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jects\Fellyjish\Results\Time Series\"/>
    </mc:Choice>
  </mc:AlternateContent>
  <xr:revisionPtr revIDLastSave="0" documentId="8_{8799D514-3C48-4A31-8AA6-99D820117288}" xr6:coauthVersionLast="40" xr6:coauthVersionMax="40" xr10:uidLastSave="{00000000-0000-0000-0000-000000000000}"/>
  <bookViews>
    <workbookView xWindow="-110" yWindow="-110" windowWidth="19420" windowHeight="10420" activeTab="1" xr2:uid="{A37D13D7-27C4-4692-9953-C5F78D4BD01D}"/>
  </bookViews>
  <sheets>
    <sheet name="TimeSeries" sheetId="1" r:id="rId1"/>
    <sheet name="TimeSeries - Format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843" i="2"/>
  <c r="S843" i="2"/>
  <c r="R844" i="2"/>
  <c r="S844" i="2"/>
  <c r="R845" i="2"/>
  <c r="S845" i="2"/>
  <c r="R846" i="2"/>
  <c r="S846" i="2"/>
  <c r="R847" i="2"/>
  <c r="S847" i="2"/>
  <c r="R848" i="2"/>
  <c r="S848" i="2"/>
  <c r="R849" i="2"/>
  <c r="S849" i="2"/>
  <c r="R850" i="2"/>
  <c r="S850" i="2"/>
  <c r="R851" i="2"/>
  <c r="S851" i="2"/>
  <c r="R852" i="2"/>
  <c r="S852" i="2"/>
  <c r="R853" i="2"/>
  <c r="S853" i="2"/>
  <c r="R854" i="2"/>
  <c r="S854" i="2"/>
  <c r="R855" i="2"/>
  <c r="S855" i="2"/>
  <c r="R856" i="2"/>
  <c r="S856" i="2"/>
  <c r="R857" i="2"/>
  <c r="S857" i="2"/>
  <c r="R858" i="2"/>
  <c r="S858" i="2"/>
  <c r="R859" i="2"/>
  <c r="S859" i="2"/>
  <c r="R860" i="2"/>
  <c r="S860" i="2"/>
  <c r="R861" i="2"/>
  <c r="S861" i="2"/>
  <c r="R862" i="2"/>
  <c r="S862" i="2"/>
  <c r="R863" i="2"/>
  <c r="S863" i="2"/>
  <c r="R864" i="2"/>
  <c r="S864" i="2"/>
  <c r="R865" i="2"/>
  <c r="S865" i="2"/>
  <c r="R866" i="2"/>
  <c r="S866" i="2"/>
  <c r="R867" i="2"/>
  <c r="S867" i="2"/>
  <c r="R868" i="2"/>
  <c r="S868" i="2"/>
  <c r="R869" i="2"/>
  <c r="S869" i="2"/>
  <c r="R870" i="2"/>
  <c r="S870" i="2"/>
  <c r="R871" i="2"/>
  <c r="S871" i="2"/>
  <c r="R872" i="2"/>
  <c r="S872" i="2"/>
  <c r="R873" i="2"/>
  <c r="S873" i="2"/>
  <c r="R874" i="2"/>
  <c r="S874" i="2"/>
  <c r="R875" i="2"/>
  <c r="S875" i="2"/>
  <c r="R876" i="2"/>
  <c r="S876" i="2"/>
  <c r="R877" i="2"/>
  <c r="S877" i="2"/>
  <c r="R878" i="2"/>
  <c r="S878" i="2"/>
  <c r="R879" i="2"/>
  <c r="S879" i="2"/>
  <c r="R880" i="2"/>
  <c r="S880" i="2"/>
  <c r="R881" i="2"/>
  <c r="S881" i="2"/>
  <c r="R882" i="2"/>
  <c r="S882" i="2"/>
  <c r="R883" i="2"/>
  <c r="S883" i="2"/>
  <c r="R884" i="2"/>
  <c r="S884" i="2"/>
  <c r="R885" i="2"/>
  <c r="S885" i="2"/>
  <c r="R886" i="2"/>
  <c r="S886" i="2"/>
  <c r="R887" i="2"/>
  <c r="S887" i="2"/>
  <c r="R888" i="2"/>
  <c r="S888" i="2"/>
  <c r="R889" i="2"/>
  <c r="S889" i="2"/>
  <c r="R890" i="2"/>
  <c r="S890" i="2"/>
  <c r="R891" i="2"/>
  <c r="S891" i="2"/>
  <c r="R892" i="2"/>
  <c r="S892" i="2"/>
  <c r="R893" i="2"/>
  <c r="S893" i="2"/>
  <c r="R894" i="2"/>
  <c r="S894" i="2"/>
  <c r="R895" i="2"/>
  <c r="S895" i="2"/>
  <c r="R896" i="2"/>
  <c r="S896" i="2"/>
  <c r="R897" i="2"/>
  <c r="S897" i="2"/>
  <c r="R898" i="2"/>
  <c r="S898" i="2"/>
  <c r="R899" i="2"/>
  <c r="S899" i="2"/>
  <c r="R900" i="2"/>
  <c r="S900" i="2"/>
  <c r="R901" i="2"/>
  <c r="S901" i="2"/>
  <c r="R902" i="2"/>
  <c r="S902" i="2"/>
  <c r="R903" i="2"/>
  <c r="S903" i="2"/>
  <c r="R904" i="2"/>
  <c r="S904" i="2"/>
  <c r="R905" i="2"/>
  <c r="S905" i="2"/>
  <c r="R906" i="2"/>
  <c r="S906" i="2"/>
  <c r="R907" i="2"/>
  <c r="S907" i="2"/>
  <c r="R908" i="2"/>
  <c r="S908" i="2"/>
  <c r="R909" i="2"/>
  <c r="S909" i="2"/>
  <c r="R910" i="2"/>
  <c r="S910" i="2"/>
  <c r="R911" i="2"/>
  <c r="S911" i="2"/>
  <c r="R912" i="2"/>
  <c r="S912" i="2"/>
  <c r="R913" i="2"/>
  <c r="S913" i="2"/>
  <c r="R914" i="2"/>
  <c r="S914" i="2"/>
  <c r="R915" i="2"/>
  <c r="S915" i="2"/>
  <c r="R916" i="2"/>
  <c r="S916" i="2"/>
  <c r="R917" i="2"/>
  <c r="S917" i="2"/>
  <c r="R918" i="2"/>
  <c r="S918" i="2"/>
  <c r="R919" i="2"/>
  <c r="S919" i="2"/>
  <c r="R920" i="2"/>
  <c r="S920" i="2"/>
  <c r="R921" i="2"/>
  <c r="S921" i="2"/>
  <c r="R922" i="2"/>
  <c r="S922" i="2"/>
  <c r="R923" i="2"/>
  <c r="S923" i="2"/>
  <c r="R924" i="2"/>
  <c r="S924" i="2"/>
  <c r="R925" i="2"/>
  <c r="S925" i="2"/>
  <c r="R926" i="2"/>
  <c r="S926" i="2"/>
  <c r="R927" i="2"/>
  <c r="S927" i="2"/>
  <c r="R928" i="2"/>
  <c r="S928" i="2"/>
  <c r="R929" i="2"/>
  <c r="S929" i="2"/>
  <c r="R930" i="2"/>
  <c r="S930" i="2"/>
  <c r="R931" i="2"/>
  <c r="S931" i="2"/>
  <c r="R932" i="2"/>
  <c r="S932" i="2"/>
  <c r="R933" i="2"/>
  <c r="S933" i="2"/>
  <c r="R934" i="2"/>
  <c r="S934" i="2"/>
  <c r="R935" i="2"/>
  <c r="S935" i="2"/>
  <c r="R936" i="2"/>
  <c r="S936" i="2"/>
  <c r="R937" i="2"/>
  <c r="S937" i="2"/>
  <c r="R938" i="2"/>
  <c r="S938" i="2"/>
  <c r="R939" i="2"/>
  <c r="S939" i="2"/>
  <c r="R940" i="2"/>
  <c r="S940" i="2"/>
  <c r="R941" i="2"/>
  <c r="S941" i="2"/>
  <c r="R942" i="2"/>
  <c r="S942" i="2"/>
  <c r="R943" i="2"/>
  <c r="S943" i="2"/>
  <c r="R944" i="2"/>
  <c r="S944" i="2"/>
  <c r="R945" i="2"/>
  <c r="S945" i="2"/>
  <c r="R946" i="2"/>
  <c r="S946" i="2"/>
  <c r="R947" i="2"/>
  <c r="S947" i="2"/>
  <c r="R948" i="2"/>
  <c r="S948" i="2"/>
  <c r="R949" i="2"/>
  <c r="S949" i="2"/>
  <c r="R950" i="2"/>
  <c r="S950" i="2"/>
  <c r="R951" i="2"/>
  <c r="S951" i="2"/>
  <c r="R952" i="2"/>
  <c r="S952" i="2"/>
  <c r="R953" i="2"/>
  <c r="S953" i="2"/>
  <c r="R954" i="2"/>
  <c r="S954" i="2"/>
  <c r="R955" i="2"/>
  <c r="S955" i="2"/>
  <c r="R956" i="2"/>
  <c r="S956" i="2"/>
  <c r="R957" i="2"/>
  <c r="S957" i="2"/>
  <c r="R958" i="2"/>
  <c r="S958" i="2"/>
  <c r="R959" i="2"/>
  <c r="S959" i="2"/>
  <c r="R960" i="2"/>
  <c r="S960" i="2"/>
  <c r="R961" i="2"/>
  <c r="S961" i="2"/>
  <c r="R962" i="2"/>
  <c r="S962" i="2"/>
  <c r="R963" i="2"/>
  <c r="S963" i="2"/>
  <c r="R964" i="2"/>
  <c r="S964" i="2"/>
  <c r="R965" i="2"/>
  <c r="S965" i="2"/>
  <c r="R966" i="2"/>
  <c r="S966" i="2"/>
  <c r="R967" i="2"/>
  <c r="S967" i="2"/>
  <c r="R968" i="2"/>
  <c r="S968" i="2"/>
  <c r="R969" i="2"/>
  <c r="S969" i="2"/>
  <c r="R970" i="2"/>
  <c r="S970" i="2"/>
  <c r="R971" i="2"/>
  <c r="S971" i="2"/>
  <c r="R972" i="2"/>
  <c r="S972" i="2"/>
  <c r="R973" i="2"/>
  <c r="S973" i="2"/>
  <c r="R974" i="2"/>
  <c r="S974" i="2"/>
  <c r="R975" i="2"/>
  <c r="S975" i="2"/>
  <c r="R976" i="2"/>
  <c r="S976" i="2"/>
  <c r="R977" i="2"/>
  <c r="S977" i="2"/>
  <c r="R978" i="2"/>
  <c r="S978" i="2"/>
  <c r="R979" i="2"/>
  <c r="S979" i="2"/>
  <c r="R980" i="2"/>
  <c r="S980" i="2"/>
  <c r="R981" i="2"/>
  <c r="S981" i="2"/>
  <c r="R982" i="2"/>
  <c r="S982" i="2"/>
  <c r="R983" i="2"/>
  <c r="S983" i="2"/>
  <c r="R984" i="2"/>
  <c r="S984" i="2"/>
  <c r="R985" i="2"/>
  <c r="S985" i="2"/>
  <c r="R986" i="2"/>
  <c r="S986" i="2"/>
  <c r="R987" i="2"/>
  <c r="S987" i="2"/>
  <c r="R988" i="2"/>
  <c r="S988" i="2"/>
  <c r="R989" i="2"/>
  <c r="S989" i="2"/>
  <c r="R990" i="2"/>
  <c r="S990" i="2"/>
  <c r="R991" i="2"/>
  <c r="S991" i="2"/>
  <c r="R992" i="2"/>
  <c r="S992" i="2"/>
  <c r="R993" i="2"/>
  <c r="S993" i="2"/>
  <c r="R994" i="2"/>
  <c r="S994" i="2"/>
  <c r="R995" i="2"/>
  <c r="S995" i="2"/>
  <c r="R996" i="2"/>
  <c r="S996" i="2"/>
  <c r="R997" i="2"/>
  <c r="S997" i="2"/>
  <c r="R998" i="2"/>
  <c r="S998" i="2"/>
  <c r="R999" i="2"/>
  <c r="S999" i="2"/>
  <c r="R1000" i="2"/>
  <c r="S1000" i="2"/>
  <c r="R1001" i="2"/>
  <c r="S1001" i="2"/>
  <c r="R1002" i="2"/>
  <c r="S1002" i="2"/>
  <c r="R1003" i="2"/>
  <c r="S1003" i="2"/>
  <c r="R1004" i="2"/>
  <c r="S1004" i="2"/>
  <c r="R1005" i="2"/>
  <c r="S1005" i="2"/>
  <c r="R1006" i="2"/>
  <c r="S1006" i="2"/>
  <c r="R1007" i="2"/>
  <c r="S1007" i="2"/>
  <c r="R1008" i="2"/>
  <c r="S1008" i="2"/>
  <c r="R1009" i="2"/>
  <c r="S1009" i="2"/>
  <c r="R1010" i="2"/>
  <c r="S1010" i="2"/>
  <c r="R1011" i="2"/>
  <c r="S1011" i="2"/>
  <c r="R1012" i="2"/>
  <c r="S1012" i="2"/>
  <c r="R1013" i="2"/>
  <c r="S1013" i="2"/>
  <c r="R1014" i="2"/>
  <c r="S1014" i="2"/>
  <c r="R1015" i="2"/>
  <c r="S1015" i="2"/>
  <c r="R1016" i="2"/>
  <c r="S1016" i="2"/>
  <c r="R1017" i="2"/>
  <c r="S1017" i="2"/>
  <c r="R1018" i="2"/>
  <c r="S1018" i="2"/>
  <c r="R1019" i="2"/>
  <c r="S1019" i="2"/>
  <c r="R1020" i="2"/>
  <c r="S1020" i="2"/>
  <c r="R1021" i="2"/>
  <c r="S1021" i="2"/>
  <c r="R1022" i="2"/>
  <c r="S1022" i="2"/>
  <c r="R1023" i="2"/>
  <c r="S1023" i="2"/>
  <c r="R1024" i="2"/>
  <c r="S1024" i="2"/>
  <c r="R1025" i="2"/>
  <c r="S1025" i="2"/>
  <c r="R1026" i="2"/>
  <c r="S1026" i="2"/>
  <c r="R1027" i="2"/>
  <c r="S1027" i="2"/>
  <c r="R1028" i="2"/>
  <c r="S1028" i="2"/>
  <c r="R1029" i="2"/>
  <c r="S1029" i="2"/>
  <c r="R1030" i="2"/>
  <c r="S1030" i="2"/>
  <c r="R1031" i="2"/>
  <c r="S1031" i="2"/>
  <c r="R1032" i="2"/>
  <c r="S1032" i="2"/>
  <c r="R1033" i="2"/>
  <c r="S1033" i="2"/>
  <c r="R1034" i="2"/>
  <c r="S1034" i="2"/>
  <c r="R1035" i="2"/>
  <c r="S1035" i="2"/>
  <c r="R1036" i="2"/>
  <c r="S1036" i="2"/>
  <c r="R1037" i="2"/>
  <c r="S1037" i="2"/>
  <c r="R1038" i="2"/>
  <c r="S1038" i="2"/>
  <c r="R1039" i="2"/>
  <c r="S1039" i="2"/>
  <c r="R1040" i="2"/>
  <c r="S1040" i="2"/>
  <c r="R1041" i="2"/>
  <c r="S1041" i="2"/>
  <c r="R1042" i="2"/>
  <c r="S1042" i="2"/>
  <c r="R1043" i="2"/>
  <c r="S1043" i="2"/>
  <c r="R1044" i="2"/>
  <c r="S1044" i="2"/>
  <c r="R1045" i="2"/>
  <c r="S1045" i="2"/>
  <c r="R1046" i="2"/>
  <c r="S1046" i="2"/>
  <c r="R1047" i="2"/>
  <c r="S1047" i="2"/>
  <c r="R1048" i="2"/>
  <c r="S1048" i="2"/>
  <c r="R1049" i="2"/>
  <c r="S1049" i="2"/>
  <c r="R1050" i="2"/>
  <c r="S1050" i="2"/>
  <c r="R1051" i="2"/>
  <c r="S1051" i="2"/>
  <c r="R1052" i="2"/>
  <c r="S1052" i="2"/>
  <c r="R1053" i="2"/>
  <c r="S1053" i="2"/>
  <c r="R1054" i="2"/>
  <c r="S1054" i="2"/>
  <c r="R1055" i="2"/>
  <c r="S1055" i="2"/>
  <c r="R1056" i="2"/>
  <c r="S1056" i="2"/>
  <c r="R1057" i="2"/>
  <c r="S1057" i="2"/>
  <c r="R1058" i="2"/>
  <c r="S1058" i="2"/>
  <c r="R1059" i="2"/>
  <c r="S1059" i="2"/>
  <c r="R1060" i="2"/>
  <c r="S1060" i="2"/>
  <c r="R1061" i="2"/>
  <c r="S1061" i="2"/>
  <c r="R1062" i="2"/>
  <c r="S1062" i="2"/>
  <c r="R1063" i="2"/>
  <c r="S1063" i="2"/>
  <c r="R1064" i="2"/>
  <c r="S1064" i="2"/>
  <c r="R1065" i="2"/>
  <c r="S1065" i="2"/>
  <c r="R1066" i="2"/>
  <c r="S1066" i="2"/>
  <c r="R1067" i="2"/>
  <c r="S1067" i="2"/>
  <c r="R1068" i="2"/>
  <c r="S1068" i="2"/>
  <c r="R1069" i="2"/>
  <c r="S1069" i="2"/>
  <c r="R1070" i="2"/>
  <c r="S1070" i="2"/>
  <c r="R1071" i="2"/>
  <c r="S1071" i="2"/>
  <c r="R1072" i="2"/>
  <c r="S1072" i="2"/>
  <c r="R1073" i="2"/>
  <c r="S1073" i="2"/>
  <c r="R1074" i="2"/>
  <c r="S1074" i="2"/>
  <c r="R1075" i="2"/>
  <c r="S1075" i="2"/>
  <c r="R1076" i="2"/>
  <c r="S1076" i="2"/>
  <c r="R1077" i="2"/>
  <c r="S1077" i="2"/>
  <c r="R1078" i="2"/>
  <c r="S1078" i="2"/>
  <c r="R1079" i="2"/>
  <c r="S1079" i="2"/>
  <c r="R1080" i="2"/>
  <c r="S1080" i="2"/>
  <c r="R1081" i="2"/>
  <c r="S1081" i="2"/>
  <c r="R1082" i="2"/>
  <c r="S1082" i="2"/>
  <c r="R1083" i="2"/>
  <c r="S1083" i="2"/>
  <c r="R1084" i="2"/>
  <c r="S1084" i="2"/>
  <c r="R1085" i="2"/>
  <c r="S1085" i="2"/>
  <c r="R1086" i="2"/>
  <c r="S1086" i="2"/>
  <c r="R1087" i="2"/>
  <c r="S1087" i="2"/>
  <c r="R1088" i="2"/>
  <c r="S1088" i="2"/>
  <c r="R1089" i="2"/>
  <c r="S1089" i="2"/>
  <c r="R1090" i="2"/>
  <c r="S1090" i="2"/>
  <c r="R1091" i="2"/>
  <c r="S1091" i="2"/>
  <c r="R1092" i="2"/>
  <c r="S1092" i="2"/>
  <c r="R1093" i="2"/>
  <c r="S1093" i="2"/>
  <c r="R1094" i="2"/>
  <c r="S1094" i="2"/>
  <c r="R1095" i="2"/>
  <c r="S1095" i="2"/>
  <c r="R1096" i="2"/>
  <c r="S1096" i="2"/>
  <c r="R1097" i="2"/>
  <c r="S1097" i="2"/>
  <c r="R1098" i="2"/>
  <c r="S1098" i="2"/>
  <c r="R1099" i="2"/>
  <c r="S1099" i="2"/>
  <c r="R1100" i="2"/>
  <c r="S1100" i="2"/>
  <c r="R1101" i="2"/>
  <c r="S1101" i="2"/>
  <c r="R1102" i="2"/>
  <c r="S1102" i="2"/>
  <c r="R1103" i="2"/>
  <c r="S1103" i="2"/>
  <c r="R1104" i="2"/>
  <c r="S1104" i="2"/>
  <c r="R1105" i="2"/>
  <c r="S1105" i="2"/>
  <c r="R1106" i="2"/>
  <c r="S1106" i="2"/>
  <c r="R1107" i="2"/>
  <c r="S1107" i="2"/>
  <c r="R1108" i="2"/>
  <c r="S1108" i="2"/>
  <c r="R1109" i="2"/>
  <c r="S1109" i="2"/>
  <c r="R1110" i="2"/>
  <c r="S1110" i="2"/>
  <c r="R1111" i="2"/>
  <c r="S1111" i="2"/>
  <c r="R1112" i="2"/>
  <c r="S1112" i="2"/>
  <c r="R1113" i="2"/>
  <c r="S1113" i="2"/>
  <c r="R1114" i="2"/>
  <c r="S1114" i="2"/>
  <c r="R1115" i="2"/>
  <c r="S1115" i="2"/>
  <c r="R1116" i="2"/>
  <c r="S1116" i="2"/>
  <c r="R1117" i="2"/>
  <c r="S1117" i="2"/>
  <c r="R1118" i="2"/>
  <c r="S1118" i="2"/>
  <c r="R1119" i="2"/>
  <c r="S1119" i="2"/>
  <c r="R1120" i="2"/>
  <c r="S1120" i="2"/>
  <c r="R1121" i="2"/>
  <c r="S1121" i="2"/>
  <c r="R1122" i="2"/>
  <c r="S1122" i="2"/>
  <c r="R1123" i="2"/>
  <c r="S1123" i="2"/>
  <c r="R1124" i="2"/>
  <c r="S1124" i="2"/>
  <c r="R1125" i="2"/>
  <c r="S1125" i="2"/>
  <c r="R1126" i="2"/>
  <c r="S1126" i="2"/>
  <c r="R1127" i="2"/>
  <c r="S1127" i="2"/>
  <c r="R1128" i="2"/>
  <c r="S1128" i="2"/>
  <c r="R1129" i="2"/>
  <c r="S1129" i="2"/>
  <c r="R1130" i="2"/>
  <c r="S1130" i="2"/>
  <c r="R1131" i="2"/>
  <c r="S1131" i="2"/>
  <c r="R1132" i="2"/>
  <c r="S1132" i="2"/>
  <c r="R1133" i="2"/>
  <c r="S1133" i="2"/>
  <c r="R1134" i="2"/>
  <c r="S1134" i="2"/>
  <c r="R1135" i="2"/>
  <c r="S1135" i="2"/>
  <c r="R1136" i="2"/>
  <c r="S1136" i="2"/>
  <c r="R1137" i="2"/>
  <c r="S1137" i="2"/>
  <c r="R1138" i="2"/>
  <c r="S1138" i="2"/>
  <c r="R1139" i="2"/>
  <c r="S1139" i="2"/>
  <c r="R1140" i="2"/>
  <c r="S1140" i="2"/>
  <c r="R1141" i="2"/>
  <c r="S1141" i="2"/>
  <c r="R1142" i="2"/>
  <c r="S1142" i="2"/>
  <c r="R1143" i="2"/>
  <c r="S1143" i="2"/>
  <c r="R1144" i="2"/>
  <c r="S1144" i="2"/>
  <c r="R1145" i="2"/>
  <c r="S1145" i="2"/>
  <c r="R1146" i="2"/>
  <c r="S1146" i="2"/>
  <c r="R1147" i="2"/>
  <c r="S1147" i="2"/>
  <c r="R1148" i="2"/>
  <c r="S1148" i="2"/>
  <c r="R1149" i="2"/>
  <c r="S1149" i="2"/>
  <c r="R1150" i="2"/>
  <c r="S1150" i="2"/>
  <c r="R1151" i="2"/>
  <c r="S1151" i="2"/>
  <c r="R1152" i="2"/>
  <c r="S1152" i="2"/>
  <c r="R1153" i="2"/>
  <c r="S1153" i="2"/>
  <c r="R1154" i="2"/>
  <c r="S1154" i="2"/>
  <c r="R1155" i="2"/>
  <c r="S1155" i="2"/>
  <c r="R1156" i="2"/>
  <c r="S1156" i="2"/>
  <c r="R1157" i="2"/>
  <c r="S1157" i="2"/>
  <c r="R1158" i="2"/>
  <c r="S1158" i="2"/>
  <c r="R1159" i="2"/>
  <c r="S1159" i="2"/>
  <c r="R1160" i="2"/>
  <c r="S1160" i="2"/>
  <c r="R1161" i="2"/>
  <c r="S1161" i="2"/>
  <c r="R1162" i="2"/>
  <c r="S1162" i="2"/>
  <c r="R1163" i="2"/>
  <c r="S1163" i="2"/>
  <c r="R1164" i="2"/>
  <c r="S1164" i="2"/>
  <c r="R1165" i="2"/>
  <c r="S1165" i="2"/>
  <c r="R1166" i="2"/>
  <c r="S1166" i="2"/>
  <c r="R1167" i="2"/>
  <c r="S1167" i="2"/>
  <c r="R1168" i="2"/>
  <c r="S1168" i="2"/>
  <c r="R1169" i="2"/>
  <c r="S1169" i="2"/>
  <c r="R1170" i="2"/>
  <c r="S1170" i="2"/>
  <c r="R1171" i="2"/>
  <c r="S1171" i="2"/>
  <c r="R1172" i="2"/>
  <c r="S1172" i="2"/>
  <c r="R1173" i="2"/>
  <c r="S1173" i="2"/>
  <c r="R1174" i="2"/>
  <c r="S1174" i="2"/>
  <c r="R1175" i="2"/>
  <c r="S1175" i="2"/>
  <c r="R1176" i="2"/>
  <c r="S1176" i="2"/>
  <c r="R1177" i="2"/>
  <c r="S1177" i="2"/>
  <c r="R1178" i="2"/>
  <c r="S1178" i="2"/>
  <c r="R1179" i="2"/>
  <c r="S1179" i="2"/>
  <c r="R1180" i="2"/>
  <c r="S1180" i="2"/>
  <c r="R1181" i="2"/>
  <c r="S1181" i="2"/>
  <c r="R1182" i="2"/>
  <c r="S1182" i="2"/>
  <c r="R1183" i="2"/>
  <c r="S1183" i="2"/>
  <c r="R1184" i="2"/>
  <c r="S1184" i="2"/>
  <c r="R1185" i="2"/>
  <c r="S1185" i="2"/>
  <c r="R1186" i="2"/>
  <c r="S1186" i="2"/>
  <c r="R1187" i="2"/>
  <c r="S1187" i="2"/>
  <c r="R1188" i="2"/>
  <c r="S1188" i="2"/>
  <c r="R1189" i="2"/>
  <c r="S1189" i="2"/>
  <c r="R1190" i="2"/>
  <c r="S1190" i="2"/>
  <c r="R1191" i="2"/>
  <c r="S1191" i="2"/>
  <c r="R1192" i="2"/>
  <c r="S1192" i="2"/>
  <c r="R1193" i="2"/>
  <c r="S1193" i="2"/>
  <c r="R1194" i="2"/>
  <c r="S1194" i="2"/>
  <c r="R1195" i="2"/>
  <c r="S1195" i="2"/>
  <c r="R1196" i="2"/>
  <c r="S1196" i="2"/>
  <c r="R1197" i="2"/>
  <c r="S1197" i="2"/>
  <c r="R1198" i="2"/>
  <c r="S1198" i="2"/>
  <c r="R1199" i="2"/>
  <c r="S1199" i="2"/>
  <c r="R1200" i="2"/>
  <c r="S1200" i="2"/>
  <c r="R1201" i="2"/>
  <c r="S1201" i="2"/>
  <c r="R1202" i="2"/>
  <c r="S1202" i="2"/>
  <c r="R1203" i="2"/>
  <c r="S1203" i="2"/>
  <c r="R1204" i="2"/>
  <c r="S1204" i="2"/>
  <c r="R1205" i="2"/>
  <c r="S1205" i="2"/>
  <c r="R1206" i="2"/>
  <c r="S1206" i="2"/>
  <c r="R1207" i="2"/>
  <c r="S1207" i="2"/>
  <c r="R1208" i="2"/>
  <c r="S1208" i="2"/>
  <c r="R1209" i="2"/>
  <c r="S1209" i="2"/>
  <c r="R1210" i="2"/>
  <c r="S1210" i="2"/>
  <c r="R1211" i="2"/>
  <c r="S1211" i="2"/>
  <c r="R1212" i="2"/>
  <c r="S1212" i="2"/>
  <c r="R1213" i="2"/>
  <c r="S1213" i="2"/>
  <c r="R1214" i="2"/>
  <c r="S1214" i="2"/>
  <c r="R1215" i="2"/>
  <c r="S1215" i="2"/>
  <c r="R1216" i="2"/>
  <c r="S1216" i="2"/>
  <c r="R1217" i="2"/>
  <c r="S1217" i="2"/>
  <c r="R1218" i="2"/>
  <c r="S1218" i="2"/>
  <c r="R1219" i="2"/>
  <c r="S1219" i="2"/>
  <c r="R1220" i="2"/>
  <c r="S1220" i="2"/>
  <c r="R1221" i="2"/>
  <c r="S1221" i="2"/>
  <c r="R1222" i="2"/>
  <c r="S1222" i="2"/>
  <c r="R1223" i="2"/>
  <c r="S1223" i="2"/>
  <c r="R1224" i="2"/>
  <c r="S1224" i="2"/>
  <c r="R1225" i="2"/>
  <c r="S1225" i="2"/>
  <c r="R1226" i="2"/>
  <c r="S1226" i="2"/>
  <c r="R1227" i="2"/>
  <c r="S1227" i="2"/>
  <c r="R1228" i="2"/>
  <c r="S1228" i="2"/>
  <c r="R1229" i="2"/>
  <c r="S1229" i="2"/>
  <c r="R1230" i="2"/>
  <c r="S1230" i="2"/>
  <c r="R1231" i="2"/>
  <c r="S1231" i="2"/>
  <c r="R1232" i="2"/>
  <c r="S1232" i="2"/>
  <c r="R1233" i="2"/>
  <c r="S1233" i="2"/>
  <c r="R1234" i="2"/>
  <c r="S1234" i="2"/>
  <c r="R1235" i="2"/>
  <c r="S1235" i="2"/>
  <c r="R1236" i="2"/>
  <c r="S1236" i="2"/>
  <c r="R1237" i="2"/>
  <c r="S1237" i="2"/>
  <c r="R1238" i="2"/>
  <c r="S1238" i="2"/>
  <c r="R1239" i="2"/>
  <c r="S1239" i="2"/>
  <c r="R1240" i="2"/>
  <c r="S1240" i="2"/>
  <c r="R1241" i="2"/>
  <c r="S1241" i="2"/>
  <c r="R1242" i="2"/>
  <c r="S1242" i="2"/>
  <c r="R1243" i="2"/>
  <c r="S1243" i="2"/>
  <c r="R1244" i="2"/>
  <c r="S1244" i="2"/>
  <c r="R1245" i="2"/>
  <c r="S1245" i="2"/>
  <c r="R1246" i="2"/>
  <c r="S1246" i="2"/>
  <c r="R1247" i="2"/>
  <c r="S1247" i="2"/>
  <c r="R1248" i="2"/>
  <c r="S1248" i="2"/>
  <c r="R1249" i="2"/>
  <c r="S1249" i="2"/>
  <c r="R1250" i="2"/>
  <c r="S1250" i="2"/>
  <c r="R1251" i="2"/>
  <c r="S1251" i="2"/>
  <c r="R1252" i="2"/>
  <c r="S1252" i="2"/>
  <c r="R1253" i="2"/>
  <c r="S1253" i="2"/>
  <c r="R1254" i="2"/>
  <c r="S1254" i="2"/>
  <c r="R1255" i="2"/>
  <c r="S1255" i="2"/>
  <c r="R1256" i="2"/>
  <c r="S1256" i="2"/>
  <c r="R1257" i="2"/>
  <c r="S1257" i="2"/>
  <c r="R1258" i="2"/>
  <c r="S1258" i="2"/>
  <c r="R1259" i="2"/>
  <c r="S1259" i="2"/>
  <c r="R1260" i="2"/>
  <c r="S1260" i="2"/>
  <c r="R1261" i="2"/>
  <c r="S1261" i="2"/>
  <c r="R1262" i="2"/>
  <c r="S1262" i="2"/>
  <c r="R1263" i="2"/>
  <c r="S1263" i="2"/>
  <c r="R1264" i="2"/>
  <c r="S1264" i="2"/>
  <c r="R1265" i="2"/>
  <c r="S1265" i="2"/>
  <c r="R1266" i="2"/>
  <c r="S1266" i="2"/>
  <c r="R1267" i="2"/>
  <c r="S1267" i="2"/>
  <c r="R1268" i="2"/>
  <c r="S1268" i="2"/>
  <c r="R1269" i="2"/>
  <c r="S1269" i="2"/>
  <c r="R1270" i="2"/>
  <c r="S1270" i="2"/>
  <c r="R1271" i="2"/>
  <c r="S1271" i="2"/>
  <c r="R1272" i="2"/>
  <c r="S1272" i="2"/>
  <c r="R1273" i="2"/>
  <c r="S1273" i="2"/>
  <c r="R1274" i="2"/>
  <c r="S1274" i="2"/>
  <c r="R1275" i="2"/>
  <c r="S1275" i="2"/>
  <c r="R1276" i="2"/>
  <c r="S1276" i="2"/>
  <c r="R1277" i="2"/>
  <c r="S1277" i="2"/>
  <c r="R1278" i="2"/>
  <c r="S1278" i="2"/>
  <c r="R1279" i="2"/>
  <c r="S1279" i="2"/>
  <c r="R1280" i="2"/>
  <c r="S1280" i="2"/>
  <c r="R1281" i="2"/>
  <c r="S1281" i="2"/>
  <c r="R1282" i="2"/>
  <c r="S1282" i="2"/>
  <c r="R1283" i="2"/>
  <c r="S1283" i="2"/>
  <c r="R1284" i="2"/>
  <c r="S1284" i="2"/>
  <c r="R1285" i="2"/>
  <c r="S1285" i="2"/>
  <c r="R1286" i="2"/>
  <c r="S1286" i="2"/>
  <c r="R1287" i="2"/>
  <c r="S1287" i="2"/>
  <c r="R1288" i="2"/>
  <c r="S1288" i="2"/>
  <c r="R1289" i="2"/>
  <c r="S1289" i="2"/>
  <c r="R1290" i="2"/>
  <c r="S1290" i="2"/>
  <c r="R1291" i="2"/>
  <c r="S1291" i="2"/>
  <c r="R1292" i="2"/>
  <c r="S1292" i="2"/>
  <c r="R1293" i="2"/>
  <c r="S1293" i="2"/>
  <c r="R1294" i="2"/>
  <c r="S1294" i="2"/>
  <c r="R1295" i="2"/>
  <c r="S1295" i="2"/>
  <c r="R1296" i="2"/>
  <c r="S1296" i="2"/>
  <c r="R1297" i="2"/>
  <c r="S1297" i="2"/>
  <c r="R1298" i="2"/>
  <c r="S1298" i="2"/>
  <c r="R1299" i="2"/>
  <c r="S1299" i="2"/>
  <c r="R1300" i="2"/>
  <c r="S1300" i="2"/>
  <c r="R1301" i="2"/>
  <c r="S1301" i="2"/>
  <c r="R1302" i="2"/>
  <c r="S1302" i="2"/>
  <c r="R1303" i="2"/>
  <c r="S1303" i="2"/>
  <c r="R1304" i="2"/>
  <c r="S1304" i="2"/>
  <c r="R1305" i="2"/>
  <c r="S1305" i="2"/>
  <c r="R1306" i="2"/>
  <c r="S1306" i="2"/>
  <c r="R1307" i="2"/>
  <c r="S1307" i="2"/>
  <c r="R1308" i="2"/>
  <c r="S1308" i="2"/>
  <c r="R1309" i="2"/>
  <c r="S1309" i="2"/>
  <c r="R1310" i="2"/>
  <c r="S1310" i="2"/>
  <c r="R1311" i="2"/>
  <c r="S1311" i="2"/>
  <c r="R1312" i="2"/>
  <c r="S1312" i="2"/>
  <c r="R1313" i="2"/>
  <c r="S1313" i="2"/>
  <c r="R1314" i="2"/>
  <c r="S1314" i="2"/>
  <c r="R1315" i="2"/>
  <c r="S1315" i="2"/>
  <c r="R1316" i="2"/>
  <c r="S1316" i="2"/>
  <c r="R1317" i="2"/>
  <c r="S1317" i="2"/>
  <c r="R1318" i="2"/>
  <c r="S1318" i="2"/>
  <c r="R1319" i="2"/>
  <c r="S1319" i="2"/>
  <c r="R1320" i="2"/>
  <c r="S1320" i="2"/>
  <c r="R1321" i="2"/>
  <c r="S1321" i="2"/>
  <c r="R1322" i="2"/>
  <c r="S1322" i="2"/>
  <c r="R1323" i="2"/>
  <c r="S1323" i="2"/>
  <c r="R1324" i="2"/>
  <c r="S1324" i="2"/>
  <c r="R1325" i="2"/>
  <c r="S1325" i="2"/>
  <c r="R1326" i="2"/>
  <c r="S1326" i="2"/>
  <c r="R1327" i="2"/>
  <c r="S1327" i="2"/>
  <c r="R1328" i="2"/>
  <c r="S1328" i="2"/>
  <c r="R1329" i="2"/>
  <c r="S1329" i="2"/>
  <c r="R1330" i="2"/>
  <c r="S1330" i="2"/>
  <c r="R1331" i="2"/>
  <c r="S1331" i="2"/>
  <c r="R1332" i="2"/>
  <c r="S1332" i="2"/>
  <c r="R1333" i="2"/>
  <c r="S1333" i="2"/>
  <c r="R1334" i="2"/>
  <c r="S1334" i="2"/>
  <c r="R1335" i="2"/>
  <c r="S1335" i="2"/>
  <c r="R1336" i="2"/>
  <c r="S1336" i="2"/>
  <c r="R1337" i="2"/>
  <c r="S1337" i="2"/>
  <c r="R1338" i="2"/>
  <c r="S1338" i="2"/>
  <c r="R1339" i="2"/>
  <c r="S1339" i="2"/>
  <c r="R1340" i="2"/>
  <c r="S1340" i="2"/>
  <c r="R1341" i="2"/>
  <c r="S1341" i="2"/>
  <c r="R1342" i="2"/>
  <c r="S1342" i="2"/>
  <c r="R1343" i="2"/>
  <c r="S1343" i="2"/>
  <c r="R1344" i="2"/>
  <c r="S1344" i="2"/>
  <c r="R1345" i="2"/>
  <c r="S1345" i="2"/>
  <c r="R1346" i="2"/>
  <c r="S1346" i="2"/>
  <c r="R1347" i="2"/>
  <c r="S1347" i="2"/>
  <c r="R1348" i="2"/>
  <c r="S1348" i="2"/>
  <c r="R1349" i="2"/>
  <c r="S1349" i="2"/>
  <c r="R1350" i="2"/>
  <c r="S1350" i="2"/>
  <c r="R1351" i="2"/>
  <c r="S1351" i="2"/>
  <c r="R1352" i="2"/>
  <c r="S1352" i="2"/>
  <c r="R1353" i="2"/>
  <c r="S1353" i="2"/>
  <c r="R1354" i="2"/>
  <c r="S1354" i="2"/>
  <c r="R1355" i="2"/>
  <c r="S1355" i="2"/>
  <c r="R1356" i="2"/>
  <c r="S1356" i="2"/>
  <c r="R1357" i="2"/>
  <c r="S1357" i="2"/>
  <c r="R1358" i="2"/>
  <c r="S1358" i="2"/>
  <c r="R1359" i="2"/>
  <c r="S1359" i="2"/>
  <c r="R1360" i="2"/>
  <c r="S1360" i="2"/>
  <c r="R1361" i="2"/>
  <c r="S1361" i="2"/>
  <c r="R1362" i="2"/>
  <c r="S1362" i="2"/>
  <c r="R1363" i="2"/>
  <c r="S1363" i="2"/>
  <c r="R1364" i="2"/>
  <c r="S1364" i="2"/>
  <c r="R1365" i="2"/>
  <c r="S1365" i="2"/>
  <c r="R1366" i="2"/>
  <c r="S1366" i="2"/>
  <c r="R1367" i="2"/>
  <c r="S1367" i="2"/>
  <c r="R1368" i="2"/>
  <c r="S1368" i="2"/>
  <c r="R1369" i="2"/>
  <c r="S1369" i="2"/>
  <c r="R1370" i="2"/>
  <c r="S1370" i="2"/>
  <c r="R1371" i="2"/>
  <c r="S1371" i="2"/>
  <c r="R1372" i="2"/>
  <c r="S1372" i="2"/>
  <c r="R1373" i="2"/>
  <c r="S1373" i="2"/>
  <c r="R1374" i="2"/>
  <c r="S1374" i="2"/>
  <c r="R1375" i="2"/>
  <c r="S1375" i="2"/>
  <c r="R1376" i="2"/>
  <c r="S1376" i="2"/>
  <c r="R1377" i="2"/>
  <c r="S1377" i="2"/>
  <c r="R1378" i="2"/>
  <c r="S1378" i="2"/>
  <c r="R1379" i="2"/>
  <c r="S1379" i="2"/>
  <c r="R1380" i="2"/>
  <c r="S1380" i="2"/>
  <c r="R1381" i="2"/>
  <c r="S1381" i="2"/>
  <c r="R1382" i="2"/>
  <c r="S1382" i="2"/>
  <c r="R1383" i="2"/>
  <c r="S1383" i="2"/>
  <c r="R1384" i="2"/>
  <c r="S1384" i="2"/>
  <c r="R1385" i="2"/>
  <c r="S1385" i="2"/>
  <c r="R1386" i="2"/>
  <c r="S1386" i="2"/>
  <c r="R1387" i="2"/>
  <c r="S1387" i="2"/>
  <c r="R1388" i="2"/>
  <c r="S1388" i="2"/>
  <c r="R1389" i="2"/>
  <c r="S1389" i="2"/>
  <c r="R1390" i="2"/>
  <c r="S1390" i="2"/>
  <c r="R1391" i="2"/>
  <c r="S1391" i="2"/>
  <c r="R1392" i="2"/>
  <c r="S1392" i="2"/>
  <c r="R1393" i="2"/>
  <c r="S1393" i="2"/>
  <c r="R1394" i="2"/>
  <c r="S1394" i="2"/>
  <c r="R1395" i="2"/>
  <c r="S1395" i="2"/>
  <c r="R1396" i="2"/>
  <c r="S1396" i="2"/>
  <c r="R1397" i="2"/>
  <c r="S1397" i="2"/>
  <c r="R1398" i="2"/>
  <c r="S1398" i="2"/>
  <c r="R1399" i="2"/>
  <c r="S1399" i="2"/>
  <c r="R1400" i="2"/>
  <c r="S1400" i="2"/>
  <c r="R1401" i="2"/>
  <c r="S1401" i="2"/>
  <c r="R1402" i="2"/>
  <c r="S1402" i="2"/>
  <c r="R1403" i="2"/>
  <c r="S1403" i="2"/>
  <c r="R1404" i="2"/>
  <c r="S1404" i="2"/>
  <c r="R1405" i="2"/>
  <c r="S1405" i="2"/>
  <c r="R1406" i="2"/>
  <c r="S1406" i="2"/>
  <c r="R1407" i="2"/>
  <c r="S1407" i="2"/>
  <c r="R1408" i="2"/>
  <c r="S1408" i="2"/>
  <c r="R1409" i="2"/>
  <c r="S1409" i="2"/>
  <c r="R1410" i="2"/>
  <c r="S1410" i="2"/>
  <c r="R1411" i="2"/>
  <c r="S1411" i="2"/>
  <c r="R1412" i="2"/>
  <c r="S1412" i="2"/>
  <c r="R1413" i="2"/>
  <c r="S1413" i="2"/>
  <c r="R1414" i="2"/>
  <c r="S1414" i="2"/>
  <c r="R1415" i="2"/>
  <c r="S1415" i="2"/>
  <c r="R1416" i="2"/>
  <c r="S1416" i="2"/>
  <c r="R1417" i="2"/>
  <c r="S1417" i="2"/>
  <c r="R1418" i="2"/>
  <c r="S1418" i="2"/>
  <c r="R1419" i="2"/>
  <c r="S1419" i="2"/>
  <c r="R1420" i="2"/>
  <c r="S1420" i="2"/>
  <c r="R1421" i="2"/>
  <c r="S1421" i="2"/>
  <c r="R1422" i="2"/>
  <c r="S1422" i="2"/>
  <c r="R1423" i="2"/>
  <c r="S1423" i="2"/>
  <c r="R1424" i="2"/>
  <c r="S1424" i="2"/>
  <c r="R1425" i="2"/>
  <c r="S1425" i="2"/>
  <c r="R1426" i="2"/>
  <c r="S1426" i="2"/>
  <c r="R1427" i="2"/>
  <c r="S1427" i="2"/>
  <c r="R1428" i="2"/>
  <c r="S1428" i="2"/>
  <c r="R1429" i="2"/>
  <c r="S1429" i="2"/>
  <c r="R1430" i="2"/>
  <c r="S1430" i="2"/>
  <c r="R1431" i="2"/>
  <c r="S1431" i="2"/>
  <c r="R1432" i="2"/>
  <c r="S1432" i="2"/>
  <c r="R1433" i="2"/>
  <c r="S1433" i="2"/>
  <c r="R1434" i="2"/>
  <c r="S1434" i="2"/>
  <c r="R1435" i="2"/>
  <c r="S1435" i="2"/>
  <c r="R1436" i="2"/>
  <c r="S1436" i="2"/>
  <c r="R1437" i="2"/>
  <c r="S1437" i="2"/>
  <c r="R1438" i="2"/>
  <c r="S1438" i="2"/>
  <c r="R1439" i="2"/>
  <c r="S1439" i="2"/>
  <c r="R1440" i="2"/>
  <c r="S1440" i="2"/>
  <c r="R1441" i="2"/>
  <c r="S1441" i="2"/>
  <c r="R1442" i="2"/>
  <c r="S1442" i="2"/>
  <c r="R1443" i="2"/>
  <c r="S1443" i="2"/>
  <c r="R1444" i="2"/>
  <c r="S1444" i="2"/>
  <c r="R1445" i="2"/>
  <c r="S1445" i="2"/>
  <c r="R1446" i="2"/>
  <c r="S1446" i="2"/>
  <c r="R1447" i="2"/>
  <c r="S1447" i="2"/>
  <c r="R1448" i="2"/>
  <c r="S1448" i="2"/>
  <c r="R1449" i="2"/>
  <c r="S1449" i="2"/>
  <c r="R1450" i="2"/>
  <c r="S1450" i="2"/>
  <c r="R1451" i="2"/>
  <c r="S1451" i="2"/>
  <c r="R1452" i="2"/>
  <c r="S1452" i="2"/>
  <c r="R1453" i="2"/>
  <c r="S1453" i="2"/>
  <c r="R1454" i="2"/>
  <c r="S1454" i="2"/>
  <c r="R1455" i="2"/>
  <c r="S1455" i="2"/>
  <c r="R1456" i="2"/>
  <c r="S1456" i="2"/>
  <c r="R1457" i="2"/>
  <c r="S1457" i="2"/>
  <c r="R1458" i="2"/>
  <c r="S1458" i="2"/>
  <c r="R1459" i="2"/>
  <c r="S1459" i="2"/>
  <c r="R1460" i="2"/>
  <c r="S1460" i="2"/>
  <c r="R1461" i="2"/>
  <c r="S1461" i="2"/>
  <c r="R1462" i="2"/>
  <c r="S1462" i="2"/>
  <c r="R1463" i="2"/>
  <c r="S1463" i="2"/>
  <c r="R1464" i="2"/>
  <c r="S1464" i="2"/>
  <c r="R1465" i="2"/>
  <c r="S1465" i="2"/>
  <c r="R1466" i="2"/>
  <c r="S1466" i="2"/>
  <c r="R1467" i="2"/>
  <c r="S1467" i="2"/>
  <c r="R1468" i="2"/>
  <c r="S1468" i="2"/>
  <c r="R1469" i="2"/>
  <c r="S1469" i="2"/>
  <c r="R1470" i="2"/>
  <c r="S1470" i="2"/>
  <c r="R1471" i="2"/>
  <c r="S1471" i="2"/>
  <c r="R1472" i="2"/>
  <c r="S1472" i="2"/>
  <c r="R1473" i="2"/>
  <c r="S1473" i="2"/>
  <c r="R1474" i="2"/>
  <c r="S1474" i="2"/>
  <c r="R1475" i="2"/>
  <c r="S1475" i="2"/>
  <c r="R1476" i="2"/>
  <c r="S1476" i="2"/>
  <c r="R1477" i="2"/>
  <c r="S1477" i="2"/>
  <c r="R1478" i="2"/>
  <c r="S1478" i="2"/>
  <c r="R1479" i="2"/>
  <c r="S1479" i="2"/>
  <c r="R1480" i="2"/>
  <c r="S1480" i="2"/>
  <c r="R1481" i="2"/>
  <c r="S1481" i="2"/>
  <c r="R1482" i="2"/>
  <c r="S1482" i="2"/>
  <c r="R1483" i="2"/>
  <c r="S1483" i="2"/>
  <c r="R1484" i="2"/>
  <c r="S1484" i="2"/>
  <c r="R1485" i="2"/>
  <c r="S1485" i="2"/>
  <c r="R1486" i="2"/>
  <c r="S1486" i="2"/>
  <c r="R1487" i="2"/>
  <c r="S1487" i="2"/>
  <c r="R1488" i="2"/>
  <c r="S1488" i="2"/>
  <c r="R1489" i="2"/>
  <c r="S1489" i="2"/>
  <c r="R1490" i="2"/>
  <c r="S1490" i="2"/>
  <c r="R1491" i="2"/>
  <c r="S1491" i="2"/>
  <c r="R1492" i="2"/>
  <c r="S1492" i="2"/>
  <c r="R1493" i="2"/>
  <c r="S1493" i="2"/>
  <c r="R1494" i="2"/>
  <c r="S1494" i="2"/>
  <c r="R1495" i="2"/>
  <c r="S1495" i="2"/>
  <c r="R1496" i="2"/>
  <c r="S1496" i="2"/>
  <c r="R1497" i="2"/>
  <c r="S1497" i="2"/>
  <c r="R1498" i="2"/>
  <c r="S1498" i="2"/>
  <c r="R1499" i="2"/>
  <c r="S1499" i="2"/>
  <c r="R1500" i="2"/>
  <c r="S1500" i="2"/>
  <c r="R1501" i="2"/>
  <c r="S1501" i="2"/>
  <c r="R1502" i="2"/>
  <c r="S1502" i="2"/>
  <c r="R1503" i="2"/>
  <c r="S1503" i="2"/>
  <c r="R1504" i="2"/>
  <c r="S1504" i="2"/>
  <c r="R1505" i="2"/>
  <c r="S1505" i="2"/>
  <c r="R1506" i="2"/>
  <c r="S1506" i="2"/>
  <c r="R1507" i="2"/>
  <c r="S1507" i="2"/>
  <c r="R1508" i="2"/>
  <c r="S1508" i="2"/>
  <c r="R1509" i="2"/>
  <c r="S1509" i="2"/>
  <c r="R1510" i="2"/>
  <c r="S1510" i="2"/>
  <c r="R1511" i="2"/>
  <c r="S1511" i="2"/>
  <c r="R1512" i="2"/>
  <c r="S1512" i="2"/>
  <c r="R1513" i="2"/>
  <c r="S1513" i="2"/>
  <c r="R1514" i="2"/>
  <c r="S1514" i="2"/>
  <c r="R1515" i="2"/>
  <c r="S1515" i="2"/>
  <c r="R1516" i="2"/>
  <c r="S1516" i="2"/>
  <c r="R1517" i="2"/>
  <c r="S1517" i="2"/>
  <c r="R1518" i="2"/>
  <c r="S1518" i="2"/>
  <c r="R1519" i="2"/>
  <c r="S1519" i="2"/>
  <c r="R1520" i="2"/>
  <c r="S1520" i="2"/>
  <c r="R1521" i="2"/>
  <c r="S1521" i="2"/>
  <c r="R1522" i="2"/>
  <c r="S1522" i="2"/>
  <c r="R1523" i="2"/>
  <c r="S1523" i="2"/>
  <c r="R1524" i="2"/>
  <c r="S1524" i="2"/>
  <c r="R1525" i="2"/>
  <c r="S1525" i="2"/>
  <c r="R1526" i="2"/>
  <c r="S1526" i="2"/>
  <c r="R1527" i="2"/>
  <c r="S1527" i="2"/>
  <c r="R1528" i="2"/>
  <c r="S1528" i="2"/>
  <c r="R1529" i="2"/>
  <c r="S1529" i="2"/>
  <c r="R1530" i="2"/>
  <c r="S1530" i="2"/>
  <c r="R1531" i="2"/>
  <c r="S1531" i="2"/>
  <c r="R1532" i="2"/>
  <c r="S1532" i="2"/>
  <c r="R1533" i="2"/>
  <c r="S1533" i="2"/>
  <c r="R1534" i="2"/>
  <c r="S1534" i="2"/>
  <c r="R1535" i="2"/>
  <c r="S1535" i="2"/>
  <c r="R1536" i="2"/>
  <c r="S1536" i="2"/>
  <c r="R1537" i="2"/>
  <c r="S1537" i="2"/>
  <c r="R1538" i="2"/>
  <c r="S1538" i="2"/>
  <c r="R1539" i="2"/>
  <c r="S1539" i="2"/>
  <c r="R1540" i="2"/>
  <c r="S1540" i="2"/>
  <c r="R1541" i="2"/>
  <c r="S1541" i="2"/>
  <c r="R1542" i="2"/>
  <c r="S1542" i="2"/>
  <c r="R1543" i="2"/>
  <c r="S1543" i="2"/>
  <c r="R1544" i="2"/>
  <c r="S1544" i="2"/>
  <c r="R1545" i="2"/>
  <c r="S1545" i="2"/>
  <c r="R1546" i="2"/>
  <c r="S1546" i="2"/>
  <c r="R1547" i="2"/>
  <c r="S1547" i="2"/>
  <c r="R1548" i="2"/>
  <c r="S1548" i="2"/>
  <c r="R1549" i="2"/>
  <c r="S1549" i="2"/>
  <c r="R1550" i="2"/>
  <c r="S1550" i="2"/>
  <c r="R1551" i="2"/>
  <c r="S1551" i="2"/>
  <c r="R1552" i="2"/>
  <c r="S1552" i="2"/>
  <c r="R1553" i="2"/>
  <c r="S1553" i="2"/>
  <c r="R1554" i="2"/>
  <c r="S1554" i="2"/>
  <c r="R1555" i="2"/>
  <c r="S1555" i="2"/>
  <c r="R1556" i="2"/>
  <c r="S1556" i="2"/>
  <c r="R1557" i="2"/>
  <c r="S1557" i="2"/>
  <c r="R1558" i="2"/>
  <c r="S1558" i="2"/>
  <c r="R1559" i="2"/>
  <c r="S1559" i="2"/>
  <c r="R1560" i="2"/>
  <c r="S1560" i="2"/>
  <c r="R1561" i="2"/>
  <c r="S1561" i="2"/>
  <c r="R1562" i="2"/>
  <c r="S1562" i="2"/>
  <c r="R1563" i="2"/>
  <c r="S1563" i="2"/>
  <c r="R1564" i="2"/>
  <c r="S1564" i="2"/>
  <c r="R1565" i="2"/>
  <c r="S1565" i="2"/>
  <c r="R1566" i="2"/>
  <c r="S1566" i="2"/>
  <c r="R1567" i="2"/>
  <c r="S1567" i="2"/>
  <c r="R1568" i="2"/>
  <c r="S1568" i="2"/>
  <c r="R1569" i="2"/>
  <c r="S1569" i="2"/>
  <c r="R1570" i="2"/>
  <c r="S1570" i="2"/>
  <c r="R1571" i="2"/>
  <c r="S1571" i="2"/>
  <c r="R1572" i="2"/>
  <c r="S1572" i="2"/>
  <c r="R1573" i="2"/>
  <c r="S1573" i="2"/>
  <c r="R1574" i="2"/>
  <c r="S1574" i="2"/>
  <c r="R1575" i="2"/>
  <c r="S1575" i="2"/>
  <c r="R1576" i="2"/>
  <c r="S1576" i="2"/>
  <c r="R1577" i="2"/>
  <c r="S1577" i="2"/>
  <c r="R1578" i="2"/>
  <c r="S1578" i="2"/>
  <c r="R1579" i="2"/>
  <c r="S1579" i="2"/>
  <c r="R1580" i="2"/>
  <c r="S1580" i="2"/>
  <c r="R1581" i="2"/>
  <c r="S1581" i="2"/>
  <c r="R1582" i="2"/>
  <c r="S1582" i="2"/>
  <c r="R1583" i="2"/>
  <c r="S1583" i="2"/>
  <c r="R1584" i="2"/>
  <c r="S1584" i="2"/>
  <c r="R1585" i="2"/>
  <c r="S1585" i="2"/>
  <c r="R1586" i="2"/>
  <c r="S1586" i="2"/>
  <c r="R1587" i="2"/>
  <c r="S1587" i="2"/>
  <c r="R1588" i="2"/>
  <c r="S1588" i="2"/>
  <c r="R1589" i="2"/>
  <c r="S1589" i="2"/>
  <c r="R1590" i="2"/>
  <c r="S1590" i="2"/>
  <c r="R1591" i="2"/>
  <c r="S1591" i="2"/>
  <c r="R1592" i="2"/>
  <c r="S1592" i="2"/>
  <c r="R1593" i="2"/>
  <c r="S1593" i="2"/>
  <c r="R1594" i="2"/>
  <c r="S1594" i="2"/>
  <c r="R1595" i="2"/>
  <c r="S1595" i="2"/>
  <c r="R1596" i="2"/>
  <c r="S1596" i="2"/>
  <c r="R1597" i="2"/>
  <c r="S1597" i="2"/>
  <c r="R1598" i="2"/>
  <c r="S1598" i="2"/>
  <c r="R1599" i="2"/>
  <c r="S1599" i="2"/>
  <c r="R1600" i="2"/>
  <c r="S1600" i="2"/>
  <c r="R1601" i="2"/>
  <c r="S1601" i="2"/>
  <c r="R1602" i="2"/>
  <c r="S1602" i="2"/>
  <c r="R1603" i="2"/>
  <c r="S1603" i="2"/>
  <c r="R1604" i="2"/>
  <c r="S1604" i="2"/>
  <c r="R1605" i="2"/>
  <c r="S1605" i="2"/>
  <c r="R1606" i="2"/>
  <c r="S1606" i="2"/>
  <c r="R1607" i="2"/>
  <c r="S1607" i="2"/>
  <c r="R1608" i="2"/>
  <c r="S1608" i="2"/>
  <c r="R1609" i="2"/>
  <c r="S1609" i="2"/>
  <c r="R1610" i="2"/>
  <c r="S1610" i="2"/>
  <c r="R1611" i="2"/>
  <c r="S1611" i="2"/>
  <c r="R1612" i="2"/>
  <c r="S1612" i="2"/>
  <c r="R1613" i="2"/>
  <c r="S1613" i="2"/>
  <c r="R1614" i="2"/>
  <c r="S1614" i="2"/>
  <c r="R1615" i="2"/>
  <c r="S1615" i="2"/>
  <c r="R1616" i="2"/>
  <c r="S1616" i="2"/>
  <c r="R1617" i="2"/>
  <c r="S1617" i="2"/>
  <c r="R1618" i="2"/>
  <c r="S1618" i="2"/>
  <c r="R1619" i="2"/>
  <c r="S1619" i="2"/>
  <c r="R1620" i="2"/>
  <c r="S1620" i="2"/>
  <c r="R1621" i="2"/>
  <c r="S1621" i="2"/>
  <c r="R1622" i="2"/>
  <c r="S1622" i="2"/>
  <c r="R1623" i="2"/>
  <c r="S1623" i="2"/>
  <c r="R1624" i="2"/>
  <c r="S1624" i="2"/>
  <c r="R1625" i="2"/>
  <c r="S1625" i="2"/>
  <c r="R1626" i="2"/>
  <c r="S1626" i="2"/>
  <c r="R1627" i="2"/>
  <c r="S1627" i="2"/>
  <c r="R1628" i="2"/>
  <c r="S1628" i="2"/>
  <c r="R1629" i="2"/>
  <c r="S1629" i="2"/>
  <c r="R1630" i="2"/>
  <c r="S1630" i="2"/>
  <c r="R1631" i="2"/>
  <c r="S1631" i="2"/>
  <c r="R1632" i="2"/>
  <c r="S1632" i="2"/>
  <c r="R1633" i="2"/>
  <c r="S1633" i="2"/>
  <c r="R1634" i="2"/>
  <c r="S1634" i="2"/>
  <c r="R1635" i="2"/>
  <c r="S1635" i="2"/>
  <c r="R1636" i="2"/>
  <c r="S1636" i="2"/>
  <c r="R1637" i="2"/>
  <c r="S1637" i="2"/>
  <c r="R1638" i="2"/>
  <c r="S1638" i="2"/>
  <c r="R1639" i="2"/>
  <c r="S1639" i="2"/>
  <c r="R1640" i="2"/>
  <c r="S1640" i="2"/>
  <c r="R1641" i="2"/>
  <c r="S1641" i="2"/>
  <c r="R1642" i="2"/>
  <c r="S1642" i="2"/>
  <c r="R1643" i="2"/>
  <c r="S1643" i="2"/>
  <c r="R1644" i="2"/>
  <c r="S1644" i="2"/>
  <c r="R1645" i="2"/>
  <c r="S1645" i="2"/>
  <c r="R1646" i="2"/>
  <c r="S1646" i="2"/>
  <c r="R1647" i="2"/>
  <c r="S1647" i="2"/>
  <c r="R1648" i="2"/>
  <c r="S1648" i="2"/>
  <c r="R1649" i="2"/>
  <c r="S1649" i="2"/>
  <c r="R1650" i="2"/>
  <c r="S1650" i="2"/>
  <c r="R1651" i="2"/>
  <c r="S1651" i="2"/>
  <c r="R1652" i="2"/>
  <c r="S1652" i="2"/>
  <c r="R1653" i="2"/>
  <c r="S1653" i="2"/>
  <c r="R1654" i="2"/>
  <c r="S1654" i="2"/>
  <c r="R1655" i="2"/>
  <c r="S1655" i="2"/>
  <c r="R1656" i="2"/>
  <c r="S1656" i="2"/>
  <c r="R1657" i="2"/>
  <c r="S1657" i="2"/>
  <c r="R1658" i="2"/>
  <c r="S1658" i="2"/>
  <c r="R1659" i="2"/>
  <c r="S1659" i="2"/>
  <c r="R1660" i="2"/>
  <c r="S1660" i="2"/>
  <c r="R1661" i="2"/>
  <c r="S1661" i="2"/>
  <c r="R1662" i="2"/>
  <c r="S1662" i="2"/>
  <c r="R1663" i="2"/>
  <c r="S1663" i="2"/>
  <c r="R1664" i="2"/>
  <c r="S1664" i="2"/>
  <c r="R1665" i="2"/>
  <c r="S1665" i="2"/>
  <c r="R1666" i="2"/>
  <c r="S1666" i="2"/>
  <c r="R1667" i="2"/>
  <c r="S1667" i="2"/>
  <c r="R1668" i="2"/>
  <c r="S1668" i="2"/>
  <c r="R1669" i="2"/>
  <c r="S1669" i="2"/>
  <c r="R1670" i="2"/>
  <c r="S1670" i="2"/>
  <c r="R1671" i="2"/>
  <c r="S1671" i="2"/>
  <c r="R1672" i="2"/>
  <c r="S1672" i="2"/>
  <c r="R1673" i="2"/>
  <c r="S1673" i="2"/>
  <c r="R1674" i="2"/>
  <c r="S1674" i="2"/>
  <c r="R1675" i="2"/>
  <c r="S1675" i="2"/>
  <c r="R1676" i="2"/>
  <c r="S1676" i="2"/>
  <c r="R1677" i="2"/>
  <c r="S1677" i="2"/>
  <c r="R1678" i="2"/>
  <c r="S1678" i="2"/>
  <c r="R1679" i="2"/>
  <c r="S1679" i="2"/>
  <c r="R1680" i="2"/>
  <c r="S1680" i="2"/>
  <c r="R1681" i="2"/>
  <c r="S1681" i="2"/>
  <c r="R1682" i="2"/>
  <c r="S1682" i="2"/>
  <c r="R1683" i="2"/>
  <c r="S1683" i="2"/>
  <c r="R1684" i="2"/>
  <c r="S1684" i="2"/>
  <c r="R1685" i="2"/>
  <c r="S1685" i="2"/>
  <c r="R1686" i="2"/>
  <c r="S1686" i="2"/>
  <c r="R1687" i="2"/>
  <c r="S1687" i="2"/>
  <c r="R1688" i="2"/>
  <c r="S1688" i="2"/>
  <c r="R1689" i="2"/>
  <c r="S1689" i="2"/>
  <c r="R1690" i="2"/>
  <c r="S1690" i="2"/>
  <c r="R1691" i="2"/>
  <c r="S1691" i="2"/>
  <c r="R1692" i="2"/>
  <c r="S1692" i="2"/>
  <c r="R1693" i="2"/>
  <c r="S1693" i="2"/>
  <c r="R1694" i="2"/>
  <c r="S1694" i="2"/>
  <c r="R1695" i="2"/>
  <c r="S1695" i="2"/>
  <c r="R1696" i="2"/>
  <c r="S1696" i="2"/>
  <c r="R1697" i="2"/>
  <c r="S1697" i="2"/>
  <c r="R1698" i="2"/>
  <c r="S1698" i="2"/>
  <c r="R1699" i="2"/>
  <c r="S1699" i="2"/>
  <c r="R1700" i="2"/>
  <c r="S1700" i="2"/>
  <c r="R1701" i="2"/>
  <c r="S1701" i="2"/>
  <c r="R1702" i="2"/>
  <c r="S1702" i="2"/>
  <c r="R1703" i="2"/>
  <c r="S1703" i="2"/>
  <c r="R1704" i="2"/>
  <c r="S1704" i="2"/>
  <c r="R1705" i="2"/>
  <c r="S1705" i="2"/>
  <c r="R1706" i="2"/>
  <c r="S1706" i="2"/>
  <c r="R1707" i="2"/>
  <c r="S1707" i="2"/>
  <c r="R1708" i="2"/>
  <c r="S1708" i="2"/>
  <c r="R1709" i="2"/>
  <c r="S1709" i="2"/>
  <c r="R1710" i="2"/>
  <c r="S1710" i="2"/>
  <c r="R1711" i="2"/>
  <c r="S1711" i="2"/>
  <c r="R1712" i="2"/>
  <c r="S1712" i="2"/>
  <c r="R1713" i="2"/>
  <c r="S1713" i="2"/>
  <c r="R1714" i="2"/>
  <c r="S1714" i="2"/>
  <c r="R1715" i="2"/>
  <c r="S1715" i="2"/>
  <c r="R1716" i="2"/>
  <c r="S1716" i="2"/>
  <c r="R1717" i="2"/>
  <c r="S1717" i="2"/>
  <c r="R1718" i="2"/>
  <c r="S1718" i="2"/>
  <c r="R1719" i="2"/>
  <c r="S1719" i="2"/>
  <c r="R1720" i="2"/>
  <c r="S1720" i="2"/>
  <c r="R1721" i="2"/>
  <c r="S1721" i="2"/>
  <c r="R1722" i="2"/>
  <c r="S1722" i="2"/>
  <c r="R1723" i="2"/>
  <c r="S1723" i="2"/>
  <c r="R1724" i="2"/>
  <c r="S1724" i="2"/>
  <c r="R1725" i="2"/>
  <c r="S1725" i="2"/>
  <c r="R1726" i="2"/>
  <c r="S1726" i="2"/>
  <c r="R1727" i="2"/>
  <c r="S1727" i="2"/>
  <c r="R1728" i="2"/>
  <c r="S1728" i="2"/>
  <c r="R1729" i="2"/>
  <c r="S1729" i="2"/>
  <c r="R1730" i="2"/>
  <c r="S1730" i="2"/>
  <c r="R1731" i="2"/>
  <c r="S1731" i="2"/>
  <c r="R1732" i="2"/>
  <c r="S1732" i="2"/>
  <c r="R1733" i="2"/>
  <c r="S1733" i="2"/>
  <c r="R1734" i="2"/>
  <c r="S1734" i="2"/>
  <c r="S4" i="2"/>
  <c r="R4" i="2"/>
  <c r="C1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4" i="2"/>
  <c r="D2" i="2"/>
  <c r="D3" i="2" s="1"/>
  <c r="D1693" i="2" s="1"/>
  <c r="D1" i="2" l="1"/>
  <c r="D1717" i="2"/>
  <c r="D1725" i="2"/>
  <c r="D1733" i="2"/>
  <c r="D1669" i="2"/>
  <c r="D1677" i="2"/>
  <c r="D1685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1" i="2"/>
  <c r="D19" i="2"/>
  <c r="D27" i="2"/>
  <c r="D35" i="2"/>
  <c r="D43" i="2"/>
  <c r="D51" i="2"/>
  <c r="D59" i="2"/>
  <c r="D67" i="2"/>
  <c r="D75" i="2"/>
  <c r="D83" i="2"/>
  <c r="D91" i="2"/>
  <c r="D99" i="2"/>
  <c r="D10" i="2"/>
  <c r="D18" i="2"/>
  <c r="D26" i="2"/>
  <c r="D34" i="2"/>
  <c r="D42" i="2"/>
  <c r="D50" i="2"/>
  <c r="D58" i="2"/>
  <c r="D66" i="2"/>
  <c r="D74" i="2"/>
  <c r="D82" i="2"/>
  <c r="D90" i="2"/>
  <c r="D9" i="2"/>
  <c r="D17" i="2"/>
  <c r="D25" i="2"/>
  <c r="D33" i="2"/>
  <c r="D41" i="2"/>
  <c r="D49" i="2"/>
  <c r="D57" i="2"/>
  <c r="D65" i="2"/>
  <c r="D73" i="2"/>
  <c r="D81" i="2"/>
  <c r="D89" i="2"/>
  <c r="D97" i="2"/>
  <c r="D8" i="2"/>
  <c r="D16" i="2"/>
  <c r="D24" i="2"/>
  <c r="D32" i="2"/>
  <c r="D40" i="2"/>
  <c r="D48" i="2"/>
  <c r="D56" i="2"/>
  <c r="D64" i="2"/>
  <c r="D72" i="2"/>
  <c r="D80" i="2"/>
  <c r="D88" i="2"/>
  <c r="D96" i="2"/>
  <c r="D7" i="2"/>
  <c r="D15" i="2"/>
  <c r="D23" i="2"/>
  <c r="D31" i="2"/>
  <c r="D39" i="2"/>
  <c r="D47" i="2"/>
  <c r="D55" i="2"/>
  <c r="D63" i="2"/>
  <c r="D71" i="2"/>
  <c r="D79" i="2"/>
  <c r="D87" i="2"/>
  <c r="D6" i="2"/>
  <c r="D14" i="2"/>
  <c r="D22" i="2"/>
  <c r="D30" i="2"/>
  <c r="D38" i="2"/>
  <c r="D46" i="2"/>
  <c r="D54" i="2"/>
  <c r="D5" i="2"/>
  <c r="D13" i="2"/>
  <c r="D21" i="2"/>
  <c r="D29" i="2"/>
  <c r="D37" i="2"/>
  <c r="D45" i="2"/>
  <c r="D53" i="2"/>
  <c r="D61" i="2"/>
  <c r="D69" i="2"/>
  <c r="D77" i="2"/>
  <c r="D85" i="2"/>
  <c r="D93" i="2"/>
  <c r="D70" i="2"/>
  <c r="D95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62" i="2"/>
  <c r="D103" i="2"/>
  <c r="D111" i="2"/>
  <c r="D119" i="2"/>
  <c r="D127" i="2"/>
  <c r="D110" i="2"/>
  <c r="D118" i="2"/>
  <c r="D126" i="2"/>
  <c r="D134" i="2"/>
  <c r="D142" i="2"/>
  <c r="D150" i="2"/>
  <c r="D158" i="2"/>
  <c r="D166" i="2"/>
  <c r="D174" i="2"/>
  <c r="D182" i="2"/>
  <c r="D102" i="2"/>
  <c r="D109" i="2"/>
  <c r="D117" i="2"/>
  <c r="D125" i="2"/>
  <c r="D133" i="2"/>
  <c r="D141" i="2"/>
  <c r="D149" i="2"/>
  <c r="D157" i="2"/>
  <c r="D165" i="2"/>
  <c r="D173" i="2"/>
  <c r="D181" i="2"/>
  <c r="D189" i="2"/>
  <c r="D98" i="2"/>
  <c r="D108" i="2"/>
  <c r="D116" i="2"/>
  <c r="D124" i="2"/>
  <c r="D132" i="2"/>
  <c r="D140" i="2"/>
  <c r="D148" i="2"/>
  <c r="D156" i="2"/>
  <c r="D164" i="2"/>
  <c r="D172" i="2"/>
  <c r="D180" i="2"/>
  <c r="D101" i="2"/>
  <c r="D107" i="2"/>
  <c r="D115" i="2"/>
  <c r="D123" i="2"/>
  <c r="D131" i="2"/>
  <c r="D139" i="2"/>
  <c r="D147" i="2"/>
  <c r="D155" i="2"/>
  <c r="D163" i="2"/>
  <c r="D171" i="2"/>
  <c r="D179" i="2"/>
  <c r="D187" i="2"/>
  <c r="D86" i="2"/>
  <c r="D94" i="2"/>
  <c r="D106" i="2"/>
  <c r="D114" i="2"/>
  <c r="D122" i="2"/>
  <c r="D130" i="2"/>
  <c r="D138" i="2"/>
  <c r="D146" i="2"/>
  <c r="D154" i="2"/>
  <c r="D162" i="2"/>
  <c r="D170" i="2"/>
  <c r="D178" i="2"/>
  <c r="D78" i="2"/>
  <c r="D113" i="2"/>
  <c r="D135" i="2"/>
  <c r="D167" i="2"/>
  <c r="D185" i="2"/>
  <c r="D188" i="2"/>
  <c r="D191" i="2"/>
  <c r="D204" i="2"/>
  <c r="D215" i="2"/>
  <c r="D223" i="2"/>
  <c r="D231" i="2"/>
  <c r="D239" i="2"/>
  <c r="D247" i="2"/>
  <c r="D255" i="2"/>
  <c r="D263" i="2"/>
  <c r="D271" i="2"/>
  <c r="D279" i="2"/>
  <c r="D105" i="2"/>
  <c r="D145" i="2"/>
  <c r="D177" i="2"/>
  <c r="D195" i="2"/>
  <c r="D199" i="2"/>
  <c r="D214" i="2"/>
  <c r="D222" i="2"/>
  <c r="D230" i="2"/>
  <c r="D238" i="2"/>
  <c r="D246" i="2"/>
  <c r="D254" i="2"/>
  <c r="D262" i="2"/>
  <c r="D270" i="2"/>
  <c r="D278" i="2"/>
  <c r="D286" i="2"/>
  <c r="D137" i="2"/>
  <c r="D169" i="2"/>
  <c r="D194" i="2"/>
  <c r="D198" i="2"/>
  <c r="D212" i="2"/>
  <c r="D220" i="2"/>
  <c r="D228" i="2"/>
  <c r="D236" i="2"/>
  <c r="D244" i="2"/>
  <c r="D252" i="2"/>
  <c r="D260" i="2"/>
  <c r="D268" i="2"/>
  <c r="D161" i="2"/>
  <c r="D193" i="2"/>
  <c r="D197" i="2"/>
  <c r="D210" i="2"/>
  <c r="D218" i="2"/>
  <c r="D226" i="2"/>
  <c r="D234" i="2"/>
  <c r="D242" i="2"/>
  <c r="D250" i="2"/>
  <c r="D258" i="2"/>
  <c r="D129" i="2"/>
  <c r="D143" i="2"/>
  <c r="D175" i="2"/>
  <c r="D201" i="2"/>
  <c r="D205" i="2"/>
  <c r="D217" i="2"/>
  <c r="D225" i="2"/>
  <c r="D233" i="2"/>
  <c r="D241" i="2"/>
  <c r="D249" i="2"/>
  <c r="D257" i="2"/>
  <c r="D151" i="2"/>
  <c r="D221" i="2"/>
  <c r="D224" i="2"/>
  <c r="D227" i="2"/>
  <c r="D276" i="2"/>
  <c r="D283" i="2"/>
  <c r="D292" i="2"/>
  <c r="D300" i="2"/>
  <c r="D308" i="2"/>
  <c r="D316" i="2"/>
  <c r="D324" i="2"/>
  <c r="D332" i="2"/>
  <c r="D207" i="2"/>
  <c r="D253" i="2"/>
  <c r="D256" i="2"/>
  <c r="D259" i="2"/>
  <c r="D272" i="2"/>
  <c r="D281" i="2"/>
  <c r="D285" i="2"/>
  <c r="D296" i="2"/>
  <c r="D304" i="2"/>
  <c r="D312" i="2"/>
  <c r="D320" i="2"/>
  <c r="D328" i="2"/>
  <c r="D159" i="2"/>
  <c r="D183" i="2"/>
  <c r="D190" i="2"/>
  <c r="D229" i="2"/>
  <c r="D232" i="2"/>
  <c r="D235" i="2"/>
  <c r="D277" i="2"/>
  <c r="D289" i="2"/>
  <c r="D295" i="2"/>
  <c r="D303" i="2"/>
  <c r="D311" i="2"/>
  <c r="D319" i="2"/>
  <c r="D153" i="2"/>
  <c r="D211" i="2"/>
  <c r="D240" i="2"/>
  <c r="D245" i="2"/>
  <c r="D269" i="2"/>
  <c r="D274" i="2"/>
  <c r="D306" i="2"/>
  <c r="D317" i="2"/>
  <c r="D206" i="2"/>
  <c r="D216" i="2"/>
  <c r="D297" i="2"/>
  <c r="D299" i="2"/>
  <c r="D31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8" i="2"/>
  <c r="D251" i="2"/>
  <c r="D261" i="2"/>
  <c r="D264" i="2"/>
  <c r="D267" i="2"/>
  <c r="D301" i="2"/>
  <c r="D321" i="2"/>
  <c r="D323" i="2"/>
  <c r="D326" i="2"/>
  <c r="D329" i="2"/>
  <c r="D337" i="2"/>
  <c r="D345" i="2"/>
  <c r="D196" i="2"/>
  <c r="D202" i="2"/>
  <c r="D237" i="2"/>
  <c r="D284" i="2"/>
  <c r="D288" i="2"/>
  <c r="D290" i="2"/>
  <c r="D294" i="2"/>
  <c r="D314" i="2"/>
  <c r="D121" i="2"/>
  <c r="D203" i="2"/>
  <c r="D209" i="2"/>
  <c r="D243" i="2"/>
  <c r="D248" i="2"/>
  <c r="D265" i="2"/>
  <c r="D273" i="2"/>
  <c r="D298" i="2"/>
  <c r="D309" i="2"/>
  <c r="D325" i="2"/>
  <c r="D342" i="2"/>
  <c r="D350" i="2"/>
  <c r="D358" i="2"/>
  <c r="D366" i="2"/>
  <c r="D374" i="2"/>
  <c r="D382" i="2"/>
  <c r="D390" i="2"/>
  <c r="D398" i="2"/>
  <c r="D406" i="2"/>
  <c r="D414" i="2"/>
  <c r="D422" i="2"/>
  <c r="D186" i="2"/>
  <c r="D219" i="2"/>
  <c r="D291" i="2"/>
  <c r="D302" i="2"/>
  <c r="D339" i="2"/>
  <c r="D341" i="2"/>
  <c r="D348" i="2"/>
  <c r="D351" i="2"/>
  <c r="D377" i="2"/>
  <c r="D380" i="2"/>
  <c r="D383" i="2"/>
  <c r="D409" i="2"/>
  <c r="D412" i="2"/>
  <c r="D415" i="2"/>
  <c r="D428" i="2"/>
  <c r="D432" i="2"/>
  <c r="D445" i="2"/>
  <c r="D449" i="2"/>
  <c r="D462" i="2"/>
  <c r="D468" i="2"/>
  <c r="D476" i="2"/>
  <c r="D484" i="2"/>
  <c r="D282" i="2"/>
  <c r="D305" i="2"/>
  <c r="D343" i="2"/>
  <c r="D365" i="2"/>
  <c r="D368" i="2"/>
  <c r="D371" i="2"/>
  <c r="D397" i="2"/>
  <c r="D400" i="2"/>
  <c r="D403" i="2"/>
  <c r="D436" i="2"/>
  <c r="D440" i="2"/>
  <c r="D213" i="2"/>
  <c r="D344" i="2"/>
  <c r="D349" i="2"/>
  <c r="D352" i="2"/>
  <c r="D355" i="2"/>
  <c r="D381" i="2"/>
  <c r="D384" i="2"/>
  <c r="D387" i="2"/>
  <c r="D413" i="2"/>
  <c r="D416" i="2"/>
  <c r="D419" i="2"/>
  <c r="D425" i="2"/>
  <c r="D438" i="2"/>
  <c r="D287" i="2"/>
  <c r="D327" i="2"/>
  <c r="D335" i="2"/>
  <c r="D369" i="2"/>
  <c r="D372" i="2"/>
  <c r="D375" i="2"/>
  <c r="D401" i="2"/>
  <c r="D404" i="2"/>
  <c r="D407" i="2"/>
  <c r="D429" i="2"/>
  <c r="D433" i="2"/>
  <c r="D280" i="2"/>
  <c r="D331" i="2"/>
  <c r="D389" i="2"/>
  <c r="D392" i="2"/>
  <c r="D395" i="2"/>
  <c r="D472" i="2"/>
  <c r="D485" i="2"/>
  <c r="D489" i="2"/>
  <c r="D496" i="2"/>
  <c r="D347" i="2"/>
  <c r="D405" i="2"/>
  <c r="D408" i="2"/>
  <c r="D411" i="2"/>
  <c r="D439" i="2"/>
  <c r="D441" i="2"/>
  <c r="D451" i="2"/>
  <c r="D454" i="2"/>
  <c r="D460" i="2"/>
  <c r="D463" i="2"/>
  <c r="D471" i="2"/>
  <c r="D475" i="2"/>
  <c r="D488" i="2"/>
  <c r="D266" i="2"/>
  <c r="D315" i="2"/>
  <c r="D340" i="2"/>
  <c r="D393" i="2"/>
  <c r="D396" i="2"/>
  <c r="D399" i="2"/>
  <c r="D443" i="2"/>
  <c r="D466" i="2"/>
  <c r="D479" i="2"/>
  <c r="D483" i="2"/>
  <c r="D493" i="2"/>
  <c r="D275" i="2"/>
  <c r="D307" i="2"/>
  <c r="D373" i="2"/>
  <c r="D376" i="2"/>
  <c r="D379" i="2"/>
  <c r="D435" i="2"/>
  <c r="D469" i="2"/>
  <c r="D473" i="2"/>
  <c r="D486" i="2"/>
  <c r="D293" i="2"/>
  <c r="D322" i="2"/>
  <c r="D330" i="2"/>
  <c r="D361" i="2"/>
  <c r="D364" i="2"/>
  <c r="D367" i="2"/>
  <c r="D430" i="2"/>
  <c r="D356" i="2"/>
  <c r="D388" i="2"/>
  <c r="D421" i="2"/>
  <c r="D453" i="2"/>
  <c r="D456" i="2"/>
  <c r="D470" i="2"/>
  <c r="D502" i="2"/>
  <c r="D510" i="2"/>
  <c r="D518" i="2"/>
  <c r="D526" i="2"/>
  <c r="D534" i="2"/>
  <c r="D542" i="2"/>
  <c r="D550" i="2"/>
  <c r="D558" i="2"/>
  <c r="D359" i="2"/>
  <c r="D391" i="2"/>
  <c r="D424" i="2"/>
  <c r="D431" i="2"/>
  <c r="D448" i="2"/>
  <c r="D457" i="2"/>
  <c r="D507" i="2"/>
  <c r="D515" i="2"/>
  <c r="D523" i="2"/>
  <c r="D531" i="2"/>
  <c r="D539" i="2"/>
  <c r="D547" i="2"/>
  <c r="D333" i="2"/>
  <c r="D360" i="2"/>
  <c r="D318" i="2"/>
  <c r="D500" i="2"/>
  <c r="D503" i="2"/>
  <c r="D529" i="2"/>
  <c r="D532" i="2"/>
  <c r="D535" i="2"/>
  <c r="D553" i="2"/>
  <c r="D557" i="2"/>
  <c r="D562" i="2"/>
  <c r="D570" i="2"/>
  <c r="D578" i="2"/>
  <c r="D586" i="2"/>
  <c r="D594" i="2"/>
  <c r="D602" i="2"/>
  <c r="D610" i="2"/>
  <c r="D618" i="2"/>
  <c r="D626" i="2"/>
  <c r="D634" i="2"/>
  <c r="D642" i="2"/>
  <c r="D650" i="2"/>
  <c r="D658" i="2"/>
  <c r="D666" i="2"/>
  <c r="D674" i="2"/>
  <c r="D357" i="2"/>
  <c r="D417" i="2"/>
  <c r="D487" i="2"/>
  <c r="D490" i="2"/>
  <c r="D514" i="2"/>
  <c r="D517" i="2"/>
  <c r="D520" i="2"/>
  <c r="D546" i="2"/>
  <c r="D549" i="2"/>
  <c r="D561" i="2"/>
  <c r="D569" i="2"/>
  <c r="D577" i="2"/>
  <c r="D585" i="2"/>
  <c r="D593" i="2"/>
  <c r="D601" i="2"/>
  <c r="D609" i="2"/>
  <c r="D617" i="2"/>
  <c r="D625" i="2"/>
  <c r="D633" i="2"/>
  <c r="D641" i="2"/>
  <c r="D649" i="2"/>
  <c r="D657" i="2"/>
  <c r="D665" i="2"/>
  <c r="D385" i="2"/>
  <c r="D427" i="2"/>
  <c r="D446" i="2"/>
  <c r="D480" i="2"/>
  <c r="D505" i="2"/>
  <c r="D508" i="2"/>
  <c r="D511" i="2"/>
  <c r="D537" i="2"/>
  <c r="D540" i="2"/>
  <c r="D543" i="2"/>
  <c r="D552" i="2"/>
  <c r="D556" i="2"/>
  <c r="D568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437" i="2"/>
  <c r="D447" i="2"/>
  <c r="D455" i="2"/>
  <c r="D459" i="2"/>
  <c r="D474" i="2"/>
  <c r="D477" i="2"/>
  <c r="D495" i="2"/>
  <c r="D497" i="2"/>
  <c r="D499" i="2"/>
  <c r="D522" i="2"/>
  <c r="D525" i="2"/>
  <c r="D528" i="2"/>
  <c r="D560" i="2"/>
  <c r="D567" i="2"/>
  <c r="D575" i="2"/>
  <c r="D583" i="2"/>
  <c r="D591" i="2"/>
  <c r="D599" i="2"/>
  <c r="D607" i="2"/>
  <c r="D615" i="2"/>
  <c r="D623" i="2"/>
  <c r="D631" i="2"/>
  <c r="D639" i="2"/>
  <c r="D647" i="2"/>
  <c r="D655" i="2"/>
  <c r="D663" i="2"/>
  <c r="D671" i="2"/>
  <c r="D334" i="2"/>
  <c r="D420" i="2"/>
  <c r="D467" i="2"/>
  <c r="D481" i="2"/>
  <c r="D491" i="2"/>
  <c r="D513" i="2"/>
  <c r="D516" i="2"/>
  <c r="D519" i="2"/>
  <c r="D545" i="2"/>
  <c r="D548" i="2"/>
  <c r="D551" i="2"/>
  <c r="D555" i="2"/>
  <c r="D566" i="2"/>
  <c r="D574" i="2"/>
  <c r="D582" i="2"/>
  <c r="D590" i="2"/>
  <c r="D598" i="2"/>
  <c r="D606" i="2"/>
  <c r="D614" i="2"/>
  <c r="D622" i="2"/>
  <c r="D630" i="2"/>
  <c r="D638" i="2"/>
  <c r="D646" i="2"/>
  <c r="D654" i="2"/>
  <c r="D662" i="2"/>
  <c r="D336" i="2"/>
  <c r="D363" i="2"/>
  <c r="D452" i="2"/>
  <c r="D464" i="2"/>
  <c r="D478" i="2"/>
  <c r="D501" i="2"/>
  <c r="D504" i="2"/>
  <c r="D530" i="2"/>
  <c r="D533" i="2"/>
  <c r="D536" i="2"/>
  <c r="D559" i="2"/>
  <c r="D565" i="2"/>
  <c r="D573" i="2"/>
  <c r="D581" i="2"/>
  <c r="D589" i="2"/>
  <c r="D597" i="2"/>
  <c r="D605" i="2"/>
  <c r="D613" i="2"/>
  <c r="D621" i="2"/>
  <c r="D629" i="2"/>
  <c r="D637" i="2"/>
  <c r="D645" i="2"/>
  <c r="D653" i="2"/>
  <c r="D661" i="2"/>
  <c r="D669" i="2"/>
  <c r="D353" i="2"/>
  <c r="D423" i="2"/>
  <c r="D444" i="2"/>
  <c r="D482" i="2"/>
  <c r="D521" i="2"/>
  <c r="D524" i="2"/>
  <c r="D527" i="2"/>
  <c r="D554" i="2"/>
  <c r="D564" i="2"/>
  <c r="D572" i="2"/>
  <c r="D580" i="2"/>
  <c r="D588" i="2"/>
  <c r="D596" i="2"/>
  <c r="D604" i="2"/>
  <c r="D612" i="2"/>
  <c r="D620" i="2"/>
  <c r="D628" i="2"/>
  <c r="D636" i="2"/>
  <c r="D644" i="2"/>
  <c r="D652" i="2"/>
  <c r="D660" i="2"/>
  <c r="D668" i="2"/>
  <c r="D313" i="2"/>
  <c r="D465" i="2"/>
  <c r="D492" i="2"/>
  <c r="D506" i="2"/>
  <c r="D619" i="2"/>
  <c r="D680" i="2"/>
  <c r="D688" i="2"/>
  <c r="D696" i="2"/>
  <c r="D704" i="2"/>
  <c r="D712" i="2"/>
  <c r="D720" i="2"/>
  <c r="D728" i="2"/>
  <c r="D736" i="2"/>
  <c r="D744" i="2"/>
  <c r="D752" i="2"/>
  <c r="D760" i="2"/>
  <c r="D768" i="2"/>
  <c r="D776" i="2"/>
  <c r="D784" i="2"/>
  <c r="D792" i="2"/>
  <c r="D800" i="2"/>
  <c r="D808" i="2"/>
  <c r="D816" i="2"/>
  <c r="D824" i="2"/>
  <c r="D832" i="2"/>
  <c r="D840" i="2"/>
  <c r="D494" i="2"/>
  <c r="D544" i="2"/>
  <c r="D611" i="2"/>
  <c r="D673" i="2"/>
  <c r="D679" i="2"/>
  <c r="D687" i="2"/>
  <c r="D695" i="2"/>
  <c r="D703" i="2"/>
  <c r="D711" i="2"/>
  <c r="D719" i="2"/>
  <c r="D727" i="2"/>
  <c r="D735" i="2"/>
  <c r="D743" i="2"/>
  <c r="D751" i="2"/>
  <c r="D759" i="2"/>
  <c r="D767" i="2"/>
  <c r="D775" i="2"/>
  <c r="D783" i="2"/>
  <c r="D791" i="2"/>
  <c r="D799" i="2"/>
  <c r="D807" i="2"/>
  <c r="D815" i="2"/>
  <c r="D823" i="2"/>
  <c r="D831" i="2"/>
  <c r="D839" i="2"/>
  <c r="D509" i="2"/>
  <c r="D603" i="2"/>
  <c r="D667" i="2"/>
  <c r="D678" i="2"/>
  <c r="D686" i="2"/>
  <c r="D694" i="2"/>
  <c r="D702" i="2"/>
  <c r="D710" i="2"/>
  <c r="D718" i="2"/>
  <c r="D726" i="2"/>
  <c r="D734" i="2"/>
  <c r="D742" i="2"/>
  <c r="D750" i="2"/>
  <c r="D758" i="2"/>
  <c r="D766" i="2"/>
  <c r="D774" i="2"/>
  <c r="D782" i="2"/>
  <c r="D790" i="2"/>
  <c r="D798" i="2"/>
  <c r="D806" i="2"/>
  <c r="D814" i="2"/>
  <c r="D822" i="2"/>
  <c r="D498" i="2"/>
  <c r="D595" i="2"/>
  <c r="D659" i="2"/>
  <c r="D677" i="2"/>
  <c r="D685" i="2"/>
  <c r="D693" i="2"/>
  <c r="D701" i="2"/>
  <c r="D709" i="2"/>
  <c r="D717" i="2"/>
  <c r="D725" i="2"/>
  <c r="D733" i="2"/>
  <c r="D741" i="2"/>
  <c r="D749" i="2"/>
  <c r="D757" i="2"/>
  <c r="D765" i="2"/>
  <c r="D773" i="2"/>
  <c r="D781" i="2"/>
  <c r="D789" i="2"/>
  <c r="D797" i="2"/>
  <c r="D805" i="2"/>
  <c r="D813" i="2"/>
  <c r="D821" i="2"/>
  <c r="D512" i="2"/>
  <c r="D587" i="2"/>
  <c r="D651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538" i="2"/>
  <c r="D579" i="2"/>
  <c r="D643" i="2"/>
  <c r="D675" i="2"/>
  <c r="D683" i="2"/>
  <c r="D691" i="2"/>
  <c r="D699" i="2"/>
  <c r="D707" i="2"/>
  <c r="D715" i="2"/>
  <c r="D723" i="2"/>
  <c r="D731" i="2"/>
  <c r="D739" i="2"/>
  <c r="D747" i="2"/>
  <c r="D755" i="2"/>
  <c r="D763" i="2"/>
  <c r="D771" i="2"/>
  <c r="D779" i="2"/>
  <c r="D787" i="2"/>
  <c r="D795" i="2"/>
  <c r="D803" i="2"/>
  <c r="D811" i="2"/>
  <c r="D819" i="2"/>
  <c r="D827" i="2"/>
  <c r="D835" i="2"/>
  <c r="D571" i="2"/>
  <c r="D635" i="2"/>
  <c r="D682" i="2"/>
  <c r="D690" i="2"/>
  <c r="D698" i="2"/>
  <c r="D706" i="2"/>
  <c r="D714" i="2"/>
  <c r="D722" i="2"/>
  <c r="D730" i="2"/>
  <c r="D738" i="2"/>
  <c r="D746" i="2"/>
  <c r="D754" i="2"/>
  <c r="D762" i="2"/>
  <c r="D770" i="2"/>
  <c r="D778" i="2"/>
  <c r="D786" i="2"/>
  <c r="D794" i="2"/>
  <c r="D802" i="2"/>
  <c r="D810" i="2"/>
  <c r="D818" i="2"/>
  <c r="D826" i="2"/>
  <c r="D461" i="2"/>
  <c r="D541" i="2"/>
  <c r="D563" i="2"/>
  <c r="D627" i="2"/>
  <c r="D670" i="2"/>
  <c r="D681" i="2"/>
  <c r="D689" i="2"/>
  <c r="D697" i="2"/>
  <c r="D705" i="2"/>
  <c r="D713" i="2"/>
  <c r="D721" i="2"/>
  <c r="D729" i="2"/>
  <c r="D737" i="2"/>
  <c r="D745" i="2"/>
  <c r="D753" i="2"/>
  <c r="D761" i="2"/>
  <c r="D769" i="2"/>
  <c r="D777" i="2"/>
  <c r="D785" i="2"/>
  <c r="D793" i="2"/>
  <c r="D801" i="2"/>
  <c r="D809" i="2"/>
  <c r="D817" i="2"/>
  <c r="D825" i="2"/>
  <c r="D834" i="2"/>
  <c r="D844" i="2"/>
  <c r="D851" i="2"/>
  <c r="D859" i="2"/>
  <c r="D867" i="2"/>
  <c r="D875" i="2"/>
  <c r="D883" i="2"/>
  <c r="D891" i="2"/>
  <c r="D899" i="2"/>
  <c r="D907" i="2"/>
  <c r="D841" i="2"/>
  <c r="D850" i="2"/>
  <c r="D858" i="2"/>
  <c r="D866" i="2"/>
  <c r="D874" i="2"/>
  <c r="D882" i="2"/>
  <c r="D890" i="2"/>
  <c r="D898" i="2"/>
  <c r="D906" i="2"/>
  <c r="D914" i="2"/>
  <c r="D922" i="2"/>
  <c r="D930" i="2"/>
  <c r="D938" i="2"/>
  <c r="D946" i="2"/>
  <c r="D954" i="2"/>
  <c r="D962" i="2"/>
  <c r="D970" i="2"/>
  <c r="D978" i="2"/>
  <c r="D986" i="2"/>
  <c r="D994" i="2"/>
  <c r="D1002" i="2"/>
  <c r="D1010" i="2"/>
  <c r="D1018" i="2"/>
  <c r="D1026" i="2"/>
  <c r="D829" i="2"/>
  <c r="D843" i="2"/>
  <c r="D849" i="2"/>
  <c r="D857" i="2"/>
  <c r="D865" i="2"/>
  <c r="D873" i="2"/>
  <c r="D881" i="2"/>
  <c r="D889" i="2"/>
  <c r="D897" i="2"/>
  <c r="D905" i="2"/>
  <c r="D913" i="2"/>
  <c r="D921" i="2"/>
  <c r="D929" i="2"/>
  <c r="D937" i="2"/>
  <c r="D945" i="2"/>
  <c r="D953" i="2"/>
  <c r="D961" i="2"/>
  <c r="D969" i="2"/>
  <c r="D977" i="2"/>
  <c r="D985" i="2"/>
  <c r="D993" i="2"/>
  <c r="D1001" i="2"/>
  <c r="D1009" i="2"/>
  <c r="D1017" i="2"/>
  <c r="D1025" i="2"/>
  <c r="D837" i="2"/>
  <c r="D848" i="2"/>
  <c r="D856" i="2"/>
  <c r="D864" i="2"/>
  <c r="D872" i="2"/>
  <c r="D880" i="2"/>
  <c r="D888" i="2"/>
  <c r="D896" i="2"/>
  <c r="D904" i="2"/>
  <c r="D912" i="2"/>
  <c r="D920" i="2"/>
  <c r="D928" i="2"/>
  <c r="D936" i="2"/>
  <c r="D944" i="2"/>
  <c r="D952" i="2"/>
  <c r="D960" i="2"/>
  <c r="D968" i="2"/>
  <c r="D976" i="2"/>
  <c r="D984" i="2"/>
  <c r="D992" i="2"/>
  <c r="D830" i="2"/>
  <c r="D842" i="2"/>
  <c r="D847" i="2"/>
  <c r="D855" i="2"/>
  <c r="D863" i="2"/>
  <c r="D871" i="2"/>
  <c r="D879" i="2"/>
  <c r="D887" i="2"/>
  <c r="D895" i="2"/>
  <c r="D903" i="2"/>
  <c r="D911" i="2"/>
  <c r="D919" i="2"/>
  <c r="D833" i="2"/>
  <c r="D846" i="2"/>
  <c r="D854" i="2"/>
  <c r="D862" i="2"/>
  <c r="D870" i="2"/>
  <c r="D878" i="2"/>
  <c r="D886" i="2"/>
  <c r="D894" i="2"/>
  <c r="D902" i="2"/>
  <c r="D910" i="2"/>
  <c r="D918" i="2"/>
  <c r="D926" i="2"/>
  <c r="D934" i="2"/>
  <c r="D942" i="2"/>
  <c r="D950" i="2"/>
  <c r="D958" i="2"/>
  <c r="D966" i="2"/>
  <c r="D974" i="2"/>
  <c r="D982" i="2"/>
  <c r="D990" i="2"/>
  <c r="D998" i="2"/>
  <c r="D1006" i="2"/>
  <c r="D1014" i="2"/>
  <c r="D1022" i="2"/>
  <c r="D838" i="2"/>
  <c r="D845" i="2"/>
  <c r="D853" i="2"/>
  <c r="D861" i="2"/>
  <c r="D869" i="2"/>
  <c r="D877" i="2"/>
  <c r="D885" i="2"/>
  <c r="D893" i="2"/>
  <c r="D901" i="2"/>
  <c r="D909" i="2"/>
  <c r="D917" i="2"/>
  <c r="D925" i="2"/>
  <c r="D933" i="2"/>
  <c r="D941" i="2"/>
  <c r="D949" i="2"/>
  <c r="D957" i="2"/>
  <c r="D965" i="2"/>
  <c r="D973" i="2"/>
  <c r="D981" i="2"/>
  <c r="D989" i="2"/>
  <c r="D997" i="2"/>
  <c r="D1005" i="2"/>
  <c r="D1013" i="2"/>
  <c r="D1021" i="2"/>
  <c r="D1029" i="2"/>
  <c r="D852" i="2"/>
  <c r="D860" i="2"/>
  <c r="D868" i="2"/>
  <c r="D876" i="2"/>
  <c r="D884" i="2"/>
  <c r="D892" i="2"/>
  <c r="D900" i="2"/>
  <c r="D908" i="2"/>
  <c r="D916" i="2"/>
  <c r="D924" i="2"/>
  <c r="D932" i="2"/>
  <c r="D940" i="2"/>
  <c r="D948" i="2"/>
  <c r="D956" i="2"/>
  <c r="D964" i="2"/>
  <c r="D972" i="2"/>
  <c r="D980" i="2"/>
  <c r="D988" i="2"/>
  <c r="D996" i="2"/>
  <c r="D1004" i="2"/>
  <c r="D923" i="2"/>
  <c r="D955" i="2"/>
  <c r="D987" i="2"/>
  <c r="D1015" i="2"/>
  <c r="D1031" i="2"/>
  <c r="D1039" i="2"/>
  <c r="D1047" i="2"/>
  <c r="D1055" i="2"/>
  <c r="D951" i="2"/>
  <c r="D983" i="2"/>
  <c r="D1008" i="2"/>
  <c r="D1020" i="2"/>
  <c r="D1030" i="2"/>
  <c r="D1038" i="2"/>
  <c r="D1046" i="2"/>
  <c r="D1054" i="2"/>
  <c r="D1062" i="2"/>
  <c r="D1070" i="2"/>
  <c r="D1078" i="2"/>
  <c r="D1086" i="2"/>
  <c r="D1094" i="2"/>
  <c r="D1102" i="2"/>
  <c r="D1110" i="2"/>
  <c r="D1118" i="2"/>
  <c r="D1126" i="2"/>
  <c r="D1134" i="2"/>
  <c r="D1142" i="2"/>
  <c r="D1150" i="2"/>
  <c r="D1158" i="2"/>
  <c r="D1166" i="2"/>
  <c r="D1174" i="2"/>
  <c r="D1182" i="2"/>
  <c r="D1190" i="2"/>
  <c r="D947" i="2"/>
  <c r="D979" i="2"/>
  <c r="D999" i="2"/>
  <c r="D1011" i="2"/>
  <c r="D1027" i="2"/>
  <c r="D1037" i="2"/>
  <c r="D1045" i="2"/>
  <c r="D1053" i="2"/>
  <c r="D1061" i="2"/>
  <c r="D1069" i="2"/>
  <c r="D1077" i="2"/>
  <c r="D1085" i="2"/>
  <c r="D1093" i="2"/>
  <c r="D1101" i="2"/>
  <c r="D1109" i="2"/>
  <c r="D1117" i="2"/>
  <c r="D1125" i="2"/>
  <c r="D1133" i="2"/>
  <c r="D1141" i="2"/>
  <c r="D1149" i="2"/>
  <c r="D1157" i="2"/>
  <c r="D1165" i="2"/>
  <c r="D1173" i="2"/>
  <c r="D1181" i="2"/>
  <c r="D943" i="2"/>
  <c r="D975" i="2"/>
  <c r="D1016" i="2"/>
  <c r="D1036" i="2"/>
  <c r="D1044" i="2"/>
  <c r="D1052" i="2"/>
  <c r="D1060" i="2"/>
  <c r="D1068" i="2"/>
  <c r="D1076" i="2"/>
  <c r="D1084" i="2"/>
  <c r="D1092" i="2"/>
  <c r="D1100" i="2"/>
  <c r="D1108" i="2"/>
  <c r="D1116" i="2"/>
  <c r="D1124" i="2"/>
  <c r="D1132" i="2"/>
  <c r="D1140" i="2"/>
  <c r="D1148" i="2"/>
  <c r="D1156" i="2"/>
  <c r="D1164" i="2"/>
  <c r="D1172" i="2"/>
  <c r="D1180" i="2"/>
  <c r="D939" i="2"/>
  <c r="D971" i="2"/>
  <c r="D1000" i="2"/>
  <c r="D1003" i="2"/>
  <c r="D1023" i="2"/>
  <c r="D1035" i="2"/>
  <c r="D1043" i="2"/>
  <c r="D1051" i="2"/>
  <c r="D1059" i="2"/>
  <c r="D1067" i="2"/>
  <c r="D1075" i="2"/>
  <c r="D1083" i="2"/>
  <c r="D1091" i="2"/>
  <c r="D1099" i="2"/>
  <c r="D1107" i="2"/>
  <c r="D1115" i="2"/>
  <c r="D1123" i="2"/>
  <c r="D1131" i="2"/>
  <c r="D1139" i="2"/>
  <c r="D1147" i="2"/>
  <c r="D1155" i="2"/>
  <c r="D1163" i="2"/>
  <c r="D1171" i="2"/>
  <c r="D1179" i="2"/>
  <c r="D1187" i="2"/>
  <c r="D915" i="2"/>
  <c r="D931" i="2"/>
  <c r="D963" i="2"/>
  <c r="D1019" i="2"/>
  <c r="D1033" i="2"/>
  <c r="D1041" i="2"/>
  <c r="D1049" i="2"/>
  <c r="D1057" i="2"/>
  <c r="D1065" i="2"/>
  <c r="D1073" i="2"/>
  <c r="D1081" i="2"/>
  <c r="D1089" i="2"/>
  <c r="D1097" i="2"/>
  <c r="D1105" i="2"/>
  <c r="D1113" i="2"/>
  <c r="D1121" i="2"/>
  <c r="D1129" i="2"/>
  <c r="D1137" i="2"/>
  <c r="D1145" i="2"/>
  <c r="D1153" i="2"/>
  <c r="D1161" i="2"/>
  <c r="D1169" i="2"/>
  <c r="D927" i="2"/>
  <c r="D959" i="2"/>
  <c r="D991" i="2"/>
  <c r="D995" i="2"/>
  <c r="D1007" i="2"/>
  <c r="D1024" i="2"/>
  <c r="D1032" i="2"/>
  <c r="D1040" i="2"/>
  <c r="D1048" i="2"/>
  <c r="D1056" i="2"/>
  <c r="D1064" i="2"/>
  <c r="D1072" i="2"/>
  <c r="D1080" i="2"/>
  <c r="D1088" i="2"/>
  <c r="D1096" i="2"/>
  <c r="D1104" i="2"/>
  <c r="D1112" i="2"/>
  <c r="D1120" i="2"/>
  <c r="D1128" i="2"/>
  <c r="D1136" i="2"/>
  <c r="D1144" i="2"/>
  <c r="D1152" i="2"/>
  <c r="D1160" i="2"/>
  <c r="D1168" i="2"/>
  <c r="D1176" i="2"/>
  <c r="D1058" i="2"/>
  <c r="D1074" i="2"/>
  <c r="D1106" i="2"/>
  <c r="D1138" i="2"/>
  <c r="D1170" i="2"/>
  <c r="D1192" i="2"/>
  <c r="D1197" i="2"/>
  <c r="D1205" i="2"/>
  <c r="D1213" i="2"/>
  <c r="D1221" i="2"/>
  <c r="D1229" i="2"/>
  <c r="D1237" i="2"/>
  <c r="D1245" i="2"/>
  <c r="D1253" i="2"/>
  <c r="D1261" i="2"/>
  <c r="D1269" i="2"/>
  <c r="D1277" i="2"/>
  <c r="D1285" i="2"/>
  <c r="D1293" i="2"/>
  <c r="D1301" i="2"/>
  <c r="D1309" i="2"/>
  <c r="D1317" i="2"/>
  <c r="D1325" i="2"/>
  <c r="D1333" i="2"/>
  <c r="D1341" i="2"/>
  <c r="D1349" i="2"/>
  <c r="D1050" i="2"/>
  <c r="D1079" i="2"/>
  <c r="D1111" i="2"/>
  <c r="D1143" i="2"/>
  <c r="D1175" i="2"/>
  <c r="D1178" i="2"/>
  <c r="D1196" i="2"/>
  <c r="D1204" i="2"/>
  <c r="D1212" i="2"/>
  <c r="D1220" i="2"/>
  <c r="D1228" i="2"/>
  <c r="D1236" i="2"/>
  <c r="D1244" i="2"/>
  <c r="D1252" i="2"/>
  <c r="D1260" i="2"/>
  <c r="D1268" i="2"/>
  <c r="D1276" i="2"/>
  <c r="D1284" i="2"/>
  <c r="D1292" i="2"/>
  <c r="D1300" i="2"/>
  <c r="D1308" i="2"/>
  <c r="D1316" i="2"/>
  <c r="D1324" i="2"/>
  <c r="D1332" i="2"/>
  <c r="D1340" i="2"/>
  <c r="D1348" i="2"/>
  <c r="D1042" i="2"/>
  <c r="D1066" i="2"/>
  <c r="D1098" i="2"/>
  <c r="D1130" i="2"/>
  <c r="D1162" i="2"/>
  <c r="D1185" i="2"/>
  <c r="D1191" i="2"/>
  <c r="D1195" i="2"/>
  <c r="D1203" i="2"/>
  <c r="D1211" i="2"/>
  <c r="D1219" i="2"/>
  <c r="D1227" i="2"/>
  <c r="D1235" i="2"/>
  <c r="D1243" i="2"/>
  <c r="D1251" i="2"/>
  <c r="D1259" i="2"/>
  <c r="D1267" i="2"/>
  <c r="D1275" i="2"/>
  <c r="D1283" i="2"/>
  <c r="D1291" i="2"/>
  <c r="D1299" i="2"/>
  <c r="D1307" i="2"/>
  <c r="D1315" i="2"/>
  <c r="D1323" i="2"/>
  <c r="D1331" i="2"/>
  <c r="D967" i="2"/>
  <c r="D1034" i="2"/>
  <c r="D1071" i="2"/>
  <c r="D1103" i="2"/>
  <c r="D1135" i="2"/>
  <c r="D1167" i="2"/>
  <c r="D1202" i="2"/>
  <c r="D1210" i="2"/>
  <c r="D1218" i="2"/>
  <c r="D1226" i="2"/>
  <c r="D1234" i="2"/>
  <c r="D1242" i="2"/>
  <c r="D1250" i="2"/>
  <c r="D1258" i="2"/>
  <c r="D1266" i="2"/>
  <c r="D1274" i="2"/>
  <c r="D1282" i="2"/>
  <c r="D1290" i="2"/>
  <c r="D1298" i="2"/>
  <c r="D1306" i="2"/>
  <c r="D1314" i="2"/>
  <c r="D1322" i="2"/>
  <c r="D1330" i="2"/>
  <c r="D1338" i="2"/>
  <c r="D935" i="2"/>
  <c r="D1090" i="2"/>
  <c r="D1122" i="2"/>
  <c r="D1154" i="2"/>
  <c r="D1183" i="2"/>
  <c r="D1194" i="2"/>
  <c r="D1201" i="2"/>
  <c r="D1209" i="2"/>
  <c r="D1217" i="2"/>
  <c r="D1225" i="2"/>
  <c r="D1233" i="2"/>
  <c r="D1241" i="2"/>
  <c r="D1063" i="2"/>
  <c r="D1095" i="2"/>
  <c r="D1127" i="2"/>
  <c r="D1159" i="2"/>
  <c r="D1186" i="2"/>
  <c r="D1189" i="2"/>
  <c r="D1028" i="2"/>
  <c r="D1082" i="2"/>
  <c r="D1114" i="2"/>
  <c r="D1146" i="2"/>
  <c r="D1177" i="2"/>
  <c r="D1193" i="2"/>
  <c r="D1199" i="2"/>
  <c r="D1207" i="2"/>
  <c r="D1215" i="2"/>
  <c r="D1223" i="2"/>
  <c r="D1231" i="2"/>
  <c r="D1239" i="2"/>
  <c r="D1247" i="2"/>
  <c r="D1255" i="2"/>
  <c r="D1263" i="2"/>
  <c r="D1271" i="2"/>
  <c r="D1279" i="2"/>
  <c r="D1287" i="2"/>
  <c r="D1295" i="2"/>
  <c r="D1303" i="2"/>
  <c r="D1311" i="2"/>
  <c r="D1319" i="2"/>
  <c r="D1327" i="2"/>
  <c r="D1012" i="2"/>
  <c r="D1087" i="2"/>
  <c r="D1119" i="2"/>
  <c r="D1151" i="2"/>
  <c r="D1184" i="2"/>
  <c r="D1188" i="2"/>
  <c r="D1198" i="2"/>
  <c r="D1206" i="2"/>
  <c r="D1214" i="2"/>
  <c r="D1222" i="2"/>
  <c r="D1230" i="2"/>
  <c r="D1238" i="2"/>
  <c r="D1246" i="2"/>
  <c r="D1254" i="2"/>
  <c r="D1262" i="2"/>
  <c r="D1270" i="2"/>
  <c r="D1278" i="2"/>
  <c r="D1286" i="2"/>
  <c r="D1294" i="2"/>
  <c r="D1302" i="2"/>
  <c r="D1310" i="2"/>
  <c r="D1318" i="2"/>
  <c r="D1326" i="2"/>
  <c r="D1216" i="2"/>
  <c r="D1257" i="2"/>
  <c r="D1289" i="2"/>
  <c r="D1321" i="2"/>
  <c r="D1336" i="2"/>
  <c r="D1346" i="2"/>
  <c r="D1354" i="2"/>
  <c r="D1362" i="2"/>
  <c r="D1370" i="2"/>
  <c r="D1378" i="2"/>
  <c r="D1386" i="2"/>
  <c r="D1394" i="2"/>
  <c r="D1402" i="2"/>
  <c r="D1410" i="2"/>
  <c r="D1418" i="2"/>
  <c r="D1426" i="2"/>
  <c r="D1434" i="2"/>
  <c r="D1442" i="2"/>
  <c r="D1450" i="2"/>
  <c r="D1458" i="2"/>
  <c r="D1208" i="2"/>
  <c r="D1248" i="2"/>
  <c r="D1280" i="2"/>
  <c r="D1312" i="2"/>
  <c r="D1343" i="2"/>
  <c r="D1353" i="2"/>
  <c r="D1361" i="2"/>
  <c r="D1369" i="2"/>
  <c r="D1377" i="2"/>
  <c r="D1385" i="2"/>
  <c r="D1393" i="2"/>
  <c r="D1401" i="2"/>
  <c r="D1409" i="2"/>
  <c r="D1417" i="2"/>
  <c r="D1425" i="2"/>
  <c r="D1433" i="2"/>
  <c r="D1441" i="2"/>
  <c r="D1449" i="2"/>
  <c r="D1457" i="2"/>
  <c r="D1200" i="2"/>
  <c r="D1249" i="2"/>
  <c r="D1281" i="2"/>
  <c r="D1313" i="2"/>
  <c r="D1334" i="2"/>
  <c r="D1352" i="2"/>
  <c r="D1360" i="2"/>
  <c r="D1368" i="2"/>
  <c r="D1376" i="2"/>
  <c r="D1384" i="2"/>
  <c r="D1392" i="2"/>
  <c r="D1400" i="2"/>
  <c r="D1408" i="2"/>
  <c r="D1416" i="2"/>
  <c r="D1424" i="2"/>
  <c r="D1432" i="2"/>
  <c r="D1440" i="2"/>
  <c r="D1448" i="2"/>
  <c r="D1456" i="2"/>
  <c r="D1464" i="2"/>
  <c r="D1472" i="2"/>
  <c r="D1480" i="2"/>
  <c r="D1488" i="2"/>
  <c r="D1496" i="2"/>
  <c r="D1504" i="2"/>
  <c r="D1512" i="2"/>
  <c r="D1520" i="2"/>
  <c r="D1528" i="2"/>
  <c r="D1536" i="2"/>
  <c r="D1544" i="2"/>
  <c r="D1552" i="2"/>
  <c r="D1560" i="2"/>
  <c r="D1272" i="2"/>
  <c r="D1304" i="2"/>
  <c r="D1337" i="2"/>
  <c r="D1345" i="2"/>
  <c r="D1351" i="2"/>
  <c r="D1359" i="2"/>
  <c r="D1367" i="2"/>
  <c r="D1375" i="2"/>
  <c r="D1383" i="2"/>
  <c r="D1391" i="2"/>
  <c r="D1399" i="2"/>
  <c r="D1407" i="2"/>
  <c r="D1415" i="2"/>
  <c r="D1423" i="2"/>
  <c r="D1431" i="2"/>
  <c r="D1439" i="2"/>
  <c r="D1447" i="2"/>
  <c r="D1455" i="2"/>
  <c r="D1463" i="2"/>
  <c r="D1471" i="2"/>
  <c r="D1479" i="2"/>
  <c r="D1487" i="2"/>
  <c r="D1495" i="2"/>
  <c r="D1503" i="2"/>
  <c r="D1273" i="2"/>
  <c r="D1305" i="2"/>
  <c r="D1339" i="2"/>
  <c r="D1342" i="2"/>
  <c r="D1358" i="2"/>
  <c r="D1366" i="2"/>
  <c r="D1374" i="2"/>
  <c r="D1382" i="2"/>
  <c r="D1390" i="2"/>
  <c r="D1398" i="2"/>
  <c r="D1406" i="2"/>
  <c r="D1414" i="2"/>
  <c r="D1422" i="2"/>
  <c r="D1430" i="2"/>
  <c r="D1438" i="2"/>
  <c r="D1446" i="2"/>
  <c r="D1454" i="2"/>
  <c r="D1462" i="2"/>
  <c r="D1470" i="2"/>
  <c r="D1478" i="2"/>
  <c r="D1486" i="2"/>
  <c r="D1494" i="2"/>
  <c r="D1502" i="2"/>
  <c r="D1510" i="2"/>
  <c r="D1232" i="2"/>
  <c r="D1265" i="2"/>
  <c r="D1297" i="2"/>
  <c r="D1329" i="2"/>
  <c r="D1344" i="2"/>
  <c r="D1350" i="2"/>
  <c r="D1356" i="2"/>
  <c r="D1364" i="2"/>
  <c r="D1372" i="2"/>
  <c r="D1380" i="2"/>
  <c r="D1388" i="2"/>
  <c r="D1396" i="2"/>
  <c r="D1404" i="2"/>
  <c r="D1412" i="2"/>
  <c r="D1420" i="2"/>
  <c r="D1224" i="2"/>
  <c r="D1256" i="2"/>
  <c r="D1288" i="2"/>
  <c r="D1320" i="2"/>
  <c r="D1355" i="2"/>
  <c r="D1363" i="2"/>
  <c r="D1371" i="2"/>
  <c r="D1379" i="2"/>
  <c r="D1387" i="2"/>
  <c r="D1395" i="2"/>
  <c r="D1403" i="2"/>
  <c r="D1411" i="2"/>
  <c r="D1419" i="2"/>
  <c r="D1427" i="2"/>
  <c r="D1435" i="2"/>
  <c r="D1443" i="2"/>
  <c r="D1451" i="2"/>
  <c r="D1459" i="2"/>
  <c r="D1467" i="2"/>
  <c r="D1475" i="2"/>
  <c r="D1483" i="2"/>
  <c r="D1491" i="2"/>
  <c r="D1499" i="2"/>
  <c r="D1296" i="2"/>
  <c r="D1347" i="2"/>
  <c r="D1357" i="2"/>
  <c r="D1421" i="2"/>
  <c r="D1436" i="2"/>
  <c r="D1465" i="2"/>
  <c r="D1481" i="2"/>
  <c r="D1497" i="2"/>
  <c r="D1506" i="2"/>
  <c r="D1508" i="2"/>
  <c r="D1511" i="2"/>
  <c r="D1523" i="2"/>
  <c r="D1527" i="2"/>
  <c r="D1540" i="2"/>
  <c r="D1553" i="2"/>
  <c r="D1557" i="2"/>
  <c r="D1562" i="2"/>
  <c r="D1570" i="2"/>
  <c r="D1578" i="2"/>
  <c r="D1586" i="2"/>
  <c r="D1594" i="2"/>
  <c r="D1602" i="2"/>
  <c r="D1610" i="2"/>
  <c r="D1618" i="2"/>
  <c r="D1626" i="2"/>
  <c r="D1634" i="2"/>
  <c r="D1642" i="2"/>
  <c r="D1650" i="2"/>
  <c r="D1658" i="2"/>
  <c r="D1666" i="2"/>
  <c r="D1674" i="2"/>
  <c r="D1682" i="2"/>
  <c r="D1690" i="2"/>
  <c r="D1698" i="2"/>
  <c r="D1706" i="2"/>
  <c r="D1714" i="2"/>
  <c r="D1722" i="2"/>
  <c r="D1730" i="2"/>
  <c r="D1264" i="2"/>
  <c r="D1335" i="2"/>
  <c r="D1413" i="2"/>
  <c r="D1437" i="2"/>
  <c r="D1477" i="2"/>
  <c r="D1493" i="2"/>
  <c r="D1514" i="2"/>
  <c r="D1518" i="2"/>
  <c r="D1531" i="2"/>
  <c r="D1535" i="2"/>
  <c r="D1548" i="2"/>
  <c r="D1561" i="2"/>
  <c r="D1569" i="2"/>
  <c r="D1577" i="2"/>
  <c r="D1585" i="2"/>
  <c r="D1593" i="2"/>
  <c r="D1601" i="2"/>
  <c r="D1609" i="2"/>
  <c r="D1617" i="2"/>
  <c r="D1625" i="2"/>
  <c r="D1633" i="2"/>
  <c r="D1641" i="2"/>
  <c r="D1649" i="2"/>
  <c r="D1657" i="2"/>
  <c r="D1665" i="2"/>
  <c r="D1673" i="2"/>
  <c r="D1681" i="2"/>
  <c r="D1689" i="2"/>
  <c r="D1697" i="2"/>
  <c r="D1705" i="2"/>
  <c r="D1713" i="2"/>
  <c r="D1721" i="2"/>
  <c r="D1729" i="2"/>
  <c r="D1405" i="2"/>
  <c r="D1428" i="2"/>
  <c r="D1460" i="2"/>
  <c r="D1468" i="2"/>
  <c r="D1484" i="2"/>
  <c r="D1500" i="2"/>
  <c r="D1522" i="2"/>
  <c r="D1526" i="2"/>
  <c r="D1539" i="2"/>
  <c r="D1543" i="2"/>
  <c r="D1556" i="2"/>
  <c r="D1568" i="2"/>
  <c r="D1576" i="2"/>
  <c r="D1584" i="2"/>
  <c r="D1592" i="2"/>
  <c r="D1600" i="2"/>
  <c r="D1608" i="2"/>
  <c r="D1616" i="2"/>
  <c r="D1624" i="2"/>
  <c r="D1632" i="2"/>
  <c r="D1640" i="2"/>
  <c r="D1648" i="2"/>
  <c r="D1656" i="2"/>
  <c r="D1664" i="2"/>
  <c r="D1672" i="2"/>
  <c r="D1680" i="2"/>
  <c r="D1688" i="2"/>
  <c r="D1696" i="2"/>
  <c r="D1704" i="2"/>
  <c r="D1712" i="2"/>
  <c r="D1720" i="2"/>
  <c r="D1728" i="2"/>
  <c r="D1397" i="2"/>
  <c r="D1429" i="2"/>
  <c r="D1461" i="2"/>
  <c r="D1466" i="2"/>
  <c r="D1482" i="2"/>
  <c r="D1498" i="2"/>
  <c r="D1513" i="2"/>
  <c r="D1517" i="2"/>
  <c r="D1530" i="2"/>
  <c r="D1534" i="2"/>
  <c r="D1547" i="2"/>
  <c r="D1551" i="2"/>
  <c r="D1567" i="2"/>
  <c r="D1575" i="2"/>
  <c r="D1583" i="2"/>
  <c r="D1591" i="2"/>
  <c r="D1599" i="2"/>
  <c r="D1607" i="2"/>
  <c r="D1615" i="2"/>
  <c r="D1623" i="2"/>
  <c r="D1631" i="2"/>
  <c r="D1639" i="2"/>
  <c r="D1647" i="2"/>
  <c r="D1655" i="2"/>
  <c r="D1663" i="2"/>
  <c r="D1671" i="2"/>
  <c r="D1679" i="2"/>
  <c r="D1687" i="2"/>
  <c r="D1695" i="2"/>
  <c r="D1703" i="2"/>
  <c r="D1711" i="2"/>
  <c r="D1719" i="2"/>
  <c r="D1727" i="2"/>
  <c r="D1240" i="2"/>
  <c r="D1389" i="2"/>
  <c r="D1452" i="2"/>
  <c r="D1473" i="2"/>
  <c r="D1489" i="2"/>
  <c r="D1505" i="2"/>
  <c r="D1507" i="2"/>
  <c r="D1521" i="2"/>
  <c r="D1525" i="2"/>
  <c r="D1538" i="2"/>
  <c r="D1542" i="2"/>
  <c r="D1555" i="2"/>
  <c r="D1559" i="2"/>
  <c r="D1566" i="2"/>
  <c r="D1574" i="2"/>
  <c r="D1582" i="2"/>
  <c r="D1590" i="2"/>
  <c r="D1598" i="2"/>
  <c r="D1606" i="2"/>
  <c r="D1614" i="2"/>
  <c r="D1622" i="2"/>
  <c r="D1630" i="2"/>
  <c r="D1638" i="2"/>
  <c r="D1646" i="2"/>
  <c r="D1654" i="2"/>
  <c r="D1662" i="2"/>
  <c r="D1670" i="2"/>
  <c r="D1678" i="2"/>
  <c r="D1686" i="2"/>
  <c r="D1694" i="2"/>
  <c r="D1702" i="2"/>
  <c r="D1710" i="2"/>
  <c r="D1718" i="2"/>
  <c r="D1726" i="2"/>
  <c r="D1734" i="2"/>
  <c r="D1381" i="2"/>
  <c r="D1453" i="2"/>
  <c r="D1469" i="2"/>
  <c r="D1485" i="2"/>
  <c r="D1501" i="2"/>
  <c r="D1509" i="2"/>
  <c r="D1516" i="2"/>
  <c r="D1529" i="2"/>
  <c r="D1533" i="2"/>
  <c r="D1546" i="2"/>
  <c r="D1550" i="2"/>
  <c r="D1565" i="2"/>
  <c r="D1573" i="2"/>
  <c r="D1581" i="2"/>
  <c r="D1589" i="2"/>
  <c r="D1597" i="2"/>
  <c r="D1605" i="2"/>
  <c r="D1613" i="2"/>
  <c r="D1621" i="2"/>
  <c r="D1629" i="2"/>
  <c r="D1637" i="2"/>
  <c r="D1645" i="2"/>
  <c r="D1653" i="2"/>
  <c r="D1661" i="2"/>
  <c r="D1373" i="2"/>
  <c r="D1444" i="2"/>
  <c r="D1476" i="2"/>
  <c r="D1492" i="2"/>
  <c r="D1524" i="2"/>
  <c r="D1537" i="2"/>
  <c r="D1541" i="2"/>
  <c r="D1554" i="2"/>
  <c r="D1558" i="2"/>
  <c r="D1564" i="2"/>
  <c r="D1572" i="2"/>
  <c r="D1580" i="2"/>
  <c r="D1588" i="2"/>
  <c r="D1596" i="2"/>
  <c r="D1604" i="2"/>
  <c r="D1612" i="2"/>
  <c r="D1620" i="2"/>
  <c r="D1628" i="2"/>
  <c r="D1636" i="2"/>
  <c r="D1644" i="2"/>
  <c r="D1652" i="2"/>
  <c r="D1660" i="2"/>
  <c r="D1668" i="2"/>
  <c r="D1676" i="2"/>
  <c r="D1684" i="2"/>
  <c r="D1692" i="2"/>
  <c r="D1700" i="2"/>
  <c r="D1708" i="2"/>
  <c r="D1716" i="2"/>
  <c r="D1724" i="2"/>
  <c r="D1732" i="2"/>
  <c r="D1328" i="2"/>
  <c r="D1365" i="2"/>
  <c r="D1445" i="2"/>
  <c r="D1474" i="2"/>
  <c r="D1490" i="2"/>
  <c r="D1515" i="2"/>
  <c r="D1519" i="2"/>
  <c r="D1532" i="2"/>
  <c r="D1545" i="2"/>
  <c r="D1549" i="2"/>
  <c r="D1563" i="2"/>
  <c r="D1571" i="2"/>
  <c r="D1579" i="2"/>
  <c r="D1587" i="2"/>
  <c r="D1595" i="2"/>
  <c r="D1603" i="2"/>
  <c r="D1611" i="2"/>
  <c r="D1619" i="2"/>
  <c r="D1627" i="2"/>
  <c r="D1635" i="2"/>
  <c r="D1643" i="2"/>
  <c r="D1651" i="2"/>
  <c r="D1659" i="2"/>
  <c r="D1667" i="2"/>
  <c r="D1675" i="2"/>
  <c r="D1683" i="2"/>
  <c r="D1691" i="2"/>
  <c r="D1699" i="2"/>
  <c r="D1707" i="2"/>
  <c r="D1715" i="2"/>
  <c r="D1723" i="2"/>
  <c r="D1731" i="2"/>
  <c r="D1701" i="2"/>
  <c r="D1709" i="2"/>
  <c r="E2" i="2"/>
  <c r="E3" i="2" s="1"/>
  <c r="E1" i="2" s="1"/>
  <c r="AU5" i="2"/>
  <c r="AU6" i="2"/>
  <c r="AU7" i="2"/>
  <c r="AU8" i="2"/>
  <c r="AU9" i="2"/>
  <c r="AU10" i="2"/>
  <c r="AU11" i="2"/>
  <c r="AU12" i="2"/>
  <c r="AU13" i="2"/>
  <c r="AU4" i="2"/>
  <c r="B5" i="2"/>
  <c r="K1" i="2"/>
  <c r="Q4" i="2" s="1"/>
  <c r="E5" i="2" l="1"/>
  <c r="E13" i="2"/>
  <c r="E21" i="2"/>
  <c r="E29" i="2"/>
  <c r="E37" i="2"/>
  <c r="E45" i="2"/>
  <c r="E53" i="2"/>
  <c r="E61" i="2"/>
  <c r="E69" i="2"/>
  <c r="E77" i="2"/>
  <c r="E85" i="2"/>
  <c r="E93" i="2"/>
  <c r="E101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1" i="2"/>
  <c r="E19" i="2"/>
  <c r="E27" i="2"/>
  <c r="E35" i="2"/>
  <c r="E43" i="2"/>
  <c r="E51" i="2"/>
  <c r="E59" i="2"/>
  <c r="E67" i="2"/>
  <c r="E75" i="2"/>
  <c r="E83" i="2"/>
  <c r="E91" i="2"/>
  <c r="E10" i="2"/>
  <c r="E18" i="2"/>
  <c r="E26" i="2"/>
  <c r="E34" i="2"/>
  <c r="E42" i="2"/>
  <c r="E50" i="2"/>
  <c r="E58" i="2"/>
  <c r="E66" i="2"/>
  <c r="E74" i="2"/>
  <c r="E82" i="2"/>
  <c r="E90" i="2"/>
  <c r="E9" i="2"/>
  <c r="E17" i="2"/>
  <c r="E25" i="2"/>
  <c r="E33" i="2"/>
  <c r="E41" i="2"/>
  <c r="E49" i="2"/>
  <c r="E57" i="2"/>
  <c r="E65" i="2"/>
  <c r="E73" i="2"/>
  <c r="E81" i="2"/>
  <c r="E89" i="2"/>
  <c r="E8" i="2"/>
  <c r="E16" i="2"/>
  <c r="E24" i="2"/>
  <c r="E32" i="2"/>
  <c r="E40" i="2"/>
  <c r="E48" i="2"/>
  <c r="E56" i="2"/>
  <c r="E64" i="2"/>
  <c r="E72" i="2"/>
  <c r="E80" i="2"/>
  <c r="E88" i="2"/>
  <c r="E7" i="2"/>
  <c r="E15" i="2"/>
  <c r="E23" i="2"/>
  <c r="E31" i="2"/>
  <c r="E39" i="2"/>
  <c r="E47" i="2"/>
  <c r="E55" i="2"/>
  <c r="E6" i="2"/>
  <c r="E14" i="2"/>
  <c r="E22" i="2"/>
  <c r="E30" i="2"/>
  <c r="E38" i="2"/>
  <c r="E46" i="2"/>
  <c r="E54" i="2"/>
  <c r="E62" i="2"/>
  <c r="E70" i="2"/>
  <c r="E78" i="2"/>
  <c r="E86" i="2"/>
  <c r="E94" i="2"/>
  <c r="E7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71" i="2"/>
  <c r="E95" i="2"/>
  <c r="E104" i="2"/>
  <c r="E112" i="2"/>
  <c r="E120" i="2"/>
  <c r="E128" i="2"/>
  <c r="E63" i="2"/>
  <c r="E99" i="2"/>
  <c r="E103" i="2"/>
  <c r="E111" i="2"/>
  <c r="E119" i="2"/>
  <c r="E127" i="2"/>
  <c r="E135" i="2"/>
  <c r="E143" i="2"/>
  <c r="E151" i="2"/>
  <c r="E159" i="2"/>
  <c r="E167" i="2"/>
  <c r="E175" i="2"/>
  <c r="E183" i="2"/>
  <c r="E110" i="2"/>
  <c r="E118" i="2"/>
  <c r="E126" i="2"/>
  <c r="E134" i="2"/>
  <c r="E142" i="2"/>
  <c r="E150" i="2"/>
  <c r="E158" i="2"/>
  <c r="E166" i="2"/>
  <c r="E174" i="2"/>
  <c r="E182" i="2"/>
  <c r="E96" i="2"/>
  <c r="E102" i="2"/>
  <c r="E109" i="2"/>
  <c r="E117" i="2"/>
  <c r="E125" i="2"/>
  <c r="E133" i="2"/>
  <c r="E141" i="2"/>
  <c r="E149" i="2"/>
  <c r="E157" i="2"/>
  <c r="E165" i="2"/>
  <c r="E173" i="2"/>
  <c r="E181" i="2"/>
  <c r="E98" i="2"/>
  <c r="E108" i="2"/>
  <c r="E116" i="2"/>
  <c r="E124" i="2"/>
  <c r="E132" i="2"/>
  <c r="E140" i="2"/>
  <c r="E148" i="2"/>
  <c r="E156" i="2"/>
  <c r="E164" i="2"/>
  <c r="E172" i="2"/>
  <c r="E180" i="2"/>
  <c r="E107" i="2"/>
  <c r="E115" i="2"/>
  <c r="E123" i="2"/>
  <c r="E131" i="2"/>
  <c r="E139" i="2"/>
  <c r="E147" i="2"/>
  <c r="E155" i="2"/>
  <c r="E163" i="2"/>
  <c r="E171" i="2"/>
  <c r="E179" i="2"/>
  <c r="E122" i="2"/>
  <c r="E144" i="2"/>
  <c r="E176" i="2"/>
  <c r="E196" i="2"/>
  <c r="E200" i="2"/>
  <c r="E216" i="2"/>
  <c r="E224" i="2"/>
  <c r="E232" i="2"/>
  <c r="E240" i="2"/>
  <c r="E248" i="2"/>
  <c r="E256" i="2"/>
  <c r="E264" i="2"/>
  <c r="E272" i="2"/>
  <c r="E87" i="2"/>
  <c r="E114" i="2"/>
  <c r="E154" i="2"/>
  <c r="E188" i="2"/>
  <c r="E191" i="2"/>
  <c r="E204" i="2"/>
  <c r="E208" i="2"/>
  <c r="E215" i="2"/>
  <c r="E223" i="2"/>
  <c r="E231" i="2"/>
  <c r="E239" i="2"/>
  <c r="E247" i="2"/>
  <c r="E255" i="2"/>
  <c r="E263" i="2"/>
  <c r="E271" i="2"/>
  <c r="E279" i="2"/>
  <c r="E287" i="2"/>
  <c r="E146" i="2"/>
  <c r="E178" i="2"/>
  <c r="E186" i="2"/>
  <c r="E190" i="2"/>
  <c r="E203" i="2"/>
  <c r="E207" i="2"/>
  <c r="E213" i="2"/>
  <c r="E221" i="2"/>
  <c r="E229" i="2"/>
  <c r="E237" i="2"/>
  <c r="E245" i="2"/>
  <c r="E253" i="2"/>
  <c r="E261" i="2"/>
  <c r="E138" i="2"/>
  <c r="E170" i="2"/>
  <c r="E187" i="2"/>
  <c r="E189" i="2"/>
  <c r="E202" i="2"/>
  <c r="E206" i="2"/>
  <c r="E211" i="2"/>
  <c r="E219" i="2"/>
  <c r="E227" i="2"/>
  <c r="E235" i="2"/>
  <c r="E243" i="2"/>
  <c r="E251" i="2"/>
  <c r="E259" i="2"/>
  <c r="E152" i="2"/>
  <c r="E184" i="2"/>
  <c r="E197" i="2"/>
  <c r="E210" i="2"/>
  <c r="E218" i="2"/>
  <c r="E226" i="2"/>
  <c r="E234" i="2"/>
  <c r="E242" i="2"/>
  <c r="E250" i="2"/>
  <c r="E258" i="2"/>
  <c r="E198" i="2"/>
  <c r="E205" i="2"/>
  <c r="E230" i="2"/>
  <c r="E233" i="2"/>
  <c r="E236" i="2"/>
  <c r="E288" i="2"/>
  <c r="E293" i="2"/>
  <c r="E301" i="2"/>
  <c r="E309" i="2"/>
  <c r="E317" i="2"/>
  <c r="E325" i="2"/>
  <c r="E333" i="2"/>
  <c r="E269" i="2"/>
  <c r="E275" i="2"/>
  <c r="E290" i="2"/>
  <c r="E297" i="2"/>
  <c r="E305" i="2"/>
  <c r="E313" i="2"/>
  <c r="E321" i="2"/>
  <c r="E329" i="2"/>
  <c r="E238" i="2"/>
  <c r="E241" i="2"/>
  <c r="E244" i="2"/>
  <c r="E262" i="2"/>
  <c r="E281" i="2"/>
  <c r="E285" i="2"/>
  <c r="E296" i="2"/>
  <c r="E304" i="2"/>
  <c r="E312" i="2"/>
  <c r="E320" i="2"/>
  <c r="E130" i="2"/>
  <c r="E194" i="2"/>
  <c r="E225" i="2"/>
  <c r="E266" i="2"/>
  <c r="E283" i="2"/>
  <c r="E295" i="2"/>
  <c r="E315" i="2"/>
  <c r="E324" i="2"/>
  <c r="E327" i="2"/>
  <c r="E136" i="2"/>
  <c r="E195" i="2"/>
  <c r="E260" i="2"/>
  <c r="E274" i="2"/>
  <c r="E306" i="2"/>
  <c r="E308" i="2"/>
  <c r="E319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106" i="2"/>
  <c r="E212" i="2"/>
  <c r="E217" i="2"/>
  <c r="E246" i="2"/>
  <c r="E277" i="2"/>
  <c r="E299" i="2"/>
  <c r="E310" i="2"/>
  <c r="E332" i="2"/>
  <c r="E338" i="2"/>
  <c r="E346" i="2"/>
  <c r="E160" i="2"/>
  <c r="E222" i="2"/>
  <c r="E267" i="2"/>
  <c r="E270" i="2"/>
  <c r="E292" i="2"/>
  <c r="E303" i="2"/>
  <c r="E323" i="2"/>
  <c r="E326" i="2"/>
  <c r="E192" i="2"/>
  <c r="E214" i="2"/>
  <c r="E228" i="2"/>
  <c r="E268" i="2"/>
  <c r="E280" i="2"/>
  <c r="E282" i="2"/>
  <c r="E307" i="2"/>
  <c r="E318" i="2"/>
  <c r="E328" i="2"/>
  <c r="E331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265" i="2"/>
  <c r="E273" i="2"/>
  <c r="E278" i="2"/>
  <c r="E298" i="2"/>
  <c r="E300" i="2"/>
  <c r="E311" i="2"/>
  <c r="E199" i="2"/>
  <c r="E220" i="2"/>
  <c r="E289" i="2"/>
  <c r="E354" i="2"/>
  <c r="E357" i="2"/>
  <c r="E360" i="2"/>
  <c r="E386" i="2"/>
  <c r="E389" i="2"/>
  <c r="E392" i="2"/>
  <c r="E418" i="2"/>
  <c r="E421" i="2"/>
  <c r="E424" i="2"/>
  <c r="E437" i="2"/>
  <c r="E441" i="2"/>
  <c r="E454" i="2"/>
  <c r="E458" i="2"/>
  <c r="E469" i="2"/>
  <c r="E477" i="2"/>
  <c r="E485" i="2"/>
  <c r="E162" i="2"/>
  <c r="E341" i="2"/>
  <c r="E348" i="2"/>
  <c r="E374" i="2"/>
  <c r="E377" i="2"/>
  <c r="E380" i="2"/>
  <c r="E406" i="2"/>
  <c r="E409" i="2"/>
  <c r="E412" i="2"/>
  <c r="E428" i="2"/>
  <c r="E432" i="2"/>
  <c r="E445" i="2"/>
  <c r="E252" i="2"/>
  <c r="E286" i="2"/>
  <c r="E294" i="2"/>
  <c r="E316" i="2"/>
  <c r="E322" i="2"/>
  <c r="E330" i="2"/>
  <c r="E340" i="2"/>
  <c r="E342" i="2"/>
  <c r="E358" i="2"/>
  <c r="E361" i="2"/>
  <c r="E364" i="2"/>
  <c r="E390" i="2"/>
  <c r="E393" i="2"/>
  <c r="E396" i="2"/>
  <c r="E422" i="2"/>
  <c r="E430" i="2"/>
  <c r="E434" i="2"/>
  <c r="E254" i="2"/>
  <c r="E302" i="2"/>
  <c r="E344" i="2"/>
  <c r="E349" i="2"/>
  <c r="E352" i="2"/>
  <c r="E378" i="2"/>
  <c r="E381" i="2"/>
  <c r="E384" i="2"/>
  <c r="E410" i="2"/>
  <c r="E413" i="2"/>
  <c r="E416" i="2"/>
  <c r="E425" i="2"/>
  <c r="E438" i="2"/>
  <c r="E257" i="2"/>
  <c r="E398" i="2"/>
  <c r="E401" i="2"/>
  <c r="E404" i="2"/>
  <c r="E433" i="2"/>
  <c r="E444" i="2"/>
  <c r="E452" i="2"/>
  <c r="E455" i="2"/>
  <c r="E461" i="2"/>
  <c r="E464" i="2"/>
  <c r="E468" i="2"/>
  <c r="E481" i="2"/>
  <c r="E497" i="2"/>
  <c r="E284" i="2"/>
  <c r="E314" i="2"/>
  <c r="E336" i="2"/>
  <c r="E350" i="2"/>
  <c r="E353" i="2"/>
  <c r="E356" i="2"/>
  <c r="E414" i="2"/>
  <c r="E417" i="2"/>
  <c r="E420" i="2"/>
  <c r="E431" i="2"/>
  <c r="E446" i="2"/>
  <c r="E448" i="2"/>
  <c r="E457" i="2"/>
  <c r="E467" i="2"/>
  <c r="E480" i="2"/>
  <c r="E484" i="2"/>
  <c r="E402" i="2"/>
  <c r="E405" i="2"/>
  <c r="E408" i="2"/>
  <c r="E426" i="2"/>
  <c r="E439" i="2"/>
  <c r="E460" i="2"/>
  <c r="E463" i="2"/>
  <c r="E471" i="2"/>
  <c r="E475" i="2"/>
  <c r="E488" i="2"/>
  <c r="E494" i="2"/>
  <c r="E334" i="2"/>
  <c r="E382" i="2"/>
  <c r="E385" i="2"/>
  <c r="E388" i="2"/>
  <c r="E447" i="2"/>
  <c r="E465" i="2"/>
  <c r="E478" i="2"/>
  <c r="E482" i="2"/>
  <c r="E249" i="2"/>
  <c r="E276" i="2"/>
  <c r="E370" i="2"/>
  <c r="E373" i="2"/>
  <c r="E376" i="2"/>
  <c r="E168" i="2"/>
  <c r="E372" i="2"/>
  <c r="E483" i="2"/>
  <c r="E503" i="2"/>
  <c r="E511" i="2"/>
  <c r="E519" i="2"/>
  <c r="E527" i="2"/>
  <c r="E535" i="2"/>
  <c r="E543" i="2"/>
  <c r="E551" i="2"/>
  <c r="E559" i="2"/>
  <c r="E436" i="2"/>
  <c r="E476" i="2"/>
  <c r="E489" i="2"/>
  <c r="E491" i="2"/>
  <c r="E500" i="2"/>
  <c r="E508" i="2"/>
  <c r="E516" i="2"/>
  <c r="E524" i="2"/>
  <c r="E532" i="2"/>
  <c r="E540" i="2"/>
  <c r="E548" i="2"/>
  <c r="E368" i="2"/>
  <c r="E369" i="2"/>
  <c r="E472" i="2"/>
  <c r="E486" i="2"/>
  <c r="E492" i="2"/>
  <c r="E498" i="2"/>
  <c r="E506" i="2"/>
  <c r="E509" i="2"/>
  <c r="E512" i="2"/>
  <c r="E538" i="2"/>
  <c r="E541" i="2"/>
  <c r="E544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394" i="2"/>
  <c r="E450" i="2"/>
  <c r="E462" i="2"/>
  <c r="E466" i="2"/>
  <c r="E523" i="2"/>
  <c r="E526" i="2"/>
  <c r="E529" i="2"/>
  <c r="E553" i="2"/>
  <c r="E557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345" i="2"/>
  <c r="E473" i="2"/>
  <c r="E487" i="2"/>
  <c r="E490" i="2"/>
  <c r="E514" i="2"/>
  <c r="E517" i="2"/>
  <c r="E520" i="2"/>
  <c r="E546" i="2"/>
  <c r="E549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397" i="2"/>
  <c r="E429" i="2"/>
  <c r="E442" i="2"/>
  <c r="E470" i="2"/>
  <c r="E493" i="2"/>
  <c r="E502" i="2"/>
  <c r="E505" i="2"/>
  <c r="E531" i="2"/>
  <c r="E534" i="2"/>
  <c r="E537" i="2"/>
  <c r="E552" i="2"/>
  <c r="E556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362" i="2"/>
  <c r="E474" i="2"/>
  <c r="E495" i="2"/>
  <c r="E499" i="2"/>
  <c r="E522" i="2"/>
  <c r="E525" i="2"/>
  <c r="E528" i="2"/>
  <c r="E560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291" i="2"/>
  <c r="E400" i="2"/>
  <c r="E456" i="2"/>
  <c r="E507" i="2"/>
  <c r="E510" i="2"/>
  <c r="E513" i="2"/>
  <c r="E539" i="2"/>
  <c r="E542" i="2"/>
  <c r="E545" i="2"/>
  <c r="E555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337" i="2"/>
  <c r="E365" i="2"/>
  <c r="E501" i="2"/>
  <c r="E504" i="2"/>
  <c r="E530" i="2"/>
  <c r="E533" i="2"/>
  <c r="E536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518" i="2"/>
  <c r="E554" i="2"/>
  <c r="E564" i="2"/>
  <c r="E628" i="2"/>
  <c r="E681" i="2"/>
  <c r="E689" i="2"/>
  <c r="E697" i="2"/>
  <c r="E705" i="2"/>
  <c r="E713" i="2"/>
  <c r="E721" i="2"/>
  <c r="E729" i="2"/>
  <c r="E737" i="2"/>
  <c r="E745" i="2"/>
  <c r="E753" i="2"/>
  <c r="E761" i="2"/>
  <c r="E769" i="2"/>
  <c r="E777" i="2"/>
  <c r="E785" i="2"/>
  <c r="E793" i="2"/>
  <c r="E801" i="2"/>
  <c r="E809" i="2"/>
  <c r="E817" i="2"/>
  <c r="E825" i="2"/>
  <c r="E833" i="2"/>
  <c r="E841" i="2"/>
  <c r="E620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784" i="2"/>
  <c r="E792" i="2"/>
  <c r="E800" i="2"/>
  <c r="E808" i="2"/>
  <c r="E816" i="2"/>
  <c r="E824" i="2"/>
  <c r="E832" i="2"/>
  <c r="E840" i="2"/>
  <c r="E440" i="2"/>
  <c r="E496" i="2"/>
  <c r="E521" i="2"/>
  <c r="E612" i="2"/>
  <c r="E671" i="2"/>
  <c r="E673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9" i="2"/>
  <c r="E807" i="2"/>
  <c r="E815" i="2"/>
  <c r="E823" i="2"/>
  <c r="E366" i="2"/>
  <c r="E547" i="2"/>
  <c r="E558" i="2"/>
  <c r="E604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782" i="2"/>
  <c r="E790" i="2"/>
  <c r="E798" i="2"/>
  <c r="E806" i="2"/>
  <c r="E814" i="2"/>
  <c r="E822" i="2"/>
  <c r="E449" i="2"/>
  <c r="E479" i="2"/>
  <c r="E596" i="2"/>
  <c r="E660" i="2"/>
  <c r="E668" i="2"/>
  <c r="E677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781" i="2"/>
  <c r="E789" i="2"/>
  <c r="E797" i="2"/>
  <c r="E805" i="2"/>
  <c r="E813" i="2"/>
  <c r="E821" i="2"/>
  <c r="E829" i="2"/>
  <c r="E837" i="2"/>
  <c r="E453" i="2"/>
  <c r="E550" i="2"/>
  <c r="E588" i="2"/>
  <c r="E652" i="2"/>
  <c r="E672" i="2"/>
  <c r="E676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780" i="2"/>
  <c r="E788" i="2"/>
  <c r="E796" i="2"/>
  <c r="E804" i="2"/>
  <c r="E812" i="2"/>
  <c r="E820" i="2"/>
  <c r="E828" i="2"/>
  <c r="E836" i="2"/>
  <c r="E515" i="2"/>
  <c r="E580" i="2"/>
  <c r="E644" i="2"/>
  <c r="E675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779" i="2"/>
  <c r="E787" i="2"/>
  <c r="E795" i="2"/>
  <c r="E803" i="2"/>
  <c r="E811" i="2"/>
  <c r="E819" i="2"/>
  <c r="E827" i="2"/>
  <c r="E572" i="2"/>
  <c r="E636" i="2"/>
  <c r="E674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778" i="2"/>
  <c r="E786" i="2"/>
  <c r="E794" i="2"/>
  <c r="E802" i="2"/>
  <c r="E810" i="2"/>
  <c r="E818" i="2"/>
  <c r="E852" i="2"/>
  <c r="E860" i="2"/>
  <c r="E868" i="2"/>
  <c r="E876" i="2"/>
  <c r="E884" i="2"/>
  <c r="E892" i="2"/>
  <c r="E900" i="2"/>
  <c r="E834" i="2"/>
  <c r="E844" i="2"/>
  <c r="E851" i="2"/>
  <c r="E859" i="2"/>
  <c r="E867" i="2"/>
  <c r="E875" i="2"/>
  <c r="E883" i="2"/>
  <c r="E891" i="2"/>
  <c r="E899" i="2"/>
  <c r="E907" i="2"/>
  <c r="E915" i="2"/>
  <c r="E923" i="2"/>
  <c r="E931" i="2"/>
  <c r="E939" i="2"/>
  <c r="E947" i="2"/>
  <c r="E955" i="2"/>
  <c r="E963" i="2"/>
  <c r="E971" i="2"/>
  <c r="E979" i="2"/>
  <c r="E987" i="2"/>
  <c r="E995" i="2"/>
  <c r="E1003" i="2"/>
  <c r="E1011" i="2"/>
  <c r="E1019" i="2"/>
  <c r="E1027" i="2"/>
  <c r="E826" i="2"/>
  <c r="E839" i="2"/>
  <c r="E850" i="2"/>
  <c r="E858" i="2"/>
  <c r="E866" i="2"/>
  <c r="E874" i="2"/>
  <c r="E882" i="2"/>
  <c r="E890" i="2"/>
  <c r="E898" i="2"/>
  <c r="E906" i="2"/>
  <c r="E914" i="2"/>
  <c r="E922" i="2"/>
  <c r="E930" i="2"/>
  <c r="E938" i="2"/>
  <c r="E946" i="2"/>
  <c r="E954" i="2"/>
  <c r="E962" i="2"/>
  <c r="E970" i="2"/>
  <c r="E978" i="2"/>
  <c r="E986" i="2"/>
  <c r="E994" i="2"/>
  <c r="E1002" i="2"/>
  <c r="E1010" i="2"/>
  <c r="E1018" i="2"/>
  <c r="E1026" i="2"/>
  <c r="E843" i="2"/>
  <c r="E849" i="2"/>
  <c r="E857" i="2"/>
  <c r="E865" i="2"/>
  <c r="E873" i="2"/>
  <c r="E881" i="2"/>
  <c r="E889" i="2"/>
  <c r="E897" i="2"/>
  <c r="E905" i="2"/>
  <c r="E913" i="2"/>
  <c r="E921" i="2"/>
  <c r="E929" i="2"/>
  <c r="E937" i="2"/>
  <c r="E945" i="2"/>
  <c r="E953" i="2"/>
  <c r="E961" i="2"/>
  <c r="E969" i="2"/>
  <c r="E977" i="2"/>
  <c r="E985" i="2"/>
  <c r="E993" i="2"/>
  <c r="E835" i="2"/>
  <c r="E848" i="2"/>
  <c r="E856" i="2"/>
  <c r="E864" i="2"/>
  <c r="E872" i="2"/>
  <c r="E880" i="2"/>
  <c r="E888" i="2"/>
  <c r="E896" i="2"/>
  <c r="E904" i="2"/>
  <c r="E912" i="2"/>
  <c r="E830" i="2"/>
  <c r="E842" i="2"/>
  <c r="E847" i="2"/>
  <c r="E855" i="2"/>
  <c r="E863" i="2"/>
  <c r="E871" i="2"/>
  <c r="E879" i="2"/>
  <c r="E887" i="2"/>
  <c r="E895" i="2"/>
  <c r="E903" i="2"/>
  <c r="E911" i="2"/>
  <c r="E919" i="2"/>
  <c r="E927" i="2"/>
  <c r="E935" i="2"/>
  <c r="E943" i="2"/>
  <c r="E951" i="2"/>
  <c r="E959" i="2"/>
  <c r="E967" i="2"/>
  <c r="E975" i="2"/>
  <c r="E983" i="2"/>
  <c r="E991" i="2"/>
  <c r="E999" i="2"/>
  <c r="E1007" i="2"/>
  <c r="E1015" i="2"/>
  <c r="E1023" i="2"/>
  <c r="E846" i="2"/>
  <c r="E854" i="2"/>
  <c r="E862" i="2"/>
  <c r="E870" i="2"/>
  <c r="E878" i="2"/>
  <c r="E886" i="2"/>
  <c r="E894" i="2"/>
  <c r="E902" i="2"/>
  <c r="E910" i="2"/>
  <c r="E918" i="2"/>
  <c r="E926" i="2"/>
  <c r="E934" i="2"/>
  <c r="E942" i="2"/>
  <c r="E950" i="2"/>
  <c r="E958" i="2"/>
  <c r="E966" i="2"/>
  <c r="E974" i="2"/>
  <c r="E982" i="2"/>
  <c r="E990" i="2"/>
  <c r="E998" i="2"/>
  <c r="E1006" i="2"/>
  <c r="E1014" i="2"/>
  <c r="E1022" i="2"/>
  <c r="E831" i="2"/>
  <c r="E838" i="2"/>
  <c r="E845" i="2"/>
  <c r="E853" i="2"/>
  <c r="E861" i="2"/>
  <c r="E869" i="2"/>
  <c r="E877" i="2"/>
  <c r="E885" i="2"/>
  <c r="E893" i="2"/>
  <c r="E901" i="2"/>
  <c r="E909" i="2"/>
  <c r="E917" i="2"/>
  <c r="E925" i="2"/>
  <c r="E933" i="2"/>
  <c r="E941" i="2"/>
  <c r="E949" i="2"/>
  <c r="E957" i="2"/>
  <c r="E965" i="2"/>
  <c r="E973" i="2"/>
  <c r="E981" i="2"/>
  <c r="E989" i="2"/>
  <c r="E997" i="2"/>
  <c r="E1005" i="2"/>
  <c r="E908" i="2"/>
  <c r="E932" i="2"/>
  <c r="E964" i="2"/>
  <c r="E1024" i="2"/>
  <c r="E1032" i="2"/>
  <c r="E1040" i="2"/>
  <c r="E1048" i="2"/>
  <c r="E1056" i="2"/>
  <c r="E928" i="2"/>
  <c r="E960" i="2"/>
  <c r="E992" i="2"/>
  <c r="E1013" i="2"/>
  <c r="E1031" i="2"/>
  <c r="E1039" i="2"/>
  <c r="E1047" i="2"/>
  <c r="E1055" i="2"/>
  <c r="E1063" i="2"/>
  <c r="E1071" i="2"/>
  <c r="E1079" i="2"/>
  <c r="E1087" i="2"/>
  <c r="E1095" i="2"/>
  <c r="E1103" i="2"/>
  <c r="E1111" i="2"/>
  <c r="E1119" i="2"/>
  <c r="E1127" i="2"/>
  <c r="E1135" i="2"/>
  <c r="E1143" i="2"/>
  <c r="E1151" i="2"/>
  <c r="E1159" i="2"/>
  <c r="E1167" i="2"/>
  <c r="E1175" i="2"/>
  <c r="E1183" i="2"/>
  <c r="E1191" i="2"/>
  <c r="E924" i="2"/>
  <c r="E956" i="2"/>
  <c r="E988" i="2"/>
  <c r="E996" i="2"/>
  <c r="E1008" i="2"/>
  <c r="E1020" i="2"/>
  <c r="E1030" i="2"/>
  <c r="E1038" i="2"/>
  <c r="E1046" i="2"/>
  <c r="E1054" i="2"/>
  <c r="E1062" i="2"/>
  <c r="E1070" i="2"/>
  <c r="E1078" i="2"/>
  <c r="E1086" i="2"/>
  <c r="E1094" i="2"/>
  <c r="E1102" i="2"/>
  <c r="E1110" i="2"/>
  <c r="E1118" i="2"/>
  <c r="E1126" i="2"/>
  <c r="E1134" i="2"/>
  <c r="E1142" i="2"/>
  <c r="E1150" i="2"/>
  <c r="E1158" i="2"/>
  <c r="E1166" i="2"/>
  <c r="E1174" i="2"/>
  <c r="E1182" i="2"/>
  <c r="E920" i="2"/>
  <c r="E952" i="2"/>
  <c r="E984" i="2"/>
  <c r="E1025" i="2"/>
  <c r="E1029" i="2"/>
  <c r="E1037" i="2"/>
  <c r="E1045" i="2"/>
  <c r="E1053" i="2"/>
  <c r="E1061" i="2"/>
  <c r="E1069" i="2"/>
  <c r="E1077" i="2"/>
  <c r="E1085" i="2"/>
  <c r="E1093" i="2"/>
  <c r="E1101" i="2"/>
  <c r="E1109" i="2"/>
  <c r="E1117" i="2"/>
  <c r="E1125" i="2"/>
  <c r="E1133" i="2"/>
  <c r="E1141" i="2"/>
  <c r="E1149" i="2"/>
  <c r="E1157" i="2"/>
  <c r="E1165" i="2"/>
  <c r="E1173" i="2"/>
  <c r="E1181" i="2"/>
  <c r="E948" i="2"/>
  <c r="E980" i="2"/>
  <c r="E1009" i="2"/>
  <c r="E1016" i="2"/>
  <c r="E1036" i="2"/>
  <c r="E1044" i="2"/>
  <c r="E1052" i="2"/>
  <c r="E1060" i="2"/>
  <c r="E1068" i="2"/>
  <c r="E1076" i="2"/>
  <c r="E1084" i="2"/>
  <c r="E1092" i="2"/>
  <c r="E1100" i="2"/>
  <c r="E1108" i="2"/>
  <c r="E1116" i="2"/>
  <c r="E1124" i="2"/>
  <c r="E1132" i="2"/>
  <c r="E1140" i="2"/>
  <c r="E1148" i="2"/>
  <c r="E1156" i="2"/>
  <c r="E1164" i="2"/>
  <c r="E1172" i="2"/>
  <c r="E1180" i="2"/>
  <c r="E940" i="2"/>
  <c r="E972" i="2"/>
  <c r="E1012" i="2"/>
  <c r="E1028" i="2"/>
  <c r="E1034" i="2"/>
  <c r="E1042" i="2"/>
  <c r="E1050" i="2"/>
  <c r="E1058" i="2"/>
  <c r="E1066" i="2"/>
  <c r="E1074" i="2"/>
  <c r="E1082" i="2"/>
  <c r="E1090" i="2"/>
  <c r="E1098" i="2"/>
  <c r="E1106" i="2"/>
  <c r="E1114" i="2"/>
  <c r="E1122" i="2"/>
  <c r="E1130" i="2"/>
  <c r="E1138" i="2"/>
  <c r="E1146" i="2"/>
  <c r="E1154" i="2"/>
  <c r="E1162" i="2"/>
  <c r="E1170" i="2"/>
  <c r="E916" i="2"/>
  <c r="E936" i="2"/>
  <c r="E968" i="2"/>
  <c r="E1001" i="2"/>
  <c r="E1004" i="2"/>
  <c r="E1017" i="2"/>
  <c r="E1033" i="2"/>
  <c r="E1041" i="2"/>
  <c r="E1049" i="2"/>
  <c r="E1057" i="2"/>
  <c r="E1065" i="2"/>
  <c r="E1073" i="2"/>
  <c r="E1081" i="2"/>
  <c r="E1089" i="2"/>
  <c r="E1097" i="2"/>
  <c r="E1105" i="2"/>
  <c r="E1113" i="2"/>
  <c r="E1121" i="2"/>
  <c r="E1129" i="2"/>
  <c r="E1137" i="2"/>
  <c r="E1145" i="2"/>
  <c r="E1153" i="2"/>
  <c r="E1161" i="2"/>
  <c r="E1169" i="2"/>
  <c r="E1083" i="2"/>
  <c r="E1115" i="2"/>
  <c r="E1147" i="2"/>
  <c r="E1184" i="2"/>
  <c r="E1188" i="2"/>
  <c r="E1198" i="2"/>
  <c r="E1206" i="2"/>
  <c r="E1214" i="2"/>
  <c r="E1222" i="2"/>
  <c r="E1230" i="2"/>
  <c r="E1238" i="2"/>
  <c r="E1246" i="2"/>
  <c r="E1254" i="2"/>
  <c r="E1262" i="2"/>
  <c r="E1270" i="2"/>
  <c r="E1278" i="2"/>
  <c r="E1286" i="2"/>
  <c r="E1294" i="2"/>
  <c r="E1302" i="2"/>
  <c r="E1310" i="2"/>
  <c r="E1318" i="2"/>
  <c r="E1326" i="2"/>
  <c r="E1334" i="2"/>
  <c r="E1342" i="2"/>
  <c r="E1350" i="2"/>
  <c r="E1059" i="2"/>
  <c r="E1088" i="2"/>
  <c r="E1120" i="2"/>
  <c r="E1152" i="2"/>
  <c r="E1192" i="2"/>
  <c r="E1197" i="2"/>
  <c r="E1205" i="2"/>
  <c r="E1213" i="2"/>
  <c r="E1221" i="2"/>
  <c r="E1229" i="2"/>
  <c r="E1237" i="2"/>
  <c r="E1245" i="2"/>
  <c r="E1253" i="2"/>
  <c r="E1261" i="2"/>
  <c r="E1269" i="2"/>
  <c r="E1277" i="2"/>
  <c r="E1285" i="2"/>
  <c r="E1293" i="2"/>
  <c r="E1301" i="2"/>
  <c r="E1309" i="2"/>
  <c r="E1317" i="2"/>
  <c r="E1325" i="2"/>
  <c r="E1333" i="2"/>
  <c r="E1341" i="2"/>
  <c r="E1349" i="2"/>
  <c r="E1051" i="2"/>
  <c r="E1075" i="2"/>
  <c r="E1107" i="2"/>
  <c r="E1139" i="2"/>
  <c r="E1171" i="2"/>
  <c r="E1178" i="2"/>
  <c r="E1187" i="2"/>
  <c r="E1196" i="2"/>
  <c r="E1204" i="2"/>
  <c r="E1212" i="2"/>
  <c r="E1220" i="2"/>
  <c r="E1228" i="2"/>
  <c r="E1236" i="2"/>
  <c r="E1244" i="2"/>
  <c r="E1252" i="2"/>
  <c r="E1260" i="2"/>
  <c r="E1268" i="2"/>
  <c r="E1276" i="2"/>
  <c r="E1284" i="2"/>
  <c r="E1292" i="2"/>
  <c r="E1300" i="2"/>
  <c r="E1308" i="2"/>
  <c r="E1316" i="2"/>
  <c r="E1324" i="2"/>
  <c r="E1332" i="2"/>
  <c r="E1000" i="2"/>
  <c r="E1021" i="2"/>
  <c r="E1043" i="2"/>
  <c r="E1080" i="2"/>
  <c r="E1112" i="2"/>
  <c r="E1144" i="2"/>
  <c r="E1185" i="2"/>
  <c r="E1195" i="2"/>
  <c r="E1203" i="2"/>
  <c r="E1211" i="2"/>
  <c r="E1219" i="2"/>
  <c r="E1227" i="2"/>
  <c r="E1235" i="2"/>
  <c r="E1243" i="2"/>
  <c r="E1251" i="2"/>
  <c r="E1259" i="2"/>
  <c r="E1267" i="2"/>
  <c r="E1275" i="2"/>
  <c r="E1283" i="2"/>
  <c r="E1291" i="2"/>
  <c r="E1299" i="2"/>
  <c r="E1307" i="2"/>
  <c r="E1315" i="2"/>
  <c r="E1323" i="2"/>
  <c r="E1331" i="2"/>
  <c r="E1339" i="2"/>
  <c r="E1035" i="2"/>
  <c r="E1067" i="2"/>
  <c r="E1099" i="2"/>
  <c r="E1131" i="2"/>
  <c r="E1163" i="2"/>
  <c r="E1176" i="2"/>
  <c r="E1190" i="2"/>
  <c r="E1202" i="2"/>
  <c r="E1210" i="2"/>
  <c r="E1218" i="2"/>
  <c r="E1226" i="2"/>
  <c r="E1234" i="2"/>
  <c r="E1242" i="2"/>
  <c r="E976" i="2"/>
  <c r="E1072" i="2"/>
  <c r="E1104" i="2"/>
  <c r="E1136" i="2"/>
  <c r="E1168" i="2"/>
  <c r="E1179" i="2"/>
  <c r="E1194" i="2"/>
  <c r="E944" i="2"/>
  <c r="E1091" i="2"/>
  <c r="E1123" i="2"/>
  <c r="E1155" i="2"/>
  <c r="E1186" i="2"/>
  <c r="E1189" i="2"/>
  <c r="E1200" i="2"/>
  <c r="E1208" i="2"/>
  <c r="E1216" i="2"/>
  <c r="E1224" i="2"/>
  <c r="E1232" i="2"/>
  <c r="E1240" i="2"/>
  <c r="E1248" i="2"/>
  <c r="E1256" i="2"/>
  <c r="E1264" i="2"/>
  <c r="E1272" i="2"/>
  <c r="E1280" i="2"/>
  <c r="E1288" i="2"/>
  <c r="E1296" i="2"/>
  <c r="E1304" i="2"/>
  <c r="E1312" i="2"/>
  <c r="E1320" i="2"/>
  <c r="E1328" i="2"/>
  <c r="E1064" i="2"/>
  <c r="E1096" i="2"/>
  <c r="E1128" i="2"/>
  <c r="E1160" i="2"/>
  <c r="E1177" i="2"/>
  <c r="E1193" i="2"/>
  <c r="E1199" i="2"/>
  <c r="E1207" i="2"/>
  <c r="E1215" i="2"/>
  <c r="E1223" i="2"/>
  <c r="E1231" i="2"/>
  <c r="E1239" i="2"/>
  <c r="E1247" i="2"/>
  <c r="E1255" i="2"/>
  <c r="E1263" i="2"/>
  <c r="E1271" i="2"/>
  <c r="E1279" i="2"/>
  <c r="E1287" i="2"/>
  <c r="E1295" i="2"/>
  <c r="E1303" i="2"/>
  <c r="E1311" i="2"/>
  <c r="E1319" i="2"/>
  <c r="E1327" i="2"/>
  <c r="E1225" i="2"/>
  <c r="E1266" i="2"/>
  <c r="E1298" i="2"/>
  <c r="E1330" i="2"/>
  <c r="E1338" i="2"/>
  <c r="E1355" i="2"/>
  <c r="E1363" i="2"/>
  <c r="E1371" i="2"/>
  <c r="E1379" i="2"/>
  <c r="E1387" i="2"/>
  <c r="E1395" i="2"/>
  <c r="E1403" i="2"/>
  <c r="E1411" i="2"/>
  <c r="E1419" i="2"/>
  <c r="E1427" i="2"/>
  <c r="E1435" i="2"/>
  <c r="E1443" i="2"/>
  <c r="E1451" i="2"/>
  <c r="E1459" i="2"/>
  <c r="E1217" i="2"/>
  <c r="E1257" i="2"/>
  <c r="E1289" i="2"/>
  <c r="E1321" i="2"/>
  <c r="E1336" i="2"/>
  <c r="E1340" i="2"/>
  <c r="E1346" i="2"/>
  <c r="E1354" i="2"/>
  <c r="E1362" i="2"/>
  <c r="E1370" i="2"/>
  <c r="E1378" i="2"/>
  <c r="E1386" i="2"/>
  <c r="E1394" i="2"/>
  <c r="E1402" i="2"/>
  <c r="E1410" i="2"/>
  <c r="E1418" i="2"/>
  <c r="E1426" i="2"/>
  <c r="E1434" i="2"/>
  <c r="E1442" i="2"/>
  <c r="E1450" i="2"/>
  <c r="E1458" i="2"/>
  <c r="E1209" i="2"/>
  <c r="E1258" i="2"/>
  <c r="E1290" i="2"/>
  <c r="E1322" i="2"/>
  <c r="E1343" i="2"/>
  <c r="E1353" i="2"/>
  <c r="E1361" i="2"/>
  <c r="E1369" i="2"/>
  <c r="E1377" i="2"/>
  <c r="E1385" i="2"/>
  <c r="E1393" i="2"/>
  <c r="E1401" i="2"/>
  <c r="E1409" i="2"/>
  <c r="E1417" i="2"/>
  <c r="E1425" i="2"/>
  <c r="E1433" i="2"/>
  <c r="E1441" i="2"/>
  <c r="E1449" i="2"/>
  <c r="E1457" i="2"/>
  <c r="E1465" i="2"/>
  <c r="E1473" i="2"/>
  <c r="E1481" i="2"/>
  <c r="E1489" i="2"/>
  <c r="E1497" i="2"/>
  <c r="E1505" i="2"/>
  <c r="E1513" i="2"/>
  <c r="E1521" i="2"/>
  <c r="E1529" i="2"/>
  <c r="E1537" i="2"/>
  <c r="E1545" i="2"/>
  <c r="E1553" i="2"/>
  <c r="E1201" i="2"/>
  <c r="E1249" i="2"/>
  <c r="E1281" i="2"/>
  <c r="E1313" i="2"/>
  <c r="E1348" i="2"/>
  <c r="E1352" i="2"/>
  <c r="E1360" i="2"/>
  <c r="E1368" i="2"/>
  <c r="E1376" i="2"/>
  <c r="E1384" i="2"/>
  <c r="E1392" i="2"/>
  <c r="E1400" i="2"/>
  <c r="E1408" i="2"/>
  <c r="E1416" i="2"/>
  <c r="E1424" i="2"/>
  <c r="E1432" i="2"/>
  <c r="E1440" i="2"/>
  <c r="E1448" i="2"/>
  <c r="E1456" i="2"/>
  <c r="E1464" i="2"/>
  <c r="E1472" i="2"/>
  <c r="E1480" i="2"/>
  <c r="E1488" i="2"/>
  <c r="E1496" i="2"/>
  <c r="E1504" i="2"/>
  <c r="E1250" i="2"/>
  <c r="E1282" i="2"/>
  <c r="E1314" i="2"/>
  <c r="E1337" i="2"/>
  <c r="E1345" i="2"/>
  <c r="E1351" i="2"/>
  <c r="E1359" i="2"/>
  <c r="E1367" i="2"/>
  <c r="E1375" i="2"/>
  <c r="E1383" i="2"/>
  <c r="E1391" i="2"/>
  <c r="E1399" i="2"/>
  <c r="E1407" i="2"/>
  <c r="E1415" i="2"/>
  <c r="E1423" i="2"/>
  <c r="E1431" i="2"/>
  <c r="E1439" i="2"/>
  <c r="E1447" i="2"/>
  <c r="E1455" i="2"/>
  <c r="E1463" i="2"/>
  <c r="E1471" i="2"/>
  <c r="E1479" i="2"/>
  <c r="E1487" i="2"/>
  <c r="E1495" i="2"/>
  <c r="E1503" i="2"/>
  <c r="E1511" i="2"/>
  <c r="E1241" i="2"/>
  <c r="E1274" i="2"/>
  <c r="E1306" i="2"/>
  <c r="E1335" i="2"/>
  <c r="E1347" i="2"/>
  <c r="E1357" i="2"/>
  <c r="E1365" i="2"/>
  <c r="E1373" i="2"/>
  <c r="E1381" i="2"/>
  <c r="E1389" i="2"/>
  <c r="E1397" i="2"/>
  <c r="E1405" i="2"/>
  <c r="E1413" i="2"/>
  <c r="E1421" i="2"/>
  <c r="E1233" i="2"/>
  <c r="E1265" i="2"/>
  <c r="E1297" i="2"/>
  <c r="E1329" i="2"/>
  <c r="E1344" i="2"/>
  <c r="E1356" i="2"/>
  <c r="E1364" i="2"/>
  <c r="E1372" i="2"/>
  <c r="E1380" i="2"/>
  <c r="E1388" i="2"/>
  <c r="E1396" i="2"/>
  <c r="E1404" i="2"/>
  <c r="E1412" i="2"/>
  <c r="E1420" i="2"/>
  <c r="E1428" i="2"/>
  <c r="E1436" i="2"/>
  <c r="E1444" i="2"/>
  <c r="E1452" i="2"/>
  <c r="E1460" i="2"/>
  <c r="E1468" i="2"/>
  <c r="E1476" i="2"/>
  <c r="E1484" i="2"/>
  <c r="E1492" i="2"/>
  <c r="E1500" i="2"/>
  <c r="E1366" i="2"/>
  <c r="E1445" i="2"/>
  <c r="E1474" i="2"/>
  <c r="E1490" i="2"/>
  <c r="E1515" i="2"/>
  <c r="E1519" i="2"/>
  <c r="E1532" i="2"/>
  <c r="E1536" i="2"/>
  <c r="E1549" i="2"/>
  <c r="E1563" i="2"/>
  <c r="E1571" i="2"/>
  <c r="E1579" i="2"/>
  <c r="E1587" i="2"/>
  <c r="E1595" i="2"/>
  <c r="E1603" i="2"/>
  <c r="E1611" i="2"/>
  <c r="E1619" i="2"/>
  <c r="E1627" i="2"/>
  <c r="E1635" i="2"/>
  <c r="E1643" i="2"/>
  <c r="E1651" i="2"/>
  <c r="E1659" i="2"/>
  <c r="E1667" i="2"/>
  <c r="E1675" i="2"/>
  <c r="E1683" i="2"/>
  <c r="E1691" i="2"/>
  <c r="E1699" i="2"/>
  <c r="E1707" i="2"/>
  <c r="E1715" i="2"/>
  <c r="E1723" i="2"/>
  <c r="E1731" i="2"/>
  <c r="E1358" i="2"/>
  <c r="E1422" i="2"/>
  <c r="E1446" i="2"/>
  <c r="E1470" i="2"/>
  <c r="E1486" i="2"/>
  <c r="E1502" i="2"/>
  <c r="E1506" i="2"/>
  <c r="E1508" i="2"/>
  <c r="E1523" i="2"/>
  <c r="E1527" i="2"/>
  <c r="E1540" i="2"/>
  <c r="E1544" i="2"/>
  <c r="E1557" i="2"/>
  <c r="E1562" i="2"/>
  <c r="E1570" i="2"/>
  <c r="E1578" i="2"/>
  <c r="E1586" i="2"/>
  <c r="E1594" i="2"/>
  <c r="E1602" i="2"/>
  <c r="E1610" i="2"/>
  <c r="E1618" i="2"/>
  <c r="E1626" i="2"/>
  <c r="E1634" i="2"/>
  <c r="E1642" i="2"/>
  <c r="E1650" i="2"/>
  <c r="E1658" i="2"/>
  <c r="E1666" i="2"/>
  <c r="E1674" i="2"/>
  <c r="E1682" i="2"/>
  <c r="E1690" i="2"/>
  <c r="E1698" i="2"/>
  <c r="E1706" i="2"/>
  <c r="E1714" i="2"/>
  <c r="E1722" i="2"/>
  <c r="E1730" i="2"/>
  <c r="E1305" i="2"/>
  <c r="E1414" i="2"/>
  <c r="E1437" i="2"/>
  <c r="E1477" i="2"/>
  <c r="E1493" i="2"/>
  <c r="E1514" i="2"/>
  <c r="E1518" i="2"/>
  <c r="E1531" i="2"/>
  <c r="E1535" i="2"/>
  <c r="E1548" i="2"/>
  <c r="E1552" i="2"/>
  <c r="E1561" i="2"/>
  <c r="E1569" i="2"/>
  <c r="E1577" i="2"/>
  <c r="E1585" i="2"/>
  <c r="E1593" i="2"/>
  <c r="E1601" i="2"/>
  <c r="E1609" i="2"/>
  <c r="E1617" i="2"/>
  <c r="E1625" i="2"/>
  <c r="E1633" i="2"/>
  <c r="E1641" i="2"/>
  <c r="E1649" i="2"/>
  <c r="E1657" i="2"/>
  <c r="E1665" i="2"/>
  <c r="E1673" i="2"/>
  <c r="E1681" i="2"/>
  <c r="E1689" i="2"/>
  <c r="E1697" i="2"/>
  <c r="E1705" i="2"/>
  <c r="E1713" i="2"/>
  <c r="E1721" i="2"/>
  <c r="E1729" i="2"/>
  <c r="E1273" i="2"/>
  <c r="E1406" i="2"/>
  <c r="E1438" i="2"/>
  <c r="E1475" i="2"/>
  <c r="E1491" i="2"/>
  <c r="E1510" i="2"/>
  <c r="E1522" i="2"/>
  <c r="E1526" i="2"/>
  <c r="E1539" i="2"/>
  <c r="E1543" i="2"/>
  <c r="E1556" i="2"/>
  <c r="E1560" i="2"/>
  <c r="E1568" i="2"/>
  <c r="E1576" i="2"/>
  <c r="E1584" i="2"/>
  <c r="E1592" i="2"/>
  <c r="E1600" i="2"/>
  <c r="E1608" i="2"/>
  <c r="E1616" i="2"/>
  <c r="E1624" i="2"/>
  <c r="E1632" i="2"/>
  <c r="E1640" i="2"/>
  <c r="E1648" i="2"/>
  <c r="E1656" i="2"/>
  <c r="E1664" i="2"/>
  <c r="E1672" i="2"/>
  <c r="E1680" i="2"/>
  <c r="E1688" i="2"/>
  <c r="E1696" i="2"/>
  <c r="E1704" i="2"/>
  <c r="E1712" i="2"/>
  <c r="E1720" i="2"/>
  <c r="E1728" i="2"/>
  <c r="E1398" i="2"/>
  <c r="E1429" i="2"/>
  <c r="E1461" i="2"/>
  <c r="E1466" i="2"/>
  <c r="E1482" i="2"/>
  <c r="E1498" i="2"/>
  <c r="E1517" i="2"/>
  <c r="E1530" i="2"/>
  <c r="E1534" i="2"/>
  <c r="E1547" i="2"/>
  <c r="E1551" i="2"/>
  <c r="E1567" i="2"/>
  <c r="E1575" i="2"/>
  <c r="E1583" i="2"/>
  <c r="E1591" i="2"/>
  <c r="E1599" i="2"/>
  <c r="E1607" i="2"/>
  <c r="E1615" i="2"/>
  <c r="E1623" i="2"/>
  <c r="E1631" i="2"/>
  <c r="E1639" i="2"/>
  <c r="E1647" i="2"/>
  <c r="E1655" i="2"/>
  <c r="E1663" i="2"/>
  <c r="E1671" i="2"/>
  <c r="E1679" i="2"/>
  <c r="E1687" i="2"/>
  <c r="E1695" i="2"/>
  <c r="E1703" i="2"/>
  <c r="E1711" i="2"/>
  <c r="E1719" i="2"/>
  <c r="E1727" i="2"/>
  <c r="E1390" i="2"/>
  <c r="E1430" i="2"/>
  <c r="E1462" i="2"/>
  <c r="E1478" i="2"/>
  <c r="E1494" i="2"/>
  <c r="E1507" i="2"/>
  <c r="E1525" i="2"/>
  <c r="E1538" i="2"/>
  <c r="E1542" i="2"/>
  <c r="E1555" i="2"/>
  <c r="E1559" i="2"/>
  <c r="E1566" i="2"/>
  <c r="E1574" i="2"/>
  <c r="E1582" i="2"/>
  <c r="E1590" i="2"/>
  <c r="E1598" i="2"/>
  <c r="E1606" i="2"/>
  <c r="E1614" i="2"/>
  <c r="E1622" i="2"/>
  <c r="E1630" i="2"/>
  <c r="E1638" i="2"/>
  <c r="E1646" i="2"/>
  <c r="E1654" i="2"/>
  <c r="E1662" i="2"/>
  <c r="E1382" i="2"/>
  <c r="E1453" i="2"/>
  <c r="E1469" i="2"/>
  <c r="E1485" i="2"/>
  <c r="E1501" i="2"/>
  <c r="E1509" i="2"/>
  <c r="E1512" i="2"/>
  <c r="E1516" i="2"/>
  <c r="E1520" i="2"/>
  <c r="E1533" i="2"/>
  <c r="E1546" i="2"/>
  <c r="E1550" i="2"/>
  <c r="E1565" i="2"/>
  <c r="E1573" i="2"/>
  <c r="E1581" i="2"/>
  <c r="E1589" i="2"/>
  <c r="E1597" i="2"/>
  <c r="E1605" i="2"/>
  <c r="E1613" i="2"/>
  <c r="E1621" i="2"/>
  <c r="E1629" i="2"/>
  <c r="E1637" i="2"/>
  <c r="E1645" i="2"/>
  <c r="E1653" i="2"/>
  <c r="E1661" i="2"/>
  <c r="E1669" i="2"/>
  <c r="E1677" i="2"/>
  <c r="E1685" i="2"/>
  <c r="E1693" i="2"/>
  <c r="E1701" i="2"/>
  <c r="E1709" i="2"/>
  <c r="E1717" i="2"/>
  <c r="E1725" i="2"/>
  <c r="E1733" i="2"/>
  <c r="E1374" i="2"/>
  <c r="E1454" i="2"/>
  <c r="E1467" i="2"/>
  <c r="E1483" i="2"/>
  <c r="E1499" i="2"/>
  <c r="E1524" i="2"/>
  <c r="E1528" i="2"/>
  <c r="E1541" i="2"/>
  <c r="E1554" i="2"/>
  <c r="E1558" i="2"/>
  <c r="E1564" i="2"/>
  <c r="E1572" i="2"/>
  <c r="E1580" i="2"/>
  <c r="E1588" i="2"/>
  <c r="E1596" i="2"/>
  <c r="E1604" i="2"/>
  <c r="E1612" i="2"/>
  <c r="E1620" i="2"/>
  <c r="E1628" i="2"/>
  <c r="E1636" i="2"/>
  <c r="E1644" i="2"/>
  <c r="E1652" i="2"/>
  <c r="E1660" i="2"/>
  <c r="E1668" i="2"/>
  <c r="E1676" i="2"/>
  <c r="E1684" i="2"/>
  <c r="E1692" i="2"/>
  <c r="E1700" i="2"/>
  <c r="E1708" i="2"/>
  <c r="E1716" i="2"/>
  <c r="E1724" i="2"/>
  <c r="E1732" i="2"/>
  <c r="E1718" i="2"/>
  <c r="E1710" i="2"/>
  <c r="E1702" i="2"/>
  <c r="E1694" i="2"/>
  <c r="E1686" i="2"/>
  <c r="E1678" i="2"/>
  <c r="E1670" i="2"/>
  <c r="E1734" i="2"/>
  <c r="E1726" i="2"/>
  <c r="F2" i="2"/>
  <c r="F3" i="2" s="1"/>
  <c r="F1" i="2" s="1"/>
  <c r="B6" i="2"/>
  <c r="Q5" i="2"/>
  <c r="AW5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N84" i="2" s="1"/>
  <c r="K46" i="2"/>
  <c r="K47" i="2"/>
  <c r="K48" i="2"/>
  <c r="K49" i="2"/>
  <c r="K50" i="2"/>
  <c r="K51" i="2"/>
  <c r="K52" i="2"/>
  <c r="K53" i="2"/>
  <c r="N92" i="2" s="1"/>
  <c r="K54" i="2"/>
  <c r="K55" i="2"/>
  <c r="K56" i="2"/>
  <c r="K57" i="2"/>
  <c r="K58" i="2"/>
  <c r="K59" i="2"/>
  <c r="K60" i="2"/>
  <c r="K61" i="2"/>
  <c r="N100" i="2" s="1"/>
  <c r="K62" i="2"/>
  <c r="K63" i="2"/>
  <c r="K64" i="2"/>
  <c r="K65" i="2"/>
  <c r="K66" i="2"/>
  <c r="K67" i="2"/>
  <c r="K68" i="2"/>
  <c r="K69" i="2"/>
  <c r="N108" i="2" s="1"/>
  <c r="K70" i="2"/>
  <c r="K71" i="2"/>
  <c r="K72" i="2"/>
  <c r="K73" i="2"/>
  <c r="K74" i="2"/>
  <c r="K75" i="2"/>
  <c r="K76" i="2"/>
  <c r="K77" i="2"/>
  <c r="N116" i="2" s="1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N292" i="2" s="1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N308" i="2" s="1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N356" i="2" s="1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N420" i="2" s="1"/>
  <c r="K382" i="2"/>
  <c r="K383" i="2"/>
  <c r="K384" i="2"/>
  <c r="K385" i="2"/>
  <c r="K386" i="2"/>
  <c r="K387" i="2"/>
  <c r="K388" i="2"/>
  <c r="K389" i="2"/>
  <c r="N428" i="2" s="1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N556" i="2" s="1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N580" i="2" s="1"/>
  <c r="K542" i="2"/>
  <c r="K543" i="2"/>
  <c r="K544" i="2"/>
  <c r="K545" i="2"/>
  <c r="K546" i="2"/>
  <c r="K547" i="2"/>
  <c r="K548" i="2"/>
  <c r="K549" i="2"/>
  <c r="N588" i="2" s="1"/>
  <c r="K550" i="2"/>
  <c r="K551" i="2"/>
  <c r="K552" i="2"/>
  <c r="K553" i="2"/>
  <c r="K554" i="2"/>
  <c r="K555" i="2"/>
  <c r="K556" i="2"/>
  <c r="K557" i="2"/>
  <c r="N596" i="2" s="1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N612" i="2" s="1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N692" i="2" s="1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N716" i="2" s="1"/>
  <c r="K678" i="2"/>
  <c r="K679" i="2"/>
  <c r="K680" i="2"/>
  <c r="K681" i="2"/>
  <c r="K682" i="2"/>
  <c r="K683" i="2"/>
  <c r="K684" i="2"/>
  <c r="K685" i="2"/>
  <c r="N724" i="2" s="1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N756" i="2" s="1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N796" i="2" s="1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N812" i="2" s="1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N876" i="2" s="1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N916" i="2" s="1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N956" i="2" s="1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N1060" i="2" s="1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N1100" i="2" s="1"/>
  <c r="K1062" i="2"/>
  <c r="K1063" i="2"/>
  <c r="K1064" i="2"/>
  <c r="K1065" i="2"/>
  <c r="K1066" i="2"/>
  <c r="K1067" i="2"/>
  <c r="K1068" i="2"/>
  <c r="K1069" i="2"/>
  <c r="N1108" i="2" s="1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N1124" i="2" s="1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N1228" i="2" s="1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N1284" i="2" s="1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N1348" i="2" s="1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N1388" i="2" s="1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N1476" i="2" s="1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N1548" i="2" s="1"/>
  <c r="K1510" i="2"/>
  <c r="K1511" i="2"/>
  <c r="K1512" i="2"/>
  <c r="K1513" i="2"/>
  <c r="K1514" i="2"/>
  <c r="K1515" i="2"/>
  <c r="K1516" i="2"/>
  <c r="K1517" i="2"/>
  <c r="N1556" i="2" s="1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N1596" i="2" s="1"/>
  <c r="K1558" i="2"/>
  <c r="K1559" i="2"/>
  <c r="K1560" i="2"/>
  <c r="K1561" i="2"/>
  <c r="K1562" i="2"/>
  <c r="K1563" i="2"/>
  <c r="K1564" i="2"/>
  <c r="K1565" i="2"/>
  <c r="N1604" i="2" s="1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N1660" i="2" s="1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N1700" i="2" s="1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4" i="2"/>
  <c r="V3" i="2"/>
  <c r="AE3" i="2" s="1"/>
  <c r="W3" i="2"/>
  <c r="AF3" i="2" s="1"/>
  <c r="X3" i="2"/>
  <c r="AG3" i="2" s="1"/>
  <c r="K3" i="2"/>
  <c r="U3" i="2"/>
  <c r="AD3" i="2" s="1"/>
  <c r="N1644" i="2" l="1"/>
  <c r="M1628" i="2"/>
  <c r="N1628" i="2"/>
  <c r="N1620" i="2"/>
  <c r="N1572" i="2"/>
  <c r="N1532" i="2"/>
  <c r="N1452" i="2"/>
  <c r="N1340" i="2"/>
  <c r="M1316" i="2"/>
  <c r="N1316" i="2"/>
  <c r="N1260" i="2"/>
  <c r="N1252" i="2"/>
  <c r="N1220" i="2"/>
  <c r="M1196" i="2"/>
  <c r="N1196" i="2"/>
  <c r="N1084" i="2"/>
  <c r="M1732" i="2"/>
  <c r="N1732" i="2"/>
  <c r="M1492" i="2"/>
  <c r="N1492" i="2"/>
  <c r="N1444" i="2"/>
  <c r="N1068" i="2"/>
  <c r="N1716" i="2"/>
  <c r="N1676" i="2"/>
  <c r="M1652" i="2"/>
  <c r="N1652" i="2"/>
  <c r="N1524" i="2"/>
  <c r="M1500" i="2"/>
  <c r="N1500" i="2"/>
  <c r="N1460" i="2"/>
  <c r="N1436" i="2"/>
  <c r="M1420" i="2"/>
  <c r="N1420" i="2"/>
  <c r="N1396" i="2"/>
  <c r="N1372" i="2"/>
  <c r="N1364" i="2"/>
  <c r="N1324" i="2"/>
  <c r="N1308" i="2"/>
  <c r="M1292" i="2"/>
  <c r="N1292" i="2"/>
  <c r="M1268" i="2"/>
  <c r="N1268" i="2"/>
  <c r="N1236" i="2"/>
  <c r="N1204" i="2"/>
  <c r="N1188" i="2"/>
  <c r="M1172" i="2"/>
  <c r="N1172" i="2"/>
  <c r="N1164" i="2"/>
  <c r="M1148" i="2"/>
  <c r="N1148" i="2"/>
  <c r="M1132" i="2"/>
  <c r="N1132" i="2"/>
  <c r="N1076" i="2"/>
  <c r="N1724" i="2"/>
  <c r="N1540" i="2"/>
  <c r="M1508" i="2"/>
  <c r="N1508" i="2"/>
  <c r="M1092" i="2"/>
  <c r="N1092" i="2"/>
  <c r="N1708" i="2"/>
  <c r="N1692" i="2"/>
  <c r="M1684" i="2"/>
  <c r="N1684" i="2"/>
  <c r="M1668" i="2"/>
  <c r="N1668" i="2"/>
  <c r="N1636" i="2"/>
  <c r="N1612" i="2"/>
  <c r="N1588" i="2"/>
  <c r="M1580" i="2"/>
  <c r="N1580" i="2"/>
  <c r="M1564" i="2"/>
  <c r="N1564" i="2"/>
  <c r="N1516" i="2"/>
  <c r="N1484" i="2"/>
  <c r="M1468" i="2"/>
  <c r="N1468" i="2"/>
  <c r="N1428" i="2"/>
  <c r="M1412" i="2"/>
  <c r="N1412" i="2"/>
  <c r="N1404" i="2"/>
  <c r="N1380" i="2"/>
  <c r="N1356" i="2"/>
  <c r="N1332" i="2"/>
  <c r="N1300" i="2"/>
  <c r="M1276" i="2"/>
  <c r="N1276" i="2"/>
  <c r="N1244" i="2"/>
  <c r="N1212" i="2"/>
  <c r="N1180" i="2"/>
  <c r="N1156" i="2"/>
  <c r="M1140" i="2"/>
  <c r="N1140" i="2"/>
  <c r="N1116" i="2"/>
  <c r="M1052" i="2"/>
  <c r="N1052" i="2"/>
  <c r="M1028" i="2"/>
  <c r="N1028" i="2"/>
  <c r="M996" i="2"/>
  <c r="N996" i="2"/>
  <c r="N540" i="2"/>
  <c r="M516" i="2"/>
  <c r="N516" i="2"/>
  <c r="N484" i="2"/>
  <c r="M468" i="2"/>
  <c r="N468" i="2"/>
  <c r="M228" i="2"/>
  <c r="N228" i="2"/>
  <c r="N1712" i="2"/>
  <c r="N1688" i="2"/>
  <c r="N1656" i="2"/>
  <c r="N1624" i="2"/>
  <c r="N1592" i="2"/>
  <c r="N1560" i="2"/>
  <c r="N1528" i="2"/>
  <c r="N1504" i="2"/>
  <c r="N1472" i="2"/>
  <c r="N1448" i="2"/>
  <c r="N1424" i="2"/>
  <c r="N1392" i="2"/>
  <c r="N1360" i="2"/>
  <c r="N1336" i="2"/>
  <c r="N1320" i="2"/>
  <c r="N1288" i="2"/>
  <c r="N1256" i="2"/>
  <c r="N1240" i="2"/>
  <c r="N1216" i="2"/>
  <c r="N1184" i="2"/>
  <c r="N1152" i="2"/>
  <c r="N1136" i="2"/>
  <c r="N1104" i="2"/>
  <c r="N1072" i="2"/>
  <c r="N1040" i="2"/>
  <c r="N1016" i="2"/>
  <c r="N992" i="2"/>
  <c r="N960" i="2"/>
  <c r="N936" i="2"/>
  <c r="N920" i="2"/>
  <c r="N888" i="2"/>
  <c r="N856" i="2"/>
  <c r="N840" i="2"/>
  <c r="N808" i="2"/>
  <c r="N776" i="2"/>
  <c r="N704" i="2"/>
  <c r="N336" i="2"/>
  <c r="N1733" i="2"/>
  <c r="N1725" i="2"/>
  <c r="N1717" i="2"/>
  <c r="N1709" i="2"/>
  <c r="N1701" i="2"/>
  <c r="N1693" i="2"/>
  <c r="N1685" i="2"/>
  <c r="N1677" i="2"/>
  <c r="N1669" i="2"/>
  <c r="N1661" i="2"/>
  <c r="N1653" i="2"/>
  <c r="N1645" i="2"/>
  <c r="N1637" i="2"/>
  <c r="N1629" i="2"/>
  <c r="N1621" i="2"/>
  <c r="N1613" i="2"/>
  <c r="N1605" i="2"/>
  <c r="N1597" i="2"/>
  <c r="N1589" i="2"/>
  <c r="N1581" i="2"/>
  <c r="N1573" i="2"/>
  <c r="N1565" i="2"/>
  <c r="N1557" i="2"/>
  <c r="N1549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1437" i="2"/>
  <c r="N1429" i="2"/>
  <c r="N1421" i="2"/>
  <c r="N1413" i="2"/>
  <c r="N1405" i="2"/>
  <c r="N1397" i="2"/>
  <c r="N1389" i="2"/>
  <c r="N1036" i="2"/>
  <c r="N1012" i="2"/>
  <c r="N988" i="2"/>
  <c r="M972" i="2"/>
  <c r="N972" i="2"/>
  <c r="N932" i="2"/>
  <c r="N908" i="2"/>
  <c r="N860" i="2"/>
  <c r="N852" i="2"/>
  <c r="M836" i="2"/>
  <c r="N836" i="2"/>
  <c r="M820" i="2"/>
  <c r="N820" i="2"/>
  <c r="N788" i="2"/>
  <c r="N764" i="2"/>
  <c r="N748" i="2"/>
  <c r="M740" i="2"/>
  <c r="N740" i="2"/>
  <c r="N708" i="2"/>
  <c r="N668" i="2"/>
  <c r="M660" i="2"/>
  <c r="N660" i="2"/>
  <c r="N652" i="2"/>
  <c r="M644" i="2"/>
  <c r="N644" i="2"/>
  <c r="N620" i="2"/>
  <c r="N524" i="2"/>
  <c r="N404" i="2"/>
  <c r="M364" i="2"/>
  <c r="N364" i="2"/>
  <c r="N268" i="2"/>
  <c r="M52" i="2"/>
  <c r="N52" i="2"/>
  <c r="N1730" i="2"/>
  <c r="N1722" i="2"/>
  <c r="N1714" i="2"/>
  <c r="N1706" i="2"/>
  <c r="N1698" i="2"/>
  <c r="N1690" i="2"/>
  <c r="N1682" i="2"/>
  <c r="N1044" i="2"/>
  <c r="N1004" i="2"/>
  <c r="N980" i="2"/>
  <c r="M964" i="2"/>
  <c r="N964" i="2"/>
  <c r="N940" i="2"/>
  <c r="N900" i="2"/>
  <c r="N868" i="2"/>
  <c r="N844" i="2"/>
  <c r="M828" i="2"/>
  <c r="N828" i="2"/>
  <c r="N804" i="2"/>
  <c r="M780" i="2"/>
  <c r="N780" i="2"/>
  <c r="N772" i="2"/>
  <c r="N732" i="2"/>
  <c r="N700" i="2"/>
  <c r="N684" i="2"/>
  <c r="M676" i="2"/>
  <c r="N676" i="2"/>
  <c r="N636" i="2"/>
  <c r="N628" i="2"/>
  <c r="N604" i="2"/>
  <c r="M572" i="2"/>
  <c r="N572" i="2"/>
  <c r="M508" i="2"/>
  <c r="N508" i="2"/>
  <c r="N260" i="2"/>
  <c r="N1729" i="2"/>
  <c r="N1721" i="2"/>
  <c r="N1713" i="2"/>
  <c r="N1705" i="2"/>
  <c r="N1697" i="2"/>
  <c r="N1689" i="2"/>
  <c r="N1681" i="2"/>
  <c r="N1673" i="2"/>
  <c r="N1665" i="2"/>
  <c r="N1657" i="2"/>
  <c r="N1649" i="2"/>
  <c r="N1641" i="2"/>
  <c r="N1633" i="2"/>
  <c r="N1625" i="2"/>
  <c r="N1617" i="2"/>
  <c r="N1020" i="2"/>
  <c r="N884" i="2"/>
  <c r="N548" i="2"/>
  <c r="N476" i="2"/>
  <c r="N452" i="2"/>
  <c r="N444" i="2"/>
  <c r="M412" i="2"/>
  <c r="N412" i="2"/>
  <c r="N396" i="2"/>
  <c r="M372" i="2"/>
  <c r="N372" i="2"/>
  <c r="N348" i="2"/>
  <c r="M332" i="2"/>
  <c r="N332" i="2"/>
  <c r="M300" i="2"/>
  <c r="N300" i="2"/>
  <c r="M236" i="2"/>
  <c r="N236" i="2"/>
  <c r="N1728" i="2"/>
  <c r="N1696" i="2"/>
  <c r="N1664" i="2"/>
  <c r="N1632" i="2"/>
  <c r="N1600" i="2"/>
  <c r="N1568" i="2"/>
  <c r="N1536" i="2"/>
  <c r="N1496" i="2"/>
  <c r="N1464" i="2"/>
  <c r="N1432" i="2"/>
  <c r="N1400" i="2"/>
  <c r="N1376" i="2"/>
  <c r="N1352" i="2"/>
  <c r="N1312" i="2"/>
  <c r="N1280" i="2"/>
  <c r="N1248" i="2"/>
  <c r="N1208" i="2"/>
  <c r="N1176" i="2"/>
  <c r="N1144" i="2"/>
  <c r="N1112" i="2"/>
  <c r="N1080" i="2"/>
  <c r="N1056" i="2"/>
  <c r="N1032" i="2"/>
  <c r="N1000" i="2"/>
  <c r="N968" i="2"/>
  <c r="N928" i="2"/>
  <c r="N896" i="2"/>
  <c r="N880" i="2"/>
  <c r="N848" i="2"/>
  <c r="N816" i="2"/>
  <c r="N784" i="2"/>
  <c r="N752" i="2"/>
  <c r="N728" i="2"/>
  <c r="N696" i="2"/>
  <c r="N672" i="2"/>
  <c r="N648" i="2"/>
  <c r="N624" i="2"/>
  <c r="N584" i="2"/>
  <c r="N560" i="2"/>
  <c r="N520" i="2"/>
  <c r="N488" i="2"/>
  <c r="N456" i="2"/>
  <c r="N424" i="2"/>
  <c r="N392" i="2"/>
  <c r="N360" i="2"/>
  <c r="N320" i="2"/>
  <c r="N296" i="2"/>
  <c r="N264" i="2"/>
  <c r="N232" i="2"/>
  <c r="N200" i="2"/>
  <c r="N168" i="2"/>
  <c r="N144" i="2"/>
  <c r="N120" i="2"/>
  <c r="N96" i="2"/>
  <c r="N88" i="2"/>
  <c r="N64" i="2"/>
  <c r="N56" i="2"/>
  <c r="N532" i="2"/>
  <c r="N388" i="2"/>
  <c r="N324" i="2"/>
  <c r="N284" i="2"/>
  <c r="N244" i="2"/>
  <c r="N220" i="2"/>
  <c r="N196" i="2"/>
  <c r="N188" i="2"/>
  <c r="N156" i="2"/>
  <c r="N148" i="2"/>
  <c r="N124" i="2"/>
  <c r="N1704" i="2"/>
  <c r="N1672" i="2"/>
  <c r="N1640" i="2"/>
  <c r="N1608" i="2"/>
  <c r="N1576" i="2"/>
  <c r="N1544" i="2"/>
  <c r="N1512" i="2"/>
  <c r="N1480" i="2"/>
  <c r="N1440" i="2"/>
  <c r="N1408" i="2"/>
  <c r="N1368" i="2"/>
  <c r="N1328" i="2"/>
  <c r="N1296" i="2"/>
  <c r="N1264" i="2"/>
  <c r="N1224" i="2"/>
  <c r="N1192" i="2"/>
  <c r="N1160" i="2"/>
  <c r="N1120" i="2"/>
  <c r="N1096" i="2"/>
  <c r="N1064" i="2"/>
  <c r="N1024" i="2"/>
  <c r="N984" i="2"/>
  <c r="N952" i="2"/>
  <c r="N912" i="2"/>
  <c r="N872" i="2"/>
  <c r="N832" i="2"/>
  <c r="N800" i="2"/>
  <c r="N768" i="2"/>
  <c r="N744" i="2"/>
  <c r="N720" i="2"/>
  <c r="N688" i="2"/>
  <c r="N664" i="2"/>
  <c r="N640" i="2"/>
  <c r="N616" i="2"/>
  <c r="N600" i="2"/>
  <c r="N576" i="2"/>
  <c r="N552" i="2"/>
  <c r="N536" i="2"/>
  <c r="N512" i="2"/>
  <c r="N496" i="2"/>
  <c r="N472" i="2"/>
  <c r="N448" i="2"/>
  <c r="N432" i="2"/>
  <c r="N408" i="2"/>
  <c r="N384" i="2"/>
  <c r="N368" i="2"/>
  <c r="N344" i="2"/>
  <c r="N312" i="2"/>
  <c r="N288" i="2"/>
  <c r="N272" i="2"/>
  <c r="N248" i="2"/>
  <c r="N224" i="2"/>
  <c r="N208" i="2"/>
  <c r="N184" i="2"/>
  <c r="N160" i="2"/>
  <c r="N136" i="2"/>
  <c r="N112" i="2"/>
  <c r="N72" i="2"/>
  <c r="N948" i="2"/>
  <c r="M924" i="2"/>
  <c r="N924" i="2"/>
  <c r="M892" i="2"/>
  <c r="N892" i="2"/>
  <c r="M564" i="2"/>
  <c r="N564" i="2"/>
  <c r="N500" i="2"/>
  <c r="N492" i="2"/>
  <c r="N460" i="2"/>
  <c r="N436" i="2"/>
  <c r="N380" i="2"/>
  <c r="N340" i="2"/>
  <c r="N316" i="2"/>
  <c r="N276" i="2"/>
  <c r="M252" i="2"/>
  <c r="N252" i="2"/>
  <c r="N212" i="2"/>
  <c r="N204" i="2"/>
  <c r="N180" i="2"/>
  <c r="N172" i="2"/>
  <c r="M164" i="2"/>
  <c r="N164" i="2"/>
  <c r="N140" i="2"/>
  <c r="N132" i="2"/>
  <c r="N76" i="2"/>
  <c r="M68" i="2"/>
  <c r="N68" i="2"/>
  <c r="M60" i="2"/>
  <c r="N60" i="2"/>
  <c r="M44" i="2"/>
  <c r="N44" i="2"/>
  <c r="N1720" i="2"/>
  <c r="N1680" i="2"/>
  <c r="N1648" i="2"/>
  <c r="N1616" i="2"/>
  <c r="N1584" i="2"/>
  <c r="N1552" i="2"/>
  <c r="N1520" i="2"/>
  <c r="N1488" i="2"/>
  <c r="N1456" i="2"/>
  <c r="N1416" i="2"/>
  <c r="N1384" i="2"/>
  <c r="N1344" i="2"/>
  <c r="N1304" i="2"/>
  <c r="N1272" i="2"/>
  <c r="N1232" i="2"/>
  <c r="N1200" i="2"/>
  <c r="N1168" i="2"/>
  <c r="N1128" i="2"/>
  <c r="N1088" i="2"/>
  <c r="N1048" i="2"/>
  <c r="N1008" i="2"/>
  <c r="N976" i="2"/>
  <c r="N944" i="2"/>
  <c r="N904" i="2"/>
  <c r="N864" i="2"/>
  <c r="N824" i="2"/>
  <c r="N792" i="2"/>
  <c r="N760" i="2"/>
  <c r="N736" i="2"/>
  <c r="N712" i="2"/>
  <c r="N680" i="2"/>
  <c r="N656" i="2"/>
  <c r="N632" i="2"/>
  <c r="N608" i="2"/>
  <c r="N592" i="2"/>
  <c r="N568" i="2"/>
  <c r="N544" i="2"/>
  <c r="N528" i="2"/>
  <c r="N504" i="2"/>
  <c r="N480" i="2"/>
  <c r="N464" i="2"/>
  <c r="N440" i="2"/>
  <c r="N416" i="2"/>
  <c r="N400" i="2"/>
  <c r="N376" i="2"/>
  <c r="N352" i="2"/>
  <c r="N328" i="2"/>
  <c r="N304" i="2"/>
  <c r="N280" i="2"/>
  <c r="N256" i="2"/>
  <c r="N240" i="2"/>
  <c r="N216" i="2"/>
  <c r="N192" i="2"/>
  <c r="N176" i="2"/>
  <c r="N152" i="2"/>
  <c r="N128" i="2"/>
  <c r="N104" i="2"/>
  <c r="N80" i="2"/>
  <c r="N48" i="2"/>
  <c r="N1731" i="2"/>
  <c r="N1723" i="2"/>
  <c r="N1715" i="2"/>
  <c r="N1707" i="2"/>
  <c r="N1699" i="2"/>
  <c r="N1691" i="2"/>
  <c r="N1683" i="2"/>
  <c r="N1675" i="2"/>
  <c r="N1667" i="2"/>
  <c r="N1659" i="2"/>
  <c r="N1651" i="2"/>
  <c r="N1643" i="2"/>
  <c r="N1635" i="2"/>
  <c r="N1627" i="2"/>
  <c r="N1619" i="2"/>
  <c r="N1611" i="2"/>
  <c r="N1603" i="2"/>
  <c r="N1595" i="2"/>
  <c r="N1587" i="2"/>
  <c r="N1579" i="2"/>
  <c r="N1571" i="2"/>
  <c r="N1563" i="2"/>
  <c r="N1555" i="2"/>
  <c r="N1547" i="2"/>
  <c r="N1539" i="2"/>
  <c r="N1531" i="2"/>
  <c r="N1523" i="2"/>
  <c r="N1515" i="2"/>
  <c r="N1507" i="2"/>
  <c r="N1499" i="2"/>
  <c r="N1491" i="2"/>
  <c r="N1483" i="2"/>
  <c r="N1475" i="2"/>
  <c r="N1467" i="2"/>
  <c r="N1459" i="2"/>
  <c r="N1451" i="2"/>
  <c r="N1443" i="2"/>
  <c r="N1435" i="2"/>
  <c r="N1427" i="2"/>
  <c r="N1419" i="2"/>
  <c r="N1411" i="2"/>
  <c r="N1403" i="2"/>
  <c r="N1674" i="2"/>
  <c r="N1666" i="2"/>
  <c r="N1658" i="2"/>
  <c r="N1650" i="2"/>
  <c r="N1642" i="2"/>
  <c r="N1634" i="2"/>
  <c r="N1626" i="2"/>
  <c r="N1618" i="2"/>
  <c r="N1610" i="2"/>
  <c r="N1602" i="2"/>
  <c r="N1594" i="2"/>
  <c r="N1586" i="2"/>
  <c r="N1578" i="2"/>
  <c r="N1570" i="2"/>
  <c r="N1562" i="2"/>
  <c r="N1554" i="2"/>
  <c r="N1546" i="2"/>
  <c r="N1538" i="2"/>
  <c r="N1530" i="2"/>
  <c r="N1522" i="2"/>
  <c r="N1514" i="2"/>
  <c r="N1506" i="2"/>
  <c r="N1498" i="2"/>
  <c r="N1490" i="2"/>
  <c r="N1482" i="2"/>
  <c r="N1474" i="2"/>
  <c r="N1466" i="2"/>
  <c r="N1458" i="2"/>
  <c r="N1450" i="2"/>
  <c r="N1442" i="2"/>
  <c r="N1434" i="2"/>
  <c r="N1426" i="2"/>
  <c r="N1418" i="2"/>
  <c r="N1410" i="2"/>
  <c r="N1402" i="2"/>
  <c r="N1394" i="2"/>
  <c r="N1386" i="2"/>
  <c r="N1378" i="2"/>
  <c r="N1370" i="2"/>
  <c r="N1362" i="2"/>
  <c r="N1354" i="2"/>
  <c r="N1346" i="2"/>
  <c r="N1338" i="2"/>
  <c r="N1330" i="2"/>
  <c r="N1322" i="2"/>
  <c r="N1314" i="2"/>
  <c r="N1306" i="2"/>
  <c r="N1298" i="2"/>
  <c r="N1290" i="2"/>
  <c r="N1282" i="2"/>
  <c r="N1274" i="2"/>
  <c r="N1266" i="2"/>
  <c r="N1258" i="2"/>
  <c r="N1250" i="2"/>
  <c r="N1242" i="2"/>
  <c r="N1234" i="2"/>
  <c r="N1226" i="2"/>
  <c r="N1218" i="2"/>
  <c r="N1210" i="2"/>
  <c r="N1202" i="2"/>
  <c r="N1194" i="2"/>
  <c r="N1186" i="2"/>
  <c r="N1178" i="2"/>
  <c r="N1170" i="2"/>
  <c r="N1162" i="2"/>
  <c r="N1154" i="2"/>
  <c r="N1146" i="2"/>
  <c r="N1138" i="2"/>
  <c r="N1130" i="2"/>
  <c r="N1122" i="2"/>
  <c r="N1114" i="2"/>
  <c r="N1106" i="2"/>
  <c r="N1098" i="2"/>
  <c r="N1090" i="2"/>
  <c r="N1082" i="2"/>
  <c r="N1074" i="2"/>
  <c r="N1066" i="2"/>
  <c r="N1058" i="2"/>
  <c r="N1050" i="2"/>
  <c r="N1042" i="2"/>
  <c r="N1034" i="2"/>
  <c r="N1026" i="2"/>
  <c r="N1018" i="2"/>
  <c r="N1010" i="2"/>
  <c r="N1002" i="2"/>
  <c r="N1609" i="2"/>
  <c r="N1601" i="2"/>
  <c r="N1593" i="2"/>
  <c r="N1585" i="2"/>
  <c r="N1577" i="2"/>
  <c r="N1569" i="2"/>
  <c r="N1561" i="2"/>
  <c r="N1553" i="2"/>
  <c r="N1545" i="2"/>
  <c r="N1537" i="2"/>
  <c r="N1529" i="2"/>
  <c r="N1521" i="2"/>
  <c r="N1513" i="2"/>
  <c r="N1505" i="2"/>
  <c r="N1497" i="2"/>
  <c r="N1489" i="2"/>
  <c r="N1481" i="2"/>
  <c r="N1473" i="2"/>
  <c r="N1465" i="2"/>
  <c r="N1457" i="2"/>
  <c r="N1449" i="2"/>
  <c r="N1441" i="2"/>
  <c r="N1433" i="2"/>
  <c r="N1425" i="2"/>
  <c r="N1417" i="2"/>
  <c r="N1409" i="2"/>
  <c r="N1401" i="2"/>
  <c r="N1393" i="2"/>
  <c r="N1385" i="2"/>
  <c r="N1377" i="2"/>
  <c r="N1369" i="2"/>
  <c r="N1361" i="2"/>
  <c r="N1353" i="2"/>
  <c r="N1345" i="2"/>
  <c r="N1337" i="2"/>
  <c r="N1329" i="2"/>
  <c r="N1321" i="2"/>
  <c r="N1313" i="2"/>
  <c r="N1305" i="2"/>
  <c r="N1297" i="2"/>
  <c r="N1289" i="2"/>
  <c r="N1281" i="2"/>
  <c r="N1273" i="2"/>
  <c r="N1265" i="2"/>
  <c r="N1257" i="2"/>
  <c r="N1249" i="2"/>
  <c r="N1241" i="2"/>
  <c r="N1233" i="2"/>
  <c r="N1225" i="2"/>
  <c r="N1217" i="2"/>
  <c r="N1209" i="2"/>
  <c r="N1201" i="2"/>
  <c r="N1193" i="2"/>
  <c r="N1185" i="2"/>
  <c r="N1177" i="2"/>
  <c r="N1169" i="2"/>
  <c r="N1161" i="2"/>
  <c r="N1153" i="2"/>
  <c r="N1145" i="2"/>
  <c r="N1137" i="2"/>
  <c r="N1129" i="2"/>
  <c r="N1121" i="2"/>
  <c r="N1113" i="2"/>
  <c r="N1105" i="2"/>
  <c r="N1097" i="2"/>
  <c r="N1089" i="2"/>
  <c r="N1081" i="2"/>
  <c r="N1073" i="2"/>
  <c r="N1065" i="2"/>
  <c r="N1057" i="2"/>
  <c r="N1049" i="2"/>
  <c r="N1041" i="2"/>
  <c r="N1033" i="2"/>
  <c r="N1025" i="2"/>
  <c r="N1017" i="2"/>
  <c r="N1009" i="2"/>
  <c r="N1001" i="2"/>
  <c r="N993" i="2"/>
  <c r="N985" i="2"/>
  <c r="N977" i="2"/>
  <c r="N1727" i="2"/>
  <c r="N1719" i="2"/>
  <c r="N1711" i="2"/>
  <c r="N1703" i="2"/>
  <c r="N1695" i="2"/>
  <c r="N1687" i="2"/>
  <c r="N1679" i="2"/>
  <c r="N1671" i="2"/>
  <c r="N1663" i="2"/>
  <c r="N1655" i="2"/>
  <c r="N1647" i="2"/>
  <c r="N1639" i="2"/>
  <c r="N1631" i="2"/>
  <c r="N1623" i="2"/>
  <c r="N1615" i="2"/>
  <c r="N1607" i="2"/>
  <c r="N1599" i="2"/>
  <c r="N1591" i="2"/>
  <c r="N1583" i="2"/>
  <c r="N1575" i="2"/>
  <c r="N1567" i="2"/>
  <c r="N1559" i="2"/>
  <c r="N1551" i="2"/>
  <c r="N1543" i="2"/>
  <c r="N1535" i="2"/>
  <c r="N1527" i="2"/>
  <c r="N1519" i="2"/>
  <c r="N1511" i="2"/>
  <c r="N1503" i="2"/>
  <c r="N1495" i="2"/>
  <c r="N1487" i="2"/>
  <c r="N1479" i="2"/>
  <c r="N1471" i="2"/>
  <c r="N1463" i="2"/>
  <c r="N1455" i="2"/>
  <c r="N1447" i="2"/>
  <c r="N1439" i="2"/>
  <c r="N1431" i="2"/>
  <c r="N1423" i="2"/>
  <c r="N1415" i="2"/>
  <c r="N1407" i="2"/>
  <c r="N1399" i="2"/>
  <c r="N1391" i="2"/>
  <c r="N1383" i="2"/>
  <c r="N1375" i="2"/>
  <c r="N1367" i="2"/>
  <c r="N43" i="2"/>
  <c r="N1734" i="2"/>
  <c r="N1726" i="2"/>
  <c r="N1718" i="2"/>
  <c r="N1710" i="2"/>
  <c r="N1702" i="2"/>
  <c r="N1694" i="2"/>
  <c r="N1686" i="2"/>
  <c r="N1678" i="2"/>
  <c r="N1670" i="2"/>
  <c r="N1662" i="2"/>
  <c r="N1654" i="2"/>
  <c r="N1646" i="2"/>
  <c r="N1638" i="2"/>
  <c r="N1630" i="2"/>
  <c r="N1622" i="2"/>
  <c r="N1614" i="2"/>
  <c r="N1606" i="2"/>
  <c r="N1598" i="2"/>
  <c r="N1590" i="2"/>
  <c r="N1582" i="2"/>
  <c r="N1574" i="2"/>
  <c r="N1566" i="2"/>
  <c r="N1558" i="2"/>
  <c r="N1550" i="2"/>
  <c r="N1542" i="2"/>
  <c r="N1534" i="2"/>
  <c r="N1526" i="2"/>
  <c r="N1518" i="2"/>
  <c r="N1510" i="2"/>
  <c r="N1502" i="2"/>
  <c r="N1494" i="2"/>
  <c r="N1486" i="2"/>
  <c r="N1478" i="2"/>
  <c r="N1470" i="2"/>
  <c r="N1462" i="2"/>
  <c r="N1454" i="2"/>
  <c r="N1446" i="2"/>
  <c r="N1438" i="2"/>
  <c r="N1430" i="2"/>
  <c r="N1422" i="2"/>
  <c r="N1414" i="2"/>
  <c r="N1406" i="2"/>
  <c r="N1381" i="2"/>
  <c r="N1373" i="2"/>
  <c r="N1365" i="2"/>
  <c r="N1357" i="2"/>
  <c r="N1349" i="2"/>
  <c r="N1341" i="2"/>
  <c r="N1333" i="2"/>
  <c r="N1325" i="2"/>
  <c r="N1317" i="2"/>
  <c r="N1309" i="2"/>
  <c r="N1301" i="2"/>
  <c r="N1293" i="2"/>
  <c r="N1285" i="2"/>
  <c r="N1277" i="2"/>
  <c r="N1269" i="2"/>
  <c r="N1261" i="2"/>
  <c r="N1253" i="2"/>
  <c r="N1245" i="2"/>
  <c r="N1237" i="2"/>
  <c r="N1229" i="2"/>
  <c r="N1221" i="2"/>
  <c r="N1213" i="2"/>
  <c r="N1205" i="2"/>
  <c r="N1197" i="2"/>
  <c r="N1189" i="2"/>
  <c r="N1181" i="2"/>
  <c r="N1173" i="2"/>
  <c r="N1165" i="2"/>
  <c r="N1157" i="2"/>
  <c r="N1149" i="2"/>
  <c r="N1141" i="2"/>
  <c r="N1133" i="2"/>
  <c r="N1125" i="2"/>
  <c r="N1117" i="2"/>
  <c r="N1109" i="2"/>
  <c r="N1101" i="2"/>
  <c r="N1093" i="2"/>
  <c r="N1085" i="2"/>
  <c r="N1077" i="2"/>
  <c r="N1069" i="2"/>
  <c r="N1061" i="2"/>
  <c r="N1053" i="2"/>
  <c r="N1045" i="2"/>
  <c r="N1037" i="2"/>
  <c r="N1029" i="2"/>
  <c r="N1021" i="2"/>
  <c r="N1013" i="2"/>
  <c r="N1005" i="2"/>
  <c r="N997" i="2"/>
  <c r="N989" i="2"/>
  <c r="N981" i="2"/>
  <c r="N973" i="2"/>
  <c r="N965" i="2"/>
  <c r="N957" i="2"/>
  <c r="N949" i="2"/>
  <c r="N941" i="2"/>
  <c r="N933" i="2"/>
  <c r="N925" i="2"/>
  <c r="N917" i="2"/>
  <c r="N909" i="2"/>
  <c r="N901" i="2"/>
  <c r="N893" i="2"/>
  <c r="N885" i="2"/>
  <c r="N877" i="2"/>
  <c r="N869" i="2"/>
  <c r="N861" i="2"/>
  <c r="N853" i="2"/>
  <c r="N845" i="2"/>
  <c r="N837" i="2"/>
  <c r="N829" i="2"/>
  <c r="N821" i="2"/>
  <c r="N813" i="2"/>
  <c r="N805" i="2"/>
  <c r="N797" i="2"/>
  <c r="N789" i="2"/>
  <c r="N781" i="2"/>
  <c r="N773" i="2"/>
  <c r="N765" i="2"/>
  <c r="N757" i="2"/>
  <c r="N749" i="2"/>
  <c r="N741" i="2"/>
  <c r="N733" i="2"/>
  <c r="N725" i="2"/>
  <c r="N717" i="2"/>
  <c r="N709" i="2"/>
  <c r="N1395" i="2"/>
  <c r="N1387" i="2"/>
  <c r="N1379" i="2"/>
  <c r="N1371" i="2"/>
  <c r="N1363" i="2"/>
  <c r="N1355" i="2"/>
  <c r="N1347" i="2"/>
  <c r="N1339" i="2"/>
  <c r="N1331" i="2"/>
  <c r="N1323" i="2"/>
  <c r="N1315" i="2"/>
  <c r="N1307" i="2"/>
  <c r="N1299" i="2"/>
  <c r="N1291" i="2"/>
  <c r="N1283" i="2"/>
  <c r="N1275" i="2"/>
  <c r="N1267" i="2"/>
  <c r="N1259" i="2"/>
  <c r="N1251" i="2"/>
  <c r="N1243" i="2"/>
  <c r="N1235" i="2"/>
  <c r="N1227" i="2"/>
  <c r="N1219" i="2"/>
  <c r="N1211" i="2"/>
  <c r="N1203" i="2"/>
  <c r="N1195" i="2"/>
  <c r="N1187" i="2"/>
  <c r="N1179" i="2"/>
  <c r="N1171" i="2"/>
  <c r="N1163" i="2"/>
  <c r="N1155" i="2"/>
  <c r="N1147" i="2"/>
  <c r="N1139" i="2"/>
  <c r="N1131" i="2"/>
  <c r="N1123" i="2"/>
  <c r="N1115" i="2"/>
  <c r="N1107" i="2"/>
  <c r="N1099" i="2"/>
  <c r="N1091" i="2"/>
  <c r="N1083" i="2"/>
  <c r="N1075" i="2"/>
  <c r="N1067" i="2"/>
  <c r="N1059" i="2"/>
  <c r="N1051" i="2"/>
  <c r="N1043" i="2"/>
  <c r="N1035" i="2"/>
  <c r="N1027" i="2"/>
  <c r="N1019" i="2"/>
  <c r="N1011" i="2"/>
  <c r="N1003" i="2"/>
  <c r="N995" i="2"/>
  <c r="N987" i="2"/>
  <c r="N979" i="2"/>
  <c r="N971" i="2"/>
  <c r="N963" i="2"/>
  <c r="N955" i="2"/>
  <c r="N947" i="2"/>
  <c r="N939" i="2"/>
  <c r="N931" i="2"/>
  <c r="N923" i="2"/>
  <c r="N915" i="2"/>
  <c r="N907" i="2"/>
  <c r="N899" i="2"/>
  <c r="N891" i="2"/>
  <c r="N883" i="2"/>
  <c r="N875" i="2"/>
  <c r="N867" i="2"/>
  <c r="N859" i="2"/>
  <c r="N851" i="2"/>
  <c r="N843" i="2"/>
  <c r="N835" i="2"/>
  <c r="N827" i="2"/>
  <c r="N819" i="2"/>
  <c r="N811" i="2"/>
  <c r="N803" i="2"/>
  <c r="N795" i="2"/>
  <c r="N787" i="2"/>
  <c r="N779" i="2"/>
  <c r="N771" i="2"/>
  <c r="N763" i="2"/>
  <c r="N755" i="2"/>
  <c r="N747" i="2"/>
  <c r="N739" i="2"/>
  <c r="N731" i="2"/>
  <c r="N723" i="2"/>
  <c r="N994" i="2"/>
  <c r="N986" i="2"/>
  <c r="N978" i="2"/>
  <c r="N970" i="2"/>
  <c r="N962" i="2"/>
  <c r="N954" i="2"/>
  <c r="N946" i="2"/>
  <c r="N938" i="2"/>
  <c r="N930" i="2"/>
  <c r="N922" i="2"/>
  <c r="N914" i="2"/>
  <c r="N906" i="2"/>
  <c r="N898" i="2"/>
  <c r="N890" i="2"/>
  <c r="N882" i="2"/>
  <c r="N874" i="2"/>
  <c r="N866" i="2"/>
  <c r="N858" i="2"/>
  <c r="N850" i="2"/>
  <c r="N842" i="2"/>
  <c r="N834" i="2"/>
  <c r="N826" i="2"/>
  <c r="N818" i="2"/>
  <c r="N810" i="2"/>
  <c r="N802" i="2"/>
  <c r="N794" i="2"/>
  <c r="N786" i="2"/>
  <c r="N778" i="2"/>
  <c r="N770" i="2"/>
  <c r="N762" i="2"/>
  <c r="N754" i="2"/>
  <c r="N746" i="2"/>
  <c r="N738" i="2"/>
  <c r="N730" i="2"/>
  <c r="N722" i="2"/>
  <c r="N714" i="2"/>
  <c r="N706" i="2"/>
  <c r="N698" i="2"/>
  <c r="N690" i="2"/>
  <c r="N682" i="2"/>
  <c r="N674" i="2"/>
  <c r="N666" i="2"/>
  <c r="N658" i="2"/>
  <c r="N650" i="2"/>
  <c r="N642" i="2"/>
  <c r="N634" i="2"/>
  <c r="N626" i="2"/>
  <c r="N618" i="2"/>
  <c r="N610" i="2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969" i="2"/>
  <c r="N961" i="2"/>
  <c r="N953" i="2"/>
  <c r="N945" i="2"/>
  <c r="N937" i="2"/>
  <c r="N929" i="2"/>
  <c r="N921" i="2"/>
  <c r="N913" i="2"/>
  <c r="N905" i="2"/>
  <c r="N897" i="2"/>
  <c r="N889" i="2"/>
  <c r="N881" i="2"/>
  <c r="N873" i="2"/>
  <c r="N865" i="2"/>
  <c r="N857" i="2"/>
  <c r="N849" i="2"/>
  <c r="N841" i="2"/>
  <c r="N833" i="2"/>
  <c r="N825" i="2"/>
  <c r="N817" i="2"/>
  <c r="N809" i="2"/>
  <c r="N801" i="2"/>
  <c r="N793" i="2"/>
  <c r="N785" i="2"/>
  <c r="N777" i="2"/>
  <c r="N769" i="2"/>
  <c r="N761" i="2"/>
  <c r="N753" i="2"/>
  <c r="N745" i="2"/>
  <c r="N737" i="2"/>
  <c r="N729" i="2"/>
  <c r="N721" i="2"/>
  <c r="N713" i="2"/>
  <c r="N705" i="2"/>
  <c r="N697" i="2"/>
  <c r="N689" i="2"/>
  <c r="N681" i="2"/>
  <c r="N673" i="2"/>
  <c r="N665" i="2"/>
  <c r="N657" i="2"/>
  <c r="N649" i="2"/>
  <c r="N641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1359" i="2"/>
  <c r="N1351" i="2"/>
  <c r="N1343" i="2"/>
  <c r="N1335" i="2"/>
  <c r="N1327" i="2"/>
  <c r="N1319" i="2"/>
  <c r="N1311" i="2"/>
  <c r="N1303" i="2"/>
  <c r="N1295" i="2"/>
  <c r="N1287" i="2"/>
  <c r="N1279" i="2"/>
  <c r="N1271" i="2"/>
  <c r="N1263" i="2"/>
  <c r="N1255" i="2"/>
  <c r="N1247" i="2"/>
  <c r="N1239" i="2"/>
  <c r="N1231" i="2"/>
  <c r="N1223" i="2"/>
  <c r="N1215" i="2"/>
  <c r="N1207" i="2"/>
  <c r="N1199" i="2"/>
  <c r="N1191" i="2"/>
  <c r="N1183" i="2"/>
  <c r="N1175" i="2"/>
  <c r="N1167" i="2"/>
  <c r="N1159" i="2"/>
  <c r="N1151" i="2"/>
  <c r="N1143" i="2"/>
  <c r="N1135" i="2"/>
  <c r="N1127" i="2"/>
  <c r="N1119" i="2"/>
  <c r="N1111" i="2"/>
  <c r="N1103" i="2"/>
  <c r="N1095" i="2"/>
  <c r="N1087" i="2"/>
  <c r="N1079" i="2"/>
  <c r="N1071" i="2"/>
  <c r="N1063" i="2"/>
  <c r="N1055" i="2"/>
  <c r="N1047" i="2"/>
  <c r="N1039" i="2"/>
  <c r="N1031" i="2"/>
  <c r="N1023" i="2"/>
  <c r="N1015" i="2"/>
  <c r="N1007" i="2"/>
  <c r="N999" i="2"/>
  <c r="N991" i="2"/>
  <c r="N983" i="2"/>
  <c r="N975" i="2"/>
  <c r="N967" i="2"/>
  <c r="N959" i="2"/>
  <c r="N951" i="2"/>
  <c r="N943" i="2"/>
  <c r="N935" i="2"/>
  <c r="N927" i="2"/>
  <c r="N919" i="2"/>
  <c r="N911" i="2"/>
  <c r="N903" i="2"/>
  <c r="N895" i="2"/>
  <c r="N887" i="2"/>
  <c r="N879" i="2"/>
  <c r="N871" i="2"/>
  <c r="N863" i="2"/>
  <c r="N855" i="2"/>
  <c r="N847" i="2"/>
  <c r="N839" i="2"/>
  <c r="N831" i="2"/>
  <c r="N823" i="2"/>
  <c r="N815" i="2"/>
  <c r="N807" i="2"/>
  <c r="N799" i="2"/>
  <c r="N791" i="2"/>
  <c r="N783" i="2"/>
  <c r="N775" i="2"/>
  <c r="N767" i="2"/>
  <c r="N759" i="2"/>
  <c r="N751" i="2"/>
  <c r="N743" i="2"/>
  <c r="N735" i="2"/>
  <c r="N727" i="2"/>
  <c r="N719" i="2"/>
  <c r="N711" i="2"/>
  <c r="N1398" i="2"/>
  <c r="N1390" i="2"/>
  <c r="N1382" i="2"/>
  <c r="N1374" i="2"/>
  <c r="N1366" i="2"/>
  <c r="N1358" i="2"/>
  <c r="N1350" i="2"/>
  <c r="N1342" i="2"/>
  <c r="N1334" i="2"/>
  <c r="N1326" i="2"/>
  <c r="N1318" i="2"/>
  <c r="N1310" i="2"/>
  <c r="N1302" i="2"/>
  <c r="N1294" i="2"/>
  <c r="N1286" i="2"/>
  <c r="N1278" i="2"/>
  <c r="N1270" i="2"/>
  <c r="N1262" i="2"/>
  <c r="N1254" i="2"/>
  <c r="N1246" i="2"/>
  <c r="N1238" i="2"/>
  <c r="N1230" i="2"/>
  <c r="N1222" i="2"/>
  <c r="N1214" i="2"/>
  <c r="N1206" i="2"/>
  <c r="N1198" i="2"/>
  <c r="N1190" i="2"/>
  <c r="N1182" i="2"/>
  <c r="N1174" i="2"/>
  <c r="N1166" i="2"/>
  <c r="N1158" i="2"/>
  <c r="N1150" i="2"/>
  <c r="N1142" i="2"/>
  <c r="N1134" i="2"/>
  <c r="N1126" i="2"/>
  <c r="N1118" i="2"/>
  <c r="N1110" i="2"/>
  <c r="N1102" i="2"/>
  <c r="N1094" i="2"/>
  <c r="N1086" i="2"/>
  <c r="N1078" i="2"/>
  <c r="N1070" i="2"/>
  <c r="N1062" i="2"/>
  <c r="N1054" i="2"/>
  <c r="N1046" i="2"/>
  <c r="N1038" i="2"/>
  <c r="N1030" i="2"/>
  <c r="N1022" i="2"/>
  <c r="N1014" i="2"/>
  <c r="N1006" i="2"/>
  <c r="N998" i="2"/>
  <c r="N990" i="2"/>
  <c r="N982" i="2"/>
  <c r="N974" i="2"/>
  <c r="N966" i="2"/>
  <c r="N958" i="2"/>
  <c r="N950" i="2"/>
  <c r="N942" i="2"/>
  <c r="N934" i="2"/>
  <c r="N926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798" i="2"/>
  <c r="N790" i="2"/>
  <c r="N782" i="2"/>
  <c r="N774" i="2"/>
  <c r="N766" i="2"/>
  <c r="N758" i="2"/>
  <c r="N750" i="2"/>
  <c r="N742" i="2"/>
  <c r="N734" i="2"/>
  <c r="N726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703" i="2"/>
  <c r="N695" i="2"/>
  <c r="N687" i="2"/>
  <c r="N679" i="2"/>
  <c r="N671" i="2"/>
  <c r="N663" i="2"/>
  <c r="N655" i="2"/>
  <c r="N647" i="2"/>
  <c r="N639" i="2"/>
  <c r="N631" i="2"/>
  <c r="N623" i="2"/>
  <c r="N615" i="2"/>
  <c r="N607" i="2"/>
  <c r="N599" i="2"/>
  <c r="N591" i="2"/>
  <c r="N583" i="2"/>
  <c r="N575" i="2"/>
  <c r="N567" i="2"/>
  <c r="N559" i="2"/>
  <c r="N551" i="2"/>
  <c r="N543" i="2"/>
  <c r="N535" i="2"/>
  <c r="N527" i="2"/>
  <c r="N519" i="2"/>
  <c r="N511" i="2"/>
  <c r="N503" i="2"/>
  <c r="N495" i="2"/>
  <c r="N487" i="2"/>
  <c r="N479" i="2"/>
  <c r="N471" i="2"/>
  <c r="N463" i="2"/>
  <c r="N455" i="2"/>
  <c r="N447" i="2"/>
  <c r="N439" i="2"/>
  <c r="N431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718" i="2"/>
  <c r="N710" i="2"/>
  <c r="N702" i="2"/>
  <c r="N694" i="2"/>
  <c r="N686" i="2"/>
  <c r="N678" i="2"/>
  <c r="N670" i="2"/>
  <c r="N662" i="2"/>
  <c r="N654" i="2"/>
  <c r="N646" i="2"/>
  <c r="N638" i="2"/>
  <c r="N630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701" i="2"/>
  <c r="N693" i="2"/>
  <c r="N685" i="2"/>
  <c r="N677" i="2"/>
  <c r="N669" i="2"/>
  <c r="N661" i="2"/>
  <c r="N653" i="2"/>
  <c r="N645" i="2"/>
  <c r="N637" i="2"/>
  <c r="N629" i="2"/>
  <c r="N621" i="2"/>
  <c r="N613" i="2"/>
  <c r="N605" i="2"/>
  <c r="N597" i="2"/>
  <c r="N589" i="2"/>
  <c r="N581" i="2"/>
  <c r="N573" i="2"/>
  <c r="N565" i="2"/>
  <c r="N557" i="2"/>
  <c r="N549" i="2"/>
  <c r="N541" i="2"/>
  <c r="N533" i="2"/>
  <c r="N525" i="2"/>
  <c r="N517" i="2"/>
  <c r="N509" i="2"/>
  <c r="N501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M1724" i="2"/>
  <c r="M1700" i="2"/>
  <c r="M1660" i="2"/>
  <c r="M1644" i="2"/>
  <c r="M1604" i="2"/>
  <c r="M1588" i="2"/>
  <c r="M1548" i="2"/>
  <c r="M1532" i="2"/>
  <c r="M1524" i="2"/>
  <c r="M1484" i="2"/>
  <c r="M1460" i="2"/>
  <c r="M1436" i="2"/>
  <c r="M1396" i="2"/>
  <c r="M1364" i="2"/>
  <c r="M1356" i="2"/>
  <c r="M1332" i="2"/>
  <c r="M1300" i="2"/>
  <c r="M1252" i="2"/>
  <c r="M1244" i="2"/>
  <c r="M1220" i="2"/>
  <c r="M1212" i="2"/>
  <c r="M1180" i="2"/>
  <c r="M1164" i="2"/>
  <c r="M1116" i="2"/>
  <c r="M1108" i="2"/>
  <c r="M1076" i="2"/>
  <c r="M1068" i="2"/>
  <c r="M1036" i="2"/>
  <c r="M1020" i="2"/>
  <c r="M980" i="2"/>
  <c r="M956" i="2"/>
  <c r="M932" i="2"/>
  <c r="M908" i="2"/>
  <c r="M868" i="2"/>
  <c r="M860" i="2"/>
  <c r="M796" i="2"/>
  <c r="M764" i="2"/>
  <c r="M716" i="2"/>
  <c r="M700" i="2"/>
  <c r="M668" i="2"/>
  <c r="M620" i="2"/>
  <c r="M604" i="2"/>
  <c r="M580" i="2"/>
  <c r="M540" i="2"/>
  <c r="M492" i="2"/>
  <c r="M1723" i="2"/>
  <c r="M1683" i="2"/>
  <c r="M1643" i="2"/>
  <c r="M1603" i="2"/>
  <c r="M1563" i="2"/>
  <c r="M1523" i="2"/>
  <c r="M1483" i="2"/>
  <c r="M1435" i="2"/>
  <c r="M1395" i="2"/>
  <c r="M1331" i="2"/>
  <c r="M1099" i="2"/>
  <c r="M43" i="2"/>
  <c r="O43" i="2" s="1"/>
  <c r="O44" i="2" s="1"/>
  <c r="M1726" i="2"/>
  <c r="M1718" i="2"/>
  <c r="M1702" i="2"/>
  <c r="M1686" i="2"/>
  <c r="M1670" i="2"/>
  <c r="M1662" i="2"/>
  <c r="M1646" i="2"/>
  <c r="M1622" i="2"/>
  <c r="M1733" i="2"/>
  <c r="M1725" i="2"/>
  <c r="M1717" i="2"/>
  <c r="M1709" i="2"/>
  <c r="M1701" i="2"/>
  <c r="M1693" i="2"/>
  <c r="M1685" i="2"/>
  <c r="M1677" i="2"/>
  <c r="M1669" i="2"/>
  <c r="M1661" i="2"/>
  <c r="M1653" i="2"/>
  <c r="M1645" i="2"/>
  <c r="M1637" i="2"/>
  <c r="M1629" i="2"/>
  <c r="M1621" i="2"/>
  <c r="M1613" i="2"/>
  <c r="M1605" i="2"/>
  <c r="M1597" i="2"/>
  <c r="M1589" i="2"/>
  <c r="M1581" i="2"/>
  <c r="M1573" i="2"/>
  <c r="M1565" i="2"/>
  <c r="M1557" i="2"/>
  <c r="M1549" i="2"/>
  <c r="M1541" i="2"/>
  <c r="M1533" i="2"/>
  <c r="M1525" i="2"/>
  <c r="M1517" i="2"/>
  <c r="M1509" i="2"/>
  <c r="M1501" i="2"/>
  <c r="M1493" i="2"/>
  <c r="M1485" i="2"/>
  <c r="M1477" i="2"/>
  <c r="M1469" i="2"/>
  <c r="M1461" i="2"/>
  <c r="M1453" i="2"/>
  <c r="M1445" i="2"/>
  <c r="M1437" i="2"/>
  <c r="M1429" i="2"/>
  <c r="M1421" i="2"/>
  <c r="M1413" i="2"/>
  <c r="M1405" i="2"/>
  <c r="M1397" i="2"/>
  <c r="M812" i="2"/>
  <c r="M748" i="2"/>
  <c r="M732" i="2"/>
  <c r="M692" i="2"/>
  <c r="M652" i="2"/>
  <c r="M628" i="2"/>
  <c r="M596" i="2"/>
  <c r="M588" i="2"/>
  <c r="M556" i="2"/>
  <c r="M548" i="2"/>
  <c r="M524" i="2"/>
  <c r="M484" i="2"/>
  <c r="M460" i="2"/>
  <c r="M436" i="2"/>
  <c r="M428" i="2"/>
  <c r="M396" i="2"/>
  <c r="M388" i="2"/>
  <c r="M340" i="2"/>
  <c r="M324" i="2"/>
  <c r="M276" i="2"/>
  <c r="M268" i="2"/>
  <c r="M204" i="2"/>
  <c r="M1620" i="2"/>
  <c r="M1444" i="2"/>
  <c r="M1388" i="2"/>
  <c r="M1380" i="2"/>
  <c r="M1340" i="2"/>
  <c r="M1308" i="2"/>
  <c r="M532" i="2"/>
  <c r="M500" i="2"/>
  <c r="M356" i="2"/>
  <c r="M316" i="2"/>
  <c r="M292" i="2"/>
  <c r="M244" i="2"/>
  <c r="M212" i="2"/>
  <c r="M156" i="2"/>
  <c r="M132" i="2"/>
  <c r="M108" i="2"/>
  <c r="M76" i="2"/>
  <c r="M1715" i="2"/>
  <c r="M1659" i="2"/>
  <c r="M1619" i="2"/>
  <c r="M1579" i="2"/>
  <c r="M1531" i="2"/>
  <c r="M1491" i="2"/>
  <c r="M1451" i="2"/>
  <c r="M1403" i="2"/>
  <c r="M1355" i="2"/>
  <c r="M1323" i="2"/>
  <c r="M1283" i="2"/>
  <c r="M1251" i="2"/>
  <c r="M1219" i="2"/>
  <c r="M1171" i="2"/>
  <c r="M1139" i="2"/>
  <c r="M1083" i="2"/>
  <c r="M1051" i="2"/>
  <c r="M1019" i="2"/>
  <c r="M987" i="2"/>
  <c r="M939" i="2"/>
  <c r="M907" i="2"/>
  <c r="M883" i="2"/>
  <c r="M851" i="2"/>
  <c r="M819" i="2"/>
  <c r="M787" i="2"/>
  <c r="M755" i="2"/>
  <c r="M731" i="2"/>
  <c r="M691" i="2"/>
  <c r="M659" i="2"/>
  <c r="M627" i="2"/>
  <c r="M603" i="2"/>
  <c r="M571" i="2"/>
  <c r="M539" i="2"/>
  <c r="M507" i="2"/>
  <c r="M483" i="2"/>
  <c r="M451" i="2"/>
  <c r="M419" i="2"/>
  <c r="M387" i="2"/>
  <c r="M363" i="2"/>
  <c r="M331" i="2"/>
  <c r="M291" i="2"/>
  <c r="M251" i="2"/>
  <c r="M219" i="2"/>
  <c r="M187" i="2"/>
  <c r="M155" i="2"/>
  <c r="M131" i="2"/>
  <c r="M107" i="2"/>
  <c r="M83" i="2"/>
  <c r="M67" i="2"/>
  <c r="M1452" i="2"/>
  <c r="M196" i="2"/>
  <c r="M1675" i="2"/>
  <c r="M1587" i="2"/>
  <c r="M1515" i="2"/>
  <c r="M1443" i="2"/>
  <c r="M1371" i="2"/>
  <c r="M1299" i="2"/>
  <c r="M1267" i="2"/>
  <c r="M1235" i="2"/>
  <c r="M1203" i="2"/>
  <c r="M1179" i="2"/>
  <c r="M1147" i="2"/>
  <c r="M1107" i="2"/>
  <c r="M1067" i="2"/>
  <c r="M1027" i="2"/>
  <c r="M995" i="2"/>
  <c r="M963" i="2"/>
  <c r="M915" i="2"/>
  <c r="M875" i="2"/>
  <c r="M843" i="2"/>
  <c r="M803" i="2"/>
  <c r="M763" i="2"/>
  <c r="M723" i="2"/>
  <c r="M675" i="2"/>
  <c r="M635" i="2"/>
  <c r="M595" i="2"/>
  <c r="M547" i="2"/>
  <c r="M515" i="2"/>
  <c r="M475" i="2"/>
  <c r="M435" i="2"/>
  <c r="M395" i="2"/>
  <c r="M355" i="2"/>
  <c r="M307" i="2"/>
  <c r="M275" i="2"/>
  <c r="M243" i="2"/>
  <c r="M203" i="2"/>
  <c r="M171" i="2"/>
  <c r="M139" i="2"/>
  <c r="M99" i="2"/>
  <c r="M59" i="2"/>
  <c r="M916" i="2"/>
  <c r="M876" i="2"/>
  <c r="M844" i="2"/>
  <c r="M804" i="2"/>
  <c r="M756" i="2"/>
  <c r="M724" i="2"/>
  <c r="M684" i="2"/>
  <c r="M636" i="2"/>
  <c r="M476" i="2"/>
  <c r="M452" i="2"/>
  <c r="M444" i="2"/>
  <c r="M420" i="2"/>
  <c r="M404" i="2"/>
  <c r="M380" i="2"/>
  <c r="M348" i="2"/>
  <c r="M308" i="2"/>
  <c r="M284" i="2"/>
  <c r="M260" i="2"/>
  <c r="M220" i="2"/>
  <c r="M180" i="2"/>
  <c r="M148" i="2"/>
  <c r="M140" i="2"/>
  <c r="M124" i="2"/>
  <c r="M116" i="2"/>
  <c r="M100" i="2"/>
  <c r="M92" i="2"/>
  <c r="M84" i="2"/>
  <c r="M1699" i="2"/>
  <c r="M1627" i="2"/>
  <c r="M1547" i="2"/>
  <c r="M1475" i="2"/>
  <c r="M1411" i="2"/>
  <c r="M1347" i="2"/>
  <c r="M1307" i="2"/>
  <c r="M1275" i="2"/>
  <c r="M1243" i="2"/>
  <c r="M1211" i="2"/>
  <c r="M1187" i="2"/>
  <c r="M1163" i="2"/>
  <c r="M1131" i="2"/>
  <c r="M1091" i="2"/>
  <c r="M1059" i="2"/>
  <c r="M1035" i="2"/>
  <c r="M1011" i="2"/>
  <c r="M979" i="2"/>
  <c r="M955" i="2"/>
  <c r="M931" i="2"/>
  <c r="M899" i="2"/>
  <c r="M867" i="2"/>
  <c r="M835" i="2"/>
  <c r="M811" i="2"/>
  <c r="M779" i="2"/>
  <c r="M739" i="2"/>
  <c r="M707" i="2"/>
  <c r="M683" i="2"/>
  <c r="M651" i="2"/>
  <c r="M619" i="2"/>
  <c r="M587" i="2"/>
  <c r="M555" i="2"/>
  <c r="M523" i="2"/>
  <c r="M491" i="2"/>
  <c r="M467" i="2"/>
  <c r="M443" i="2"/>
  <c r="M411" i="2"/>
  <c r="M379" i="2"/>
  <c r="M347" i="2"/>
  <c r="M315" i="2"/>
  <c r="M283" i="2"/>
  <c r="M259" i="2"/>
  <c r="M227" i="2"/>
  <c r="M195" i="2"/>
  <c r="M163" i="2"/>
  <c r="M123" i="2"/>
  <c r="M91" i="2"/>
  <c r="M51" i="2"/>
  <c r="M1716" i="2"/>
  <c r="M1692" i="2"/>
  <c r="M1676" i="2"/>
  <c r="M1636" i="2"/>
  <c r="M1612" i="2"/>
  <c r="M1596" i="2"/>
  <c r="M1572" i="2"/>
  <c r="M1556" i="2"/>
  <c r="M1540" i="2"/>
  <c r="M1516" i="2"/>
  <c r="M1476" i="2"/>
  <c r="M1428" i="2"/>
  <c r="M1404" i="2"/>
  <c r="M1372" i="2"/>
  <c r="M1348" i="2"/>
  <c r="M1324" i="2"/>
  <c r="M1284" i="2"/>
  <c r="M1260" i="2"/>
  <c r="M1236" i="2"/>
  <c r="M1228" i="2"/>
  <c r="M1204" i="2"/>
  <c r="M1188" i="2"/>
  <c r="M1156" i="2"/>
  <c r="M1124" i="2"/>
  <c r="M1100" i="2"/>
  <c r="M1084" i="2"/>
  <c r="M1060" i="2"/>
  <c r="M1044" i="2"/>
  <c r="M1012" i="2"/>
  <c r="M988" i="2"/>
  <c r="M948" i="2"/>
  <c r="M940" i="2"/>
  <c r="M900" i="2"/>
  <c r="M884" i="2"/>
  <c r="M852" i="2"/>
  <c r="M788" i="2"/>
  <c r="M772" i="2"/>
  <c r="M708" i="2"/>
  <c r="M172" i="2"/>
  <c r="M1731" i="2"/>
  <c r="M1691" i="2"/>
  <c r="M1651" i="2"/>
  <c r="M1611" i="2"/>
  <c r="M1555" i="2"/>
  <c r="M1507" i="2"/>
  <c r="M1467" i="2"/>
  <c r="M1427" i="2"/>
  <c r="M1387" i="2"/>
  <c r="M1363" i="2"/>
  <c r="M1339" i="2"/>
  <c r="M1291" i="2"/>
  <c r="M1259" i="2"/>
  <c r="M1227" i="2"/>
  <c r="M1195" i="2"/>
  <c r="M1155" i="2"/>
  <c r="M1123" i="2"/>
  <c r="M1075" i="2"/>
  <c r="M1043" i="2"/>
  <c r="M1003" i="2"/>
  <c r="M971" i="2"/>
  <c r="M947" i="2"/>
  <c r="M923" i="2"/>
  <c r="M891" i="2"/>
  <c r="M859" i="2"/>
  <c r="M827" i="2"/>
  <c r="M795" i="2"/>
  <c r="M771" i="2"/>
  <c r="M747" i="2"/>
  <c r="M715" i="2"/>
  <c r="M699" i="2"/>
  <c r="M667" i="2"/>
  <c r="M643" i="2"/>
  <c r="M611" i="2"/>
  <c r="M579" i="2"/>
  <c r="M563" i="2"/>
  <c r="M531" i="2"/>
  <c r="M499" i="2"/>
  <c r="M459" i="2"/>
  <c r="M427" i="2"/>
  <c r="M403" i="2"/>
  <c r="M371" i="2"/>
  <c r="M339" i="2"/>
  <c r="M323" i="2"/>
  <c r="M299" i="2"/>
  <c r="M267" i="2"/>
  <c r="M235" i="2"/>
  <c r="M211" i="2"/>
  <c r="M179" i="2"/>
  <c r="M147" i="2"/>
  <c r="M115" i="2"/>
  <c r="M75" i="2"/>
  <c r="M1004" i="2"/>
  <c r="M1708" i="2"/>
  <c r="M612" i="2"/>
  <c r="M188" i="2"/>
  <c r="M1707" i="2"/>
  <c r="M1667" i="2"/>
  <c r="M1635" i="2"/>
  <c r="M1595" i="2"/>
  <c r="M1571" i="2"/>
  <c r="M1539" i="2"/>
  <c r="M1499" i="2"/>
  <c r="M1459" i="2"/>
  <c r="M1419" i="2"/>
  <c r="M1379" i="2"/>
  <c r="M1315" i="2"/>
  <c r="M1115" i="2"/>
  <c r="M1734" i="2"/>
  <c r="M1710" i="2"/>
  <c r="M1694" i="2"/>
  <c r="M1678" i="2"/>
  <c r="M1654" i="2"/>
  <c r="M1638" i="2"/>
  <c r="M1630" i="2"/>
  <c r="M1614" i="2"/>
  <c r="M1606" i="2"/>
  <c r="M1598" i="2"/>
  <c r="M1590" i="2"/>
  <c r="M1582" i="2"/>
  <c r="M1574" i="2"/>
  <c r="M1566" i="2"/>
  <c r="M1558" i="2"/>
  <c r="M1550" i="2"/>
  <c r="M1542" i="2"/>
  <c r="M1534" i="2"/>
  <c r="M1526" i="2"/>
  <c r="M1518" i="2"/>
  <c r="M1510" i="2"/>
  <c r="M1502" i="2"/>
  <c r="M1494" i="2"/>
  <c r="M1486" i="2"/>
  <c r="M1478" i="2"/>
  <c r="M1470" i="2"/>
  <c r="M1462" i="2"/>
  <c r="M1454" i="2"/>
  <c r="M1446" i="2"/>
  <c r="M1438" i="2"/>
  <c r="M1430" i="2"/>
  <c r="M1422" i="2"/>
  <c r="M1414" i="2"/>
  <c r="M1406" i="2"/>
  <c r="M1398" i="2"/>
  <c r="M1390" i="2"/>
  <c r="M1382" i="2"/>
  <c r="M1374" i="2"/>
  <c r="M1366" i="2"/>
  <c r="M1358" i="2"/>
  <c r="M1350" i="2"/>
  <c r="M1342" i="2"/>
  <c r="M1334" i="2"/>
  <c r="M1326" i="2"/>
  <c r="M1318" i="2"/>
  <c r="M1310" i="2"/>
  <c r="M1302" i="2"/>
  <c r="M1294" i="2"/>
  <c r="M1286" i="2"/>
  <c r="M1278" i="2"/>
  <c r="M1270" i="2"/>
  <c r="M1262" i="2"/>
  <c r="M1254" i="2"/>
  <c r="M1246" i="2"/>
  <c r="M1238" i="2"/>
  <c r="M1230" i="2"/>
  <c r="M1222" i="2"/>
  <c r="M1214" i="2"/>
  <c r="M1206" i="2"/>
  <c r="M1198" i="2"/>
  <c r="M1190" i="2"/>
  <c r="M1182" i="2"/>
  <c r="M1174" i="2"/>
  <c r="M1166" i="2"/>
  <c r="M1158" i="2"/>
  <c r="M1150" i="2"/>
  <c r="M1389" i="2"/>
  <c r="M1381" i="2"/>
  <c r="M1373" i="2"/>
  <c r="M1365" i="2"/>
  <c r="M1357" i="2"/>
  <c r="M1349" i="2"/>
  <c r="M1341" i="2"/>
  <c r="M1333" i="2"/>
  <c r="M1325" i="2"/>
  <c r="M1317" i="2"/>
  <c r="M1309" i="2"/>
  <c r="M1301" i="2"/>
  <c r="M1293" i="2"/>
  <c r="M1285" i="2"/>
  <c r="M1277" i="2"/>
  <c r="M1269" i="2"/>
  <c r="M1261" i="2"/>
  <c r="M1253" i="2"/>
  <c r="M1245" i="2"/>
  <c r="M1237" i="2"/>
  <c r="M1229" i="2"/>
  <c r="M1221" i="2"/>
  <c r="M1213" i="2"/>
  <c r="M1205" i="2"/>
  <c r="M1197" i="2"/>
  <c r="M1189" i="2"/>
  <c r="M1181" i="2"/>
  <c r="M1173" i="2"/>
  <c r="M1165" i="2"/>
  <c r="M1157" i="2"/>
  <c r="M1149" i="2"/>
  <c r="M1141" i="2"/>
  <c r="M1133" i="2"/>
  <c r="M1125" i="2"/>
  <c r="M1117" i="2"/>
  <c r="M1109" i="2"/>
  <c r="M1101" i="2"/>
  <c r="M1093" i="2"/>
  <c r="M1085" i="2"/>
  <c r="M1077" i="2"/>
  <c r="M1069" i="2"/>
  <c r="M1061" i="2"/>
  <c r="M1053" i="2"/>
  <c r="M1045" i="2"/>
  <c r="M1037" i="2"/>
  <c r="M1029" i="2"/>
  <c r="M1021" i="2"/>
  <c r="M1013" i="2"/>
  <c r="M1005" i="2"/>
  <c r="M997" i="2"/>
  <c r="M989" i="2"/>
  <c r="M981" i="2"/>
  <c r="M973" i="2"/>
  <c r="M965" i="2"/>
  <c r="M957" i="2"/>
  <c r="M949" i="2"/>
  <c r="M941" i="2"/>
  <c r="M933" i="2"/>
  <c r="M925" i="2"/>
  <c r="M917" i="2"/>
  <c r="M909" i="2"/>
  <c r="M901" i="2"/>
  <c r="M893" i="2"/>
  <c r="M885" i="2"/>
  <c r="M877" i="2"/>
  <c r="M869" i="2"/>
  <c r="M861" i="2"/>
  <c r="M853" i="2"/>
  <c r="M845" i="2"/>
  <c r="M837" i="2"/>
  <c r="M829" i="2"/>
  <c r="M821" i="2"/>
  <c r="M813" i="2"/>
  <c r="M805" i="2"/>
  <c r="M797" i="2"/>
  <c r="M789" i="2"/>
  <c r="M781" i="2"/>
  <c r="M773" i="2"/>
  <c r="M765" i="2"/>
  <c r="M757" i="2"/>
  <c r="M749" i="2"/>
  <c r="M741" i="2"/>
  <c r="M733" i="2"/>
  <c r="M725" i="2"/>
  <c r="M717" i="2"/>
  <c r="M1730" i="2"/>
  <c r="M1722" i="2"/>
  <c r="M1714" i="2"/>
  <c r="M1706" i="2"/>
  <c r="M1698" i="2"/>
  <c r="M1690" i="2"/>
  <c r="M1682" i="2"/>
  <c r="M1674" i="2"/>
  <c r="M1666" i="2"/>
  <c r="M1658" i="2"/>
  <c r="M1650" i="2"/>
  <c r="M1642" i="2"/>
  <c r="M1634" i="2"/>
  <c r="M1626" i="2"/>
  <c r="M1618" i="2"/>
  <c r="M1610" i="2"/>
  <c r="M1602" i="2"/>
  <c r="M1594" i="2"/>
  <c r="M1586" i="2"/>
  <c r="M1578" i="2"/>
  <c r="M1570" i="2"/>
  <c r="M1562" i="2"/>
  <c r="M1554" i="2"/>
  <c r="M1546" i="2"/>
  <c r="M1538" i="2"/>
  <c r="M1530" i="2"/>
  <c r="M1522" i="2"/>
  <c r="M1514" i="2"/>
  <c r="M1506" i="2"/>
  <c r="M1498" i="2"/>
  <c r="M1490" i="2"/>
  <c r="M1482" i="2"/>
  <c r="M1474" i="2"/>
  <c r="M1466" i="2"/>
  <c r="M1458" i="2"/>
  <c r="M1450" i="2"/>
  <c r="M1442" i="2"/>
  <c r="M1434" i="2"/>
  <c r="M1426" i="2"/>
  <c r="M1418" i="2"/>
  <c r="M1410" i="2"/>
  <c r="M1713" i="2"/>
  <c r="M1697" i="2"/>
  <c r="M1681" i="2"/>
  <c r="M1665" i="2"/>
  <c r="M1657" i="2"/>
  <c r="M1649" i="2"/>
  <c r="M1641" i="2"/>
  <c r="M1633" i="2"/>
  <c r="M1625" i="2"/>
  <c r="M1617" i="2"/>
  <c r="M1609" i="2"/>
  <c r="M1601" i="2"/>
  <c r="M1593" i="2"/>
  <c r="M1585" i="2"/>
  <c r="M1577" i="2"/>
  <c r="M1569" i="2"/>
  <c r="M1561" i="2"/>
  <c r="M1553" i="2"/>
  <c r="M1545" i="2"/>
  <c r="M1537" i="2"/>
  <c r="M1529" i="2"/>
  <c r="M1521" i="2"/>
  <c r="M1513" i="2"/>
  <c r="M1505" i="2"/>
  <c r="M1497" i="2"/>
  <c r="M1489" i="2"/>
  <c r="M1481" i="2"/>
  <c r="M1473" i="2"/>
  <c r="M1465" i="2"/>
  <c r="M1457" i="2"/>
  <c r="M1449" i="2"/>
  <c r="M1441" i="2"/>
  <c r="M1433" i="2"/>
  <c r="M1425" i="2"/>
  <c r="M1417" i="2"/>
  <c r="M1409" i="2"/>
  <c r="M1721" i="2"/>
  <c r="M1689" i="2"/>
  <c r="M1728" i="2"/>
  <c r="M1720" i="2"/>
  <c r="M1712" i="2"/>
  <c r="M1704" i="2"/>
  <c r="M1696" i="2"/>
  <c r="M1688" i="2"/>
  <c r="M1680" i="2"/>
  <c r="M1672" i="2"/>
  <c r="M1664" i="2"/>
  <c r="M1656" i="2"/>
  <c r="M1648" i="2"/>
  <c r="M1640" i="2"/>
  <c r="M1632" i="2"/>
  <c r="M1624" i="2"/>
  <c r="M1616" i="2"/>
  <c r="M1608" i="2"/>
  <c r="M1600" i="2"/>
  <c r="M1592" i="2"/>
  <c r="M1584" i="2"/>
  <c r="M1576" i="2"/>
  <c r="M1568" i="2"/>
  <c r="M1560" i="2"/>
  <c r="M1552" i="2"/>
  <c r="M1544" i="2"/>
  <c r="M1536" i="2"/>
  <c r="M1528" i="2"/>
  <c r="M1520" i="2"/>
  <c r="M1512" i="2"/>
  <c r="M1504" i="2"/>
  <c r="M1496" i="2"/>
  <c r="M1488" i="2"/>
  <c r="M1480" i="2"/>
  <c r="M1472" i="2"/>
  <c r="M1464" i="2"/>
  <c r="M1456" i="2"/>
  <c r="M1448" i="2"/>
  <c r="M1440" i="2"/>
  <c r="M1432" i="2"/>
  <c r="M1424" i="2"/>
  <c r="M1416" i="2"/>
  <c r="M1408" i="2"/>
  <c r="M1400" i="2"/>
  <c r="M1392" i="2"/>
  <c r="M1384" i="2"/>
  <c r="M1729" i="2"/>
  <c r="M1705" i="2"/>
  <c r="M1673" i="2"/>
  <c r="M1727" i="2"/>
  <c r="M1719" i="2"/>
  <c r="M1711" i="2"/>
  <c r="M1703" i="2"/>
  <c r="M1695" i="2"/>
  <c r="M1687" i="2"/>
  <c r="M1679" i="2"/>
  <c r="M1671" i="2"/>
  <c r="M1663" i="2"/>
  <c r="M1655" i="2"/>
  <c r="M1647" i="2"/>
  <c r="M1639" i="2"/>
  <c r="M1631" i="2"/>
  <c r="M1623" i="2"/>
  <c r="M1615" i="2"/>
  <c r="M1607" i="2"/>
  <c r="M1599" i="2"/>
  <c r="M1591" i="2"/>
  <c r="M1583" i="2"/>
  <c r="M1575" i="2"/>
  <c r="M1567" i="2"/>
  <c r="M1559" i="2"/>
  <c r="M1551" i="2"/>
  <c r="M1543" i="2"/>
  <c r="M1535" i="2"/>
  <c r="M1527" i="2"/>
  <c r="M1519" i="2"/>
  <c r="M1511" i="2"/>
  <c r="M1503" i="2"/>
  <c r="M1495" i="2"/>
  <c r="M1487" i="2"/>
  <c r="M1479" i="2"/>
  <c r="M1471" i="2"/>
  <c r="M1463" i="2"/>
  <c r="M1455" i="2"/>
  <c r="M1447" i="2"/>
  <c r="M1439" i="2"/>
  <c r="M1142" i="2"/>
  <c r="M1134" i="2"/>
  <c r="M1126" i="2"/>
  <c r="M1118" i="2"/>
  <c r="M1110" i="2"/>
  <c r="M1102" i="2"/>
  <c r="M1094" i="2"/>
  <c r="M1086" i="2"/>
  <c r="M1078" i="2"/>
  <c r="M1070" i="2"/>
  <c r="M1062" i="2"/>
  <c r="M1054" i="2"/>
  <c r="M1046" i="2"/>
  <c r="M1038" i="2"/>
  <c r="M1030" i="2"/>
  <c r="M1022" i="2"/>
  <c r="M1014" i="2"/>
  <c r="M1006" i="2"/>
  <c r="M998" i="2"/>
  <c r="M990" i="2"/>
  <c r="M982" i="2"/>
  <c r="M974" i="2"/>
  <c r="M966" i="2"/>
  <c r="M958" i="2"/>
  <c r="M950" i="2"/>
  <c r="M942" i="2"/>
  <c r="M934" i="2"/>
  <c r="M926" i="2"/>
  <c r="M918" i="2"/>
  <c r="M910" i="2"/>
  <c r="M902" i="2"/>
  <c r="M894" i="2"/>
  <c r="M886" i="2"/>
  <c r="M878" i="2"/>
  <c r="M870" i="2"/>
  <c r="M862" i="2"/>
  <c r="M854" i="2"/>
  <c r="M846" i="2"/>
  <c r="M838" i="2"/>
  <c r="M830" i="2"/>
  <c r="M822" i="2"/>
  <c r="M814" i="2"/>
  <c r="M806" i="2"/>
  <c r="M798" i="2"/>
  <c r="M790" i="2"/>
  <c r="M782" i="2"/>
  <c r="M774" i="2"/>
  <c r="M766" i="2"/>
  <c r="M758" i="2"/>
  <c r="M750" i="2"/>
  <c r="M742" i="2"/>
  <c r="M734" i="2"/>
  <c r="M726" i="2"/>
  <c r="M718" i="2"/>
  <c r="M710" i="2"/>
  <c r="M702" i="2"/>
  <c r="M694" i="2"/>
  <c r="M686" i="2"/>
  <c r="M678" i="2"/>
  <c r="M670" i="2"/>
  <c r="M662" i="2"/>
  <c r="M654" i="2"/>
  <c r="M646" i="2"/>
  <c r="M638" i="2"/>
  <c r="M630" i="2"/>
  <c r="M622" i="2"/>
  <c r="M614" i="2"/>
  <c r="M606" i="2"/>
  <c r="M598" i="2"/>
  <c r="M590" i="2"/>
  <c r="M582" i="2"/>
  <c r="M574" i="2"/>
  <c r="M566" i="2"/>
  <c r="M558" i="2"/>
  <c r="M550" i="2"/>
  <c r="M542" i="2"/>
  <c r="M534" i="2"/>
  <c r="M526" i="2"/>
  <c r="M518" i="2"/>
  <c r="M510" i="2"/>
  <c r="M1402" i="2"/>
  <c r="M1394" i="2"/>
  <c r="M1386" i="2"/>
  <c r="M1378" i="2"/>
  <c r="M1370" i="2"/>
  <c r="M1362" i="2"/>
  <c r="M1354" i="2"/>
  <c r="M1346" i="2"/>
  <c r="M1338" i="2"/>
  <c r="M1330" i="2"/>
  <c r="M1322" i="2"/>
  <c r="M1314" i="2"/>
  <c r="M1306" i="2"/>
  <c r="M1298" i="2"/>
  <c r="M1290" i="2"/>
  <c r="M1282" i="2"/>
  <c r="M1274" i="2"/>
  <c r="M1266" i="2"/>
  <c r="M1258" i="2"/>
  <c r="M1250" i="2"/>
  <c r="M1242" i="2"/>
  <c r="M1234" i="2"/>
  <c r="M1226" i="2"/>
  <c r="M1218" i="2"/>
  <c r="M1210" i="2"/>
  <c r="M1202" i="2"/>
  <c r="M1194" i="2"/>
  <c r="M1186" i="2"/>
  <c r="M1178" i="2"/>
  <c r="M1170" i="2"/>
  <c r="M1162" i="2"/>
  <c r="M1154" i="2"/>
  <c r="M1146" i="2"/>
  <c r="M1138" i="2"/>
  <c r="M1130" i="2"/>
  <c r="M1122" i="2"/>
  <c r="M1114" i="2"/>
  <c r="M1106" i="2"/>
  <c r="M1098" i="2"/>
  <c r="M1090" i="2"/>
  <c r="M1082" i="2"/>
  <c r="M1074" i="2"/>
  <c r="M1066" i="2"/>
  <c r="M1058" i="2"/>
  <c r="M1050" i="2"/>
  <c r="M1042" i="2"/>
  <c r="M1034" i="2"/>
  <c r="M1026" i="2"/>
  <c r="M1018" i="2"/>
  <c r="M1010" i="2"/>
  <c r="M1002" i="2"/>
  <c r="M994" i="2"/>
  <c r="M986" i="2"/>
  <c r="M978" i="2"/>
  <c r="M970" i="2"/>
  <c r="M962" i="2"/>
  <c r="M954" i="2"/>
  <c r="M946" i="2"/>
  <c r="M938" i="2"/>
  <c r="M930" i="2"/>
  <c r="M922" i="2"/>
  <c r="M914" i="2"/>
  <c r="M906" i="2"/>
  <c r="M898" i="2"/>
  <c r="M890" i="2"/>
  <c r="M882" i="2"/>
  <c r="M874" i="2"/>
  <c r="M866" i="2"/>
  <c r="M858" i="2"/>
  <c r="M850" i="2"/>
  <c r="M842" i="2"/>
  <c r="M834" i="2"/>
  <c r="M826" i="2"/>
  <c r="M818" i="2"/>
  <c r="M810" i="2"/>
  <c r="M802" i="2"/>
  <c r="M794" i="2"/>
  <c r="M786" i="2"/>
  <c r="M778" i="2"/>
  <c r="M770" i="2"/>
  <c r="M762" i="2"/>
  <c r="M754" i="2"/>
  <c r="M746" i="2"/>
  <c r="M738" i="2"/>
  <c r="M730" i="2"/>
  <c r="M722" i="2"/>
  <c r="M714" i="2"/>
  <c r="M706" i="2"/>
  <c r="M698" i="2"/>
  <c r="M690" i="2"/>
  <c r="M682" i="2"/>
  <c r="M674" i="2"/>
  <c r="M666" i="2"/>
  <c r="M658" i="2"/>
  <c r="M650" i="2"/>
  <c r="M642" i="2"/>
  <c r="M634" i="2"/>
  <c r="M626" i="2"/>
  <c r="M618" i="2"/>
  <c r="M610" i="2"/>
  <c r="M602" i="2"/>
  <c r="M594" i="2"/>
  <c r="M586" i="2"/>
  <c r="M578" i="2"/>
  <c r="M570" i="2"/>
  <c r="M562" i="2"/>
  <c r="M554" i="2"/>
  <c r="M546" i="2"/>
  <c r="M538" i="2"/>
  <c r="M530" i="2"/>
  <c r="M522" i="2"/>
  <c r="M514" i="2"/>
  <c r="M506" i="2"/>
  <c r="M498" i="2"/>
  <c r="M490" i="2"/>
  <c r="M482" i="2"/>
  <c r="M474" i="2"/>
  <c r="M466" i="2"/>
  <c r="M458" i="2"/>
  <c r="M450" i="2"/>
  <c r="M442" i="2"/>
  <c r="M434" i="2"/>
  <c r="M426" i="2"/>
  <c r="M418" i="2"/>
  <c r="M410" i="2"/>
  <c r="M402" i="2"/>
  <c r="M394" i="2"/>
  <c r="M386" i="2"/>
  <c r="M378" i="2"/>
  <c r="M370" i="2"/>
  <c r="M362" i="2"/>
  <c r="M354" i="2"/>
  <c r="M346" i="2"/>
  <c r="M338" i="2"/>
  <c r="M330" i="2"/>
  <c r="M322" i="2"/>
  <c r="M314" i="2"/>
  <c r="M306" i="2"/>
  <c r="M298" i="2"/>
  <c r="M290" i="2"/>
  <c r="M282" i="2"/>
  <c r="M274" i="2"/>
  <c r="M266" i="2"/>
  <c r="M258" i="2"/>
  <c r="M250" i="2"/>
  <c r="M242" i="2"/>
  <c r="M234" i="2"/>
  <c r="M226" i="2"/>
  <c r="M218" i="2"/>
  <c r="M210" i="2"/>
  <c r="M202" i="2"/>
  <c r="M194" i="2"/>
  <c r="M186" i="2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1401" i="2"/>
  <c r="M1393" i="2"/>
  <c r="M1385" i="2"/>
  <c r="M1377" i="2"/>
  <c r="M1369" i="2"/>
  <c r="M1361" i="2"/>
  <c r="M1353" i="2"/>
  <c r="M1345" i="2"/>
  <c r="M1337" i="2"/>
  <c r="M1329" i="2"/>
  <c r="M1321" i="2"/>
  <c r="M1313" i="2"/>
  <c r="M1305" i="2"/>
  <c r="M1297" i="2"/>
  <c r="M1289" i="2"/>
  <c r="M1281" i="2"/>
  <c r="M1273" i="2"/>
  <c r="M1265" i="2"/>
  <c r="M1257" i="2"/>
  <c r="M1249" i="2"/>
  <c r="M1241" i="2"/>
  <c r="M1233" i="2"/>
  <c r="M1225" i="2"/>
  <c r="M1217" i="2"/>
  <c r="M1209" i="2"/>
  <c r="M1201" i="2"/>
  <c r="M1193" i="2"/>
  <c r="M1185" i="2"/>
  <c r="M1177" i="2"/>
  <c r="M1169" i="2"/>
  <c r="M1161" i="2"/>
  <c r="M1153" i="2"/>
  <c r="M1145" i="2"/>
  <c r="M1137" i="2"/>
  <c r="M1129" i="2"/>
  <c r="M1121" i="2"/>
  <c r="M1113" i="2"/>
  <c r="M1105" i="2"/>
  <c r="M1097" i="2"/>
  <c r="M1089" i="2"/>
  <c r="M1081" i="2"/>
  <c r="M1073" i="2"/>
  <c r="M1065" i="2"/>
  <c r="M1057" i="2"/>
  <c r="M1049" i="2"/>
  <c r="M1041" i="2"/>
  <c r="M1033" i="2"/>
  <c r="M1025" i="2"/>
  <c r="M1017" i="2"/>
  <c r="M1009" i="2"/>
  <c r="M1001" i="2"/>
  <c r="M993" i="2"/>
  <c r="M985" i="2"/>
  <c r="M977" i="2"/>
  <c r="M969" i="2"/>
  <c r="M961" i="2"/>
  <c r="M953" i="2"/>
  <c r="M945" i="2"/>
  <c r="M937" i="2"/>
  <c r="M929" i="2"/>
  <c r="M921" i="2"/>
  <c r="M913" i="2"/>
  <c r="M905" i="2"/>
  <c r="M897" i="2"/>
  <c r="M889" i="2"/>
  <c r="M881" i="2"/>
  <c r="M873" i="2"/>
  <c r="M865" i="2"/>
  <c r="M857" i="2"/>
  <c r="M849" i="2"/>
  <c r="M841" i="2"/>
  <c r="M833" i="2"/>
  <c r="M825" i="2"/>
  <c r="M817" i="2"/>
  <c r="M809" i="2"/>
  <c r="M801" i="2"/>
  <c r="M793" i="2"/>
  <c r="M785" i="2"/>
  <c r="M777" i="2"/>
  <c r="M769" i="2"/>
  <c r="M761" i="2"/>
  <c r="M753" i="2"/>
  <c r="M745" i="2"/>
  <c r="M737" i="2"/>
  <c r="M729" i="2"/>
  <c r="M721" i="2"/>
  <c r="M713" i="2"/>
  <c r="M705" i="2"/>
  <c r="M697" i="2"/>
  <c r="M689" i="2"/>
  <c r="M681" i="2"/>
  <c r="M673" i="2"/>
  <c r="M665" i="2"/>
  <c r="M657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1376" i="2"/>
  <c r="M1368" i="2"/>
  <c r="M1360" i="2"/>
  <c r="M1352" i="2"/>
  <c r="M1344" i="2"/>
  <c r="M1336" i="2"/>
  <c r="M1328" i="2"/>
  <c r="M1320" i="2"/>
  <c r="M1312" i="2"/>
  <c r="M1304" i="2"/>
  <c r="M1296" i="2"/>
  <c r="M1288" i="2"/>
  <c r="M1280" i="2"/>
  <c r="M1272" i="2"/>
  <c r="M1264" i="2"/>
  <c r="M1256" i="2"/>
  <c r="M1248" i="2"/>
  <c r="M1240" i="2"/>
  <c r="M1232" i="2"/>
  <c r="M1224" i="2"/>
  <c r="M1216" i="2"/>
  <c r="M1208" i="2"/>
  <c r="M1200" i="2"/>
  <c r="M1192" i="2"/>
  <c r="M1184" i="2"/>
  <c r="M1176" i="2"/>
  <c r="M1168" i="2"/>
  <c r="M1160" i="2"/>
  <c r="M1152" i="2"/>
  <c r="M1144" i="2"/>
  <c r="M1136" i="2"/>
  <c r="M1128" i="2"/>
  <c r="M1120" i="2"/>
  <c r="M1112" i="2"/>
  <c r="M1104" i="2"/>
  <c r="M1096" i="2"/>
  <c r="M1088" i="2"/>
  <c r="M1080" i="2"/>
  <c r="M1072" i="2"/>
  <c r="M1064" i="2"/>
  <c r="M1056" i="2"/>
  <c r="M1048" i="2"/>
  <c r="M1040" i="2"/>
  <c r="M1032" i="2"/>
  <c r="M1024" i="2"/>
  <c r="M1016" i="2"/>
  <c r="M1008" i="2"/>
  <c r="M1000" i="2"/>
  <c r="M992" i="2"/>
  <c r="M984" i="2"/>
  <c r="M976" i="2"/>
  <c r="M968" i="2"/>
  <c r="M960" i="2"/>
  <c r="M952" i="2"/>
  <c r="M944" i="2"/>
  <c r="M936" i="2"/>
  <c r="M928" i="2"/>
  <c r="M920" i="2"/>
  <c r="M912" i="2"/>
  <c r="M904" i="2"/>
  <c r="M896" i="2"/>
  <c r="M888" i="2"/>
  <c r="M880" i="2"/>
  <c r="M872" i="2"/>
  <c r="M864" i="2"/>
  <c r="M856" i="2"/>
  <c r="M848" i="2"/>
  <c r="M840" i="2"/>
  <c r="M832" i="2"/>
  <c r="M824" i="2"/>
  <c r="M816" i="2"/>
  <c r="M808" i="2"/>
  <c r="M800" i="2"/>
  <c r="M792" i="2"/>
  <c r="M784" i="2"/>
  <c r="M776" i="2"/>
  <c r="M768" i="2"/>
  <c r="M760" i="2"/>
  <c r="M752" i="2"/>
  <c r="M744" i="2"/>
  <c r="M736" i="2"/>
  <c r="M728" i="2"/>
  <c r="M720" i="2"/>
  <c r="M712" i="2"/>
  <c r="M704" i="2"/>
  <c r="M696" i="2"/>
  <c r="M688" i="2"/>
  <c r="M680" i="2"/>
  <c r="M672" i="2"/>
  <c r="M664" i="2"/>
  <c r="M656" i="2"/>
  <c r="M648" i="2"/>
  <c r="M640" i="2"/>
  <c r="M632" i="2"/>
  <c r="M624" i="2"/>
  <c r="M616" i="2"/>
  <c r="M608" i="2"/>
  <c r="M600" i="2"/>
  <c r="M592" i="2"/>
  <c r="M584" i="2"/>
  <c r="M576" i="2"/>
  <c r="M568" i="2"/>
  <c r="M560" i="2"/>
  <c r="M552" i="2"/>
  <c r="M544" i="2"/>
  <c r="M536" i="2"/>
  <c r="M528" i="2"/>
  <c r="M1431" i="2"/>
  <c r="M1423" i="2"/>
  <c r="M1415" i="2"/>
  <c r="M1407" i="2"/>
  <c r="M1399" i="2"/>
  <c r="M1391" i="2"/>
  <c r="M1383" i="2"/>
  <c r="M1375" i="2"/>
  <c r="M1367" i="2"/>
  <c r="M1359" i="2"/>
  <c r="M1351" i="2"/>
  <c r="M1343" i="2"/>
  <c r="M1335" i="2"/>
  <c r="M1327" i="2"/>
  <c r="M1319" i="2"/>
  <c r="M1311" i="2"/>
  <c r="M1303" i="2"/>
  <c r="M1295" i="2"/>
  <c r="M1287" i="2"/>
  <c r="M1279" i="2"/>
  <c r="M1271" i="2"/>
  <c r="M1263" i="2"/>
  <c r="M1255" i="2"/>
  <c r="M1247" i="2"/>
  <c r="M1239" i="2"/>
  <c r="M1231" i="2"/>
  <c r="M1223" i="2"/>
  <c r="M1215" i="2"/>
  <c r="M1207" i="2"/>
  <c r="M1199" i="2"/>
  <c r="M1191" i="2"/>
  <c r="M1183" i="2"/>
  <c r="M1175" i="2"/>
  <c r="M1167" i="2"/>
  <c r="M1159" i="2"/>
  <c r="M1151" i="2"/>
  <c r="M1143" i="2"/>
  <c r="M1135" i="2"/>
  <c r="M1127" i="2"/>
  <c r="M1119" i="2"/>
  <c r="M1111" i="2"/>
  <c r="M1103" i="2"/>
  <c r="M1095" i="2"/>
  <c r="M1087" i="2"/>
  <c r="M1079" i="2"/>
  <c r="M1071" i="2"/>
  <c r="M1063" i="2"/>
  <c r="M1055" i="2"/>
  <c r="M1047" i="2"/>
  <c r="M1039" i="2"/>
  <c r="M1031" i="2"/>
  <c r="M1023" i="2"/>
  <c r="M1015" i="2"/>
  <c r="M1007" i="2"/>
  <c r="M999" i="2"/>
  <c r="M991" i="2"/>
  <c r="M983" i="2"/>
  <c r="M975" i="2"/>
  <c r="M967" i="2"/>
  <c r="M959" i="2"/>
  <c r="M951" i="2"/>
  <c r="M943" i="2"/>
  <c r="M935" i="2"/>
  <c r="M927" i="2"/>
  <c r="M919" i="2"/>
  <c r="M911" i="2"/>
  <c r="M903" i="2"/>
  <c r="M895" i="2"/>
  <c r="M887" i="2"/>
  <c r="M879" i="2"/>
  <c r="M871" i="2"/>
  <c r="M863" i="2"/>
  <c r="M855" i="2"/>
  <c r="M847" i="2"/>
  <c r="M839" i="2"/>
  <c r="M831" i="2"/>
  <c r="M823" i="2"/>
  <c r="M815" i="2"/>
  <c r="M807" i="2"/>
  <c r="M799" i="2"/>
  <c r="M791" i="2"/>
  <c r="M783" i="2"/>
  <c r="M775" i="2"/>
  <c r="M767" i="2"/>
  <c r="M759" i="2"/>
  <c r="M751" i="2"/>
  <c r="M743" i="2"/>
  <c r="M735" i="2"/>
  <c r="M727" i="2"/>
  <c r="M719" i="2"/>
  <c r="M502" i="2"/>
  <c r="M494" i="2"/>
  <c r="M486" i="2"/>
  <c r="M478" i="2"/>
  <c r="M470" i="2"/>
  <c r="M462" i="2"/>
  <c r="M454" i="2"/>
  <c r="M446" i="2"/>
  <c r="M438" i="2"/>
  <c r="M430" i="2"/>
  <c r="M422" i="2"/>
  <c r="M414" i="2"/>
  <c r="M406" i="2"/>
  <c r="M398" i="2"/>
  <c r="M390" i="2"/>
  <c r="M382" i="2"/>
  <c r="M374" i="2"/>
  <c r="M366" i="2"/>
  <c r="M358" i="2"/>
  <c r="M350" i="2"/>
  <c r="M342" i="2"/>
  <c r="M334" i="2"/>
  <c r="M326" i="2"/>
  <c r="M318" i="2"/>
  <c r="M310" i="2"/>
  <c r="M302" i="2"/>
  <c r="M294" i="2"/>
  <c r="M286" i="2"/>
  <c r="M278" i="2"/>
  <c r="M270" i="2"/>
  <c r="M262" i="2"/>
  <c r="M254" i="2"/>
  <c r="M246" i="2"/>
  <c r="M238" i="2"/>
  <c r="M230" i="2"/>
  <c r="M222" i="2"/>
  <c r="M214" i="2"/>
  <c r="M206" i="2"/>
  <c r="M198" i="2"/>
  <c r="M190" i="2"/>
  <c r="M182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711" i="2"/>
  <c r="M703" i="2"/>
  <c r="M695" i="2"/>
  <c r="M687" i="2"/>
  <c r="M679" i="2"/>
  <c r="M671" i="2"/>
  <c r="M663" i="2"/>
  <c r="M655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709" i="2"/>
  <c r="M701" i="2"/>
  <c r="M693" i="2"/>
  <c r="M685" i="2"/>
  <c r="M677" i="2"/>
  <c r="M669" i="2"/>
  <c r="M661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O45" i="2" s="1"/>
  <c r="F6" i="2"/>
  <c r="F14" i="2"/>
  <c r="F22" i="2"/>
  <c r="F30" i="2"/>
  <c r="F38" i="2"/>
  <c r="F46" i="2"/>
  <c r="F54" i="2"/>
  <c r="F62" i="2"/>
  <c r="X64" i="2" s="1"/>
  <c r="F70" i="2"/>
  <c r="F78" i="2"/>
  <c r="F86" i="2"/>
  <c r="F94" i="2"/>
  <c r="F102" i="2"/>
  <c r="F5" i="2"/>
  <c r="F13" i="2"/>
  <c r="F21" i="2"/>
  <c r="F29" i="2"/>
  <c r="F37" i="2"/>
  <c r="F45" i="2"/>
  <c r="F53" i="2"/>
  <c r="F61" i="2"/>
  <c r="F69" i="2"/>
  <c r="F77" i="2"/>
  <c r="F85" i="2"/>
  <c r="F93" i="2"/>
  <c r="F4" i="2"/>
  <c r="F12" i="2"/>
  <c r="F20" i="2"/>
  <c r="F28" i="2"/>
  <c r="F36" i="2"/>
  <c r="F44" i="2"/>
  <c r="F52" i="2"/>
  <c r="F60" i="2"/>
  <c r="F68" i="2"/>
  <c r="F76" i="2"/>
  <c r="F84" i="2"/>
  <c r="F92" i="2"/>
  <c r="F11" i="2"/>
  <c r="F19" i="2"/>
  <c r="F27" i="2"/>
  <c r="F35" i="2"/>
  <c r="F43" i="2"/>
  <c r="F51" i="2"/>
  <c r="F59" i="2"/>
  <c r="F67" i="2"/>
  <c r="F75" i="2"/>
  <c r="F83" i="2"/>
  <c r="F91" i="2"/>
  <c r="F10" i="2"/>
  <c r="F18" i="2"/>
  <c r="F26" i="2"/>
  <c r="F34" i="2"/>
  <c r="F42" i="2"/>
  <c r="F50" i="2"/>
  <c r="F58" i="2"/>
  <c r="F66" i="2"/>
  <c r="F74" i="2"/>
  <c r="F82" i="2"/>
  <c r="F90" i="2"/>
  <c r="F9" i="2"/>
  <c r="F17" i="2"/>
  <c r="F25" i="2"/>
  <c r="F33" i="2"/>
  <c r="F41" i="2"/>
  <c r="F49" i="2"/>
  <c r="F57" i="2"/>
  <c r="F65" i="2"/>
  <c r="F73" i="2"/>
  <c r="F81" i="2"/>
  <c r="F89" i="2"/>
  <c r="F8" i="2"/>
  <c r="F16" i="2"/>
  <c r="F24" i="2"/>
  <c r="F32" i="2"/>
  <c r="F40" i="2"/>
  <c r="F48" i="2"/>
  <c r="F56" i="2"/>
  <c r="F7" i="2"/>
  <c r="F15" i="2"/>
  <c r="F23" i="2"/>
  <c r="F31" i="2"/>
  <c r="F39" i="2"/>
  <c r="F47" i="2"/>
  <c r="F55" i="2"/>
  <c r="F63" i="2"/>
  <c r="F71" i="2"/>
  <c r="F79" i="2"/>
  <c r="F87" i="2"/>
  <c r="F88" i="2"/>
  <c r="F100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80" i="2"/>
  <c r="X86" i="2" s="1"/>
  <c r="F97" i="2"/>
  <c r="F105" i="2"/>
  <c r="F113" i="2"/>
  <c r="F121" i="2"/>
  <c r="F129" i="2"/>
  <c r="F72" i="2"/>
  <c r="F95" i="2"/>
  <c r="F104" i="2"/>
  <c r="F112" i="2"/>
  <c r="F120" i="2"/>
  <c r="F128" i="2"/>
  <c r="F136" i="2"/>
  <c r="F144" i="2"/>
  <c r="F152" i="2"/>
  <c r="F160" i="2"/>
  <c r="F168" i="2"/>
  <c r="F176" i="2"/>
  <c r="F184" i="2"/>
  <c r="F64" i="2"/>
  <c r="F99" i="2"/>
  <c r="F103" i="2"/>
  <c r="F111" i="2"/>
  <c r="F119" i="2"/>
  <c r="F127" i="2"/>
  <c r="F135" i="2"/>
  <c r="F143" i="2"/>
  <c r="F151" i="2"/>
  <c r="F159" i="2"/>
  <c r="F167" i="2"/>
  <c r="F175" i="2"/>
  <c r="F183" i="2"/>
  <c r="F110" i="2"/>
  <c r="F118" i="2"/>
  <c r="F126" i="2"/>
  <c r="F134" i="2"/>
  <c r="F142" i="2"/>
  <c r="F150" i="2"/>
  <c r="F158" i="2"/>
  <c r="F166" i="2"/>
  <c r="F174" i="2"/>
  <c r="F182" i="2"/>
  <c r="F96" i="2"/>
  <c r="F109" i="2"/>
  <c r="F117" i="2"/>
  <c r="F125" i="2"/>
  <c r="F133" i="2"/>
  <c r="F141" i="2"/>
  <c r="F149" i="2"/>
  <c r="F157" i="2"/>
  <c r="F165" i="2"/>
  <c r="F173" i="2"/>
  <c r="F181" i="2"/>
  <c r="F98" i="2"/>
  <c r="F101" i="2"/>
  <c r="F108" i="2"/>
  <c r="F116" i="2"/>
  <c r="X126" i="2" s="1"/>
  <c r="F124" i="2"/>
  <c r="F132" i="2"/>
  <c r="F140" i="2"/>
  <c r="F148" i="2"/>
  <c r="F156" i="2"/>
  <c r="F164" i="2"/>
  <c r="F172" i="2"/>
  <c r="F180" i="2"/>
  <c r="F153" i="2"/>
  <c r="F192" i="2"/>
  <c r="F205" i="2"/>
  <c r="F209" i="2"/>
  <c r="F217" i="2"/>
  <c r="F225" i="2"/>
  <c r="F233" i="2"/>
  <c r="F241" i="2"/>
  <c r="F249" i="2"/>
  <c r="F257" i="2"/>
  <c r="F265" i="2"/>
  <c r="F273" i="2"/>
  <c r="F123" i="2"/>
  <c r="F131" i="2"/>
  <c r="F163" i="2"/>
  <c r="F185" i="2"/>
  <c r="F196" i="2"/>
  <c r="F200" i="2"/>
  <c r="F216" i="2"/>
  <c r="F224" i="2"/>
  <c r="F232" i="2"/>
  <c r="F240" i="2"/>
  <c r="F248" i="2"/>
  <c r="F256" i="2"/>
  <c r="F264" i="2"/>
  <c r="F272" i="2"/>
  <c r="F280" i="2"/>
  <c r="F288" i="2"/>
  <c r="F107" i="2"/>
  <c r="F155" i="2"/>
  <c r="F195" i="2"/>
  <c r="F199" i="2"/>
  <c r="F214" i="2"/>
  <c r="F222" i="2"/>
  <c r="F230" i="2"/>
  <c r="F238" i="2"/>
  <c r="F246" i="2"/>
  <c r="F254" i="2"/>
  <c r="F262" i="2"/>
  <c r="F147" i="2"/>
  <c r="F179" i="2"/>
  <c r="F198" i="2"/>
  <c r="F212" i="2"/>
  <c r="F220" i="2"/>
  <c r="F228" i="2"/>
  <c r="F236" i="2"/>
  <c r="F244" i="2"/>
  <c r="F252" i="2"/>
  <c r="F260" i="2"/>
  <c r="F161" i="2"/>
  <c r="F187" i="2"/>
  <c r="F189" i="2"/>
  <c r="F193" i="2"/>
  <c r="F206" i="2"/>
  <c r="F211" i="2"/>
  <c r="F219" i="2"/>
  <c r="F227" i="2"/>
  <c r="F235" i="2"/>
  <c r="F243" i="2"/>
  <c r="F251" i="2"/>
  <c r="F259" i="2"/>
  <c r="F139" i="2"/>
  <c r="F191" i="2"/>
  <c r="F239" i="2"/>
  <c r="F242" i="2"/>
  <c r="F245" i="2"/>
  <c r="F266" i="2"/>
  <c r="F268" i="2"/>
  <c r="F274" i="2"/>
  <c r="F284" i="2"/>
  <c r="F294" i="2"/>
  <c r="F302" i="2"/>
  <c r="F310" i="2"/>
  <c r="F318" i="2"/>
  <c r="F326" i="2"/>
  <c r="F334" i="2"/>
  <c r="F145" i="2"/>
  <c r="F169" i="2"/>
  <c r="F203" i="2"/>
  <c r="F210" i="2"/>
  <c r="F213" i="2"/>
  <c r="F267" i="2"/>
  <c r="F278" i="2"/>
  <c r="F282" i="2"/>
  <c r="F286" i="2"/>
  <c r="F298" i="2"/>
  <c r="F306" i="2"/>
  <c r="F314" i="2"/>
  <c r="F322" i="2"/>
  <c r="F330" i="2"/>
  <c r="F115" i="2"/>
  <c r="F171" i="2"/>
  <c r="F207" i="2"/>
  <c r="F247" i="2"/>
  <c r="F250" i="2"/>
  <c r="F253" i="2"/>
  <c r="F269" i="2"/>
  <c r="F275" i="2"/>
  <c r="F290" i="2"/>
  <c r="F297" i="2"/>
  <c r="F305" i="2"/>
  <c r="F313" i="2"/>
  <c r="F321" i="2"/>
  <c r="F188" i="2"/>
  <c r="F263" i="2"/>
  <c r="F276" i="2"/>
  <c r="F285" i="2"/>
  <c r="F287" i="2"/>
  <c r="F289" i="2"/>
  <c r="F291" i="2"/>
  <c r="F293" i="2"/>
  <c r="F304" i="2"/>
  <c r="F221" i="2"/>
  <c r="F226" i="2"/>
  <c r="F255" i="2"/>
  <c r="F279" i="2"/>
  <c r="F281" i="2"/>
  <c r="F283" i="2"/>
  <c r="F295" i="2"/>
  <c r="F315" i="2"/>
  <c r="F317" i="2"/>
  <c r="F324" i="2"/>
  <c r="F327" i="2"/>
  <c r="F333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137" i="2"/>
  <c r="F177" i="2"/>
  <c r="F190" i="2"/>
  <c r="F201" i="2"/>
  <c r="F231" i="2"/>
  <c r="F308" i="2"/>
  <c r="F319" i="2"/>
  <c r="F339" i="2"/>
  <c r="F261" i="2"/>
  <c r="X269" i="2" s="1"/>
  <c r="F277" i="2"/>
  <c r="F299" i="2"/>
  <c r="F301" i="2"/>
  <c r="F312" i="2"/>
  <c r="F329" i="2"/>
  <c r="F296" i="2"/>
  <c r="F316" i="2"/>
  <c r="F336" i="2"/>
  <c r="F344" i="2"/>
  <c r="F352" i="2"/>
  <c r="F360" i="2"/>
  <c r="F368" i="2"/>
  <c r="F376" i="2"/>
  <c r="F384" i="2"/>
  <c r="F392" i="2"/>
  <c r="F400" i="2"/>
  <c r="F408" i="2"/>
  <c r="F416" i="2"/>
  <c r="F204" i="2"/>
  <c r="F229" i="2"/>
  <c r="F258" i="2"/>
  <c r="F307" i="2"/>
  <c r="F309" i="2"/>
  <c r="F320" i="2"/>
  <c r="F271" i="2"/>
  <c r="F311" i="2"/>
  <c r="F328" i="2"/>
  <c r="F331" i="2"/>
  <c r="F337" i="2"/>
  <c r="F363" i="2"/>
  <c r="F366" i="2"/>
  <c r="F369" i="2"/>
  <c r="F395" i="2"/>
  <c r="F398" i="2"/>
  <c r="F401" i="2"/>
  <c r="F429" i="2"/>
  <c r="F433" i="2"/>
  <c r="F446" i="2"/>
  <c r="F450" i="2"/>
  <c r="F463" i="2"/>
  <c r="F470" i="2"/>
  <c r="F478" i="2"/>
  <c r="F486" i="2"/>
  <c r="F223" i="2"/>
  <c r="F351" i="2"/>
  <c r="F354" i="2"/>
  <c r="F357" i="2"/>
  <c r="F383" i="2"/>
  <c r="F386" i="2"/>
  <c r="F389" i="2"/>
  <c r="F415" i="2"/>
  <c r="F418" i="2"/>
  <c r="F421" i="2"/>
  <c r="F424" i="2"/>
  <c r="F437" i="2"/>
  <c r="F441" i="2"/>
  <c r="F367" i="2"/>
  <c r="F370" i="2"/>
  <c r="F373" i="2"/>
  <c r="F399" i="2"/>
  <c r="F402" i="2"/>
  <c r="F405" i="2"/>
  <c r="F426" i="2"/>
  <c r="F439" i="2"/>
  <c r="F215" i="2"/>
  <c r="F234" i="2"/>
  <c r="F323" i="2"/>
  <c r="F342" i="2"/>
  <c r="F355" i="2"/>
  <c r="F358" i="2"/>
  <c r="F361" i="2"/>
  <c r="F387" i="2"/>
  <c r="F390" i="2"/>
  <c r="F393" i="2"/>
  <c r="F419" i="2"/>
  <c r="F422" i="2"/>
  <c r="F430" i="2"/>
  <c r="F434" i="2"/>
  <c r="F218" i="2"/>
  <c r="F335" i="2"/>
  <c r="X342" i="2" s="1"/>
  <c r="F346" i="2"/>
  <c r="F349" i="2"/>
  <c r="F407" i="2"/>
  <c r="F410" i="2"/>
  <c r="F413" i="2"/>
  <c r="F425" i="2"/>
  <c r="F438" i="2"/>
  <c r="F442" i="2"/>
  <c r="F449" i="2"/>
  <c r="F458" i="2"/>
  <c r="F473" i="2"/>
  <c r="F477" i="2"/>
  <c r="F490" i="2"/>
  <c r="F498" i="2"/>
  <c r="F332" i="2"/>
  <c r="F359" i="2"/>
  <c r="F362" i="2"/>
  <c r="F365" i="2"/>
  <c r="F423" i="2"/>
  <c r="F472" i="2"/>
  <c r="F476" i="2"/>
  <c r="F489" i="2"/>
  <c r="F300" i="2"/>
  <c r="F347" i="2"/>
  <c r="F350" i="2"/>
  <c r="F353" i="2"/>
  <c r="F411" i="2"/>
  <c r="F414" i="2"/>
  <c r="F417" i="2"/>
  <c r="F431" i="2"/>
  <c r="F448" i="2"/>
  <c r="F451" i="2"/>
  <c r="F454" i="2"/>
  <c r="F457" i="2"/>
  <c r="F467" i="2"/>
  <c r="F480" i="2"/>
  <c r="F484" i="2"/>
  <c r="F495" i="2"/>
  <c r="F208" i="2"/>
  <c r="F292" i="2"/>
  <c r="F345" i="2"/>
  <c r="F391" i="2"/>
  <c r="F394" i="2"/>
  <c r="F397" i="2"/>
  <c r="F427" i="2"/>
  <c r="F440" i="2"/>
  <c r="F453" i="2"/>
  <c r="F456" i="2"/>
  <c r="F459" i="2"/>
  <c r="F462" i="2"/>
  <c r="F474" i="2"/>
  <c r="F487" i="2"/>
  <c r="F338" i="2"/>
  <c r="F379" i="2"/>
  <c r="F382" i="2"/>
  <c r="F385" i="2"/>
  <c r="F325" i="2"/>
  <c r="F443" i="2"/>
  <c r="F475" i="2"/>
  <c r="F488" i="2"/>
  <c r="F492" i="2"/>
  <c r="F504" i="2"/>
  <c r="F512" i="2"/>
  <c r="F520" i="2"/>
  <c r="F528" i="2"/>
  <c r="F536" i="2"/>
  <c r="F544" i="2"/>
  <c r="F552" i="2"/>
  <c r="F560" i="2"/>
  <c r="F303" i="2"/>
  <c r="F341" i="2"/>
  <c r="F375" i="2"/>
  <c r="F468" i="2"/>
  <c r="F481" i="2"/>
  <c r="F501" i="2"/>
  <c r="F509" i="2"/>
  <c r="F517" i="2"/>
  <c r="F525" i="2"/>
  <c r="F533" i="2"/>
  <c r="F541" i="2"/>
  <c r="F549" i="2"/>
  <c r="F343" i="2"/>
  <c r="F197" i="2"/>
  <c r="X205" i="2" s="1"/>
  <c r="F381" i="2"/>
  <c r="F403" i="2"/>
  <c r="F445" i="2"/>
  <c r="F461" i="2"/>
  <c r="F465" i="2"/>
  <c r="F479" i="2"/>
  <c r="F494" i="2"/>
  <c r="F496" i="2"/>
  <c r="F515" i="2"/>
  <c r="F518" i="2"/>
  <c r="F521" i="2"/>
  <c r="F547" i="2"/>
  <c r="F550" i="2"/>
  <c r="F554" i="2"/>
  <c r="F558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237" i="2"/>
  <c r="F469" i="2"/>
  <c r="F483" i="2"/>
  <c r="F500" i="2"/>
  <c r="F503" i="2"/>
  <c r="F506" i="2"/>
  <c r="F532" i="2"/>
  <c r="F535" i="2"/>
  <c r="F538" i="2"/>
  <c r="F563" i="2"/>
  <c r="F571" i="2"/>
  <c r="F579" i="2"/>
  <c r="F587" i="2"/>
  <c r="F595" i="2"/>
  <c r="F603" i="2"/>
  <c r="F611" i="2"/>
  <c r="F619" i="2"/>
  <c r="F627" i="2"/>
  <c r="F635" i="2"/>
  <c r="F643" i="2"/>
  <c r="F651" i="2"/>
  <c r="F659" i="2"/>
  <c r="F667" i="2"/>
  <c r="F270" i="2"/>
  <c r="X270" i="2" s="1"/>
  <c r="F371" i="2"/>
  <c r="F406" i="2"/>
  <c r="F435" i="2"/>
  <c r="F466" i="2"/>
  <c r="F523" i="2"/>
  <c r="F526" i="2"/>
  <c r="F529" i="2"/>
  <c r="F553" i="2"/>
  <c r="F557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508" i="2"/>
  <c r="F511" i="2"/>
  <c r="F514" i="2"/>
  <c r="F540" i="2"/>
  <c r="F543" i="2"/>
  <c r="F546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374" i="2"/>
  <c r="F409" i="2"/>
  <c r="F447" i="2"/>
  <c r="F455" i="2"/>
  <c r="F493" i="2"/>
  <c r="F497" i="2"/>
  <c r="F502" i="2"/>
  <c r="F505" i="2"/>
  <c r="F531" i="2"/>
  <c r="F534" i="2"/>
  <c r="F537" i="2"/>
  <c r="F556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377" i="2"/>
  <c r="F471" i="2"/>
  <c r="F491" i="2"/>
  <c r="F499" i="2"/>
  <c r="F516" i="2"/>
  <c r="F519" i="2"/>
  <c r="F522" i="2"/>
  <c r="F548" i="2"/>
  <c r="F551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378" i="2"/>
  <c r="F432" i="2"/>
  <c r="F464" i="2"/>
  <c r="F485" i="2"/>
  <c r="F507" i="2"/>
  <c r="F510" i="2"/>
  <c r="F513" i="2"/>
  <c r="F539" i="2"/>
  <c r="F542" i="2"/>
  <c r="F545" i="2"/>
  <c r="F555" i="2"/>
  <c r="F559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530" i="2"/>
  <c r="F573" i="2"/>
  <c r="F637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778" i="2"/>
  <c r="F786" i="2"/>
  <c r="F794" i="2"/>
  <c r="F802" i="2"/>
  <c r="F810" i="2"/>
  <c r="F818" i="2"/>
  <c r="F826" i="2"/>
  <c r="F834" i="2"/>
  <c r="F842" i="2"/>
  <c r="F565" i="2"/>
  <c r="F629" i="2"/>
  <c r="F681" i="2"/>
  <c r="F689" i="2"/>
  <c r="F697" i="2"/>
  <c r="F705" i="2"/>
  <c r="F713" i="2"/>
  <c r="F721" i="2"/>
  <c r="F729" i="2"/>
  <c r="F737" i="2"/>
  <c r="F745" i="2"/>
  <c r="F753" i="2"/>
  <c r="F761" i="2"/>
  <c r="X771" i="2" s="1"/>
  <c r="F769" i="2"/>
  <c r="F777" i="2"/>
  <c r="F785" i="2"/>
  <c r="F793" i="2"/>
  <c r="F801" i="2"/>
  <c r="F809" i="2"/>
  <c r="F817" i="2"/>
  <c r="F825" i="2"/>
  <c r="F833" i="2"/>
  <c r="F841" i="2"/>
  <c r="F621" i="2"/>
  <c r="F680" i="2"/>
  <c r="F688" i="2"/>
  <c r="F696" i="2"/>
  <c r="F704" i="2"/>
  <c r="F712" i="2"/>
  <c r="X712" i="2" s="1"/>
  <c r="F720" i="2"/>
  <c r="F728" i="2"/>
  <c r="F736" i="2"/>
  <c r="F744" i="2"/>
  <c r="F752" i="2"/>
  <c r="F760" i="2"/>
  <c r="F768" i="2"/>
  <c r="F776" i="2"/>
  <c r="F784" i="2"/>
  <c r="F792" i="2"/>
  <c r="F800" i="2"/>
  <c r="F808" i="2"/>
  <c r="F816" i="2"/>
  <c r="F824" i="2"/>
  <c r="F613" i="2"/>
  <c r="F673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775" i="2"/>
  <c r="X775" i="2" s="1"/>
  <c r="F783" i="2"/>
  <c r="F791" i="2"/>
  <c r="F799" i="2"/>
  <c r="X801" i="2" s="1"/>
  <c r="F807" i="2"/>
  <c r="F815" i="2"/>
  <c r="F823" i="2"/>
  <c r="F524" i="2"/>
  <c r="F605" i="2"/>
  <c r="F678" i="2"/>
  <c r="F686" i="2"/>
  <c r="F694" i="2"/>
  <c r="F702" i="2"/>
  <c r="F710" i="2"/>
  <c r="F718" i="2"/>
  <c r="F726" i="2"/>
  <c r="F734" i="2"/>
  <c r="F742" i="2"/>
  <c r="F750" i="2"/>
  <c r="F758" i="2"/>
  <c r="F766" i="2"/>
  <c r="F774" i="2"/>
  <c r="F782" i="2"/>
  <c r="F790" i="2"/>
  <c r="F798" i="2"/>
  <c r="F806" i="2"/>
  <c r="F814" i="2"/>
  <c r="F822" i="2"/>
  <c r="F830" i="2"/>
  <c r="F838" i="2"/>
  <c r="F482" i="2"/>
  <c r="F597" i="2"/>
  <c r="F661" i="2"/>
  <c r="F677" i="2"/>
  <c r="F685" i="2"/>
  <c r="F693" i="2"/>
  <c r="F701" i="2"/>
  <c r="F709" i="2"/>
  <c r="F717" i="2"/>
  <c r="F725" i="2"/>
  <c r="F733" i="2"/>
  <c r="F741" i="2"/>
  <c r="F749" i="2"/>
  <c r="F757" i="2"/>
  <c r="F765" i="2"/>
  <c r="F773" i="2"/>
  <c r="F781" i="2"/>
  <c r="F789" i="2"/>
  <c r="F797" i="2"/>
  <c r="F805" i="2"/>
  <c r="F813" i="2"/>
  <c r="F821" i="2"/>
  <c r="F829" i="2"/>
  <c r="F837" i="2"/>
  <c r="F527" i="2"/>
  <c r="F589" i="2"/>
  <c r="F653" i="2"/>
  <c r="F669" i="2"/>
  <c r="F672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780" i="2"/>
  <c r="F788" i="2"/>
  <c r="F796" i="2"/>
  <c r="F804" i="2"/>
  <c r="F812" i="2"/>
  <c r="F820" i="2"/>
  <c r="F828" i="2"/>
  <c r="F581" i="2"/>
  <c r="F645" i="2"/>
  <c r="F675" i="2"/>
  <c r="F683" i="2"/>
  <c r="F691" i="2"/>
  <c r="F699" i="2"/>
  <c r="F707" i="2"/>
  <c r="F715" i="2"/>
  <c r="F723" i="2"/>
  <c r="F731" i="2"/>
  <c r="F739" i="2"/>
  <c r="F747" i="2"/>
  <c r="F755" i="2"/>
  <c r="F763" i="2"/>
  <c r="F771" i="2"/>
  <c r="F779" i="2"/>
  <c r="F787" i="2"/>
  <c r="F795" i="2"/>
  <c r="F803" i="2"/>
  <c r="F811" i="2"/>
  <c r="F819" i="2"/>
  <c r="F831" i="2"/>
  <c r="F836" i="2"/>
  <c r="F845" i="2"/>
  <c r="F853" i="2"/>
  <c r="F861" i="2"/>
  <c r="F869" i="2"/>
  <c r="F877" i="2"/>
  <c r="F885" i="2"/>
  <c r="F893" i="2"/>
  <c r="F901" i="2"/>
  <c r="F852" i="2"/>
  <c r="F860" i="2"/>
  <c r="F868" i="2"/>
  <c r="F876" i="2"/>
  <c r="F884" i="2"/>
  <c r="F892" i="2"/>
  <c r="F900" i="2"/>
  <c r="F908" i="2"/>
  <c r="F916" i="2"/>
  <c r="F924" i="2"/>
  <c r="F932" i="2"/>
  <c r="F940" i="2"/>
  <c r="F948" i="2"/>
  <c r="F956" i="2"/>
  <c r="F964" i="2"/>
  <c r="F972" i="2"/>
  <c r="F980" i="2"/>
  <c r="F988" i="2"/>
  <c r="F996" i="2"/>
  <c r="F1004" i="2"/>
  <c r="F1012" i="2"/>
  <c r="F1020" i="2"/>
  <c r="F1028" i="2"/>
  <c r="F832" i="2"/>
  <c r="F844" i="2"/>
  <c r="F851" i="2"/>
  <c r="F859" i="2"/>
  <c r="F867" i="2"/>
  <c r="F875" i="2"/>
  <c r="F883" i="2"/>
  <c r="F891" i="2"/>
  <c r="F899" i="2"/>
  <c r="F907" i="2"/>
  <c r="F915" i="2"/>
  <c r="F923" i="2"/>
  <c r="F931" i="2"/>
  <c r="F939" i="2"/>
  <c r="F947" i="2"/>
  <c r="F955" i="2"/>
  <c r="F963" i="2"/>
  <c r="F971" i="2"/>
  <c r="F979" i="2"/>
  <c r="F987" i="2"/>
  <c r="X987" i="2" s="1"/>
  <c r="F995" i="2"/>
  <c r="F1003" i="2"/>
  <c r="F1011" i="2"/>
  <c r="F1019" i="2"/>
  <c r="F1027" i="2"/>
  <c r="F839" i="2"/>
  <c r="F850" i="2"/>
  <c r="F858" i="2"/>
  <c r="F866" i="2"/>
  <c r="F874" i="2"/>
  <c r="F882" i="2"/>
  <c r="F890" i="2"/>
  <c r="F898" i="2"/>
  <c r="F906" i="2"/>
  <c r="F914" i="2"/>
  <c r="F922" i="2"/>
  <c r="F930" i="2"/>
  <c r="F938" i="2"/>
  <c r="F946" i="2"/>
  <c r="F954" i="2"/>
  <c r="F962" i="2"/>
  <c r="F970" i="2"/>
  <c r="F978" i="2"/>
  <c r="F986" i="2"/>
  <c r="X993" i="2" s="1"/>
  <c r="F843" i="2"/>
  <c r="F849" i="2"/>
  <c r="F857" i="2"/>
  <c r="F865" i="2"/>
  <c r="F873" i="2"/>
  <c r="F881" i="2"/>
  <c r="F889" i="2"/>
  <c r="F897" i="2"/>
  <c r="F905" i="2"/>
  <c r="F913" i="2"/>
  <c r="F827" i="2"/>
  <c r="F835" i="2"/>
  <c r="F848" i="2"/>
  <c r="F856" i="2"/>
  <c r="F864" i="2"/>
  <c r="F872" i="2"/>
  <c r="F880" i="2"/>
  <c r="F888" i="2"/>
  <c r="F896" i="2"/>
  <c r="F904" i="2"/>
  <c r="F912" i="2"/>
  <c r="F920" i="2"/>
  <c r="F928" i="2"/>
  <c r="F936" i="2"/>
  <c r="F944" i="2"/>
  <c r="F952" i="2"/>
  <c r="F960" i="2"/>
  <c r="F968" i="2"/>
  <c r="F976" i="2"/>
  <c r="F984" i="2"/>
  <c r="F992" i="2"/>
  <c r="F1000" i="2"/>
  <c r="F1008" i="2"/>
  <c r="F1016" i="2"/>
  <c r="F1024" i="2"/>
  <c r="F840" i="2"/>
  <c r="F847" i="2"/>
  <c r="F855" i="2"/>
  <c r="F863" i="2"/>
  <c r="F871" i="2"/>
  <c r="F879" i="2"/>
  <c r="F887" i="2"/>
  <c r="F895" i="2"/>
  <c r="F903" i="2"/>
  <c r="F911" i="2"/>
  <c r="F919" i="2"/>
  <c r="F927" i="2"/>
  <c r="F935" i="2"/>
  <c r="F943" i="2"/>
  <c r="F951" i="2"/>
  <c r="F959" i="2"/>
  <c r="F967" i="2"/>
  <c r="F975" i="2"/>
  <c r="F983" i="2"/>
  <c r="F991" i="2"/>
  <c r="F999" i="2"/>
  <c r="F1007" i="2"/>
  <c r="F1015" i="2"/>
  <c r="F1023" i="2"/>
  <c r="F846" i="2"/>
  <c r="F854" i="2"/>
  <c r="F862" i="2"/>
  <c r="F870" i="2"/>
  <c r="F878" i="2"/>
  <c r="F886" i="2"/>
  <c r="F894" i="2"/>
  <c r="F902" i="2"/>
  <c r="F910" i="2"/>
  <c r="F918" i="2"/>
  <c r="F926" i="2"/>
  <c r="F934" i="2"/>
  <c r="F942" i="2"/>
  <c r="F950" i="2"/>
  <c r="F958" i="2"/>
  <c r="F966" i="2"/>
  <c r="F974" i="2"/>
  <c r="F982" i="2"/>
  <c r="F990" i="2"/>
  <c r="F998" i="2"/>
  <c r="F1006" i="2"/>
  <c r="F917" i="2"/>
  <c r="F941" i="2"/>
  <c r="F973" i="2"/>
  <c r="F1001" i="2"/>
  <c r="F1017" i="2"/>
  <c r="F1033" i="2"/>
  <c r="F1041" i="2"/>
  <c r="F1049" i="2"/>
  <c r="F1057" i="2"/>
  <c r="F909" i="2"/>
  <c r="F937" i="2"/>
  <c r="F969" i="2"/>
  <c r="F1022" i="2"/>
  <c r="F1032" i="2"/>
  <c r="F1040" i="2"/>
  <c r="F1048" i="2"/>
  <c r="F1056" i="2"/>
  <c r="F1064" i="2"/>
  <c r="F1072" i="2"/>
  <c r="F1080" i="2"/>
  <c r="F1088" i="2"/>
  <c r="F1096" i="2"/>
  <c r="F1104" i="2"/>
  <c r="F1112" i="2"/>
  <c r="F1120" i="2"/>
  <c r="F1128" i="2"/>
  <c r="F1136" i="2"/>
  <c r="F1144" i="2"/>
  <c r="F1152" i="2"/>
  <c r="F1160" i="2"/>
  <c r="F1168" i="2"/>
  <c r="F1176" i="2"/>
  <c r="F1184" i="2"/>
  <c r="F1192" i="2"/>
  <c r="F933" i="2"/>
  <c r="F965" i="2"/>
  <c r="F1002" i="2"/>
  <c r="F1005" i="2"/>
  <c r="F1013" i="2"/>
  <c r="F1031" i="2"/>
  <c r="F1039" i="2"/>
  <c r="F1047" i="2"/>
  <c r="F1055" i="2"/>
  <c r="F1063" i="2"/>
  <c r="F1071" i="2"/>
  <c r="F1079" i="2"/>
  <c r="F1087" i="2"/>
  <c r="F1095" i="2"/>
  <c r="F1103" i="2"/>
  <c r="F1111" i="2"/>
  <c r="F1119" i="2"/>
  <c r="F1127" i="2"/>
  <c r="F1135" i="2"/>
  <c r="F1143" i="2"/>
  <c r="F1151" i="2"/>
  <c r="F1159" i="2"/>
  <c r="F1167" i="2"/>
  <c r="F1175" i="2"/>
  <c r="F1183" i="2"/>
  <c r="F929" i="2"/>
  <c r="F961" i="2"/>
  <c r="F993" i="2"/>
  <c r="F1018" i="2"/>
  <c r="F1030" i="2"/>
  <c r="F1038" i="2"/>
  <c r="F1046" i="2"/>
  <c r="F1054" i="2"/>
  <c r="F1062" i="2"/>
  <c r="F1070" i="2"/>
  <c r="F1078" i="2"/>
  <c r="F1086" i="2"/>
  <c r="F1094" i="2"/>
  <c r="F1102" i="2"/>
  <c r="F1110" i="2"/>
  <c r="F1118" i="2"/>
  <c r="F1126" i="2"/>
  <c r="F1134" i="2"/>
  <c r="F1142" i="2"/>
  <c r="F1150" i="2"/>
  <c r="F1158" i="2"/>
  <c r="F1166" i="2"/>
  <c r="F1174" i="2"/>
  <c r="F1182" i="2"/>
  <c r="F925" i="2"/>
  <c r="F957" i="2"/>
  <c r="F989" i="2"/>
  <c r="F1025" i="2"/>
  <c r="F1029" i="2"/>
  <c r="F1037" i="2"/>
  <c r="F1045" i="2"/>
  <c r="F1053" i="2"/>
  <c r="F1061" i="2"/>
  <c r="F1069" i="2"/>
  <c r="F1077" i="2"/>
  <c r="F1085" i="2"/>
  <c r="F1093" i="2"/>
  <c r="F1101" i="2"/>
  <c r="F1109" i="2"/>
  <c r="F1117" i="2"/>
  <c r="F1125" i="2"/>
  <c r="F1133" i="2"/>
  <c r="F1141" i="2"/>
  <c r="F1149" i="2"/>
  <c r="F1157" i="2"/>
  <c r="F1165" i="2"/>
  <c r="F1173" i="2"/>
  <c r="F1181" i="2"/>
  <c r="F949" i="2"/>
  <c r="F981" i="2"/>
  <c r="F1021" i="2"/>
  <c r="F1035" i="2"/>
  <c r="F1043" i="2"/>
  <c r="X1050" i="2" s="1"/>
  <c r="F1051" i="2"/>
  <c r="F1059" i="2"/>
  <c r="F1067" i="2"/>
  <c r="F1075" i="2"/>
  <c r="F1083" i="2"/>
  <c r="F1091" i="2"/>
  <c r="F1099" i="2"/>
  <c r="F1107" i="2"/>
  <c r="F1115" i="2"/>
  <c r="F1123" i="2"/>
  <c r="F1131" i="2"/>
  <c r="F1139" i="2"/>
  <c r="F1147" i="2"/>
  <c r="F1155" i="2"/>
  <c r="F1163" i="2"/>
  <c r="F1171" i="2"/>
  <c r="F945" i="2"/>
  <c r="F977" i="2"/>
  <c r="F1010" i="2"/>
  <c r="F1026" i="2"/>
  <c r="F1034" i="2"/>
  <c r="F1042" i="2"/>
  <c r="F1050" i="2"/>
  <c r="F1058" i="2"/>
  <c r="F1066" i="2"/>
  <c r="F1074" i="2"/>
  <c r="F1082" i="2"/>
  <c r="F1090" i="2"/>
  <c r="F1098" i="2"/>
  <c r="F1106" i="2"/>
  <c r="F1114" i="2"/>
  <c r="F1122" i="2"/>
  <c r="F1130" i="2"/>
  <c r="F1138" i="2"/>
  <c r="F1146" i="2"/>
  <c r="F1154" i="2"/>
  <c r="F1162" i="2"/>
  <c r="F1170" i="2"/>
  <c r="F953" i="2"/>
  <c r="F1014" i="2"/>
  <c r="F1092" i="2"/>
  <c r="F1124" i="2"/>
  <c r="F1156" i="2"/>
  <c r="F1177" i="2"/>
  <c r="F1193" i="2"/>
  <c r="F1199" i="2"/>
  <c r="F1207" i="2"/>
  <c r="F1215" i="2"/>
  <c r="F1223" i="2"/>
  <c r="F1231" i="2"/>
  <c r="F1239" i="2"/>
  <c r="F1247" i="2"/>
  <c r="F1255" i="2"/>
  <c r="F1263" i="2"/>
  <c r="F1271" i="2"/>
  <c r="F1279" i="2"/>
  <c r="F1287" i="2"/>
  <c r="F1295" i="2"/>
  <c r="F1303" i="2"/>
  <c r="F1311" i="2"/>
  <c r="F1319" i="2"/>
  <c r="F1327" i="2"/>
  <c r="F1335" i="2"/>
  <c r="F1343" i="2"/>
  <c r="F921" i="2"/>
  <c r="F994" i="2"/>
  <c r="F1065" i="2"/>
  <c r="F1097" i="2"/>
  <c r="F1129" i="2"/>
  <c r="F1161" i="2"/>
  <c r="F1180" i="2"/>
  <c r="F1188" i="2"/>
  <c r="F1198" i="2"/>
  <c r="F1206" i="2"/>
  <c r="F1214" i="2"/>
  <c r="F1222" i="2"/>
  <c r="F1230" i="2"/>
  <c r="F1238" i="2"/>
  <c r="F1246" i="2"/>
  <c r="F1254" i="2"/>
  <c r="F1262" i="2"/>
  <c r="F1270" i="2"/>
  <c r="F1278" i="2"/>
  <c r="F1286" i="2"/>
  <c r="F1294" i="2"/>
  <c r="F1302" i="2"/>
  <c r="F1310" i="2"/>
  <c r="F1318" i="2"/>
  <c r="F1326" i="2"/>
  <c r="F1334" i="2"/>
  <c r="F1342" i="2"/>
  <c r="F1350" i="2"/>
  <c r="F997" i="2"/>
  <c r="F1060" i="2"/>
  <c r="F1084" i="2"/>
  <c r="F1116" i="2"/>
  <c r="F1148" i="2"/>
  <c r="F1197" i="2"/>
  <c r="F1205" i="2"/>
  <c r="F1213" i="2"/>
  <c r="F1221" i="2"/>
  <c r="F1229" i="2"/>
  <c r="F1237" i="2"/>
  <c r="F1245" i="2"/>
  <c r="F1253" i="2"/>
  <c r="F1261" i="2"/>
  <c r="F1269" i="2"/>
  <c r="F1277" i="2"/>
  <c r="F1285" i="2"/>
  <c r="F1293" i="2"/>
  <c r="F1301" i="2"/>
  <c r="F1309" i="2"/>
  <c r="F1317" i="2"/>
  <c r="F1325" i="2"/>
  <c r="F1333" i="2"/>
  <c r="F1052" i="2"/>
  <c r="F1089" i="2"/>
  <c r="F1121" i="2"/>
  <c r="F1153" i="2"/>
  <c r="F1178" i="2"/>
  <c r="F1187" i="2"/>
  <c r="F1191" i="2"/>
  <c r="F1196" i="2"/>
  <c r="F1204" i="2"/>
  <c r="F1212" i="2"/>
  <c r="F1220" i="2"/>
  <c r="F1228" i="2"/>
  <c r="F1236" i="2"/>
  <c r="F1244" i="2"/>
  <c r="F1252" i="2"/>
  <c r="F1260" i="2"/>
  <c r="F1268" i="2"/>
  <c r="F1276" i="2"/>
  <c r="F1284" i="2"/>
  <c r="F1292" i="2"/>
  <c r="F1300" i="2"/>
  <c r="F1308" i="2"/>
  <c r="F1316" i="2"/>
  <c r="F1324" i="2"/>
  <c r="F1332" i="2"/>
  <c r="F1044" i="2"/>
  <c r="F1076" i="2"/>
  <c r="F1108" i="2"/>
  <c r="F1140" i="2"/>
  <c r="F1172" i="2"/>
  <c r="F1185" i="2"/>
  <c r="F1195" i="2"/>
  <c r="F1203" i="2"/>
  <c r="F1211" i="2"/>
  <c r="F1219" i="2"/>
  <c r="F1227" i="2"/>
  <c r="F1235" i="2"/>
  <c r="F1036" i="2"/>
  <c r="F1081" i="2"/>
  <c r="F1113" i="2"/>
  <c r="F1145" i="2"/>
  <c r="F1190" i="2"/>
  <c r="F1009" i="2"/>
  <c r="F1068" i="2"/>
  <c r="F1100" i="2"/>
  <c r="F1132" i="2"/>
  <c r="F1164" i="2"/>
  <c r="F1179" i="2"/>
  <c r="F1194" i="2"/>
  <c r="F1201" i="2"/>
  <c r="F1209" i="2"/>
  <c r="F1217" i="2"/>
  <c r="F1225" i="2"/>
  <c r="F1233" i="2"/>
  <c r="F1241" i="2"/>
  <c r="F1249" i="2"/>
  <c r="F1257" i="2"/>
  <c r="F1265" i="2"/>
  <c r="F1273" i="2"/>
  <c r="F1281" i="2"/>
  <c r="F1289" i="2"/>
  <c r="F1297" i="2"/>
  <c r="F1305" i="2"/>
  <c r="F1313" i="2"/>
  <c r="F1321" i="2"/>
  <c r="F1329" i="2"/>
  <c r="F985" i="2"/>
  <c r="F1073" i="2"/>
  <c r="F1105" i="2"/>
  <c r="F1137" i="2"/>
  <c r="F1169" i="2"/>
  <c r="F1186" i="2"/>
  <c r="F1189" i="2"/>
  <c r="F1200" i="2"/>
  <c r="F1208" i="2"/>
  <c r="F1216" i="2"/>
  <c r="F1224" i="2"/>
  <c r="F1232" i="2"/>
  <c r="F1240" i="2"/>
  <c r="F1248" i="2"/>
  <c r="F1256" i="2"/>
  <c r="F1264" i="2"/>
  <c r="F1272" i="2"/>
  <c r="F1280" i="2"/>
  <c r="F1288" i="2"/>
  <c r="F1296" i="2"/>
  <c r="F1304" i="2"/>
  <c r="F1312" i="2"/>
  <c r="F1320" i="2"/>
  <c r="F1328" i="2"/>
  <c r="F1234" i="2"/>
  <c r="F1243" i="2"/>
  <c r="F1275" i="2"/>
  <c r="F1307" i="2"/>
  <c r="F1344" i="2"/>
  <c r="F1356" i="2"/>
  <c r="F1364" i="2"/>
  <c r="F1372" i="2"/>
  <c r="F1380" i="2"/>
  <c r="F1388" i="2"/>
  <c r="F1396" i="2"/>
  <c r="F1404" i="2"/>
  <c r="F1412" i="2"/>
  <c r="F1420" i="2"/>
  <c r="F1428" i="2"/>
  <c r="F1436" i="2"/>
  <c r="F1444" i="2"/>
  <c r="F1452" i="2"/>
  <c r="F1460" i="2"/>
  <c r="F1226" i="2"/>
  <c r="F1266" i="2"/>
  <c r="F1298" i="2"/>
  <c r="F1330" i="2"/>
  <c r="F1338" i="2"/>
  <c r="F1349" i="2"/>
  <c r="F1355" i="2"/>
  <c r="F1363" i="2"/>
  <c r="F1371" i="2"/>
  <c r="F1379" i="2"/>
  <c r="F1387" i="2"/>
  <c r="F1395" i="2"/>
  <c r="F1403" i="2"/>
  <c r="F1411" i="2"/>
  <c r="F1419" i="2"/>
  <c r="F1427" i="2"/>
  <c r="F1435" i="2"/>
  <c r="F1443" i="2"/>
  <c r="F1451" i="2"/>
  <c r="F1459" i="2"/>
  <c r="F1218" i="2"/>
  <c r="F1267" i="2"/>
  <c r="F1299" i="2"/>
  <c r="F1331" i="2"/>
  <c r="F1336" i="2"/>
  <c r="F1340" i="2"/>
  <c r="F1346" i="2"/>
  <c r="F1354" i="2"/>
  <c r="F1362" i="2"/>
  <c r="F1370" i="2"/>
  <c r="F1378" i="2"/>
  <c r="F1386" i="2"/>
  <c r="F1394" i="2"/>
  <c r="F1402" i="2"/>
  <c r="F1410" i="2"/>
  <c r="F1418" i="2"/>
  <c r="F1426" i="2"/>
  <c r="F1434" i="2"/>
  <c r="F1442" i="2"/>
  <c r="F1450" i="2"/>
  <c r="F1458" i="2"/>
  <c r="F1466" i="2"/>
  <c r="F1474" i="2"/>
  <c r="F1482" i="2"/>
  <c r="F1490" i="2"/>
  <c r="F1498" i="2"/>
  <c r="F1506" i="2"/>
  <c r="F1514" i="2"/>
  <c r="F1522" i="2"/>
  <c r="F1530" i="2"/>
  <c r="F1538" i="2"/>
  <c r="F1546" i="2"/>
  <c r="F1554" i="2"/>
  <c r="F1210" i="2"/>
  <c r="F1258" i="2"/>
  <c r="F1290" i="2"/>
  <c r="F1322" i="2"/>
  <c r="F1353" i="2"/>
  <c r="F1361" i="2"/>
  <c r="F1369" i="2"/>
  <c r="F1377" i="2"/>
  <c r="F1385" i="2"/>
  <c r="F1393" i="2"/>
  <c r="F1401" i="2"/>
  <c r="F1409" i="2"/>
  <c r="F1417" i="2"/>
  <c r="F1425" i="2"/>
  <c r="F1433" i="2"/>
  <c r="F1441" i="2"/>
  <c r="F1449" i="2"/>
  <c r="F1457" i="2"/>
  <c r="F1465" i="2"/>
  <c r="F1473" i="2"/>
  <c r="F1481" i="2"/>
  <c r="F1489" i="2"/>
  <c r="F1497" i="2"/>
  <c r="F1505" i="2"/>
  <c r="F1202" i="2"/>
  <c r="F1259" i="2"/>
  <c r="F1291" i="2"/>
  <c r="F1323" i="2"/>
  <c r="F1348" i="2"/>
  <c r="F1352" i="2"/>
  <c r="F1360" i="2"/>
  <c r="F1368" i="2"/>
  <c r="F1376" i="2"/>
  <c r="F1384" i="2"/>
  <c r="F1392" i="2"/>
  <c r="F1400" i="2"/>
  <c r="F1408" i="2"/>
  <c r="F1416" i="2"/>
  <c r="F1424" i="2"/>
  <c r="F1432" i="2"/>
  <c r="F1440" i="2"/>
  <c r="F1448" i="2"/>
  <c r="F1456" i="2"/>
  <c r="F1464" i="2"/>
  <c r="F1472" i="2"/>
  <c r="F1480" i="2"/>
  <c r="F1488" i="2"/>
  <c r="F1496" i="2"/>
  <c r="F1504" i="2"/>
  <c r="F1512" i="2"/>
  <c r="F1251" i="2"/>
  <c r="F1283" i="2"/>
  <c r="F1315" i="2"/>
  <c r="F1358" i="2"/>
  <c r="F1366" i="2"/>
  <c r="F1374" i="2"/>
  <c r="F1382" i="2"/>
  <c r="F1390" i="2"/>
  <c r="F1398" i="2"/>
  <c r="F1406" i="2"/>
  <c r="F1414" i="2"/>
  <c r="F1422" i="2"/>
  <c r="F1242" i="2"/>
  <c r="F1274" i="2"/>
  <c r="F1306" i="2"/>
  <c r="F1341" i="2"/>
  <c r="F1347" i="2"/>
  <c r="F1357" i="2"/>
  <c r="F1365" i="2"/>
  <c r="F1373" i="2"/>
  <c r="F1381" i="2"/>
  <c r="F1389" i="2"/>
  <c r="F1397" i="2"/>
  <c r="F1405" i="2"/>
  <c r="F1413" i="2"/>
  <c r="F1421" i="2"/>
  <c r="F1429" i="2"/>
  <c r="F1437" i="2"/>
  <c r="F1445" i="2"/>
  <c r="F1453" i="2"/>
  <c r="F1461" i="2"/>
  <c r="F1469" i="2"/>
  <c r="F1477" i="2"/>
  <c r="F1485" i="2"/>
  <c r="F1493" i="2"/>
  <c r="F1501" i="2"/>
  <c r="F1375" i="2"/>
  <c r="F1454" i="2"/>
  <c r="F1467" i="2"/>
  <c r="F1483" i="2"/>
  <c r="F1499" i="2"/>
  <c r="F1524" i="2"/>
  <c r="F1528" i="2"/>
  <c r="F1541" i="2"/>
  <c r="F1545" i="2"/>
  <c r="F1558" i="2"/>
  <c r="F1564" i="2"/>
  <c r="F1572" i="2"/>
  <c r="F1580" i="2"/>
  <c r="F1588" i="2"/>
  <c r="F1596" i="2"/>
  <c r="F1604" i="2"/>
  <c r="F1612" i="2"/>
  <c r="F1620" i="2"/>
  <c r="F1628" i="2"/>
  <c r="F1636" i="2"/>
  <c r="F1644" i="2"/>
  <c r="F1652" i="2"/>
  <c r="F1660" i="2"/>
  <c r="F1668" i="2"/>
  <c r="F1676" i="2"/>
  <c r="F1684" i="2"/>
  <c r="F1692" i="2"/>
  <c r="F1700" i="2"/>
  <c r="F1708" i="2"/>
  <c r="F1716" i="2"/>
  <c r="F1724" i="2"/>
  <c r="F1732" i="2"/>
  <c r="F1367" i="2"/>
  <c r="F1455" i="2"/>
  <c r="F1463" i="2"/>
  <c r="F1479" i="2"/>
  <c r="F1495" i="2"/>
  <c r="F1511" i="2"/>
  <c r="F1515" i="2"/>
  <c r="F1519" i="2"/>
  <c r="F1532" i="2"/>
  <c r="F1536" i="2"/>
  <c r="F1549" i="2"/>
  <c r="F1553" i="2"/>
  <c r="F1563" i="2"/>
  <c r="F1571" i="2"/>
  <c r="F1579" i="2"/>
  <c r="F1587" i="2"/>
  <c r="F1595" i="2"/>
  <c r="F1603" i="2"/>
  <c r="F1611" i="2"/>
  <c r="F1619" i="2"/>
  <c r="F1627" i="2"/>
  <c r="F1635" i="2"/>
  <c r="F1643" i="2"/>
  <c r="F1651" i="2"/>
  <c r="F1659" i="2"/>
  <c r="F1667" i="2"/>
  <c r="F1675" i="2"/>
  <c r="F1683" i="2"/>
  <c r="F1691" i="2"/>
  <c r="F1699" i="2"/>
  <c r="F1707" i="2"/>
  <c r="F1715" i="2"/>
  <c r="F1723" i="2"/>
  <c r="F1731" i="2"/>
  <c r="F1337" i="2"/>
  <c r="F1359" i="2"/>
  <c r="F1423" i="2"/>
  <c r="F1446" i="2"/>
  <c r="F1470" i="2"/>
  <c r="F1486" i="2"/>
  <c r="F1502" i="2"/>
  <c r="F1508" i="2"/>
  <c r="F1523" i="2"/>
  <c r="F1527" i="2"/>
  <c r="F1540" i="2"/>
  <c r="F1544" i="2"/>
  <c r="F1557" i="2"/>
  <c r="F1562" i="2"/>
  <c r="F1570" i="2"/>
  <c r="F1578" i="2"/>
  <c r="F1586" i="2"/>
  <c r="F1594" i="2"/>
  <c r="F1602" i="2"/>
  <c r="F1610" i="2"/>
  <c r="F1618" i="2"/>
  <c r="F1626" i="2"/>
  <c r="F1634" i="2"/>
  <c r="F1642" i="2"/>
  <c r="F1650" i="2"/>
  <c r="F1658" i="2"/>
  <c r="F1666" i="2"/>
  <c r="F1674" i="2"/>
  <c r="F1682" i="2"/>
  <c r="F1690" i="2"/>
  <c r="F1698" i="2"/>
  <c r="F1706" i="2"/>
  <c r="F1714" i="2"/>
  <c r="F1722" i="2"/>
  <c r="F1730" i="2"/>
  <c r="F1339" i="2"/>
  <c r="F1351" i="2"/>
  <c r="F1415" i="2"/>
  <c r="F1447" i="2"/>
  <c r="F1468" i="2"/>
  <c r="F1484" i="2"/>
  <c r="F1500" i="2"/>
  <c r="F1518" i="2"/>
  <c r="F1531" i="2"/>
  <c r="F1535" i="2"/>
  <c r="F1548" i="2"/>
  <c r="F1552" i="2"/>
  <c r="F1561" i="2"/>
  <c r="F1569" i="2"/>
  <c r="F1577" i="2"/>
  <c r="F1585" i="2"/>
  <c r="F1593" i="2"/>
  <c r="F1601" i="2"/>
  <c r="F1609" i="2"/>
  <c r="F1617" i="2"/>
  <c r="F1625" i="2"/>
  <c r="F1633" i="2"/>
  <c r="F1641" i="2"/>
  <c r="F1649" i="2"/>
  <c r="F1657" i="2"/>
  <c r="F1665" i="2"/>
  <c r="F1673" i="2"/>
  <c r="F1681" i="2"/>
  <c r="F1689" i="2"/>
  <c r="F1697" i="2"/>
  <c r="F1705" i="2"/>
  <c r="F1713" i="2"/>
  <c r="F1721" i="2"/>
  <c r="F1729" i="2"/>
  <c r="F1314" i="2"/>
  <c r="F1407" i="2"/>
  <c r="F1438" i="2"/>
  <c r="F1475" i="2"/>
  <c r="F1491" i="2"/>
  <c r="F1510" i="2"/>
  <c r="F1513" i="2"/>
  <c r="F1526" i="2"/>
  <c r="F1539" i="2"/>
  <c r="F1543" i="2"/>
  <c r="F1556" i="2"/>
  <c r="F1560" i="2"/>
  <c r="F1568" i="2"/>
  <c r="F1576" i="2"/>
  <c r="F1584" i="2"/>
  <c r="F1592" i="2"/>
  <c r="F1600" i="2"/>
  <c r="F1608" i="2"/>
  <c r="F1616" i="2"/>
  <c r="F1624" i="2"/>
  <c r="F1632" i="2"/>
  <c r="F1640" i="2"/>
  <c r="F1648" i="2"/>
  <c r="F1656" i="2"/>
  <c r="F1664" i="2"/>
  <c r="F1672" i="2"/>
  <c r="F1680" i="2"/>
  <c r="F1688" i="2"/>
  <c r="F1696" i="2"/>
  <c r="F1704" i="2"/>
  <c r="F1712" i="2"/>
  <c r="F1720" i="2"/>
  <c r="F1728" i="2"/>
  <c r="F1282" i="2"/>
  <c r="F1399" i="2"/>
  <c r="F1439" i="2"/>
  <c r="F1471" i="2"/>
  <c r="F1487" i="2"/>
  <c r="F1503" i="2"/>
  <c r="F1517" i="2"/>
  <c r="F1521" i="2"/>
  <c r="F1534" i="2"/>
  <c r="F1547" i="2"/>
  <c r="F1551" i="2"/>
  <c r="F1567" i="2"/>
  <c r="F1575" i="2"/>
  <c r="F1583" i="2"/>
  <c r="F1591" i="2"/>
  <c r="F1599" i="2"/>
  <c r="F1607" i="2"/>
  <c r="F1615" i="2"/>
  <c r="F1623" i="2"/>
  <c r="F1631" i="2"/>
  <c r="F1639" i="2"/>
  <c r="F1647" i="2"/>
  <c r="F1655" i="2"/>
  <c r="F1250" i="2"/>
  <c r="F1391" i="2"/>
  <c r="F1430" i="2"/>
  <c r="F1462" i="2"/>
  <c r="F1478" i="2"/>
  <c r="F1494" i="2"/>
  <c r="F1507" i="2"/>
  <c r="F1525" i="2"/>
  <c r="F1529" i="2"/>
  <c r="F1542" i="2"/>
  <c r="F1555" i="2"/>
  <c r="F1559" i="2"/>
  <c r="F1566" i="2"/>
  <c r="F1574" i="2"/>
  <c r="F1582" i="2"/>
  <c r="F1590" i="2"/>
  <c r="F1598" i="2"/>
  <c r="F1606" i="2"/>
  <c r="F1614" i="2"/>
  <c r="F1622" i="2"/>
  <c r="F1630" i="2"/>
  <c r="F1638" i="2"/>
  <c r="F1646" i="2"/>
  <c r="F1654" i="2"/>
  <c r="F1662" i="2"/>
  <c r="F1670" i="2"/>
  <c r="F1678" i="2"/>
  <c r="F1686" i="2"/>
  <c r="F1694" i="2"/>
  <c r="F1702" i="2"/>
  <c r="F1710" i="2"/>
  <c r="F1718" i="2"/>
  <c r="F1726" i="2"/>
  <c r="F1734" i="2"/>
  <c r="F1345" i="2"/>
  <c r="F1383" i="2"/>
  <c r="F1431" i="2"/>
  <c r="F1476" i="2"/>
  <c r="F1492" i="2"/>
  <c r="F1509" i="2"/>
  <c r="F1516" i="2"/>
  <c r="F1520" i="2"/>
  <c r="F1533" i="2"/>
  <c r="F1537" i="2"/>
  <c r="F1550" i="2"/>
  <c r="F1565" i="2"/>
  <c r="F1573" i="2"/>
  <c r="F1581" i="2"/>
  <c r="F1589" i="2"/>
  <c r="F1597" i="2"/>
  <c r="F1605" i="2"/>
  <c r="F1613" i="2"/>
  <c r="F1621" i="2"/>
  <c r="F1629" i="2"/>
  <c r="F1637" i="2"/>
  <c r="F1645" i="2"/>
  <c r="F1653" i="2"/>
  <c r="F1661" i="2"/>
  <c r="F1669" i="2"/>
  <c r="F1677" i="2"/>
  <c r="F1685" i="2"/>
  <c r="F1693" i="2"/>
  <c r="F1701" i="2"/>
  <c r="F1709" i="2"/>
  <c r="F1717" i="2"/>
  <c r="F1725" i="2"/>
  <c r="F1733" i="2"/>
  <c r="F1663" i="2"/>
  <c r="F1727" i="2"/>
  <c r="F1719" i="2"/>
  <c r="F1711" i="2"/>
  <c r="F1703" i="2"/>
  <c r="F1695" i="2"/>
  <c r="F1687" i="2"/>
  <c r="F1679" i="2"/>
  <c r="F1671" i="2"/>
  <c r="G2" i="2"/>
  <c r="G3" i="2" s="1"/>
  <c r="G1" i="2" s="1"/>
  <c r="U1266" i="2"/>
  <c r="W1264" i="2"/>
  <c r="V1257" i="2"/>
  <c r="U1250" i="2"/>
  <c r="W1248" i="2"/>
  <c r="V1241" i="2"/>
  <c r="W1232" i="2"/>
  <c r="U1226" i="2"/>
  <c r="W1224" i="2"/>
  <c r="U1218" i="2"/>
  <c r="W1216" i="2"/>
  <c r="V1209" i="2"/>
  <c r="U1202" i="2"/>
  <c r="W1200" i="2"/>
  <c r="V1193" i="2"/>
  <c r="V1185" i="2"/>
  <c r="V1177" i="2"/>
  <c r="U1170" i="2"/>
  <c r="V1169" i="2"/>
  <c r="V1161" i="2"/>
  <c r="V1153" i="2"/>
  <c r="U1146" i="2"/>
  <c r="W1144" i="2"/>
  <c r="U1138" i="2"/>
  <c r="W1136" i="2"/>
  <c r="U1130" i="2"/>
  <c r="W1128" i="2"/>
  <c r="U1122" i="2"/>
  <c r="U1114" i="2"/>
  <c r="W1112" i="2"/>
  <c r="U1106" i="2"/>
  <c r="W1104" i="2"/>
  <c r="V1097" i="2"/>
  <c r="U1090" i="2"/>
  <c r="U1082" i="2"/>
  <c r="W1080" i="2"/>
  <c r="U1074" i="2"/>
  <c r="W1072" i="2"/>
  <c r="V1065" i="2"/>
  <c r="U1058" i="2"/>
  <c r="W1056" i="2"/>
  <c r="V1049" i="2"/>
  <c r="V1041" i="2"/>
  <c r="V1033" i="2"/>
  <c r="V1025" i="2"/>
  <c r="V1017" i="2"/>
  <c r="V1009" i="2"/>
  <c r="U1002" i="2"/>
  <c r="W1000" i="2"/>
  <c r="V993" i="2"/>
  <c r="V985" i="2"/>
  <c r="V977" i="2"/>
  <c r="W976" i="2"/>
  <c r="U970" i="2"/>
  <c r="V969" i="2"/>
  <c r="W968" i="2"/>
  <c r="U962" i="2"/>
  <c r="V961" i="2"/>
  <c r="W960" i="2"/>
  <c r="U954" i="2"/>
  <c r="V953" i="2"/>
  <c r="W952" i="2"/>
  <c r="U946" i="2"/>
  <c r="V945" i="2"/>
  <c r="W944" i="2"/>
  <c r="V937" i="2"/>
  <c r="W936" i="2"/>
  <c r="U930" i="2"/>
  <c r="V929" i="2"/>
  <c r="W928" i="2"/>
  <c r="U922" i="2"/>
  <c r="V921" i="2"/>
  <c r="W920" i="2"/>
  <c r="U914" i="2"/>
  <c r="V913" i="2"/>
  <c r="W912" i="2"/>
  <c r="U906" i="2"/>
  <c r="V905" i="2"/>
  <c r="W904" i="2"/>
  <c r="U898" i="2"/>
  <c r="V897" i="2"/>
  <c r="W896" i="2"/>
  <c r="U890" i="2"/>
  <c r="V889" i="2"/>
  <c r="W888" i="2"/>
  <c r="U882" i="2"/>
  <c r="V881" i="2"/>
  <c r="W880" i="2"/>
  <c r="U874" i="2"/>
  <c r="V873" i="2"/>
  <c r="W872" i="2"/>
  <c r="U866" i="2"/>
  <c r="V865" i="2"/>
  <c r="W864" i="2"/>
  <c r="V857" i="2"/>
  <c r="W856" i="2"/>
  <c r="U850" i="2"/>
  <c r="V849" i="2"/>
  <c r="W848" i="2"/>
  <c r="U842" i="2"/>
  <c r="V841" i="2"/>
  <c r="W840" i="2"/>
  <c r="U834" i="2"/>
  <c r="V833" i="2"/>
  <c r="W832" i="2"/>
  <c r="U826" i="2"/>
  <c r="V825" i="2"/>
  <c r="W824" i="2"/>
  <c r="U818" i="2"/>
  <c r="V817" i="2"/>
  <c r="W816" i="2"/>
  <c r="U810" i="2"/>
  <c r="V809" i="2"/>
  <c r="W808" i="2"/>
  <c r="V801" i="2"/>
  <c r="W800" i="2"/>
  <c r="U1274" i="2"/>
  <c r="W1272" i="2"/>
  <c r="V1265" i="2"/>
  <c r="U1258" i="2"/>
  <c r="W1256" i="2"/>
  <c r="V1249" i="2"/>
  <c r="U1242" i="2"/>
  <c r="W1240" i="2"/>
  <c r="V1233" i="2"/>
  <c r="V1225" i="2"/>
  <c r="V1217" i="2"/>
  <c r="U1210" i="2"/>
  <c r="W1208" i="2"/>
  <c r="V1201" i="2"/>
  <c r="U1194" i="2"/>
  <c r="W1192" i="2"/>
  <c r="U1186" i="2"/>
  <c r="W1184" i="2"/>
  <c r="U1178" i="2"/>
  <c r="W1176" i="2"/>
  <c r="W1168" i="2"/>
  <c r="U1162" i="2"/>
  <c r="W1160" i="2"/>
  <c r="U1154" i="2"/>
  <c r="W1152" i="2"/>
  <c r="V1145" i="2"/>
  <c r="V1137" i="2"/>
  <c r="V1129" i="2"/>
  <c r="V1121" i="2"/>
  <c r="W1120" i="2"/>
  <c r="V1113" i="2"/>
  <c r="V1105" i="2"/>
  <c r="U1098" i="2"/>
  <c r="W1096" i="2"/>
  <c r="V1089" i="2"/>
  <c r="W1088" i="2"/>
  <c r="V1081" i="2"/>
  <c r="V1073" i="2"/>
  <c r="U1066" i="2"/>
  <c r="W1064" i="2"/>
  <c r="V1057" i="2"/>
  <c r="U1050" i="2"/>
  <c r="W1048" i="2"/>
  <c r="U1042" i="2"/>
  <c r="W1040" i="2"/>
  <c r="U1034" i="2"/>
  <c r="W1032" i="2"/>
  <c r="U1026" i="2"/>
  <c r="W1024" i="2"/>
  <c r="U1018" i="2"/>
  <c r="W1016" i="2"/>
  <c r="U1010" i="2"/>
  <c r="W1008" i="2"/>
  <c r="V1001" i="2"/>
  <c r="U994" i="2"/>
  <c r="W992" i="2"/>
  <c r="U986" i="2"/>
  <c r="W984" i="2"/>
  <c r="U794" i="2"/>
  <c r="V793" i="2"/>
  <c r="W792" i="2"/>
  <c r="U786" i="2"/>
  <c r="V785" i="2"/>
  <c r="W784" i="2"/>
  <c r="U778" i="2"/>
  <c r="V777" i="2"/>
  <c r="W776" i="2"/>
  <c r="U770" i="2"/>
  <c r="V769" i="2"/>
  <c r="U762" i="2"/>
  <c r="V761" i="2"/>
  <c r="W760" i="2"/>
  <c r="U754" i="2"/>
  <c r="V753" i="2"/>
  <c r="W752" i="2"/>
  <c r="U746" i="2"/>
  <c r="V745" i="2"/>
  <c r="W744" i="2"/>
  <c r="U738" i="2"/>
  <c r="V737" i="2"/>
  <c r="W736" i="2"/>
  <c r="U730" i="2"/>
  <c r="V729" i="2"/>
  <c r="W728" i="2"/>
  <c r="U722" i="2"/>
  <c r="V721" i="2"/>
  <c r="W720" i="2"/>
  <c r="U714" i="2"/>
  <c r="V713" i="2"/>
  <c r="W712" i="2"/>
  <c r="U706" i="2"/>
  <c r="V705" i="2"/>
  <c r="W704" i="2"/>
  <c r="U698" i="2"/>
  <c r="V697" i="2"/>
  <c r="W696" i="2"/>
  <c r="U690" i="2"/>
  <c r="V689" i="2"/>
  <c r="W688" i="2"/>
  <c r="U682" i="2"/>
  <c r="V681" i="2"/>
  <c r="W680" i="2"/>
  <c r="U674" i="2"/>
  <c r="V673" i="2"/>
  <c r="W672" i="2"/>
  <c r="U666" i="2"/>
  <c r="V665" i="2"/>
  <c r="W664" i="2"/>
  <c r="U658" i="2"/>
  <c r="V657" i="2"/>
  <c r="W656" i="2"/>
  <c r="U650" i="2"/>
  <c r="V649" i="2"/>
  <c r="W648" i="2"/>
  <c r="U642" i="2"/>
  <c r="V641" i="2"/>
  <c r="W640" i="2"/>
  <c r="U634" i="2"/>
  <c r="V633" i="2"/>
  <c r="W632" i="2"/>
  <c r="U626" i="2"/>
  <c r="V625" i="2"/>
  <c r="U618" i="2"/>
  <c r="V617" i="2"/>
  <c r="W616" i="2"/>
  <c r="U610" i="2"/>
  <c r="V609" i="2"/>
  <c r="W608" i="2"/>
  <c r="U602" i="2"/>
  <c r="V601" i="2"/>
  <c r="W600" i="2"/>
  <c r="V593" i="2"/>
  <c r="W592" i="2"/>
  <c r="U586" i="2"/>
  <c r="V585" i="2"/>
  <c r="W584" i="2"/>
  <c r="U578" i="2"/>
  <c r="V577" i="2"/>
  <c r="W576" i="2"/>
  <c r="U570" i="2"/>
  <c r="V569" i="2"/>
  <c r="W568" i="2"/>
  <c r="U562" i="2"/>
  <c r="V561" i="2"/>
  <c r="W560" i="2"/>
  <c r="U554" i="2"/>
  <c r="V553" i="2"/>
  <c r="W552" i="2"/>
  <c r="U546" i="2"/>
  <c r="V545" i="2"/>
  <c r="W544" i="2"/>
  <c r="U538" i="2"/>
  <c r="V537" i="2"/>
  <c r="W536" i="2"/>
  <c r="U530" i="2"/>
  <c r="V529" i="2"/>
  <c r="W528" i="2"/>
  <c r="U522" i="2"/>
  <c r="V521" i="2"/>
  <c r="W520" i="2"/>
  <c r="U514" i="2"/>
  <c r="V513" i="2"/>
  <c r="W512" i="2"/>
  <c r="U506" i="2"/>
  <c r="V505" i="2"/>
  <c r="W504" i="2"/>
  <c r="V497" i="2"/>
  <c r="U490" i="2"/>
  <c r="V489" i="2"/>
  <c r="W488" i="2"/>
  <c r="U482" i="2"/>
  <c r="V481" i="2"/>
  <c r="W480" i="2"/>
  <c r="U474" i="2"/>
  <c r="V473" i="2"/>
  <c r="W472" i="2"/>
  <c r="U466" i="2"/>
  <c r="V465" i="2"/>
  <c r="W464" i="2"/>
  <c r="U458" i="2"/>
  <c r="V457" i="2"/>
  <c r="W456" i="2"/>
  <c r="U450" i="2"/>
  <c r="U442" i="2"/>
  <c r="V441" i="2"/>
  <c r="W440" i="2"/>
  <c r="V433" i="2"/>
  <c r="U426" i="2"/>
  <c r="V425" i="2"/>
  <c r="W424" i="2"/>
  <c r="U594" i="2"/>
  <c r="U938" i="2"/>
  <c r="U418" i="2"/>
  <c r="V417" i="2"/>
  <c r="W416" i="2"/>
  <c r="U410" i="2"/>
  <c r="V409" i="2"/>
  <c r="W408" i="2"/>
  <c r="U402" i="2"/>
  <c r="W400" i="2"/>
  <c r="U386" i="2"/>
  <c r="V385" i="2"/>
  <c r="W384" i="2"/>
  <c r="U378" i="2"/>
  <c r="V377" i="2"/>
  <c r="W376" i="2"/>
  <c r="U370" i="2"/>
  <c r="V369" i="2"/>
  <c r="W368" i="2"/>
  <c r="U362" i="2"/>
  <c r="V361" i="2"/>
  <c r="U354" i="2"/>
  <c r="V353" i="2"/>
  <c r="W352" i="2"/>
  <c r="U186" i="2"/>
  <c r="V185" i="2"/>
  <c r="W184" i="2"/>
  <c r="U178" i="2"/>
  <c r="V177" i="2"/>
  <c r="W176" i="2"/>
  <c r="U170" i="2"/>
  <c r="V169" i="2"/>
  <c r="W168" i="2"/>
  <c r="U858" i="2"/>
  <c r="U802" i="2"/>
  <c r="U434" i="2"/>
  <c r="W432" i="2"/>
  <c r="V449" i="2"/>
  <c r="V401" i="2"/>
  <c r="W448" i="2"/>
  <c r="U394" i="2"/>
  <c r="V393" i="2"/>
  <c r="W392" i="2"/>
  <c r="V1273" i="2"/>
  <c r="W360" i="2"/>
  <c r="AO3" i="2"/>
  <c r="AM3" i="2"/>
  <c r="AN3" i="2"/>
  <c r="AP3" i="2"/>
  <c r="U346" i="2"/>
  <c r="V345" i="2"/>
  <c r="W344" i="2"/>
  <c r="U338" i="2"/>
  <c r="V337" i="2"/>
  <c r="W336" i="2"/>
  <c r="U330" i="2"/>
  <c r="V329" i="2"/>
  <c r="W328" i="2"/>
  <c r="U322" i="2"/>
  <c r="V321" i="2"/>
  <c r="W320" i="2"/>
  <c r="U314" i="2"/>
  <c r="V313" i="2"/>
  <c r="W312" i="2"/>
  <c r="U306" i="2"/>
  <c r="V305" i="2"/>
  <c r="W304" i="2"/>
  <c r="U298" i="2"/>
  <c r="V297" i="2"/>
  <c r="W296" i="2"/>
  <c r="U290" i="2"/>
  <c r="V289" i="2"/>
  <c r="W288" i="2"/>
  <c r="U282" i="2"/>
  <c r="V281" i="2"/>
  <c r="W280" i="2"/>
  <c r="U274" i="2"/>
  <c r="V273" i="2"/>
  <c r="W272" i="2"/>
  <c r="U266" i="2"/>
  <c r="V265" i="2"/>
  <c r="W264" i="2"/>
  <c r="U258" i="2"/>
  <c r="V257" i="2"/>
  <c r="W256" i="2"/>
  <c r="U250" i="2"/>
  <c r="V249" i="2"/>
  <c r="U242" i="2"/>
  <c r="V241" i="2"/>
  <c r="W240" i="2"/>
  <c r="U234" i="2"/>
  <c r="V233" i="2"/>
  <c r="W232" i="2"/>
  <c r="U226" i="2"/>
  <c r="V225" i="2"/>
  <c r="W224" i="2"/>
  <c r="U218" i="2"/>
  <c r="V217" i="2"/>
  <c r="W216" i="2"/>
  <c r="U210" i="2"/>
  <c r="V209" i="2"/>
  <c r="W208" i="2"/>
  <c r="U202" i="2"/>
  <c r="V201" i="2"/>
  <c r="W200" i="2"/>
  <c r="U194" i="2"/>
  <c r="V193" i="2"/>
  <c r="W192" i="2"/>
  <c r="W624" i="2"/>
  <c r="U162" i="2"/>
  <c r="V161" i="2"/>
  <c r="W160" i="2"/>
  <c r="U154" i="2"/>
  <c r="V153" i="2"/>
  <c r="W152" i="2"/>
  <c r="U146" i="2"/>
  <c r="V145" i="2"/>
  <c r="W144" i="2"/>
  <c r="U138" i="2"/>
  <c r="V137" i="2"/>
  <c r="W136" i="2"/>
  <c r="U130" i="2"/>
  <c r="V129" i="2"/>
  <c r="W128" i="2"/>
  <c r="U122" i="2"/>
  <c r="V121" i="2"/>
  <c r="W120" i="2"/>
  <c r="U114" i="2"/>
  <c r="V113" i="2"/>
  <c r="W112" i="2"/>
  <c r="U106" i="2"/>
  <c r="V105" i="2"/>
  <c r="W104" i="2"/>
  <c r="U98" i="2"/>
  <c r="V97" i="2"/>
  <c r="W96" i="2"/>
  <c r="U90" i="2"/>
  <c r="V89" i="2"/>
  <c r="W88" i="2"/>
  <c r="U82" i="2"/>
  <c r="V81" i="2"/>
  <c r="W80" i="2"/>
  <c r="U74" i="2"/>
  <c r="V73" i="2"/>
  <c r="W72" i="2"/>
  <c r="U66" i="2"/>
  <c r="V65" i="2"/>
  <c r="W64" i="2"/>
  <c r="U58" i="2"/>
  <c r="V57" i="2"/>
  <c r="W56" i="2"/>
  <c r="U50" i="2"/>
  <c r="V49" i="2"/>
  <c r="W48" i="2"/>
  <c r="U42" i="2"/>
  <c r="V41" i="2"/>
  <c r="W40" i="2"/>
  <c r="U34" i="2"/>
  <c r="V33" i="2"/>
  <c r="W32" i="2"/>
  <c r="U26" i="2"/>
  <c r="V25" i="2"/>
  <c r="W24" i="2"/>
  <c r="W768" i="2"/>
  <c r="U18" i="2"/>
  <c r="V17" i="2"/>
  <c r="W16" i="2"/>
  <c r="U33" i="2"/>
  <c r="V32" i="2"/>
  <c r="W31" i="2"/>
  <c r="U25" i="2"/>
  <c r="V24" i="2"/>
  <c r="W23" i="2"/>
  <c r="U17" i="2"/>
  <c r="V16" i="2"/>
  <c r="W15" i="2"/>
  <c r="U32" i="2"/>
  <c r="V31" i="2"/>
  <c r="W30" i="2"/>
  <c r="U24" i="2"/>
  <c r="V23" i="2"/>
  <c r="W22" i="2"/>
  <c r="U16" i="2"/>
  <c r="V15" i="2"/>
  <c r="W14" i="2"/>
  <c r="U31" i="2"/>
  <c r="V30" i="2"/>
  <c r="W29" i="2"/>
  <c r="U23" i="2"/>
  <c r="V22" i="2"/>
  <c r="W21" i="2"/>
  <c r="U15" i="2"/>
  <c r="V14" i="2"/>
  <c r="U30" i="2"/>
  <c r="V29" i="2"/>
  <c r="W28" i="2"/>
  <c r="U22" i="2"/>
  <c r="V21" i="2"/>
  <c r="W20" i="2"/>
  <c r="U14" i="2"/>
  <c r="U29" i="2"/>
  <c r="V28" i="2"/>
  <c r="W27" i="2"/>
  <c r="U21" i="2"/>
  <c r="V20" i="2"/>
  <c r="W19" i="2"/>
  <c r="U28" i="2"/>
  <c r="V27" i="2"/>
  <c r="W26" i="2"/>
  <c r="U20" i="2"/>
  <c r="V19" i="2"/>
  <c r="W18" i="2"/>
  <c r="U1234" i="2"/>
  <c r="W33" i="2"/>
  <c r="U27" i="2"/>
  <c r="V26" i="2"/>
  <c r="W25" i="2"/>
  <c r="U19" i="2"/>
  <c r="V18" i="2"/>
  <c r="W17" i="2"/>
  <c r="W1728" i="2"/>
  <c r="W1704" i="2"/>
  <c r="V1697" i="2"/>
  <c r="W1552" i="2"/>
  <c r="V1545" i="2"/>
  <c r="W1536" i="2"/>
  <c r="V1529" i="2"/>
  <c r="V1521" i="2"/>
  <c r="U1514" i="2"/>
  <c r="V1457" i="2"/>
  <c r="W1440" i="2"/>
  <c r="U1434" i="2"/>
  <c r="W1416" i="2"/>
  <c r="V1401" i="2"/>
  <c r="U1394" i="2"/>
  <c r="U1386" i="2"/>
  <c r="W1360" i="2"/>
  <c r="U1354" i="2"/>
  <c r="V1337" i="2"/>
  <c r="V1313" i="2"/>
  <c r="W1304" i="2"/>
  <c r="U1298" i="2"/>
  <c r="U978" i="2"/>
  <c r="U498" i="2"/>
  <c r="W496" i="2"/>
  <c r="W1712" i="2"/>
  <c r="V1705" i="2"/>
  <c r="V1657" i="2"/>
  <c r="U1650" i="2"/>
  <c r="V1625" i="2"/>
  <c r="V1601" i="2"/>
  <c r="W1584" i="2"/>
  <c r="U1578" i="2"/>
  <c r="V1537" i="2"/>
  <c r="U1530" i="2"/>
  <c r="W1512" i="2"/>
  <c r="V1481" i="2"/>
  <c r="U1450" i="2"/>
  <c r="U1418" i="2"/>
  <c r="W1408" i="2"/>
  <c r="U1402" i="2"/>
  <c r="W1384" i="2"/>
  <c r="U1378" i="2"/>
  <c r="W1336" i="2"/>
  <c r="U1330" i="2"/>
  <c r="W1312" i="2"/>
  <c r="V1305" i="2"/>
  <c r="W1288" i="2"/>
  <c r="U1282" i="2"/>
  <c r="U1730" i="2"/>
  <c r="W1688" i="2"/>
  <c r="U1682" i="2"/>
  <c r="W1664" i="2"/>
  <c r="W1648" i="2"/>
  <c r="U1642" i="2"/>
  <c r="W1616" i="2"/>
  <c r="U1610" i="2"/>
  <c r="W1576" i="2"/>
  <c r="V1569" i="2"/>
  <c r="U1562" i="2"/>
  <c r="U1522" i="2"/>
  <c r="W1504" i="2"/>
  <c r="V1497" i="2"/>
  <c r="U1490" i="2"/>
  <c r="W1464" i="2"/>
  <c r="U1458" i="2"/>
  <c r="V1441" i="2"/>
  <c r="W1424" i="2"/>
  <c r="V1417" i="2"/>
  <c r="V1409" i="2"/>
  <c r="V1385" i="2"/>
  <c r="V1369" i="2"/>
  <c r="W1352" i="2"/>
  <c r="U1346" i="2"/>
  <c r="V1329" i="2"/>
  <c r="W1296" i="2"/>
  <c r="U1290" i="2"/>
  <c r="V1721" i="2"/>
  <c r="U1714" i="2"/>
  <c r="W1680" i="2"/>
  <c r="V1673" i="2"/>
  <c r="U1666" i="2"/>
  <c r="V1641" i="2"/>
  <c r="U1634" i="2"/>
  <c r="V1593" i="2"/>
  <c r="U1586" i="2"/>
  <c r="W1560" i="2"/>
  <c r="V1553" i="2"/>
  <c r="V1473" i="2"/>
  <c r="U1466" i="2"/>
  <c r="W1448" i="2"/>
  <c r="U1442" i="2"/>
  <c r="W1432" i="2"/>
  <c r="W1392" i="2"/>
  <c r="W1368" i="2"/>
  <c r="U1362" i="2"/>
  <c r="V1345" i="2"/>
  <c r="W1328" i="2"/>
  <c r="V1321" i="2"/>
  <c r="U1314" i="2"/>
  <c r="V1297" i="2"/>
  <c r="V1281" i="2"/>
  <c r="V1729" i="2"/>
  <c r="U1722" i="2"/>
  <c r="W1696" i="2"/>
  <c r="U1690" i="2"/>
  <c r="W1672" i="2"/>
  <c r="W1656" i="2"/>
  <c r="V1649" i="2"/>
  <c r="W1608" i="2"/>
  <c r="U1602" i="2"/>
  <c r="U1594" i="2"/>
  <c r="W1544" i="2"/>
  <c r="U1538" i="2"/>
  <c r="V1505" i="2"/>
  <c r="U1498" i="2"/>
  <c r="W1488" i="2"/>
  <c r="U1482" i="2"/>
  <c r="W1472" i="2"/>
  <c r="V1465" i="2"/>
  <c r="V1433" i="2"/>
  <c r="U1426" i="2"/>
  <c r="W1400" i="2"/>
  <c r="W1376" i="2"/>
  <c r="U1370" i="2"/>
  <c r="V1353" i="2"/>
  <c r="W1320" i="2"/>
  <c r="V1289" i="2"/>
  <c r="W1720" i="2"/>
  <c r="V1713" i="2"/>
  <c r="U1706" i="2"/>
  <c r="V1665" i="2"/>
  <c r="U1658" i="2"/>
  <c r="W1632" i="2"/>
  <c r="U1626" i="2"/>
  <c r="U1618" i="2"/>
  <c r="W1568" i="2"/>
  <c r="V1561" i="2"/>
  <c r="U1554" i="2"/>
  <c r="U1546" i="2"/>
  <c r="W1520" i="2"/>
  <c r="V1513" i="2"/>
  <c r="U1506" i="2"/>
  <c r="W1480" i="2"/>
  <c r="U1474" i="2"/>
  <c r="W1456" i="2"/>
  <c r="V1449" i="2"/>
  <c r="V1425" i="2"/>
  <c r="U1410" i="2"/>
  <c r="V1393" i="2"/>
  <c r="V1377" i="2"/>
  <c r="V1361" i="2"/>
  <c r="W1344" i="2"/>
  <c r="U1338" i="2"/>
  <c r="U1322" i="2"/>
  <c r="U1306" i="2"/>
  <c r="W1280" i="2"/>
  <c r="U1698" i="2"/>
  <c r="V1689" i="2"/>
  <c r="V1681" i="2"/>
  <c r="U1674" i="2"/>
  <c r="W1640" i="2"/>
  <c r="V1633" i="2"/>
  <c r="W1624" i="2"/>
  <c r="V1617" i="2"/>
  <c r="V1609" i="2"/>
  <c r="W1600" i="2"/>
  <c r="W1592" i="2"/>
  <c r="V1585" i="2"/>
  <c r="V1577" i="2"/>
  <c r="U1570" i="2"/>
  <c r="W1528" i="2"/>
  <c r="W1496" i="2"/>
  <c r="V1489" i="2"/>
  <c r="W248" i="2"/>
  <c r="V1728" i="2"/>
  <c r="U1713" i="2"/>
  <c r="U1705" i="2"/>
  <c r="U1697" i="2"/>
  <c r="U1689" i="2"/>
  <c r="U1681" i="2"/>
  <c r="U1673" i="2"/>
  <c r="V1648" i="2"/>
  <c r="V1640" i="2"/>
  <c r="W1631" i="2"/>
  <c r="U1625" i="2"/>
  <c r="V1616" i="2"/>
  <c r="W1607" i="2"/>
  <c r="U1601" i="2"/>
  <c r="V1600" i="2"/>
  <c r="W1599" i="2"/>
  <c r="U1593" i="2"/>
  <c r="V1592" i="2"/>
  <c r="W1591" i="2"/>
  <c r="U1585" i="2"/>
  <c r="V1584" i="2"/>
  <c r="W1583" i="2"/>
  <c r="U1577" i="2"/>
  <c r="V1576" i="2"/>
  <c r="W1575" i="2"/>
  <c r="U1569" i="2"/>
  <c r="V1568" i="2"/>
  <c r="W1567" i="2"/>
  <c r="U1561" i="2"/>
  <c r="V1560" i="2"/>
  <c r="W1559" i="2"/>
  <c r="U1553" i="2"/>
  <c r="V1552" i="2"/>
  <c r="W1551" i="2"/>
  <c r="U1545" i="2"/>
  <c r="V1544" i="2"/>
  <c r="W1543" i="2"/>
  <c r="U1537" i="2"/>
  <c r="W1727" i="2"/>
  <c r="V1720" i="2"/>
  <c r="W1703" i="2"/>
  <c r="W1687" i="2"/>
  <c r="W1671" i="2"/>
  <c r="U1665" i="2"/>
  <c r="U1657" i="2"/>
  <c r="U1649" i="2"/>
  <c r="U1641" i="2"/>
  <c r="V1624" i="2"/>
  <c r="U1609" i="2"/>
  <c r="W1734" i="2"/>
  <c r="V1727" i="2"/>
  <c r="U1720" i="2"/>
  <c r="V1719" i="2"/>
  <c r="W1718" i="2"/>
  <c r="U1712" i="2"/>
  <c r="V1711" i="2"/>
  <c r="W1710" i="2"/>
  <c r="U1704" i="2"/>
  <c r="V1703" i="2"/>
  <c r="W1702" i="2"/>
  <c r="U1696" i="2"/>
  <c r="V1695" i="2"/>
  <c r="W1694" i="2"/>
  <c r="U1688" i="2"/>
  <c r="V1687" i="2"/>
  <c r="W1686" i="2"/>
  <c r="U1680" i="2"/>
  <c r="V1679" i="2"/>
  <c r="W1678" i="2"/>
  <c r="U1672" i="2"/>
  <c r="V1671" i="2"/>
  <c r="W1670" i="2"/>
  <c r="U1729" i="2"/>
  <c r="U1721" i="2"/>
  <c r="W1711" i="2"/>
  <c r="V1704" i="2"/>
  <c r="V1696" i="2"/>
  <c r="V1688" i="2"/>
  <c r="V1680" i="2"/>
  <c r="V1664" i="2"/>
  <c r="W1655" i="2"/>
  <c r="W1639" i="2"/>
  <c r="U1633" i="2"/>
  <c r="W1623" i="2"/>
  <c r="U1617" i="2"/>
  <c r="W1615" i="2"/>
  <c r="V1608" i="2"/>
  <c r="U1728" i="2"/>
  <c r="W1726" i="2"/>
  <c r="V1734" i="2"/>
  <c r="W1733" i="2"/>
  <c r="U1727" i="2"/>
  <c r="V1726" i="2"/>
  <c r="W1725" i="2"/>
  <c r="U1719" i="2"/>
  <c r="V1718" i="2"/>
  <c r="W1717" i="2"/>
  <c r="U1711" i="2"/>
  <c r="V1710" i="2"/>
  <c r="W1709" i="2"/>
  <c r="U1703" i="2"/>
  <c r="V1702" i="2"/>
  <c r="W1701" i="2"/>
  <c r="U1695" i="2"/>
  <c r="V1694" i="2"/>
  <c r="W1693" i="2"/>
  <c r="U1687" i="2"/>
  <c r="V1686" i="2"/>
  <c r="W1685" i="2"/>
  <c r="W1719" i="2"/>
  <c r="V1712" i="2"/>
  <c r="W1695" i="2"/>
  <c r="W1679" i="2"/>
  <c r="V1672" i="2"/>
  <c r="W1663" i="2"/>
  <c r="V1656" i="2"/>
  <c r="W1647" i="2"/>
  <c r="V1632" i="2"/>
  <c r="U1734" i="2"/>
  <c r="V1733" i="2"/>
  <c r="W1732" i="2"/>
  <c r="U1726" i="2"/>
  <c r="V1725" i="2"/>
  <c r="W1724" i="2"/>
  <c r="U1718" i="2"/>
  <c r="V1717" i="2"/>
  <c r="W1716" i="2"/>
  <c r="U1710" i="2"/>
  <c r="V1709" i="2"/>
  <c r="W1708" i="2"/>
  <c r="U1702" i="2"/>
  <c r="V1701" i="2"/>
  <c r="W1700" i="2"/>
  <c r="U1694" i="2"/>
  <c r="V1693" i="2"/>
  <c r="W1692" i="2"/>
  <c r="U1686" i="2"/>
  <c r="V1685" i="2"/>
  <c r="W1684" i="2"/>
  <c r="U1733" i="2"/>
  <c r="U1725" i="2"/>
  <c r="V1716" i="2"/>
  <c r="W1707" i="2"/>
  <c r="U1701" i="2"/>
  <c r="V1692" i="2"/>
  <c r="W1683" i="2"/>
  <c r="W1675" i="2"/>
  <c r="U1669" i="2"/>
  <c r="V1660" i="2"/>
  <c r="W1651" i="2"/>
  <c r="U1645" i="2"/>
  <c r="V1636" i="2"/>
  <c r="V1628" i="2"/>
  <c r="W1619" i="2"/>
  <c r="U1613" i="2"/>
  <c r="U1605" i="2"/>
  <c r="V1596" i="2"/>
  <c r="W1587" i="2"/>
  <c r="U1581" i="2"/>
  <c r="W1571" i="2"/>
  <c r="V1564" i="2"/>
  <c r="W1555" i="2"/>
  <c r="U1549" i="2"/>
  <c r="V1540" i="2"/>
  <c r="W1531" i="2"/>
  <c r="U1525" i="2"/>
  <c r="W1523" i="2"/>
  <c r="U1517" i="2"/>
  <c r="V1508" i="2"/>
  <c r="V1500" i="2"/>
  <c r="W1491" i="2"/>
  <c r="U1485" i="2"/>
  <c r="U1477" i="2"/>
  <c r="V1476" i="2"/>
  <c r="W1475" i="2"/>
  <c r="U1469" i="2"/>
  <c r="V1468" i="2"/>
  <c r="W1467" i="2"/>
  <c r="U1461" i="2"/>
  <c r="V1460" i="2"/>
  <c r="W1459" i="2"/>
  <c r="U1453" i="2"/>
  <c r="V1452" i="2"/>
  <c r="W1451" i="2"/>
  <c r="U1445" i="2"/>
  <c r="V1444" i="2"/>
  <c r="W1443" i="2"/>
  <c r="U1437" i="2"/>
  <c r="V1436" i="2"/>
  <c r="W1435" i="2"/>
  <c r="U1429" i="2"/>
  <c r="V1428" i="2"/>
  <c r="W1427" i="2"/>
  <c r="U1421" i="2"/>
  <c r="V1420" i="2"/>
  <c r="W1419" i="2"/>
  <c r="U1413" i="2"/>
  <c r="V1412" i="2"/>
  <c r="W1411" i="2"/>
  <c r="U1405" i="2"/>
  <c r="V1404" i="2"/>
  <c r="W1403" i="2"/>
  <c r="U1397" i="2"/>
  <c r="V1396" i="2"/>
  <c r="W1395" i="2"/>
  <c r="U1389" i="2"/>
  <c r="V1388" i="2"/>
  <c r="W1387" i="2"/>
  <c r="U1381" i="2"/>
  <c r="V1380" i="2"/>
  <c r="W1379" i="2"/>
  <c r="U1373" i="2"/>
  <c r="V1372" i="2"/>
  <c r="W1371" i="2"/>
  <c r="U1365" i="2"/>
  <c r="V1364" i="2"/>
  <c r="W1363" i="2"/>
  <c r="V1732" i="2"/>
  <c r="W1723" i="2"/>
  <c r="U1717" i="2"/>
  <c r="U1709" i="2"/>
  <c r="V1700" i="2"/>
  <c r="W1691" i="2"/>
  <c r="V1684" i="2"/>
  <c r="V1676" i="2"/>
  <c r="V1668" i="2"/>
  <c r="W1659" i="2"/>
  <c r="U1653" i="2"/>
  <c r="V1644" i="2"/>
  <c r="U1629" i="2"/>
  <c r="V1620" i="2"/>
  <c r="W1611" i="2"/>
  <c r="W1603" i="2"/>
  <c r="U1597" i="2"/>
  <c r="V1588" i="2"/>
  <c r="W1579" i="2"/>
  <c r="U1573" i="2"/>
  <c r="U1565" i="2"/>
  <c r="V1556" i="2"/>
  <c r="W1547" i="2"/>
  <c r="U1541" i="2"/>
  <c r="U1533" i="2"/>
  <c r="V1516" i="2"/>
  <c r="W1507" i="2"/>
  <c r="U1501" i="2"/>
  <c r="U1493" i="2"/>
  <c r="W1483" i="2"/>
  <c r="U1732" i="2"/>
  <c r="W1730" i="2"/>
  <c r="V1723" i="2"/>
  <c r="V1715" i="2"/>
  <c r="U1708" i="2"/>
  <c r="W1706" i="2"/>
  <c r="U1700" i="2"/>
  <c r="W1698" i="2"/>
  <c r="U1692" i="2"/>
  <c r="W1690" i="2"/>
  <c r="U1684" i="2"/>
  <c r="W1682" i="2"/>
  <c r="U1676" i="2"/>
  <c r="W1674" i="2"/>
  <c r="U1668" i="2"/>
  <c r="W1666" i="2"/>
  <c r="V1659" i="2"/>
  <c r="V1651" i="2"/>
  <c r="V1643" i="2"/>
  <c r="V1635" i="2"/>
  <c r="U1628" i="2"/>
  <c r="V1627" i="2"/>
  <c r="W1626" i="2"/>
  <c r="U1620" i="2"/>
  <c r="V1619" i="2"/>
  <c r="W1618" i="2"/>
  <c r="U1612" i="2"/>
  <c r="W1731" i="2"/>
  <c r="V1724" i="2"/>
  <c r="W1715" i="2"/>
  <c r="V1708" i="2"/>
  <c r="W1699" i="2"/>
  <c r="U1693" i="2"/>
  <c r="U1685" i="2"/>
  <c r="U1677" i="2"/>
  <c r="W1667" i="2"/>
  <c r="U1661" i="2"/>
  <c r="V1652" i="2"/>
  <c r="W1643" i="2"/>
  <c r="U1637" i="2"/>
  <c r="W1635" i="2"/>
  <c r="W1627" i="2"/>
  <c r="U1621" i="2"/>
  <c r="V1612" i="2"/>
  <c r="V1604" i="2"/>
  <c r="W1595" i="2"/>
  <c r="U1589" i="2"/>
  <c r="V1580" i="2"/>
  <c r="V1572" i="2"/>
  <c r="W1563" i="2"/>
  <c r="U1557" i="2"/>
  <c r="V1548" i="2"/>
  <c r="W1539" i="2"/>
  <c r="V1532" i="2"/>
  <c r="V1524" i="2"/>
  <c r="W1515" i="2"/>
  <c r="U1509" i="2"/>
  <c r="W1499" i="2"/>
  <c r="V1492" i="2"/>
  <c r="V1484" i="2"/>
  <c r="V1731" i="2"/>
  <c r="U1724" i="2"/>
  <c r="W1722" i="2"/>
  <c r="U1716" i="2"/>
  <c r="W1714" i="2"/>
  <c r="V1707" i="2"/>
  <c r="V1699" i="2"/>
  <c r="V1691" i="2"/>
  <c r="V1683" i="2"/>
  <c r="V1675" i="2"/>
  <c r="V1667" i="2"/>
  <c r="U1660" i="2"/>
  <c r="W1658" i="2"/>
  <c r="U1652" i="2"/>
  <c r="W1650" i="2"/>
  <c r="U1644" i="2"/>
  <c r="W1642" i="2"/>
  <c r="U1636" i="2"/>
  <c r="W1634" i="2"/>
  <c r="U1731" i="2"/>
  <c r="V1730" i="2"/>
  <c r="W1729" i="2"/>
  <c r="U1723" i="2"/>
  <c r="V1722" i="2"/>
  <c r="W1721" i="2"/>
  <c r="U1715" i="2"/>
  <c r="V1714" i="2"/>
  <c r="W1713" i="2"/>
  <c r="U1707" i="2"/>
  <c r="V1706" i="2"/>
  <c r="W1705" i="2"/>
  <c r="U1699" i="2"/>
  <c r="V1698" i="2"/>
  <c r="W1697" i="2"/>
  <c r="U1691" i="2"/>
  <c r="V1690" i="2"/>
  <c r="W1689" i="2"/>
  <c r="U1683" i="2"/>
  <c r="V1536" i="2"/>
  <c r="W1535" i="2"/>
  <c r="U1529" i="2"/>
  <c r="V1528" i="2"/>
  <c r="W1527" i="2"/>
  <c r="U1521" i="2"/>
  <c r="V1520" i="2"/>
  <c r="W1519" i="2"/>
  <c r="U1513" i="2"/>
  <c r="V1512" i="2"/>
  <c r="W1511" i="2"/>
  <c r="U1505" i="2"/>
  <c r="V1504" i="2"/>
  <c r="W1503" i="2"/>
  <c r="U1497" i="2"/>
  <c r="V1496" i="2"/>
  <c r="W1495" i="2"/>
  <c r="U1489" i="2"/>
  <c r="V1488" i="2"/>
  <c r="W1487" i="2"/>
  <c r="U1481" i="2"/>
  <c r="V1480" i="2"/>
  <c r="W1479" i="2"/>
  <c r="U1473" i="2"/>
  <c r="V1472" i="2"/>
  <c r="W1471" i="2"/>
  <c r="U1465" i="2"/>
  <c r="V1464" i="2"/>
  <c r="W1463" i="2"/>
  <c r="U1457" i="2"/>
  <c r="V1456" i="2"/>
  <c r="W1455" i="2"/>
  <c r="U1449" i="2"/>
  <c r="V1448" i="2"/>
  <c r="W1447" i="2"/>
  <c r="U1441" i="2"/>
  <c r="V1440" i="2"/>
  <c r="W1439" i="2"/>
  <c r="U1433" i="2"/>
  <c r="V1432" i="2"/>
  <c r="W1431" i="2"/>
  <c r="U1425" i="2"/>
  <c r="V1424" i="2"/>
  <c r="W1423" i="2"/>
  <c r="U1417" i="2"/>
  <c r="V1416" i="2"/>
  <c r="W1415" i="2"/>
  <c r="U1409" i="2"/>
  <c r="V1408" i="2"/>
  <c r="W1407" i="2"/>
  <c r="U1401" i="2"/>
  <c r="V1400" i="2"/>
  <c r="W1399" i="2"/>
  <c r="U1393" i="2"/>
  <c r="V1392" i="2"/>
  <c r="W1391" i="2"/>
  <c r="U1385" i="2"/>
  <c r="V1384" i="2"/>
  <c r="W1383" i="2"/>
  <c r="U1377" i="2"/>
  <c r="V1376" i="2"/>
  <c r="W1375" i="2"/>
  <c r="U1369" i="2"/>
  <c r="V1368" i="2"/>
  <c r="W1367" i="2"/>
  <c r="U1361" i="2"/>
  <c r="V1360" i="2"/>
  <c r="W1359" i="2"/>
  <c r="U1353" i="2"/>
  <c r="V1352" i="2"/>
  <c r="W1351" i="2"/>
  <c r="U1345" i="2"/>
  <c r="V1344" i="2"/>
  <c r="W1343" i="2"/>
  <c r="U1337" i="2"/>
  <c r="V1336" i="2"/>
  <c r="W1335" i="2"/>
  <c r="U1329" i="2"/>
  <c r="V1328" i="2"/>
  <c r="W1327" i="2"/>
  <c r="U1321" i="2"/>
  <c r="V1320" i="2"/>
  <c r="W1319" i="2"/>
  <c r="U1313" i="2"/>
  <c r="V1312" i="2"/>
  <c r="W1311" i="2"/>
  <c r="U1305" i="2"/>
  <c r="V1304" i="2"/>
  <c r="W1303" i="2"/>
  <c r="U1297" i="2"/>
  <c r="V1296" i="2"/>
  <c r="W1295" i="2"/>
  <c r="U1289" i="2"/>
  <c r="V1288" i="2"/>
  <c r="W1287" i="2"/>
  <c r="U1281" i="2"/>
  <c r="V1280" i="2"/>
  <c r="W1279" i="2"/>
  <c r="U1273" i="2"/>
  <c r="V1272" i="2"/>
  <c r="W1271" i="2"/>
  <c r="U1265" i="2"/>
  <c r="V1264" i="2"/>
  <c r="W1263" i="2"/>
  <c r="U1257" i="2"/>
  <c r="V1256" i="2"/>
  <c r="W1255" i="2"/>
  <c r="U1249" i="2"/>
  <c r="V1248" i="2"/>
  <c r="W1247" i="2"/>
  <c r="U1241" i="2"/>
  <c r="V1240" i="2"/>
  <c r="W1239" i="2"/>
  <c r="U1233" i="2"/>
  <c r="V1232" i="2"/>
  <c r="W1231" i="2"/>
  <c r="U1225" i="2"/>
  <c r="V1224" i="2"/>
  <c r="W1223" i="2"/>
  <c r="U1217" i="2"/>
  <c r="V1216" i="2"/>
  <c r="W1215" i="2"/>
  <c r="U1209" i="2"/>
  <c r="V1208" i="2"/>
  <c r="W1207" i="2"/>
  <c r="U1201" i="2"/>
  <c r="V1200" i="2"/>
  <c r="W1199" i="2"/>
  <c r="U1664" i="2"/>
  <c r="V1663" i="2"/>
  <c r="W1662" i="2"/>
  <c r="U1656" i="2"/>
  <c r="V1655" i="2"/>
  <c r="W1654" i="2"/>
  <c r="U1648" i="2"/>
  <c r="V1647" i="2"/>
  <c r="W1646" i="2"/>
  <c r="U1640" i="2"/>
  <c r="V1639" i="2"/>
  <c r="W1638" i="2"/>
  <c r="U1632" i="2"/>
  <c r="V1631" i="2"/>
  <c r="W1630" i="2"/>
  <c r="U1624" i="2"/>
  <c r="V1623" i="2"/>
  <c r="W1622" i="2"/>
  <c r="U1616" i="2"/>
  <c r="V1615" i="2"/>
  <c r="W1614" i="2"/>
  <c r="U1608" i="2"/>
  <c r="V1607" i="2"/>
  <c r="W1606" i="2"/>
  <c r="U1600" i="2"/>
  <c r="V1599" i="2"/>
  <c r="W1598" i="2"/>
  <c r="U1592" i="2"/>
  <c r="V1591" i="2"/>
  <c r="W1590" i="2"/>
  <c r="U1584" i="2"/>
  <c r="V1583" i="2"/>
  <c r="W1582" i="2"/>
  <c r="U1576" i="2"/>
  <c r="V1575" i="2"/>
  <c r="W1574" i="2"/>
  <c r="U1568" i="2"/>
  <c r="V1567" i="2"/>
  <c r="W1566" i="2"/>
  <c r="U1560" i="2"/>
  <c r="V1559" i="2"/>
  <c r="W1558" i="2"/>
  <c r="U1552" i="2"/>
  <c r="V1551" i="2"/>
  <c r="W1550" i="2"/>
  <c r="U1544" i="2"/>
  <c r="V1543" i="2"/>
  <c r="W1542" i="2"/>
  <c r="U1536" i="2"/>
  <c r="V1535" i="2"/>
  <c r="W1534" i="2"/>
  <c r="U1528" i="2"/>
  <c r="V1527" i="2"/>
  <c r="W1526" i="2"/>
  <c r="U1520" i="2"/>
  <c r="V1519" i="2"/>
  <c r="W1518" i="2"/>
  <c r="U1512" i="2"/>
  <c r="V1511" i="2"/>
  <c r="W1510" i="2"/>
  <c r="U1504" i="2"/>
  <c r="V1503" i="2"/>
  <c r="W1502" i="2"/>
  <c r="U1496" i="2"/>
  <c r="V1495" i="2"/>
  <c r="W1494" i="2"/>
  <c r="U1488" i="2"/>
  <c r="V1487" i="2"/>
  <c r="W1486" i="2"/>
  <c r="U1480" i="2"/>
  <c r="V1479" i="2"/>
  <c r="W1478" i="2"/>
  <c r="U1472" i="2"/>
  <c r="V1471" i="2"/>
  <c r="W1470" i="2"/>
  <c r="U1464" i="2"/>
  <c r="V1463" i="2"/>
  <c r="W1462" i="2"/>
  <c r="U1456" i="2"/>
  <c r="V1455" i="2"/>
  <c r="W1454" i="2"/>
  <c r="U1448" i="2"/>
  <c r="V1447" i="2"/>
  <c r="W1446" i="2"/>
  <c r="U1440" i="2"/>
  <c r="V1439" i="2"/>
  <c r="W1438" i="2"/>
  <c r="U1432" i="2"/>
  <c r="V1431" i="2"/>
  <c r="W1430" i="2"/>
  <c r="U1424" i="2"/>
  <c r="V1423" i="2"/>
  <c r="W1422" i="2"/>
  <c r="U1416" i="2"/>
  <c r="V1415" i="2"/>
  <c r="W1414" i="2"/>
  <c r="U1408" i="2"/>
  <c r="V1407" i="2"/>
  <c r="W1406" i="2"/>
  <c r="U1400" i="2"/>
  <c r="V1399" i="2"/>
  <c r="W1398" i="2"/>
  <c r="U1392" i="2"/>
  <c r="V1391" i="2"/>
  <c r="W1390" i="2"/>
  <c r="U1384" i="2"/>
  <c r="V1383" i="2"/>
  <c r="W1382" i="2"/>
  <c r="U1376" i="2"/>
  <c r="V1375" i="2"/>
  <c r="W1374" i="2"/>
  <c r="U1368" i="2"/>
  <c r="V1367" i="2"/>
  <c r="W1366" i="2"/>
  <c r="U1360" i="2"/>
  <c r="V1359" i="2"/>
  <c r="W1358" i="2"/>
  <c r="U1352" i="2"/>
  <c r="V1351" i="2"/>
  <c r="W1350" i="2"/>
  <c r="U1344" i="2"/>
  <c r="V1343" i="2"/>
  <c r="W1342" i="2"/>
  <c r="U1336" i="2"/>
  <c r="V1335" i="2"/>
  <c r="W1334" i="2"/>
  <c r="U1328" i="2"/>
  <c r="V1327" i="2"/>
  <c r="W1326" i="2"/>
  <c r="U1320" i="2"/>
  <c r="V1319" i="2"/>
  <c r="W1318" i="2"/>
  <c r="U1679" i="2"/>
  <c r="V1678" i="2"/>
  <c r="W1677" i="2"/>
  <c r="U1671" i="2"/>
  <c r="V1670" i="2"/>
  <c r="W1669" i="2"/>
  <c r="U1663" i="2"/>
  <c r="V1662" i="2"/>
  <c r="W1661" i="2"/>
  <c r="U1655" i="2"/>
  <c r="V1654" i="2"/>
  <c r="W1653" i="2"/>
  <c r="U1647" i="2"/>
  <c r="V1646" i="2"/>
  <c r="W1645" i="2"/>
  <c r="U1639" i="2"/>
  <c r="V1638" i="2"/>
  <c r="W1637" i="2"/>
  <c r="U1631" i="2"/>
  <c r="V1630" i="2"/>
  <c r="W1629" i="2"/>
  <c r="U1623" i="2"/>
  <c r="V1622" i="2"/>
  <c r="W1621" i="2"/>
  <c r="U1615" i="2"/>
  <c r="V1614" i="2"/>
  <c r="W1613" i="2"/>
  <c r="U1607" i="2"/>
  <c r="V1606" i="2"/>
  <c r="W1605" i="2"/>
  <c r="U1599" i="2"/>
  <c r="V1598" i="2"/>
  <c r="W1597" i="2"/>
  <c r="U1591" i="2"/>
  <c r="V1590" i="2"/>
  <c r="W1589" i="2"/>
  <c r="U1583" i="2"/>
  <c r="V1582" i="2"/>
  <c r="W1581" i="2"/>
  <c r="U1575" i="2"/>
  <c r="V1574" i="2"/>
  <c r="W1573" i="2"/>
  <c r="U1567" i="2"/>
  <c r="V1566" i="2"/>
  <c r="W1565" i="2"/>
  <c r="U1559" i="2"/>
  <c r="V1558" i="2"/>
  <c r="W1557" i="2"/>
  <c r="U1551" i="2"/>
  <c r="V1550" i="2"/>
  <c r="W1549" i="2"/>
  <c r="U1543" i="2"/>
  <c r="V1542" i="2"/>
  <c r="W1541" i="2"/>
  <c r="U1535" i="2"/>
  <c r="V1534" i="2"/>
  <c r="W1533" i="2"/>
  <c r="U1527" i="2"/>
  <c r="V1526" i="2"/>
  <c r="W1525" i="2"/>
  <c r="U1519" i="2"/>
  <c r="V1518" i="2"/>
  <c r="W1517" i="2"/>
  <c r="U1511" i="2"/>
  <c r="V1510" i="2"/>
  <c r="W1509" i="2"/>
  <c r="U1503" i="2"/>
  <c r="V1502" i="2"/>
  <c r="W1501" i="2"/>
  <c r="U1495" i="2"/>
  <c r="V1494" i="2"/>
  <c r="W1493" i="2"/>
  <c r="U1487" i="2"/>
  <c r="V1486" i="2"/>
  <c r="W1485" i="2"/>
  <c r="U1479" i="2"/>
  <c r="V1478" i="2"/>
  <c r="W1477" i="2"/>
  <c r="U1471" i="2"/>
  <c r="V1470" i="2"/>
  <c r="W1469" i="2"/>
  <c r="U1463" i="2"/>
  <c r="V1462" i="2"/>
  <c r="W1461" i="2"/>
  <c r="U1455" i="2"/>
  <c r="V1454" i="2"/>
  <c r="W1453" i="2"/>
  <c r="U1447" i="2"/>
  <c r="V1446" i="2"/>
  <c r="W1445" i="2"/>
  <c r="U1439" i="2"/>
  <c r="V1438" i="2"/>
  <c r="W1437" i="2"/>
  <c r="U1431" i="2"/>
  <c r="V1430" i="2"/>
  <c r="W1429" i="2"/>
  <c r="U1423" i="2"/>
  <c r="V1422" i="2"/>
  <c r="W1421" i="2"/>
  <c r="U1415" i="2"/>
  <c r="V1414" i="2"/>
  <c r="W1413" i="2"/>
  <c r="U1407" i="2"/>
  <c r="V1406" i="2"/>
  <c r="W1405" i="2"/>
  <c r="U1399" i="2"/>
  <c r="V1398" i="2"/>
  <c r="W1397" i="2"/>
  <c r="U1391" i="2"/>
  <c r="V1390" i="2"/>
  <c r="W1389" i="2"/>
  <c r="U1383" i="2"/>
  <c r="V1382" i="2"/>
  <c r="W1381" i="2"/>
  <c r="U1375" i="2"/>
  <c r="V1374" i="2"/>
  <c r="W1373" i="2"/>
  <c r="U1367" i="2"/>
  <c r="V1366" i="2"/>
  <c r="W1365" i="2"/>
  <c r="U1359" i="2"/>
  <c r="V1358" i="2"/>
  <c r="W1357" i="2"/>
  <c r="U1351" i="2"/>
  <c r="V1350" i="2"/>
  <c r="W1349" i="2"/>
  <c r="U1343" i="2"/>
  <c r="V1342" i="2"/>
  <c r="W1341" i="2"/>
  <c r="U1678" i="2"/>
  <c r="V1677" i="2"/>
  <c r="W1676" i="2"/>
  <c r="U1670" i="2"/>
  <c r="V1669" i="2"/>
  <c r="W1668" i="2"/>
  <c r="U1662" i="2"/>
  <c r="V1661" i="2"/>
  <c r="W1660" i="2"/>
  <c r="U1654" i="2"/>
  <c r="V1653" i="2"/>
  <c r="W1652" i="2"/>
  <c r="U1646" i="2"/>
  <c r="V1645" i="2"/>
  <c r="W1644" i="2"/>
  <c r="U1638" i="2"/>
  <c r="V1637" i="2"/>
  <c r="W1636" i="2"/>
  <c r="U1630" i="2"/>
  <c r="V1629" i="2"/>
  <c r="W1628" i="2"/>
  <c r="U1622" i="2"/>
  <c r="V1621" i="2"/>
  <c r="W1620" i="2"/>
  <c r="U1614" i="2"/>
  <c r="V1613" i="2"/>
  <c r="W1612" i="2"/>
  <c r="U1606" i="2"/>
  <c r="V1605" i="2"/>
  <c r="W1604" i="2"/>
  <c r="U1598" i="2"/>
  <c r="V1597" i="2"/>
  <c r="W1596" i="2"/>
  <c r="U1590" i="2"/>
  <c r="V1589" i="2"/>
  <c r="W1588" i="2"/>
  <c r="U1582" i="2"/>
  <c r="V1581" i="2"/>
  <c r="W1580" i="2"/>
  <c r="U1574" i="2"/>
  <c r="V1573" i="2"/>
  <c r="W1572" i="2"/>
  <c r="U1566" i="2"/>
  <c r="V1565" i="2"/>
  <c r="W1564" i="2"/>
  <c r="U1558" i="2"/>
  <c r="V1557" i="2"/>
  <c r="W1556" i="2"/>
  <c r="U1550" i="2"/>
  <c r="V1549" i="2"/>
  <c r="W1548" i="2"/>
  <c r="U1542" i="2"/>
  <c r="V1541" i="2"/>
  <c r="W1540" i="2"/>
  <c r="U1534" i="2"/>
  <c r="V1533" i="2"/>
  <c r="W1532" i="2"/>
  <c r="U1526" i="2"/>
  <c r="V1525" i="2"/>
  <c r="W1524" i="2"/>
  <c r="U1518" i="2"/>
  <c r="V1517" i="2"/>
  <c r="W1516" i="2"/>
  <c r="U1510" i="2"/>
  <c r="V1509" i="2"/>
  <c r="W1508" i="2"/>
  <c r="U1502" i="2"/>
  <c r="V1501" i="2"/>
  <c r="W1500" i="2"/>
  <c r="U1494" i="2"/>
  <c r="V1493" i="2"/>
  <c r="W1492" i="2"/>
  <c r="U1486" i="2"/>
  <c r="V1485" i="2"/>
  <c r="W1484" i="2"/>
  <c r="U1478" i="2"/>
  <c r="V1477" i="2"/>
  <c r="W1476" i="2"/>
  <c r="U1470" i="2"/>
  <c r="V1469" i="2"/>
  <c r="W1468" i="2"/>
  <c r="U1462" i="2"/>
  <c r="V1461" i="2"/>
  <c r="W1460" i="2"/>
  <c r="U1454" i="2"/>
  <c r="V1453" i="2"/>
  <c r="W1452" i="2"/>
  <c r="U1446" i="2"/>
  <c r="V1445" i="2"/>
  <c r="W1444" i="2"/>
  <c r="U1438" i="2"/>
  <c r="V1437" i="2"/>
  <c r="W1436" i="2"/>
  <c r="U1430" i="2"/>
  <c r="V1429" i="2"/>
  <c r="W1428" i="2"/>
  <c r="U1422" i="2"/>
  <c r="V1421" i="2"/>
  <c r="W1420" i="2"/>
  <c r="U1414" i="2"/>
  <c r="V1413" i="2"/>
  <c r="W1412" i="2"/>
  <c r="U1406" i="2"/>
  <c r="V1405" i="2"/>
  <c r="W1404" i="2"/>
  <c r="U1398" i="2"/>
  <c r="V1397" i="2"/>
  <c r="W1396" i="2"/>
  <c r="U1390" i="2"/>
  <c r="V1389" i="2"/>
  <c r="W1388" i="2"/>
  <c r="U1382" i="2"/>
  <c r="V1381" i="2"/>
  <c r="W1380" i="2"/>
  <c r="U1374" i="2"/>
  <c r="V1373" i="2"/>
  <c r="W1372" i="2"/>
  <c r="U1366" i="2"/>
  <c r="V1365" i="2"/>
  <c r="W1364" i="2"/>
  <c r="U1358" i="2"/>
  <c r="V1357" i="2"/>
  <c r="W1356" i="2"/>
  <c r="U1350" i="2"/>
  <c r="V1349" i="2"/>
  <c r="W1348" i="2"/>
  <c r="U1342" i="2"/>
  <c r="V1341" i="2"/>
  <c r="W1340" i="2"/>
  <c r="U1334" i="2"/>
  <c r="U1357" i="2"/>
  <c r="V1356" i="2"/>
  <c r="W1355" i="2"/>
  <c r="U1349" i="2"/>
  <c r="V1348" i="2"/>
  <c r="W1347" i="2"/>
  <c r="U1341" i="2"/>
  <c r="V1340" i="2"/>
  <c r="W1339" i="2"/>
  <c r="U1333" i="2"/>
  <c r="V1332" i="2"/>
  <c r="W1331" i="2"/>
  <c r="U1325" i="2"/>
  <c r="V1324" i="2"/>
  <c r="W1323" i="2"/>
  <c r="U1317" i="2"/>
  <c r="V1316" i="2"/>
  <c r="W1315" i="2"/>
  <c r="U1309" i="2"/>
  <c r="V1308" i="2"/>
  <c r="W1307" i="2"/>
  <c r="U1301" i="2"/>
  <c r="V1300" i="2"/>
  <c r="W1299" i="2"/>
  <c r="U1293" i="2"/>
  <c r="V1292" i="2"/>
  <c r="W1291" i="2"/>
  <c r="U1285" i="2"/>
  <c r="V1284" i="2"/>
  <c r="W1283" i="2"/>
  <c r="U1277" i="2"/>
  <c r="V1276" i="2"/>
  <c r="W1275" i="2"/>
  <c r="U1269" i="2"/>
  <c r="V1268" i="2"/>
  <c r="W1267" i="2"/>
  <c r="U1261" i="2"/>
  <c r="V1260" i="2"/>
  <c r="W1259" i="2"/>
  <c r="U1253" i="2"/>
  <c r="V1252" i="2"/>
  <c r="W1251" i="2"/>
  <c r="U1245" i="2"/>
  <c r="V1244" i="2"/>
  <c r="W1243" i="2"/>
  <c r="U1237" i="2"/>
  <c r="V1236" i="2"/>
  <c r="W1235" i="2"/>
  <c r="U1229" i="2"/>
  <c r="V1228" i="2"/>
  <c r="W1227" i="2"/>
  <c r="U1221" i="2"/>
  <c r="V1220" i="2"/>
  <c r="W1219" i="2"/>
  <c r="U1213" i="2"/>
  <c r="V1212" i="2"/>
  <c r="W1211" i="2"/>
  <c r="U1205" i="2"/>
  <c r="V1204" i="2"/>
  <c r="W1203" i="2"/>
  <c r="U1197" i="2"/>
  <c r="V1196" i="2"/>
  <c r="W1195" i="2"/>
  <c r="U1189" i="2"/>
  <c r="V1188" i="2"/>
  <c r="W1187" i="2"/>
  <c r="U1181" i="2"/>
  <c r="V1180" i="2"/>
  <c r="W1179" i="2"/>
  <c r="U1173" i="2"/>
  <c r="V1172" i="2"/>
  <c r="W1171" i="2"/>
  <c r="U1165" i="2"/>
  <c r="V1164" i="2"/>
  <c r="W1163" i="2"/>
  <c r="U1157" i="2"/>
  <c r="V1156" i="2"/>
  <c r="W1155" i="2"/>
  <c r="U1149" i="2"/>
  <c r="V1148" i="2"/>
  <c r="W1147" i="2"/>
  <c r="U1141" i="2"/>
  <c r="V1140" i="2"/>
  <c r="W1139" i="2"/>
  <c r="U1133" i="2"/>
  <c r="V1132" i="2"/>
  <c r="W1131" i="2"/>
  <c r="U1125" i="2"/>
  <c r="V1124" i="2"/>
  <c r="W1123" i="2"/>
  <c r="U1117" i="2"/>
  <c r="V1116" i="2"/>
  <c r="W1115" i="2"/>
  <c r="U1109" i="2"/>
  <c r="V1108" i="2"/>
  <c r="V1611" i="2"/>
  <c r="W1610" i="2"/>
  <c r="U1604" i="2"/>
  <c r="V1603" i="2"/>
  <c r="W1602" i="2"/>
  <c r="U1596" i="2"/>
  <c r="V1595" i="2"/>
  <c r="W1594" i="2"/>
  <c r="U1588" i="2"/>
  <c r="V1587" i="2"/>
  <c r="W1586" i="2"/>
  <c r="U1580" i="2"/>
  <c r="V1579" i="2"/>
  <c r="W1578" i="2"/>
  <c r="U1572" i="2"/>
  <c r="V1571" i="2"/>
  <c r="W1570" i="2"/>
  <c r="U1564" i="2"/>
  <c r="V1563" i="2"/>
  <c r="W1562" i="2"/>
  <c r="U1556" i="2"/>
  <c r="V1555" i="2"/>
  <c r="W1554" i="2"/>
  <c r="U1548" i="2"/>
  <c r="V1547" i="2"/>
  <c r="W1546" i="2"/>
  <c r="U1540" i="2"/>
  <c r="V1539" i="2"/>
  <c r="W1538" i="2"/>
  <c r="U1532" i="2"/>
  <c r="V1531" i="2"/>
  <c r="W1530" i="2"/>
  <c r="U1524" i="2"/>
  <c r="V1523" i="2"/>
  <c r="W1522" i="2"/>
  <c r="U1516" i="2"/>
  <c r="V1515" i="2"/>
  <c r="W1514" i="2"/>
  <c r="U1508" i="2"/>
  <c r="V1507" i="2"/>
  <c r="W1506" i="2"/>
  <c r="U1500" i="2"/>
  <c r="V1499" i="2"/>
  <c r="W1498" i="2"/>
  <c r="U1492" i="2"/>
  <c r="V1491" i="2"/>
  <c r="W1490" i="2"/>
  <c r="U1484" i="2"/>
  <c r="V1483" i="2"/>
  <c r="W1482" i="2"/>
  <c r="U1476" i="2"/>
  <c r="V1475" i="2"/>
  <c r="W1474" i="2"/>
  <c r="U1468" i="2"/>
  <c r="V1467" i="2"/>
  <c r="W1466" i="2"/>
  <c r="U1460" i="2"/>
  <c r="V1459" i="2"/>
  <c r="W1458" i="2"/>
  <c r="U1452" i="2"/>
  <c r="V1451" i="2"/>
  <c r="W1450" i="2"/>
  <c r="U1444" i="2"/>
  <c r="V1443" i="2"/>
  <c r="W1442" i="2"/>
  <c r="U1436" i="2"/>
  <c r="V1435" i="2"/>
  <c r="W1434" i="2"/>
  <c r="U1428" i="2"/>
  <c r="V1427" i="2"/>
  <c r="W1426" i="2"/>
  <c r="U1420" i="2"/>
  <c r="V1419" i="2"/>
  <c r="W1418" i="2"/>
  <c r="U1412" i="2"/>
  <c r="V1411" i="2"/>
  <c r="W1410" i="2"/>
  <c r="U1404" i="2"/>
  <c r="V1403" i="2"/>
  <c r="W1402" i="2"/>
  <c r="U1396" i="2"/>
  <c r="V1395" i="2"/>
  <c r="W1394" i="2"/>
  <c r="U1388" i="2"/>
  <c r="V1387" i="2"/>
  <c r="W1386" i="2"/>
  <c r="U1380" i="2"/>
  <c r="V1379" i="2"/>
  <c r="W1378" i="2"/>
  <c r="U1372" i="2"/>
  <c r="V1371" i="2"/>
  <c r="W1370" i="2"/>
  <c r="U1364" i="2"/>
  <c r="V1363" i="2"/>
  <c r="W1362" i="2"/>
  <c r="U1356" i="2"/>
  <c r="V1355" i="2"/>
  <c r="W1354" i="2"/>
  <c r="U1348" i="2"/>
  <c r="V1347" i="2"/>
  <c r="W1346" i="2"/>
  <c r="U1340" i="2"/>
  <c r="V1339" i="2"/>
  <c r="W1338" i="2"/>
  <c r="U1332" i="2"/>
  <c r="V1331" i="2"/>
  <c r="W1330" i="2"/>
  <c r="U1324" i="2"/>
  <c r="V1323" i="2"/>
  <c r="W1322" i="2"/>
  <c r="U1316" i="2"/>
  <c r="V1315" i="2"/>
  <c r="W1314" i="2"/>
  <c r="U1308" i="2"/>
  <c r="V1307" i="2"/>
  <c r="W1306" i="2"/>
  <c r="U1300" i="2"/>
  <c r="V1299" i="2"/>
  <c r="W1298" i="2"/>
  <c r="U1292" i="2"/>
  <c r="V1291" i="2"/>
  <c r="W1290" i="2"/>
  <c r="U1284" i="2"/>
  <c r="V1682" i="2"/>
  <c r="W1681" i="2"/>
  <c r="U1675" i="2"/>
  <c r="V1674" i="2"/>
  <c r="W1673" i="2"/>
  <c r="U1667" i="2"/>
  <c r="V1666" i="2"/>
  <c r="W1665" i="2"/>
  <c r="U1659" i="2"/>
  <c r="V1658" i="2"/>
  <c r="W1657" i="2"/>
  <c r="U1651" i="2"/>
  <c r="V1650" i="2"/>
  <c r="W1649" i="2"/>
  <c r="U1643" i="2"/>
  <c r="V1642" i="2"/>
  <c r="W1641" i="2"/>
  <c r="U1635" i="2"/>
  <c r="V1634" i="2"/>
  <c r="W1633" i="2"/>
  <c r="U1627" i="2"/>
  <c r="V1626" i="2"/>
  <c r="W1625" i="2"/>
  <c r="U1619" i="2"/>
  <c r="V1618" i="2"/>
  <c r="W1617" i="2"/>
  <c r="U1611" i="2"/>
  <c r="V1610" i="2"/>
  <c r="W1609" i="2"/>
  <c r="U1603" i="2"/>
  <c r="V1602" i="2"/>
  <c r="W1601" i="2"/>
  <c r="U1595" i="2"/>
  <c r="V1594" i="2"/>
  <c r="W1593" i="2"/>
  <c r="U1587" i="2"/>
  <c r="V1586" i="2"/>
  <c r="W1585" i="2"/>
  <c r="U1579" i="2"/>
  <c r="V1578" i="2"/>
  <c r="W1577" i="2"/>
  <c r="U1571" i="2"/>
  <c r="V1570" i="2"/>
  <c r="W1569" i="2"/>
  <c r="U1563" i="2"/>
  <c r="V1562" i="2"/>
  <c r="W1561" i="2"/>
  <c r="U1555" i="2"/>
  <c r="V1554" i="2"/>
  <c r="W1553" i="2"/>
  <c r="U1547" i="2"/>
  <c r="V1546" i="2"/>
  <c r="W1545" i="2"/>
  <c r="U1539" i="2"/>
  <c r="V1538" i="2"/>
  <c r="W1537" i="2"/>
  <c r="U1531" i="2"/>
  <c r="V1530" i="2"/>
  <c r="W1529" i="2"/>
  <c r="U1523" i="2"/>
  <c r="V1522" i="2"/>
  <c r="W1521" i="2"/>
  <c r="U1515" i="2"/>
  <c r="V1514" i="2"/>
  <c r="W1513" i="2"/>
  <c r="U1507" i="2"/>
  <c r="V1506" i="2"/>
  <c r="W1505" i="2"/>
  <c r="U1499" i="2"/>
  <c r="V1498" i="2"/>
  <c r="W1497" i="2"/>
  <c r="U1491" i="2"/>
  <c r="V1490" i="2"/>
  <c r="W1489" i="2"/>
  <c r="U1483" i="2"/>
  <c r="V1482" i="2"/>
  <c r="W1481" i="2"/>
  <c r="U1475" i="2"/>
  <c r="V1474" i="2"/>
  <c r="W1473" i="2"/>
  <c r="U1467" i="2"/>
  <c r="V1466" i="2"/>
  <c r="W1465" i="2"/>
  <c r="U1459" i="2"/>
  <c r="V1458" i="2"/>
  <c r="W1457" i="2"/>
  <c r="U1451" i="2"/>
  <c r="V1450" i="2"/>
  <c r="W1449" i="2"/>
  <c r="U1443" i="2"/>
  <c r="V1442" i="2"/>
  <c r="W1441" i="2"/>
  <c r="U1435" i="2"/>
  <c r="V1434" i="2"/>
  <c r="W1433" i="2"/>
  <c r="U1427" i="2"/>
  <c r="V1426" i="2"/>
  <c r="W1425" i="2"/>
  <c r="U1419" i="2"/>
  <c r="V1418" i="2"/>
  <c r="W1417" i="2"/>
  <c r="U1411" i="2"/>
  <c r="V1410" i="2"/>
  <c r="W1409" i="2"/>
  <c r="U1403" i="2"/>
  <c r="V1402" i="2"/>
  <c r="W1401" i="2"/>
  <c r="U1395" i="2"/>
  <c r="V1394" i="2"/>
  <c r="W1393" i="2"/>
  <c r="U1387" i="2"/>
  <c r="V1386" i="2"/>
  <c r="W1385" i="2"/>
  <c r="U1379" i="2"/>
  <c r="V1378" i="2"/>
  <c r="W1377" i="2"/>
  <c r="U1371" i="2"/>
  <c r="V1370" i="2"/>
  <c r="W1369" i="2"/>
  <c r="U1363" i="2"/>
  <c r="V1362" i="2"/>
  <c r="W1361" i="2"/>
  <c r="U1355" i="2"/>
  <c r="V1354" i="2"/>
  <c r="W1353" i="2"/>
  <c r="U1347" i="2"/>
  <c r="V1346" i="2"/>
  <c r="W1345" i="2"/>
  <c r="U1339" i="2"/>
  <c r="V1338" i="2"/>
  <c r="W1337" i="2"/>
  <c r="U1193" i="2"/>
  <c r="V1192" i="2"/>
  <c r="W1191" i="2"/>
  <c r="U1185" i="2"/>
  <c r="V1184" i="2"/>
  <c r="W1183" i="2"/>
  <c r="U1177" i="2"/>
  <c r="V1176" i="2"/>
  <c r="W1175" i="2"/>
  <c r="U1169" i="2"/>
  <c r="V1168" i="2"/>
  <c r="W1167" i="2"/>
  <c r="U1161" i="2"/>
  <c r="V1160" i="2"/>
  <c r="W1159" i="2"/>
  <c r="U1153" i="2"/>
  <c r="V1152" i="2"/>
  <c r="W1151" i="2"/>
  <c r="U1145" i="2"/>
  <c r="V1144" i="2"/>
  <c r="W1143" i="2"/>
  <c r="U1137" i="2"/>
  <c r="V1136" i="2"/>
  <c r="W1135" i="2"/>
  <c r="U1129" i="2"/>
  <c r="V1128" i="2"/>
  <c r="W1127" i="2"/>
  <c r="U1121" i="2"/>
  <c r="V1120" i="2"/>
  <c r="W1119" i="2"/>
  <c r="U1113" i="2"/>
  <c r="V1112" i="2"/>
  <c r="W1111" i="2"/>
  <c r="U1105" i="2"/>
  <c r="V1104" i="2"/>
  <c r="W1103" i="2"/>
  <c r="U1097" i="2"/>
  <c r="V1096" i="2"/>
  <c r="W1095" i="2"/>
  <c r="U1089" i="2"/>
  <c r="V1088" i="2"/>
  <c r="W1087" i="2"/>
  <c r="U1081" i="2"/>
  <c r="V1080" i="2"/>
  <c r="W1079" i="2"/>
  <c r="U1073" i="2"/>
  <c r="V1072" i="2"/>
  <c r="W1071" i="2"/>
  <c r="U1065" i="2"/>
  <c r="V1064" i="2"/>
  <c r="W1063" i="2"/>
  <c r="U1057" i="2"/>
  <c r="V1056" i="2"/>
  <c r="W1055" i="2"/>
  <c r="U1049" i="2"/>
  <c r="V1048" i="2"/>
  <c r="W1047" i="2"/>
  <c r="U1041" i="2"/>
  <c r="V1040" i="2"/>
  <c r="W1039" i="2"/>
  <c r="U1033" i="2"/>
  <c r="V1032" i="2"/>
  <c r="W1031" i="2"/>
  <c r="U1025" i="2"/>
  <c r="V1024" i="2"/>
  <c r="W1023" i="2"/>
  <c r="U1017" i="2"/>
  <c r="V1016" i="2"/>
  <c r="W1015" i="2"/>
  <c r="U1009" i="2"/>
  <c r="V1008" i="2"/>
  <c r="W1007" i="2"/>
  <c r="U1001" i="2"/>
  <c r="V1000" i="2"/>
  <c r="W999" i="2"/>
  <c r="U993" i="2"/>
  <c r="V992" i="2"/>
  <c r="W991" i="2"/>
  <c r="U985" i="2"/>
  <c r="V984" i="2"/>
  <c r="W983" i="2"/>
  <c r="U977" i="2"/>
  <c r="V976" i="2"/>
  <c r="W975" i="2"/>
  <c r="U969" i="2"/>
  <c r="V968" i="2"/>
  <c r="W967" i="2"/>
  <c r="U961" i="2"/>
  <c r="V960" i="2"/>
  <c r="W959" i="2"/>
  <c r="U953" i="2"/>
  <c r="V952" i="2"/>
  <c r="W951" i="2"/>
  <c r="U945" i="2"/>
  <c r="V944" i="2"/>
  <c r="W943" i="2"/>
  <c r="U937" i="2"/>
  <c r="V936" i="2"/>
  <c r="W935" i="2"/>
  <c r="U929" i="2"/>
  <c r="V928" i="2"/>
  <c r="W927" i="2"/>
  <c r="U921" i="2"/>
  <c r="V920" i="2"/>
  <c r="W919" i="2"/>
  <c r="U913" i="2"/>
  <c r="V912" i="2"/>
  <c r="W911" i="2"/>
  <c r="U905" i="2"/>
  <c r="V904" i="2"/>
  <c r="W903" i="2"/>
  <c r="U897" i="2"/>
  <c r="V896" i="2"/>
  <c r="W895" i="2"/>
  <c r="U889" i="2"/>
  <c r="V888" i="2"/>
  <c r="W887" i="2"/>
  <c r="U881" i="2"/>
  <c r="V880" i="2"/>
  <c r="W879" i="2"/>
  <c r="U873" i="2"/>
  <c r="V872" i="2"/>
  <c r="W871" i="2"/>
  <c r="U865" i="2"/>
  <c r="V864" i="2"/>
  <c r="W863" i="2"/>
  <c r="U1312" i="2"/>
  <c r="V1311" i="2"/>
  <c r="W1310" i="2"/>
  <c r="U1304" i="2"/>
  <c r="V1303" i="2"/>
  <c r="W1302" i="2"/>
  <c r="U1296" i="2"/>
  <c r="V1295" i="2"/>
  <c r="W1294" i="2"/>
  <c r="U1288" i="2"/>
  <c r="V1287" i="2"/>
  <c r="W1286" i="2"/>
  <c r="U1280" i="2"/>
  <c r="V1279" i="2"/>
  <c r="W1278" i="2"/>
  <c r="U1272" i="2"/>
  <c r="V1271" i="2"/>
  <c r="W1270" i="2"/>
  <c r="U1264" i="2"/>
  <c r="V1263" i="2"/>
  <c r="W1262" i="2"/>
  <c r="U1256" i="2"/>
  <c r="V1255" i="2"/>
  <c r="W1254" i="2"/>
  <c r="U1248" i="2"/>
  <c r="V1247" i="2"/>
  <c r="W1246" i="2"/>
  <c r="U1240" i="2"/>
  <c r="V1239" i="2"/>
  <c r="W1238" i="2"/>
  <c r="U1232" i="2"/>
  <c r="V1231" i="2"/>
  <c r="W1230" i="2"/>
  <c r="U1224" i="2"/>
  <c r="V1223" i="2"/>
  <c r="W1222" i="2"/>
  <c r="U1216" i="2"/>
  <c r="V1215" i="2"/>
  <c r="W1214" i="2"/>
  <c r="U1208" i="2"/>
  <c r="V1207" i="2"/>
  <c r="W1206" i="2"/>
  <c r="U1200" i="2"/>
  <c r="V1199" i="2"/>
  <c r="W1198" i="2"/>
  <c r="U1192" i="2"/>
  <c r="V1191" i="2"/>
  <c r="W1190" i="2"/>
  <c r="U1184" i="2"/>
  <c r="V1183" i="2"/>
  <c r="W1182" i="2"/>
  <c r="U1176" i="2"/>
  <c r="V1175" i="2"/>
  <c r="W1174" i="2"/>
  <c r="U1168" i="2"/>
  <c r="V1167" i="2"/>
  <c r="W1166" i="2"/>
  <c r="U1160" i="2"/>
  <c r="V1159" i="2"/>
  <c r="W1158" i="2"/>
  <c r="U1152" i="2"/>
  <c r="V1151" i="2"/>
  <c r="W1150" i="2"/>
  <c r="U1144" i="2"/>
  <c r="V1143" i="2"/>
  <c r="W1142" i="2"/>
  <c r="U1136" i="2"/>
  <c r="V1135" i="2"/>
  <c r="W1134" i="2"/>
  <c r="U1128" i="2"/>
  <c r="V1127" i="2"/>
  <c r="W1126" i="2"/>
  <c r="U1120" i="2"/>
  <c r="V1119" i="2"/>
  <c r="W1118" i="2"/>
  <c r="U1112" i="2"/>
  <c r="V1111" i="2"/>
  <c r="W1110" i="2"/>
  <c r="U1104" i="2"/>
  <c r="V1103" i="2"/>
  <c r="W1102" i="2"/>
  <c r="U1096" i="2"/>
  <c r="V1095" i="2"/>
  <c r="W1094" i="2"/>
  <c r="U1088" i="2"/>
  <c r="V1087" i="2"/>
  <c r="W1086" i="2"/>
  <c r="U1080" i="2"/>
  <c r="V1079" i="2"/>
  <c r="W1078" i="2"/>
  <c r="U1072" i="2"/>
  <c r="V1071" i="2"/>
  <c r="W1070" i="2"/>
  <c r="U1064" i="2"/>
  <c r="V1063" i="2"/>
  <c r="W1062" i="2"/>
  <c r="U1056" i="2"/>
  <c r="V1055" i="2"/>
  <c r="W1054" i="2"/>
  <c r="U1048" i="2"/>
  <c r="V1047" i="2"/>
  <c r="W1046" i="2"/>
  <c r="U1040" i="2"/>
  <c r="V1039" i="2"/>
  <c r="W1038" i="2"/>
  <c r="U1032" i="2"/>
  <c r="V1031" i="2"/>
  <c r="W1030" i="2"/>
  <c r="U1024" i="2"/>
  <c r="V1023" i="2"/>
  <c r="W1022" i="2"/>
  <c r="U1016" i="2"/>
  <c r="V1015" i="2"/>
  <c r="W1014" i="2"/>
  <c r="U1008" i="2"/>
  <c r="V1007" i="2"/>
  <c r="W1006" i="2"/>
  <c r="U1000" i="2"/>
  <c r="V999" i="2"/>
  <c r="W998" i="2"/>
  <c r="U992" i="2"/>
  <c r="V991" i="2"/>
  <c r="W990" i="2"/>
  <c r="U984" i="2"/>
  <c r="V983" i="2"/>
  <c r="W982" i="2"/>
  <c r="U976" i="2"/>
  <c r="V975" i="2"/>
  <c r="W974" i="2"/>
  <c r="U968" i="2"/>
  <c r="V967" i="2"/>
  <c r="W966" i="2"/>
  <c r="U960" i="2"/>
  <c r="V959" i="2"/>
  <c r="W958" i="2"/>
  <c r="U1335" i="2"/>
  <c r="V1334" i="2"/>
  <c r="W1333" i="2"/>
  <c r="U1327" i="2"/>
  <c r="V1326" i="2"/>
  <c r="W1325" i="2"/>
  <c r="U1319" i="2"/>
  <c r="V1318" i="2"/>
  <c r="W1317" i="2"/>
  <c r="U1311" i="2"/>
  <c r="V1310" i="2"/>
  <c r="W1309" i="2"/>
  <c r="U1303" i="2"/>
  <c r="V1302" i="2"/>
  <c r="W1301" i="2"/>
  <c r="U1295" i="2"/>
  <c r="V1294" i="2"/>
  <c r="W1293" i="2"/>
  <c r="U1287" i="2"/>
  <c r="V1286" i="2"/>
  <c r="W1285" i="2"/>
  <c r="U1279" i="2"/>
  <c r="V1278" i="2"/>
  <c r="W1277" i="2"/>
  <c r="U1271" i="2"/>
  <c r="V1270" i="2"/>
  <c r="W1269" i="2"/>
  <c r="U1263" i="2"/>
  <c r="V1262" i="2"/>
  <c r="W1261" i="2"/>
  <c r="U1255" i="2"/>
  <c r="V1254" i="2"/>
  <c r="W1253" i="2"/>
  <c r="U1247" i="2"/>
  <c r="V1246" i="2"/>
  <c r="W1245" i="2"/>
  <c r="U1239" i="2"/>
  <c r="V1238" i="2"/>
  <c r="W1237" i="2"/>
  <c r="U1231" i="2"/>
  <c r="V1230" i="2"/>
  <c r="W1229" i="2"/>
  <c r="U1223" i="2"/>
  <c r="V1222" i="2"/>
  <c r="W1221" i="2"/>
  <c r="U1215" i="2"/>
  <c r="V1214" i="2"/>
  <c r="W1213" i="2"/>
  <c r="U1207" i="2"/>
  <c r="V1206" i="2"/>
  <c r="W1205" i="2"/>
  <c r="U1199" i="2"/>
  <c r="V1198" i="2"/>
  <c r="W1197" i="2"/>
  <c r="U1191" i="2"/>
  <c r="V1190" i="2"/>
  <c r="W1189" i="2"/>
  <c r="U1183" i="2"/>
  <c r="V1182" i="2"/>
  <c r="W1181" i="2"/>
  <c r="U1175" i="2"/>
  <c r="V1174" i="2"/>
  <c r="W1173" i="2"/>
  <c r="U1167" i="2"/>
  <c r="V1166" i="2"/>
  <c r="W1165" i="2"/>
  <c r="U1159" i="2"/>
  <c r="V1158" i="2"/>
  <c r="W1157" i="2"/>
  <c r="U1151" i="2"/>
  <c r="V1150" i="2"/>
  <c r="W1149" i="2"/>
  <c r="U1143" i="2"/>
  <c r="V1142" i="2"/>
  <c r="W1141" i="2"/>
  <c r="U1135" i="2"/>
  <c r="V1134" i="2"/>
  <c r="W1133" i="2"/>
  <c r="U1127" i="2"/>
  <c r="V1126" i="2"/>
  <c r="W1125" i="2"/>
  <c r="U1119" i="2"/>
  <c r="V1118" i="2"/>
  <c r="W1117" i="2"/>
  <c r="U1111" i="2"/>
  <c r="V1110" i="2"/>
  <c r="W1109" i="2"/>
  <c r="U1103" i="2"/>
  <c r="V1102" i="2"/>
  <c r="W1101" i="2"/>
  <c r="U1095" i="2"/>
  <c r="V1094" i="2"/>
  <c r="W1093" i="2"/>
  <c r="U1087" i="2"/>
  <c r="V1086" i="2"/>
  <c r="W1085" i="2"/>
  <c r="U1079" i="2"/>
  <c r="V1078" i="2"/>
  <c r="W1077" i="2"/>
  <c r="U1071" i="2"/>
  <c r="V1070" i="2"/>
  <c r="W1069" i="2"/>
  <c r="U1063" i="2"/>
  <c r="V1062" i="2"/>
  <c r="W1061" i="2"/>
  <c r="U1055" i="2"/>
  <c r="V1054" i="2"/>
  <c r="W1053" i="2"/>
  <c r="U1047" i="2"/>
  <c r="V1046" i="2"/>
  <c r="W1045" i="2"/>
  <c r="U1039" i="2"/>
  <c r="V1038" i="2"/>
  <c r="W1037" i="2"/>
  <c r="U1031" i="2"/>
  <c r="V1030" i="2"/>
  <c r="W1029" i="2"/>
  <c r="U1023" i="2"/>
  <c r="V1022" i="2"/>
  <c r="W1021" i="2"/>
  <c r="U1015" i="2"/>
  <c r="V1014" i="2"/>
  <c r="W1013" i="2"/>
  <c r="U1007" i="2"/>
  <c r="V1006" i="2"/>
  <c r="W1005" i="2"/>
  <c r="U999" i="2"/>
  <c r="V998" i="2"/>
  <c r="W997" i="2"/>
  <c r="U991" i="2"/>
  <c r="V990" i="2"/>
  <c r="W989" i="2"/>
  <c r="U983" i="2"/>
  <c r="V982" i="2"/>
  <c r="W981" i="2"/>
  <c r="U975" i="2"/>
  <c r="V974" i="2"/>
  <c r="W973" i="2"/>
  <c r="V1333" i="2"/>
  <c r="W1332" i="2"/>
  <c r="U1326" i="2"/>
  <c r="V1325" i="2"/>
  <c r="W1324" i="2"/>
  <c r="U1318" i="2"/>
  <c r="V1317" i="2"/>
  <c r="W1316" i="2"/>
  <c r="U1310" i="2"/>
  <c r="V1309" i="2"/>
  <c r="W1308" i="2"/>
  <c r="U1302" i="2"/>
  <c r="V1301" i="2"/>
  <c r="W1300" i="2"/>
  <c r="U1294" i="2"/>
  <c r="V1293" i="2"/>
  <c r="W1292" i="2"/>
  <c r="U1286" i="2"/>
  <c r="V1285" i="2"/>
  <c r="W1284" i="2"/>
  <c r="U1278" i="2"/>
  <c r="V1277" i="2"/>
  <c r="W1276" i="2"/>
  <c r="U1270" i="2"/>
  <c r="V1269" i="2"/>
  <c r="W1268" i="2"/>
  <c r="U1262" i="2"/>
  <c r="V1261" i="2"/>
  <c r="W1260" i="2"/>
  <c r="U1254" i="2"/>
  <c r="V1253" i="2"/>
  <c r="W1252" i="2"/>
  <c r="U1246" i="2"/>
  <c r="V1245" i="2"/>
  <c r="W1244" i="2"/>
  <c r="U1238" i="2"/>
  <c r="V1237" i="2"/>
  <c r="W1236" i="2"/>
  <c r="U1230" i="2"/>
  <c r="V1229" i="2"/>
  <c r="W1228" i="2"/>
  <c r="U1222" i="2"/>
  <c r="V1221" i="2"/>
  <c r="W1220" i="2"/>
  <c r="U1214" i="2"/>
  <c r="V1213" i="2"/>
  <c r="W1212" i="2"/>
  <c r="U1206" i="2"/>
  <c r="V1205" i="2"/>
  <c r="W1204" i="2"/>
  <c r="U1198" i="2"/>
  <c r="V1197" i="2"/>
  <c r="W1196" i="2"/>
  <c r="U1190" i="2"/>
  <c r="V1189" i="2"/>
  <c r="W1188" i="2"/>
  <c r="U1182" i="2"/>
  <c r="V1181" i="2"/>
  <c r="W1180" i="2"/>
  <c r="U1174" i="2"/>
  <c r="V1173" i="2"/>
  <c r="W1172" i="2"/>
  <c r="U1166" i="2"/>
  <c r="V1165" i="2"/>
  <c r="W1164" i="2"/>
  <c r="U1158" i="2"/>
  <c r="V1157" i="2"/>
  <c r="W1156" i="2"/>
  <c r="U1150" i="2"/>
  <c r="V1149" i="2"/>
  <c r="W1148" i="2"/>
  <c r="U1142" i="2"/>
  <c r="V1141" i="2"/>
  <c r="W1140" i="2"/>
  <c r="U1134" i="2"/>
  <c r="V1133" i="2"/>
  <c r="W1132" i="2"/>
  <c r="U1126" i="2"/>
  <c r="V1125" i="2"/>
  <c r="W1124" i="2"/>
  <c r="U1118" i="2"/>
  <c r="V1117" i="2"/>
  <c r="W1116" i="2"/>
  <c r="U1110" i="2"/>
  <c r="V1109" i="2"/>
  <c r="W1108" i="2"/>
  <c r="U1102" i="2"/>
  <c r="V1101" i="2"/>
  <c r="W1100" i="2"/>
  <c r="U1094" i="2"/>
  <c r="V1093" i="2"/>
  <c r="W1092" i="2"/>
  <c r="U1086" i="2"/>
  <c r="V1085" i="2"/>
  <c r="W1084" i="2"/>
  <c r="U1078" i="2"/>
  <c r="V1077" i="2"/>
  <c r="W1076" i="2"/>
  <c r="U1070" i="2"/>
  <c r="V1069" i="2"/>
  <c r="W1068" i="2"/>
  <c r="U1062" i="2"/>
  <c r="V1061" i="2"/>
  <c r="W1060" i="2"/>
  <c r="U1054" i="2"/>
  <c r="V1053" i="2"/>
  <c r="W1052" i="2"/>
  <c r="U1046" i="2"/>
  <c r="V1045" i="2"/>
  <c r="W1044" i="2"/>
  <c r="U1038" i="2"/>
  <c r="V1037" i="2"/>
  <c r="W1036" i="2"/>
  <c r="U1030" i="2"/>
  <c r="V1029" i="2"/>
  <c r="W1028" i="2"/>
  <c r="U1022" i="2"/>
  <c r="V1021" i="2"/>
  <c r="W1020" i="2"/>
  <c r="U1014" i="2"/>
  <c r="V1013" i="2"/>
  <c r="W1012" i="2"/>
  <c r="U1006" i="2"/>
  <c r="V1005" i="2"/>
  <c r="W1004" i="2"/>
  <c r="U998" i="2"/>
  <c r="V997" i="2"/>
  <c r="W996" i="2"/>
  <c r="U990" i="2"/>
  <c r="V989" i="2"/>
  <c r="W988" i="2"/>
  <c r="U982" i="2"/>
  <c r="V981" i="2"/>
  <c r="W980" i="2"/>
  <c r="W1107" i="2"/>
  <c r="U1101" i="2"/>
  <c r="V1100" i="2"/>
  <c r="W1099" i="2"/>
  <c r="U1093" i="2"/>
  <c r="V1092" i="2"/>
  <c r="W1091" i="2"/>
  <c r="U1085" i="2"/>
  <c r="V1084" i="2"/>
  <c r="W1083" i="2"/>
  <c r="U1077" i="2"/>
  <c r="V1076" i="2"/>
  <c r="W1075" i="2"/>
  <c r="U1069" i="2"/>
  <c r="V1068" i="2"/>
  <c r="W1067" i="2"/>
  <c r="U1061" i="2"/>
  <c r="V1060" i="2"/>
  <c r="W1059" i="2"/>
  <c r="U1053" i="2"/>
  <c r="V1052" i="2"/>
  <c r="W1051" i="2"/>
  <c r="U1045" i="2"/>
  <c r="V1044" i="2"/>
  <c r="W1043" i="2"/>
  <c r="U1037" i="2"/>
  <c r="V1036" i="2"/>
  <c r="W1035" i="2"/>
  <c r="U1029" i="2"/>
  <c r="V1028" i="2"/>
  <c r="W1027" i="2"/>
  <c r="U1021" i="2"/>
  <c r="V1020" i="2"/>
  <c r="W1019" i="2"/>
  <c r="U1013" i="2"/>
  <c r="V1012" i="2"/>
  <c r="W1011" i="2"/>
  <c r="U1005" i="2"/>
  <c r="V1004" i="2"/>
  <c r="W1003" i="2"/>
  <c r="U997" i="2"/>
  <c r="V996" i="2"/>
  <c r="W995" i="2"/>
  <c r="U989" i="2"/>
  <c r="V988" i="2"/>
  <c r="W987" i="2"/>
  <c r="U981" i="2"/>
  <c r="V980" i="2"/>
  <c r="W979" i="2"/>
  <c r="U973" i="2"/>
  <c r="V972" i="2"/>
  <c r="W971" i="2"/>
  <c r="U965" i="2"/>
  <c r="V964" i="2"/>
  <c r="W963" i="2"/>
  <c r="U957" i="2"/>
  <c r="V956" i="2"/>
  <c r="W955" i="2"/>
  <c r="U949" i="2"/>
  <c r="V948" i="2"/>
  <c r="W947" i="2"/>
  <c r="U941" i="2"/>
  <c r="V940" i="2"/>
  <c r="W939" i="2"/>
  <c r="U933" i="2"/>
  <c r="V932" i="2"/>
  <c r="W931" i="2"/>
  <c r="U925" i="2"/>
  <c r="V924" i="2"/>
  <c r="W923" i="2"/>
  <c r="U917" i="2"/>
  <c r="V916" i="2"/>
  <c r="W915" i="2"/>
  <c r="U909" i="2"/>
  <c r="V908" i="2"/>
  <c r="W907" i="2"/>
  <c r="U901" i="2"/>
  <c r="V900" i="2"/>
  <c r="W899" i="2"/>
  <c r="U893" i="2"/>
  <c r="V892" i="2"/>
  <c r="W891" i="2"/>
  <c r="U885" i="2"/>
  <c r="V884" i="2"/>
  <c r="W883" i="2"/>
  <c r="U877" i="2"/>
  <c r="V876" i="2"/>
  <c r="W875" i="2"/>
  <c r="U869" i="2"/>
  <c r="V868" i="2"/>
  <c r="W867" i="2"/>
  <c r="U861" i="2"/>
  <c r="V860" i="2"/>
  <c r="W859" i="2"/>
  <c r="U853" i="2"/>
  <c r="V852" i="2"/>
  <c r="W851" i="2"/>
  <c r="U845" i="2"/>
  <c r="V844" i="2"/>
  <c r="W843" i="2"/>
  <c r="U837" i="2"/>
  <c r="V836" i="2"/>
  <c r="W835" i="2"/>
  <c r="U829" i="2"/>
  <c r="V828" i="2"/>
  <c r="W827" i="2"/>
  <c r="U821" i="2"/>
  <c r="V820" i="2"/>
  <c r="W819" i="2"/>
  <c r="U813" i="2"/>
  <c r="V812" i="2"/>
  <c r="W811" i="2"/>
  <c r="U805" i="2"/>
  <c r="V804" i="2"/>
  <c r="W803" i="2"/>
  <c r="U797" i="2"/>
  <c r="V796" i="2"/>
  <c r="W795" i="2"/>
  <c r="V1283" i="2"/>
  <c r="W1282" i="2"/>
  <c r="U1276" i="2"/>
  <c r="V1275" i="2"/>
  <c r="W1274" i="2"/>
  <c r="U1268" i="2"/>
  <c r="V1267" i="2"/>
  <c r="W1266" i="2"/>
  <c r="U1260" i="2"/>
  <c r="V1259" i="2"/>
  <c r="W1258" i="2"/>
  <c r="U1252" i="2"/>
  <c r="V1251" i="2"/>
  <c r="W1250" i="2"/>
  <c r="U1244" i="2"/>
  <c r="V1243" i="2"/>
  <c r="W1242" i="2"/>
  <c r="U1236" i="2"/>
  <c r="V1235" i="2"/>
  <c r="W1234" i="2"/>
  <c r="U1228" i="2"/>
  <c r="V1227" i="2"/>
  <c r="W1226" i="2"/>
  <c r="U1220" i="2"/>
  <c r="V1219" i="2"/>
  <c r="W1218" i="2"/>
  <c r="U1212" i="2"/>
  <c r="V1211" i="2"/>
  <c r="W1210" i="2"/>
  <c r="U1204" i="2"/>
  <c r="V1203" i="2"/>
  <c r="W1202" i="2"/>
  <c r="U1196" i="2"/>
  <c r="V1195" i="2"/>
  <c r="W1194" i="2"/>
  <c r="U1188" i="2"/>
  <c r="V1187" i="2"/>
  <c r="W1186" i="2"/>
  <c r="U1180" i="2"/>
  <c r="V1179" i="2"/>
  <c r="W1178" i="2"/>
  <c r="U1172" i="2"/>
  <c r="V1171" i="2"/>
  <c r="W1170" i="2"/>
  <c r="U1164" i="2"/>
  <c r="V1163" i="2"/>
  <c r="W1162" i="2"/>
  <c r="U1156" i="2"/>
  <c r="V1155" i="2"/>
  <c r="W1154" i="2"/>
  <c r="U1148" i="2"/>
  <c r="V1147" i="2"/>
  <c r="W1146" i="2"/>
  <c r="U1140" i="2"/>
  <c r="V1139" i="2"/>
  <c r="W1138" i="2"/>
  <c r="U1132" i="2"/>
  <c r="V1131" i="2"/>
  <c r="W1130" i="2"/>
  <c r="U1124" i="2"/>
  <c r="V1123" i="2"/>
  <c r="W1122" i="2"/>
  <c r="U1116" i="2"/>
  <c r="V1115" i="2"/>
  <c r="W1114" i="2"/>
  <c r="U1108" i="2"/>
  <c r="V1107" i="2"/>
  <c r="W1106" i="2"/>
  <c r="U1100" i="2"/>
  <c r="V1099" i="2"/>
  <c r="W1098" i="2"/>
  <c r="U1092" i="2"/>
  <c r="V1091" i="2"/>
  <c r="W1090" i="2"/>
  <c r="U1084" i="2"/>
  <c r="V1083" i="2"/>
  <c r="W1082" i="2"/>
  <c r="U1076" i="2"/>
  <c r="V1075" i="2"/>
  <c r="W1074" i="2"/>
  <c r="U1068" i="2"/>
  <c r="V1067" i="2"/>
  <c r="W1066" i="2"/>
  <c r="U1060" i="2"/>
  <c r="V1059" i="2"/>
  <c r="W1058" i="2"/>
  <c r="U1052" i="2"/>
  <c r="V1051" i="2"/>
  <c r="W1050" i="2"/>
  <c r="U1044" i="2"/>
  <c r="V1043" i="2"/>
  <c r="W1042" i="2"/>
  <c r="U1036" i="2"/>
  <c r="V1035" i="2"/>
  <c r="W1034" i="2"/>
  <c r="U1028" i="2"/>
  <c r="V1027" i="2"/>
  <c r="W1026" i="2"/>
  <c r="U1020" i="2"/>
  <c r="V1019" i="2"/>
  <c r="W1018" i="2"/>
  <c r="U1012" i="2"/>
  <c r="V1011" i="2"/>
  <c r="W1010" i="2"/>
  <c r="U1004" i="2"/>
  <c r="V1003" i="2"/>
  <c r="W1002" i="2"/>
  <c r="U996" i="2"/>
  <c r="V995" i="2"/>
  <c r="W994" i="2"/>
  <c r="U988" i="2"/>
  <c r="V987" i="2"/>
  <c r="W986" i="2"/>
  <c r="X985" i="2"/>
  <c r="U980" i="2"/>
  <c r="V979" i="2"/>
  <c r="W978" i="2"/>
  <c r="U972" i="2"/>
  <c r="V971" i="2"/>
  <c r="W970" i="2"/>
  <c r="U964" i="2"/>
  <c r="V963" i="2"/>
  <c r="W962" i="2"/>
  <c r="U956" i="2"/>
  <c r="V955" i="2"/>
  <c r="W954" i="2"/>
  <c r="U948" i="2"/>
  <c r="V947" i="2"/>
  <c r="W946" i="2"/>
  <c r="U1331" i="2"/>
  <c r="V1330" i="2"/>
  <c r="W1329" i="2"/>
  <c r="U1323" i="2"/>
  <c r="V1322" i="2"/>
  <c r="W1321" i="2"/>
  <c r="U1315" i="2"/>
  <c r="V1314" i="2"/>
  <c r="W1313" i="2"/>
  <c r="U1307" i="2"/>
  <c r="V1306" i="2"/>
  <c r="W1305" i="2"/>
  <c r="U1299" i="2"/>
  <c r="V1298" i="2"/>
  <c r="W1297" i="2"/>
  <c r="U1291" i="2"/>
  <c r="V1290" i="2"/>
  <c r="W1289" i="2"/>
  <c r="U1283" i="2"/>
  <c r="V1282" i="2"/>
  <c r="W1281" i="2"/>
  <c r="U1275" i="2"/>
  <c r="V1274" i="2"/>
  <c r="W1273" i="2"/>
  <c r="U1267" i="2"/>
  <c r="V1266" i="2"/>
  <c r="W1265" i="2"/>
  <c r="U1259" i="2"/>
  <c r="V1258" i="2"/>
  <c r="W1257" i="2"/>
  <c r="U1251" i="2"/>
  <c r="V1250" i="2"/>
  <c r="W1249" i="2"/>
  <c r="U1243" i="2"/>
  <c r="V1242" i="2"/>
  <c r="W1241" i="2"/>
  <c r="U1235" i="2"/>
  <c r="V1234" i="2"/>
  <c r="W1233" i="2"/>
  <c r="U1227" i="2"/>
  <c r="V1226" i="2"/>
  <c r="W1225" i="2"/>
  <c r="U1219" i="2"/>
  <c r="V1218" i="2"/>
  <c r="W1217" i="2"/>
  <c r="U1211" i="2"/>
  <c r="V1210" i="2"/>
  <c r="W1209" i="2"/>
  <c r="U1203" i="2"/>
  <c r="V1202" i="2"/>
  <c r="W1201" i="2"/>
  <c r="U1195" i="2"/>
  <c r="V1194" i="2"/>
  <c r="W1193" i="2"/>
  <c r="U1187" i="2"/>
  <c r="V1186" i="2"/>
  <c r="W1185" i="2"/>
  <c r="U1179" i="2"/>
  <c r="V1178" i="2"/>
  <c r="W1177" i="2"/>
  <c r="U1171" i="2"/>
  <c r="V1170" i="2"/>
  <c r="W1169" i="2"/>
  <c r="U1163" i="2"/>
  <c r="V1162" i="2"/>
  <c r="W1161" i="2"/>
  <c r="U1155" i="2"/>
  <c r="V1154" i="2"/>
  <c r="W1153" i="2"/>
  <c r="U1147" i="2"/>
  <c r="V1146" i="2"/>
  <c r="W1145" i="2"/>
  <c r="U1139" i="2"/>
  <c r="V1138" i="2"/>
  <c r="W1137" i="2"/>
  <c r="U1131" i="2"/>
  <c r="V1130" i="2"/>
  <c r="W1129" i="2"/>
  <c r="U1123" i="2"/>
  <c r="V1122" i="2"/>
  <c r="W1121" i="2"/>
  <c r="U1115" i="2"/>
  <c r="V1114" i="2"/>
  <c r="W1113" i="2"/>
  <c r="U1107" i="2"/>
  <c r="V1106" i="2"/>
  <c r="W1105" i="2"/>
  <c r="U1099" i="2"/>
  <c r="V1098" i="2"/>
  <c r="W1097" i="2"/>
  <c r="U1091" i="2"/>
  <c r="V1090" i="2"/>
  <c r="W1089" i="2"/>
  <c r="U1083" i="2"/>
  <c r="V1082" i="2"/>
  <c r="W1081" i="2"/>
  <c r="U1075" i="2"/>
  <c r="V1074" i="2"/>
  <c r="W1073" i="2"/>
  <c r="U1067" i="2"/>
  <c r="V1066" i="2"/>
  <c r="W1065" i="2"/>
  <c r="U1059" i="2"/>
  <c r="V1058" i="2"/>
  <c r="W1057" i="2"/>
  <c r="U1051" i="2"/>
  <c r="V1050" i="2"/>
  <c r="W1049" i="2"/>
  <c r="U1043" i="2"/>
  <c r="V1042" i="2"/>
  <c r="W1041" i="2"/>
  <c r="U1035" i="2"/>
  <c r="V1034" i="2"/>
  <c r="W1033" i="2"/>
  <c r="U1027" i="2"/>
  <c r="V1026" i="2"/>
  <c r="W1025" i="2"/>
  <c r="U1019" i="2"/>
  <c r="V1018" i="2"/>
  <c r="W1017" i="2"/>
  <c r="U1011" i="2"/>
  <c r="V1010" i="2"/>
  <c r="W1009" i="2"/>
  <c r="U1003" i="2"/>
  <c r="V1002" i="2"/>
  <c r="W1001" i="2"/>
  <c r="U995" i="2"/>
  <c r="V994" i="2"/>
  <c r="W993" i="2"/>
  <c r="U987" i="2"/>
  <c r="V986" i="2"/>
  <c r="W985" i="2"/>
  <c r="U979" i="2"/>
  <c r="V978" i="2"/>
  <c r="W977" i="2"/>
  <c r="U857" i="2"/>
  <c r="V856" i="2"/>
  <c r="W855" i="2"/>
  <c r="U849" i="2"/>
  <c r="V848" i="2"/>
  <c r="W847" i="2"/>
  <c r="U841" i="2"/>
  <c r="V840" i="2"/>
  <c r="W839" i="2"/>
  <c r="U833" i="2"/>
  <c r="V832" i="2"/>
  <c r="W831" i="2"/>
  <c r="U825" i="2"/>
  <c r="V824" i="2"/>
  <c r="W823" i="2"/>
  <c r="U817" i="2"/>
  <c r="V816" i="2"/>
  <c r="W815" i="2"/>
  <c r="U809" i="2"/>
  <c r="V808" i="2"/>
  <c r="W807" i="2"/>
  <c r="U801" i="2"/>
  <c r="V800" i="2"/>
  <c r="W799" i="2"/>
  <c r="U793" i="2"/>
  <c r="V792" i="2"/>
  <c r="W791" i="2"/>
  <c r="U785" i="2"/>
  <c r="V784" i="2"/>
  <c r="W783" i="2"/>
  <c r="U777" i="2"/>
  <c r="V776" i="2"/>
  <c r="W775" i="2"/>
  <c r="X774" i="2"/>
  <c r="U769" i="2"/>
  <c r="V768" i="2"/>
  <c r="W767" i="2"/>
  <c r="U761" i="2"/>
  <c r="V760" i="2"/>
  <c r="W759" i="2"/>
  <c r="U753" i="2"/>
  <c r="V752" i="2"/>
  <c r="W751" i="2"/>
  <c r="U745" i="2"/>
  <c r="V744" i="2"/>
  <c r="W743" i="2"/>
  <c r="U737" i="2"/>
  <c r="V736" i="2"/>
  <c r="W735" i="2"/>
  <c r="U729" i="2"/>
  <c r="V728" i="2"/>
  <c r="W727" i="2"/>
  <c r="U721" i="2"/>
  <c r="V720" i="2"/>
  <c r="W719" i="2"/>
  <c r="U713" i="2"/>
  <c r="V712" i="2"/>
  <c r="W711" i="2"/>
  <c r="X710" i="2"/>
  <c r="U705" i="2"/>
  <c r="V704" i="2"/>
  <c r="W703" i="2"/>
  <c r="U697" i="2"/>
  <c r="V696" i="2"/>
  <c r="W695" i="2"/>
  <c r="U689" i="2"/>
  <c r="V688" i="2"/>
  <c r="W687" i="2"/>
  <c r="U681" i="2"/>
  <c r="V680" i="2"/>
  <c r="W679" i="2"/>
  <c r="U673" i="2"/>
  <c r="V672" i="2"/>
  <c r="W671" i="2"/>
  <c r="U665" i="2"/>
  <c r="V664" i="2"/>
  <c r="W663" i="2"/>
  <c r="U657" i="2"/>
  <c r="V656" i="2"/>
  <c r="W655" i="2"/>
  <c r="U649" i="2"/>
  <c r="V648" i="2"/>
  <c r="W647" i="2"/>
  <c r="U641" i="2"/>
  <c r="V640" i="2"/>
  <c r="W639" i="2"/>
  <c r="U633" i="2"/>
  <c r="V632" i="2"/>
  <c r="W631" i="2"/>
  <c r="U625" i="2"/>
  <c r="V624" i="2"/>
  <c r="W623" i="2"/>
  <c r="U952" i="2"/>
  <c r="V951" i="2"/>
  <c r="W950" i="2"/>
  <c r="U944" i="2"/>
  <c r="V943" i="2"/>
  <c r="W942" i="2"/>
  <c r="U936" i="2"/>
  <c r="V935" i="2"/>
  <c r="W934" i="2"/>
  <c r="U928" i="2"/>
  <c r="V927" i="2"/>
  <c r="W926" i="2"/>
  <c r="U920" i="2"/>
  <c r="V919" i="2"/>
  <c r="W918" i="2"/>
  <c r="U912" i="2"/>
  <c r="V911" i="2"/>
  <c r="W910" i="2"/>
  <c r="U904" i="2"/>
  <c r="V903" i="2"/>
  <c r="W902" i="2"/>
  <c r="U896" i="2"/>
  <c r="V895" i="2"/>
  <c r="W894" i="2"/>
  <c r="U888" i="2"/>
  <c r="V887" i="2"/>
  <c r="W886" i="2"/>
  <c r="U880" i="2"/>
  <c r="V879" i="2"/>
  <c r="W878" i="2"/>
  <c r="U872" i="2"/>
  <c r="V871" i="2"/>
  <c r="W870" i="2"/>
  <c r="U864" i="2"/>
  <c r="V863" i="2"/>
  <c r="W862" i="2"/>
  <c r="U856" i="2"/>
  <c r="V855" i="2"/>
  <c r="W854" i="2"/>
  <c r="U848" i="2"/>
  <c r="V847" i="2"/>
  <c r="W846" i="2"/>
  <c r="U840" i="2"/>
  <c r="V839" i="2"/>
  <c r="W838" i="2"/>
  <c r="U832" i="2"/>
  <c r="V831" i="2"/>
  <c r="W830" i="2"/>
  <c r="U824" i="2"/>
  <c r="V823" i="2"/>
  <c r="W822" i="2"/>
  <c r="U816" i="2"/>
  <c r="V815" i="2"/>
  <c r="W814" i="2"/>
  <c r="U808" i="2"/>
  <c r="V807" i="2"/>
  <c r="W806" i="2"/>
  <c r="U800" i="2"/>
  <c r="V799" i="2"/>
  <c r="W798" i="2"/>
  <c r="U792" i="2"/>
  <c r="V791" i="2"/>
  <c r="W790" i="2"/>
  <c r="U784" i="2"/>
  <c r="V783" i="2"/>
  <c r="W782" i="2"/>
  <c r="U776" i="2"/>
  <c r="V775" i="2"/>
  <c r="W774" i="2"/>
  <c r="X773" i="2"/>
  <c r="U768" i="2"/>
  <c r="V767" i="2"/>
  <c r="W766" i="2"/>
  <c r="U760" i="2"/>
  <c r="V759" i="2"/>
  <c r="W758" i="2"/>
  <c r="U752" i="2"/>
  <c r="V751" i="2"/>
  <c r="W750" i="2"/>
  <c r="U744" i="2"/>
  <c r="V743" i="2"/>
  <c r="W742" i="2"/>
  <c r="U736" i="2"/>
  <c r="V735" i="2"/>
  <c r="W734" i="2"/>
  <c r="U728" i="2"/>
  <c r="V727" i="2"/>
  <c r="W726" i="2"/>
  <c r="U720" i="2"/>
  <c r="V719" i="2"/>
  <c r="W718" i="2"/>
  <c r="U712" i="2"/>
  <c r="V711" i="2"/>
  <c r="W710" i="2"/>
  <c r="X709" i="2"/>
  <c r="U704" i="2"/>
  <c r="V703" i="2"/>
  <c r="W702" i="2"/>
  <c r="U696" i="2"/>
  <c r="V695" i="2"/>
  <c r="W694" i="2"/>
  <c r="U688" i="2"/>
  <c r="V687" i="2"/>
  <c r="W686" i="2"/>
  <c r="U680" i="2"/>
  <c r="U967" i="2"/>
  <c r="V966" i="2"/>
  <c r="W965" i="2"/>
  <c r="U959" i="2"/>
  <c r="V958" i="2"/>
  <c r="W957" i="2"/>
  <c r="U951" i="2"/>
  <c r="V950" i="2"/>
  <c r="W949" i="2"/>
  <c r="U943" i="2"/>
  <c r="V942" i="2"/>
  <c r="W941" i="2"/>
  <c r="U935" i="2"/>
  <c r="V934" i="2"/>
  <c r="W933" i="2"/>
  <c r="U927" i="2"/>
  <c r="V926" i="2"/>
  <c r="W925" i="2"/>
  <c r="U919" i="2"/>
  <c r="V918" i="2"/>
  <c r="W917" i="2"/>
  <c r="X916" i="2"/>
  <c r="U911" i="2"/>
  <c r="V910" i="2"/>
  <c r="W909" i="2"/>
  <c r="U903" i="2"/>
  <c r="V902" i="2"/>
  <c r="W901" i="2"/>
  <c r="U895" i="2"/>
  <c r="V894" i="2"/>
  <c r="W893" i="2"/>
  <c r="U887" i="2"/>
  <c r="V886" i="2"/>
  <c r="W885" i="2"/>
  <c r="U879" i="2"/>
  <c r="V878" i="2"/>
  <c r="W877" i="2"/>
  <c r="U871" i="2"/>
  <c r="V870" i="2"/>
  <c r="W869" i="2"/>
  <c r="U863" i="2"/>
  <c r="V862" i="2"/>
  <c r="W861" i="2"/>
  <c r="U855" i="2"/>
  <c r="V854" i="2"/>
  <c r="W853" i="2"/>
  <c r="U847" i="2"/>
  <c r="V846" i="2"/>
  <c r="W845" i="2"/>
  <c r="U839" i="2"/>
  <c r="V838" i="2"/>
  <c r="W837" i="2"/>
  <c r="U831" i="2"/>
  <c r="V830" i="2"/>
  <c r="W829" i="2"/>
  <c r="U823" i="2"/>
  <c r="V822" i="2"/>
  <c r="W821" i="2"/>
  <c r="U815" i="2"/>
  <c r="V814" i="2"/>
  <c r="W813" i="2"/>
  <c r="U807" i="2"/>
  <c r="V806" i="2"/>
  <c r="W805" i="2"/>
  <c r="U799" i="2"/>
  <c r="V798" i="2"/>
  <c r="W797" i="2"/>
  <c r="U791" i="2"/>
  <c r="V790" i="2"/>
  <c r="W789" i="2"/>
  <c r="U783" i="2"/>
  <c r="V782" i="2"/>
  <c r="W781" i="2"/>
  <c r="U775" i="2"/>
  <c r="V774" i="2"/>
  <c r="W773" i="2"/>
  <c r="X772" i="2"/>
  <c r="U767" i="2"/>
  <c r="V766" i="2"/>
  <c r="W765" i="2"/>
  <c r="U759" i="2"/>
  <c r="V758" i="2"/>
  <c r="W757" i="2"/>
  <c r="U751" i="2"/>
  <c r="V750" i="2"/>
  <c r="W749" i="2"/>
  <c r="U743" i="2"/>
  <c r="V742" i="2"/>
  <c r="W741" i="2"/>
  <c r="U735" i="2"/>
  <c r="V734" i="2"/>
  <c r="W733" i="2"/>
  <c r="U727" i="2"/>
  <c r="V726" i="2"/>
  <c r="W725" i="2"/>
  <c r="U719" i="2"/>
  <c r="V718" i="2"/>
  <c r="W717" i="2"/>
  <c r="U711" i="2"/>
  <c r="V710" i="2"/>
  <c r="W709" i="2"/>
  <c r="X708" i="2"/>
  <c r="U703" i="2"/>
  <c r="V702" i="2"/>
  <c r="W701" i="2"/>
  <c r="U695" i="2"/>
  <c r="V694" i="2"/>
  <c r="W693" i="2"/>
  <c r="U687" i="2"/>
  <c r="V686" i="2"/>
  <c r="W685" i="2"/>
  <c r="U679" i="2"/>
  <c r="U974" i="2"/>
  <c r="V973" i="2"/>
  <c r="W972" i="2"/>
  <c r="U966" i="2"/>
  <c r="V965" i="2"/>
  <c r="W964" i="2"/>
  <c r="U958" i="2"/>
  <c r="V957" i="2"/>
  <c r="W956" i="2"/>
  <c r="U950" i="2"/>
  <c r="V949" i="2"/>
  <c r="W948" i="2"/>
  <c r="U942" i="2"/>
  <c r="V941" i="2"/>
  <c r="W940" i="2"/>
  <c r="U934" i="2"/>
  <c r="V933" i="2"/>
  <c r="W932" i="2"/>
  <c r="U926" i="2"/>
  <c r="V925" i="2"/>
  <c r="W924" i="2"/>
  <c r="U918" i="2"/>
  <c r="V917" i="2"/>
  <c r="W916" i="2"/>
  <c r="U910" i="2"/>
  <c r="V909" i="2"/>
  <c r="W908" i="2"/>
  <c r="U902" i="2"/>
  <c r="V901" i="2"/>
  <c r="W900" i="2"/>
  <c r="U894" i="2"/>
  <c r="V893" i="2"/>
  <c r="W892" i="2"/>
  <c r="U886" i="2"/>
  <c r="V885" i="2"/>
  <c r="W884" i="2"/>
  <c r="U878" i="2"/>
  <c r="V877" i="2"/>
  <c r="W876" i="2"/>
  <c r="U870" i="2"/>
  <c r="V869" i="2"/>
  <c r="W868" i="2"/>
  <c r="U862" i="2"/>
  <c r="V861" i="2"/>
  <c r="W860" i="2"/>
  <c r="U854" i="2"/>
  <c r="V853" i="2"/>
  <c r="W852" i="2"/>
  <c r="U846" i="2"/>
  <c r="V845" i="2"/>
  <c r="W844" i="2"/>
  <c r="U838" i="2"/>
  <c r="V837" i="2"/>
  <c r="W836" i="2"/>
  <c r="U830" i="2"/>
  <c r="V829" i="2"/>
  <c r="W828" i="2"/>
  <c r="U822" i="2"/>
  <c r="V821" i="2"/>
  <c r="W820" i="2"/>
  <c r="U814" i="2"/>
  <c r="V813" i="2"/>
  <c r="W812" i="2"/>
  <c r="U806" i="2"/>
  <c r="V805" i="2"/>
  <c r="W804" i="2"/>
  <c r="U798" i="2"/>
  <c r="V797" i="2"/>
  <c r="W796" i="2"/>
  <c r="U790" i="2"/>
  <c r="V789" i="2"/>
  <c r="W788" i="2"/>
  <c r="U782" i="2"/>
  <c r="V781" i="2"/>
  <c r="W780" i="2"/>
  <c r="U774" i="2"/>
  <c r="V773" i="2"/>
  <c r="W772" i="2"/>
  <c r="U766" i="2"/>
  <c r="V765" i="2"/>
  <c r="W764" i="2"/>
  <c r="U758" i="2"/>
  <c r="V757" i="2"/>
  <c r="W756" i="2"/>
  <c r="U750" i="2"/>
  <c r="V749" i="2"/>
  <c r="W748" i="2"/>
  <c r="U742" i="2"/>
  <c r="V741" i="2"/>
  <c r="W740" i="2"/>
  <c r="U734" i="2"/>
  <c r="V733" i="2"/>
  <c r="W732" i="2"/>
  <c r="U726" i="2"/>
  <c r="V725" i="2"/>
  <c r="W724" i="2"/>
  <c r="U718" i="2"/>
  <c r="V717" i="2"/>
  <c r="W716" i="2"/>
  <c r="U710" i="2"/>
  <c r="V709" i="2"/>
  <c r="W708" i="2"/>
  <c r="U702" i="2"/>
  <c r="V701" i="2"/>
  <c r="W700" i="2"/>
  <c r="U694" i="2"/>
  <c r="V693" i="2"/>
  <c r="W692" i="2"/>
  <c r="U686" i="2"/>
  <c r="V685" i="2"/>
  <c r="W684" i="2"/>
  <c r="U678" i="2"/>
  <c r="V677" i="2"/>
  <c r="W676" i="2"/>
  <c r="U670" i="2"/>
  <c r="V669" i="2"/>
  <c r="W668" i="2"/>
  <c r="U662" i="2"/>
  <c r="V661" i="2"/>
  <c r="W660" i="2"/>
  <c r="U654" i="2"/>
  <c r="V653" i="2"/>
  <c r="W652" i="2"/>
  <c r="U646" i="2"/>
  <c r="V645" i="2"/>
  <c r="W644" i="2"/>
  <c r="U638" i="2"/>
  <c r="V637" i="2"/>
  <c r="W636" i="2"/>
  <c r="U789" i="2"/>
  <c r="V788" i="2"/>
  <c r="W787" i="2"/>
  <c r="U781" i="2"/>
  <c r="V780" i="2"/>
  <c r="W779" i="2"/>
  <c r="U773" i="2"/>
  <c r="V772" i="2"/>
  <c r="W771" i="2"/>
  <c r="U765" i="2"/>
  <c r="V764" i="2"/>
  <c r="W763" i="2"/>
  <c r="U757" i="2"/>
  <c r="V756" i="2"/>
  <c r="W755" i="2"/>
  <c r="U749" i="2"/>
  <c r="V748" i="2"/>
  <c r="W747" i="2"/>
  <c r="U741" i="2"/>
  <c r="V740" i="2"/>
  <c r="W739" i="2"/>
  <c r="U733" i="2"/>
  <c r="V732" i="2"/>
  <c r="W731" i="2"/>
  <c r="U725" i="2"/>
  <c r="V724" i="2"/>
  <c r="W723" i="2"/>
  <c r="U717" i="2"/>
  <c r="V716" i="2"/>
  <c r="W715" i="2"/>
  <c r="U709" i="2"/>
  <c r="V708" i="2"/>
  <c r="W707" i="2"/>
  <c r="U701" i="2"/>
  <c r="V700" i="2"/>
  <c r="W699" i="2"/>
  <c r="U693" i="2"/>
  <c r="V692" i="2"/>
  <c r="W691" i="2"/>
  <c r="U685" i="2"/>
  <c r="V684" i="2"/>
  <c r="W683" i="2"/>
  <c r="U677" i="2"/>
  <c r="V676" i="2"/>
  <c r="W675" i="2"/>
  <c r="U669" i="2"/>
  <c r="V668" i="2"/>
  <c r="W667" i="2"/>
  <c r="U661" i="2"/>
  <c r="V660" i="2"/>
  <c r="W659" i="2"/>
  <c r="U653" i="2"/>
  <c r="V652" i="2"/>
  <c r="W651" i="2"/>
  <c r="U645" i="2"/>
  <c r="V644" i="2"/>
  <c r="W643" i="2"/>
  <c r="U637" i="2"/>
  <c r="V636" i="2"/>
  <c r="W635" i="2"/>
  <c r="U629" i="2"/>
  <c r="V628" i="2"/>
  <c r="W627" i="2"/>
  <c r="U621" i="2"/>
  <c r="V620" i="2"/>
  <c r="W619" i="2"/>
  <c r="U613" i="2"/>
  <c r="V612" i="2"/>
  <c r="W611" i="2"/>
  <c r="U605" i="2"/>
  <c r="V604" i="2"/>
  <c r="W603" i="2"/>
  <c r="U597" i="2"/>
  <c r="V596" i="2"/>
  <c r="W595" i="2"/>
  <c r="U589" i="2"/>
  <c r="V588" i="2"/>
  <c r="W587" i="2"/>
  <c r="U581" i="2"/>
  <c r="V580" i="2"/>
  <c r="W579" i="2"/>
  <c r="U573" i="2"/>
  <c r="V572" i="2"/>
  <c r="W571" i="2"/>
  <c r="U565" i="2"/>
  <c r="V564" i="2"/>
  <c r="W563" i="2"/>
  <c r="U557" i="2"/>
  <c r="V556" i="2"/>
  <c r="W555" i="2"/>
  <c r="U549" i="2"/>
  <c r="V548" i="2"/>
  <c r="W547" i="2"/>
  <c r="U541" i="2"/>
  <c r="V540" i="2"/>
  <c r="W539" i="2"/>
  <c r="U940" i="2"/>
  <c r="V939" i="2"/>
  <c r="W938" i="2"/>
  <c r="U932" i="2"/>
  <c r="V931" i="2"/>
  <c r="W930" i="2"/>
  <c r="U924" i="2"/>
  <c r="V923" i="2"/>
  <c r="W922" i="2"/>
  <c r="U916" i="2"/>
  <c r="V915" i="2"/>
  <c r="W914" i="2"/>
  <c r="U908" i="2"/>
  <c r="V907" i="2"/>
  <c r="W906" i="2"/>
  <c r="U900" i="2"/>
  <c r="V899" i="2"/>
  <c r="W898" i="2"/>
  <c r="U892" i="2"/>
  <c r="V891" i="2"/>
  <c r="W890" i="2"/>
  <c r="U884" i="2"/>
  <c r="V883" i="2"/>
  <c r="W882" i="2"/>
  <c r="U876" i="2"/>
  <c r="V875" i="2"/>
  <c r="W874" i="2"/>
  <c r="U868" i="2"/>
  <c r="V867" i="2"/>
  <c r="W866" i="2"/>
  <c r="U860" i="2"/>
  <c r="V859" i="2"/>
  <c r="W858" i="2"/>
  <c r="U852" i="2"/>
  <c r="V851" i="2"/>
  <c r="W850" i="2"/>
  <c r="U844" i="2"/>
  <c r="V843" i="2"/>
  <c r="W842" i="2"/>
  <c r="U836" i="2"/>
  <c r="V835" i="2"/>
  <c r="W834" i="2"/>
  <c r="U828" i="2"/>
  <c r="V827" i="2"/>
  <c r="W826" i="2"/>
  <c r="U820" i="2"/>
  <c r="V819" i="2"/>
  <c r="W818" i="2"/>
  <c r="U812" i="2"/>
  <c r="V811" i="2"/>
  <c r="W810" i="2"/>
  <c r="U804" i="2"/>
  <c r="V803" i="2"/>
  <c r="W802" i="2"/>
  <c r="U796" i="2"/>
  <c r="V795" i="2"/>
  <c r="W794" i="2"/>
  <c r="U788" i="2"/>
  <c r="V787" i="2"/>
  <c r="W786" i="2"/>
  <c r="U780" i="2"/>
  <c r="V779" i="2"/>
  <c r="W778" i="2"/>
  <c r="U772" i="2"/>
  <c r="V771" i="2"/>
  <c r="W770" i="2"/>
  <c r="U764" i="2"/>
  <c r="V763" i="2"/>
  <c r="W762" i="2"/>
  <c r="U756" i="2"/>
  <c r="V755" i="2"/>
  <c r="W754" i="2"/>
  <c r="U748" i="2"/>
  <c r="V747" i="2"/>
  <c r="W746" i="2"/>
  <c r="U740" i="2"/>
  <c r="V739" i="2"/>
  <c r="W738" i="2"/>
  <c r="U732" i="2"/>
  <c r="V731" i="2"/>
  <c r="W730" i="2"/>
  <c r="U724" i="2"/>
  <c r="V723" i="2"/>
  <c r="W722" i="2"/>
  <c r="U716" i="2"/>
  <c r="V715" i="2"/>
  <c r="W714" i="2"/>
  <c r="U708" i="2"/>
  <c r="V707" i="2"/>
  <c r="W706" i="2"/>
  <c r="U700" i="2"/>
  <c r="V699" i="2"/>
  <c r="W698" i="2"/>
  <c r="U692" i="2"/>
  <c r="V691" i="2"/>
  <c r="W690" i="2"/>
  <c r="U684" i="2"/>
  <c r="V683" i="2"/>
  <c r="W682" i="2"/>
  <c r="U676" i="2"/>
  <c r="V675" i="2"/>
  <c r="W674" i="2"/>
  <c r="U668" i="2"/>
  <c r="V667" i="2"/>
  <c r="W666" i="2"/>
  <c r="U660" i="2"/>
  <c r="V659" i="2"/>
  <c r="W658" i="2"/>
  <c r="U652" i="2"/>
  <c r="V651" i="2"/>
  <c r="W650" i="2"/>
  <c r="U644" i="2"/>
  <c r="V643" i="2"/>
  <c r="W642" i="2"/>
  <c r="U636" i="2"/>
  <c r="V635" i="2"/>
  <c r="W634" i="2"/>
  <c r="U628" i="2"/>
  <c r="V627" i="2"/>
  <c r="W626" i="2"/>
  <c r="U620" i="2"/>
  <c r="V619" i="2"/>
  <c r="U971" i="2"/>
  <c r="V970" i="2"/>
  <c r="W969" i="2"/>
  <c r="U963" i="2"/>
  <c r="V962" i="2"/>
  <c r="W961" i="2"/>
  <c r="U955" i="2"/>
  <c r="V954" i="2"/>
  <c r="W953" i="2"/>
  <c r="U947" i="2"/>
  <c r="V946" i="2"/>
  <c r="W945" i="2"/>
  <c r="U939" i="2"/>
  <c r="V938" i="2"/>
  <c r="W937" i="2"/>
  <c r="U931" i="2"/>
  <c r="V930" i="2"/>
  <c r="W929" i="2"/>
  <c r="U923" i="2"/>
  <c r="V922" i="2"/>
  <c r="W921" i="2"/>
  <c r="U915" i="2"/>
  <c r="V914" i="2"/>
  <c r="W913" i="2"/>
  <c r="U907" i="2"/>
  <c r="V906" i="2"/>
  <c r="W905" i="2"/>
  <c r="U899" i="2"/>
  <c r="V898" i="2"/>
  <c r="W897" i="2"/>
  <c r="U891" i="2"/>
  <c r="V890" i="2"/>
  <c r="W889" i="2"/>
  <c r="U883" i="2"/>
  <c r="V882" i="2"/>
  <c r="W881" i="2"/>
  <c r="U875" i="2"/>
  <c r="V874" i="2"/>
  <c r="W873" i="2"/>
  <c r="U867" i="2"/>
  <c r="V866" i="2"/>
  <c r="W865" i="2"/>
  <c r="U859" i="2"/>
  <c r="V858" i="2"/>
  <c r="W857" i="2"/>
  <c r="U851" i="2"/>
  <c r="V850" i="2"/>
  <c r="W849" i="2"/>
  <c r="U843" i="2"/>
  <c r="V842" i="2"/>
  <c r="W841" i="2"/>
  <c r="U835" i="2"/>
  <c r="V834" i="2"/>
  <c r="W833" i="2"/>
  <c r="U827" i="2"/>
  <c r="V826" i="2"/>
  <c r="W825" i="2"/>
  <c r="U819" i="2"/>
  <c r="V818" i="2"/>
  <c r="W817" i="2"/>
  <c r="U811" i="2"/>
  <c r="V810" i="2"/>
  <c r="W809" i="2"/>
  <c r="U803" i="2"/>
  <c r="V802" i="2"/>
  <c r="W801" i="2"/>
  <c r="U795" i="2"/>
  <c r="V794" i="2"/>
  <c r="W793" i="2"/>
  <c r="U787" i="2"/>
  <c r="V786" i="2"/>
  <c r="W785" i="2"/>
  <c r="U779" i="2"/>
  <c r="V778" i="2"/>
  <c r="W777" i="2"/>
  <c r="U771" i="2"/>
  <c r="V770" i="2"/>
  <c r="W769" i="2"/>
  <c r="U763" i="2"/>
  <c r="V762" i="2"/>
  <c r="W761" i="2"/>
  <c r="U755" i="2"/>
  <c r="V754" i="2"/>
  <c r="W753" i="2"/>
  <c r="U747" i="2"/>
  <c r="V746" i="2"/>
  <c r="W745" i="2"/>
  <c r="U739" i="2"/>
  <c r="V738" i="2"/>
  <c r="W737" i="2"/>
  <c r="U731" i="2"/>
  <c r="V730" i="2"/>
  <c r="W729" i="2"/>
  <c r="U723" i="2"/>
  <c r="V722" i="2"/>
  <c r="W721" i="2"/>
  <c r="U715" i="2"/>
  <c r="V714" i="2"/>
  <c r="W713" i="2"/>
  <c r="U707" i="2"/>
  <c r="V706" i="2"/>
  <c r="W705" i="2"/>
  <c r="U699" i="2"/>
  <c r="V698" i="2"/>
  <c r="W697" i="2"/>
  <c r="U691" i="2"/>
  <c r="V690" i="2"/>
  <c r="W689" i="2"/>
  <c r="U683" i="2"/>
  <c r="V682" i="2"/>
  <c r="W681" i="2"/>
  <c r="U617" i="2"/>
  <c r="V616" i="2"/>
  <c r="W615" i="2"/>
  <c r="U609" i="2"/>
  <c r="V608" i="2"/>
  <c r="W607" i="2"/>
  <c r="U601" i="2"/>
  <c r="V600" i="2"/>
  <c r="W599" i="2"/>
  <c r="U593" i="2"/>
  <c r="V592" i="2"/>
  <c r="W591" i="2"/>
  <c r="U585" i="2"/>
  <c r="V584" i="2"/>
  <c r="W583" i="2"/>
  <c r="U577" i="2"/>
  <c r="V576" i="2"/>
  <c r="W575" i="2"/>
  <c r="U569" i="2"/>
  <c r="V568" i="2"/>
  <c r="W567" i="2"/>
  <c r="U561" i="2"/>
  <c r="V560" i="2"/>
  <c r="W559" i="2"/>
  <c r="U553" i="2"/>
  <c r="V552" i="2"/>
  <c r="W551" i="2"/>
  <c r="U545" i="2"/>
  <c r="V544" i="2"/>
  <c r="W543" i="2"/>
  <c r="U537" i="2"/>
  <c r="V536" i="2"/>
  <c r="W535" i="2"/>
  <c r="U529" i="2"/>
  <c r="V528" i="2"/>
  <c r="W527" i="2"/>
  <c r="U521" i="2"/>
  <c r="V520" i="2"/>
  <c r="W519" i="2"/>
  <c r="U513" i="2"/>
  <c r="V512" i="2"/>
  <c r="W511" i="2"/>
  <c r="U505" i="2"/>
  <c r="V504" i="2"/>
  <c r="W503" i="2"/>
  <c r="U497" i="2"/>
  <c r="V496" i="2"/>
  <c r="W495" i="2"/>
  <c r="U489" i="2"/>
  <c r="V488" i="2"/>
  <c r="W487" i="2"/>
  <c r="U481" i="2"/>
  <c r="V480" i="2"/>
  <c r="W479" i="2"/>
  <c r="U473" i="2"/>
  <c r="V472" i="2"/>
  <c r="W471" i="2"/>
  <c r="U465" i="2"/>
  <c r="V464" i="2"/>
  <c r="W463" i="2"/>
  <c r="U457" i="2"/>
  <c r="V456" i="2"/>
  <c r="W455" i="2"/>
  <c r="U449" i="2"/>
  <c r="V448" i="2"/>
  <c r="W447" i="2"/>
  <c r="U441" i="2"/>
  <c r="V440" i="2"/>
  <c r="W439" i="2"/>
  <c r="U433" i="2"/>
  <c r="V432" i="2"/>
  <c r="W431" i="2"/>
  <c r="U425" i="2"/>
  <c r="V424" i="2"/>
  <c r="W423" i="2"/>
  <c r="U417" i="2"/>
  <c r="V416" i="2"/>
  <c r="W415" i="2"/>
  <c r="U409" i="2"/>
  <c r="V408" i="2"/>
  <c r="W407" i="2"/>
  <c r="U401" i="2"/>
  <c r="V400" i="2"/>
  <c r="W399" i="2"/>
  <c r="U393" i="2"/>
  <c r="V392" i="2"/>
  <c r="W391" i="2"/>
  <c r="U385" i="2"/>
  <c r="V384" i="2"/>
  <c r="W383" i="2"/>
  <c r="U377" i="2"/>
  <c r="V376" i="2"/>
  <c r="W375" i="2"/>
  <c r="U369" i="2"/>
  <c r="V368" i="2"/>
  <c r="W367" i="2"/>
  <c r="U361" i="2"/>
  <c r="V360" i="2"/>
  <c r="W359" i="2"/>
  <c r="U353" i="2"/>
  <c r="V352" i="2"/>
  <c r="W351" i="2"/>
  <c r="U345" i="2"/>
  <c r="V344" i="2"/>
  <c r="W343" i="2"/>
  <c r="U337" i="2"/>
  <c r="V336" i="2"/>
  <c r="W335" i="2"/>
  <c r="V679" i="2"/>
  <c r="W678" i="2"/>
  <c r="U672" i="2"/>
  <c r="V671" i="2"/>
  <c r="W670" i="2"/>
  <c r="U664" i="2"/>
  <c r="V663" i="2"/>
  <c r="W662" i="2"/>
  <c r="U656" i="2"/>
  <c r="V655" i="2"/>
  <c r="W654" i="2"/>
  <c r="U648" i="2"/>
  <c r="V647" i="2"/>
  <c r="W646" i="2"/>
  <c r="U640" i="2"/>
  <c r="V639" i="2"/>
  <c r="W638" i="2"/>
  <c r="U632" i="2"/>
  <c r="V631" i="2"/>
  <c r="W630" i="2"/>
  <c r="U624" i="2"/>
  <c r="V623" i="2"/>
  <c r="W622" i="2"/>
  <c r="U616" i="2"/>
  <c r="V615" i="2"/>
  <c r="W614" i="2"/>
  <c r="U608" i="2"/>
  <c r="V607" i="2"/>
  <c r="W606" i="2"/>
  <c r="U600" i="2"/>
  <c r="V599" i="2"/>
  <c r="W598" i="2"/>
  <c r="U592" i="2"/>
  <c r="V591" i="2"/>
  <c r="W590" i="2"/>
  <c r="U584" i="2"/>
  <c r="V583" i="2"/>
  <c r="W582" i="2"/>
  <c r="U576" i="2"/>
  <c r="V575" i="2"/>
  <c r="W574" i="2"/>
  <c r="U568" i="2"/>
  <c r="V567" i="2"/>
  <c r="W566" i="2"/>
  <c r="U560" i="2"/>
  <c r="V559" i="2"/>
  <c r="W558" i="2"/>
  <c r="U552" i="2"/>
  <c r="V551" i="2"/>
  <c r="W550" i="2"/>
  <c r="U544" i="2"/>
  <c r="V543" i="2"/>
  <c r="W542" i="2"/>
  <c r="U536" i="2"/>
  <c r="V535" i="2"/>
  <c r="W534" i="2"/>
  <c r="U528" i="2"/>
  <c r="V527" i="2"/>
  <c r="W526" i="2"/>
  <c r="U520" i="2"/>
  <c r="V519" i="2"/>
  <c r="W518" i="2"/>
  <c r="U512" i="2"/>
  <c r="V511" i="2"/>
  <c r="W510" i="2"/>
  <c r="U504" i="2"/>
  <c r="V503" i="2"/>
  <c r="W502" i="2"/>
  <c r="U496" i="2"/>
  <c r="V495" i="2"/>
  <c r="W494" i="2"/>
  <c r="U488" i="2"/>
  <c r="V487" i="2"/>
  <c r="W486" i="2"/>
  <c r="U480" i="2"/>
  <c r="V479" i="2"/>
  <c r="W478" i="2"/>
  <c r="U472" i="2"/>
  <c r="V471" i="2"/>
  <c r="W470" i="2"/>
  <c r="U464" i="2"/>
  <c r="V463" i="2"/>
  <c r="W462" i="2"/>
  <c r="U456" i="2"/>
  <c r="V455" i="2"/>
  <c r="W454" i="2"/>
  <c r="U448" i="2"/>
  <c r="V447" i="2"/>
  <c r="W446" i="2"/>
  <c r="U440" i="2"/>
  <c r="V439" i="2"/>
  <c r="W438" i="2"/>
  <c r="U432" i="2"/>
  <c r="V431" i="2"/>
  <c r="W430" i="2"/>
  <c r="U424" i="2"/>
  <c r="V423" i="2"/>
  <c r="W422" i="2"/>
  <c r="U416" i="2"/>
  <c r="V415" i="2"/>
  <c r="W414" i="2"/>
  <c r="U408" i="2"/>
  <c r="V407" i="2"/>
  <c r="W406" i="2"/>
  <c r="U400" i="2"/>
  <c r="V399" i="2"/>
  <c r="W398" i="2"/>
  <c r="U392" i="2"/>
  <c r="V391" i="2"/>
  <c r="W390" i="2"/>
  <c r="U384" i="2"/>
  <c r="V383" i="2"/>
  <c r="W382" i="2"/>
  <c r="U376" i="2"/>
  <c r="V375" i="2"/>
  <c r="W374" i="2"/>
  <c r="U368" i="2"/>
  <c r="V367" i="2"/>
  <c r="W366" i="2"/>
  <c r="U360" i="2"/>
  <c r="V359" i="2"/>
  <c r="W358" i="2"/>
  <c r="V678" i="2"/>
  <c r="W677" i="2"/>
  <c r="U671" i="2"/>
  <c r="V670" i="2"/>
  <c r="W669" i="2"/>
  <c r="U663" i="2"/>
  <c r="V662" i="2"/>
  <c r="W661" i="2"/>
  <c r="U655" i="2"/>
  <c r="V654" i="2"/>
  <c r="W653" i="2"/>
  <c r="U647" i="2"/>
  <c r="V646" i="2"/>
  <c r="W645" i="2"/>
  <c r="U639" i="2"/>
  <c r="V638" i="2"/>
  <c r="W637" i="2"/>
  <c r="U631" i="2"/>
  <c r="V630" i="2"/>
  <c r="W629" i="2"/>
  <c r="U623" i="2"/>
  <c r="V622" i="2"/>
  <c r="W621" i="2"/>
  <c r="U615" i="2"/>
  <c r="V614" i="2"/>
  <c r="W613" i="2"/>
  <c r="U607" i="2"/>
  <c r="V606" i="2"/>
  <c r="W605" i="2"/>
  <c r="U599" i="2"/>
  <c r="V598" i="2"/>
  <c r="W597" i="2"/>
  <c r="U591" i="2"/>
  <c r="V590" i="2"/>
  <c r="W589" i="2"/>
  <c r="U583" i="2"/>
  <c r="V582" i="2"/>
  <c r="W581" i="2"/>
  <c r="U575" i="2"/>
  <c r="V574" i="2"/>
  <c r="W573" i="2"/>
  <c r="U567" i="2"/>
  <c r="V566" i="2"/>
  <c r="W565" i="2"/>
  <c r="U559" i="2"/>
  <c r="V558" i="2"/>
  <c r="W557" i="2"/>
  <c r="U551" i="2"/>
  <c r="V550" i="2"/>
  <c r="W549" i="2"/>
  <c r="U543" i="2"/>
  <c r="V542" i="2"/>
  <c r="W541" i="2"/>
  <c r="U535" i="2"/>
  <c r="V534" i="2"/>
  <c r="W533" i="2"/>
  <c r="U527" i="2"/>
  <c r="V526" i="2"/>
  <c r="W525" i="2"/>
  <c r="U519" i="2"/>
  <c r="V518" i="2"/>
  <c r="W517" i="2"/>
  <c r="U511" i="2"/>
  <c r="V510" i="2"/>
  <c r="W509" i="2"/>
  <c r="U503" i="2"/>
  <c r="V502" i="2"/>
  <c r="W501" i="2"/>
  <c r="U495" i="2"/>
  <c r="V494" i="2"/>
  <c r="W493" i="2"/>
  <c r="U487" i="2"/>
  <c r="V486" i="2"/>
  <c r="W485" i="2"/>
  <c r="U479" i="2"/>
  <c r="V478" i="2"/>
  <c r="W477" i="2"/>
  <c r="U471" i="2"/>
  <c r="V470" i="2"/>
  <c r="W469" i="2"/>
  <c r="U463" i="2"/>
  <c r="V462" i="2"/>
  <c r="W461" i="2"/>
  <c r="U455" i="2"/>
  <c r="V454" i="2"/>
  <c r="W453" i="2"/>
  <c r="U447" i="2"/>
  <c r="V446" i="2"/>
  <c r="W445" i="2"/>
  <c r="U439" i="2"/>
  <c r="V438" i="2"/>
  <c r="W437" i="2"/>
  <c r="U431" i="2"/>
  <c r="V430" i="2"/>
  <c r="W429" i="2"/>
  <c r="U423" i="2"/>
  <c r="V422" i="2"/>
  <c r="W421" i="2"/>
  <c r="U415" i="2"/>
  <c r="V414" i="2"/>
  <c r="W413" i="2"/>
  <c r="U407" i="2"/>
  <c r="V406" i="2"/>
  <c r="W405" i="2"/>
  <c r="U399" i="2"/>
  <c r="V398" i="2"/>
  <c r="W397" i="2"/>
  <c r="U391" i="2"/>
  <c r="V390" i="2"/>
  <c r="W389" i="2"/>
  <c r="U383" i="2"/>
  <c r="V382" i="2"/>
  <c r="W381" i="2"/>
  <c r="U375" i="2"/>
  <c r="V374" i="2"/>
  <c r="W373" i="2"/>
  <c r="U367" i="2"/>
  <c r="V366" i="2"/>
  <c r="W365" i="2"/>
  <c r="U359" i="2"/>
  <c r="V358" i="2"/>
  <c r="W357" i="2"/>
  <c r="U351" i="2"/>
  <c r="V350" i="2"/>
  <c r="W349" i="2"/>
  <c r="U343" i="2"/>
  <c r="V342" i="2"/>
  <c r="W341" i="2"/>
  <c r="U630" i="2"/>
  <c r="V629" i="2"/>
  <c r="W628" i="2"/>
  <c r="U622" i="2"/>
  <c r="V621" i="2"/>
  <c r="W620" i="2"/>
  <c r="U614" i="2"/>
  <c r="V613" i="2"/>
  <c r="W612" i="2"/>
  <c r="U606" i="2"/>
  <c r="V605" i="2"/>
  <c r="W604" i="2"/>
  <c r="U598" i="2"/>
  <c r="V597" i="2"/>
  <c r="W596" i="2"/>
  <c r="U590" i="2"/>
  <c r="V589" i="2"/>
  <c r="W588" i="2"/>
  <c r="U582" i="2"/>
  <c r="V581" i="2"/>
  <c r="W580" i="2"/>
  <c r="U574" i="2"/>
  <c r="V573" i="2"/>
  <c r="W572" i="2"/>
  <c r="U566" i="2"/>
  <c r="V565" i="2"/>
  <c r="W564" i="2"/>
  <c r="U558" i="2"/>
  <c r="V557" i="2"/>
  <c r="W556" i="2"/>
  <c r="U550" i="2"/>
  <c r="V549" i="2"/>
  <c r="W548" i="2"/>
  <c r="U542" i="2"/>
  <c r="V541" i="2"/>
  <c r="W540" i="2"/>
  <c r="U534" i="2"/>
  <c r="V533" i="2"/>
  <c r="W532" i="2"/>
  <c r="U526" i="2"/>
  <c r="V525" i="2"/>
  <c r="W524" i="2"/>
  <c r="U518" i="2"/>
  <c r="V517" i="2"/>
  <c r="W516" i="2"/>
  <c r="U510" i="2"/>
  <c r="V509" i="2"/>
  <c r="W508" i="2"/>
  <c r="U502" i="2"/>
  <c r="V501" i="2"/>
  <c r="W500" i="2"/>
  <c r="U494" i="2"/>
  <c r="V493" i="2"/>
  <c r="W492" i="2"/>
  <c r="U486" i="2"/>
  <c r="V485" i="2"/>
  <c r="W484" i="2"/>
  <c r="U478" i="2"/>
  <c r="V477" i="2"/>
  <c r="W476" i="2"/>
  <c r="U470" i="2"/>
  <c r="V469" i="2"/>
  <c r="W468" i="2"/>
  <c r="U462" i="2"/>
  <c r="V461" i="2"/>
  <c r="W460" i="2"/>
  <c r="U454" i="2"/>
  <c r="V453" i="2"/>
  <c r="W452" i="2"/>
  <c r="U446" i="2"/>
  <c r="V445" i="2"/>
  <c r="W444" i="2"/>
  <c r="U438" i="2"/>
  <c r="V437" i="2"/>
  <c r="W436" i="2"/>
  <c r="U430" i="2"/>
  <c r="V429" i="2"/>
  <c r="W428" i="2"/>
  <c r="U422" i="2"/>
  <c r="V421" i="2"/>
  <c r="W420" i="2"/>
  <c r="U414" i="2"/>
  <c r="V413" i="2"/>
  <c r="W412" i="2"/>
  <c r="U406" i="2"/>
  <c r="V405" i="2"/>
  <c r="W404" i="2"/>
  <c r="U398" i="2"/>
  <c r="V397" i="2"/>
  <c r="W396" i="2"/>
  <c r="U390" i="2"/>
  <c r="V389" i="2"/>
  <c r="W388" i="2"/>
  <c r="U382" i="2"/>
  <c r="V381" i="2"/>
  <c r="W380" i="2"/>
  <c r="U374" i="2"/>
  <c r="V373" i="2"/>
  <c r="W372" i="2"/>
  <c r="U366" i="2"/>
  <c r="V365" i="2"/>
  <c r="W364" i="2"/>
  <c r="U358" i="2"/>
  <c r="V357" i="2"/>
  <c r="W356" i="2"/>
  <c r="U350" i="2"/>
  <c r="V349" i="2"/>
  <c r="W348" i="2"/>
  <c r="U342" i="2"/>
  <c r="V341" i="2"/>
  <c r="W340" i="2"/>
  <c r="U334" i="2"/>
  <c r="V333" i="2"/>
  <c r="W332" i="2"/>
  <c r="U326" i="2"/>
  <c r="V325" i="2"/>
  <c r="W324" i="2"/>
  <c r="U318" i="2"/>
  <c r="V317" i="2"/>
  <c r="W316" i="2"/>
  <c r="U310" i="2"/>
  <c r="V309" i="2"/>
  <c r="W308" i="2"/>
  <c r="U302" i="2"/>
  <c r="V301" i="2"/>
  <c r="W300" i="2"/>
  <c r="U533" i="2"/>
  <c r="V532" i="2"/>
  <c r="W531" i="2"/>
  <c r="U525" i="2"/>
  <c r="V524" i="2"/>
  <c r="W523" i="2"/>
  <c r="U517" i="2"/>
  <c r="V516" i="2"/>
  <c r="W515" i="2"/>
  <c r="U509" i="2"/>
  <c r="V508" i="2"/>
  <c r="W507" i="2"/>
  <c r="U501" i="2"/>
  <c r="V500" i="2"/>
  <c r="W499" i="2"/>
  <c r="U493" i="2"/>
  <c r="V492" i="2"/>
  <c r="W491" i="2"/>
  <c r="U485" i="2"/>
  <c r="V484" i="2"/>
  <c r="W483" i="2"/>
  <c r="U477" i="2"/>
  <c r="V476" i="2"/>
  <c r="W475" i="2"/>
  <c r="U469" i="2"/>
  <c r="V468" i="2"/>
  <c r="W467" i="2"/>
  <c r="U461" i="2"/>
  <c r="V460" i="2"/>
  <c r="W459" i="2"/>
  <c r="U453" i="2"/>
  <c r="V452" i="2"/>
  <c r="W451" i="2"/>
  <c r="U445" i="2"/>
  <c r="V444" i="2"/>
  <c r="W443" i="2"/>
  <c r="U437" i="2"/>
  <c r="V436" i="2"/>
  <c r="W435" i="2"/>
  <c r="U429" i="2"/>
  <c r="V428" i="2"/>
  <c r="W427" i="2"/>
  <c r="X426" i="2"/>
  <c r="U421" i="2"/>
  <c r="V420" i="2"/>
  <c r="W419" i="2"/>
  <c r="U413" i="2"/>
  <c r="V412" i="2"/>
  <c r="W411" i="2"/>
  <c r="U405" i="2"/>
  <c r="V404" i="2"/>
  <c r="W403" i="2"/>
  <c r="U397" i="2"/>
  <c r="V396" i="2"/>
  <c r="W395" i="2"/>
  <c r="U389" i="2"/>
  <c r="V388" i="2"/>
  <c r="W387" i="2"/>
  <c r="U381" i="2"/>
  <c r="V380" i="2"/>
  <c r="W379" i="2"/>
  <c r="U373" i="2"/>
  <c r="V372" i="2"/>
  <c r="W371" i="2"/>
  <c r="U365" i="2"/>
  <c r="V364" i="2"/>
  <c r="W363" i="2"/>
  <c r="U357" i="2"/>
  <c r="V356" i="2"/>
  <c r="W355" i="2"/>
  <c r="U349" i="2"/>
  <c r="V348" i="2"/>
  <c r="W347" i="2"/>
  <c r="U341" i="2"/>
  <c r="V340" i="2"/>
  <c r="W339" i="2"/>
  <c r="U333" i="2"/>
  <c r="V332" i="2"/>
  <c r="W331" i="2"/>
  <c r="U325" i="2"/>
  <c r="V324" i="2"/>
  <c r="W323" i="2"/>
  <c r="U317" i="2"/>
  <c r="V316" i="2"/>
  <c r="W315" i="2"/>
  <c r="U309" i="2"/>
  <c r="V308" i="2"/>
  <c r="W307" i="2"/>
  <c r="U301" i="2"/>
  <c r="V300" i="2"/>
  <c r="W299" i="2"/>
  <c r="W618" i="2"/>
  <c r="U612" i="2"/>
  <c r="V611" i="2"/>
  <c r="W610" i="2"/>
  <c r="U604" i="2"/>
  <c r="V603" i="2"/>
  <c r="W602" i="2"/>
  <c r="U596" i="2"/>
  <c r="V595" i="2"/>
  <c r="W594" i="2"/>
  <c r="U588" i="2"/>
  <c r="V587" i="2"/>
  <c r="W586" i="2"/>
  <c r="U580" i="2"/>
  <c r="V579" i="2"/>
  <c r="W578" i="2"/>
  <c r="U572" i="2"/>
  <c r="V571" i="2"/>
  <c r="W570" i="2"/>
  <c r="U564" i="2"/>
  <c r="V563" i="2"/>
  <c r="W562" i="2"/>
  <c r="U556" i="2"/>
  <c r="V555" i="2"/>
  <c r="W554" i="2"/>
  <c r="U548" i="2"/>
  <c r="V547" i="2"/>
  <c r="W546" i="2"/>
  <c r="U540" i="2"/>
  <c r="V539" i="2"/>
  <c r="W538" i="2"/>
  <c r="U532" i="2"/>
  <c r="V531" i="2"/>
  <c r="W530" i="2"/>
  <c r="U524" i="2"/>
  <c r="V523" i="2"/>
  <c r="W522" i="2"/>
  <c r="U516" i="2"/>
  <c r="V515" i="2"/>
  <c r="W514" i="2"/>
  <c r="U508" i="2"/>
  <c r="V507" i="2"/>
  <c r="W506" i="2"/>
  <c r="U500" i="2"/>
  <c r="V499" i="2"/>
  <c r="W498" i="2"/>
  <c r="U492" i="2"/>
  <c r="V491" i="2"/>
  <c r="W490" i="2"/>
  <c r="U484" i="2"/>
  <c r="V483" i="2"/>
  <c r="W482" i="2"/>
  <c r="U476" i="2"/>
  <c r="V475" i="2"/>
  <c r="W474" i="2"/>
  <c r="U468" i="2"/>
  <c r="V467" i="2"/>
  <c r="W466" i="2"/>
  <c r="U460" i="2"/>
  <c r="V459" i="2"/>
  <c r="W458" i="2"/>
  <c r="U452" i="2"/>
  <c r="V451" i="2"/>
  <c r="W450" i="2"/>
  <c r="U444" i="2"/>
  <c r="V443" i="2"/>
  <c r="W442" i="2"/>
  <c r="U436" i="2"/>
  <c r="V435" i="2"/>
  <c r="W434" i="2"/>
  <c r="U428" i="2"/>
  <c r="V427" i="2"/>
  <c r="W426" i="2"/>
  <c r="U420" i="2"/>
  <c r="V419" i="2"/>
  <c r="W418" i="2"/>
  <c r="U412" i="2"/>
  <c r="V411" i="2"/>
  <c r="W410" i="2"/>
  <c r="U404" i="2"/>
  <c r="V403" i="2"/>
  <c r="W402" i="2"/>
  <c r="U396" i="2"/>
  <c r="V395" i="2"/>
  <c r="W394" i="2"/>
  <c r="U388" i="2"/>
  <c r="V387" i="2"/>
  <c r="W386" i="2"/>
  <c r="U380" i="2"/>
  <c r="V379" i="2"/>
  <c r="W378" i="2"/>
  <c r="U372" i="2"/>
  <c r="V371" i="2"/>
  <c r="W370" i="2"/>
  <c r="U364" i="2"/>
  <c r="V363" i="2"/>
  <c r="W362" i="2"/>
  <c r="U356" i="2"/>
  <c r="V355" i="2"/>
  <c r="W354" i="2"/>
  <c r="U348" i="2"/>
  <c r="V347" i="2"/>
  <c r="W346" i="2"/>
  <c r="U340" i="2"/>
  <c r="V339" i="2"/>
  <c r="W338" i="2"/>
  <c r="U675" i="2"/>
  <c r="V674" i="2"/>
  <c r="W673" i="2"/>
  <c r="U667" i="2"/>
  <c r="V666" i="2"/>
  <c r="W665" i="2"/>
  <c r="U659" i="2"/>
  <c r="V658" i="2"/>
  <c r="W657" i="2"/>
  <c r="U651" i="2"/>
  <c r="V650" i="2"/>
  <c r="W649" i="2"/>
  <c r="U643" i="2"/>
  <c r="V642" i="2"/>
  <c r="W641" i="2"/>
  <c r="U635" i="2"/>
  <c r="V634" i="2"/>
  <c r="W633" i="2"/>
  <c r="U627" i="2"/>
  <c r="V626" i="2"/>
  <c r="W625" i="2"/>
  <c r="U619" i="2"/>
  <c r="V618" i="2"/>
  <c r="W617" i="2"/>
  <c r="U611" i="2"/>
  <c r="V610" i="2"/>
  <c r="W609" i="2"/>
  <c r="U603" i="2"/>
  <c r="V602" i="2"/>
  <c r="W601" i="2"/>
  <c r="U595" i="2"/>
  <c r="V594" i="2"/>
  <c r="W593" i="2"/>
  <c r="U587" i="2"/>
  <c r="V586" i="2"/>
  <c r="W585" i="2"/>
  <c r="U579" i="2"/>
  <c r="V578" i="2"/>
  <c r="W577" i="2"/>
  <c r="U571" i="2"/>
  <c r="V570" i="2"/>
  <c r="W569" i="2"/>
  <c r="U563" i="2"/>
  <c r="V562" i="2"/>
  <c r="W561" i="2"/>
  <c r="U555" i="2"/>
  <c r="V554" i="2"/>
  <c r="W553" i="2"/>
  <c r="U547" i="2"/>
  <c r="V546" i="2"/>
  <c r="W545" i="2"/>
  <c r="U539" i="2"/>
  <c r="V538" i="2"/>
  <c r="W537" i="2"/>
  <c r="U531" i="2"/>
  <c r="V530" i="2"/>
  <c r="W529" i="2"/>
  <c r="U523" i="2"/>
  <c r="V522" i="2"/>
  <c r="W521" i="2"/>
  <c r="U515" i="2"/>
  <c r="V514" i="2"/>
  <c r="W513" i="2"/>
  <c r="U507" i="2"/>
  <c r="V506" i="2"/>
  <c r="W505" i="2"/>
  <c r="U499" i="2"/>
  <c r="V498" i="2"/>
  <c r="W497" i="2"/>
  <c r="U491" i="2"/>
  <c r="V490" i="2"/>
  <c r="W489" i="2"/>
  <c r="U483" i="2"/>
  <c r="V482" i="2"/>
  <c r="W481" i="2"/>
  <c r="U475" i="2"/>
  <c r="V474" i="2"/>
  <c r="W473" i="2"/>
  <c r="U467" i="2"/>
  <c r="V466" i="2"/>
  <c r="W465" i="2"/>
  <c r="U459" i="2"/>
  <c r="V458" i="2"/>
  <c r="W457" i="2"/>
  <c r="U451" i="2"/>
  <c r="V450" i="2"/>
  <c r="W449" i="2"/>
  <c r="U443" i="2"/>
  <c r="V442" i="2"/>
  <c r="W441" i="2"/>
  <c r="U435" i="2"/>
  <c r="V434" i="2"/>
  <c r="W433" i="2"/>
  <c r="U427" i="2"/>
  <c r="V426" i="2"/>
  <c r="W425" i="2"/>
  <c r="U419" i="2"/>
  <c r="V418" i="2"/>
  <c r="W417" i="2"/>
  <c r="U411" i="2"/>
  <c r="V410" i="2"/>
  <c r="W409" i="2"/>
  <c r="U403" i="2"/>
  <c r="V402" i="2"/>
  <c r="W401" i="2"/>
  <c r="U395" i="2"/>
  <c r="V394" i="2"/>
  <c r="W393" i="2"/>
  <c r="U387" i="2"/>
  <c r="V386" i="2"/>
  <c r="W385" i="2"/>
  <c r="X384" i="2"/>
  <c r="U379" i="2"/>
  <c r="V378" i="2"/>
  <c r="W377" i="2"/>
  <c r="U371" i="2"/>
  <c r="V370" i="2"/>
  <c r="W369" i="2"/>
  <c r="U363" i="2"/>
  <c r="V362" i="2"/>
  <c r="W361" i="2"/>
  <c r="U355" i="2"/>
  <c r="U329" i="2"/>
  <c r="V328" i="2"/>
  <c r="W327" i="2"/>
  <c r="U321" i="2"/>
  <c r="V320" i="2"/>
  <c r="W319" i="2"/>
  <c r="U313" i="2"/>
  <c r="V312" i="2"/>
  <c r="W311" i="2"/>
  <c r="U305" i="2"/>
  <c r="V304" i="2"/>
  <c r="W303" i="2"/>
  <c r="U297" i="2"/>
  <c r="V296" i="2"/>
  <c r="W295" i="2"/>
  <c r="U289" i="2"/>
  <c r="V288" i="2"/>
  <c r="W287" i="2"/>
  <c r="U281" i="2"/>
  <c r="V280" i="2"/>
  <c r="W279" i="2"/>
  <c r="U273" i="2"/>
  <c r="V272" i="2"/>
  <c r="W271" i="2"/>
  <c r="U265" i="2"/>
  <c r="V264" i="2"/>
  <c r="W263" i="2"/>
  <c r="U257" i="2"/>
  <c r="V256" i="2"/>
  <c r="W255" i="2"/>
  <c r="U249" i="2"/>
  <c r="V248" i="2"/>
  <c r="W247" i="2"/>
  <c r="U241" i="2"/>
  <c r="V240" i="2"/>
  <c r="W239" i="2"/>
  <c r="U233" i="2"/>
  <c r="V232" i="2"/>
  <c r="W231" i="2"/>
  <c r="U225" i="2"/>
  <c r="V224" i="2"/>
  <c r="W223" i="2"/>
  <c r="U217" i="2"/>
  <c r="V216" i="2"/>
  <c r="W215" i="2"/>
  <c r="U209" i="2"/>
  <c r="V208" i="2"/>
  <c r="W207" i="2"/>
  <c r="U201" i="2"/>
  <c r="V200" i="2"/>
  <c r="W199" i="2"/>
  <c r="U193" i="2"/>
  <c r="V192" i="2"/>
  <c r="W191" i="2"/>
  <c r="U185" i="2"/>
  <c r="V184" i="2"/>
  <c r="W183" i="2"/>
  <c r="U177" i="2"/>
  <c r="V176" i="2"/>
  <c r="W175" i="2"/>
  <c r="U169" i="2"/>
  <c r="V168" i="2"/>
  <c r="W167" i="2"/>
  <c r="U161" i="2"/>
  <c r="V160" i="2"/>
  <c r="W159" i="2"/>
  <c r="U153" i="2"/>
  <c r="V152" i="2"/>
  <c r="W151" i="2"/>
  <c r="U145" i="2"/>
  <c r="V144" i="2"/>
  <c r="W143" i="2"/>
  <c r="U137" i="2"/>
  <c r="V136" i="2"/>
  <c r="W135" i="2"/>
  <c r="U129" i="2"/>
  <c r="V128" i="2"/>
  <c r="W127" i="2"/>
  <c r="U121" i="2"/>
  <c r="V120" i="2"/>
  <c r="W119" i="2"/>
  <c r="U113" i="2"/>
  <c r="V112" i="2"/>
  <c r="W111" i="2"/>
  <c r="U105" i="2"/>
  <c r="V104" i="2"/>
  <c r="W103" i="2"/>
  <c r="U97" i="2"/>
  <c r="V96" i="2"/>
  <c r="W95" i="2"/>
  <c r="U89" i="2"/>
  <c r="V88" i="2"/>
  <c r="W87" i="2"/>
  <c r="U81" i="2"/>
  <c r="V80" i="2"/>
  <c r="W79" i="2"/>
  <c r="U73" i="2"/>
  <c r="V72" i="2"/>
  <c r="W71" i="2"/>
  <c r="U65" i="2"/>
  <c r="V64" i="2"/>
  <c r="W63" i="2"/>
  <c r="U57" i="2"/>
  <c r="V56" i="2"/>
  <c r="W55" i="2"/>
  <c r="U49" i="2"/>
  <c r="V48" i="2"/>
  <c r="W47" i="2"/>
  <c r="U41" i="2"/>
  <c r="V40" i="2"/>
  <c r="W39" i="2"/>
  <c r="U352" i="2"/>
  <c r="V351" i="2"/>
  <c r="W350" i="2"/>
  <c r="U344" i="2"/>
  <c r="V343" i="2"/>
  <c r="W342" i="2"/>
  <c r="U336" i="2"/>
  <c r="V335" i="2"/>
  <c r="W334" i="2"/>
  <c r="U328" i="2"/>
  <c r="V327" i="2"/>
  <c r="W326" i="2"/>
  <c r="U320" i="2"/>
  <c r="V319" i="2"/>
  <c r="W318" i="2"/>
  <c r="U312" i="2"/>
  <c r="V311" i="2"/>
  <c r="W310" i="2"/>
  <c r="U304" i="2"/>
  <c r="V303" i="2"/>
  <c r="W302" i="2"/>
  <c r="U296" i="2"/>
  <c r="V295" i="2"/>
  <c r="W294" i="2"/>
  <c r="U288" i="2"/>
  <c r="V287" i="2"/>
  <c r="W286" i="2"/>
  <c r="U280" i="2"/>
  <c r="V279" i="2"/>
  <c r="W278" i="2"/>
  <c r="U272" i="2"/>
  <c r="V271" i="2"/>
  <c r="W270" i="2"/>
  <c r="U264" i="2"/>
  <c r="V263" i="2"/>
  <c r="W262" i="2"/>
  <c r="U256" i="2"/>
  <c r="V255" i="2"/>
  <c r="W254" i="2"/>
  <c r="U248" i="2"/>
  <c r="V247" i="2"/>
  <c r="W246" i="2"/>
  <c r="U240" i="2"/>
  <c r="V239" i="2"/>
  <c r="W238" i="2"/>
  <c r="U232" i="2"/>
  <c r="V231" i="2"/>
  <c r="W230" i="2"/>
  <c r="U224" i="2"/>
  <c r="V223" i="2"/>
  <c r="W222" i="2"/>
  <c r="U216" i="2"/>
  <c r="V215" i="2"/>
  <c r="W214" i="2"/>
  <c r="U208" i="2"/>
  <c r="V207" i="2"/>
  <c r="W206" i="2"/>
  <c r="U200" i="2"/>
  <c r="V199" i="2"/>
  <c r="W198" i="2"/>
  <c r="U192" i="2"/>
  <c r="V191" i="2"/>
  <c r="W190" i="2"/>
  <c r="U184" i="2"/>
  <c r="V183" i="2"/>
  <c r="W182" i="2"/>
  <c r="U176" i="2"/>
  <c r="V175" i="2"/>
  <c r="W174" i="2"/>
  <c r="U168" i="2"/>
  <c r="V167" i="2"/>
  <c r="W166" i="2"/>
  <c r="U160" i="2"/>
  <c r="V159" i="2"/>
  <c r="W158" i="2"/>
  <c r="U152" i="2"/>
  <c r="V151" i="2"/>
  <c r="W150" i="2"/>
  <c r="U144" i="2"/>
  <c r="V143" i="2"/>
  <c r="W142" i="2"/>
  <c r="U136" i="2"/>
  <c r="V135" i="2"/>
  <c r="W134" i="2"/>
  <c r="U128" i="2"/>
  <c r="V127" i="2"/>
  <c r="W126" i="2"/>
  <c r="U120" i="2"/>
  <c r="V119" i="2"/>
  <c r="W118" i="2"/>
  <c r="U112" i="2"/>
  <c r="V111" i="2"/>
  <c r="W110" i="2"/>
  <c r="U104" i="2"/>
  <c r="V103" i="2"/>
  <c r="W102" i="2"/>
  <c r="U96" i="2"/>
  <c r="V95" i="2"/>
  <c r="W94" i="2"/>
  <c r="U88" i="2"/>
  <c r="V87" i="2"/>
  <c r="W86" i="2"/>
  <c r="U80" i="2"/>
  <c r="V79" i="2"/>
  <c r="W78" i="2"/>
  <c r="U72" i="2"/>
  <c r="V71" i="2"/>
  <c r="W70" i="2"/>
  <c r="U64" i="2"/>
  <c r="V63" i="2"/>
  <c r="W62" i="2"/>
  <c r="U56" i="2"/>
  <c r="V55" i="2"/>
  <c r="W54" i="2"/>
  <c r="U48" i="2"/>
  <c r="V47" i="2"/>
  <c r="W46" i="2"/>
  <c r="U40" i="2"/>
  <c r="V39" i="2"/>
  <c r="W38" i="2"/>
  <c r="U335" i="2"/>
  <c r="V334" i="2"/>
  <c r="W333" i="2"/>
  <c r="U327" i="2"/>
  <c r="V326" i="2"/>
  <c r="W325" i="2"/>
  <c r="U319" i="2"/>
  <c r="V318" i="2"/>
  <c r="W317" i="2"/>
  <c r="U311" i="2"/>
  <c r="V310" i="2"/>
  <c r="W309" i="2"/>
  <c r="U303" i="2"/>
  <c r="V302" i="2"/>
  <c r="W301" i="2"/>
  <c r="U295" i="2"/>
  <c r="V294" i="2"/>
  <c r="W293" i="2"/>
  <c r="U287" i="2"/>
  <c r="V286" i="2"/>
  <c r="W285" i="2"/>
  <c r="U279" i="2"/>
  <c r="V278" i="2"/>
  <c r="W277" i="2"/>
  <c r="U271" i="2"/>
  <c r="V270" i="2"/>
  <c r="W269" i="2"/>
  <c r="X268" i="2"/>
  <c r="U263" i="2"/>
  <c r="V262" i="2"/>
  <c r="W261" i="2"/>
  <c r="U255" i="2"/>
  <c r="V254" i="2"/>
  <c r="W253" i="2"/>
  <c r="U247" i="2"/>
  <c r="V246" i="2"/>
  <c r="W245" i="2"/>
  <c r="U239" i="2"/>
  <c r="V238" i="2"/>
  <c r="W237" i="2"/>
  <c r="U231" i="2"/>
  <c r="V230" i="2"/>
  <c r="W229" i="2"/>
  <c r="U223" i="2"/>
  <c r="V222" i="2"/>
  <c r="W221" i="2"/>
  <c r="U215" i="2"/>
  <c r="V214" i="2"/>
  <c r="W213" i="2"/>
  <c r="U207" i="2"/>
  <c r="V206" i="2"/>
  <c r="W205" i="2"/>
  <c r="U199" i="2"/>
  <c r="V198" i="2"/>
  <c r="W197" i="2"/>
  <c r="U191" i="2"/>
  <c r="V190" i="2"/>
  <c r="W189" i="2"/>
  <c r="U183" i="2"/>
  <c r="V182" i="2"/>
  <c r="W181" i="2"/>
  <c r="U175" i="2"/>
  <c r="V174" i="2"/>
  <c r="W173" i="2"/>
  <c r="U167" i="2"/>
  <c r="V166" i="2"/>
  <c r="W165" i="2"/>
  <c r="U159" i="2"/>
  <c r="V158" i="2"/>
  <c r="W157" i="2"/>
  <c r="U151" i="2"/>
  <c r="V150" i="2"/>
  <c r="W149" i="2"/>
  <c r="U143" i="2"/>
  <c r="V142" i="2"/>
  <c r="W141" i="2"/>
  <c r="U135" i="2"/>
  <c r="V134" i="2"/>
  <c r="W133" i="2"/>
  <c r="U127" i="2"/>
  <c r="V126" i="2"/>
  <c r="W125" i="2"/>
  <c r="U119" i="2"/>
  <c r="V118" i="2"/>
  <c r="W117" i="2"/>
  <c r="U111" i="2"/>
  <c r="V110" i="2"/>
  <c r="W109" i="2"/>
  <c r="U103" i="2"/>
  <c r="V102" i="2"/>
  <c r="W101" i="2"/>
  <c r="U95" i="2"/>
  <c r="V94" i="2"/>
  <c r="W93" i="2"/>
  <c r="U87" i="2"/>
  <c r="V86" i="2"/>
  <c r="W85" i="2"/>
  <c r="U79" i="2"/>
  <c r="V78" i="2"/>
  <c r="W77" i="2"/>
  <c r="U71" i="2"/>
  <c r="V70" i="2"/>
  <c r="W69" i="2"/>
  <c r="U63" i="2"/>
  <c r="V62" i="2"/>
  <c r="W61" i="2"/>
  <c r="U55" i="2"/>
  <c r="V54" i="2"/>
  <c r="W53" i="2"/>
  <c r="U47" i="2"/>
  <c r="V46" i="2"/>
  <c r="W45" i="2"/>
  <c r="U39" i="2"/>
  <c r="V38" i="2"/>
  <c r="W37" i="2"/>
  <c r="U294" i="2"/>
  <c r="V293" i="2"/>
  <c r="W292" i="2"/>
  <c r="U286" i="2"/>
  <c r="V285" i="2"/>
  <c r="W284" i="2"/>
  <c r="U278" i="2"/>
  <c r="V277" i="2"/>
  <c r="W276" i="2"/>
  <c r="U270" i="2"/>
  <c r="V269" i="2"/>
  <c r="W268" i="2"/>
  <c r="X267" i="2"/>
  <c r="U262" i="2"/>
  <c r="V261" i="2"/>
  <c r="W260" i="2"/>
  <c r="U254" i="2"/>
  <c r="V253" i="2"/>
  <c r="W252" i="2"/>
  <c r="U246" i="2"/>
  <c r="V245" i="2"/>
  <c r="W244" i="2"/>
  <c r="U238" i="2"/>
  <c r="V237" i="2"/>
  <c r="W236" i="2"/>
  <c r="U230" i="2"/>
  <c r="V229" i="2"/>
  <c r="W228" i="2"/>
  <c r="U222" i="2"/>
  <c r="V221" i="2"/>
  <c r="W220" i="2"/>
  <c r="U214" i="2"/>
  <c r="V213" i="2"/>
  <c r="W212" i="2"/>
  <c r="U206" i="2"/>
  <c r="V205" i="2"/>
  <c r="W204" i="2"/>
  <c r="U198" i="2"/>
  <c r="V197" i="2"/>
  <c r="W196" i="2"/>
  <c r="U190" i="2"/>
  <c r="V189" i="2"/>
  <c r="W188" i="2"/>
  <c r="U182" i="2"/>
  <c r="V181" i="2"/>
  <c r="W180" i="2"/>
  <c r="U174" i="2"/>
  <c r="V173" i="2"/>
  <c r="W172" i="2"/>
  <c r="U166" i="2"/>
  <c r="V165" i="2"/>
  <c r="W164" i="2"/>
  <c r="U158" i="2"/>
  <c r="V157" i="2"/>
  <c r="W156" i="2"/>
  <c r="U150" i="2"/>
  <c r="V149" i="2"/>
  <c r="W148" i="2"/>
  <c r="U142" i="2"/>
  <c r="V141" i="2"/>
  <c r="W140" i="2"/>
  <c r="U134" i="2"/>
  <c r="V133" i="2"/>
  <c r="W132" i="2"/>
  <c r="U126" i="2"/>
  <c r="V125" i="2"/>
  <c r="W124" i="2"/>
  <c r="U118" i="2"/>
  <c r="V117" i="2"/>
  <c r="W116" i="2"/>
  <c r="U110" i="2"/>
  <c r="V109" i="2"/>
  <c r="W108" i="2"/>
  <c r="U102" i="2"/>
  <c r="V101" i="2"/>
  <c r="W100" i="2"/>
  <c r="U94" i="2"/>
  <c r="V93" i="2"/>
  <c r="W92" i="2"/>
  <c r="U86" i="2"/>
  <c r="V85" i="2"/>
  <c r="W84" i="2"/>
  <c r="U78" i="2"/>
  <c r="V77" i="2"/>
  <c r="W76" i="2"/>
  <c r="U70" i="2"/>
  <c r="V69" i="2"/>
  <c r="W68" i="2"/>
  <c r="U62" i="2"/>
  <c r="V61" i="2"/>
  <c r="W60" i="2"/>
  <c r="U54" i="2"/>
  <c r="V53" i="2"/>
  <c r="W52" i="2"/>
  <c r="U46" i="2"/>
  <c r="V45" i="2"/>
  <c r="W44" i="2"/>
  <c r="U38" i="2"/>
  <c r="V37" i="2"/>
  <c r="W36" i="2"/>
  <c r="U293" i="2"/>
  <c r="V292" i="2"/>
  <c r="W291" i="2"/>
  <c r="U285" i="2"/>
  <c r="V284" i="2"/>
  <c r="W283" i="2"/>
  <c r="U277" i="2"/>
  <c r="V276" i="2"/>
  <c r="W275" i="2"/>
  <c r="U269" i="2"/>
  <c r="V268" i="2"/>
  <c r="W267" i="2"/>
  <c r="U261" i="2"/>
  <c r="V260" i="2"/>
  <c r="W259" i="2"/>
  <c r="U253" i="2"/>
  <c r="V252" i="2"/>
  <c r="W251" i="2"/>
  <c r="U245" i="2"/>
  <c r="V244" i="2"/>
  <c r="W243" i="2"/>
  <c r="U237" i="2"/>
  <c r="V236" i="2"/>
  <c r="W235" i="2"/>
  <c r="U229" i="2"/>
  <c r="V228" i="2"/>
  <c r="W227" i="2"/>
  <c r="U221" i="2"/>
  <c r="V220" i="2"/>
  <c r="W219" i="2"/>
  <c r="U213" i="2"/>
  <c r="V212" i="2"/>
  <c r="W211" i="2"/>
  <c r="U205" i="2"/>
  <c r="V204" i="2"/>
  <c r="W203" i="2"/>
  <c r="U197" i="2"/>
  <c r="V196" i="2"/>
  <c r="W195" i="2"/>
  <c r="U189" i="2"/>
  <c r="V188" i="2"/>
  <c r="W187" i="2"/>
  <c r="U181" i="2"/>
  <c r="V180" i="2"/>
  <c r="W179" i="2"/>
  <c r="U173" i="2"/>
  <c r="V172" i="2"/>
  <c r="W171" i="2"/>
  <c r="U165" i="2"/>
  <c r="V164" i="2"/>
  <c r="W163" i="2"/>
  <c r="U157" i="2"/>
  <c r="V156" i="2"/>
  <c r="W155" i="2"/>
  <c r="U149" i="2"/>
  <c r="V148" i="2"/>
  <c r="W147" i="2"/>
  <c r="U141" i="2"/>
  <c r="V140" i="2"/>
  <c r="W139" i="2"/>
  <c r="U133" i="2"/>
  <c r="V132" i="2"/>
  <c r="W131" i="2"/>
  <c r="U125" i="2"/>
  <c r="V124" i="2"/>
  <c r="W123" i="2"/>
  <c r="U117" i="2"/>
  <c r="V116" i="2"/>
  <c r="W115" i="2"/>
  <c r="U109" i="2"/>
  <c r="V108" i="2"/>
  <c r="W107" i="2"/>
  <c r="U101" i="2"/>
  <c r="V100" i="2"/>
  <c r="W99" i="2"/>
  <c r="U93" i="2"/>
  <c r="V92" i="2"/>
  <c r="W91" i="2"/>
  <c r="U85" i="2"/>
  <c r="V84" i="2"/>
  <c r="W83" i="2"/>
  <c r="U77" i="2"/>
  <c r="V76" i="2"/>
  <c r="W75" i="2"/>
  <c r="U69" i="2"/>
  <c r="V68" i="2"/>
  <c r="W67" i="2"/>
  <c r="U61" i="2"/>
  <c r="V60" i="2"/>
  <c r="W59" i="2"/>
  <c r="U53" i="2"/>
  <c r="V52" i="2"/>
  <c r="W51" i="2"/>
  <c r="U45" i="2"/>
  <c r="V44" i="2"/>
  <c r="W43" i="2"/>
  <c r="U37" i="2"/>
  <c r="V36" i="2"/>
  <c r="W35" i="2"/>
  <c r="U332" i="2"/>
  <c r="V331" i="2"/>
  <c r="W330" i="2"/>
  <c r="U324" i="2"/>
  <c r="V323" i="2"/>
  <c r="W322" i="2"/>
  <c r="U316" i="2"/>
  <c r="V315" i="2"/>
  <c r="W314" i="2"/>
  <c r="U308" i="2"/>
  <c r="V307" i="2"/>
  <c r="W306" i="2"/>
  <c r="U300" i="2"/>
  <c r="V299" i="2"/>
  <c r="W298" i="2"/>
  <c r="U292" i="2"/>
  <c r="V291" i="2"/>
  <c r="W290" i="2"/>
  <c r="U284" i="2"/>
  <c r="V283" i="2"/>
  <c r="W282" i="2"/>
  <c r="U276" i="2"/>
  <c r="V275" i="2"/>
  <c r="W274" i="2"/>
  <c r="U268" i="2"/>
  <c r="V267" i="2"/>
  <c r="W266" i="2"/>
  <c r="U260" i="2"/>
  <c r="V259" i="2"/>
  <c r="W258" i="2"/>
  <c r="U252" i="2"/>
  <c r="V251" i="2"/>
  <c r="W250" i="2"/>
  <c r="U244" i="2"/>
  <c r="V243" i="2"/>
  <c r="W242" i="2"/>
  <c r="U236" i="2"/>
  <c r="V235" i="2"/>
  <c r="W234" i="2"/>
  <c r="U228" i="2"/>
  <c r="V227" i="2"/>
  <c r="W226" i="2"/>
  <c r="U220" i="2"/>
  <c r="V219" i="2"/>
  <c r="W218" i="2"/>
  <c r="U212" i="2"/>
  <c r="V211" i="2"/>
  <c r="W210" i="2"/>
  <c r="U204" i="2"/>
  <c r="V203" i="2"/>
  <c r="W202" i="2"/>
  <c r="U196" i="2"/>
  <c r="V195" i="2"/>
  <c r="W194" i="2"/>
  <c r="U188" i="2"/>
  <c r="V187" i="2"/>
  <c r="W186" i="2"/>
  <c r="U180" i="2"/>
  <c r="V179" i="2"/>
  <c r="W178" i="2"/>
  <c r="U172" i="2"/>
  <c r="V171" i="2"/>
  <c r="W170" i="2"/>
  <c r="U164" i="2"/>
  <c r="V163" i="2"/>
  <c r="W162" i="2"/>
  <c r="U156" i="2"/>
  <c r="V155" i="2"/>
  <c r="W154" i="2"/>
  <c r="U148" i="2"/>
  <c r="V147" i="2"/>
  <c r="W146" i="2"/>
  <c r="U140" i="2"/>
  <c r="V139" i="2"/>
  <c r="W138" i="2"/>
  <c r="U132" i="2"/>
  <c r="V131" i="2"/>
  <c r="W130" i="2"/>
  <c r="U124" i="2"/>
  <c r="V123" i="2"/>
  <c r="W122" i="2"/>
  <c r="U116" i="2"/>
  <c r="V115" i="2"/>
  <c r="W114" i="2"/>
  <c r="U108" i="2"/>
  <c r="V107" i="2"/>
  <c r="W106" i="2"/>
  <c r="U100" i="2"/>
  <c r="V99" i="2"/>
  <c r="W98" i="2"/>
  <c r="U92" i="2"/>
  <c r="V91" i="2"/>
  <c r="W90" i="2"/>
  <c r="U84" i="2"/>
  <c r="V83" i="2"/>
  <c r="W82" i="2"/>
  <c r="U76" i="2"/>
  <c r="V75" i="2"/>
  <c r="W74" i="2"/>
  <c r="U68" i="2"/>
  <c r="V67" i="2"/>
  <c r="W66" i="2"/>
  <c r="X65" i="2"/>
  <c r="U60" i="2"/>
  <c r="V59" i="2"/>
  <c r="W58" i="2"/>
  <c r="U52" i="2"/>
  <c r="V51" i="2"/>
  <c r="W50" i="2"/>
  <c r="U44" i="2"/>
  <c r="V43" i="2"/>
  <c r="W42" i="2"/>
  <c r="U36" i="2"/>
  <c r="V35" i="2"/>
  <c r="W34" i="2"/>
  <c r="V354" i="2"/>
  <c r="W353" i="2"/>
  <c r="U347" i="2"/>
  <c r="V346" i="2"/>
  <c r="W345" i="2"/>
  <c r="U339" i="2"/>
  <c r="V338" i="2"/>
  <c r="W337" i="2"/>
  <c r="U331" i="2"/>
  <c r="V330" i="2"/>
  <c r="W329" i="2"/>
  <c r="U323" i="2"/>
  <c r="V322" i="2"/>
  <c r="W321" i="2"/>
  <c r="U315" i="2"/>
  <c r="V314" i="2"/>
  <c r="W313" i="2"/>
  <c r="U307" i="2"/>
  <c r="V306" i="2"/>
  <c r="W305" i="2"/>
  <c r="U299" i="2"/>
  <c r="V298" i="2"/>
  <c r="W297" i="2"/>
  <c r="U291" i="2"/>
  <c r="V290" i="2"/>
  <c r="W289" i="2"/>
  <c r="U283" i="2"/>
  <c r="V282" i="2"/>
  <c r="W281" i="2"/>
  <c r="U275" i="2"/>
  <c r="V274" i="2"/>
  <c r="W273" i="2"/>
  <c r="U267" i="2"/>
  <c r="V266" i="2"/>
  <c r="W265" i="2"/>
  <c r="U259" i="2"/>
  <c r="V258" i="2"/>
  <c r="W257" i="2"/>
  <c r="U251" i="2"/>
  <c r="V250" i="2"/>
  <c r="W249" i="2"/>
  <c r="U243" i="2"/>
  <c r="V242" i="2"/>
  <c r="W241" i="2"/>
  <c r="U235" i="2"/>
  <c r="V234" i="2"/>
  <c r="W233" i="2"/>
  <c r="U227" i="2"/>
  <c r="V226" i="2"/>
  <c r="W225" i="2"/>
  <c r="U219" i="2"/>
  <c r="V218" i="2"/>
  <c r="W217" i="2"/>
  <c r="U211" i="2"/>
  <c r="V210" i="2"/>
  <c r="W209" i="2"/>
  <c r="U203" i="2"/>
  <c r="V202" i="2"/>
  <c r="W201" i="2"/>
  <c r="U195" i="2"/>
  <c r="V194" i="2"/>
  <c r="W193" i="2"/>
  <c r="U187" i="2"/>
  <c r="V186" i="2"/>
  <c r="W185" i="2"/>
  <c r="U179" i="2"/>
  <c r="V178" i="2"/>
  <c r="W177" i="2"/>
  <c r="U171" i="2"/>
  <c r="V170" i="2"/>
  <c r="W169" i="2"/>
  <c r="U163" i="2"/>
  <c r="V162" i="2"/>
  <c r="W161" i="2"/>
  <c r="U155" i="2"/>
  <c r="V154" i="2"/>
  <c r="W153" i="2"/>
  <c r="U147" i="2"/>
  <c r="V146" i="2"/>
  <c r="W145" i="2"/>
  <c r="U139" i="2"/>
  <c r="V138" i="2"/>
  <c r="W137" i="2"/>
  <c r="U131" i="2"/>
  <c r="V130" i="2"/>
  <c r="W129" i="2"/>
  <c r="U123" i="2"/>
  <c r="V122" i="2"/>
  <c r="W121" i="2"/>
  <c r="U115" i="2"/>
  <c r="V114" i="2"/>
  <c r="W113" i="2"/>
  <c r="U107" i="2"/>
  <c r="V106" i="2"/>
  <c r="W105" i="2"/>
  <c r="U99" i="2"/>
  <c r="V98" i="2"/>
  <c r="W97" i="2"/>
  <c r="U91" i="2"/>
  <c r="V90" i="2"/>
  <c r="W89" i="2"/>
  <c r="U83" i="2"/>
  <c r="V82" i="2"/>
  <c r="W81" i="2"/>
  <c r="U75" i="2"/>
  <c r="V74" i="2"/>
  <c r="W73" i="2"/>
  <c r="U67" i="2"/>
  <c r="V66" i="2"/>
  <c r="W65" i="2"/>
  <c r="U59" i="2"/>
  <c r="V58" i="2"/>
  <c r="W57" i="2"/>
  <c r="U51" i="2"/>
  <c r="V50" i="2"/>
  <c r="W49" i="2"/>
  <c r="U43" i="2"/>
  <c r="V42" i="2"/>
  <c r="W41" i="2"/>
  <c r="U35" i="2"/>
  <c r="V34" i="2"/>
  <c r="Q6" i="2"/>
  <c r="AW6" i="2" s="1"/>
  <c r="B7" i="2"/>
  <c r="X986" i="2" l="1"/>
  <c r="X125" i="2"/>
  <c r="X990" i="2"/>
  <c r="X694" i="2"/>
  <c r="X568" i="2"/>
  <c r="X508" i="2"/>
  <c r="X668" i="2"/>
  <c r="X608" i="2"/>
  <c r="X385" i="2"/>
  <c r="X442" i="2"/>
  <c r="X447" i="2"/>
  <c r="X383" i="2"/>
  <c r="X340" i="2"/>
  <c r="X24" i="2"/>
  <c r="X994" i="2"/>
  <c r="X989" i="2"/>
  <c r="P43" i="2"/>
  <c r="X1081" i="2"/>
  <c r="X962" i="2"/>
  <c r="X973" i="2"/>
  <c r="X607" i="2"/>
  <c r="X495" i="2"/>
  <c r="O46" i="2"/>
  <c r="O47" i="2" s="1"/>
  <c r="X341" i="2"/>
  <c r="X692" i="2"/>
  <c r="X343" i="2"/>
  <c r="X1114" i="2"/>
  <c r="X902" i="2"/>
  <c r="X443" i="2"/>
  <c r="X188" i="2"/>
  <c r="X992" i="2"/>
  <c r="X991" i="2"/>
  <c r="X1046" i="2"/>
  <c r="X928" i="2"/>
  <c r="X237" i="2"/>
  <c r="X448" i="2"/>
  <c r="X339" i="2"/>
  <c r="X446" i="2"/>
  <c r="X988" i="2"/>
  <c r="X1350" i="2"/>
  <c r="X1161" i="2"/>
  <c r="X1088" i="2"/>
  <c r="X1019" i="2"/>
  <c r="X978" i="2"/>
  <c r="X976" i="2"/>
  <c r="X1033" i="2"/>
  <c r="X969" i="2"/>
  <c r="X1024" i="2"/>
  <c r="X836" i="2"/>
  <c r="X858" i="2"/>
  <c r="X1021" i="2"/>
  <c r="X1026" i="2"/>
  <c r="X963" i="2"/>
  <c r="X898" i="2"/>
  <c r="X821" i="2"/>
  <c r="X757" i="2"/>
  <c r="X693" i="2"/>
  <c r="X822" i="2"/>
  <c r="X758" i="2"/>
  <c r="X799" i="2"/>
  <c r="X737" i="2"/>
  <c r="X781" i="2"/>
  <c r="X717" i="2"/>
  <c r="X835" i="2"/>
  <c r="X707" i="2"/>
  <c r="X820" i="2"/>
  <c r="X759" i="2"/>
  <c r="X695" i="2"/>
  <c r="X527" i="2"/>
  <c r="X666" i="2"/>
  <c r="X602" i="2"/>
  <c r="X667" i="2"/>
  <c r="X610" i="2"/>
  <c r="X634" i="2"/>
  <c r="X570" i="2"/>
  <c r="X635" i="2"/>
  <c r="X571" i="2"/>
  <c r="X490" i="2"/>
  <c r="X630" i="2"/>
  <c r="X573" i="2"/>
  <c r="X496" i="2"/>
  <c r="X509" i="2"/>
  <c r="X423" i="2"/>
  <c r="X407" i="2"/>
  <c r="X427" i="2"/>
  <c r="X382" i="2"/>
  <c r="X424" i="2"/>
  <c r="X494" i="2"/>
  <c r="X406" i="2"/>
  <c r="X338" i="2"/>
  <c r="X361" i="2"/>
  <c r="X311" i="2"/>
  <c r="X428" i="2"/>
  <c r="X324" i="2"/>
  <c r="X312" i="2"/>
  <c r="X265" i="2"/>
  <c r="X191" i="2"/>
  <c r="X190" i="2"/>
  <c r="X122" i="2"/>
  <c r="X127" i="2"/>
  <c r="X88" i="2"/>
  <c r="X151" i="2"/>
  <c r="X87" i="2"/>
  <c r="X23" i="2"/>
  <c r="X22" i="2"/>
  <c r="X66" i="2"/>
  <c r="X100" i="2"/>
  <c r="X61" i="2"/>
  <c r="X62" i="2"/>
  <c r="X129" i="2"/>
  <c r="X124" i="2"/>
  <c r="X189" i="2"/>
  <c r="X309" i="2"/>
  <c r="X310" i="2"/>
  <c r="X432" i="2"/>
  <c r="X425" i="2"/>
  <c r="X441" i="2"/>
  <c r="X492" i="2"/>
  <c r="X572" i="2"/>
  <c r="X429" i="2"/>
  <c r="X445" i="2"/>
  <c r="X605" i="2"/>
  <c r="X714" i="2"/>
  <c r="X964" i="2"/>
  <c r="X1020" i="2"/>
  <c r="X63" i="2"/>
  <c r="X631" i="2"/>
  <c r="X128" i="2"/>
  <c r="X193" i="2"/>
  <c r="X123" i="2"/>
  <c r="X68" i="2"/>
  <c r="X150" i="2"/>
  <c r="X632" i="2"/>
  <c r="X569" i="2"/>
  <c r="X609" i="2"/>
  <c r="X491" i="2"/>
  <c r="X611" i="2"/>
  <c r="X436" i="2"/>
  <c r="X736" i="2"/>
  <c r="X776" i="2"/>
  <c r="X865" i="2"/>
  <c r="X778" i="2"/>
  <c r="X715" i="2"/>
  <c r="X735" i="2"/>
  <c r="X1637" i="2"/>
  <c r="X1573" i="2"/>
  <c r="X1500" i="2"/>
  <c r="X1655" i="2"/>
  <c r="X1589" i="2"/>
  <c r="X1516" i="2"/>
  <c r="X1503" i="2"/>
  <c r="X1456" i="2"/>
  <c r="X1365" i="2"/>
  <c r="X1293" i="2"/>
  <c r="X1333" i="2"/>
  <c r="X1226" i="2"/>
  <c r="X1239" i="2"/>
  <c r="X1147" i="2"/>
  <c r="X1179" i="2"/>
  <c r="X1158" i="2"/>
  <c r="X945" i="2"/>
  <c r="X517" i="2"/>
  <c r="X287" i="2"/>
  <c r="X192" i="2"/>
  <c r="X266" i="2"/>
  <c r="X636" i="2"/>
  <c r="X438" i="2"/>
  <c r="X716" i="2"/>
  <c r="X756" i="2"/>
  <c r="X718" i="2"/>
  <c r="X982" i="2"/>
  <c r="X67" i="2"/>
  <c r="X434" i="2"/>
  <c r="X493" i="2"/>
  <c r="X800" i="2"/>
  <c r="X713" i="2"/>
  <c r="X779" i="2"/>
  <c r="X859" i="2"/>
  <c r="X899" i="2"/>
  <c r="X862" i="2"/>
  <c r="X439" i="2"/>
  <c r="X440" i="2"/>
  <c r="X337" i="2"/>
  <c r="X433" i="2"/>
  <c r="X437" i="2"/>
  <c r="X606" i="2"/>
  <c r="X864" i="2"/>
  <c r="X633" i="2"/>
  <c r="X972" i="2"/>
  <c r="X336" i="2"/>
  <c r="X603" i="2"/>
  <c r="X444" i="2"/>
  <c r="X604" i="2"/>
  <c r="X637" i="2"/>
  <c r="X777" i="2"/>
  <c r="X857" i="2"/>
  <c r="X780" i="2"/>
  <c r="X782" i="2"/>
  <c r="X435" i="2"/>
  <c r="X430" i="2"/>
  <c r="X897" i="2"/>
  <c r="X860" i="2"/>
  <c r="X900" i="2"/>
  <c r="X861" i="2"/>
  <c r="X431" i="2"/>
  <c r="X879" i="2"/>
  <c r="X795" i="2"/>
  <c r="X731" i="2"/>
  <c r="X1632" i="2"/>
  <c r="X1565" i="2"/>
  <c r="X1668" i="2"/>
  <c r="X1222" i="2"/>
  <c r="X863" i="2"/>
  <c r="X823" i="2"/>
  <c r="X1728" i="2"/>
  <c r="X1664" i="2"/>
  <c r="X1600" i="2"/>
  <c r="X1541" i="2"/>
  <c r="X1349" i="2"/>
  <c r="X1674" i="2"/>
  <c r="X1610" i="2"/>
  <c r="X1547" i="2"/>
  <c r="X1571" i="2"/>
  <c r="X1485" i="2"/>
  <c r="X1431" i="2"/>
  <c r="X1416" i="2"/>
  <c r="X1474" i="2"/>
  <c r="X1475" i="2"/>
  <c r="X1322" i="2"/>
  <c r="X1463" i="2"/>
  <c r="X1398" i="2"/>
  <c r="X1435" i="2"/>
  <c r="X1371" i="2"/>
  <c r="X1310" i="2"/>
  <c r="X1306" i="2"/>
  <c r="X1243" i="2"/>
  <c r="X1318" i="2"/>
  <c r="X1244" i="2"/>
  <c r="X1195" i="2"/>
  <c r="X1263" i="2"/>
  <c r="X1334" i="2"/>
  <c r="X1271" i="2"/>
  <c r="X1198" i="2"/>
  <c r="X1223" i="2"/>
  <c r="X1092" i="2"/>
  <c r="X1074" i="2"/>
  <c r="X1115" i="2"/>
  <c r="X1051" i="2"/>
  <c r="X1110" i="2"/>
  <c r="X1113" i="2"/>
  <c r="X1129" i="2"/>
  <c r="X843" i="2"/>
  <c r="X877" i="2"/>
  <c r="X345" i="2"/>
  <c r="X1047" i="2"/>
  <c r="X1563" i="2"/>
  <c r="X1130" i="2"/>
  <c r="X1568" i="2"/>
  <c r="X1564" i="2"/>
  <c r="X1065" i="2"/>
  <c r="X960" i="2"/>
  <c r="X895" i="2"/>
  <c r="X1015" i="2"/>
  <c r="X914" i="2"/>
  <c r="X932" i="2"/>
  <c r="X870" i="2"/>
  <c r="X1003" i="2"/>
  <c r="X941" i="2"/>
  <c r="X947" i="2"/>
  <c r="X813" i="2"/>
  <c r="X749" i="2"/>
  <c r="X685" i="2"/>
  <c r="X671" i="2"/>
  <c r="X814" i="2"/>
  <c r="X751" i="2"/>
  <c r="X816" i="2"/>
  <c r="X752" i="2"/>
  <c r="X688" i="2"/>
  <c r="X784" i="2"/>
  <c r="X720" i="2"/>
  <c r="X834" i="2"/>
  <c r="X763" i="2"/>
  <c r="X699" i="2"/>
  <c r="X819" i="2"/>
  <c r="X754" i="2"/>
  <c r="X691" i="2"/>
  <c r="X802" i="2"/>
  <c r="X645" i="2"/>
  <c r="X581" i="2"/>
  <c r="X661" i="2"/>
  <c r="X597" i="2"/>
  <c r="X525" i="2"/>
  <c r="X650" i="2"/>
  <c r="X586" i="2"/>
  <c r="X501" i="2"/>
  <c r="X651" i="2"/>
  <c r="X618" i="2"/>
  <c r="X565" i="2"/>
  <c r="X379" i="2"/>
  <c r="X629" i="2"/>
  <c r="X545" i="2"/>
  <c r="X613" i="2"/>
  <c r="X554" i="2"/>
  <c r="X487" i="2"/>
  <c r="X549" i="2"/>
  <c r="X533" i="2"/>
  <c r="X332" i="2"/>
  <c r="X467" i="2"/>
  <c r="X454" i="2"/>
  <c r="X360" i="2"/>
  <c r="X222" i="2"/>
  <c r="X389" i="2"/>
  <c r="X405" i="2"/>
  <c r="X272" i="2"/>
  <c r="X418" i="2"/>
  <c r="X186" i="2"/>
  <c r="X421" i="2"/>
  <c r="X288" i="2"/>
  <c r="X300" i="2"/>
  <c r="X322" i="2"/>
  <c r="X255" i="2"/>
  <c r="X306" i="2"/>
  <c r="X176" i="2"/>
  <c r="X144" i="2"/>
  <c r="X208" i="2"/>
  <c r="X236" i="2"/>
  <c r="X259" i="2"/>
  <c r="X158" i="2"/>
  <c r="X131" i="2"/>
  <c r="X231" i="2"/>
  <c r="X103" i="2"/>
  <c r="X143" i="2"/>
  <c r="X119" i="2"/>
  <c r="X72" i="2"/>
  <c r="X199" i="2"/>
  <c r="X130" i="2"/>
  <c r="X17" i="2"/>
  <c r="X96" i="2"/>
  <c r="X28" i="2"/>
  <c r="X58" i="2"/>
  <c r="X85" i="2"/>
  <c r="X18" i="2"/>
  <c r="X42" i="2"/>
  <c r="X48" i="2"/>
  <c r="X163" i="2"/>
  <c r="X471" i="2"/>
  <c r="X370" i="2"/>
  <c r="X458" i="2"/>
  <c r="X346" i="2"/>
  <c r="X399" i="2"/>
  <c r="X162" i="2"/>
  <c r="X851" i="2"/>
  <c r="X867" i="2"/>
  <c r="X1287" i="2"/>
  <c r="X159" i="2"/>
  <c r="X740" i="2"/>
  <c r="X626" i="2"/>
  <c r="X642" i="2"/>
  <c r="X1606" i="2"/>
  <c r="X1035" i="2"/>
  <c r="X855" i="2"/>
  <c r="X903" i="2"/>
  <c r="X840" i="2"/>
  <c r="X1325" i="2"/>
  <c r="X321" i="2"/>
  <c r="X49" i="2"/>
  <c r="X225" i="2"/>
  <c r="X115" i="2"/>
  <c r="X45" i="2"/>
  <c r="X83" i="2"/>
  <c r="X547" i="2"/>
  <c r="X413" i="2"/>
  <c r="X817" i="2"/>
  <c r="X913" i="2"/>
  <c r="X546" i="2"/>
  <c r="X1394" i="2"/>
  <c r="X240" i="2"/>
  <c r="X97" i="2"/>
  <c r="X177" i="2"/>
  <c r="X114" i="2"/>
  <c r="X210" i="2"/>
  <c r="X93" i="2"/>
  <c r="X110" i="2"/>
  <c r="X538" i="2"/>
  <c r="X524" i="2"/>
  <c r="X1437" i="2"/>
  <c r="X591" i="2"/>
  <c r="X81" i="2"/>
  <c r="X78" i="2"/>
  <c r="X330" i="2"/>
  <c r="X323" i="2"/>
  <c r="X35" i="2"/>
  <c r="X557" i="2"/>
  <c r="X887" i="2"/>
  <c r="X1692" i="2"/>
  <c r="X1558" i="2"/>
  <c r="X1703" i="2"/>
  <c r="X1569" i="2"/>
  <c r="X1412" i="2"/>
  <c r="X483" i="2"/>
  <c r="X499" i="2"/>
  <c r="X380" i="2"/>
  <c r="X652" i="2"/>
  <c r="X365" i="2"/>
  <c r="X753" i="2"/>
  <c r="X804" i="2"/>
  <c r="X594" i="2"/>
  <c r="X92" i="2"/>
  <c r="X108" i="2"/>
  <c r="X46" i="2"/>
  <c r="X394" i="2"/>
  <c r="X657" i="2"/>
  <c r="X803" i="2"/>
  <c r="X1533" i="2"/>
  <c r="X195" i="2"/>
  <c r="X371" i="2"/>
  <c r="X1380" i="2"/>
  <c r="X1671" i="2"/>
  <c r="X1609" i="2"/>
  <c r="X1396" i="2"/>
  <c r="X1627" i="2"/>
  <c r="X1570" i="2"/>
  <c r="X1383" i="2"/>
  <c r="X1386" i="2"/>
  <c r="X1556" i="2"/>
  <c r="X1420" i="2"/>
  <c r="X1469" i="2"/>
  <c r="X1405" i="2"/>
  <c r="X1373" i="2"/>
  <c r="X1211" i="2"/>
  <c r="X1341" i="2"/>
  <c r="X1278" i="2"/>
  <c r="X1214" i="2"/>
  <c r="X1279" i="2"/>
  <c r="X1286" i="2"/>
  <c r="X1319" i="2"/>
  <c r="X1183" i="2"/>
  <c r="X1163" i="2"/>
  <c r="X1095" i="2"/>
  <c r="X1079" i="2"/>
  <c r="X1135" i="2"/>
  <c r="X971" i="2"/>
  <c r="X1087" i="2"/>
  <c r="X979" i="2"/>
  <c r="X983" i="2"/>
  <c r="X871" i="2"/>
  <c r="X901" i="2"/>
  <c r="X711" i="2"/>
  <c r="X1428" i="2"/>
  <c r="X1613" i="2"/>
  <c r="X1270" i="2"/>
  <c r="X1414" i="2"/>
  <c r="X1530" i="2"/>
  <c r="X1670" i="2"/>
  <c r="X1551" i="2"/>
  <c r="X1607" i="2"/>
  <c r="X1291" i="2"/>
  <c r="X1608" i="2"/>
  <c r="X1553" i="2"/>
  <c r="X1691" i="2"/>
  <c r="X1552" i="2"/>
  <c r="X1708" i="2"/>
  <c r="X1669" i="2"/>
  <c r="X1685" i="2"/>
  <c r="X1555" i="2"/>
  <c r="X1445" i="2"/>
  <c r="X1376" i="2"/>
  <c r="X1488" i="2"/>
  <c r="X1360" i="2"/>
  <c r="X209" i="2"/>
  <c r="X50" i="2"/>
  <c r="X194" i="2"/>
  <c r="X60" i="2"/>
  <c r="X76" i="2"/>
  <c r="X94" i="2"/>
  <c r="X378" i="2"/>
  <c r="X522" i="2"/>
  <c r="X355" i="2"/>
  <c r="X531" i="2"/>
  <c r="X412" i="2"/>
  <c r="X556" i="2"/>
  <c r="X397" i="2"/>
  <c r="X541" i="2"/>
  <c r="X669" i="2"/>
  <c r="X625" i="2"/>
  <c r="X641" i="2"/>
  <c r="X659" i="2"/>
  <c r="X675" i="2"/>
  <c r="X788" i="2"/>
  <c r="X1561" i="2"/>
  <c r="X1597" i="2"/>
  <c r="X1254" i="2"/>
  <c r="X1382" i="2"/>
  <c r="X1625" i="2"/>
  <c r="X26" i="2"/>
  <c r="X479" i="2"/>
  <c r="X1357" i="2"/>
  <c r="X1424" i="2"/>
  <c r="X34" i="2"/>
  <c r="X178" i="2"/>
  <c r="X227" i="2"/>
  <c r="X44" i="2"/>
  <c r="X362" i="2"/>
  <c r="X506" i="2"/>
  <c r="X515" i="2"/>
  <c r="X396" i="2"/>
  <c r="X540" i="2"/>
  <c r="X381" i="2"/>
  <c r="X653" i="2"/>
  <c r="X769" i="2"/>
  <c r="X785" i="2"/>
  <c r="X562" i="2"/>
  <c r="X578" i="2"/>
  <c r="X770" i="2"/>
  <c r="X786" i="2"/>
  <c r="X643" i="2"/>
  <c r="X1453" i="2"/>
  <c r="X1581" i="2"/>
  <c r="X1238" i="2"/>
  <c r="X1366" i="2"/>
  <c r="X463" i="2"/>
  <c r="X1434" i="2"/>
  <c r="X1519" i="2"/>
  <c r="X1648" i="2"/>
  <c r="X1511" i="2"/>
  <c r="X1588" i="2"/>
  <c r="X1408" i="2"/>
  <c r="X1343" i="2"/>
  <c r="X1166" i="2"/>
  <c r="X880" i="2"/>
  <c r="X946" i="2"/>
  <c r="X809" i="2"/>
  <c r="X747" i="2"/>
  <c r="X516" i="2"/>
  <c r="X356" i="2"/>
  <c r="X375" i="2"/>
  <c r="X470" i="2"/>
  <c r="X354" i="2"/>
  <c r="X357" i="2"/>
  <c r="X284" i="2"/>
  <c r="X141" i="2"/>
  <c r="X174" i="2"/>
  <c r="X133" i="2"/>
  <c r="X167" i="2"/>
  <c r="X175" i="2"/>
  <c r="X160" i="2"/>
  <c r="X135" i="2"/>
  <c r="X80" i="2"/>
  <c r="X79" i="2"/>
  <c r="X14" i="2"/>
  <c r="X161" i="2"/>
  <c r="X305" i="2"/>
  <c r="X146" i="2"/>
  <c r="X290" i="2"/>
  <c r="X99" i="2"/>
  <c r="X109" i="2"/>
  <c r="X314" i="2"/>
  <c r="X474" i="2"/>
  <c r="X307" i="2"/>
  <c r="X364" i="2"/>
  <c r="X621" i="2"/>
  <c r="X738" i="2"/>
  <c r="X787" i="2"/>
  <c r="X931" i="2"/>
  <c r="X724" i="2"/>
  <c r="X1090" i="2"/>
  <c r="X1364" i="2"/>
  <c r="X1421" i="2"/>
  <c r="X1549" i="2"/>
  <c r="X1206" i="2"/>
  <c r="X55" i="2"/>
  <c r="X71" i="2"/>
  <c r="X1111" i="2"/>
  <c r="X1641" i="2"/>
  <c r="X1493" i="2"/>
  <c r="X1529" i="2"/>
  <c r="X1297" i="2"/>
  <c r="X1326" i="2"/>
  <c r="X1175" i="2"/>
  <c r="X1102" i="2"/>
  <c r="X1190" i="2"/>
  <c r="X1008" i="2"/>
  <c r="X882" i="2"/>
  <c r="X681" i="2"/>
  <c r="X620" i="2"/>
  <c r="X721" i="2"/>
  <c r="X881" i="2"/>
  <c r="X1348" i="2"/>
  <c r="X1476" i="2"/>
  <c r="X1661" i="2"/>
  <c r="X16" i="2"/>
  <c r="X32" i="2"/>
  <c r="X39" i="2"/>
  <c r="X111" i="2"/>
  <c r="X1063" i="2"/>
  <c r="X1727" i="2"/>
  <c r="X1621" i="2"/>
  <c r="X1557" i="2"/>
  <c r="X1704" i="2"/>
  <c r="X1639" i="2"/>
  <c r="X1484" i="2"/>
  <c r="X1567" i="2"/>
  <c r="X1477" i="2"/>
  <c r="X1706" i="2"/>
  <c r="X1705" i="2"/>
  <c r="X1586" i="2"/>
  <c r="X1509" i="2"/>
  <c r="X1732" i="2"/>
  <c r="X1594" i="2"/>
  <c r="X1513" i="2"/>
  <c r="X1652" i="2"/>
  <c r="X1317" i="2"/>
  <c r="X1038" i="2"/>
  <c r="X1039" i="2"/>
  <c r="X1067" i="2"/>
  <c r="X944" i="2"/>
  <c r="X930" i="2"/>
  <c r="X878" i="2"/>
  <c r="X745" i="2"/>
  <c r="X683" i="2"/>
  <c r="X593" i="2"/>
  <c r="X469" i="2"/>
  <c r="X274" i="2"/>
  <c r="X419" i="2"/>
  <c r="X627" i="2"/>
  <c r="X348" i="2"/>
  <c r="X705" i="2"/>
  <c r="X722" i="2"/>
  <c r="X915" i="2"/>
  <c r="X868" i="2"/>
  <c r="X818" i="2"/>
  <c r="X257" i="2"/>
  <c r="X273" i="2"/>
  <c r="X98" i="2"/>
  <c r="X242" i="2"/>
  <c r="X77" i="2"/>
  <c r="X403" i="2"/>
  <c r="X595" i="2"/>
  <c r="X476" i="2"/>
  <c r="X461" i="2"/>
  <c r="X589" i="2"/>
  <c r="X689" i="2"/>
  <c r="X849" i="2"/>
  <c r="X690" i="2"/>
  <c r="X739" i="2"/>
  <c r="X1460" i="2"/>
  <c r="X1389" i="2"/>
  <c r="X1517" i="2"/>
  <c r="X1645" i="2"/>
  <c r="X1302" i="2"/>
  <c r="X19" i="2"/>
  <c r="X95" i="2"/>
  <c r="X599" i="2"/>
  <c r="X1702" i="2"/>
  <c r="X1623" i="2"/>
  <c r="X1622" i="2"/>
  <c r="X1688" i="2"/>
  <c r="X1717" i="2"/>
  <c r="X1583" i="2"/>
  <c r="X1584" i="2"/>
  <c r="X1724" i="2"/>
  <c r="X1409" i="2"/>
  <c r="X1402" i="2"/>
  <c r="X1413" i="2"/>
  <c r="X1142" i="2"/>
  <c r="X1308" i="2"/>
  <c r="X1167" i="2"/>
  <c r="X923" i="2"/>
  <c r="X948" i="2"/>
  <c r="X1014" i="2"/>
  <c r="X677" i="2"/>
  <c r="X811" i="2"/>
  <c r="X521" i="2"/>
  <c r="X455" i="2"/>
  <c r="X145" i="2"/>
  <c r="X289" i="2"/>
  <c r="X258" i="2"/>
  <c r="X451" i="2"/>
  <c r="X477" i="2"/>
  <c r="X706" i="2"/>
  <c r="X755" i="2"/>
  <c r="X852" i="2"/>
  <c r="X113" i="2"/>
  <c r="X241" i="2"/>
  <c r="X82" i="2"/>
  <c r="X226" i="2"/>
  <c r="X51" i="2"/>
  <c r="X204" i="2"/>
  <c r="X410" i="2"/>
  <c r="X387" i="2"/>
  <c r="X563" i="2"/>
  <c r="X579" i="2"/>
  <c r="X460" i="2"/>
  <c r="X588" i="2"/>
  <c r="X673" i="2"/>
  <c r="X833" i="2"/>
  <c r="X658" i="2"/>
  <c r="X674" i="2"/>
  <c r="X723" i="2"/>
  <c r="X883" i="2"/>
  <c r="X1444" i="2"/>
  <c r="X1501" i="2"/>
  <c r="X1629" i="2"/>
  <c r="X20" i="2"/>
  <c r="X207" i="2"/>
  <c r="X1031" i="2"/>
  <c r="X1611" i="2"/>
  <c r="X1397" i="2"/>
  <c r="X1672" i="2"/>
  <c r="X1417" i="2"/>
  <c r="X1447" i="2"/>
  <c r="X1644" i="2"/>
  <c r="X1510" i="2"/>
  <c r="X1605" i="2"/>
  <c r="X1377" i="2"/>
  <c r="X1246" i="2"/>
  <c r="X1505" i="2"/>
  <c r="X1443" i="2"/>
  <c r="X1379" i="2"/>
  <c r="X1489" i="2"/>
  <c r="X1363" i="2"/>
  <c r="X1459" i="2"/>
  <c r="X1395" i="2"/>
  <c r="X1340" i="2"/>
  <c r="X1436" i="2"/>
  <c r="X1374" i="2"/>
  <c r="X1329" i="2"/>
  <c r="X1264" i="2"/>
  <c r="X1199" i="2"/>
  <c r="X1331" i="2"/>
  <c r="X1257" i="2"/>
  <c r="X1194" i="2"/>
  <c r="X1145" i="2"/>
  <c r="X1342" i="2"/>
  <c r="X1052" i="2"/>
  <c r="X1213" i="2"/>
  <c r="X1358" i="2"/>
  <c r="X1294" i="2"/>
  <c r="X1231" i="2"/>
  <c r="X1097" i="2"/>
  <c r="X1311" i="2"/>
  <c r="X1255" i="2"/>
  <c r="X1099" i="2"/>
  <c r="X1149" i="2"/>
  <c r="X959" i="2"/>
  <c r="X1131" i="2"/>
  <c r="X1069" i="2"/>
  <c r="X934" i="2"/>
  <c r="X1126" i="2"/>
  <c r="X1062" i="2"/>
  <c r="X939" i="2"/>
  <c r="X1127" i="2"/>
  <c r="X1073" i="2"/>
  <c r="X1151" i="2"/>
  <c r="X1011" i="2"/>
  <c r="X919" i="2"/>
  <c r="X967" i="2"/>
  <c r="X911" i="2"/>
  <c r="X968" i="2"/>
  <c r="X904" i="2"/>
  <c r="X842" i="2"/>
  <c r="X875" i="2"/>
  <c r="X954" i="2"/>
  <c r="X890" i="2"/>
  <c r="X1027" i="2"/>
  <c r="X955" i="2"/>
  <c r="X1028" i="2"/>
  <c r="X970" i="2"/>
  <c r="X906" i="2"/>
  <c r="X838" i="2"/>
  <c r="X839" i="2"/>
  <c r="X807" i="2"/>
  <c r="X743" i="2"/>
  <c r="X679" i="2"/>
  <c r="X929" i="2"/>
  <c r="X884" i="2"/>
  <c r="X866" i="2"/>
  <c r="X1010" i="2"/>
  <c r="X1042" i="2"/>
  <c r="X1058" i="2"/>
  <c r="X1106" i="2"/>
  <c r="X1531" i="2"/>
  <c r="X1595" i="2"/>
  <c r="X1667" i="2"/>
  <c r="X1430" i="2"/>
  <c r="X1446" i="2"/>
  <c r="X1478" i="2"/>
  <c r="X1720" i="2"/>
  <c r="X1506" i="2"/>
  <c r="X1642" i="2"/>
  <c r="X1399" i="2"/>
  <c r="X367" i="2"/>
  <c r="X223" i="2"/>
  <c r="X391" i="2"/>
  <c r="X1055" i="2"/>
  <c r="X815" i="2"/>
  <c r="X831" i="2"/>
  <c r="X1191" i="2"/>
  <c r="X1660" i="2"/>
  <c r="X43" i="2"/>
  <c r="X59" i="2"/>
  <c r="X75" i="2"/>
  <c r="X91" i="2"/>
  <c r="X107" i="2"/>
  <c r="X139" i="2"/>
  <c r="X155" i="2"/>
  <c r="X171" i="2"/>
  <c r="X187" i="2"/>
  <c r="X203" i="2"/>
  <c r="X219" i="2"/>
  <c r="X235" i="2"/>
  <c r="X251" i="2"/>
  <c r="X283" i="2"/>
  <c r="X36" i="2"/>
  <c r="X52" i="2"/>
  <c r="X84" i="2"/>
  <c r="X116" i="2"/>
  <c r="X132" i="2"/>
  <c r="X148" i="2"/>
  <c r="X164" i="2"/>
  <c r="X180" i="2"/>
  <c r="X196" i="2"/>
  <c r="X212" i="2"/>
  <c r="X228" i="2"/>
  <c r="X244" i="2"/>
  <c r="X260" i="2"/>
  <c r="X276" i="2"/>
  <c r="X292" i="2"/>
  <c r="X308" i="2"/>
  <c r="X37" i="2"/>
  <c r="X53" i="2"/>
  <c r="X69" i="2"/>
  <c r="X101" i="2"/>
  <c r="X117" i="2"/>
  <c r="X149" i="2"/>
  <c r="X165" i="2"/>
  <c r="X181" i="2"/>
  <c r="X197" i="2"/>
  <c r="X213" i="2"/>
  <c r="X229" i="2"/>
  <c r="X245" i="2"/>
  <c r="X261" i="2"/>
  <c r="X277" i="2"/>
  <c r="X293" i="2"/>
  <c r="X325" i="2"/>
  <c r="X38" i="2"/>
  <c r="X54" i="2"/>
  <c r="X70" i="2"/>
  <c r="X102" i="2"/>
  <c r="X118" i="2"/>
  <c r="X134" i="2"/>
  <c r="X166" i="2"/>
  <c r="X182" i="2"/>
  <c r="X198" i="2"/>
  <c r="X214" i="2"/>
  <c r="X230" i="2"/>
  <c r="X246" i="2"/>
  <c r="X262" i="2"/>
  <c r="X278" i="2"/>
  <c r="X294" i="2"/>
  <c r="X326" i="2"/>
  <c r="X725" i="2"/>
  <c r="X741" i="2"/>
  <c r="X789" i="2"/>
  <c r="X805" i="2"/>
  <c r="X837" i="2"/>
  <c r="X853" i="2"/>
  <c r="X869" i="2"/>
  <c r="X885" i="2"/>
  <c r="X917" i="2"/>
  <c r="X933" i="2"/>
  <c r="X949" i="2"/>
  <c r="X646" i="2"/>
  <c r="X662" i="2"/>
  <c r="X678" i="2"/>
  <c r="X726" i="2"/>
  <c r="X742" i="2"/>
  <c r="X790" i="2"/>
  <c r="X806" i="2"/>
  <c r="X854" i="2"/>
  <c r="X984" i="2"/>
  <c r="X1000" i="2"/>
  <c r="X1016" i="2"/>
  <c r="X1032" i="2"/>
  <c r="X1048" i="2"/>
  <c r="X1064" i="2"/>
  <c r="X1080" i="2"/>
  <c r="X1096" i="2"/>
  <c r="X1112" i="2"/>
  <c r="X1128" i="2"/>
  <c r="X1144" i="2"/>
  <c r="X1160" i="2"/>
  <c r="X1176" i="2"/>
  <c r="X1192" i="2"/>
  <c r="X1208" i="2"/>
  <c r="X1224" i="2"/>
  <c r="X1240" i="2"/>
  <c r="X1256" i="2"/>
  <c r="X1272" i="2"/>
  <c r="X1288" i="2"/>
  <c r="X1304" i="2"/>
  <c r="X1320" i="2"/>
  <c r="X961" i="2"/>
  <c r="X977" i="2"/>
  <c r="X1009" i="2"/>
  <c r="X1025" i="2"/>
  <c r="X1041" i="2"/>
  <c r="X1057" i="2"/>
  <c r="X1089" i="2"/>
  <c r="X1105" i="2"/>
  <c r="X1121" i="2"/>
  <c r="X1137" i="2"/>
  <c r="X1153" i="2"/>
  <c r="X1169" i="2"/>
  <c r="X1185" i="2"/>
  <c r="X1201" i="2"/>
  <c r="X1217" i="2"/>
  <c r="X1233" i="2"/>
  <c r="X1249" i="2"/>
  <c r="X1265" i="2"/>
  <c r="X1281" i="2"/>
  <c r="X980" i="2"/>
  <c r="X996" i="2"/>
  <c r="X1012" i="2"/>
  <c r="X1044" i="2"/>
  <c r="X1060" i="2"/>
  <c r="X1076" i="2"/>
  <c r="X1108" i="2"/>
  <c r="X1124" i="2"/>
  <c r="X1140" i="2"/>
  <c r="X1156" i="2"/>
  <c r="X1172" i="2"/>
  <c r="X1188" i="2"/>
  <c r="X1204" i="2"/>
  <c r="X1220" i="2"/>
  <c r="X1236" i="2"/>
  <c r="X1252" i="2"/>
  <c r="X1268" i="2"/>
  <c r="X1284" i="2"/>
  <c r="X1300" i="2"/>
  <c r="X1316" i="2"/>
  <c r="X1332" i="2"/>
  <c r="X965" i="2"/>
  <c r="X981" i="2"/>
  <c r="X997" i="2"/>
  <c r="X1013" i="2"/>
  <c r="X1029" i="2"/>
  <c r="X1045" i="2"/>
  <c r="X1061" i="2"/>
  <c r="X1077" i="2"/>
  <c r="X1093" i="2"/>
  <c r="X1109" i="2"/>
  <c r="X1125" i="2"/>
  <c r="X1141" i="2"/>
  <c r="X1157" i="2"/>
  <c r="X1173" i="2"/>
  <c r="X1189" i="2"/>
  <c r="X1205" i="2"/>
  <c r="X1221" i="2"/>
  <c r="X1237" i="2"/>
  <c r="X1253" i="2"/>
  <c r="X1269" i="2"/>
  <c r="X1285" i="2"/>
  <c r="X1301" i="2"/>
  <c r="X894" i="2"/>
  <c r="X910" i="2"/>
  <c r="X926" i="2"/>
  <c r="X942" i="2"/>
  <c r="X958" i="2"/>
  <c r="X974" i="2"/>
  <c r="X1006" i="2"/>
  <c r="X1022" i="2"/>
  <c r="X1054" i="2"/>
  <c r="X1070" i="2"/>
  <c r="X1086" i="2"/>
  <c r="X1118" i="2"/>
  <c r="X1134" i="2"/>
  <c r="X1150" i="2"/>
  <c r="X1182" i="2"/>
  <c r="X1336" i="2"/>
  <c r="X1352" i="2"/>
  <c r="X1368" i="2"/>
  <c r="X1384" i="2"/>
  <c r="X1400" i="2"/>
  <c r="X1432" i="2"/>
  <c r="X1448" i="2"/>
  <c r="X1464" i="2"/>
  <c r="X1480" i="2"/>
  <c r="X1496" i="2"/>
  <c r="X1512" i="2"/>
  <c r="X1528" i="2"/>
  <c r="X1544" i="2"/>
  <c r="X1560" i="2"/>
  <c r="X1576" i="2"/>
  <c r="X1592" i="2"/>
  <c r="X1624" i="2"/>
  <c r="X1640" i="2"/>
  <c r="X1656" i="2"/>
  <c r="X1289" i="2"/>
  <c r="X1305" i="2"/>
  <c r="X1321" i="2"/>
  <c r="X1337" i="2"/>
  <c r="X1353" i="2"/>
  <c r="X1369" i="2"/>
  <c r="X1385" i="2"/>
  <c r="X1401" i="2"/>
  <c r="X1433" i="2"/>
  <c r="X1449" i="2"/>
  <c r="X1465" i="2"/>
  <c r="X1481" i="2"/>
  <c r="X1497" i="2"/>
  <c r="X1122" i="2"/>
  <c r="X1138" i="2"/>
  <c r="X1154" i="2"/>
  <c r="X1170" i="2"/>
  <c r="X1186" i="2"/>
  <c r="X1202" i="2"/>
  <c r="X1218" i="2"/>
  <c r="X1234" i="2"/>
  <c r="X1250" i="2"/>
  <c r="X1266" i="2"/>
  <c r="X1282" i="2"/>
  <c r="X1298" i="2"/>
  <c r="X1314" i="2"/>
  <c r="X1330" i="2"/>
  <c r="X1346" i="2"/>
  <c r="X1499" i="2"/>
  <c r="X1515" i="2"/>
  <c r="X1327" i="2"/>
  <c r="X359" i="2"/>
  <c r="X511" i="2"/>
  <c r="X543" i="2"/>
  <c r="X559" i="2"/>
  <c r="X575" i="2"/>
  <c r="X647" i="2"/>
  <c r="X663" i="2"/>
  <c r="X727" i="2"/>
  <c r="X951" i="2"/>
  <c r="X1023" i="2"/>
  <c r="X1119" i="2"/>
  <c r="X1666" i="2"/>
  <c r="X1370" i="2"/>
  <c r="X1207" i="2"/>
  <c r="X850" i="2"/>
  <c r="X1545" i="2"/>
  <c r="X1577" i="2"/>
  <c r="X1593" i="2"/>
  <c r="X1579" i="2"/>
  <c r="X1540" i="2"/>
  <c r="X1572" i="2"/>
  <c r="X1462" i="2"/>
  <c r="X1514" i="2"/>
  <c r="X1574" i="2"/>
  <c r="X1303" i="2"/>
  <c r="X1455" i="2"/>
  <c r="X239" i="2"/>
  <c r="X791" i="2"/>
  <c r="X847" i="2"/>
  <c r="X40" i="2"/>
  <c r="X56" i="2"/>
  <c r="X104" i="2"/>
  <c r="X120" i="2"/>
  <c r="X136" i="2"/>
  <c r="X152" i="2"/>
  <c r="X168" i="2"/>
  <c r="X184" i="2"/>
  <c r="X200" i="2"/>
  <c r="X216" i="2"/>
  <c r="X232" i="2"/>
  <c r="X248" i="2"/>
  <c r="X264" i="2"/>
  <c r="X280" i="2"/>
  <c r="X296" i="2"/>
  <c r="X328" i="2"/>
  <c r="X344" i="2"/>
  <c r="X368" i="2"/>
  <c r="X400" i="2"/>
  <c r="X416" i="2"/>
  <c r="X464" i="2"/>
  <c r="X480" i="2"/>
  <c r="X512" i="2"/>
  <c r="X528" i="2"/>
  <c r="X544" i="2"/>
  <c r="X560" i="2"/>
  <c r="X576" i="2"/>
  <c r="X592" i="2"/>
  <c r="X624" i="2"/>
  <c r="X640" i="2"/>
  <c r="X656" i="2"/>
  <c r="X672" i="2"/>
  <c r="X377" i="2"/>
  <c r="X393" i="2"/>
  <c r="X409" i="2"/>
  <c r="X457" i="2"/>
  <c r="X473" i="2"/>
  <c r="X489" i="2"/>
  <c r="X505" i="2"/>
  <c r="X537" i="2"/>
  <c r="X553" i="2"/>
  <c r="X585" i="2"/>
  <c r="X601" i="2"/>
  <c r="X617" i="2"/>
  <c r="X334" i="2"/>
  <c r="X350" i="2"/>
  <c r="X366" i="2"/>
  <c r="X398" i="2"/>
  <c r="X414" i="2"/>
  <c r="X462" i="2"/>
  <c r="X478" i="2"/>
  <c r="X510" i="2"/>
  <c r="X526" i="2"/>
  <c r="X542" i="2"/>
  <c r="X558" i="2"/>
  <c r="X574" i="2"/>
  <c r="X590" i="2"/>
  <c r="X680" i="2"/>
  <c r="X696" i="2"/>
  <c r="X728" i="2"/>
  <c r="X744" i="2"/>
  <c r="X760" i="2"/>
  <c r="X792" i="2"/>
  <c r="X808" i="2"/>
  <c r="X824" i="2"/>
  <c r="X856" i="2"/>
  <c r="X872" i="2"/>
  <c r="X888" i="2"/>
  <c r="X920" i="2"/>
  <c r="X936" i="2"/>
  <c r="X952" i="2"/>
  <c r="X995" i="2"/>
  <c r="X1043" i="2"/>
  <c r="X1059" i="2"/>
  <c r="X1075" i="2"/>
  <c r="X1091" i="2"/>
  <c r="X1107" i="2"/>
  <c r="X1123" i="2"/>
  <c r="X1139" i="2"/>
  <c r="X1155" i="2"/>
  <c r="X1171" i="2"/>
  <c r="X1187" i="2"/>
  <c r="X1203" i="2"/>
  <c r="X1219" i="2"/>
  <c r="X1235" i="2"/>
  <c r="X1251" i="2"/>
  <c r="X1267" i="2"/>
  <c r="X1283" i="2"/>
  <c r="X1299" i="2"/>
  <c r="X1315" i="2"/>
  <c r="X1339" i="2"/>
  <c r="X1355" i="2"/>
  <c r="X1387" i="2"/>
  <c r="X1403" i="2"/>
  <c r="X1419" i="2"/>
  <c r="X1451" i="2"/>
  <c r="X1467" i="2"/>
  <c r="X1483" i="2"/>
  <c r="X1508" i="2"/>
  <c r="X1502" i="2"/>
  <c r="X1729" i="2"/>
  <c r="X1450" i="2"/>
  <c r="X247" i="2"/>
  <c r="X1575" i="2"/>
  <c r="X1391" i="2"/>
  <c r="X1471" i="2"/>
  <c r="X25" i="2"/>
  <c r="X29" i="2"/>
  <c r="X15" i="2"/>
  <c r="X263" i="2"/>
  <c r="X279" i="2"/>
  <c r="X295" i="2"/>
  <c r="X327" i="2"/>
  <c r="X183" i="2"/>
  <c r="X615" i="2"/>
  <c r="X999" i="2"/>
  <c r="X1247" i="2"/>
  <c r="X935" i="2"/>
  <c r="X1490" i="2"/>
  <c r="X1538" i="2"/>
  <c r="X1543" i="2"/>
  <c r="X1295" i="2"/>
  <c r="X41" i="2"/>
  <c r="X57" i="2"/>
  <c r="X73" i="2"/>
  <c r="X89" i="2"/>
  <c r="X105" i="2"/>
  <c r="X121" i="2"/>
  <c r="X137" i="2"/>
  <c r="X153" i="2"/>
  <c r="X169" i="2"/>
  <c r="X185" i="2"/>
  <c r="X201" i="2"/>
  <c r="X217" i="2"/>
  <c r="X233" i="2"/>
  <c r="X249" i="2"/>
  <c r="X281" i="2"/>
  <c r="X297" i="2"/>
  <c r="X313" i="2"/>
  <c r="X329" i="2"/>
  <c r="X74" i="2"/>
  <c r="X90" i="2"/>
  <c r="X106" i="2"/>
  <c r="X138" i="2"/>
  <c r="X154" i="2"/>
  <c r="X170" i="2"/>
  <c r="X202" i="2"/>
  <c r="X218" i="2"/>
  <c r="X234" i="2"/>
  <c r="X250" i="2"/>
  <c r="X282" i="2"/>
  <c r="X298" i="2"/>
  <c r="X299" i="2"/>
  <c r="X315" i="2"/>
  <c r="X331" i="2"/>
  <c r="X347" i="2"/>
  <c r="X363" i="2"/>
  <c r="X395" i="2"/>
  <c r="X411" i="2"/>
  <c r="X459" i="2"/>
  <c r="X475" i="2"/>
  <c r="X507" i="2"/>
  <c r="X523" i="2"/>
  <c r="X539" i="2"/>
  <c r="X555" i="2"/>
  <c r="X587" i="2"/>
  <c r="X619" i="2"/>
  <c r="X372" i="2"/>
  <c r="X388" i="2"/>
  <c r="X404" i="2"/>
  <c r="X420" i="2"/>
  <c r="X452" i="2"/>
  <c r="X468" i="2"/>
  <c r="X484" i="2"/>
  <c r="X500" i="2"/>
  <c r="X532" i="2"/>
  <c r="X548" i="2"/>
  <c r="X564" i="2"/>
  <c r="X580" i="2"/>
  <c r="X596" i="2"/>
  <c r="X612" i="2"/>
  <c r="X628" i="2"/>
  <c r="X644" i="2"/>
  <c r="X660" i="2"/>
  <c r="X676" i="2"/>
  <c r="X649" i="2"/>
  <c r="X665" i="2"/>
  <c r="X697" i="2"/>
  <c r="X729" i="2"/>
  <c r="X761" i="2"/>
  <c r="X793" i="2"/>
  <c r="X825" i="2"/>
  <c r="X841" i="2"/>
  <c r="X873" i="2"/>
  <c r="X889" i="2"/>
  <c r="X905" i="2"/>
  <c r="X921" i="2"/>
  <c r="X937" i="2"/>
  <c r="X684" i="2"/>
  <c r="X700" i="2"/>
  <c r="X732" i="2"/>
  <c r="X748" i="2"/>
  <c r="X764" i="2"/>
  <c r="X796" i="2"/>
  <c r="X812" i="2"/>
  <c r="X828" i="2"/>
  <c r="X844" i="2"/>
  <c r="X876" i="2"/>
  <c r="X892" i="2"/>
  <c r="X908" i="2"/>
  <c r="X924" i="2"/>
  <c r="X940" i="2"/>
  <c r="X956" i="2"/>
  <c r="X794" i="2"/>
  <c r="X810" i="2"/>
  <c r="X826" i="2"/>
  <c r="X874" i="2"/>
  <c r="X922" i="2"/>
  <c r="X938" i="2"/>
  <c r="X1002" i="2"/>
  <c r="X1018" i="2"/>
  <c r="X1034" i="2"/>
  <c r="X1066" i="2"/>
  <c r="X1082" i="2"/>
  <c r="X1098" i="2"/>
  <c r="X1537" i="2"/>
  <c r="X1585" i="2"/>
  <c r="X1601" i="2"/>
  <c r="X1539" i="2"/>
  <c r="X1587" i="2"/>
  <c r="X1659" i="2"/>
  <c r="X1548" i="2"/>
  <c r="X1580" i="2"/>
  <c r="X1438" i="2"/>
  <c r="X1454" i="2"/>
  <c r="X1470" i="2"/>
  <c r="X1466" i="2"/>
  <c r="X1730" i="2"/>
  <c r="X1582" i="2"/>
  <c r="X27" i="2"/>
  <c r="X31" i="2"/>
  <c r="X47" i="2"/>
  <c r="X215" i="2"/>
  <c r="X783" i="2"/>
  <c r="X1071" i="2"/>
  <c r="X1103" i="2"/>
  <c r="X1617" i="2"/>
  <c r="X1498" i="2"/>
  <c r="X1143" i="2"/>
  <c r="X275" i="2"/>
  <c r="X291" i="2"/>
  <c r="X156" i="2"/>
  <c r="X252" i="2"/>
  <c r="X316" i="2"/>
  <c r="X157" i="2"/>
  <c r="X253" i="2"/>
  <c r="X285" i="2"/>
  <c r="X333" i="2"/>
  <c r="X206" i="2"/>
  <c r="X254" i="2"/>
  <c r="X318" i="2"/>
  <c r="X701" i="2"/>
  <c r="X733" i="2"/>
  <c r="X765" i="2"/>
  <c r="X797" i="2"/>
  <c r="X829" i="2"/>
  <c r="X845" i="2"/>
  <c r="X893" i="2"/>
  <c r="X909" i="2"/>
  <c r="X925" i="2"/>
  <c r="X622" i="2"/>
  <c r="X638" i="2"/>
  <c r="X654" i="2"/>
  <c r="X670" i="2"/>
  <c r="X686" i="2"/>
  <c r="X702" i="2"/>
  <c r="X734" i="2"/>
  <c r="X750" i="2"/>
  <c r="X766" i="2"/>
  <c r="X798" i="2"/>
  <c r="X830" i="2"/>
  <c r="X846" i="2"/>
  <c r="X1040" i="2"/>
  <c r="X1056" i="2"/>
  <c r="X1072" i="2"/>
  <c r="X1104" i="2"/>
  <c r="X1120" i="2"/>
  <c r="X1136" i="2"/>
  <c r="X1152" i="2"/>
  <c r="X1168" i="2"/>
  <c r="X1184" i="2"/>
  <c r="X1200" i="2"/>
  <c r="X1216" i="2"/>
  <c r="X1232" i="2"/>
  <c r="X1248" i="2"/>
  <c r="X1280" i="2"/>
  <c r="X1296" i="2"/>
  <c r="X1312" i="2"/>
  <c r="X1328" i="2"/>
  <c r="X953" i="2"/>
  <c r="X1001" i="2"/>
  <c r="X1017" i="2"/>
  <c r="X1049" i="2"/>
  <c r="X1177" i="2"/>
  <c r="X1193" i="2"/>
  <c r="X1209" i="2"/>
  <c r="X1225" i="2"/>
  <c r="X1241" i="2"/>
  <c r="X1273" i="2"/>
  <c r="X1004" i="2"/>
  <c r="X1036" i="2"/>
  <c r="X1068" i="2"/>
  <c r="X1084" i="2"/>
  <c r="X1100" i="2"/>
  <c r="X1116" i="2"/>
  <c r="X1132" i="2"/>
  <c r="X1148" i="2"/>
  <c r="X1164" i="2"/>
  <c r="X1180" i="2"/>
  <c r="X1196" i="2"/>
  <c r="X1212" i="2"/>
  <c r="X1228" i="2"/>
  <c r="X1260" i="2"/>
  <c r="X1276" i="2"/>
  <c r="X1292" i="2"/>
  <c r="X1324" i="2"/>
  <c r="X957" i="2"/>
  <c r="X1005" i="2"/>
  <c r="X1037" i="2"/>
  <c r="X1053" i="2"/>
  <c r="X1085" i="2"/>
  <c r="X1101" i="2"/>
  <c r="X1117" i="2"/>
  <c r="X1133" i="2"/>
  <c r="X1165" i="2"/>
  <c r="X1181" i="2"/>
  <c r="X1197" i="2"/>
  <c r="X1229" i="2"/>
  <c r="X1245" i="2"/>
  <c r="X1261" i="2"/>
  <c r="X1277" i="2"/>
  <c r="X1309" i="2"/>
  <c r="X886" i="2"/>
  <c r="X918" i="2"/>
  <c r="X950" i="2"/>
  <c r="X966" i="2"/>
  <c r="X998" i="2"/>
  <c r="X1030" i="2"/>
  <c r="X1078" i="2"/>
  <c r="X1094" i="2"/>
  <c r="X1174" i="2"/>
  <c r="X1344" i="2"/>
  <c r="X1392" i="2"/>
  <c r="X1440" i="2"/>
  <c r="X1472" i="2"/>
  <c r="X1504" i="2"/>
  <c r="X1520" i="2"/>
  <c r="X1536" i="2"/>
  <c r="X1616" i="2"/>
  <c r="X1680" i="2"/>
  <c r="X1313" i="2"/>
  <c r="X1345" i="2"/>
  <c r="X1361" i="2"/>
  <c r="X1393" i="2"/>
  <c r="X1425" i="2"/>
  <c r="X1441" i="2"/>
  <c r="X1457" i="2"/>
  <c r="X1473" i="2"/>
  <c r="X1146" i="2"/>
  <c r="X1162" i="2"/>
  <c r="X1178" i="2"/>
  <c r="X1210" i="2"/>
  <c r="X1242" i="2"/>
  <c r="X1258" i="2"/>
  <c r="X1274" i="2"/>
  <c r="X1290" i="2"/>
  <c r="X1338" i="2"/>
  <c r="X1354" i="2"/>
  <c r="X1507" i="2"/>
  <c r="X1643" i="2"/>
  <c r="X1626" i="2"/>
  <c r="X1335" i="2"/>
  <c r="X503" i="2"/>
  <c r="X519" i="2"/>
  <c r="X535" i="2"/>
  <c r="X551" i="2"/>
  <c r="X567" i="2"/>
  <c r="X583" i="2"/>
  <c r="X639" i="2"/>
  <c r="X655" i="2"/>
  <c r="X687" i="2"/>
  <c r="X703" i="2"/>
  <c r="X719" i="2"/>
  <c r="X767" i="2"/>
  <c r="X975" i="2"/>
  <c r="X943" i="2"/>
  <c r="X1007" i="2"/>
  <c r="X1636" i="2"/>
  <c r="X1351" i="2"/>
  <c r="G7" i="2"/>
  <c r="G15" i="2"/>
  <c r="G23" i="2"/>
  <c r="G31" i="2"/>
  <c r="G39" i="2"/>
  <c r="G47" i="2"/>
  <c r="G55" i="2"/>
  <c r="G63" i="2"/>
  <c r="G71" i="2"/>
  <c r="G79" i="2"/>
  <c r="G87" i="2"/>
  <c r="G95" i="2"/>
  <c r="G6" i="2"/>
  <c r="G14" i="2"/>
  <c r="G22" i="2"/>
  <c r="G30" i="2"/>
  <c r="G38" i="2"/>
  <c r="G46" i="2"/>
  <c r="G54" i="2"/>
  <c r="G62" i="2"/>
  <c r="G70" i="2"/>
  <c r="G78" i="2"/>
  <c r="G86" i="2"/>
  <c r="G94" i="2"/>
  <c r="G5" i="2"/>
  <c r="G13" i="2"/>
  <c r="G21" i="2"/>
  <c r="G29" i="2"/>
  <c r="G37" i="2"/>
  <c r="G45" i="2"/>
  <c r="G53" i="2"/>
  <c r="G61" i="2"/>
  <c r="G69" i="2"/>
  <c r="G77" i="2"/>
  <c r="G85" i="2"/>
  <c r="G4" i="2"/>
  <c r="G12" i="2"/>
  <c r="G20" i="2"/>
  <c r="G28" i="2"/>
  <c r="G36" i="2"/>
  <c r="G44" i="2"/>
  <c r="G52" i="2"/>
  <c r="G60" i="2"/>
  <c r="G68" i="2"/>
  <c r="G76" i="2"/>
  <c r="G84" i="2"/>
  <c r="G92" i="2"/>
  <c r="G11" i="2"/>
  <c r="G19" i="2"/>
  <c r="G27" i="2"/>
  <c r="G35" i="2"/>
  <c r="G43" i="2"/>
  <c r="G51" i="2"/>
  <c r="G59" i="2"/>
  <c r="G67" i="2"/>
  <c r="G75" i="2"/>
  <c r="G83" i="2"/>
  <c r="G91" i="2"/>
  <c r="G10" i="2"/>
  <c r="G18" i="2"/>
  <c r="G26" i="2"/>
  <c r="G34" i="2"/>
  <c r="G42" i="2"/>
  <c r="G50" i="2"/>
  <c r="G58" i="2"/>
  <c r="G66" i="2"/>
  <c r="G74" i="2"/>
  <c r="G82" i="2"/>
  <c r="G90" i="2"/>
  <c r="G9" i="2"/>
  <c r="G17" i="2"/>
  <c r="G25" i="2"/>
  <c r="G33" i="2"/>
  <c r="G41" i="2"/>
  <c r="G49" i="2"/>
  <c r="G57" i="2"/>
  <c r="G8" i="2"/>
  <c r="G16" i="2"/>
  <c r="G24" i="2"/>
  <c r="G32" i="2"/>
  <c r="G40" i="2"/>
  <c r="G48" i="2"/>
  <c r="G56" i="2"/>
  <c r="G64" i="2"/>
  <c r="G72" i="2"/>
  <c r="G80" i="2"/>
  <c r="G88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89" i="2"/>
  <c r="G100" i="2"/>
  <c r="G106" i="2"/>
  <c r="G114" i="2"/>
  <c r="G122" i="2"/>
  <c r="G81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73" i="2"/>
  <c r="G104" i="2"/>
  <c r="G112" i="2"/>
  <c r="G120" i="2"/>
  <c r="G128" i="2"/>
  <c r="G136" i="2"/>
  <c r="G144" i="2"/>
  <c r="G152" i="2"/>
  <c r="G160" i="2"/>
  <c r="G168" i="2"/>
  <c r="G176" i="2"/>
  <c r="G184" i="2"/>
  <c r="G65" i="2"/>
  <c r="G99" i="2"/>
  <c r="G103" i="2"/>
  <c r="G111" i="2"/>
  <c r="G119" i="2"/>
  <c r="G127" i="2"/>
  <c r="G135" i="2"/>
  <c r="G143" i="2"/>
  <c r="G151" i="2"/>
  <c r="G159" i="2"/>
  <c r="G167" i="2"/>
  <c r="G175" i="2"/>
  <c r="G183" i="2"/>
  <c r="G93" i="2"/>
  <c r="G102" i="2"/>
  <c r="G110" i="2"/>
  <c r="G118" i="2"/>
  <c r="G126" i="2"/>
  <c r="G134" i="2"/>
  <c r="G142" i="2"/>
  <c r="G150" i="2"/>
  <c r="G158" i="2"/>
  <c r="G166" i="2"/>
  <c r="G174" i="2"/>
  <c r="G182" i="2"/>
  <c r="G96" i="2"/>
  <c r="G109" i="2"/>
  <c r="G117" i="2"/>
  <c r="G125" i="2"/>
  <c r="G133" i="2"/>
  <c r="G141" i="2"/>
  <c r="G149" i="2"/>
  <c r="G157" i="2"/>
  <c r="G165" i="2"/>
  <c r="G173" i="2"/>
  <c r="G181" i="2"/>
  <c r="G130" i="2"/>
  <c r="G162" i="2"/>
  <c r="G197" i="2"/>
  <c r="G201" i="2"/>
  <c r="G210" i="2"/>
  <c r="G218" i="2"/>
  <c r="G226" i="2"/>
  <c r="G234" i="2"/>
  <c r="G242" i="2"/>
  <c r="G250" i="2"/>
  <c r="G258" i="2"/>
  <c r="G266" i="2"/>
  <c r="G274" i="2"/>
  <c r="G140" i="2"/>
  <c r="G172" i="2"/>
  <c r="G192" i="2"/>
  <c r="G205" i="2"/>
  <c r="G209" i="2"/>
  <c r="G217" i="2"/>
  <c r="G225" i="2"/>
  <c r="G233" i="2"/>
  <c r="G241" i="2"/>
  <c r="G249" i="2"/>
  <c r="G257" i="2"/>
  <c r="G265" i="2"/>
  <c r="G273" i="2"/>
  <c r="G281" i="2"/>
  <c r="G289" i="2"/>
  <c r="G116" i="2"/>
  <c r="G132" i="2"/>
  <c r="G164" i="2"/>
  <c r="G188" i="2"/>
  <c r="G191" i="2"/>
  <c r="G204" i="2"/>
  <c r="G208" i="2"/>
  <c r="G215" i="2"/>
  <c r="G223" i="2"/>
  <c r="G231" i="2"/>
  <c r="G239" i="2"/>
  <c r="G247" i="2"/>
  <c r="G255" i="2"/>
  <c r="G263" i="2"/>
  <c r="G156" i="2"/>
  <c r="G190" i="2"/>
  <c r="G194" i="2"/>
  <c r="G207" i="2"/>
  <c r="G213" i="2"/>
  <c r="G221" i="2"/>
  <c r="G229" i="2"/>
  <c r="G237" i="2"/>
  <c r="G245" i="2"/>
  <c r="G253" i="2"/>
  <c r="G261" i="2"/>
  <c r="G101" i="2"/>
  <c r="G138" i="2"/>
  <c r="G170" i="2"/>
  <c r="G198" i="2"/>
  <c r="G202" i="2"/>
  <c r="G212" i="2"/>
  <c r="G220" i="2"/>
  <c r="G228" i="2"/>
  <c r="G236" i="2"/>
  <c r="G244" i="2"/>
  <c r="G252" i="2"/>
  <c r="G260" i="2"/>
  <c r="G98" i="2"/>
  <c r="G124" i="2"/>
  <c r="G186" i="2"/>
  <c r="G248" i="2"/>
  <c r="G251" i="2"/>
  <c r="G254" i="2"/>
  <c r="G271" i="2"/>
  <c r="G277" i="2"/>
  <c r="G280" i="2"/>
  <c r="G295" i="2"/>
  <c r="G303" i="2"/>
  <c r="G311" i="2"/>
  <c r="G319" i="2"/>
  <c r="G327" i="2"/>
  <c r="G189" i="2"/>
  <c r="G196" i="2"/>
  <c r="G216" i="2"/>
  <c r="G219" i="2"/>
  <c r="G222" i="2"/>
  <c r="G291" i="2"/>
  <c r="G299" i="2"/>
  <c r="G307" i="2"/>
  <c r="G315" i="2"/>
  <c r="G323" i="2"/>
  <c r="G331" i="2"/>
  <c r="G146" i="2"/>
  <c r="G193" i="2"/>
  <c r="G200" i="2"/>
  <c r="G256" i="2"/>
  <c r="G259" i="2"/>
  <c r="G267" i="2"/>
  <c r="G272" i="2"/>
  <c r="G278" i="2"/>
  <c r="G282" i="2"/>
  <c r="G286" i="2"/>
  <c r="G298" i="2"/>
  <c r="G306" i="2"/>
  <c r="G314" i="2"/>
  <c r="G322" i="2"/>
  <c r="G199" i="2"/>
  <c r="G230" i="2"/>
  <c r="G235" i="2"/>
  <c r="G300" i="2"/>
  <c r="G302" i="2"/>
  <c r="G313" i="2"/>
  <c r="G154" i="2"/>
  <c r="G211" i="2"/>
  <c r="G240" i="2"/>
  <c r="G269" i="2"/>
  <c r="G276" i="2"/>
  <c r="G285" i="2"/>
  <c r="G287" i="2"/>
  <c r="G293" i="2"/>
  <c r="G304" i="2"/>
  <c r="G330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206" i="2"/>
  <c r="G279" i="2"/>
  <c r="G283" i="2"/>
  <c r="G297" i="2"/>
  <c r="G317" i="2"/>
  <c r="G324" i="2"/>
  <c r="G333" i="2"/>
  <c r="G340" i="2"/>
  <c r="G108" i="2"/>
  <c r="G178" i="2"/>
  <c r="G227" i="2"/>
  <c r="G232" i="2"/>
  <c r="G246" i="2"/>
  <c r="G264" i="2"/>
  <c r="G308" i="2"/>
  <c r="G310" i="2"/>
  <c r="G321" i="2"/>
  <c r="G238" i="2"/>
  <c r="G262" i="2"/>
  <c r="G270" i="2"/>
  <c r="G275" i="2"/>
  <c r="G284" i="2"/>
  <c r="G292" i="2"/>
  <c r="G294" i="2"/>
  <c r="G305" i="2"/>
  <c r="G337" i="2"/>
  <c r="G345" i="2"/>
  <c r="G353" i="2"/>
  <c r="G361" i="2"/>
  <c r="G369" i="2"/>
  <c r="G377" i="2"/>
  <c r="G385" i="2"/>
  <c r="G393" i="2"/>
  <c r="G401" i="2"/>
  <c r="G409" i="2"/>
  <c r="G417" i="2"/>
  <c r="G148" i="2"/>
  <c r="G214" i="2"/>
  <c r="G224" i="2"/>
  <c r="G243" i="2"/>
  <c r="G268" i="2"/>
  <c r="G296" i="2"/>
  <c r="G316" i="2"/>
  <c r="G318" i="2"/>
  <c r="G335" i="2"/>
  <c r="G346" i="2"/>
  <c r="G372" i="2"/>
  <c r="G375" i="2"/>
  <c r="G378" i="2"/>
  <c r="G404" i="2"/>
  <c r="G407" i="2"/>
  <c r="G410" i="2"/>
  <c r="G425" i="2"/>
  <c r="G438" i="2"/>
  <c r="G442" i="2"/>
  <c r="G455" i="2"/>
  <c r="G459" i="2"/>
  <c r="G471" i="2"/>
  <c r="G479" i="2"/>
  <c r="G487" i="2"/>
  <c r="G290" i="2"/>
  <c r="G312" i="2"/>
  <c r="G328" i="2"/>
  <c r="G339" i="2"/>
  <c r="G360" i="2"/>
  <c r="G363" i="2"/>
  <c r="G366" i="2"/>
  <c r="G392" i="2"/>
  <c r="G395" i="2"/>
  <c r="G398" i="2"/>
  <c r="G433" i="2"/>
  <c r="G446" i="2"/>
  <c r="G301" i="2"/>
  <c r="G338" i="2"/>
  <c r="G347" i="2"/>
  <c r="G350" i="2"/>
  <c r="G376" i="2"/>
  <c r="G379" i="2"/>
  <c r="G382" i="2"/>
  <c r="G408" i="2"/>
  <c r="G411" i="2"/>
  <c r="G414" i="2"/>
  <c r="G431" i="2"/>
  <c r="G435" i="2"/>
  <c r="G309" i="2"/>
  <c r="G364" i="2"/>
  <c r="G367" i="2"/>
  <c r="G370" i="2"/>
  <c r="G396" i="2"/>
  <c r="G399" i="2"/>
  <c r="G402" i="2"/>
  <c r="G426" i="2"/>
  <c r="G439" i="2"/>
  <c r="G342" i="2"/>
  <c r="G352" i="2"/>
  <c r="G355" i="2"/>
  <c r="G358" i="2"/>
  <c r="G416" i="2"/>
  <c r="G419" i="2"/>
  <c r="G422" i="2"/>
  <c r="G430" i="2"/>
  <c r="G447" i="2"/>
  <c r="G465" i="2"/>
  <c r="G469" i="2"/>
  <c r="G482" i="2"/>
  <c r="G486" i="2"/>
  <c r="G491" i="2"/>
  <c r="G499" i="2"/>
  <c r="G180" i="2"/>
  <c r="G325" i="2"/>
  <c r="G343" i="2"/>
  <c r="G368" i="2"/>
  <c r="G371" i="2"/>
  <c r="G374" i="2"/>
  <c r="G436" i="2"/>
  <c r="G464" i="2"/>
  <c r="G468" i="2"/>
  <c r="G481" i="2"/>
  <c r="G485" i="2"/>
  <c r="G326" i="2"/>
  <c r="G332" i="2"/>
  <c r="G336" i="2"/>
  <c r="G356" i="2"/>
  <c r="G359" i="2"/>
  <c r="G362" i="2"/>
  <c r="G420" i="2"/>
  <c r="G423" i="2"/>
  <c r="G441" i="2"/>
  <c r="G472" i="2"/>
  <c r="G476" i="2"/>
  <c r="G489" i="2"/>
  <c r="G496" i="2"/>
  <c r="G400" i="2"/>
  <c r="G403" i="2"/>
  <c r="G406" i="2"/>
  <c r="G432" i="2"/>
  <c r="G450" i="2"/>
  <c r="G466" i="2"/>
  <c r="G470" i="2"/>
  <c r="G483" i="2"/>
  <c r="G334" i="2"/>
  <c r="G388" i="2"/>
  <c r="G391" i="2"/>
  <c r="G394" i="2"/>
  <c r="G427" i="2"/>
  <c r="G288" i="2"/>
  <c r="G380" i="2"/>
  <c r="G412" i="2"/>
  <c r="G428" i="2"/>
  <c r="G434" i="2"/>
  <c r="G467" i="2"/>
  <c r="G480" i="2"/>
  <c r="G490" i="2"/>
  <c r="G495" i="2"/>
  <c r="G498" i="2"/>
  <c r="G505" i="2"/>
  <c r="G513" i="2"/>
  <c r="G521" i="2"/>
  <c r="G529" i="2"/>
  <c r="G537" i="2"/>
  <c r="G545" i="2"/>
  <c r="G553" i="2"/>
  <c r="G383" i="2"/>
  <c r="G415" i="2"/>
  <c r="G444" i="2"/>
  <c r="G473" i="2"/>
  <c r="G494" i="2"/>
  <c r="G497" i="2"/>
  <c r="G502" i="2"/>
  <c r="G510" i="2"/>
  <c r="G518" i="2"/>
  <c r="G526" i="2"/>
  <c r="G534" i="2"/>
  <c r="G542" i="2"/>
  <c r="G550" i="2"/>
  <c r="G351" i="2"/>
  <c r="G384" i="2"/>
  <c r="G354" i="2"/>
  <c r="G440" i="2"/>
  <c r="G449" i="2"/>
  <c r="G524" i="2"/>
  <c r="G527" i="2"/>
  <c r="G530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320" i="2"/>
  <c r="G344" i="2"/>
  <c r="G454" i="2"/>
  <c r="G492" i="2"/>
  <c r="G509" i="2"/>
  <c r="G512" i="2"/>
  <c r="G515" i="2"/>
  <c r="G541" i="2"/>
  <c r="G544" i="2"/>
  <c r="G547" i="2"/>
  <c r="G554" i="2"/>
  <c r="G558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458" i="2"/>
  <c r="G462" i="2"/>
  <c r="G500" i="2"/>
  <c r="G503" i="2"/>
  <c r="G506" i="2"/>
  <c r="G532" i="2"/>
  <c r="G535" i="2"/>
  <c r="G538" i="2"/>
  <c r="G563" i="2"/>
  <c r="G571" i="2"/>
  <c r="G579" i="2"/>
  <c r="G587" i="2"/>
  <c r="G595" i="2"/>
  <c r="G603" i="2"/>
  <c r="G611" i="2"/>
  <c r="G619" i="2"/>
  <c r="G627" i="2"/>
  <c r="G635" i="2"/>
  <c r="G643" i="2"/>
  <c r="G651" i="2"/>
  <c r="G659" i="2"/>
  <c r="G667" i="2"/>
  <c r="G329" i="2"/>
  <c r="G386" i="2"/>
  <c r="G418" i="2"/>
  <c r="G451" i="2"/>
  <c r="G463" i="2"/>
  <c r="G484" i="2"/>
  <c r="G517" i="2"/>
  <c r="G520" i="2"/>
  <c r="G523" i="2"/>
  <c r="G549" i="2"/>
  <c r="G557" i="2"/>
  <c r="G562" i="2"/>
  <c r="G570" i="2"/>
  <c r="G578" i="2"/>
  <c r="G586" i="2"/>
  <c r="G594" i="2"/>
  <c r="G602" i="2"/>
  <c r="G610" i="2"/>
  <c r="G618" i="2"/>
  <c r="G626" i="2"/>
  <c r="G634" i="2"/>
  <c r="G642" i="2"/>
  <c r="G650" i="2"/>
  <c r="G658" i="2"/>
  <c r="G666" i="2"/>
  <c r="G348" i="2"/>
  <c r="G387" i="2"/>
  <c r="G477" i="2"/>
  <c r="G508" i="2"/>
  <c r="G511" i="2"/>
  <c r="G514" i="2"/>
  <c r="G540" i="2"/>
  <c r="G543" i="2"/>
  <c r="G546" i="2"/>
  <c r="G552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443" i="2"/>
  <c r="G448" i="2"/>
  <c r="G460" i="2"/>
  <c r="G474" i="2"/>
  <c r="G488" i="2"/>
  <c r="G493" i="2"/>
  <c r="G525" i="2"/>
  <c r="G528" i="2"/>
  <c r="G531" i="2"/>
  <c r="G556" i="2"/>
  <c r="G560" i="2"/>
  <c r="G568" i="2"/>
  <c r="G576" i="2"/>
  <c r="G584" i="2"/>
  <c r="G592" i="2"/>
  <c r="G600" i="2"/>
  <c r="G608" i="2"/>
  <c r="G616" i="2"/>
  <c r="G624" i="2"/>
  <c r="G632" i="2"/>
  <c r="G640" i="2"/>
  <c r="G648" i="2"/>
  <c r="G656" i="2"/>
  <c r="G664" i="2"/>
  <c r="G672" i="2"/>
  <c r="G390" i="2"/>
  <c r="G452" i="2"/>
  <c r="G456" i="2"/>
  <c r="G478" i="2"/>
  <c r="G516" i="2"/>
  <c r="G519" i="2"/>
  <c r="G522" i="2"/>
  <c r="G548" i="2"/>
  <c r="G551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424" i="2"/>
  <c r="G582" i="2"/>
  <c r="G646" i="2"/>
  <c r="G670" i="2"/>
  <c r="G675" i="2"/>
  <c r="G683" i="2"/>
  <c r="G691" i="2"/>
  <c r="G699" i="2"/>
  <c r="G707" i="2"/>
  <c r="G715" i="2"/>
  <c r="G723" i="2"/>
  <c r="G731" i="2"/>
  <c r="G739" i="2"/>
  <c r="G747" i="2"/>
  <c r="G755" i="2"/>
  <c r="G763" i="2"/>
  <c r="G771" i="2"/>
  <c r="G779" i="2"/>
  <c r="G787" i="2"/>
  <c r="G795" i="2"/>
  <c r="G803" i="2"/>
  <c r="G811" i="2"/>
  <c r="G819" i="2"/>
  <c r="G827" i="2"/>
  <c r="G835" i="2"/>
  <c r="G843" i="2"/>
  <c r="G507" i="2"/>
  <c r="G555" i="2"/>
  <c r="G574" i="2"/>
  <c r="G638" i="2"/>
  <c r="G674" i="2"/>
  <c r="G682" i="2"/>
  <c r="G690" i="2"/>
  <c r="G698" i="2"/>
  <c r="G706" i="2"/>
  <c r="G714" i="2"/>
  <c r="G722" i="2"/>
  <c r="G730" i="2"/>
  <c r="G738" i="2"/>
  <c r="G746" i="2"/>
  <c r="G754" i="2"/>
  <c r="G762" i="2"/>
  <c r="G770" i="2"/>
  <c r="G778" i="2"/>
  <c r="G786" i="2"/>
  <c r="G794" i="2"/>
  <c r="G802" i="2"/>
  <c r="G810" i="2"/>
  <c r="G818" i="2"/>
  <c r="G826" i="2"/>
  <c r="G834" i="2"/>
  <c r="G533" i="2"/>
  <c r="G566" i="2"/>
  <c r="G630" i="2"/>
  <c r="G681" i="2"/>
  <c r="G689" i="2"/>
  <c r="G697" i="2"/>
  <c r="G705" i="2"/>
  <c r="G713" i="2"/>
  <c r="G721" i="2"/>
  <c r="G729" i="2"/>
  <c r="G737" i="2"/>
  <c r="G745" i="2"/>
  <c r="G753" i="2"/>
  <c r="G761" i="2"/>
  <c r="G769" i="2"/>
  <c r="G777" i="2"/>
  <c r="G785" i="2"/>
  <c r="G793" i="2"/>
  <c r="G801" i="2"/>
  <c r="G809" i="2"/>
  <c r="G817" i="2"/>
  <c r="G475" i="2"/>
  <c r="G622" i="2"/>
  <c r="G680" i="2"/>
  <c r="G688" i="2"/>
  <c r="G696" i="2"/>
  <c r="G704" i="2"/>
  <c r="G712" i="2"/>
  <c r="G720" i="2"/>
  <c r="G728" i="2"/>
  <c r="G736" i="2"/>
  <c r="G744" i="2"/>
  <c r="G752" i="2"/>
  <c r="G760" i="2"/>
  <c r="G768" i="2"/>
  <c r="G776" i="2"/>
  <c r="G784" i="2"/>
  <c r="G792" i="2"/>
  <c r="G800" i="2"/>
  <c r="G808" i="2"/>
  <c r="G816" i="2"/>
  <c r="G824" i="2"/>
  <c r="G536" i="2"/>
  <c r="G559" i="2"/>
  <c r="G614" i="2"/>
  <c r="G673" i="2"/>
  <c r="G679" i="2"/>
  <c r="G687" i="2"/>
  <c r="G695" i="2"/>
  <c r="G703" i="2"/>
  <c r="G711" i="2"/>
  <c r="G719" i="2"/>
  <c r="G727" i="2"/>
  <c r="G735" i="2"/>
  <c r="G743" i="2"/>
  <c r="G751" i="2"/>
  <c r="G759" i="2"/>
  <c r="G767" i="2"/>
  <c r="G775" i="2"/>
  <c r="G783" i="2"/>
  <c r="G791" i="2"/>
  <c r="G799" i="2"/>
  <c r="G807" i="2"/>
  <c r="G815" i="2"/>
  <c r="G823" i="2"/>
  <c r="G831" i="2"/>
  <c r="G839" i="2"/>
  <c r="G501" i="2"/>
  <c r="G606" i="2"/>
  <c r="G678" i="2"/>
  <c r="G686" i="2"/>
  <c r="G694" i="2"/>
  <c r="G702" i="2"/>
  <c r="G710" i="2"/>
  <c r="G718" i="2"/>
  <c r="G726" i="2"/>
  <c r="G734" i="2"/>
  <c r="G742" i="2"/>
  <c r="G750" i="2"/>
  <c r="G758" i="2"/>
  <c r="G766" i="2"/>
  <c r="G774" i="2"/>
  <c r="G782" i="2"/>
  <c r="G790" i="2"/>
  <c r="G798" i="2"/>
  <c r="G806" i="2"/>
  <c r="G814" i="2"/>
  <c r="G822" i="2"/>
  <c r="G830" i="2"/>
  <c r="G838" i="2"/>
  <c r="G457" i="2"/>
  <c r="G539" i="2"/>
  <c r="G598" i="2"/>
  <c r="G662" i="2"/>
  <c r="G677" i="2"/>
  <c r="G685" i="2"/>
  <c r="G693" i="2"/>
  <c r="G701" i="2"/>
  <c r="G709" i="2"/>
  <c r="G717" i="2"/>
  <c r="G725" i="2"/>
  <c r="G733" i="2"/>
  <c r="G741" i="2"/>
  <c r="G749" i="2"/>
  <c r="G757" i="2"/>
  <c r="G765" i="2"/>
  <c r="G773" i="2"/>
  <c r="G781" i="2"/>
  <c r="G789" i="2"/>
  <c r="G797" i="2"/>
  <c r="G805" i="2"/>
  <c r="G813" i="2"/>
  <c r="G821" i="2"/>
  <c r="G829" i="2"/>
  <c r="G504" i="2"/>
  <c r="G590" i="2"/>
  <c r="G654" i="2"/>
  <c r="G676" i="2"/>
  <c r="G684" i="2"/>
  <c r="G692" i="2"/>
  <c r="G700" i="2"/>
  <c r="G708" i="2"/>
  <c r="G716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5" i="2"/>
  <c r="G828" i="2"/>
  <c r="G846" i="2"/>
  <c r="G854" i="2"/>
  <c r="G862" i="2"/>
  <c r="G870" i="2"/>
  <c r="G878" i="2"/>
  <c r="G886" i="2"/>
  <c r="G894" i="2"/>
  <c r="G902" i="2"/>
  <c r="G836" i="2"/>
  <c r="G845" i="2"/>
  <c r="G853" i="2"/>
  <c r="G861" i="2"/>
  <c r="G869" i="2"/>
  <c r="G877" i="2"/>
  <c r="G885" i="2"/>
  <c r="G893" i="2"/>
  <c r="G901" i="2"/>
  <c r="G909" i="2"/>
  <c r="G917" i="2"/>
  <c r="G925" i="2"/>
  <c r="G933" i="2"/>
  <c r="G941" i="2"/>
  <c r="G949" i="2"/>
  <c r="G957" i="2"/>
  <c r="G965" i="2"/>
  <c r="G973" i="2"/>
  <c r="G981" i="2"/>
  <c r="G989" i="2"/>
  <c r="G997" i="2"/>
  <c r="G1005" i="2"/>
  <c r="G1013" i="2"/>
  <c r="G1021" i="2"/>
  <c r="G841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832" i="2"/>
  <c r="G844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837" i="2"/>
  <c r="G850" i="2"/>
  <c r="G858" i="2"/>
  <c r="G866" i="2"/>
  <c r="G874" i="2"/>
  <c r="G882" i="2"/>
  <c r="G890" i="2"/>
  <c r="G898" i="2"/>
  <c r="G906" i="2"/>
  <c r="G914" i="2"/>
  <c r="G849" i="2"/>
  <c r="G857" i="2"/>
  <c r="G865" i="2"/>
  <c r="G873" i="2"/>
  <c r="G881" i="2"/>
  <c r="G889" i="2"/>
  <c r="G897" i="2"/>
  <c r="G905" i="2"/>
  <c r="G913" i="2"/>
  <c r="G921" i="2"/>
  <c r="G929" i="2"/>
  <c r="G937" i="2"/>
  <c r="G945" i="2"/>
  <c r="G953" i="2"/>
  <c r="G961" i="2"/>
  <c r="G969" i="2"/>
  <c r="G977" i="2"/>
  <c r="G985" i="2"/>
  <c r="G993" i="2"/>
  <c r="G1001" i="2"/>
  <c r="G1009" i="2"/>
  <c r="G1017" i="2"/>
  <c r="G1025" i="2"/>
  <c r="G833" i="2"/>
  <c r="G842" i="2"/>
  <c r="G848" i="2"/>
  <c r="G856" i="2"/>
  <c r="G864" i="2"/>
  <c r="G872" i="2"/>
  <c r="G880" i="2"/>
  <c r="G888" i="2"/>
  <c r="G896" i="2"/>
  <c r="G904" i="2"/>
  <c r="G912" i="2"/>
  <c r="G920" i="2"/>
  <c r="G928" i="2"/>
  <c r="G936" i="2"/>
  <c r="G944" i="2"/>
  <c r="G952" i="2"/>
  <c r="G960" i="2"/>
  <c r="G968" i="2"/>
  <c r="G976" i="2"/>
  <c r="G984" i="2"/>
  <c r="G992" i="2"/>
  <c r="G1000" i="2"/>
  <c r="G1008" i="2"/>
  <c r="G1016" i="2"/>
  <c r="G1024" i="2"/>
  <c r="G840" i="2"/>
  <c r="G847" i="2"/>
  <c r="G855" i="2"/>
  <c r="G863" i="2"/>
  <c r="G871" i="2"/>
  <c r="G879" i="2"/>
  <c r="G887" i="2"/>
  <c r="G895" i="2"/>
  <c r="G903" i="2"/>
  <c r="G911" i="2"/>
  <c r="G919" i="2"/>
  <c r="G927" i="2"/>
  <c r="G935" i="2"/>
  <c r="G943" i="2"/>
  <c r="G951" i="2"/>
  <c r="G959" i="2"/>
  <c r="G967" i="2"/>
  <c r="G975" i="2"/>
  <c r="G983" i="2"/>
  <c r="G991" i="2"/>
  <c r="G999" i="2"/>
  <c r="G1007" i="2"/>
  <c r="G950" i="2"/>
  <c r="G982" i="2"/>
  <c r="G995" i="2"/>
  <c r="G998" i="2"/>
  <c r="G1010" i="2"/>
  <c r="G1026" i="2"/>
  <c r="G1034" i="2"/>
  <c r="G1042" i="2"/>
  <c r="G1050" i="2"/>
  <c r="G1058" i="2"/>
  <c r="G918" i="2"/>
  <c r="G946" i="2"/>
  <c r="G978" i="2"/>
  <c r="G1015" i="2"/>
  <c r="G1033" i="2"/>
  <c r="G1041" i="2"/>
  <c r="G1049" i="2"/>
  <c r="G1057" i="2"/>
  <c r="G1065" i="2"/>
  <c r="G1073" i="2"/>
  <c r="G1081" i="2"/>
  <c r="G1089" i="2"/>
  <c r="G1097" i="2"/>
  <c r="G1105" i="2"/>
  <c r="G1113" i="2"/>
  <c r="G1121" i="2"/>
  <c r="G1129" i="2"/>
  <c r="G1137" i="2"/>
  <c r="G1145" i="2"/>
  <c r="G1153" i="2"/>
  <c r="G1161" i="2"/>
  <c r="G1169" i="2"/>
  <c r="G1177" i="2"/>
  <c r="G1185" i="2"/>
  <c r="G1193" i="2"/>
  <c r="G910" i="2"/>
  <c r="G942" i="2"/>
  <c r="G974" i="2"/>
  <c r="G1022" i="2"/>
  <c r="G1032" i="2"/>
  <c r="G1040" i="2"/>
  <c r="G1048" i="2"/>
  <c r="G1056" i="2"/>
  <c r="G1064" i="2"/>
  <c r="G1072" i="2"/>
  <c r="G1080" i="2"/>
  <c r="G1088" i="2"/>
  <c r="G1096" i="2"/>
  <c r="G1104" i="2"/>
  <c r="G1112" i="2"/>
  <c r="G1120" i="2"/>
  <c r="G1128" i="2"/>
  <c r="G1136" i="2"/>
  <c r="G1144" i="2"/>
  <c r="G1152" i="2"/>
  <c r="G1160" i="2"/>
  <c r="G1168" i="2"/>
  <c r="G1176" i="2"/>
  <c r="G1184" i="2"/>
  <c r="G938" i="2"/>
  <c r="G970" i="2"/>
  <c r="G1002" i="2"/>
  <c r="G1011" i="2"/>
  <c r="G1027" i="2"/>
  <c r="G1031" i="2"/>
  <c r="G1039" i="2"/>
  <c r="G1047" i="2"/>
  <c r="G1055" i="2"/>
  <c r="G1063" i="2"/>
  <c r="G1071" i="2"/>
  <c r="G1079" i="2"/>
  <c r="G1087" i="2"/>
  <c r="G1095" i="2"/>
  <c r="G1103" i="2"/>
  <c r="G1111" i="2"/>
  <c r="G1119" i="2"/>
  <c r="G1127" i="2"/>
  <c r="G1135" i="2"/>
  <c r="G1143" i="2"/>
  <c r="G1151" i="2"/>
  <c r="G1159" i="2"/>
  <c r="G1167" i="2"/>
  <c r="G1175" i="2"/>
  <c r="G1183" i="2"/>
  <c r="G934" i="2"/>
  <c r="G966" i="2"/>
  <c r="G1018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134" i="2"/>
  <c r="G1142" i="2"/>
  <c r="G1150" i="2"/>
  <c r="G1158" i="2"/>
  <c r="G1166" i="2"/>
  <c r="G1174" i="2"/>
  <c r="G1182" i="2"/>
  <c r="G926" i="2"/>
  <c r="G958" i="2"/>
  <c r="G990" i="2"/>
  <c r="G994" i="2"/>
  <c r="G1014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140" i="2"/>
  <c r="G1148" i="2"/>
  <c r="G1156" i="2"/>
  <c r="G1164" i="2"/>
  <c r="G1172" i="2"/>
  <c r="G922" i="2"/>
  <c r="G954" i="2"/>
  <c r="G986" i="2"/>
  <c r="G1019" i="2"/>
  <c r="G1028" i="2"/>
  <c r="G1035" i="2"/>
  <c r="G1043" i="2"/>
  <c r="G1051" i="2"/>
  <c r="G1059" i="2"/>
  <c r="G1067" i="2"/>
  <c r="G1075" i="2"/>
  <c r="G1083" i="2"/>
  <c r="G1091" i="2"/>
  <c r="G1099" i="2"/>
  <c r="G1107" i="2"/>
  <c r="G1115" i="2"/>
  <c r="G1123" i="2"/>
  <c r="G1131" i="2"/>
  <c r="G1139" i="2"/>
  <c r="G1147" i="2"/>
  <c r="G1155" i="2"/>
  <c r="G1163" i="2"/>
  <c r="G1171" i="2"/>
  <c r="G1069" i="2"/>
  <c r="G1101" i="2"/>
  <c r="G1133" i="2"/>
  <c r="G1165" i="2"/>
  <c r="G1186" i="2"/>
  <c r="G1189" i="2"/>
  <c r="G1200" i="2"/>
  <c r="G1208" i="2"/>
  <c r="G1216" i="2"/>
  <c r="G1224" i="2"/>
  <c r="G1232" i="2"/>
  <c r="G1240" i="2"/>
  <c r="G1248" i="2"/>
  <c r="G1256" i="2"/>
  <c r="G1264" i="2"/>
  <c r="G1272" i="2"/>
  <c r="G1280" i="2"/>
  <c r="G1288" i="2"/>
  <c r="G1296" i="2"/>
  <c r="G1304" i="2"/>
  <c r="G1312" i="2"/>
  <c r="G1320" i="2"/>
  <c r="G1328" i="2"/>
  <c r="G1336" i="2"/>
  <c r="G1344" i="2"/>
  <c r="G1074" i="2"/>
  <c r="G1106" i="2"/>
  <c r="G1138" i="2"/>
  <c r="G1170" i="2"/>
  <c r="G1199" i="2"/>
  <c r="G1207" i="2"/>
  <c r="G1215" i="2"/>
  <c r="G1223" i="2"/>
  <c r="G1231" i="2"/>
  <c r="G1239" i="2"/>
  <c r="G1247" i="2"/>
  <c r="G1255" i="2"/>
  <c r="G1263" i="2"/>
  <c r="G1271" i="2"/>
  <c r="G1279" i="2"/>
  <c r="G1287" i="2"/>
  <c r="G1295" i="2"/>
  <c r="G1303" i="2"/>
  <c r="G1311" i="2"/>
  <c r="G1319" i="2"/>
  <c r="G1327" i="2"/>
  <c r="G1335" i="2"/>
  <c r="G1343" i="2"/>
  <c r="G962" i="2"/>
  <c r="G1093" i="2"/>
  <c r="G1125" i="2"/>
  <c r="G1157" i="2"/>
  <c r="G1180" i="2"/>
  <c r="G1188" i="2"/>
  <c r="G1192" i="2"/>
  <c r="G1198" i="2"/>
  <c r="G1206" i="2"/>
  <c r="G1214" i="2"/>
  <c r="G1222" i="2"/>
  <c r="G1230" i="2"/>
  <c r="G1238" i="2"/>
  <c r="G1246" i="2"/>
  <c r="G1254" i="2"/>
  <c r="G1262" i="2"/>
  <c r="G1270" i="2"/>
  <c r="G1278" i="2"/>
  <c r="G1286" i="2"/>
  <c r="G1294" i="2"/>
  <c r="G1302" i="2"/>
  <c r="G1310" i="2"/>
  <c r="G1318" i="2"/>
  <c r="G1326" i="2"/>
  <c r="G1334" i="2"/>
  <c r="G930" i="2"/>
  <c r="G1061" i="2"/>
  <c r="G1066" i="2"/>
  <c r="G1098" i="2"/>
  <c r="G1130" i="2"/>
  <c r="G1162" i="2"/>
  <c r="G1197" i="2"/>
  <c r="G1205" i="2"/>
  <c r="G1213" i="2"/>
  <c r="G1221" i="2"/>
  <c r="G1229" i="2"/>
  <c r="G1237" i="2"/>
  <c r="G1245" i="2"/>
  <c r="G1253" i="2"/>
  <c r="G1261" i="2"/>
  <c r="G1269" i="2"/>
  <c r="G1277" i="2"/>
  <c r="G1285" i="2"/>
  <c r="G1293" i="2"/>
  <c r="G1301" i="2"/>
  <c r="G1309" i="2"/>
  <c r="G1317" i="2"/>
  <c r="G1325" i="2"/>
  <c r="G1333" i="2"/>
  <c r="G1003" i="2"/>
  <c r="G1023" i="2"/>
  <c r="G1053" i="2"/>
  <c r="G1085" i="2"/>
  <c r="G1117" i="2"/>
  <c r="G1149" i="2"/>
  <c r="G1178" i="2"/>
  <c r="G1187" i="2"/>
  <c r="G1191" i="2"/>
  <c r="G1196" i="2"/>
  <c r="G1204" i="2"/>
  <c r="G1212" i="2"/>
  <c r="G1220" i="2"/>
  <c r="G1228" i="2"/>
  <c r="G1236" i="2"/>
  <c r="G1006" i="2"/>
  <c r="G1045" i="2"/>
  <c r="G1090" i="2"/>
  <c r="G1122" i="2"/>
  <c r="G1154" i="2"/>
  <c r="G1181" i="2"/>
  <c r="G1195" i="2"/>
  <c r="G1037" i="2"/>
  <c r="G1077" i="2"/>
  <c r="G1109" i="2"/>
  <c r="G1141" i="2"/>
  <c r="G1173" i="2"/>
  <c r="G1190" i="2"/>
  <c r="G1202" i="2"/>
  <c r="G1210" i="2"/>
  <c r="G1218" i="2"/>
  <c r="G1226" i="2"/>
  <c r="G1234" i="2"/>
  <c r="G1242" i="2"/>
  <c r="G1250" i="2"/>
  <c r="G1258" i="2"/>
  <c r="G1266" i="2"/>
  <c r="G1274" i="2"/>
  <c r="G1282" i="2"/>
  <c r="G1290" i="2"/>
  <c r="G1298" i="2"/>
  <c r="G1306" i="2"/>
  <c r="G1314" i="2"/>
  <c r="G1322" i="2"/>
  <c r="G1330" i="2"/>
  <c r="G1029" i="2"/>
  <c r="G1082" i="2"/>
  <c r="G1114" i="2"/>
  <c r="G1146" i="2"/>
  <c r="G1179" i="2"/>
  <c r="G1194" i="2"/>
  <c r="G1201" i="2"/>
  <c r="G1209" i="2"/>
  <c r="G1217" i="2"/>
  <c r="G1225" i="2"/>
  <c r="G1233" i="2"/>
  <c r="G1241" i="2"/>
  <c r="G1249" i="2"/>
  <c r="G1257" i="2"/>
  <c r="G1265" i="2"/>
  <c r="G1273" i="2"/>
  <c r="G1281" i="2"/>
  <c r="G1289" i="2"/>
  <c r="G1297" i="2"/>
  <c r="G1305" i="2"/>
  <c r="G1313" i="2"/>
  <c r="G1321" i="2"/>
  <c r="G1329" i="2"/>
  <c r="G1252" i="2"/>
  <c r="G1284" i="2"/>
  <c r="G1316" i="2"/>
  <c r="G1341" i="2"/>
  <c r="G1347" i="2"/>
  <c r="G1357" i="2"/>
  <c r="G1365" i="2"/>
  <c r="G1373" i="2"/>
  <c r="G1381" i="2"/>
  <c r="G1389" i="2"/>
  <c r="G1397" i="2"/>
  <c r="G1405" i="2"/>
  <c r="G1413" i="2"/>
  <c r="G1421" i="2"/>
  <c r="G1429" i="2"/>
  <c r="G1437" i="2"/>
  <c r="G1445" i="2"/>
  <c r="G1453" i="2"/>
  <c r="G1461" i="2"/>
  <c r="G1235" i="2"/>
  <c r="G1243" i="2"/>
  <c r="G1275" i="2"/>
  <c r="G1307" i="2"/>
  <c r="G1356" i="2"/>
  <c r="G1364" i="2"/>
  <c r="G1372" i="2"/>
  <c r="G1380" i="2"/>
  <c r="G1388" i="2"/>
  <c r="G1396" i="2"/>
  <c r="G1404" i="2"/>
  <c r="G1412" i="2"/>
  <c r="G1420" i="2"/>
  <c r="G1428" i="2"/>
  <c r="G1436" i="2"/>
  <c r="G1444" i="2"/>
  <c r="G1452" i="2"/>
  <c r="G1460" i="2"/>
  <c r="G1227" i="2"/>
  <c r="G1244" i="2"/>
  <c r="G1276" i="2"/>
  <c r="G1308" i="2"/>
  <c r="G1338" i="2"/>
  <c r="G1349" i="2"/>
  <c r="G1355" i="2"/>
  <c r="G1363" i="2"/>
  <c r="G1371" i="2"/>
  <c r="G1379" i="2"/>
  <c r="G1387" i="2"/>
  <c r="G1395" i="2"/>
  <c r="G1403" i="2"/>
  <c r="G1411" i="2"/>
  <c r="G1419" i="2"/>
  <c r="G1427" i="2"/>
  <c r="G1435" i="2"/>
  <c r="G1443" i="2"/>
  <c r="G1451" i="2"/>
  <c r="G1459" i="2"/>
  <c r="G1467" i="2"/>
  <c r="G1475" i="2"/>
  <c r="G1483" i="2"/>
  <c r="G1491" i="2"/>
  <c r="G1499" i="2"/>
  <c r="G1507" i="2"/>
  <c r="G1515" i="2"/>
  <c r="G1523" i="2"/>
  <c r="G1531" i="2"/>
  <c r="G1539" i="2"/>
  <c r="G1547" i="2"/>
  <c r="G1555" i="2"/>
  <c r="G1219" i="2"/>
  <c r="G1267" i="2"/>
  <c r="G1299" i="2"/>
  <c r="G1331" i="2"/>
  <c r="G1340" i="2"/>
  <c r="G1346" i="2"/>
  <c r="G1354" i="2"/>
  <c r="G1362" i="2"/>
  <c r="G1370" i="2"/>
  <c r="G1378" i="2"/>
  <c r="G1386" i="2"/>
  <c r="G1394" i="2"/>
  <c r="G1402" i="2"/>
  <c r="G1410" i="2"/>
  <c r="G1418" i="2"/>
  <c r="G1426" i="2"/>
  <c r="G1434" i="2"/>
  <c r="G1442" i="2"/>
  <c r="G1450" i="2"/>
  <c r="G1458" i="2"/>
  <c r="G1466" i="2"/>
  <c r="G1474" i="2"/>
  <c r="G1482" i="2"/>
  <c r="G1490" i="2"/>
  <c r="G1498" i="2"/>
  <c r="G1506" i="2"/>
  <c r="G1211" i="2"/>
  <c r="G1268" i="2"/>
  <c r="G1300" i="2"/>
  <c r="G1332" i="2"/>
  <c r="G1353" i="2"/>
  <c r="G1361" i="2"/>
  <c r="G1369" i="2"/>
  <c r="G1377" i="2"/>
  <c r="G1385" i="2"/>
  <c r="G1393" i="2"/>
  <c r="G1401" i="2"/>
  <c r="G1409" i="2"/>
  <c r="G1417" i="2"/>
  <c r="G1425" i="2"/>
  <c r="G1433" i="2"/>
  <c r="G1441" i="2"/>
  <c r="G1449" i="2"/>
  <c r="G1457" i="2"/>
  <c r="G1465" i="2"/>
  <c r="G1473" i="2"/>
  <c r="G1481" i="2"/>
  <c r="G1489" i="2"/>
  <c r="G1497" i="2"/>
  <c r="G1505" i="2"/>
  <c r="G1260" i="2"/>
  <c r="G1292" i="2"/>
  <c r="G1324" i="2"/>
  <c r="G1337" i="2"/>
  <c r="G1339" i="2"/>
  <c r="G1345" i="2"/>
  <c r="G1351" i="2"/>
  <c r="G1359" i="2"/>
  <c r="G1367" i="2"/>
  <c r="G1375" i="2"/>
  <c r="G1383" i="2"/>
  <c r="G1391" i="2"/>
  <c r="G1399" i="2"/>
  <c r="G1407" i="2"/>
  <c r="G1415" i="2"/>
  <c r="G1423" i="2"/>
  <c r="G1251" i="2"/>
  <c r="G1283" i="2"/>
  <c r="G1315" i="2"/>
  <c r="G1350" i="2"/>
  <c r="G1358" i="2"/>
  <c r="G1366" i="2"/>
  <c r="G1374" i="2"/>
  <c r="G1382" i="2"/>
  <c r="G1390" i="2"/>
  <c r="G1398" i="2"/>
  <c r="G1406" i="2"/>
  <c r="G1414" i="2"/>
  <c r="G1422" i="2"/>
  <c r="G1430" i="2"/>
  <c r="G1438" i="2"/>
  <c r="G1446" i="2"/>
  <c r="G1454" i="2"/>
  <c r="G1462" i="2"/>
  <c r="G1470" i="2"/>
  <c r="G1478" i="2"/>
  <c r="G1486" i="2"/>
  <c r="G1494" i="2"/>
  <c r="G1502" i="2"/>
  <c r="G1203" i="2"/>
  <c r="G1259" i="2"/>
  <c r="G1384" i="2"/>
  <c r="G1431" i="2"/>
  <c r="G1476" i="2"/>
  <c r="G1492" i="2"/>
  <c r="G1509" i="2"/>
  <c r="G1516" i="2"/>
  <c r="G1520" i="2"/>
  <c r="G1533" i="2"/>
  <c r="G1537" i="2"/>
  <c r="G1550" i="2"/>
  <c r="G1554" i="2"/>
  <c r="G1565" i="2"/>
  <c r="G1573" i="2"/>
  <c r="G1581" i="2"/>
  <c r="G1589" i="2"/>
  <c r="G1597" i="2"/>
  <c r="G1605" i="2"/>
  <c r="G1613" i="2"/>
  <c r="G1621" i="2"/>
  <c r="G1629" i="2"/>
  <c r="G1637" i="2"/>
  <c r="G1645" i="2"/>
  <c r="G1653" i="2"/>
  <c r="G1661" i="2"/>
  <c r="G1669" i="2"/>
  <c r="G1677" i="2"/>
  <c r="G1685" i="2"/>
  <c r="G1693" i="2"/>
  <c r="G1701" i="2"/>
  <c r="G1709" i="2"/>
  <c r="G1717" i="2"/>
  <c r="G1725" i="2"/>
  <c r="G1733" i="2"/>
  <c r="G1348" i="2"/>
  <c r="G1376" i="2"/>
  <c r="G1432" i="2"/>
  <c r="G1472" i="2"/>
  <c r="G1488" i="2"/>
  <c r="G1504" i="2"/>
  <c r="G1524" i="2"/>
  <c r="G1528" i="2"/>
  <c r="G1541" i="2"/>
  <c r="G1545" i="2"/>
  <c r="G1558" i="2"/>
  <c r="G1564" i="2"/>
  <c r="G1572" i="2"/>
  <c r="G1580" i="2"/>
  <c r="G1588" i="2"/>
  <c r="G1596" i="2"/>
  <c r="G1604" i="2"/>
  <c r="G1612" i="2"/>
  <c r="G1620" i="2"/>
  <c r="G1628" i="2"/>
  <c r="G1636" i="2"/>
  <c r="G1644" i="2"/>
  <c r="G1652" i="2"/>
  <c r="G1660" i="2"/>
  <c r="G1668" i="2"/>
  <c r="G1676" i="2"/>
  <c r="G1684" i="2"/>
  <c r="G1692" i="2"/>
  <c r="G1700" i="2"/>
  <c r="G1708" i="2"/>
  <c r="G1716" i="2"/>
  <c r="G1724" i="2"/>
  <c r="G1732" i="2"/>
  <c r="G1368" i="2"/>
  <c r="G1455" i="2"/>
  <c r="G1463" i="2"/>
  <c r="G1479" i="2"/>
  <c r="G1495" i="2"/>
  <c r="G1511" i="2"/>
  <c r="G1519" i="2"/>
  <c r="G1532" i="2"/>
  <c r="G1536" i="2"/>
  <c r="G1549" i="2"/>
  <c r="G1553" i="2"/>
  <c r="G1563" i="2"/>
  <c r="G1571" i="2"/>
  <c r="G1579" i="2"/>
  <c r="G1587" i="2"/>
  <c r="G1595" i="2"/>
  <c r="G1603" i="2"/>
  <c r="G1611" i="2"/>
  <c r="G1619" i="2"/>
  <c r="G1627" i="2"/>
  <c r="G1635" i="2"/>
  <c r="G1643" i="2"/>
  <c r="G1651" i="2"/>
  <c r="G1659" i="2"/>
  <c r="G1667" i="2"/>
  <c r="G1675" i="2"/>
  <c r="G1683" i="2"/>
  <c r="G1691" i="2"/>
  <c r="G1699" i="2"/>
  <c r="G1707" i="2"/>
  <c r="G1715" i="2"/>
  <c r="G1723" i="2"/>
  <c r="G1731" i="2"/>
  <c r="G1360" i="2"/>
  <c r="G1424" i="2"/>
  <c r="G1456" i="2"/>
  <c r="G1477" i="2"/>
  <c r="G1493" i="2"/>
  <c r="G1508" i="2"/>
  <c r="G1514" i="2"/>
  <c r="G1527" i="2"/>
  <c r="G1540" i="2"/>
  <c r="G1544" i="2"/>
  <c r="G1557" i="2"/>
  <c r="G1562" i="2"/>
  <c r="G1570" i="2"/>
  <c r="G1578" i="2"/>
  <c r="G1586" i="2"/>
  <c r="G1594" i="2"/>
  <c r="G1602" i="2"/>
  <c r="G1610" i="2"/>
  <c r="G1618" i="2"/>
  <c r="G1626" i="2"/>
  <c r="G1634" i="2"/>
  <c r="G1642" i="2"/>
  <c r="G1650" i="2"/>
  <c r="G1658" i="2"/>
  <c r="G1666" i="2"/>
  <c r="G1674" i="2"/>
  <c r="G1682" i="2"/>
  <c r="G1690" i="2"/>
  <c r="G1698" i="2"/>
  <c r="G1706" i="2"/>
  <c r="G1714" i="2"/>
  <c r="G1722" i="2"/>
  <c r="G1730" i="2"/>
  <c r="G1352" i="2"/>
  <c r="G1416" i="2"/>
  <c r="G1447" i="2"/>
  <c r="G1468" i="2"/>
  <c r="G1484" i="2"/>
  <c r="G1500" i="2"/>
  <c r="G1518" i="2"/>
  <c r="G1522" i="2"/>
  <c r="G1535" i="2"/>
  <c r="G1548" i="2"/>
  <c r="G1552" i="2"/>
  <c r="G1561" i="2"/>
  <c r="G1569" i="2"/>
  <c r="G1577" i="2"/>
  <c r="G1585" i="2"/>
  <c r="G1593" i="2"/>
  <c r="G1601" i="2"/>
  <c r="G1609" i="2"/>
  <c r="G1617" i="2"/>
  <c r="G1625" i="2"/>
  <c r="G1633" i="2"/>
  <c r="G1641" i="2"/>
  <c r="G1649" i="2"/>
  <c r="G1657" i="2"/>
  <c r="G1665" i="2"/>
  <c r="G1673" i="2"/>
  <c r="G1681" i="2"/>
  <c r="G1689" i="2"/>
  <c r="G1697" i="2"/>
  <c r="G1705" i="2"/>
  <c r="G1713" i="2"/>
  <c r="G1721" i="2"/>
  <c r="G1729" i="2"/>
  <c r="G1342" i="2"/>
  <c r="G1408" i="2"/>
  <c r="G1448" i="2"/>
  <c r="G1464" i="2"/>
  <c r="G1480" i="2"/>
  <c r="G1496" i="2"/>
  <c r="G1510" i="2"/>
  <c r="G1513" i="2"/>
  <c r="G1526" i="2"/>
  <c r="G1530" i="2"/>
  <c r="G1543" i="2"/>
  <c r="G1556" i="2"/>
  <c r="G1560" i="2"/>
  <c r="G1568" i="2"/>
  <c r="G1576" i="2"/>
  <c r="G1584" i="2"/>
  <c r="G1592" i="2"/>
  <c r="G1600" i="2"/>
  <c r="G1608" i="2"/>
  <c r="G1616" i="2"/>
  <c r="G1624" i="2"/>
  <c r="G1632" i="2"/>
  <c r="G1640" i="2"/>
  <c r="G1648" i="2"/>
  <c r="G1656" i="2"/>
  <c r="G1323" i="2"/>
  <c r="G1400" i="2"/>
  <c r="G1439" i="2"/>
  <c r="G1471" i="2"/>
  <c r="G1487" i="2"/>
  <c r="G1503" i="2"/>
  <c r="G1517" i="2"/>
  <c r="G1521" i="2"/>
  <c r="G1534" i="2"/>
  <c r="G1538" i="2"/>
  <c r="G1551" i="2"/>
  <c r="G1567" i="2"/>
  <c r="G1575" i="2"/>
  <c r="G1583" i="2"/>
  <c r="G1591" i="2"/>
  <c r="G1599" i="2"/>
  <c r="G1607" i="2"/>
  <c r="G1615" i="2"/>
  <c r="G1623" i="2"/>
  <c r="G1631" i="2"/>
  <c r="G1639" i="2"/>
  <c r="G1647" i="2"/>
  <c r="G1655" i="2"/>
  <c r="G1663" i="2"/>
  <c r="G1671" i="2"/>
  <c r="G1679" i="2"/>
  <c r="G1687" i="2"/>
  <c r="G1695" i="2"/>
  <c r="G1703" i="2"/>
  <c r="G1711" i="2"/>
  <c r="G1719" i="2"/>
  <c r="G1727" i="2"/>
  <c r="G1291" i="2"/>
  <c r="G1392" i="2"/>
  <c r="G1440" i="2"/>
  <c r="G1469" i="2"/>
  <c r="G1485" i="2"/>
  <c r="G1501" i="2"/>
  <c r="G1512" i="2"/>
  <c r="G1525" i="2"/>
  <c r="G1529" i="2"/>
  <c r="G1542" i="2"/>
  <c r="G1546" i="2"/>
  <c r="G1559" i="2"/>
  <c r="G1566" i="2"/>
  <c r="G1574" i="2"/>
  <c r="G1582" i="2"/>
  <c r="G1590" i="2"/>
  <c r="G1598" i="2"/>
  <c r="G1606" i="2"/>
  <c r="G1614" i="2"/>
  <c r="G1622" i="2"/>
  <c r="G1630" i="2"/>
  <c r="G1638" i="2"/>
  <c r="G1646" i="2"/>
  <c r="G1654" i="2"/>
  <c r="G1662" i="2"/>
  <c r="G1670" i="2"/>
  <c r="G1678" i="2"/>
  <c r="G1686" i="2"/>
  <c r="G1694" i="2"/>
  <c r="G1702" i="2"/>
  <c r="G1710" i="2"/>
  <c r="G1718" i="2"/>
  <c r="G1726" i="2"/>
  <c r="G1734" i="2"/>
  <c r="G1672" i="2"/>
  <c r="G1664" i="2"/>
  <c r="G1728" i="2"/>
  <c r="G1720" i="2"/>
  <c r="G1712" i="2"/>
  <c r="G1704" i="2"/>
  <c r="G1696" i="2"/>
  <c r="G1688" i="2"/>
  <c r="G1680" i="2"/>
  <c r="X301" i="2"/>
  <c r="X349" i="2"/>
  <c r="X238" i="2"/>
  <c r="X286" i="2"/>
  <c r="X224" i="2"/>
  <c r="X256" i="2"/>
  <c r="X320" i="2"/>
  <c r="X352" i="2"/>
  <c r="X392" i="2"/>
  <c r="X408" i="2"/>
  <c r="X456" i="2"/>
  <c r="X488" i="2"/>
  <c r="X520" i="2"/>
  <c r="X536" i="2"/>
  <c r="X600" i="2"/>
  <c r="X664" i="2"/>
  <c r="X353" i="2"/>
  <c r="X465" i="2"/>
  <c r="X497" i="2"/>
  <c r="X529" i="2"/>
  <c r="X561" i="2"/>
  <c r="X358" i="2"/>
  <c r="X374" i="2"/>
  <c r="X390" i="2"/>
  <c r="X422" i="2"/>
  <c r="X486" i="2"/>
  <c r="X502" i="2"/>
  <c r="X518" i="2"/>
  <c r="X534" i="2"/>
  <c r="X550" i="2"/>
  <c r="X566" i="2"/>
  <c r="X582" i="2"/>
  <c r="X598" i="2"/>
  <c r="X614" i="2"/>
  <c r="X704" i="2"/>
  <c r="X768" i="2"/>
  <c r="X832" i="2"/>
  <c r="X848" i="2"/>
  <c r="X896" i="2"/>
  <c r="X912" i="2"/>
  <c r="X1083" i="2"/>
  <c r="X1227" i="2"/>
  <c r="X1259" i="2"/>
  <c r="X1275" i="2"/>
  <c r="X1307" i="2"/>
  <c r="X1323" i="2"/>
  <c r="X1347" i="2"/>
  <c r="X1411" i="2"/>
  <c r="X1427" i="2"/>
  <c r="X1458" i="2"/>
  <c r="X1578" i="2"/>
  <c r="X33" i="2"/>
  <c r="X21" i="2"/>
  <c r="X30" i="2"/>
  <c r="X271" i="2"/>
  <c r="X303" i="2"/>
  <c r="X319" i="2"/>
  <c r="X335" i="2"/>
  <c r="X351" i="2"/>
  <c r="X415" i="2"/>
  <c r="X623" i="2"/>
  <c r="X927" i="2"/>
  <c r="X1422" i="2"/>
  <c r="X147" i="2"/>
  <c r="X179" i="2"/>
  <c r="X211" i="2"/>
  <c r="X243" i="2"/>
  <c r="X140" i="2"/>
  <c r="X172" i="2"/>
  <c r="X220" i="2"/>
  <c r="X173" i="2"/>
  <c r="X221" i="2"/>
  <c r="X317" i="2"/>
  <c r="X142" i="2"/>
  <c r="X302" i="2"/>
  <c r="X112" i="2"/>
  <c r="X304" i="2"/>
  <c r="X376" i="2"/>
  <c r="X472" i="2"/>
  <c r="X504" i="2"/>
  <c r="X552" i="2"/>
  <c r="X584" i="2"/>
  <c r="X616" i="2"/>
  <c r="X648" i="2"/>
  <c r="X369" i="2"/>
  <c r="X401" i="2"/>
  <c r="X417" i="2"/>
  <c r="X449" i="2"/>
  <c r="X481" i="2"/>
  <c r="X513" i="2"/>
  <c r="X577" i="2"/>
  <c r="X386" i="2"/>
  <c r="X402" i="2"/>
  <c r="X450" i="2"/>
  <c r="X466" i="2"/>
  <c r="X482" i="2"/>
  <c r="X498" i="2"/>
  <c r="X514" i="2"/>
  <c r="X530" i="2"/>
  <c r="X373" i="2"/>
  <c r="X453" i="2"/>
  <c r="X485" i="2"/>
  <c r="X682" i="2"/>
  <c r="X698" i="2"/>
  <c r="X730" i="2"/>
  <c r="X746" i="2"/>
  <c r="X762" i="2"/>
  <c r="X827" i="2"/>
  <c r="X891" i="2"/>
  <c r="X907" i="2"/>
  <c r="X1356" i="2"/>
  <c r="X1372" i="2"/>
  <c r="X1388" i="2"/>
  <c r="X1404" i="2"/>
  <c r="X1452" i="2"/>
  <c r="X1468" i="2"/>
  <c r="X1381" i="2"/>
  <c r="X1429" i="2"/>
  <c r="X1461" i="2"/>
  <c r="X1525" i="2"/>
  <c r="X1653" i="2"/>
  <c r="X1230" i="2"/>
  <c r="X1262" i="2"/>
  <c r="X1390" i="2"/>
  <c r="X1712" i="2"/>
  <c r="X1733" i="2"/>
  <c r="X1718" i="2"/>
  <c r="X1677" i="2"/>
  <c r="X1693" i="2"/>
  <c r="X1709" i="2"/>
  <c r="X1550" i="2"/>
  <c r="X1495" i="2"/>
  <c r="X1491" i="2"/>
  <c r="X1523" i="2"/>
  <c r="X1603" i="2"/>
  <c r="X1619" i="2"/>
  <c r="X1635" i="2"/>
  <c r="X1651" i="2"/>
  <c r="X1675" i="2"/>
  <c r="X1689" i="2"/>
  <c r="X1683" i="2"/>
  <c r="X1590" i="2"/>
  <c r="X1535" i="2"/>
  <c r="X1696" i="2"/>
  <c r="X1554" i="2"/>
  <c r="X1566" i="2"/>
  <c r="X1522" i="2"/>
  <c r="X1650" i="2"/>
  <c r="X1684" i="2"/>
  <c r="X1700" i="2"/>
  <c r="X1716" i="2"/>
  <c r="X1542" i="2"/>
  <c r="X1521" i="2"/>
  <c r="X1534" i="2"/>
  <c r="X1673" i="2"/>
  <c r="X1714" i="2"/>
  <c r="X1701" i="2"/>
  <c r="X1614" i="2"/>
  <c r="X1492" i="2"/>
  <c r="X1524" i="2"/>
  <c r="X1532" i="2"/>
  <c r="X1596" i="2"/>
  <c r="X1604" i="2"/>
  <c r="X1612" i="2"/>
  <c r="X1620" i="2"/>
  <c r="X1628" i="2"/>
  <c r="X1676" i="2"/>
  <c r="X1526" i="2"/>
  <c r="X1699" i="2"/>
  <c r="X1598" i="2"/>
  <c r="X1406" i="2"/>
  <c r="X1486" i="2"/>
  <c r="X1494" i="2"/>
  <c r="X1518" i="2"/>
  <c r="X1713" i="2"/>
  <c r="X1715" i="2"/>
  <c r="X1707" i="2"/>
  <c r="X1710" i="2"/>
  <c r="X1687" i="2"/>
  <c r="X1686" i="2"/>
  <c r="X1725" i="2"/>
  <c r="X1722" i="2"/>
  <c r="X1726" i="2"/>
  <c r="X1723" i="2"/>
  <c r="X1654" i="2"/>
  <c r="X1649" i="2"/>
  <c r="X1647" i="2"/>
  <c r="X1646" i="2"/>
  <c r="X1719" i="2"/>
  <c r="X1711" i="2"/>
  <c r="X1721" i="2"/>
  <c r="X1694" i="2"/>
  <c r="X1698" i="2"/>
  <c r="X1695" i="2"/>
  <c r="X1690" i="2"/>
  <c r="X1697" i="2"/>
  <c r="X1681" i="2"/>
  <c r="X1679" i="2"/>
  <c r="X1678" i="2"/>
  <c r="X1682" i="2"/>
  <c r="X1734" i="2"/>
  <c r="X1731" i="2"/>
  <c r="X1638" i="2"/>
  <c r="X1633" i="2"/>
  <c r="X1630" i="2"/>
  <c r="X1634" i="2"/>
  <c r="X1631" i="2"/>
  <c r="X1599" i="2"/>
  <c r="X1663" i="2"/>
  <c r="X1662" i="2"/>
  <c r="X1665" i="2"/>
  <c r="X1657" i="2"/>
  <c r="X1658" i="2"/>
  <c r="X1591" i="2"/>
  <c r="X1527" i="2"/>
  <c r="X1602" i="2"/>
  <c r="X1410" i="2"/>
  <c r="X1415" i="2"/>
  <c r="X1407" i="2"/>
  <c r="X1615" i="2"/>
  <c r="X1618" i="2"/>
  <c r="X1546" i="2"/>
  <c r="X1559" i="2"/>
  <c r="X1562" i="2"/>
  <c r="X1482" i="2"/>
  <c r="X1487" i="2"/>
  <c r="X1479" i="2"/>
  <c r="X1423" i="2"/>
  <c r="X1367" i="2"/>
  <c r="X1359" i="2"/>
  <c r="X1439" i="2"/>
  <c r="X1442" i="2"/>
  <c r="X1378" i="2"/>
  <c r="X1375" i="2"/>
  <c r="X1426" i="2"/>
  <c r="X1418" i="2"/>
  <c r="X1362" i="2"/>
  <c r="X1159" i="2"/>
  <c r="X1215" i="2"/>
  <c r="H2" i="2"/>
  <c r="H3" i="2" s="1"/>
  <c r="H1" i="2" s="1"/>
  <c r="Y3" i="2"/>
  <c r="B8" i="2"/>
  <c r="Q7" i="2"/>
  <c r="AW7" i="2" s="1"/>
  <c r="P44" i="2" l="1"/>
  <c r="P45" i="2" s="1"/>
  <c r="O48" i="2"/>
  <c r="O49" i="2" s="1"/>
  <c r="Y1129" i="2"/>
  <c r="Y972" i="2"/>
  <c r="Y705" i="2"/>
  <c r="Y356" i="2"/>
  <c r="Y407" i="2"/>
  <c r="Y433" i="2"/>
  <c r="Y220" i="2"/>
  <c r="Y164" i="2"/>
  <c r="Y167" i="2"/>
  <c r="Y855" i="2"/>
  <c r="Y1074" i="2"/>
  <c r="Y1139" i="2"/>
  <c r="Y692" i="2"/>
  <c r="Y787" i="2"/>
  <c r="Y635" i="2"/>
  <c r="Y571" i="2"/>
  <c r="Y421" i="2"/>
  <c r="Y348" i="2"/>
  <c r="Y255" i="2"/>
  <c r="Y212" i="2"/>
  <c r="Y124" i="2"/>
  <c r="Y67" i="2"/>
  <c r="Y35" i="2"/>
  <c r="Y1304" i="2"/>
  <c r="Y1257" i="2"/>
  <c r="Y1134" i="2"/>
  <c r="Y1310" i="2"/>
  <c r="Y1196" i="2"/>
  <c r="Y1156" i="2"/>
  <c r="Y1010" i="2"/>
  <c r="Y948" i="2"/>
  <c r="Y917" i="2"/>
  <c r="Y563" i="2"/>
  <c r="Y785" i="2"/>
  <c r="Y712" i="2"/>
  <c r="Y817" i="2"/>
  <c r="Y535" i="2"/>
  <c r="Y603" i="2"/>
  <c r="Y659" i="2"/>
  <c r="Y595" i="2"/>
  <c r="Y515" i="2"/>
  <c r="Y405" i="2"/>
  <c r="Y276" i="2"/>
  <c r="Y270" i="2"/>
  <c r="Y204" i="2"/>
  <c r="Y1654" i="2"/>
  <c r="Y518" i="2"/>
  <c r="Y1734" i="2"/>
  <c r="Y1700" i="2"/>
  <c r="Y1566" i="2"/>
  <c r="Y1518" i="2"/>
  <c r="Y1727" i="2"/>
  <c r="Y1668" i="2"/>
  <c r="Y1542" i="2"/>
  <c r="Y1374" i="2"/>
  <c r="Y1684" i="2"/>
  <c r="Y1382" i="2"/>
  <c r="Y1693" i="2"/>
  <c r="Y1478" i="2"/>
  <c r="Y1398" i="2"/>
  <c r="Y1454" i="2"/>
  <c r="Y1406" i="2"/>
  <c r="Y1318" i="2"/>
  <c r="Y1297" i="2"/>
  <c r="Y1225" i="2"/>
  <c r="Y1241" i="2"/>
  <c r="Y1188" i="2"/>
  <c r="Y1118" i="2"/>
  <c r="Y901" i="2"/>
  <c r="Y909" i="2"/>
  <c r="Y847" i="2"/>
  <c r="Y872" i="2"/>
  <c r="Y994" i="2"/>
  <c r="Y814" i="2"/>
  <c r="Y750" i="2"/>
  <c r="Y667" i="2"/>
  <c r="Y681" i="2"/>
  <c r="Y475" i="2"/>
  <c r="Y761" i="2"/>
  <c r="Y706" i="2"/>
  <c r="Y819" i="2"/>
  <c r="Y693" i="2"/>
  <c r="Y842" i="2"/>
  <c r="Y541" i="2"/>
  <c r="Y627" i="2"/>
  <c r="Y502" i="2"/>
  <c r="Y493" i="2"/>
  <c r="Y437" i="2"/>
  <c r="Y380" i="2"/>
  <c r="Y308" i="2"/>
  <c r="Y340" i="2"/>
  <c r="Y148" i="2"/>
  <c r="Y169" i="2"/>
  <c r="Y236" i="2"/>
  <c r="Y91" i="2"/>
  <c r="Y72" i="2"/>
  <c r="Y100" i="2"/>
  <c r="Y40" i="2"/>
  <c r="Y1446" i="2"/>
  <c r="Y1733" i="2"/>
  <c r="Y838" i="2"/>
  <c r="Y1645" i="2"/>
  <c r="Y1574" i="2"/>
  <c r="Y1589" i="2"/>
  <c r="Y1669" i="2"/>
  <c r="Y1550" i="2"/>
  <c r="Y1692" i="2"/>
  <c r="Y1486" i="2"/>
  <c r="Y1366" i="2"/>
  <c r="Y799" i="2"/>
  <c r="Y547" i="2"/>
  <c r="Y477" i="2"/>
  <c r="Y345" i="2"/>
  <c r="Y445" i="2"/>
  <c r="Y398" i="2"/>
  <c r="Y247" i="2"/>
  <c r="Y173" i="2"/>
  <c r="Y156" i="2"/>
  <c r="Y1621" i="2"/>
  <c r="Y1292" i="2"/>
  <c r="Y951" i="2"/>
  <c r="Y868" i="2"/>
  <c r="Y935" i="2"/>
  <c r="Y734" i="2"/>
  <c r="Y1483" i="2"/>
  <c r="Y1342" i="2"/>
  <c r="Y1670" i="2"/>
  <c r="Y1220" i="2"/>
  <c r="Y1050" i="2"/>
  <c r="Y1034" i="2"/>
  <c r="Y1676" i="2"/>
  <c r="Y910" i="2"/>
  <c r="Y933" i="2"/>
  <c r="Y1334" i="2"/>
  <c r="Y491" i="2"/>
  <c r="H8" i="2"/>
  <c r="H16" i="2"/>
  <c r="H24" i="2"/>
  <c r="H32" i="2"/>
  <c r="H40" i="2"/>
  <c r="H48" i="2"/>
  <c r="H56" i="2"/>
  <c r="H64" i="2"/>
  <c r="H72" i="2"/>
  <c r="H80" i="2"/>
  <c r="H88" i="2"/>
  <c r="H96" i="2"/>
  <c r="H7" i="2"/>
  <c r="H15" i="2"/>
  <c r="H23" i="2"/>
  <c r="H31" i="2"/>
  <c r="H39" i="2"/>
  <c r="H47" i="2"/>
  <c r="H55" i="2"/>
  <c r="H63" i="2"/>
  <c r="H71" i="2"/>
  <c r="H79" i="2"/>
  <c r="H87" i="2"/>
  <c r="H95" i="2"/>
  <c r="H6" i="2"/>
  <c r="H14" i="2"/>
  <c r="H22" i="2"/>
  <c r="H30" i="2"/>
  <c r="H38" i="2"/>
  <c r="H46" i="2"/>
  <c r="H54" i="2"/>
  <c r="H62" i="2"/>
  <c r="H70" i="2"/>
  <c r="H78" i="2"/>
  <c r="H86" i="2"/>
  <c r="H5" i="2"/>
  <c r="H13" i="2"/>
  <c r="H21" i="2"/>
  <c r="H29" i="2"/>
  <c r="H37" i="2"/>
  <c r="H45" i="2"/>
  <c r="H53" i="2"/>
  <c r="H61" i="2"/>
  <c r="H69" i="2"/>
  <c r="H77" i="2"/>
  <c r="H85" i="2"/>
  <c r="H93" i="2"/>
  <c r="H4" i="2"/>
  <c r="H12" i="2"/>
  <c r="H20" i="2"/>
  <c r="H28" i="2"/>
  <c r="H36" i="2"/>
  <c r="H44" i="2"/>
  <c r="H52" i="2"/>
  <c r="H60" i="2"/>
  <c r="H68" i="2"/>
  <c r="H76" i="2"/>
  <c r="H84" i="2"/>
  <c r="H92" i="2"/>
  <c r="H11" i="2"/>
  <c r="H19" i="2"/>
  <c r="H27" i="2"/>
  <c r="H35" i="2"/>
  <c r="H43" i="2"/>
  <c r="H51" i="2"/>
  <c r="H59" i="2"/>
  <c r="H67" i="2"/>
  <c r="H75" i="2"/>
  <c r="H83" i="2"/>
  <c r="H91" i="2"/>
  <c r="H10" i="2"/>
  <c r="H18" i="2"/>
  <c r="H26" i="2"/>
  <c r="H34" i="2"/>
  <c r="H42" i="2"/>
  <c r="H50" i="2"/>
  <c r="H58" i="2"/>
  <c r="H9" i="2"/>
  <c r="H17" i="2"/>
  <c r="H25" i="2"/>
  <c r="H33" i="2"/>
  <c r="H41" i="2"/>
  <c r="H49" i="2"/>
  <c r="H57" i="2"/>
  <c r="H65" i="2"/>
  <c r="H73" i="2"/>
  <c r="H81" i="2"/>
  <c r="H89" i="2"/>
  <c r="H98" i="2"/>
  <c r="H101" i="2"/>
  <c r="H108" i="2"/>
  <c r="H116" i="2"/>
  <c r="H124" i="2"/>
  <c r="H132" i="2"/>
  <c r="Z142" i="2" s="1"/>
  <c r="H140" i="2"/>
  <c r="H148" i="2"/>
  <c r="H156" i="2"/>
  <c r="H164" i="2"/>
  <c r="H172" i="2"/>
  <c r="H180" i="2"/>
  <c r="H188" i="2"/>
  <c r="H196" i="2"/>
  <c r="H204" i="2"/>
  <c r="H107" i="2"/>
  <c r="H115" i="2"/>
  <c r="H123" i="2"/>
  <c r="H90" i="2"/>
  <c r="H100" i="2"/>
  <c r="H106" i="2"/>
  <c r="H114" i="2"/>
  <c r="H122" i="2"/>
  <c r="H130" i="2"/>
  <c r="H138" i="2"/>
  <c r="H146" i="2"/>
  <c r="H154" i="2"/>
  <c r="H162" i="2"/>
  <c r="H170" i="2"/>
  <c r="H178" i="2"/>
  <c r="H186" i="2"/>
  <c r="H82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74" i="2"/>
  <c r="H104" i="2"/>
  <c r="H112" i="2"/>
  <c r="H120" i="2"/>
  <c r="H128" i="2"/>
  <c r="H136" i="2"/>
  <c r="H144" i="2"/>
  <c r="H152" i="2"/>
  <c r="H160" i="2"/>
  <c r="H168" i="2"/>
  <c r="H176" i="2"/>
  <c r="H184" i="2"/>
  <c r="H66" i="2"/>
  <c r="H99" i="2"/>
  <c r="H103" i="2"/>
  <c r="H111" i="2"/>
  <c r="H119" i="2"/>
  <c r="H127" i="2"/>
  <c r="H135" i="2"/>
  <c r="H143" i="2"/>
  <c r="H151" i="2"/>
  <c r="H159" i="2"/>
  <c r="H167" i="2"/>
  <c r="H175" i="2"/>
  <c r="H183" i="2"/>
  <c r="H102" i="2"/>
  <c r="H110" i="2"/>
  <c r="H118" i="2"/>
  <c r="H126" i="2"/>
  <c r="H134" i="2"/>
  <c r="H142" i="2"/>
  <c r="H150" i="2"/>
  <c r="H158" i="2"/>
  <c r="H166" i="2"/>
  <c r="H174" i="2"/>
  <c r="H182" i="2"/>
  <c r="H139" i="2"/>
  <c r="H171" i="2"/>
  <c r="H189" i="2"/>
  <c r="H193" i="2"/>
  <c r="H206" i="2"/>
  <c r="H211" i="2"/>
  <c r="H219" i="2"/>
  <c r="H227" i="2"/>
  <c r="H235" i="2"/>
  <c r="H243" i="2"/>
  <c r="H251" i="2"/>
  <c r="H259" i="2"/>
  <c r="H267" i="2"/>
  <c r="H275" i="2"/>
  <c r="H149" i="2"/>
  <c r="H181" i="2"/>
  <c r="H197" i="2"/>
  <c r="H201" i="2"/>
  <c r="H210" i="2"/>
  <c r="H218" i="2"/>
  <c r="H226" i="2"/>
  <c r="H234" i="2"/>
  <c r="H242" i="2"/>
  <c r="H250" i="2"/>
  <c r="H258" i="2"/>
  <c r="H266" i="2"/>
  <c r="H274" i="2"/>
  <c r="H282" i="2"/>
  <c r="H290" i="2"/>
  <c r="H125" i="2"/>
  <c r="H141" i="2"/>
  <c r="H173" i="2"/>
  <c r="H200" i="2"/>
  <c r="H216" i="2"/>
  <c r="H224" i="2"/>
  <c r="H232" i="2"/>
  <c r="H240" i="2"/>
  <c r="H248" i="2"/>
  <c r="H256" i="2"/>
  <c r="H264" i="2"/>
  <c r="H109" i="2"/>
  <c r="H133" i="2"/>
  <c r="H165" i="2"/>
  <c r="H199" i="2"/>
  <c r="H203" i="2"/>
  <c r="H214" i="2"/>
  <c r="H222" i="2"/>
  <c r="H230" i="2"/>
  <c r="H238" i="2"/>
  <c r="H246" i="2"/>
  <c r="H254" i="2"/>
  <c r="H147" i="2"/>
  <c r="H179" i="2"/>
  <c r="H190" i="2"/>
  <c r="H194" i="2"/>
  <c r="H207" i="2"/>
  <c r="H213" i="2"/>
  <c r="H221" i="2"/>
  <c r="H229" i="2"/>
  <c r="H237" i="2"/>
  <c r="H245" i="2"/>
  <c r="H253" i="2"/>
  <c r="H163" i="2"/>
  <c r="H208" i="2"/>
  <c r="H257" i="2"/>
  <c r="H260" i="2"/>
  <c r="H285" i="2"/>
  <c r="H289" i="2"/>
  <c r="H296" i="2"/>
  <c r="H304" i="2"/>
  <c r="H312" i="2"/>
  <c r="H320" i="2"/>
  <c r="H328" i="2"/>
  <c r="H157" i="2"/>
  <c r="H225" i="2"/>
  <c r="H228" i="2"/>
  <c r="H231" i="2"/>
  <c r="H265" i="2"/>
  <c r="H270" i="2"/>
  <c r="H276" i="2"/>
  <c r="H283" i="2"/>
  <c r="H287" i="2"/>
  <c r="H292" i="2"/>
  <c r="H300" i="2"/>
  <c r="H308" i="2"/>
  <c r="H316" i="2"/>
  <c r="H324" i="2"/>
  <c r="H291" i="2"/>
  <c r="H299" i="2"/>
  <c r="H307" i="2"/>
  <c r="H315" i="2"/>
  <c r="H94" i="2"/>
  <c r="H131" i="2"/>
  <c r="H205" i="2"/>
  <c r="H215" i="2"/>
  <c r="H220" i="2"/>
  <c r="H249" i="2"/>
  <c r="H271" i="2"/>
  <c r="H309" i="2"/>
  <c r="H311" i="2"/>
  <c r="H322" i="2"/>
  <c r="H325" i="2"/>
  <c r="H263" i="2"/>
  <c r="H302" i="2"/>
  <c r="H313" i="2"/>
  <c r="H334" i="2"/>
  <c r="H342" i="2"/>
  <c r="H350" i="2"/>
  <c r="H358" i="2"/>
  <c r="H366" i="2"/>
  <c r="H374" i="2"/>
  <c r="H382" i="2"/>
  <c r="H390" i="2"/>
  <c r="H398" i="2"/>
  <c r="H406" i="2"/>
  <c r="H414" i="2"/>
  <c r="H422" i="2"/>
  <c r="H430" i="2"/>
  <c r="H438" i="2"/>
  <c r="H446" i="2"/>
  <c r="H454" i="2"/>
  <c r="H462" i="2"/>
  <c r="H155" i="2"/>
  <c r="H195" i="2"/>
  <c r="H236" i="2"/>
  <c r="H241" i="2"/>
  <c r="H255" i="2"/>
  <c r="H269" i="2"/>
  <c r="H281" i="2"/>
  <c r="H293" i="2"/>
  <c r="H295" i="2"/>
  <c r="H306" i="2"/>
  <c r="H327" i="2"/>
  <c r="H330" i="2"/>
  <c r="H341" i="2"/>
  <c r="H212" i="2"/>
  <c r="H217" i="2"/>
  <c r="H272" i="2"/>
  <c r="H279" i="2"/>
  <c r="H297" i="2"/>
  <c r="H317" i="2"/>
  <c r="H319" i="2"/>
  <c r="H223" i="2"/>
  <c r="H233" i="2"/>
  <c r="H252" i="2"/>
  <c r="H286" i="2"/>
  <c r="H288" i="2"/>
  <c r="H301" i="2"/>
  <c r="H303" i="2"/>
  <c r="H314" i="2"/>
  <c r="H323" i="2"/>
  <c r="H326" i="2"/>
  <c r="H329" i="2"/>
  <c r="H332" i="2"/>
  <c r="H338" i="2"/>
  <c r="H346" i="2"/>
  <c r="H354" i="2"/>
  <c r="H362" i="2"/>
  <c r="H370" i="2"/>
  <c r="H378" i="2"/>
  <c r="H386" i="2"/>
  <c r="H394" i="2"/>
  <c r="H402" i="2"/>
  <c r="H410" i="2"/>
  <c r="H418" i="2"/>
  <c r="H192" i="2"/>
  <c r="H198" i="2"/>
  <c r="H209" i="2"/>
  <c r="H262" i="2"/>
  <c r="H280" i="2"/>
  <c r="H284" i="2"/>
  <c r="H294" i="2"/>
  <c r="H305" i="2"/>
  <c r="H239" i="2"/>
  <c r="H318" i="2"/>
  <c r="H333" i="2"/>
  <c r="H344" i="2"/>
  <c r="H349" i="2"/>
  <c r="H352" i="2"/>
  <c r="H355" i="2"/>
  <c r="H381" i="2"/>
  <c r="H384" i="2"/>
  <c r="H387" i="2"/>
  <c r="H413" i="2"/>
  <c r="H416" i="2"/>
  <c r="H419" i="2"/>
  <c r="H434" i="2"/>
  <c r="H447" i="2"/>
  <c r="H451" i="2"/>
  <c r="H464" i="2"/>
  <c r="H472" i="2"/>
  <c r="H480" i="2"/>
  <c r="H488" i="2"/>
  <c r="H202" i="2"/>
  <c r="H261" i="2"/>
  <c r="H331" i="2"/>
  <c r="H335" i="2"/>
  <c r="H337" i="2"/>
  <c r="H369" i="2"/>
  <c r="H372" i="2"/>
  <c r="H375" i="2"/>
  <c r="H401" i="2"/>
  <c r="H404" i="2"/>
  <c r="H407" i="2"/>
  <c r="H425" i="2"/>
  <c r="H429" i="2"/>
  <c r="H442" i="2"/>
  <c r="H191" i="2"/>
  <c r="H277" i="2"/>
  <c r="H336" i="2"/>
  <c r="H353" i="2"/>
  <c r="H356" i="2"/>
  <c r="H359" i="2"/>
  <c r="H385" i="2"/>
  <c r="H388" i="2"/>
  <c r="H391" i="2"/>
  <c r="H417" i="2"/>
  <c r="H420" i="2"/>
  <c r="H423" i="2"/>
  <c r="H427" i="2"/>
  <c r="H268" i="2"/>
  <c r="H278" i="2"/>
  <c r="H340" i="2"/>
  <c r="H347" i="2"/>
  <c r="H373" i="2"/>
  <c r="H376" i="2"/>
  <c r="H379" i="2"/>
  <c r="H405" i="2"/>
  <c r="H408" i="2"/>
  <c r="H411" i="2"/>
  <c r="H431" i="2"/>
  <c r="H435" i="2"/>
  <c r="H117" i="2"/>
  <c r="H310" i="2"/>
  <c r="H361" i="2"/>
  <c r="H364" i="2"/>
  <c r="H367" i="2"/>
  <c r="H440" i="2"/>
  <c r="H456" i="2"/>
  <c r="H474" i="2"/>
  <c r="H478" i="2"/>
  <c r="H492" i="2"/>
  <c r="H377" i="2"/>
  <c r="H380" i="2"/>
  <c r="H383" i="2"/>
  <c r="H428" i="2"/>
  <c r="H444" i="2"/>
  <c r="H449" i="2"/>
  <c r="H452" i="2"/>
  <c r="H455" i="2"/>
  <c r="H458" i="2"/>
  <c r="H461" i="2"/>
  <c r="H473" i="2"/>
  <c r="H477" i="2"/>
  <c r="H490" i="2"/>
  <c r="H187" i="2"/>
  <c r="H343" i="2"/>
  <c r="H365" i="2"/>
  <c r="H368" i="2"/>
  <c r="H371" i="2"/>
  <c r="H436" i="2"/>
  <c r="H468" i="2"/>
  <c r="H481" i="2"/>
  <c r="H485" i="2"/>
  <c r="H497" i="2"/>
  <c r="H247" i="2"/>
  <c r="H321" i="2"/>
  <c r="H348" i="2"/>
  <c r="H351" i="2"/>
  <c r="H409" i="2"/>
  <c r="Z416" i="2" s="1"/>
  <c r="H412" i="2"/>
  <c r="H415" i="2"/>
  <c r="H424" i="2"/>
  <c r="H443" i="2"/>
  <c r="H445" i="2"/>
  <c r="H475" i="2"/>
  <c r="H479" i="2"/>
  <c r="H345" i="2"/>
  <c r="H397" i="2"/>
  <c r="H400" i="2"/>
  <c r="H403" i="2"/>
  <c r="H363" i="2"/>
  <c r="H396" i="2"/>
  <c r="H439" i="2"/>
  <c r="H506" i="2"/>
  <c r="H514" i="2"/>
  <c r="H522" i="2"/>
  <c r="H530" i="2"/>
  <c r="H538" i="2"/>
  <c r="H546" i="2"/>
  <c r="H554" i="2"/>
  <c r="H244" i="2"/>
  <c r="H399" i="2"/>
  <c r="H465" i="2"/>
  <c r="H486" i="2"/>
  <c r="H503" i="2"/>
  <c r="H511" i="2"/>
  <c r="H519" i="2"/>
  <c r="H527" i="2"/>
  <c r="H535" i="2"/>
  <c r="H543" i="2"/>
  <c r="H393" i="2"/>
  <c r="H433" i="2"/>
  <c r="H453" i="2"/>
  <c r="H457" i="2"/>
  <c r="H482" i="2"/>
  <c r="H501" i="2"/>
  <c r="H504" i="2"/>
  <c r="H507" i="2"/>
  <c r="H533" i="2"/>
  <c r="H536" i="2"/>
  <c r="H539" i="2"/>
  <c r="H555" i="2"/>
  <c r="H559" i="2"/>
  <c r="H566" i="2"/>
  <c r="H574" i="2"/>
  <c r="H582" i="2"/>
  <c r="H590" i="2"/>
  <c r="H598" i="2"/>
  <c r="H606" i="2"/>
  <c r="H614" i="2"/>
  <c r="H622" i="2"/>
  <c r="H630" i="2"/>
  <c r="H638" i="2"/>
  <c r="H646" i="2"/>
  <c r="H654" i="2"/>
  <c r="H662" i="2"/>
  <c r="H670" i="2"/>
  <c r="H426" i="2"/>
  <c r="H441" i="2"/>
  <c r="H476" i="2"/>
  <c r="H494" i="2"/>
  <c r="H496" i="2"/>
  <c r="H498" i="2"/>
  <c r="H518" i="2"/>
  <c r="H521" i="2"/>
  <c r="H524" i="2"/>
  <c r="H550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357" i="2"/>
  <c r="H395" i="2"/>
  <c r="H450" i="2"/>
  <c r="H469" i="2"/>
  <c r="H483" i="2"/>
  <c r="H509" i="2"/>
  <c r="H512" i="2"/>
  <c r="H515" i="2"/>
  <c r="H541" i="2"/>
  <c r="H544" i="2"/>
  <c r="H547" i="2"/>
  <c r="H558" i="2"/>
  <c r="H564" i="2"/>
  <c r="H572" i="2"/>
  <c r="H580" i="2"/>
  <c r="H588" i="2"/>
  <c r="H596" i="2"/>
  <c r="H604" i="2"/>
  <c r="H612" i="2"/>
  <c r="H620" i="2"/>
  <c r="H628" i="2"/>
  <c r="H636" i="2"/>
  <c r="H644" i="2"/>
  <c r="H652" i="2"/>
  <c r="H660" i="2"/>
  <c r="H668" i="2"/>
  <c r="H273" i="2"/>
  <c r="H360" i="2"/>
  <c r="H466" i="2"/>
  <c r="H487" i="2"/>
  <c r="H500" i="2"/>
  <c r="H526" i="2"/>
  <c r="H529" i="2"/>
  <c r="H532" i="2"/>
  <c r="H553" i="2"/>
  <c r="H563" i="2"/>
  <c r="H571" i="2"/>
  <c r="H579" i="2"/>
  <c r="H587" i="2"/>
  <c r="H595" i="2"/>
  <c r="H603" i="2"/>
  <c r="H611" i="2"/>
  <c r="H619" i="2"/>
  <c r="H627" i="2"/>
  <c r="H635" i="2"/>
  <c r="H643" i="2"/>
  <c r="H651" i="2"/>
  <c r="H659" i="2"/>
  <c r="H667" i="2"/>
  <c r="H437" i="2"/>
  <c r="H459" i="2"/>
  <c r="H463" i="2"/>
  <c r="H470" i="2"/>
  <c r="H484" i="2"/>
  <c r="H517" i="2"/>
  <c r="H520" i="2"/>
  <c r="H523" i="2"/>
  <c r="H549" i="2"/>
  <c r="H557" i="2"/>
  <c r="H562" i="2"/>
  <c r="H570" i="2"/>
  <c r="H578" i="2"/>
  <c r="H586" i="2"/>
  <c r="H594" i="2"/>
  <c r="H602" i="2"/>
  <c r="H610" i="2"/>
  <c r="H618" i="2"/>
  <c r="H626" i="2"/>
  <c r="H634" i="2"/>
  <c r="H642" i="2"/>
  <c r="H650" i="2"/>
  <c r="H658" i="2"/>
  <c r="H666" i="2"/>
  <c r="H389" i="2"/>
  <c r="H421" i="2"/>
  <c r="H467" i="2"/>
  <c r="H495" i="2"/>
  <c r="H502" i="2"/>
  <c r="H505" i="2"/>
  <c r="H508" i="2"/>
  <c r="H534" i="2"/>
  <c r="H537" i="2"/>
  <c r="H540" i="2"/>
  <c r="H552" i="2"/>
  <c r="H561" i="2"/>
  <c r="H569" i="2"/>
  <c r="H577" i="2"/>
  <c r="H585" i="2"/>
  <c r="H593" i="2"/>
  <c r="H601" i="2"/>
  <c r="H609" i="2"/>
  <c r="H617" i="2"/>
  <c r="H625" i="2"/>
  <c r="H633" i="2"/>
  <c r="H641" i="2"/>
  <c r="H649" i="2"/>
  <c r="H657" i="2"/>
  <c r="H665" i="2"/>
  <c r="H673" i="2"/>
  <c r="H298" i="2"/>
  <c r="H448" i="2"/>
  <c r="H460" i="2"/>
  <c r="H471" i="2"/>
  <c r="H491" i="2"/>
  <c r="H493" i="2"/>
  <c r="H499" i="2"/>
  <c r="H525" i="2"/>
  <c r="H528" i="2"/>
  <c r="H531" i="2"/>
  <c r="H556" i="2"/>
  <c r="H560" i="2"/>
  <c r="H568" i="2"/>
  <c r="H576" i="2"/>
  <c r="H584" i="2"/>
  <c r="H592" i="2"/>
  <c r="H600" i="2"/>
  <c r="H608" i="2"/>
  <c r="H616" i="2"/>
  <c r="H624" i="2"/>
  <c r="H632" i="2"/>
  <c r="H640" i="2"/>
  <c r="H648" i="2"/>
  <c r="H656" i="2"/>
  <c r="H664" i="2"/>
  <c r="H542" i="2"/>
  <c r="H591" i="2"/>
  <c r="H655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796" i="2"/>
  <c r="H804" i="2"/>
  <c r="H812" i="2"/>
  <c r="H820" i="2"/>
  <c r="H828" i="2"/>
  <c r="H836" i="2"/>
  <c r="H844" i="2"/>
  <c r="H339" i="2"/>
  <c r="H432" i="2"/>
  <c r="H583" i="2"/>
  <c r="H647" i="2"/>
  <c r="H675" i="2"/>
  <c r="H683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795" i="2"/>
  <c r="H803" i="2"/>
  <c r="H811" i="2"/>
  <c r="H819" i="2"/>
  <c r="H827" i="2"/>
  <c r="H835" i="2"/>
  <c r="H545" i="2"/>
  <c r="H575" i="2"/>
  <c r="H639" i="2"/>
  <c r="H674" i="2"/>
  <c r="H682" i="2"/>
  <c r="H690" i="2"/>
  <c r="H69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510" i="2"/>
  <c r="H567" i="2"/>
  <c r="H631" i="2"/>
  <c r="H671" i="2"/>
  <c r="H681" i="2"/>
  <c r="H689" i="2"/>
  <c r="H697" i="2"/>
  <c r="H705" i="2"/>
  <c r="H713" i="2"/>
  <c r="H721" i="2"/>
  <c r="H729" i="2"/>
  <c r="H737" i="2"/>
  <c r="H745" i="2"/>
  <c r="H753" i="2"/>
  <c r="H761" i="2"/>
  <c r="H769" i="2"/>
  <c r="H777" i="2"/>
  <c r="H785" i="2"/>
  <c r="H793" i="2"/>
  <c r="H801" i="2"/>
  <c r="H809" i="2"/>
  <c r="H817" i="2"/>
  <c r="H548" i="2"/>
  <c r="H623" i="2"/>
  <c r="H680" i="2"/>
  <c r="H688" i="2"/>
  <c r="H696" i="2"/>
  <c r="H704" i="2"/>
  <c r="H712" i="2"/>
  <c r="H720" i="2"/>
  <c r="H728" i="2"/>
  <c r="H736" i="2"/>
  <c r="H744" i="2"/>
  <c r="H752" i="2"/>
  <c r="H760" i="2"/>
  <c r="H768" i="2"/>
  <c r="H776" i="2"/>
  <c r="H784" i="2"/>
  <c r="H792" i="2"/>
  <c r="H800" i="2"/>
  <c r="H808" i="2"/>
  <c r="H816" i="2"/>
  <c r="H824" i="2"/>
  <c r="H832" i="2"/>
  <c r="H840" i="2"/>
  <c r="H392" i="2"/>
  <c r="H513" i="2"/>
  <c r="H615" i="2"/>
  <c r="H679" i="2"/>
  <c r="H687" i="2"/>
  <c r="H695" i="2"/>
  <c r="H703" i="2"/>
  <c r="H711" i="2"/>
  <c r="H719" i="2"/>
  <c r="H727" i="2"/>
  <c r="H735" i="2"/>
  <c r="H743" i="2"/>
  <c r="H751" i="2"/>
  <c r="H759" i="2"/>
  <c r="H767" i="2"/>
  <c r="H775" i="2"/>
  <c r="H783" i="2"/>
  <c r="H791" i="2"/>
  <c r="H799" i="2"/>
  <c r="H807" i="2"/>
  <c r="H815" i="2"/>
  <c r="H823" i="2"/>
  <c r="H831" i="2"/>
  <c r="H839" i="2"/>
  <c r="H551" i="2"/>
  <c r="H607" i="2"/>
  <c r="H678" i="2"/>
  <c r="H686" i="2"/>
  <c r="H694" i="2"/>
  <c r="H702" i="2"/>
  <c r="H710" i="2"/>
  <c r="H718" i="2"/>
  <c r="H726" i="2"/>
  <c r="H734" i="2"/>
  <c r="H742" i="2"/>
  <c r="H750" i="2"/>
  <c r="H758" i="2"/>
  <c r="H766" i="2"/>
  <c r="H774" i="2"/>
  <c r="H782" i="2"/>
  <c r="H790" i="2"/>
  <c r="H798" i="2"/>
  <c r="H806" i="2"/>
  <c r="H814" i="2"/>
  <c r="H822" i="2"/>
  <c r="H830" i="2"/>
  <c r="H489" i="2"/>
  <c r="H516" i="2"/>
  <c r="H599" i="2"/>
  <c r="H663" i="2"/>
  <c r="H672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38" i="2"/>
  <c r="H847" i="2"/>
  <c r="H855" i="2"/>
  <c r="H863" i="2"/>
  <c r="H871" i="2"/>
  <c r="H879" i="2"/>
  <c r="H887" i="2"/>
  <c r="H895" i="2"/>
  <c r="H903" i="2"/>
  <c r="H825" i="2"/>
  <c r="H846" i="2"/>
  <c r="H854" i="2"/>
  <c r="H862" i="2"/>
  <c r="H870" i="2"/>
  <c r="H878" i="2"/>
  <c r="H886" i="2"/>
  <c r="H894" i="2"/>
  <c r="H902" i="2"/>
  <c r="H910" i="2"/>
  <c r="H918" i="2"/>
  <c r="H926" i="2"/>
  <c r="H934" i="2"/>
  <c r="H942" i="2"/>
  <c r="H950" i="2"/>
  <c r="H958" i="2"/>
  <c r="H966" i="2"/>
  <c r="H974" i="2"/>
  <c r="H982" i="2"/>
  <c r="H990" i="2"/>
  <c r="H998" i="2"/>
  <c r="H1006" i="2"/>
  <c r="H1014" i="2"/>
  <c r="H1022" i="2"/>
  <c r="H834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826" i="2"/>
  <c r="H829" i="2"/>
  <c r="H841" i="2"/>
  <c r="H852" i="2"/>
  <c r="H860" i="2"/>
  <c r="H868" i="2"/>
  <c r="H876" i="2"/>
  <c r="H884" i="2"/>
  <c r="H892" i="2"/>
  <c r="H900" i="2"/>
  <c r="H908" i="2"/>
  <c r="H916" i="2"/>
  <c r="H924" i="2"/>
  <c r="H932" i="2"/>
  <c r="H940" i="2"/>
  <c r="H948" i="2"/>
  <c r="H956" i="2"/>
  <c r="H964" i="2"/>
  <c r="H972" i="2"/>
  <c r="H980" i="2"/>
  <c r="H988" i="2"/>
  <c r="H851" i="2"/>
  <c r="H859" i="2"/>
  <c r="H867" i="2"/>
  <c r="H875" i="2"/>
  <c r="H883" i="2"/>
  <c r="H891" i="2"/>
  <c r="H899" i="2"/>
  <c r="H907" i="2"/>
  <c r="H915" i="2"/>
  <c r="H837" i="2"/>
  <c r="H843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010" i="2"/>
  <c r="H1018" i="2"/>
  <c r="H1026" i="2"/>
  <c r="H849" i="2"/>
  <c r="H857" i="2"/>
  <c r="H865" i="2"/>
  <c r="H873" i="2"/>
  <c r="H881" i="2"/>
  <c r="H889" i="2"/>
  <c r="H897" i="2"/>
  <c r="H905" i="2"/>
  <c r="H913" i="2"/>
  <c r="H921" i="2"/>
  <c r="H929" i="2"/>
  <c r="H937" i="2"/>
  <c r="H945" i="2"/>
  <c r="H953" i="2"/>
  <c r="H961" i="2"/>
  <c r="H969" i="2"/>
  <c r="H977" i="2"/>
  <c r="H985" i="2"/>
  <c r="H993" i="2"/>
  <c r="H1001" i="2"/>
  <c r="H1009" i="2"/>
  <c r="H1017" i="2"/>
  <c r="H1025" i="2"/>
  <c r="H833" i="2"/>
  <c r="H842" i="2"/>
  <c r="H848" i="2"/>
  <c r="H856" i="2"/>
  <c r="H864" i="2"/>
  <c r="H872" i="2"/>
  <c r="H880" i="2"/>
  <c r="H888" i="2"/>
  <c r="H896" i="2"/>
  <c r="H904" i="2"/>
  <c r="H912" i="2"/>
  <c r="H920" i="2"/>
  <c r="H928" i="2"/>
  <c r="H936" i="2"/>
  <c r="H944" i="2"/>
  <c r="H952" i="2"/>
  <c r="H960" i="2"/>
  <c r="H968" i="2"/>
  <c r="H976" i="2"/>
  <c r="H984" i="2"/>
  <c r="H992" i="2"/>
  <c r="H1000" i="2"/>
  <c r="H1008" i="2"/>
  <c r="H927" i="2"/>
  <c r="H959" i="2"/>
  <c r="H991" i="2"/>
  <c r="H1004" i="2"/>
  <c r="H1007" i="2"/>
  <c r="H1019" i="2"/>
  <c r="H1028" i="2"/>
  <c r="H1035" i="2"/>
  <c r="H1043" i="2"/>
  <c r="H1051" i="2"/>
  <c r="H1059" i="2"/>
  <c r="H923" i="2"/>
  <c r="H955" i="2"/>
  <c r="H987" i="2"/>
  <c r="H995" i="2"/>
  <c r="H1024" i="2"/>
  <c r="H1034" i="2"/>
  <c r="H1042" i="2"/>
  <c r="H1050" i="2"/>
  <c r="H1058" i="2"/>
  <c r="H1066" i="2"/>
  <c r="H1074" i="2"/>
  <c r="H1082" i="2"/>
  <c r="H1090" i="2"/>
  <c r="H1098" i="2"/>
  <c r="H1106" i="2"/>
  <c r="H1114" i="2"/>
  <c r="H1122" i="2"/>
  <c r="H1130" i="2"/>
  <c r="H1138" i="2"/>
  <c r="H1146" i="2"/>
  <c r="H1154" i="2"/>
  <c r="H1162" i="2"/>
  <c r="H1170" i="2"/>
  <c r="H1178" i="2"/>
  <c r="H1186" i="2"/>
  <c r="H1194" i="2"/>
  <c r="H919" i="2"/>
  <c r="H951" i="2"/>
  <c r="H983" i="2"/>
  <c r="H1015" i="2"/>
  <c r="H1033" i="2"/>
  <c r="H1041" i="2"/>
  <c r="H1049" i="2"/>
  <c r="H1057" i="2"/>
  <c r="H1065" i="2"/>
  <c r="H1073" i="2"/>
  <c r="H1081" i="2"/>
  <c r="H1089" i="2"/>
  <c r="H1097" i="2"/>
  <c r="H1105" i="2"/>
  <c r="H1113" i="2"/>
  <c r="H1121" i="2"/>
  <c r="H1129" i="2"/>
  <c r="H1137" i="2"/>
  <c r="H1145" i="2"/>
  <c r="H1153" i="2"/>
  <c r="H1161" i="2"/>
  <c r="H1169" i="2"/>
  <c r="H1177" i="2"/>
  <c r="H1185" i="2"/>
  <c r="H911" i="2"/>
  <c r="H947" i="2"/>
  <c r="H979" i="2"/>
  <c r="H996" i="2"/>
  <c r="H999" i="2"/>
  <c r="H1020" i="2"/>
  <c r="H1032" i="2"/>
  <c r="H1040" i="2"/>
  <c r="H1048" i="2"/>
  <c r="H1056" i="2"/>
  <c r="H1064" i="2"/>
  <c r="H1072" i="2"/>
  <c r="H1080" i="2"/>
  <c r="H1088" i="2"/>
  <c r="H1096" i="2"/>
  <c r="H1104" i="2"/>
  <c r="H1112" i="2"/>
  <c r="H1120" i="2"/>
  <c r="H1128" i="2"/>
  <c r="H1136" i="2"/>
  <c r="H1144" i="2"/>
  <c r="H1152" i="2"/>
  <c r="H1160" i="2"/>
  <c r="H1168" i="2"/>
  <c r="H1176" i="2"/>
  <c r="H1184" i="2"/>
  <c r="H943" i="2"/>
  <c r="H975" i="2"/>
  <c r="H1011" i="2"/>
  <c r="H1027" i="2"/>
  <c r="H1031" i="2"/>
  <c r="H1039" i="2"/>
  <c r="H1047" i="2"/>
  <c r="H1055" i="2"/>
  <c r="H1063" i="2"/>
  <c r="H1071" i="2"/>
  <c r="H1079" i="2"/>
  <c r="H1087" i="2"/>
  <c r="H1095" i="2"/>
  <c r="H1103" i="2"/>
  <c r="H1111" i="2"/>
  <c r="H1119" i="2"/>
  <c r="H1127" i="2"/>
  <c r="H1135" i="2"/>
  <c r="H1143" i="2"/>
  <c r="H1151" i="2"/>
  <c r="H1159" i="2"/>
  <c r="H1167" i="2"/>
  <c r="H1175" i="2"/>
  <c r="H1183" i="2"/>
  <c r="H935" i="2"/>
  <c r="H967" i="2"/>
  <c r="H1003" i="2"/>
  <c r="H1023" i="2"/>
  <c r="H1029" i="2"/>
  <c r="H1037" i="2"/>
  <c r="H1045" i="2"/>
  <c r="H1053" i="2"/>
  <c r="H1061" i="2"/>
  <c r="H1069" i="2"/>
  <c r="H1077" i="2"/>
  <c r="H1085" i="2"/>
  <c r="H1093" i="2"/>
  <c r="H1101" i="2"/>
  <c r="H1109" i="2"/>
  <c r="H1117" i="2"/>
  <c r="H1125" i="2"/>
  <c r="H1133" i="2"/>
  <c r="H1141" i="2"/>
  <c r="H1149" i="2"/>
  <c r="H1157" i="2"/>
  <c r="H1165" i="2"/>
  <c r="H1173" i="2"/>
  <c r="H931" i="2"/>
  <c r="H963" i="2"/>
  <c r="H1012" i="2"/>
  <c r="H1036" i="2"/>
  <c r="H1044" i="2"/>
  <c r="H1052" i="2"/>
  <c r="H1060" i="2"/>
  <c r="H1068" i="2"/>
  <c r="H1076" i="2"/>
  <c r="H1084" i="2"/>
  <c r="H1092" i="2"/>
  <c r="H1100" i="2"/>
  <c r="H1108" i="2"/>
  <c r="H1116" i="2"/>
  <c r="H1124" i="2"/>
  <c r="H1132" i="2"/>
  <c r="H1140" i="2"/>
  <c r="H1148" i="2"/>
  <c r="H1156" i="2"/>
  <c r="H1164" i="2"/>
  <c r="H1172" i="2"/>
  <c r="H1030" i="2"/>
  <c r="H1078" i="2"/>
  <c r="H1110" i="2"/>
  <c r="H1142" i="2"/>
  <c r="H1174" i="2"/>
  <c r="H1179" i="2"/>
  <c r="H1201" i="2"/>
  <c r="H1209" i="2"/>
  <c r="H1217" i="2"/>
  <c r="H1225" i="2"/>
  <c r="H1233" i="2"/>
  <c r="H1241" i="2"/>
  <c r="H1249" i="2"/>
  <c r="H1257" i="2"/>
  <c r="H1265" i="2"/>
  <c r="H1273" i="2"/>
  <c r="H1281" i="2"/>
  <c r="H1289" i="2"/>
  <c r="H1297" i="2"/>
  <c r="H1305" i="2"/>
  <c r="H1313" i="2"/>
  <c r="H1321" i="2"/>
  <c r="H1329" i="2"/>
  <c r="H1337" i="2"/>
  <c r="H1345" i="2"/>
  <c r="H1016" i="2"/>
  <c r="H1083" i="2"/>
  <c r="H1115" i="2"/>
  <c r="H1147" i="2"/>
  <c r="H1182" i="2"/>
  <c r="H1189" i="2"/>
  <c r="H1193" i="2"/>
  <c r="H1200" i="2"/>
  <c r="H1208" i="2"/>
  <c r="H1216" i="2"/>
  <c r="H1224" i="2"/>
  <c r="H1232" i="2"/>
  <c r="H1240" i="2"/>
  <c r="H1248" i="2"/>
  <c r="H1256" i="2"/>
  <c r="H1264" i="2"/>
  <c r="H1272" i="2"/>
  <c r="H1280" i="2"/>
  <c r="H1288" i="2"/>
  <c r="H1296" i="2"/>
  <c r="H1304" i="2"/>
  <c r="H1312" i="2"/>
  <c r="H1320" i="2"/>
  <c r="H1328" i="2"/>
  <c r="H1336" i="2"/>
  <c r="H1344" i="2"/>
  <c r="H1070" i="2"/>
  <c r="H1102" i="2"/>
  <c r="H1134" i="2"/>
  <c r="H1166" i="2"/>
  <c r="H1199" i="2"/>
  <c r="H1207" i="2"/>
  <c r="H1215" i="2"/>
  <c r="H1223" i="2"/>
  <c r="H1231" i="2"/>
  <c r="H1239" i="2"/>
  <c r="H1247" i="2"/>
  <c r="H1255" i="2"/>
  <c r="H1263" i="2"/>
  <c r="H1271" i="2"/>
  <c r="H1279" i="2"/>
  <c r="H1287" i="2"/>
  <c r="H1295" i="2"/>
  <c r="H1303" i="2"/>
  <c r="H1311" i="2"/>
  <c r="H1319" i="2"/>
  <c r="H1327" i="2"/>
  <c r="H1335" i="2"/>
  <c r="H1075" i="2"/>
  <c r="H1107" i="2"/>
  <c r="H1139" i="2"/>
  <c r="H1171" i="2"/>
  <c r="H1180" i="2"/>
  <c r="H1188" i="2"/>
  <c r="H1192" i="2"/>
  <c r="H1198" i="2"/>
  <c r="H1206" i="2"/>
  <c r="H1214" i="2"/>
  <c r="H1222" i="2"/>
  <c r="H1230" i="2"/>
  <c r="H1238" i="2"/>
  <c r="H1246" i="2"/>
  <c r="H1254" i="2"/>
  <c r="H1262" i="2"/>
  <c r="H1270" i="2"/>
  <c r="H1278" i="2"/>
  <c r="H1286" i="2"/>
  <c r="H1294" i="2"/>
  <c r="H1302" i="2"/>
  <c r="H1310" i="2"/>
  <c r="H1318" i="2"/>
  <c r="H1326" i="2"/>
  <c r="H1334" i="2"/>
  <c r="H971" i="2"/>
  <c r="H1062" i="2"/>
  <c r="H1094" i="2"/>
  <c r="H1126" i="2"/>
  <c r="H1158" i="2"/>
  <c r="H1197" i="2"/>
  <c r="H1205" i="2"/>
  <c r="H1213" i="2"/>
  <c r="H1221" i="2"/>
  <c r="H1229" i="2"/>
  <c r="H1237" i="2"/>
  <c r="H939" i="2"/>
  <c r="H1054" i="2"/>
  <c r="H1067" i="2"/>
  <c r="H1099" i="2"/>
  <c r="H1131" i="2"/>
  <c r="H1163" i="2"/>
  <c r="H1187" i="2"/>
  <c r="H1191" i="2"/>
  <c r="H1196" i="2"/>
  <c r="H1046" i="2"/>
  <c r="H1086" i="2"/>
  <c r="H1118" i="2"/>
  <c r="H1150" i="2"/>
  <c r="H1181" i="2"/>
  <c r="H1195" i="2"/>
  <c r="H1203" i="2"/>
  <c r="H1211" i="2"/>
  <c r="H1219" i="2"/>
  <c r="H1227" i="2"/>
  <c r="H1235" i="2"/>
  <c r="H1243" i="2"/>
  <c r="H1251" i="2"/>
  <c r="H1259" i="2"/>
  <c r="H1267" i="2"/>
  <c r="H1275" i="2"/>
  <c r="H1283" i="2"/>
  <c r="H1291" i="2"/>
  <c r="H1299" i="2"/>
  <c r="H1307" i="2"/>
  <c r="H1315" i="2"/>
  <c r="H1323" i="2"/>
  <c r="H1331" i="2"/>
  <c r="H1038" i="2"/>
  <c r="H1091" i="2"/>
  <c r="H1123" i="2"/>
  <c r="H1155" i="2"/>
  <c r="H1190" i="2"/>
  <c r="H1202" i="2"/>
  <c r="H1210" i="2"/>
  <c r="H1218" i="2"/>
  <c r="H1226" i="2"/>
  <c r="H1234" i="2"/>
  <c r="H1242" i="2"/>
  <c r="H1250" i="2"/>
  <c r="H1258" i="2"/>
  <c r="H1266" i="2"/>
  <c r="H1274" i="2"/>
  <c r="H1282" i="2"/>
  <c r="H1290" i="2"/>
  <c r="H1298" i="2"/>
  <c r="H1306" i="2"/>
  <c r="H1314" i="2"/>
  <c r="H1322" i="2"/>
  <c r="H1330" i="2"/>
  <c r="H1261" i="2"/>
  <c r="H1293" i="2"/>
  <c r="H1325" i="2"/>
  <c r="H1350" i="2"/>
  <c r="H1358" i="2"/>
  <c r="H1366" i="2"/>
  <c r="H1374" i="2"/>
  <c r="H1382" i="2"/>
  <c r="H1390" i="2"/>
  <c r="H1398" i="2"/>
  <c r="H1406" i="2"/>
  <c r="H1414" i="2"/>
  <c r="H1422" i="2"/>
  <c r="H1430" i="2"/>
  <c r="H1438" i="2"/>
  <c r="H1446" i="2"/>
  <c r="H1454" i="2"/>
  <c r="H1252" i="2"/>
  <c r="H1284" i="2"/>
  <c r="H1316" i="2"/>
  <c r="H1341" i="2"/>
  <c r="H1347" i="2"/>
  <c r="H1357" i="2"/>
  <c r="H1365" i="2"/>
  <c r="H1373" i="2"/>
  <c r="H1381" i="2"/>
  <c r="H1389" i="2"/>
  <c r="H1397" i="2"/>
  <c r="H1405" i="2"/>
  <c r="H1413" i="2"/>
  <c r="H1421" i="2"/>
  <c r="H1429" i="2"/>
  <c r="H1437" i="2"/>
  <c r="H1445" i="2"/>
  <c r="H1453" i="2"/>
  <c r="H1461" i="2"/>
  <c r="H1236" i="2"/>
  <c r="H1253" i="2"/>
  <c r="H1285" i="2"/>
  <c r="H1317" i="2"/>
  <c r="H1356" i="2"/>
  <c r="H1364" i="2"/>
  <c r="H1372" i="2"/>
  <c r="H1380" i="2"/>
  <c r="H1388" i="2"/>
  <c r="H1396" i="2"/>
  <c r="H1404" i="2"/>
  <c r="H1412" i="2"/>
  <c r="H1420" i="2"/>
  <c r="H1428" i="2"/>
  <c r="H1436" i="2"/>
  <c r="H1444" i="2"/>
  <c r="H1452" i="2"/>
  <c r="H1460" i="2"/>
  <c r="H1468" i="2"/>
  <c r="H1476" i="2"/>
  <c r="H1484" i="2"/>
  <c r="H1492" i="2"/>
  <c r="H1500" i="2"/>
  <c r="H1508" i="2"/>
  <c r="H1516" i="2"/>
  <c r="H1524" i="2"/>
  <c r="H1532" i="2"/>
  <c r="H1540" i="2"/>
  <c r="H1548" i="2"/>
  <c r="H1556" i="2"/>
  <c r="H1228" i="2"/>
  <c r="H1244" i="2"/>
  <c r="H1276" i="2"/>
  <c r="H1308" i="2"/>
  <c r="H1338" i="2"/>
  <c r="H1343" i="2"/>
  <c r="H1349" i="2"/>
  <c r="H1355" i="2"/>
  <c r="H1363" i="2"/>
  <c r="H1371" i="2"/>
  <c r="H1379" i="2"/>
  <c r="H1387" i="2"/>
  <c r="H1395" i="2"/>
  <c r="H1403" i="2"/>
  <c r="H1411" i="2"/>
  <c r="H1419" i="2"/>
  <c r="H1427" i="2"/>
  <c r="H1435" i="2"/>
  <c r="H1443" i="2"/>
  <c r="H1451" i="2"/>
  <c r="H1459" i="2"/>
  <c r="H1467" i="2"/>
  <c r="H1475" i="2"/>
  <c r="H1483" i="2"/>
  <c r="H1491" i="2"/>
  <c r="H1499" i="2"/>
  <c r="H1507" i="2"/>
  <c r="H1220" i="2"/>
  <c r="H1245" i="2"/>
  <c r="H1277" i="2"/>
  <c r="H1309" i="2"/>
  <c r="H1340" i="2"/>
  <c r="H1346" i="2"/>
  <c r="H1354" i="2"/>
  <c r="H1362" i="2"/>
  <c r="H1370" i="2"/>
  <c r="H1378" i="2"/>
  <c r="H1386" i="2"/>
  <c r="H1394" i="2"/>
  <c r="H1402" i="2"/>
  <c r="H1410" i="2"/>
  <c r="H1418" i="2"/>
  <c r="H1426" i="2"/>
  <c r="H1434" i="2"/>
  <c r="H1442" i="2"/>
  <c r="H1450" i="2"/>
  <c r="H1458" i="2"/>
  <c r="H1466" i="2"/>
  <c r="H1474" i="2"/>
  <c r="H1482" i="2"/>
  <c r="H1490" i="2"/>
  <c r="H1498" i="2"/>
  <c r="H1506" i="2"/>
  <c r="H1204" i="2"/>
  <c r="H1269" i="2"/>
  <c r="H1301" i="2"/>
  <c r="H1342" i="2"/>
  <c r="H1348" i="2"/>
  <c r="H1352" i="2"/>
  <c r="H1360" i="2"/>
  <c r="H1368" i="2"/>
  <c r="H1376" i="2"/>
  <c r="H1384" i="2"/>
  <c r="H1392" i="2"/>
  <c r="H1400" i="2"/>
  <c r="H1408" i="2"/>
  <c r="H1416" i="2"/>
  <c r="H1260" i="2"/>
  <c r="H1292" i="2"/>
  <c r="H1324" i="2"/>
  <c r="H1333" i="2"/>
  <c r="H1339" i="2"/>
  <c r="H1351" i="2"/>
  <c r="H1359" i="2"/>
  <c r="H1367" i="2"/>
  <c r="H1375" i="2"/>
  <c r="H1383" i="2"/>
  <c r="H1391" i="2"/>
  <c r="H1399" i="2"/>
  <c r="H1407" i="2"/>
  <c r="H1415" i="2"/>
  <c r="H1423" i="2"/>
  <c r="H1431" i="2"/>
  <c r="H1439" i="2"/>
  <c r="H1447" i="2"/>
  <c r="H1455" i="2"/>
  <c r="H1463" i="2"/>
  <c r="H1471" i="2"/>
  <c r="H1479" i="2"/>
  <c r="H1487" i="2"/>
  <c r="H1495" i="2"/>
  <c r="H1503" i="2"/>
  <c r="H1332" i="2"/>
  <c r="H1393" i="2"/>
  <c r="H1440" i="2"/>
  <c r="H1469" i="2"/>
  <c r="H1485" i="2"/>
  <c r="H1501" i="2"/>
  <c r="H1512" i="2"/>
  <c r="H1525" i="2"/>
  <c r="H1529" i="2"/>
  <c r="H1542" i="2"/>
  <c r="H1546" i="2"/>
  <c r="H1559" i="2"/>
  <c r="H1566" i="2"/>
  <c r="H1574" i="2"/>
  <c r="H1582" i="2"/>
  <c r="H1590" i="2"/>
  <c r="H1598" i="2"/>
  <c r="H1606" i="2"/>
  <c r="H1614" i="2"/>
  <c r="H1622" i="2"/>
  <c r="H1630" i="2"/>
  <c r="H1638" i="2"/>
  <c r="H1646" i="2"/>
  <c r="H1654" i="2"/>
  <c r="H1662" i="2"/>
  <c r="H1670" i="2"/>
  <c r="H1678" i="2"/>
  <c r="H1686" i="2"/>
  <c r="H1694" i="2"/>
  <c r="H1702" i="2"/>
  <c r="H1710" i="2"/>
  <c r="H1718" i="2"/>
  <c r="H1726" i="2"/>
  <c r="H1734" i="2"/>
  <c r="H1212" i="2"/>
  <c r="H1300" i="2"/>
  <c r="H1385" i="2"/>
  <c r="H1441" i="2"/>
  <c r="H1465" i="2"/>
  <c r="H1481" i="2"/>
  <c r="H1497" i="2"/>
  <c r="H1509" i="2"/>
  <c r="H1520" i="2"/>
  <c r="H1533" i="2"/>
  <c r="H1537" i="2"/>
  <c r="H1550" i="2"/>
  <c r="H1554" i="2"/>
  <c r="H1565" i="2"/>
  <c r="H1573" i="2"/>
  <c r="H1581" i="2"/>
  <c r="H1589" i="2"/>
  <c r="H1597" i="2"/>
  <c r="H1605" i="2"/>
  <c r="H1613" i="2"/>
  <c r="H1621" i="2"/>
  <c r="H1629" i="2"/>
  <c r="H1637" i="2"/>
  <c r="H1645" i="2"/>
  <c r="H1653" i="2"/>
  <c r="H1661" i="2"/>
  <c r="H1669" i="2"/>
  <c r="H1677" i="2"/>
  <c r="H1685" i="2"/>
  <c r="H1693" i="2"/>
  <c r="H1701" i="2"/>
  <c r="H1709" i="2"/>
  <c r="H1717" i="2"/>
  <c r="H1725" i="2"/>
  <c r="H1733" i="2"/>
  <c r="H1268" i="2"/>
  <c r="H1377" i="2"/>
  <c r="H1432" i="2"/>
  <c r="H1472" i="2"/>
  <c r="H1488" i="2"/>
  <c r="H1504" i="2"/>
  <c r="H1515" i="2"/>
  <c r="H1528" i="2"/>
  <c r="H1541" i="2"/>
  <c r="H1545" i="2"/>
  <c r="H1558" i="2"/>
  <c r="H1564" i="2"/>
  <c r="H1572" i="2"/>
  <c r="H1580" i="2"/>
  <c r="H1588" i="2"/>
  <c r="H1596" i="2"/>
  <c r="H1604" i="2"/>
  <c r="H1612" i="2"/>
  <c r="H1620" i="2"/>
  <c r="H1628" i="2"/>
  <c r="H1636" i="2"/>
  <c r="H1644" i="2"/>
  <c r="H1652" i="2"/>
  <c r="H1660" i="2"/>
  <c r="H1668" i="2"/>
  <c r="H1676" i="2"/>
  <c r="H1684" i="2"/>
  <c r="H1692" i="2"/>
  <c r="H1700" i="2"/>
  <c r="H1708" i="2"/>
  <c r="H1716" i="2"/>
  <c r="H1724" i="2"/>
  <c r="H1732" i="2"/>
  <c r="H1369" i="2"/>
  <c r="H1433" i="2"/>
  <c r="H1470" i="2"/>
  <c r="H1486" i="2"/>
  <c r="H1502" i="2"/>
  <c r="H1511" i="2"/>
  <c r="H1519" i="2"/>
  <c r="H1523" i="2"/>
  <c r="H1536" i="2"/>
  <c r="H1549" i="2"/>
  <c r="H1553" i="2"/>
  <c r="H1563" i="2"/>
  <c r="H1571" i="2"/>
  <c r="H1579" i="2"/>
  <c r="H1587" i="2"/>
  <c r="H1595" i="2"/>
  <c r="H1603" i="2"/>
  <c r="H1611" i="2"/>
  <c r="H1619" i="2"/>
  <c r="H1627" i="2"/>
  <c r="H1635" i="2"/>
  <c r="H1643" i="2"/>
  <c r="H1651" i="2"/>
  <c r="H1659" i="2"/>
  <c r="H1667" i="2"/>
  <c r="H1675" i="2"/>
  <c r="H1683" i="2"/>
  <c r="H1691" i="2"/>
  <c r="H1699" i="2"/>
  <c r="H1707" i="2"/>
  <c r="H1715" i="2"/>
  <c r="H1723" i="2"/>
  <c r="H1731" i="2"/>
  <c r="H1361" i="2"/>
  <c r="H1424" i="2"/>
  <c r="H1456" i="2"/>
  <c r="H1477" i="2"/>
  <c r="H1493" i="2"/>
  <c r="H1514" i="2"/>
  <c r="H1527" i="2"/>
  <c r="H1531" i="2"/>
  <c r="H1544" i="2"/>
  <c r="H1557" i="2"/>
  <c r="H1562" i="2"/>
  <c r="H1570" i="2"/>
  <c r="H1578" i="2"/>
  <c r="H1586" i="2"/>
  <c r="H1594" i="2"/>
  <c r="H1602" i="2"/>
  <c r="H1610" i="2"/>
  <c r="H1618" i="2"/>
  <c r="H1626" i="2"/>
  <c r="H1634" i="2"/>
  <c r="H1642" i="2"/>
  <c r="H1650" i="2"/>
  <c r="H1658" i="2"/>
  <c r="H1666" i="2"/>
  <c r="H1674" i="2"/>
  <c r="H1682" i="2"/>
  <c r="H1690" i="2"/>
  <c r="H1698" i="2"/>
  <c r="H1706" i="2"/>
  <c r="H1714" i="2"/>
  <c r="H1722" i="2"/>
  <c r="H1730" i="2"/>
  <c r="H1353" i="2"/>
  <c r="H1417" i="2"/>
  <c r="H1425" i="2"/>
  <c r="H1457" i="2"/>
  <c r="H1473" i="2"/>
  <c r="H1489" i="2"/>
  <c r="H1505" i="2"/>
  <c r="H1518" i="2"/>
  <c r="H1522" i="2"/>
  <c r="H1535" i="2"/>
  <c r="H1539" i="2"/>
  <c r="H1552" i="2"/>
  <c r="H1561" i="2"/>
  <c r="H1569" i="2"/>
  <c r="H1577" i="2"/>
  <c r="H1585" i="2"/>
  <c r="H1593" i="2"/>
  <c r="H1601" i="2"/>
  <c r="H1609" i="2"/>
  <c r="H1617" i="2"/>
  <c r="H1625" i="2"/>
  <c r="H1633" i="2"/>
  <c r="H1641" i="2"/>
  <c r="H1649" i="2"/>
  <c r="H1657" i="2"/>
  <c r="H1409" i="2"/>
  <c r="H1448" i="2"/>
  <c r="H1464" i="2"/>
  <c r="H1480" i="2"/>
  <c r="H1496" i="2"/>
  <c r="H1510" i="2"/>
  <c r="H1513" i="2"/>
  <c r="H1526" i="2"/>
  <c r="H1530" i="2"/>
  <c r="H1543" i="2"/>
  <c r="H1547" i="2"/>
  <c r="H1560" i="2"/>
  <c r="H1568" i="2"/>
  <c r="H1576" i="2"/>
  <c r="H1584" i="2"/>
  <c r="H1592" i="2"/>
  <c r="H1600" i="2"/>
  <c r="H1608" i="2"/>
  <c r="H1616" i="2"/>
  <c r="H1624" i="2"/>
  <c r="H1632" i="2"/>
  <c r="H1640" i="2"/>
  <c r="H1648" i="2"/>
  <c r="H1656" i="2"/>
  <c r="H1664" i="2"/>
  <c r="H1672" i="2"/>
  <c r="H1680" i="2"/>
  <c r="H1688" i="2"/>
  <c r="H1696" i="2"/>
  <c r="H1704" i="2"/>
  <c r="H1712" i="2"/>
  <c r="H1720" i="2"/>
  <c r="H1728" i="2"/>
  <c r="H1401" i="2"/>
  <c r="H1449" i="2"/>
  <c r="H1462" i="2"/>
  <c r="H1478" i="2"/>
  <c r="H1494" i="2"/>
  <c r="H1517" i="2"/>
  <c r="H1521" i="2"/>
  <c r="H1534" i="2"/>
  <c r="H1538" i="2"/>
  <c r="H1551" i="2"/>
  <c r="H1555" i="2"/>
  <c r="H1567" i="2"/>
  <c r="H1575" i="2"/>
  <c r="H1583" i="2"/>
  <c r="H1591" i="2"/>
  <c r="H1599" i="2"/>
  <c r="H1607" i="2"/>
  <c r="H1615" i="2"/>
  <c r="H1623" i="2"/>
  <c r="H1631" i="2"/>
  <c r="H1639" i="2"/>
  <c r="H1647" i="2"/>
  <c r="H1655" i="2"/>
  <c r="H1663" i="2"/>
  <c r="H1671" i="2"/>
  <c r="H1679" i="2"/>
  <c r="H1687" i="2"/>
  <c r="H1695" i="2"/>
  <c r="H1703" i="2"/>
  <c r="H1711" i="2"/>
  <c r="H1719" i="2"/>
  <c r="H1727" i="2"/>
  <c r="H1681" i="2"/>
  <c r="H1673" i="2"/>
  <c r="H1665" i="2"/>
  <c r="H1729" i="2"/>
  <c r="H1721" i="2"/>
  <c r="H1713" i="2"/>
  <c r="H1705" i="2"/>
  <c r="H1697" i="2"/>
  <c r="H1689" i="2"/>
  <c r="Y1732" i="2"/>
  <c r="Y876" i="2"/>
  <c r="Y769" i="2"/>
  <c r="Y341" i="2"/>
  <c r="Y1646" i="2"/>
  <c r="Y767" i="2"/>
  <c r="Y1725" i="2"/>
  <c r="Y1630" i="2"/>
  <c r="Y1703" i="2"/>
  <c r="Y1680" i="2"/>
  <c r="Y1721" i="2"/>
  <c r="Y1653" i="2"/>
  <c r="Y1722" i="2"/>
  <c r="Y1613" i="2"/>
  <c r="Y1699" i="2"/>
  <c r="Y1590" i="2"/>
  <c r="Y1567" i="2"/>
  <c r="Y1503" i="2"/>
  <c r="Y1640" i="2"/>
  <c r="Y1576" i="2"/>
  <c r="Y1512" i="2"/>
  <c r="Y1641" i="2"/>
  <c r="Y1577" i="2"/>
  <c r="Y1513" i="2"/>
  <c r="Y1642" i="2"/>
  <c r="Y1578" i="2"/>
  <c r="Y1514" i="2"/>
  <c r="Y1635" i="2"/>
  <c r="Y1571" i="2"/>
  <c r="Y1507" i="2"/>
  <c r="Y1628" i="2"/>
  <c r="Y1564" i="2"/>
  <c r="Y1500" i="2"/>
  <c r="Y1517" i="2"/>
  <c r="Y1455" i="2"/>
  <c r="Y1391" i="2"/>
  <c r="Y1327" i="2"/>
  <c r="Y1456" i="2"/>
  <c r="Y1392" i="2"/>
  <c r="Y1328" i="2"/>
  <c r="Y1457" i="2"/>
  <c r="Y1393" i="2"/>
  <c r="Y1329" i="2"/>
  <c r="Y1458" i="2"/>
  <c r="Y1394" i="2"/>
  <c r="Y1330" i="2"/>
  <c r="Y1451" i="2"/>
  <c r="Y1387" i="2"/>
  <c r="Y1323" i="2"/>
  <c r="Y1460" i="2"/>
  <c r="Y1396" i="2"/>
  <c r="Y1332" i="2"/>
  <c r="Y1461" i="2"/>
  <c r="Y1397" i="2"/>
  <c r="Y1333" i="2"/>
  <c r="Y1260" i="2"/>
  <c r="Y1269" i="2"/>
  <c r="Y1205" i="2"/>
  <c r="Y1270" i="2"/>
  <c r="Y1206" i="2"/>
  <c r="Y1271" i="2"/>
  <c r="Y1207" i="2"/>
  <c r="Y1145" i="2"/>
  <c r="Y1280" i="2"/>
  <c r="Y1216" i="2"/>
  <c r="Y1152" i="2"/>
  <c r="Y1201" i="2"/>
  <c r="Y1250" i="2"/>
  <c r="Y1186" i="2"/>
  <c r="Y1243" i="2"/>
  <c r="Y1179" i="2"/>
  <c r="Y1080" i="2"/>
  <c r="Y1016" i="2"/>
  <c r="Y953" i="2"/>
  <c r="Y1073" i="2"/>
  <c r="Y1009" i="2"/>
  <c r="Y1115" i="2"/>
  <c r="Y1051" i="2"/>
  <c r="Y987" i="2"/>
  <c r="Y1132" i="2"/>
  <c r="Y1068" i="2"/>
  <c r="Y1004" i="2"/>
  <c r="Y1125" i="2"/>
  <c r="Y1061" i="2"/>
  <c r="Y997" i="2"/>
  <c r="Y1102" i="2"/>
  <c r="Y1038" i="2"/>
  <c r="Y974" i="2"/>
  <c r="Y1095" i="2"/>
  <c r="Y1031" i="2"/>
  <c r="Y970" i="2"/>
  <c r="Y860" i="2"/>
  <c r="Y928" i="2"/>
  <c r="Y865" i="2"/>
  <c r="Y794" i="2"/>
  <c r="Y905" i="2"/>
  <c r="Y815" i="2"/>
  <c r="Y938" i="2"/>
  <c r="Y879" i="2"/>
  <c r="Y798" i="2"/>
  <c r="Y971" i="2"/>
  <c r="Y907" i="2"/>
  <c r="Y833" i="2"/>
  <c r="Y884" i="2"/>
  <c r="Y810" i="2"/>
  <c r="Y718" i="2"/>
  <c r="Y711" i="2"/>
  <c r="Y631" i="2"/>
  <c r="Y721" i="2"/>
  <c r="Y551" i="2"/>
  <c r="Y714" i="2"/>
  <c r="Y579" i="2"/>
  <c r="Y731" i="2"/>
  <c r="Y647" i="2"/>
  <c r="Y788" i="2"/>
  <c r="Y724" i="2"/>
  <c r="Y587" i="2"/>
  <c r="Y821" i="2"/>
  <c r="Y757" i="2"/>
  <c r="Y685" i="2"/>
  <c r="Y649" i="2"/>
  <c r="Y585" i="2"/>
  <c r="Y666" i="2"/>
  <c r="Y602" i="2"/>
  <c r="Y524" i="2"/>
  <c r="Y636" i="2"/>
  <c r="Y572" i="2"/>
  <c r="Y677" i="2"/>
  <c r="Y613" i="2"/>
  <c r="Y539" i="2"/>
  <c r="Y670" i="2"/>
  <c r="Y606" i="2"/>
  <c r="Y542" i="2"/>
  <c r="Y672" i="2"/>
  <c r="Y608" i="2"/>
  <c r="Y534" i="2"/>
  <c r="Y516" i="2"/>
  <c r="Y452" i="2"/>
  <c r="Y478" i="2"/>
  <c r="Y404" i="2"/>
  <c r="Y471" i="2"/>
  <c r="Y528" i="2"/>
  <c r="Y464" i="2"/>
  <c r="Y537" i="2"/>
  <c r="Y473" i="2"/>
  <c r="Y415" i="2"/>
  <c r="Y506" i="2"/>
  <c r="Y442" i="2"/>
  <c r="Y365" i="2"/>
  <c r="Y366" i="2"/>
  <c r="Y383" i="2"/>
  <c r="Y416" i="2"/>
  <c r="Y352" i="2"/>
  <c r="Y385" i="2"/>
  <c r="Y434" i="2"/>
  <c r="Y370" i="2"/>
  <c r="Y427" i="2"/>
  <c r="Y363" i="2"/>
  <c r="Y338" i="2"/>
  <c r="Y274" i="2"/>
  <c r="Y307" i="2"/>
  <c r="Y286" i="2"/>
  <c r="Y303" i="2"/>
  <c r="Y328" i="2"/>
  <c r="Y261" i="2"/>
  <c r="Y297" i="2"/>
  <c r="Y237" i="2"/>
  <c r="Y206" i="2"/>
  <c r="Y199" i="2"/>
  <c r="Y232" i="2"/>
  <c r="Y171" i="2"/>
  <c r="Y217" i="2"/>
  <c r="Y250" i="2"/>
  <c r="Y186" i="2"/>
  <c r="Y227" i="2"/>
  <c r="Y133" i="2"/>
  <c r="Y166" i="2"/>
  <c r="Y102" i="2"/>
  <c r="Y135" i="2"/>
  <c r="Y43" i="2"/>
  <c r="Y112" i="2"/>
  <c r="Y145" i="2"/>
  <c r="Y19" i="2"/>
  <c r="Y114" i="2"/>
  <c r="Y139" i="2"/>
  <c r="Y27" i="2"/>
  <c r="Y33" i="2"/>
  <c r="Y42" i="2"/>
  <c r="Y68" i="2"/>
  <c r="Y37" i="2"/>
  <c r="Y70" i="2"/>
  <c r="Y31" i="2"/>
  <c r="Y1710" i="2"/>
  <c r="Y1655" i="2"/>
  <c r="Y1702" i="2"/>
  <c r="Y1597" i="2"/>
  <c r="Y1695" i="2"/>
  <c r="Y1672" i="2"/>
  <c r="Y1713" i="2"/>
  <c r="Y1638" i="2"/>
  <c r="Y1714" i="2"/>
  <c r="Y1581" i="2"/>
  <c r="Y1691" i="2"/>
  <c r="Y1510" i="2"/>
  <c r="Y1559" i="2"/>
  <c r="Y1495" i="2"/>
  <c r="Y1632" i="2"/>
  <c r="Y1568" i="2"/>
  <c r="Y1504" i="2"/>
  <c r="Y1633" i="2"/>
  <c r="Y1569" i="2"/>
  <c r="Y1505" i="2"/>
  <c r="Y1634" i="2"/>
  <c r="Y1570" i="2"/>
  <c r="Y1506" i="2"/>
  <c r="Y1627" i="2"/>
  <c r="Y1563" i="2"/>
  <c r="Y1499" i="2"/>
  <c r="Y1620" i="2"/>
  <c r="Y1556" i="2"/>
  <c r="Y1492" i="2"/>
  <c r="Y1509" i="2"/>
  <c r="Y1447" i="2"/>
  <c r="Y1383" i="2"/>
  <c r="Y1319" i="2"/>
  <c r="Y1448" i="2"/>
  <c r="Y1384" i="2"/>
  <c r="Y1320" i="2"/>
  <c r="Y1449" i="2"/>
  <c r="Y1385" i="2"/>
  <c r="Y1321" i="2"/>
  <c r="Y1450" i="2"/>
  <c r="Y1386" i="2"/>
  <c r="Y1322" i="2"/>
  <c r="Y1443" i="2"/>
  <c r="Y1379" i="2"/>
  <c r="Y1315" i="2"/>
  <c r="Y1452" i="2"/>
  <c r="Y1388" i="2"/>
  <c r="Y1324" i="2"/>
  <c r="Y1453" i="2"/>
  <c r="Y1389" i="2"/>
  <c r="Y1325" i="2"/>
  <c r="Y1252" i="2"/>
  <c r="Y1261" i="2"/>
  <c r="Y1197" i="2"/>
  <c r="Y1262" i="2"/>
  <c r="Y1198" i="2"/>
  <c r="Y1122" i="2"/>
  <c r="Y1263" i="2"/>
  <c r="Y1199" i="2"/>
  <c r="Y1142" i="2"/>
  <c r="Y1272" i="2"/>
  <c r="Y1208" i="2"/>
  <c r="Y1131" i="2"/>
  <c r="Y1193" i="2"/>
  <c r="Y986" i="2"/>
  <c r="Y1242" i="2"/>
  <c r="Y1178" i="2"/>
  <c r="Y1299" i="2"/>
  <c r="Y1235" i="2"/>
  <c r="Y1171" i="2"/>
  <c r="Y1136" i="2"/>
  <c r="Y1072" i="2"/>
  <c r="Y1008" i="2"/>
  <c r="Y1065" i="2"/>
  <c r="Y1001" i="2"/>
  <c r="Y1107" i="2"/>
  <c r="Y1043" i="2"/>
  <c r="Y979" i="2"/>
  <c r="Y1124" i="2"/>
  <c r="Y1060" i="2"/>
  <c r="Y996" i="2"/>
  <c r="Y1117" i="2"/>
  <c r="Y1053" i="2"/>
  <c r="Y989" i="2"/>
  <c r="Y1094" i="2"/>
  <c r="Y1030" i="2"/>
  <c r="Y961" i="2"/>
  <c r="Y1087" i="2"/>
  <c r="Y1023" i="2"/>
  <c r="Y966" i="2"/>
  <c r="Y902" i="2"/>
  <c r="Y834" i="2"/>
  <c r="Y927" i="2"/>
  <c r="Y856" i="2"/>
  <c r="Y778" i="2"/>
  <c r="Y920" i="2"/>
  <c r="Y852" i="2"/>
  <c r="Y783" i="2"/>
  <c r="Y897" i="2"/>
  <c r="Y809" i="2"/>
  <c r="Y930" i="2"/>
  <c r="Y866" i="2"/>
  <c r="Y792" i="2"/>
  <c r="Y963" i="2"/>
  <c r="Y899" i="2"/>
  <c r="Y827" i="2"/>
  <c r="Y880" i="2"/>
  <c r="Y790" i="2"/>
  <c r="Y710" i="2"/>
  <c r="Y701" i="2"/>
  <c r="Y599" i="2"/>
  <c r="Y713" i="2"/>
  <c r="Y525" i="2"/>
  <c r="Y707" i="2"/>
  <c r="Y723" i="2"/>
  <c r="Y615" i="2"/>
  <c r="Y780" i="2"/>
  <c r="Y716" i="2"/>
  <c r="Y877" i="2"/>
  <c r="Y813" i="2"/>
  <c r="Y749" i="2"/>
  <c r="Y655" i="2"/>
  <c r="Y641" i="2"/>
  <c r="Y577" i="2"/>
  <c r="Y658" i="2"/>
  <c r="Y594" i="2"/>
  <c r="Y628" i="2"/>
  <c r="Y564" i="2"/>
  <c r="Y669" i="2"/>
  <c r="Y605" i="2"/>
  <c r="Y533" i="2"/>
  <c r="Y662" i="2"/>
  <c r="Y598" i="2"/>
  <c r="Y536" i="2"/>
  <c r="Y664" i="2"/>
  <c r="Y600" i="2"/>
  <c r="Y510" i="2"/>
  <c r="Y467" i="2"/>
  <c r="Y508" i="2"/>
  <c r="Y444" i="2"/>
  <c r="Y470" i="2"/>
  <c r="Y527" i="2"/>
  <c r="Y463" i="2"/>
  <c r="Y520" i="2"/>
  <c r="Y456" i="2"/>
  <c r="Y529" i="2"/>
  <c r="Y465" i="2"/>
  <c r="Y399" i="2"/>
  <c r="Y498" i="2"/>
  <c r="Y432" i="2"/>
  <c r="Y357" i="2"/>
  <c r="Y358" i="2"/>
  <c r="Y375" i="2"/>
  <c r="Y408" i="2"/>
  <c r="Y377" i="2"/>
  <c r="Y426" i="2"/>
  <c r="Y362" i="2"/>
  <c r="Y419" i="2"/>
  <c r="Y355" i="2"/>
  <c r="Y330" i="2"/>
  <c r="Y260" i="2"/>
  <c r="Y299" i="2"/>
  <c r="Y342" i="2"/>
  <c r="Y278" i="2"/>
  <c r="Y295" i="2"/>
  <c r="Y320" i="2"/>
  <c r="Y239" i="2"/>
  <c r="Y289" i="2"/>
  <c r="Y229" i="2"/>
  <c r="Y262" i="2"/>
  <c r="Y198" i="2"/>
  <c r="Y191" i="2"/>
  <c r="Y224" i="2"/>
  <c r="Y209" i="2"/>
  <c r="Y242" i="2"/>
  <c r="Y178" i="2"/>
  <c r="Y219" i="2"/>
  <c r="Y125" i="2"/>
  <c r="Y158" i="2"/>
  <c r="Y127" i="2"/>
  <c r="Y104" i="2"/>
  <c r="Y137" i="2"/>
  <c r="Y170" i="2"/>
  <c r="Y106" i="2"/>
  <c r="Y131" i="2"/>
  <c r="Y89" i="2"/>
  <c r="Y25" i="2"/>
  <c r="Y34" i="2"/>
  <c r="Y60" i="2"/>
  <c r="Y93" i="2"/>
  <c r="Y29" i="2"/>
  <c r="Y62" i="2"/>
  <c r="Y87" i="2"/>
  <c r="Y23" i="2"/>
  <c r="Y1724" i="2"/>
  <c r="Y1665" i="2"/>
  <c r="Y1717" i="2"/>
  <c r="Y1598" i="2"/>
  <c r="Y1694" i="2"/>
  <c r="Y1565" i="2"/>
  <c r="Y1687" i="2"/>
  <c r="Y1728" i="2"/>
  <c r="Y1629" i="2"/>
  <c r="Y1705" i="2"/>
  <c r="Y1623" i="2"/>
  <c r="Y1706" i="2"/>
  <c r="Y1502" i="2"/>
  <c r="Y1683" i="2"/>
  <c r="Y1615" i="2"/>
  <c r="Y1551" i="2"/>
  <c r="Y1487" i="2"/>
  <c r="Y1624" i="2"/>
  <c r="Y1560" i="2"/>
  <c r="Y1496" i="2"/>
  <c r="Y1625" i="2"/>
  <c r="Y1561" i="2"/>
  <c r="Y1497" i="2"/>
  <c r="Y1626" i="2"/>
  <c r="Y1562" i="2"/>
  <c r="Y1498" i="2"/>
  <c r="Y1619" i="2"/>
  <c r="Y1555" i="2"/>
  <c r="Y1491" i="2"/>
  <c r="Y1612" i="2"/>
  <c r="Y1548" i="2"/>
  <c r="Y1438" i="2"/>
  <c r="Y1501" i="2"/>
  <c r="Y1439" i="2"/>
  <c r="Y1375" i="2"/>
  <c r="Y1311" i="2"/>
  <c r="Y1440" i="2"/>
  <c r="Y1376" i="2"/>
  <c r="Y1312" i="2"/>
  <c r="Y1441" i="2"/>
  <c r="Y1377" i="2"/>
  <c r="Y1313" i="2"/>
  <c r="Y1442" i="2"/>
  <c r="Y1378" i="2"/>
  <c r="Y1314" i="2"/>
  <c r="Y1435" i="2"/>
  <c r="Y1371" i="2"/>
  <c r="Y1307" i="2"/>
  <c r="Y1444" i="2"/>
  <c r="Y1380" i="2"/>
  <c r="Y1316" i="2"/>
  <c r="Y1445" i="2"/>
  <c r="Y1381" i="2"/>
  <c r="Y1317" i="2"/>
  <c r="Y1244" i="2"/>
  <c r="Y1180" i="2"/>
  <c r="Y1253" i="2"/>
  <c r="Y1189" i="2"/>
  <c r="Y1082" i="2"/>
  <c r="Y1254" i="2"/>
  <c r="Y1190" i="2"/>
  <c r="Y1090" i="2"/>
  <c r="Y1255" i="2"/>
  <c r="Y1191" i="2"/>
  <c r="Y1138" i="2"/>
  <c r="Y1264" i="2"/>
  <c r="Y1200" i="2"/>
  <c r="Y1106" i="2"/>
  <c r="Y1185" i="2"/>
  <c r="Y1298" i="2"/>
  <c r="Y1234" i="2"/>
  <c r="Y1170" i="2"/>
  <c r="Y1291" i="2"/>
  <c r="Y1227" i="2"/>
  <c r="Y1163" i="2"/>
  <c r="Y1128" i="2"/>
  <c r="Y1064" i="2"/>
  <c r="Y1000" i="2"/>
  <c r="Y1121" i="2"/>
  <c r="Y1057" i="2"/>
  <c r="Y993" i="2"/>
  <c r="Y1099" i="2"/>
  <c r="Y1035" i="2"/>
  <c r="Y968" i="2"/>
  <c r="Y1116" i="2"/>
  <c r="Y1052" i="2"/>
  <c r="Y988" i="2"/>
  <c r="Y1109" i="2"/>
  <c r="Y1045" i="2"/>
  <c r="Y981" i="2"/>
  <c r="Y1086" i="2"/>
  <c r="Y1022" i="2"/>
  <c r="Y1143" i="2"/>
  <c r="Y1079" i="2"/>
  <c r="Y1015" i="2"/>
  <c r="Y956" i="2"/>
  <c r="Y894" i="2"/>
  <c r="Y919" i="2"/>
  <c r="Y843" i="2"/>
  <c r="Y776" i="2"/>
  <c r="Y912" i="2"/>
  <c r="Y848" i="2"/>
  <c r="Y728" i="2"/>
  <c r="Y889" i="2"/>
  <c r="Y803" i="2"/>
  <c r="Y922" i="2"/>
  <c r="Y862" i="2"/>
  <c r="Y786" i="2"/>
  <c r="Y955" i="2"/>
  <c r="Y891" i="2"/>
  <c r="Y807" i="2"/>
  <c r="Y932" i="2"/>
  <c r="Y867" i="2"/>
  <c r="Y784" i="2"/>
  <c r="Y697" i="2"/>
  <c r="Y567" i="2"/>
  <c r="Y702" i="2"/>
  <c r="Y762" i="2"/>
  <c r="Y694" i="2"/>
  <c r="Y779" i="2"/>
  <c r="Y715" i="2"/>
  <c r="Y583" i="2"/>
  <c r="Y772" i="2"/>
  <c r="Y708" i="2"/>
  <c r="Y869" i="2"/>
  <c r="Y805" i="2"/>
  <c r="Y741" i="2"/>
  <c r="Y623" i="2"/>
  <c r="Y633" i="2"/>
  <c r="Y569" i="2"/>
  <c r="Y650" i="2"/>
  <c r="Y586" i="2"/>
  <c r="Y509" i="2"/>
  <c r="Y620" i="2"/>
  <c r="Y556" i="2"/>
  <c r="Y661" i="2"/>
  <c r="Y597" i="2"/>
  <c r="Y523" i="2"/>
  <c r="Y654" i="2"/>
  <c r="Y590" i="2"/>
  <c r="Y531" i="2"/>
  <c r="Y656" i="2"/>
  <c r="Y592" i="2"/>
  <c r="Y501" i="2"/>
  <c r="Y459" i="2"/>
  <c r="Y500" i="2"/>
  <c r="Y436" i="2"/>
  <c r="Y462" i="2"/>
  <c r="Y519" i="2"/>
  <c r="Y455" i="2"/>
  <c r="Y512" i="2"/>
  <c r="Y448" i="2"/>
  <c r="Y521" i="2"/>
  <c r="Y457" i="2"/>
  <c r="Y554" i="2"/>
  <c r="Y490" i="2"/>
  <c r="Y412" i="2"/>
  <c r="Y349" i="2"/>
  <c r="Y350" i="2"/>
  <c r="Y367" i="2"/>
  <c r="Y400" i="2"/>
  <c r="Y324" i="2"/>
  <c r="Y369" i="2"/>
  <c r="Y418" i="2"/>
  <c r="Y354" i="2"/>
  <c r="Y411" i="2"/>
  <c r="Y347" i="2"/>
  <c r="Y322" i="2"/>
  <c r="Y291" i="2"/>
  <c r="Y334" i="2"/>
  <c r="Y231" i="2"/>
  <c r="Y287" i="2"/>
  <c r="Y312" i="2"/>
  <c r="Y188" i="2"/>
  <c r="Y281" i="2"/>
  <c r="Y221" i="2"/>
  <c r="Y254" i="2"/>
  <c r="Y190" i="2"/>
  <c r="Y183" i="2"/>
  <c r="Y216" i="2"/>
  <c r="Y265" i="2"/>
  <c r="Y201" i="2"/>
  <c r="Y234" i="2"/>
  <c r="Y172" i="2"/>
  <c r="Y211" i="2"/>
  <c r="Y117" i="2"/>
  <c r="Y150" i="2"/>
  <c r="Y83" i="2"/>
  <c r="Y119" i="2"/>
  <c r="Y160" i="2"/>
  <c r="Y88" i="2"/>
  <c r="Y129" i="2"/>
  <c r="Y162" i="2"/>
  <c r="Y99" i="2"/>
  <c r="Y123" i="2"/>
  <c r="Y81" i="2"/>
  <c r="Y17" i="2"/>
  <c r="Y26" i="2"/>
  <c r="Y52" i="2"/>
  <c r="Y85" i="2"/>
  <c r="Y21" i="2"/>
  <c r="Y54" i="2"/>
  <c r="Y79" i="2"/>
  <c r="Y15" i="2"/>
  <c r="Y1716" i="2"/>
  <c r="Y1709" i="2"/>
  <c r="Y1686" i="2"/>
  <c r="Y1534" i="2"/>
  <c r="Y1679" i="2"/>
  <c r="Y1720" i="2"/>
  <c r="Y1605" i="2"/>
  <c r="Y1697" i="2"/>
  <c r="Y1614" i="2"/>
  <c r="Y1698" i="2"/>
  <c r="Y1675" i="2"/>
  <c r="Y1607" i="2"/>
  <c r="Y1543" i="2"/>
  <c r="Y1616" i="2"/>
  <c r="Y1552" i="2"/>
  <c r="Y1488" i="2"/>
  <c r="Y1617" i="2"/>
  <c r="Y1553" i="2"/>
  <c r="Y1489" i="2"/>
  <c r="Y1618" i="2"/>
  <c r="Y1554" i="2"/>
  <c r="Y1490" i="2"/>
  <c r="Y1611" i="2"/>
  <c r="Y1547" i="2"/>
  <c r="Y1430" i="2"/>
  <c r="Y1604" i="2"/>
  <c r="Y1540" i="2"/>
  <c r="Y1557" i="2"/>
  <c r="Y1493" i="2"/>
  <c r="Y1358" i="2"/>
  <c r="Y1431" i="2"/>
  <c r="Y1367" i="2"/>
  <c r="Y1432" i="2"/>
  <c r="Y1368" i="2"/>
  <c r="Y1305" i="2"/>
  <c r="Y1433" i="2"/>
  <c r="Y1369" i="2"/>
  <c r="Y1300" i="2"/>
  <c r="Y1434" i="2"/>
  <c r="Y1370" i="2"/>
  <c r="Y1306" i="2"/>
  <c r="Y1427" i="2"/>
  <c r="Y1363" i="2"/>
  <c r="Y1302" i="2"/>
  <c r="Y1436" i="2"/>
  <c r="Y1372" i="2"/>
  <c r="Y1308" i="2"/>
  <c r="Y1437" i="2"/>
  <c r="Y1373" i="2"/>
  <c r="Y1309" i="2"/>
  <c r="Y1236" i="2"/>
  <c r="Y1172" i="2"/>
  <c r="Y1245" i="2"/>
  <c r="Y1181" i="2"/>
  <c r="Y1018" i="2"/>
  <c r="Y1246" i="2"/>
  <c r="Y1182" i="2"/>
  <c r="Y1026" i="2"/>
  <c r="Y1247" i="2"/>
  <c r="Y1183" i="2"/>
  <c r="Y1126" i="2"/>
  <c r="Y1256" i="2"/>
  <c r="Y1192" i="2"/>
  <c r="Y1042" i="2"/>
  <c r="Y1177" i="2"/>
  <c r="Y1290" i="2"/>
  <c r="Y1226" i="2"/>
  <c r="Y1162" i="2"/>
  <c r="Y1283" i="2"/>
  <c r="Y1219" i="2"/>
  <c r="Y1155" i="2"/>
  <c r="Y1120" i="2"/>
  <c r="Y1056" i="2"/>
  <c r="Y992" i="2"/>
  <c r="Y1113" i="2"/>
  <c r="Y1049" i="2"/>
  <c r="Y985" i="2"/>
  <c r="Y1091" i="2"/>
  <c r="Y1027" i="2"/>
  <c r="Y964" i="2"/>
  <c r="Y1108" i="2"/>
  <c r="Y1044" i="2"/>
  <c r="Y980" i="2"/>
  <c r="Y1101" i="2"/>
  <c r="Y1037" i="2"/>
  <c r="Y969" i="2"/>
  <c r="Y1078" i="2"/>
  <c r="Y1014" i="2"/>
  <c r="Y1135" i="2"/>
  <c r="Y1071" i="2"/>
  <c r="Y1007" i="2"/>
  <c r="Y950" i="2"/>
  <c r="Y893" i="2"/>
  <c r="Y831" i="2"/>
  <c r="Y886" i="2"/>
  <c r="Y808" i="2"/>
  <c r="Y911" i="2"/>
  <c r="Y839" i="2"/>
  <c r="Y774" i="2"/>
  <c r="Y904" i="2"/>
  <c r="Y835" i="2"/>
  <c r="Y945" i="2"/>
  <c r="Y874" i="2"/>
  <c r="Y760" i="2"/>
  <c r="Y914" i="2"/>
  <c r="Y849" i="2"/>
  <c r="Y770" i="2"/>
  <c r="Y947" i="2"/>
  <c r="Y875" i="2"/>
  <c r="Y801" i="2"/>
  <c r="Y924" i="2"/>
  <c r="Y863" i="2"/>
  <c r="Y782" i="2"/>
  <c r="Y689" i="2"/>
  <c r="Y698" i="2"/>
  <c r="Y754" i="2"/>
  <c r="Y690" i="2"/>
  <c r="Y771" i="2"/>
  <c r="Y703" i="2"/>
  <c r="Y828" i="2"/>
  <c r="Y764" i="2"/>
  <c r="Y695" i="2"/>
  <c r="Y861" i="2"/>
  <c r="Y797" i="2"/>
  <c r="Y733" i="2"/>
  <c r="Y591" i="2"/>
  <c r="Y625" i="2"/>
  <c r="Y561" i="2"/>
  <c r="Y642" i="2"/>
  <c r="Y578" i="2"/>
  <c r="Y612" i="2"/>
  <c r="Y550" i="2"/>
  <c r="Y653" i="2"/>
  <c r="Y589" i="2"/>
  <c r="Y517" i="2"/>
  <c r="Y646" i="2"/>
  <c r="Y582" i="2"/>
  <c r="Y469" i="2"/>
  <c r="Y648" i="2"/>
  <c r="Y584" i="2"/>
  <c r="Y485" i="2"/>
  <c r="Y451" i="2"/>
  <c r="Y492" i="2"/>
  <c r="Y430" i="2"/>
  <c r="Y454" i="2"/>
  <c r="Y511" i="2"/>
  <c r="Y447" i="2"/>
  <c r="Y504" i="2"/>
  <c r="Y440" i="2"/>
  <c r="Y513" i="2"/>
  <c r="Y449" i="2"/>
  <c r="Y546" i="2"/>
  <c r="Y482" i="2"/>
  <c r="Y396" i="2"/>
  <c r="Y317" i="2"/>
  <c r="Y359" i="2"/>
  <c r="Y392" i="2"/>
  <c r="Y292" i="2"/>
  <c r="Y361" i="2"/>
  <c r="Y410" i="2"/>
  <c r="Y344" i="2"/>
  <c r="Y403" i="2"/>
  <c r="Y336" i="2"/>
  <c r="Y314" i="2"/>
  <c r="Y283" i="2"/>
  <c r="Y326" i="2"/>
  <c r="Y343" i="2"/>
  <c r="Y279" i="2"/>
  <c r="Y304" i="2"/>
  <c r="Y337" i="2"/>
  <c r="Y273" i="2"/>
  <c r="Y213" i="2"/>
  <c r="Y246" i="2"/>
  <c r="Y182" i="2"/>
  <c r="Y175" i="2"/>
  <c r="Y208" i="2"/>
  <c r="Y257" i="2"/>
  <c r="Y193" i="2"/>
  <c r="Y226" i="2"/>
  <c r="Y267" i="2"/>
  <c r="Y203" i="2"/>
  <c r="Y140" i="2"/>
  <c r="Y109" i="2"/>
  <c r="Y142" i="2"/>
  <c r="Y48" i="2"/>
  <c r="Y111" i="2"/>
  <c r="Y152" i="2"/>
  <c r="Y82" i="2"/>
  <c r="Y121" i="2"/>
  <c r="Y154" i="2"/>
  <c r="Y64" i="2"/>
  <c r="Y115" i="2"/>
  <c r="Y73" i="2"/>
  <c r="Y18" i="2"/>
  <c r="Y44" i="2"/>
  <c r="Y77" i="2"/>
  <c r="Y46" i="2"/>
  <c r="Y71" i="2"/>
  <c r="AH3" i="2"/>
  <c r="AQ3" i="2"/>
  <c r="Y1708" i="2"/>
  <c r="Y1631" i="2"/>
  <c r="Y1701" i="2"/>
  <c r="Y1526" i="2"/>
  <c r="Y1678" i="2"/>
  <c r="Y1671" i="2"/>
  <c r="Y1712" i="2"/>
  <c r="Y1573" i="2"/>
  <c r="Y1689" i="2"/>
  <c r="Y1582" i="2"/>
  <c r="Y1690" i="2"/>
  <c r="Y1731" i="2"/>
  <c r="Y1667" i="2"/>
  <c r="Y1599" i="2"/>
  <c r="Y1535" i="2"/>
  <c r="Y1462" i="2"/>
  <c r="Y1608" i="2"/>
  <c r="Y1544" i="2"/>
  <c r="Y1470" i="2"/>
  <c r="Y1609" i="2"/>
  <c r="Y1545" i="2"/>
  <c r="Y1414" i="2"/>
  <c r="Y1610" i="2"/>
  <c r="Y1546" i="2"/>
  <c r="Y1422" i="2"/>
  <c r="Y1603" i="2"/>
  <c r="Y1539" i="2"/>
  <c r="Y1660" i="2"/>
  <c r="Y1596" i="2"/>
  <c r="Y1532" i="2"/>
  <c r="Y1549" i="2"/>
  <c r="Y1485" i="2"/>
  <c r="Y1350" i="2"/>
  <c r="Y1423" i="2"/>
  <c r="Y1359" i="2"/>
  <c r="Y1265" i="2"/>
  <c r="Y1424" i="2"/>
  <c r="Y1360" i="2"/>
  <c r="Y1273" i="2"/>
  <c r="Y1425" i="2"/>
  <c r="Y1361" i="2"/>
  <c r="Y1281" i="2"/>
  <c r="Y1426" i="2"/>
  <c r="Y1362" i="2"/>
  <c r="Y1419" i="2"/>
  <c r="Y1355" i="2"/>
  <c r="Y1233" i="2"/>
  <c r="Y1428" i="2"/>
  <c r="Y1364" i="2"/>
  <c r="Y1289" i="2"/>
  <c r="Y1429" i="2"/>
  <c r="Y1365" i="2"/>
  <c r="Y1284" i="2"/>
  <c r="Y1228" i="2"/>
  <c r="Y1164" i="2"/>
  <c r="Y1301" i="2"/>
  <c r="Y1237" i="2"/>
  <c r="Y1173" i="2"/>
  <c r="Y1238" i="2"/>
  <c r="Y1174" i="2"/>
  <c r="Y1303" i="2"/>
  <c r="Y1239" i="2"/>
  <c r="Y1175" i="2"/>
  <c r="Y1098" i="2"/>
  <c r="Y1248" i="2"/>
  <c r="Y1184" i="2"/>
  <c r="Y978" i="2"/>
  <c r="Y1169" i="2"/>
  <c r="Y1282" i="2"/>
  <c r="Y1218" i="2"/>
  <c r="Y1154" i="2"/>
  <c r="Y1275" i="2"/>
  <c r="Y1211" i="2"/>
  <c r="Y1147" i="2"/>
  <c r="Y1112" i="2"/>
  <c r="Y1048" i="2"/>
  <c r="Y984" i="2"/>
  <c r="Y1105" i="2"/>
  <c r="Y1041" i="2"/>
  <c r="Y977" i="2"/>
  <c r="Y1083" i="2"/>
  <c r="Y1019" i="2"/>
  <c r="Y960" i="2"/>
  <c r="Y1100" i="2"/>
  <c r="Y1036" i="2"/>
  <c r="Y973" i="2"/>
  <c r="Y1093" i="2"/>
  <c r="Y1029" i="2"/>
  <c r="Y965" i="2"/>
  <c r="Y1070" i="2"/>
  <c r="Y1006" i="2"/>
  <c r="Y1127" i="2"/>
  <c r="Y1063" i="2"/>
  <c r="Y999" i="2"/>
  <c r="Y943" i="2"/>
  <c r="Y885" i="2"/>
  <c r="Y825" i="2"/>
  <c r="Y881" i="2"/>
  <c r="Y802" i="2"/>
  <c r="Y903" i="2"/>
  <c r="Y823" i="2"/>
  <c r="Y758" i="2"/>
  <c r="Y896" i="2"/>
  <c r="Y832" i="2"/>
  <c r="Y937" i="2"/>
  <c r="Y870" i="2"/>
  <c r="Y752" i="2"/>
  <c r="Y906" i="2"/>
  <c r="Y836" i="2"/>
  <c r="Y768" i="2"/>
  <c r="Y939" i="2"/>
  <c r="Y871" i="2"/>
  <c r="Y795" i="2"/>
  <c r="Y916" i="2"/>
  <c r="Y850" i="2"/>
  <c r="Y759" i="2"/>
  <c r="Y743" i="2"/>
  <c r="Y683" i="2"/>
  <c r="Y753" i="2"/>
  <c r="Y679" i="2"/>
  <c r="Y746" i="2"/>
  <c r="Y687" i="2"/>
  <c r="Y763" i="2"/>
  <c r="Y699" i="2"/>
  <c r="Y820" i="2"/>
  <c r="Y756" i="2"/>
  <c r="Y691" i="2"/>
  <c r="Y853" i="2"/>
  <c r="Y789" i="2"/>
  <c r="Y725" i="2"/>
  <c r="Y559" i="2"/>
  <c r="Y617" i="2"/>
  <c r="Y555" i="2"/>
  <c r="Y634" i="2"/>
  <c r="Y570" i="2"/>
  <c r="Y668" i="2"/>
  <c r="Y604" i="2"/>
  <c r="Y544" i="2"/>
  <c r="Y645" i="2"/>
  <c r="Y581" i="2"/>
  <c r="Y461" i="2"/>
  <c r="Y638" i="2"/>
  <c r="Y574" i="2"/>
  <c r="Y704" i="2"/>
  <c r="Y640" i="2"/>
  <c r="Y576" i="2"/>
  <c r="Y507" i="2"/>
  <c r="Y443" i="2"/>
  <c r="Y484" i="2"/>
  <c r="Y424" i="2"/>
  <c r="Y446" i="2"/>
  <c r="Y503" i="2"/>
  <c r="Y439" i="2"/>
  <c r="Y496" i="2"/>
  <c r="Y420" i="2"/>
  <c r="Y505" i="2"/>
  <c r="Y441" i="2"/>
  <c r="Y538" i="2"/>
  <c r="Y474" i="2"/>
  <c r="Y388" i="2"/>
  <c r="Y397" i="2"/>
  <c r="Y285" i="2"/>
  <c r="Y351" i="2"/>
  <c r="Y384" i="2"/>
  <c r="Y353" i="2"/>
  <c r="Y402" i="2"/>
  <c r="Y332" i="2"/>
  <c r="Y395" i="2"/>
  <c r="Y309" i="2"/>
  <c r="Y306" i="2"/>
  <c r="Y339" i="2"/>
  <c r="Y275" i="2"/>
  <c r="Y318" i="2"/>
  <c r="Y335" i="2"/>
  <c r="Y271" i="2"/>
  <c r="Y296" i="2"/>
  <c r="Y329" i="2"/>
  <c r="Y252" i="2"/>
  <c r="Y205" i="2"/>
  <c r="Y238" i="2"/>
  <c r="Y174" i="2"/>
  <c r="Y264" i="2"/>
  <c r="Y200" i="2"/>
  <c r="Y249" i="2"/>
  <c r="Y185" i="2"/>
  <c r="Y218" i="2"/>
  <c r="Y259" i="2"/>
  <c r="Y195" i="2"/>
  <c r="Y132" i="2"/>
  <c r="Y165" i="2"/>
  <c r="Y101" i="2"/>
  <c r="Y134" i="2"/>
  <c r="Y16" i="2"/>
  <c r="Y103" i="2"/>
  <c r="Y144" i="2"/>
  <c r="Y56" i="2"/>
  <c r="Y113" i="2"/>
  <c r="Y146" i="2"/>
  <c r="Y32" i="2"/>
  <c r="Y107" i="2"/>
  <c r="Y65" i="2"/>
  <c r="Y74" i="2"/>
  <c r="Y36" i="2"/>
  <c r="Y69" i="2"/>
  <c r="Y38" i="2"/>
  <c r="Y63" i="2"/>
  <c r="I2" i="2"/>
  <c r="I3" i="2" s="1"/>
  <c r="I1" i="2" s="1"/>
  <c r="Z3" i="2"/>
  <c r="Y1704" i="2"/>
  <c r="Y1681" i="2"/>
  <c r="Y1558" i="2"/>
  <c r="Y1682" i="2"/>
  <c r="Y1723" i="2"/>
  <c r="Y1663" i="2"/>
  <c r="Y1591" i="2"/>
  <c r="Y1527" i="2"/>
  <c r="Y1664" i="2"/>
  <c r="Y1600" i="2"/>
  <c r="Y1536" i="2"/>
  <c r="Y1601" i="2"/>
  <c r="Y1537" i="2"/>
  <c r="Y1666" i="2"/>
  <c r="Y1602" i="2"/>
  <c r="Y1538" i="2"/>
  <c r="Y1659" i="2"/>
  <c r="Y1595" i="2"/>
  <c r="Y1531" i="2"/>
  <c r="Y1652" i="2"/>
  <c r="Y1588" i="2"/>
  <c r="Y1524" i="2"/>
  <c r="Y1541" i="2"/>
  <c r="Y1479" i="2"/>
  <c r="Y1415" i="2"/>
  <c r="Y1351" i="2"/>
  <c r="Y1480" i="2"/>
  <c r="Y1416" i="2"/>
  <c r="Y1352" i="2"/>
  <c r="Y1481" i="2"/>
  <c r="Y1417" i="2"/>
  <c r="Y1353" i="2"/>
  <c r="Y1482" i="2"/>
  <c r="Y1418" i="2"/>
  <c r="Y1354" i="2"/>
  <c r="Y1475" i="2"/>
  <c r="Y1411" i="2"/>
  <c r="Y1347" i="2"/>
  <c r="Y1484" i="2"/>
  <c r="Y1420" i="2"/>
  <c r="Y1356" i="2"/>
  <c r="Y1421" i="2"/>
  <c r="Y1357" i="2"/>
  <c r="Y1249" i="2"/>
  <c r="Y1293" i="2"/>
  <c r="Y1229" i="2"/>
  <c r="Y1165" i="2"/>
  <c r="Y1294" i="2"/>
  <c r="Y1230" i="2"/>
  <c r="Y1166" i="2"/>
  <c r="Y1295" i="2"/>
  <c r="Y1231" i="2"/>
  <c r="Y1167" i="2"/>
  <c r="Y1240" i="2"/>
  <c r="Y1176" i="2"/>
  <c r="Y957" i="2"/>
  <c r="Y1161" i="2"/>
  <c r="Y1274" i="2"/>
  <c r="Y1210" i="2"/>
  <c r="Y1146" i="2"/>
  <c r="Y1267" i="2"/>
  <c r="Y1203" i="2"/>
  <c r="Y1130" i="2"/>
  <c r="Y1104" i="2"/>
  <c r="Y1040" i="2"/>
  <c r="Y976" i="2"/>
  <c r="Y1097" i="2"/>
  <c r="Y1033" i="2"/>
  <c r="Y967" i="2"/>
  <c r="Y1075" i="2"/>
  <c r="Y1011" i="2"/>
  <c r="Y944" i="2"/>
  <c r="Y1092" i="2"/>
  <c r="Y1028" i="2"/>
  <c r="Y949" i="2"/>
  <c r="Y1085" i="2"/>
  <c r="Y1021" i="2"/>
  <c r="Y958" i="2"/>
  <c r="Y1062" i="2"/>
  <c r="Y998" i="2"/>
  <c r="Y1119" i="2"/>
  <c r="Y1055" i="2"/>
  <c r="Y991" i="2"/>
  <c r="Y941" i="2"/>
  <c r="Y934" i="2"/>
  <c r="Y895" i="2"/>
  <c r="Y742" i="2"/>
  <c r="Y888" i="2"/>
  <c r="Y826" i="2"/>
  <c r="Y929" i="2"/>
  <c r="Y857" i="2"/>
  <c r="Y898" i="2"/>
  <c r="Y830" i="2"/>
  <c r="Y766" i="2"/>
  <c r="Y931" i="2"/>
  <c r="Y858" i="2"/>
  <c r="Y777" i="2"/>
  <c r="Y908" i="2"/>
  <c r="Y846" i="2"/>
  <c r="Y744" i="2"/>
  <c r="Y735" i="2"/>
  <c r="Y676" i="2"/>
  <c r="Y745" i="2"/>
  <c r="Y639" i="2"/>
  <c r="Y738" i="2"/>
  <c r="Y684" i="2"/>
  <c r="Y755" i="2"/>
  <c r="Y675" i="2"/>
  <c r="Y812" i="2"/>
  <c r="Y748" i="2"/>
  <c r="Y682" i="2"/>
  <c r="Y845" i="2"/>
  <c r="Y781" i="2"/>
  <c r="Y717" i="2"/>
  <c r="Y609" i="2"/>
  <c r="Y549" i="2"/>
  <c r="Y626" i="2"/>
  <c r="Y562" i="2"/>
  <c r="Y660" i="2"/>
  <c r="Y596" i="2"/>
  <c r="Y526" i="2"/>
  <c r="Y637" i="2"/>
  <c r="Y573" i="2"/>
  <c r="Y630" i="2"/>
  <c r="Y566" i="2"/>
  <c r="Y696" i="2"/>
  <c r="Y632" i="2"/>
  <c r="Y568" i="2"/>
  <c r="Y499" i="2"/>
  <c r="Y476" i="2"/>
  <c r="Y414" i="2"/>
  <c r="Y438" i="2"/>
  <c r="Y495" i="2"/>
  <c r="Y431" i="2"/>
  <c r="Y488" i="2"/>
  <c r="Y406" i="2"/>
  <c r="Y497" i="2"/>
  <c r="Y429" i="2"/>
  <c r="Y530" i="2"/>
  <c r="Y466" i="2"/>
  <c r="Y389" i="2"/>
  <c r="Y390" i="2"/>
  <c r="Y316" i="2"/>
  <c r="Y325" i="2"/>
  <c r="Y376" i="2"/>
  <c r="Y409" i="2"/>
  <c r="Y346" i="2"/>
  <c r="Y394" i="2"/>
  <c r="Y300" i="2"/>
  <c r="Y387" i="2"/>
  <c r="Y277" i="2"/>
  <c r="Y298" i="2"/>
  <c r="Y331" i="2"/>
  <c r="Y269" i="2"/>
  <c r="Y310" i="2"/>
  <c r="Y327" i="2"/>
  <c r="Y268" i="2"/>
  <c r="Y288" i="2"/>
  <c r="Y321" i="2"/>
  <c r="Y196" i="2"/>
  <c r="Y197" i="2"/>
  <c r="Y230" i="2"/>
  <c r="Y223" i="2"/>
  <c r="Y256" i="2"/>
  <c r="Y192" i="2"/>
  <c r="Y241" i="2"/>
  <c r="Y177" i="2"/>
  <c r="Y210" i="2"/>
  <c r="Y251" i="2"/>
  <c r="Y187" i="2"/>
  <c r="Y157" i="2"/>
  <c r="Y80" i="2"/>
  <c r="Y126" i="2"/>
  <c r="Y159" i="2"/>
  <c r="Y98" i="2"/>
  <c r="Y136" i="2"/>
  <c r="Y24" i="2"/>
  <c r="Y105" i="2"/>
  <c r="Y138" i="2"/>
  <c r="Y163" i="2"/>
  <c r="Y97" i="2"/>
  <c r="Y57" i="2"/>
  <c r="Y66" i="2"/>
  <c r="Y92" i="2"/>
  <c r="Y28" i="2"/>
  <c r="Y61" i="2"/>
  <c r="Y94" i="2"/>
  <c r="Y30" i="2"/>
  <c r="Y55" i="2"/>
  <c r="Y1685" i="2"/>
  <c r="Y1726" i="2"/>
  <c r="Y1662" i="2"/>
  <c r="Y1719" i="2"/>
  <c r="Y1639" i="2"/>
  <c r="Y1696" i="2"/>
  <c r="Y1673" i="2"/>
  <c r="Y1494" i="2"/>
  <c r="Y1674" i="2"/>
  <c r="Y1715" i="2"/>
  <c r="Y1637" i="2"/>
  <c r="Y1583" i="2"/>
  <c r="Y1519" i="2"/>
  <c r="Y1656" i="2"/>
  <c r="Y1592" i="2"/>
  <c r="Y1528" i="2"/>
  <c r="Y1657" i="2"/>
  <c r="Y1593" i="2"/>
  <c r="Y1529" i="2"/>
  <c r="Y1658" i="2"/>
  <c r="Y1594" i="2"/>
  <c r="Y1530" i="2"/>
  <c r="Y1651" i="2"/>
  <c r="Y1587" i="2"/>
  <c r="Y1523" i="2"/>
  <c r="Y1644" i="2"/>
  <c r="Y1580" i="2"/>
  <c r="Y1516" i="2"/>
  <c r="Y1533" i="2"/>
  <c r="Y1471" i="2"/>
  <c r="Y1407" i="2"/>
  <c r="Y1343" i="2"/>
  <c r="Y1472" i="2"/>
  <c r="Y1408" i="2"/>
  <c r="Y1344" i="2"/>
  <c r="Y1473" i="2"/>
  <c r="Y1409" i="2"/>
  <c r="Y1345" i="2"/>
  <c r="Y1474" i="2"/>
  <c r="Y1410" i="2"/>
  <c r="Y1346" i="2"/>
  <c r="Y1467" i="2"/>
  <c r="Y1403" i="2"/>
  <c r="Y1339" i="2"/>
  <c r="Y1476" i="2"/>
  <c r="Y1412" i="2"/>
  <c r="Y1348" i="2"/>
  <c r="Y1477" i="2"/>
  <c r="Y1413" i="2"/>
  <c r="Y1349" i="2"/>
  <c r="Y1276" i="2"/>
  <c r="Y1212" i="2"/>
  <c r="Y1148" i="2"/>
  <c r="Y1285" i="2"/>
  <c r="Y1221" i="2"/>
  <c r="Y1157" i="2"/>
  <c r="Y1286" i="2"/>
  <c r="Y1222" i="2"/>
  <c r="Y1158" i="2"/>
  <c r="Y1287" i="2"/>
  <c r="Y1223" i="2"/>
  <c r="Y1159" i="2"/>
  <c r="Y1296" i="2"/>
  <c r="Y1232" i="2"/>
  <c r="Y1168" i="2"/>
  <c r="Y1217" i="2"/>
  <c r="Y1153" i="2"/>
  <c r="Y1266" i="2"/>
  <c r="Y1202" i="2"/>
  <c r="Y1137" i="2"/>
  <c r="Y1259" i="2"/>
  <c r="Y1195" i="2"/>
  <c r="Y1066" i="2"/>
  <c r="Y1096" i="2"/>
  <c r="Y1032" i="2"/>
  <c r="Y962" i="2"/>
  <c r="Y1089" i="2"/>
  <c r="Y1025" i="2"/>
  <c r="Y940" i="2"/>
  <c r="Y1067" i="2"/>
  <c r="Y1003" i="2"/>
  <c r="Y942" i="2"/>
  <c r="Y1084" i="2"/>
  <c r="Y1020" i="2"/>
  <c r="Y1141" i="2"/>
  <c r="Y1077" i="2"/>
  <c r="Y1013" i="2"/>
  <c r="Y952" i="2"/>
  <c r="Y1054" i="2"/>
  <c r="Y990" i="2"/>
  <c r="Y1111" i="2"/>
  <c r="Y1047" i="2"/>
  <c r="Y983" i="2"/>
  <c r="Y926" i="2"/>
  <c r="Y864" i="2"/>
  <c r="Y887" i="2"/>
  <c r="Y811" i="2"/>
  <c r="Y720" i="2"/>
  <c r="Y882" i="2"/>
  <c r="Y806" i="2"/>
  <c r="Y921" i="2"/>
  <c r="Y844" i="2"/>
  <c r="Y954" i="2"/>
  <c r="Y890" i="2"/>
  <c r="Y824" i="2"/>
  <c r="Y736" i="2"/>
  <c r="Y923" i="2"/>
  <c r="Y854" i="2"/>
  <c r="Y775" i="2"/>
  <c r="Y900" i="2"/>
  <c r="Y822" i="2"/>
  <c r="Y727" i="2"/>
  <c r="Y674" i="2"/>
  <c r="Y737" i="2"/>
  <c r="Y607" i="2"/>
  <c r="Y730" i="2"/>
  <c r="Y643" i="2"/>
  <c r="Y747" i="2"/>
  <c r="Y673" i="2"/>
  <c r="Y804" i="2"/>
  <c r="Y740" i="2"/>
  <c r="Y651" i="2"/>
  <c r="Y837" i="2"/>
  <c r="Y773" i="2"/>
  <c r="Y709" i="2"/>
  <c r="Y665" i="2"/>
  <c r="Y601" i="2"/>
  <c r="Y543" i="2"/>
  <c r="Y618" i="2"/>
  <c r="Y552" i="2"/>
  <c r="Y652" i="2"/>
  <c r="Y588" i="2"/>
  <c r="Y453" i="2"/>
  <c r="Y629" i="2"/>
  <c r="Y565" i="2"/>
  <c r="Y686" i="2"/>
  <c r="Y622" i="2"/>
  <c r="Y558" i="2"/>
  <c r="Y688" i="2"/>
  <c r="Y624" i="2"/>
  <c r="Y560" i="2"/>
  <c r="Y468" i="2"/>
  <c r="Y494" i="2"/>
  <c r="Y428" i="2"/>
  <c r="Y487" i="2"/>
  <c r="Y425" i="2"/>
  <c r="Y480" i="2"/>
  <c r="Y553" i="2"/>
  <c r="Y489" i="2"/>
  <c r="Y423" i="2"/>
  <c r="Y522" i="2"/>
  <c r="Y458" i="2"/>
  <c r="Y372" i="2"/>
  <c r="Y381" i="2"/>
  <c r="Y382" i="2"/>
  <c r="Y284" i="2"/>
  <c r="Y293" i="2"/>
  <c r="Y368" i="2"/>
  <c r="Y401" i="2"/>
  <c r="Y333" i="2"/>
  <c r="Y386" i="2"/>
  <c r="Y379" i="2"/>
  <c r="Y290" i="2"/>
  <c r="Y323" i="2"/>
  <c r="Y263" i="2"/>
  <c r="Y302" i="2"/>
  <c r="Y319" i="2"/>
  <c r="Y244" i="2"/>
  <c r="Y280" i="2"/>
  <c r="Y313" i="2"/>
  <c r="Y253" i="2"/>
  <c r="Y189" i="2"/>
  <c r="Y222" i="2"/>
  <c r="Y215" i="2"/>
  <c r="Y248" i="2"/>
  <c r="Y184" i="2"/>
  <c r="Y233" i="2"/>
  <c r="Y266" i="2"/>
  <c r="Y202" i="2"/>
  <c r="Y243" i="2"/>
  <c r="Y179" i="2"/>
  <c r="Y116" i="2"/>
  <c r="Y149" i="2"/>
  <c r="Y118" i="2"/>
  <c r="Y151" i="2"/>
  <c r="Y96" i="2"/>
  <c r="Y128" i="2"/>
  <c r="Y161" i="2"/>
  <c r="Y90" i="2"/>
  <c r="Y130" i="2"/>
  <c r="Y155" i="2"/>
  <c r="Y95" i="2"/>
  <c r="Y49" i="2"/>
  <c r="Y58" i="2"/>
  <c r="Y84" i="2"/>
  <c r="Y20" i="2"/>
  <c r="Y53" i="2"/>
  <c r="Y86" i="2"/>
  <c r="Y22" i="2"/>
  <c r="Y47" i="2"/>
  <c r="Y1677" i="2"/>
  <c r="Y1718" i="2"/>
  <c r="Y1711" i="2"/>
  <c r="Y1606" i="2"/>
  <c r="Y1688" i="2"/>
  <c r="Y1729" i="2"/>
  <c r="Y1661" i="2"/>
  <c r="Y1730" i="2"/>
  <c r="Y1647" i="2"/>
  <c r="Y1707" i="2"/>
  <c r="Y1622" i="2"/>
  <c r="Y1575" i="2"/>
  <c r="Y1511" i="2"/>
  <c r="Y1648" i="2"/>
  <c r="Y1584" i="2"/>
  <c r="Y1520" i="2"/>
  <c r="Y1649" i="2"/>
  <c r="Y1585" i="2"/>
  <c r="Y1521" i="2"/>
  <c r="Y1650" i="2"/>
  <c r="Y1586" i="2"/>
  <c r="Y1522" i="2"/>
  <c r="Y1643" i="2"/>
  <c r="Y1579" i="2"/>
  <c r="Y1515" i="2"/>
  <c r="Y1636" i="2"/>
  <c r="Y1572" i="2"/>
  <c r="Y1508" i="2"/>
  <c r="Y1525" i="2"/>
  <c r="Y1390" i="2"/>
  <c r="Y1326" i="2"/>
  <c r="Y1463" i="2"/>
  <c r="Y1399" i="2"/>
  <c r="Y1335" i="2"/>
  <c r="Y1464" i="2"/>
  <c r="Y1400" i="2"/>
  <c r="Y1336" i="2"/>
  <c r="Y1465" i="2"/>
  <c r="Y1401" i="2"/>
  <c r="Y1337" i="2"/>
  <c r="Y1466" i="2"/>
  <c r="Y1402" i="2"/>
  <c r="Y1338" i="2"/>
  <c r="Y1459" i="2"/>
  <c r="Y1395" i="2"/>
  <c r="Y1331" i="2"/>
  <c r="Y1468" i="2"/>
  <c r="Y1404" i="2"/>
  <c r="Y1340" i="2"/>
  <c r="Y1469" i="2"/>
  <c r="Y1405" i="2"/>
  <c r="Y1341" i="2"/>
  <c r="Y1268" i="2"/>
  <c r="Y1204" i="2"/>
  <c r="Y1144" i="2"/>
  <c r="Y1277" i="2"/>
  <c r="Y1213" i="2"/>
  <c r="Y1149" i="2"/>
  <c r="Y1278" i="2"/>
  <c r="Y1214" i="2"/>
  <c r="Y1150" i="2"/>
  <c r="Y1279" i="2"/>
  <c r="Y1215" i="2"/>
  <c r="Y1151" i="2"/>
  <c r="Y1288" i="2"/>
  <c r="Y1224" i="2"/>
  <c r="Y1160" i="2"/>
  <c r="Y1209" i="2"/>
  <c r="Y1114" i="2"/>
  <c r="Y1258" i="2"/>
  <c r="Y1194" i="2"/>
  <c r="Y1058" i="2"/>
  <c r="Y1251" i="2"/>
  <c r="Y1187" i="2"/>
  <c r="Y1002" i="2"/>
  <c r="Y1088" i="2"/>
  <c r="Y1024" i="2"/>
  <c r="Y959" i="2"/>
  <c r="Y1081" i="2"/>
  <c r="Y1017" i="2"/>
  <c r="Y1123" i="2"/>
  <c r="Y1059" i="2"/>
  <c r="Y995" i="2"/>
  <c r="Y1140" i="2"/>
  <c r="Y1076" i="2"/>
  <c r="Y1012" i="2"/>
  <c r="Y1133" i="2"/>
  <c r="Y1069" i="2"/>
  <c r="Y1005" i="2"/>
  <c r="Y1110" i="2"/>
  <c r="Y1046" i="2"/>
  <c r="Y982" i="2"/>
  <c r="Y1103" i="2"/>
  <c r="Y1039" i="2"/>
  <c r="Y975" i="2"/>
  <c r="Y925" i="2"/>
  <c r="Y859" i="2"/>
  <c r="Y793" i="2"/>
  <c r="Y918" i="2"/>
  <c r="Y851" i="2"/>
  <c r="Y873" i="2"/>
  <c r="Y791" i="2"/>
  <c r="Y936" i="2"/>
  <c r="Y878" i="2"/>
  <c r="Y800" i="2"/>
  <c r="Y913" i="2"/>
  <c r="Y840" i="2"/>
  <c r="Y946" i="2"/>
  <c r="Y883" i="2"/>
  <c r="Y818" i="2"/>
  <c r="Y915" i="2"/>
  <c r="Y841" i="2"/>
  <c r="Y751" i="2"/>
  <c r="Y892" i="2"/>
  <c r="Y816" i="2"/>
  <c r="Y726" i="2"/>
  <c r="Y719" i="2"/>
  <c r="Y663" i="2"/>
  <c r="Y729" i="2"/>
  <c r="Y575" i="2"/>
  <c r="Y722" i="2"/>
  <c r="Y611" i="2"/>
  <c r="Y739" i="2"/>
  <c r="Y671" i="2"/>
  <c r="Y796" i="2"/>
  <c r="Y732" i="2"/>
  <c r="Y619" i="2"/>
  <c r="Y829" i="2"/>
  <c r="Y765" i="2"/>
  <c r="Y700" i="2"/>
  <c r="Y657" i="2"/>
  <c r="Y593" i="2"/>
  <c r="Y610" i="2"/>
  <c r="Y532" i="2"/>
  <c r="Y644" i="2"/>
  <c r="Y580" i="2"/>
  <c r="Y621" i="2"/>
  <c r="Y557" i="2"/>
  <c r="Y678" i="2"/>
  <c r="Y614" i="2"/>
  <c r="Y548" i="2"/>
  <c r="Y680" i="2"/>
  <c r="Y616" i="2"/>
  <c r="Y540" i="2"/>
  <c r="Y483" i="2"/>
  <c r="Y460" i="2"/>
  <c r="Y486" i="2"/>
  <c r="Y422" i="2"/>
  <c r="Y479" i="2"/>
  <c r="Y413" i="2"/>
  <c r="Y472" i="2"/>
  <c r="Y545" i="2"/>
  <c r="Y481" i="2"/>
  <c r="Y417" i="2"/>
  <c r="Y514" i="2"/>
  <c r="Y450" i="2"/>
  <c r="Y364" i="2"/>
  <c r="Y373" i="2"/>
  <c r="Y374" i="2"/>
  <c r="Y391" i="2"/>
  <c r="Y360" i="2"/>
  <c r="Y393" i="2"/>
  <c r="Y301" i="2"/>
  <c r="Y378" i="2"/>
  <c r="Y435" i="2"/>
  <c r="Y371" i="2"/>
  <c r="Y282" i="2"/>
  <c r="Y315" i="2"/>
  <c r="Y228" i="2"/>
  <c r="Y294" i="2"/>
  <c r="Y311" i="2"/>
  <c r="Y180" i="2"/>
  <c r="Y272" i="2"/>
  <c r="Y305" i="2"/>
  <c r="Y245" i="2"/>
  <c r="Y181" i="2"/>
  <c r="Y214" i="2"/>
  <c r="Y207" i="2"/>
  <c r="Y240" i="2"/>
  <c r="Y176" i="2"/>
  <c r="Y225" i="2"/>
  <c r="Y258" i="2"/>
  <c r="Y194" i="2"/>
  <c r="Y235" i="2"/>
  <c r="Y168" i="2"/>
  <c r="Y108" i="2"/>
  <c r="Y141" i="2"/>
  <c r="Y110" i="2"/>
  <c r="Y143" i="2"/>
  <c r="Y75" i="2"/>
  <c r="Y120" i="2"/>
  <c r="Y153" i="2"/>
  <c r="Y51" i="2"/>
  <c r="Y122" i="2"/>
  <c r="Y147" i="2"/>
  <c r="Y59" i="2"/>
  <c r="Y41" i="2"/>
  <c r="Y50" i="2"/>
  <c r="Y76" i="2"/>
  <c r="Y45" i="2"/>
  <c r="Y78" i="2"/>
  <c r="Y14" i="2"/>
  <c r="Y39" i="2"/>
  <c r="B9" i="2"/>
  <c r="Q8" i="2"/>
  <c r="AW8" i="2" s="1"/>
  <c r="P46" i="2" l="1"/>
  <c r="P47" i="2" s="1"/>
  <c r="P48" i="2" s="1"/>
  <c r="P49" i="2" s="1"/>
  <c r="Z454" i="2"/>
  <c r="Z540" i="2"/>
  <c r="Z524" i="2"/>
  <c r="Z285" i="2"/>
  <c r="Z141" i="2"/>
  <c r="Z245" i="2"/>
  <c r="Z44" i="2"/>
  <c r="O50" i="2"/>
  <c r="Z526" i="2"/>
  <c r="Z500" i="2"/>
  <c r="Z351" i="2"/>
  <c r="Z89" i="2"/>
  <c r="Z101" i="2"/>
  <c r="Z743" i="2"/>
  <c r="Z612" i="2"/>
  <c r="Z628" i="2"/>
  <c r="Z438" i="2"/>
  <c r="Z481" i="2"/>
  <c r="Z433" i="2"/>
  <c r="Z309" i="2"/>
  <c r="Z317" i="2"/>
  <c r="Z422" i="2"/>
  <c r="Z213" i="2"/>
  <c r="Z232" i="2"/>
  <c r="Z270" i="2"/>
  <c r="Z165" i="2"/>
  <c r="Z169" i="2"/>
  <c r="Z109" i="2"/>
  <c r="Z68" i="2"/>
  <c r="Z52" i="2"/>
  <c r="Z17" i="2"/>
  <c r="Z49" i="2"/>
  <c r="Z1083" i="2"/>
  <c r="Z667" i="2"/>
  <c r="Z602" i="2"/>
  <c r="Z390" i="2"/>
  <c r="Z373" i="2"/>
  <c r="Z417" i="2"/>
  <c r="Z262" i="2"/>
  <c r="Z182" i="2"/>
  <c r="Z130" i="2"/>
  <c r="Z76" i="2"/>
  <c r="Z33" i="2"/>
  <c r="Z436" i="2"/>
  <c r="Z666" i="2"/>
  <c r="Z326" i="2"/>
  <c r="Z181" i="2"/>
  <c r="Z265" i="2"/>
  <c r="Z167" i="2"/>
  <c r="Z753" i="2"/>
  <c r="Z690" i="2"/>
  <c r="Z345" i="2"/>
  <c r="Z486" i="2"/>
  <c r="Z1231" i="2"/>
  <c r="Z1019" i="2"/>
  <c r="Z934" i="2"/>
  <c r="Z843" i="2"/>
  <c r="Z565" i="2"/>
  <c r="Z510" i="2"/>
  <c r="Z644" i="2"/>
  <c r="Z572" i="2"/>
  <c r="Z663" i="2"/>
  <c r="Z400" i="2"/>
  <c r="Z1476" i="2"/>
  <c r="Z1647" i="2"/>
  <c r="Z1539" i="2"/>
  <c r="Z1295" i="2"/>
  <c r="Z936" i="2"/>
  <c r="Z349" i="2"/>
  <c r="Z397" i="2"/>
  <c r="Z1266" i="2"/>
  <c r="Z1141" i="2"/>
  <c r="Z971" i="2"/>
  <c r="Z828" i="2"/>
  <c r="Z698" i="2"/>
  <c r="Z760" i="2"/>
  <c r="Z796" i="2"/>
  <c r="Z1699" i="2"/>
  <c r="Z1487" i="2"/>
  <c r="Z1463" i="2"/>
  <c r="Z1399" i="2"/>
  <c r="Z1165" i="2"/>
  <c r="Z1305" i="2"/>
  <c r="Z1099" i="2"/>
  <c r="Z1221" i="2"/>
  <c r="Z1181" i="2"/>
  <c r="Z1010" i="2"/>
  <c r="Z1734" i="2"/>
  <c r="Z1606" i="2"/>
  <c r="Z1582" i="2"/>
  <c r="Z874" i="2"/>
  <c r="Z769" i="2"/>
  <c r="Z1603" i="2"/>
  <c r="Z1546" i="2"/>
  <c r="Z1684" i="2"/>
  <c r="Z1552" i="2"/>
  <c r="Z1630" i="2"/>
  <c r="Z1439" i="2"/>
  <c r="Z1375" i="2"/>
  <c r="Z1423" i="2"/>
  <c r="Z1359" i="2"/>
  <c r="Z1245" i="2"/>
  <c r="Z1368" i="2"/>
  <c r="Z1311" i="2"/>
  <c r="Z1127" i="2"/>
  <c r="Z1205" i="2"/>
  <c r="Z1335" i="2"/>
  <c r="Z1269" i="2"/>
  <c r="Z1157" i="2"/>
  <c r="Z1033" i="2"/>
  <c r="Z1035" i="2"/>
  <c r="Z1051" i="2"/>
  <c r="Z1119" i="2"/>
  <c r="Z904" i="2"/>
  <c r="Z851" i="2"/>
  <c r="Z987" i="2"/>
  <c r="Z918" i="2"/>
  <c r="Z960" i="2"/>
  <c r="Z894" i="2"/>
  <c r="Z903" i="2"/>
  <c r="Z711" i="2"/>
  <c r="Z835" i="2"/>
  <c r="Z713" i="2"/>
  <c r="Z802" i="2"/>
  <c r="Z672" i="2"/>
  <c r="Z791" i="2"/>
  <c r="Z580" i="2"/>
  <c r="Z1527" i="2"/>
  <c r="Z1658" i="2"/>
  <c r="Z1226" i="2"/>
  <c r="Z1673" i="2"/>
  <c r="Z1688" i="2"/>
  <c r="Z1703" i="2"/>
  <c r="Z1575" i="2"/>
  <c r="Z1718" i="2"/>
  <c r="Z1590" i="2"/>
  <c r="Z1725" i="2"/>
  <c r="Z576" i="2"/>
  <c r="Z1576" i="2"/>
  <c r="Z702" i="2"/>
  <c r="Z868" i="2"/>
  <c r="Z911" i="2"/>
  <c r="I9" i="2"/>
  <c r="I17" i="2"/>
  <c r="I25" i="2"/>
  <c r="I33" i="2"/>
  <c r="I41" i="2"/>
  <c r="I49" i="2"/>
  <c r="I57" i="2"/>
  <c r="I65" i="2"/>
  <c r="I73" i="2"/>
  <c r="I81" i="2"/>
  <c r="I89" i="2"/>
  <c r="I97" i="2"/>
  <c r="I8" i="2"/>
  <c r="I16" i="2"/>
  <c r="I24" i="2"/>
  <c r="I32" i="2"/>
  <c r="I40" i="2"/>
  <c r="I48" i="2"/>
  <c r="I56" i="2"/>
  <c r="I64" i="2"/>
  <c r="I72" i="2"/>
  <c r="I80" i="2"/>
  <c r="I88" i="2"/>
  <c r="I96" i="2"/>
  <c r="I7" i="2"/>
  <c r="I15" i="2"/>
  <c r="I23" i="2"/>
  <c r="I31" i="2"/>
  <c r="I39" i="2"/>
  <c r="I47" i="2"/>
  <c r="I55" i="2"/>
  <c r="I63" i="2"/>
  <c r="I71" i="2"/>
  <c r="I79" i="2"/>
  <c r="I87" i="2"/>
  <c r="I6" i="2"/>
  <c r="I14" i="2"/>
  <c r="I22" i="2"/>
  <c r="I30" i="2"/>
  <c r="I38" i="2"/>
  <c r="I46" i="2"/>
  <c r="I54" i="2"/>
  <c r="I62" i="2"/>
  <c r="I70" i="2"/>
  <c r="I78" i="2"/>
  <c r="I86" i="2"/>
  <c r="I94" i="2"/>
  <c r="I5" i="2"/>
  <c r="I13" i="2"/>
  <c r="I21" i="2"/>
  <c r="I29" i="2"/>
  <c r="I37" i="2"/>
  <c r="I45" i="2"/>
  <c r="I53" i="2"/>
  <c r="I61" i="2"/>
  <c r="I69" i="2"/>
  <c r="I77" i="2"/>
  <c r="I85" i="2"/>
  <c r="I93" i="2"/>
  <c r="I4" i="2"/>
  <c r="I12" i="2"/>
  <c r="I20" i="2"/>
  <c r="I28" i="2"/>
  <c r="I36" i="2"/>
  <c r="I44" i="2"/>
  <c r="I52" i="2"/>
  <c r="I60" i="2"/>
  <c r="I68" i="2"/>
  <c r="I76" i="2"/>
  <c r="I84" i="2"/>
  <c r="I92" i="2"/>
  <c r="I11" i="2"/>
  <c r="I19" i="2"/>
  <c r="I27" i="2"/>
  <c r="I35" i="2"/>
  <c r="I43" i="2"/>
  <c r="I51" i="2"/>
  <c r="I59" i="2"/>
  <c r="I10" i="2"/>
  <c r="I18" i="2"/>
  <c r="I26" i="2"/>
  <c r="I34" i="2"/>
  <c r="I42" i="2"/>
  <c r="I50" i="2"/>
  <c r="I58" i="2"/>
  <c r="I66" i="2"/>
  <c r="I74" i="2"/>
  <c r="I82" i="2"/>
  <c r="I90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98" i="2"/>
  <c r="I101" i="2"/>
  <c r="I108" i="2"/>
  <c r="I116" i="2"/>
  <c r="I124" i="2"/>
  <c r="I107" i="2"/>
  <c r="I115" i="2"/>
  <c r="I123" i="2"/>
  <c r="I131" i="2"/>
  <c r="I139" i="2"/>
  <c r="I147" i="2"/>
  <c r="I155" i="2"/>
  <c r="I163" i="2"/>
  <c r="I171" i="2"/>
  <c r="I179" i="2"/>
  <c r="I187" i="2"/>
  <c r="I91" i="2"/>
  <c r="I95" i="2"/>
  <c r="I100" i="2"/>
  <c r="I106" i="2"/>
  <c r="I114" i="2"/>
  <c r="I122" i="2"/>
  <c r="I130" i="2"/>
  <c r="I138" i="2"/>
  <c r="I146" i="2"/>
  <c r="I154" i="2"/>
  <c r="I162" i="2"/>
  <c r="I170" i="2"/>
  <c r="I178" i="2"/>
  <c r="I186" i="2"/>
  <c r="I83" i="2"/>
  <c r="I105" i="2"/>
  <c r="I113" i="2"/>
  <c r="I121" i="2"/>
  <c r="I129" i="2"/>
  <c r="I137" i="2"/>
  <c r="I145" i="2"/>
  <c r="I153" i="2"/>
  <c r="I161" i="2"/>
  <c r="I169" i="2"/>
  <c r="I177" i="2"/>
  <c r="I185" i="2"/>
  <c r="I75" i="2"/>
  <c r="I104" i="2"/>
  <c r="I112" i="2"/>
  <c r="I120" i="2"/>
  <c r="I128" i="2"/>
  <c r="I136" i="2"/>
  <c r="I144" i="2"/>
  <c r="I152" i="2"/>
  <c r="I160" i="2"/>
  <c r="I168" i="2"/>
  <c r="I176" i="2"/>
  <c r="I184" i="2"/>
  <c r="I67" i="2"/>
  <c r="I99" i="2"/>
  <c r="I103" i="2"/>
  <c r="I111" i="2"/>
  <c r="I119" i="2"/>
  <c r="I127" i="2"/>
  <c r="I135" i="2"/>
  <c r="I143" i="2"/>
  <c r="I151" i="2"/>
  <c r="I159" i="2"/>
  <c r="I167" i="2"/>
  <c r="I175" i="2"/>
  <c r="I183" i="2"/>
  <c r="I148" i="2"/>
  <c r="I180" i="2"/>
  <c r="I198" i="2"/>
  <c r="I202" i="2"/>
  <c r="I212" i="2"/>
  <c r="I220" i="2"/>
  <c r="I228" i="2"/>
  <c r="I236" i="2"/>
  <c r="I244" i="2"/>
  <c r="I252" i="2"/>
  <c r="I260" i="2"/>
  <c r="I268" i="2"/>
  <c r="I276" i="2"/>
  <c r="I158" i="2"/>
  <c r="I193" i="2"/>
  <c r="I206" i="2"/>
  <c r="I211" i="2"/>
  <c r="I219" i="2"/>
  <c r="I227" i="2"/>
  <c r="I235" i="2"/>
  <c r="I243" i="2"/>
  <c r="I251" i="2"/>
  <c r="I259" i="2"/>
  <c r="I267" i="2"/>
  <c r="I275" i="2"/>
  <c r="I283" i="2"/>
  <c r="I150" i="2"/>
  <c r="I182" i="2"/>
  <c r="I192" i="2"/>
  <c r="I196" i="2"/>
  <c r="I209" i="2"/>
  <c r="I217" i="2"/>
  <c r="I225" i="2"/>
  <c r="I233" i="2"/>
  <c r="I241" i="2"/>
  <c r="I249" i="2"/>
  <c r="I257" i="2"/>
  <c r="I265" i="2"/>
  <c r="I118" i="2"/>
  <c r="I142" i="2"/>
  <c r="I174" i="2"/>
  <c r="I191" i="2"/>
  <c r="I195" i="2"/>
  <c r="I208" i="2"/>
  <c r="I215" i="2"/>
  <c r="I223" i="2"/>
  <c r="I231" i="2"/>
  <c r="I239" i="2"/>
  <c r="I247" i="2"/>
  <c r="I255" i="2"/>
  <c r="I110" i="2"/>
  <c r="I156" i="2"/>
  <c r="I199" i="2"/>
  <c r="I203" i="2"/>
  <c r="I214" i="2"/>
  <c r="I222" i="2"/>
  <c r="I230" i="2"/>
  <c r="I238" i="2"/>
  <c r="I246" i="2"/>
  <c r="I254" i="2"/>
  <c r="I194" i="2"/>
  <c r="I201" i="2"/>
  <c r="I262" i="2"/>
  <c r="I264" i="2"/>
  <c r="I269" i="2"/>
  <c r="I281" i="2"/>
  <c r="I297" i="2"/>
  <c r="I305" i="2"/>
  <c r="I313" i="2"/>
  <c r="I321" i="2"/>
  <c r="I329" i="2"/>
  <c r="I132" i="2"/>
  <c r="I234" i="2"/>
  <c r="I237" i="2"/>
  <c r="I240" i="2"/>
  <c r="I261" i="2"/>
  <c r="I263" i="2"/>
  <c r="I273" i="2"/>
  <c r="I279" i="2"/>
  <c r="I293" i="2"/>
  <c r="I301" i="2"/>
  <c r="I309" i="2"/>
  <c r="I317" i="2"/>
  <c r="I325" i="2"/>
  <c r="I134" i="2"/>
  <c r="I210" i="2"/>
  <c r="I213" i="2"/>
  <c r="I216" i="2"/>
  <c r="I270" i="2"/>
  <c r="I287" i="2"/>
  <c r="I292" i="2"/>
  <c r="I300" i="2"/>
  <c r="I308" i="2"/>
  <c r="I316" i="2"/>
  <c r="I172" i="2"/>
  <c r="I278" i="2"/>
  <c r="I298" i="2"/>
  <c r="I318" i="2"/>
  <c r="I320" i="2"/>
  <c r="I328" i="2"/>
  <c r="I102" i="2"/>
  <c r="I188" i="2"/>
  <c r="I200" i="2"/>
  <c r="I245" i="2"/>
  <c r="I250" i="2"/>
  <c r="I266" i="2"/>
  <c r="I271" i="2"/>
  <c r="I289" i="2"/>
  <c r="I291" i="2"/>
  <c r="I311" i="2"/>
  <c r="I322" i="2"/>
  <c r="I335" i="2"/>
  <c r="I343" i="2"/>
  <c r="I351" i="2"/>
  <c r="I359" i="2"/>
  <c r="I367" i="2"/>
  <c r="I375" i="2"/>
  <c r="I383" i="2"/>
  <c r="I391" i="2"/>
  <c r="I399" i="2"/>
  <c r="I407" i="2"/>
  <c r="I415" i="2"/>
  <c r="I423" i="2"/>
  <c r="I431" i="2"/>
  <c r="I439" i="2"/>
  <c r="I447" i="2"/>
  <c r="I455" i="2"/>
  <c r="I463" i="2"/>
  <c r="I221" i="2"/>
  <c r="I226" i="2"/>
  <c r="I274" i="2"/>
  <c r="I285" i="2"/>
  <c r="I302" i="2"/>
  <c r="I304" i="2"/>
  <c r="I315" i="2"/>
  <c r="I334" i="2"/>
  <c r="I342" i="2"/>
  <c r="I140" i="2"/>
  <c r="I190" i="2"/>
  <c r="I207" i="2"/>
  <c r="I256" i="2"/>
  <c r="I295" i="2"/>
  <c r="I306" i="2"/>
  <c r="I324" i="2"/>
  <c r="I327" i="2"/>
  <c r="I164" i="2"/>
  <c r="I218" i="2"/>
  <c r="I277" i="2"/>
  <c r="I290" i="2"/>
  <c r="I310" i="2"/>
  <c r="I312" i="2"/>
  <c r="I339" i="2"/>
  <c r="I347" i="2"/>
  <c r="I355" i="2"/>
  <c r="I363" i="2"/>
  <c r="I371" i="2"/>
  <c r="I379" i="2"/>
  <c r="I387" i="2"/>
  <c r="I395" i="2"/>
  <c r="I403" i="2"/>
  <c r="I411" i="2"/>
  <c r="I419" i="2"/>
  <c r="I126" i="2"/>
  <c r="I166" i="2"/>
  <c r="I248" i="2"/>
  <c r="I253" i="2"/>
  <c r="I282" i="2"/>
  <c r="I286" i="2"/>
  <c r="I288" i="2"/>
  <c r="I303" i="2"/>
  <c r="I314" i="2"/>
  <c r="I258" i="2"/>
  <c r="I280" i="2"/>
  <c r="I296" i="2"/>
  <c r="I358" i="2"/>
  <c r="I361" i="2"/>
  <c r="I364" i="2"/>
  <c r="I390" i="2"/>
  <c r="I393" i="2"/>
  <c r="I396" i="2"/>
  <c r="I422" i="2"/>
  <c r="I426" i="2"/>
  <c r="I430" i="2"/>
  <c r="I443" i="2"/>
  <c r="I456" i="2"/>
  <c r="I460" i="2"/>
  <c r="I465" i="2"/>
  <c r="I473" i="2"/>
  <c r="I481" i="2"/>
  <c r="I489" i="2"/>
  <c r="I242" i="2"/>
  <c r="I272" i="2"/>
  <c r="I319" i="2"/>
  <c r="I333" i="2"/>
  <c r="I344" i="2"/>
  <c r="I346" i="2"/>
  <c r="I349" i="2"/>
  <c r="I352" i="2"/>
  <c r="I378" i="2"/>
  <c r="I381" i="2"/>
  <c r="I384" i="2"/>
  <c r="I410" i="2"/>
  <c r="I413" i="2"/>
  <c r="I416" i="2"/>
  <c r="I434" i="2"/>
  <c r="I438" i="2"/>
  <c r="I232" i="2"/>
  <c r="I326" i="2"/>
  <c r="I332" i="2"/>
  <c r="I345" i="2"/>
  <c r="I362" i="2"/>
  <c r="I365" i="2"/>
  <c r="I368" i="2"/>
  <c r="I394" i="2"/>
  <c r="I397" i="2"/>
  <c r="I400" i="2"/>
  <c r="I432" i="2"/>
  <c r="I436" i="2"/>
  <c r="I294" i="2"/>
  <c r="I330" i="2"/>
  <c r="I336" i="2"/>
  <c r="I338" i="2"/>
  <c r="I350" i="2"/>
  <c r="I353" i="2"/>
  <c r="I356" i="2"/>
  <c r="I382" i="2"/>
  <c r="I385" i="2"/>
  <c r="I388" i="2"/>
  <c r="I414" i="2"/>
  <c r="I417" i="2"/>
  <c r="I420" i="2"/>
  <c r="I427" i="2"/>
  <c r="I323" i="2"/>
  <c r="I370" i="2"/>
  <c r="I373" i="2"/>
  <c r="I376" i="2"/>
  <c r="I435" i="2"/>
  <c r="I450" i="2"/>
  <c r="I453" i="2"/>
  <c r="I459" i="2"/>
  <c r="I462" i="2"/>
  <c r="I466" i="2"/>
  <c r="I470" i="2"/>
  <c r="I483" i="2"/>
  <c r="I487" i="2"/>
  <c r="I493" i="2"/>
  <c r="I299" i="2"/>
  <c r="I386" i="2"/>
  <c r="I389" i="2"/>
  <c r="I392" i="2"/>
  <c r="I433" i="2"/>
  <c r="I469" i="2"/>
  <c r="I482" i="2"/>
  <c r="I486" i="2"/>
  <c r="I491" i="2"/>
  <c r="I229" i="2"/>
  <c r="I284" i="2"/>
  <c r="I374" i="2"/>
  <c r="I377" i="2"/>
  <c r="I380" i="2"/>
  <c r="I428" i="2"/>
  <c r="I444" i="2"/>
  <c r="I446" i="2"/>
  <c r="I449" i="2"/>
  <c r="I452" i="2"/>
  <c r="I458" i="2"/>
  <c r="I461" i="2"/>
  <c r="I464" i="2"/>
  <c r="I477" i="2"/>
  <c r="I490" i="2"/>
  <c r="I341" i="2"/>
  <c r="I354" i="2"/>
  <c r="I357" i="2"/>
  <c r="I360" i="2"/>
  <c r="I418" i="2"/>
  <c r="I421" i="2"/>
  <c r="I437" i="2"/>
  <c r="I448" i="2"/>
  <c r="I457" i="2"/>
  <c r="I467" i="2"/>
  <c r="I471" i="2"/>
  <c r="I484" i="2"/>
  <c r="I488" i="2"/>
  <c r="I307" i="2"/>
  <c r="I348" i="2"/>
  <c r="I406" i="2"/>
  <c r="I409" i="2"/>
  <c r="I412" i="2"/>
  <c r="I424" i="2"/>
  <c r="I204" i="2"/>
  <c r="I337" i="2"/>
  <c r="I404" i="2"/>
  <c r="I472" i="2"/>
  <c r="I485" i="2"/>
  <c r="I499" i="2"/>
  <c r="I507" i="2"/>
  <c r="I515" i="2"/>
  <c r="I523" i="2"/>
  <c r="I531" i="2"/>
  <c r="I539" i="2"/>
  <c r="I547" i="2"/>
  <c r="I555" i="2"/>
  <c r="I224" i="2"/>
  <c r="I331" i="2"/>
  <c r="I366" i="2"/>
  <c r="I440" i="2"/>
  <c r="I478" i="2"/>
  <c r="I504" i="2"/>
  <c r="I512" i="2"/>
  <c r="I520" i="2"/>
  <c r="I528" i="2"/>
  <c r="I536" i="2"/>
  <c r="I544" i="2"/>
  <c r="I340" i="2"/>
  <c r="I425" i="2"/>
  <c r="I475" i="2"/>
  <c r="I510" i="2"/>
  <c r="I513" i="2"/>
  <c r="I516" i="2"/>
  <c r="I542" i="2"/>
  <c r="I545" i="2"/>
  <c r="I548" i="2"/>
  <c r="I551" i="2"/>
  <c r="I567" i="2"/>
  <c r="I575" i="2"/>
  <c r="I583" i="2"/>
  <c r="I591" i="2"/>
  <c r="I599" i="2"/>
  <c r="I607" i="2"/>
  <c r="I615" i="2"/>
  <c r="I623" i="2"/>
  <c r="I631" i="2"/>
  <c r="I639" i="2"/>
  <c r="I647" i="2"/>
  <c r="I655" i="2"/>
  <c r="I663" i="2"/>
  <c r="I671" i="2"/>
  <c r="I369" i="2"/>
  <c r="I405" i="2"/>
  <c r="I445" i="2"/>
  <c r="I479" i="2"/>
  <c r="I501" i="2"/>
  <c r="I527" i="2"/>
  <c r="I530" i="2"/>
  <c r="I533" i="2"/>
  <c r="I559" i="2"/>
  <c r="I566" i="2"/>
  <c r="I574" i="2"/>
  <c r="I582" i="2"/>
  <c r="I590" i="2"/>
  <c r="I598" i="2"/>
  <c r="I606" i="2"/>
  <c r="I614" i="2"/>
  <c r="I622" i="2"/>
  <c r="I630" i="2"/>
  <c r="I638" i="2"/>
  <c r="I646" i="2"/>
  <c r="I654" i="2"/>
  <c r="I662" i="2"/>
  <c r="I441" i="2"/>
  <c r="I454" i="2"/>
  <c r="I476" i="2"/>
  <c r="I492" i="2"/>
  <c r="I494" i="2"/>
  <c r="I496" i="2"/>
  <c r="I498" i="2"/>
  <c r="I518" i="2"/>
  <c r="I521" i="2"/>
  <c r="I524" i="2"/>
  <c r="I550" i="2"/>
  <c r="I554" i="2"/>
  <c r="I565" i="2"/>
  <c r="I573" i="2"/>
  <c r="I581" i="2"/>
  <c r="I589" i="2"/>
  <c r="I597" i="2"/>
  <c r="I605" i="2"/>
  <c r="I613" i="2"/>
  <c r="I621" i="2"/>
  <c r="I629" i="2"/>
  <c r="I637" i="2"/>
  <c r="I645" i="2"/>
  <c r="I653" i="2"/>
  <c r="I661" i="2"/>
  <c r="I669" i="2"/>
  <c r="I372" i="2"/>
  <c r="I408" i="2"/>
  <c r="I480" i="2"/>
  <c r="I503" i="2"/>
  <c r="I506" i="2"/>
  <c r="I509" i="2"/>
  <c r="I535" i="2"/>
  <c r="I538" i="2"/>
  <c r="I541" i="2"/>
  <c r="I558" i="2"/>
  <c r="I564" i="2"/>
  <c r="I572" i="2"/>
  <c r="I580" i="2"/>
  <c r="I588" i="2"/>
  <c r="I596" i="2"/>
  <c r="I604" i="2"/>
  <c r="I612" i="2"/>
  <c r="I620" i="2"/>
  <c r="I628" i="2"/>
  <c r="I636" i="2"/>
  <c r="I644" i="2"/>
  <c r="I652" i="2"/>
  <c r="I660" i="2"/>
  <c r="I668" i="2"/>
  <c r="I398" i="2"/>
  <c r="I429" i="2"/>
  <c r="I442" i="2"/>
  <c r="I451" i="2"/>
  <c r="I500" i="2"/>
  <c r="I526" i="2"/>
  <c r="I529" i="2"/>
  <c r="I532" i="2"/>
  <c r="I553" i="2"/>
  <c r="I563" i="2"/>
  <c r="I571" i="2"/>
  <c r="I579" i="2"/>
  <c r="I587" i="2"/>
  <c r="I595" i="2"/>
  <c r="I603" i="2"/>
  <c r="I611" i="2"/>
  <c r="I619" i="2"/>
  <c r="I627" i="2"/>
  <c r="I635" i="2"/>
  <c r="I643" i="2"/>
  <c r="I651" i="2"/>
  <c r="I659" i="2"/>
  <c r="I497" i="2"/>
  <c r="I511" i="2"/>
  <c r="I514" i="2"/>
  <c r="I517" i="2"/>
  <c r="I543" i="2"/>
  <c r="I546" i="2"/>
  <c r="I549" i="2"/>
  <c r="I557" i="2"/>
  <c r="I562" i="2"/>
  <c r="I570" i="2"/>
  <c r="I578" i="2"/>
  <c r="I586" i="2"/>
  <c r="I594" i="2"/>
  <c r="I602" i="2"/>
  <c r="I610" i="2"/>
  <c r="I618" i="2"/>
  <c r="I626" i="2"/>
  <c r="I634" i="2"/>
  <c r="I642" i="2"/>
  <c r="I650" i="2"/>
  <c r="I658" i="2"/>
  <c r="I666" i="2"/>
  <c r="I401" i="2"/>
  <c r="I474" i="2"/>
  <c r="I495" i="2"/>
  <c r="I502" i="2"/>
  <c r="I505" i="2"/>
  <c r="I508" i="2"/>
  <c r="I534" i="2"/>
  <c r="I537" i="2"/>
  <c r="I540" i="2"/>
  <c r="I552" i="2"/>
  <c r="I561" i="2"/>
  <c r="I569" i="2"/>
  <c r="I577" i="2"/>
  <c r="I585" i="2"/>
  <c r="I593" i="2"/>
  <c r="I601" i="2"/>
  <c r="I609" i="2"/>
  <c r="I617" i="2"/>
  <c r="I625" i="2"/>
  <c r="I633" i="2"/>
  <c r="I641" i="2"/>
  <c r="I649" i="2"/>
  <c r="I657" i="2"/>
  <c r="I665" i="2"/>
  <c r="I600" i="2"/>
  <c r="I664" i="2"/>
  <c r="I672" i="2"/>
  <c r="I677" i="2"/>
  <c r="I685" i="2"/>
  <c r="I693" i="2"/>
  <c r="I701" i="2"/>
  <c r="I709" i="2"/>
  <c r="I717" i="2"/>
  <c r="I725" i="2"/>
  <c r="I733" i="2"/>
  <c r="I741" i="2"/>
  <c r="I749" i="2"/>
  <c r="I757" i="2"/>
  <c r="I765" i="2"/>
  <c r="I773" i="2"/>
  <c r="I781" i="2"/>
  <c r="I789" i="2"/>
  <c r="I797" i="2"/>
  <c r="I805" i="2"/>
  <c r="I813" i="2"/>
  <c r="I821" i="2"/>
  <c r="I829" i="2"/>
  <c r="I837" i="2"/>
  <c r="I468" i="2"/>
  <c r="I519" i="2"/>
  <c r="I592" i="2"/>
  <c r="I656" i="2"/>
  <c r="I670" i="2"/>
  <c r="I676" i="2"/>
  <c r="I684" i="2"/>
  <c r="I692" i="2"/>
  <c r="I700" i="2"/>
  <c r="I708" i="2"/>
  <c r="I716" i="2"/>
  <c r="I724" i="2"/>
  <c r="I732" i="2"/>
  <c r="I740" i="2"/>
  <c r="I748" i="2"/>
  <c r="I756" i="2"/>
  <c r="I764" i="2"/>
  <c r="I772" i="2"/>
  <c r="I780" i="2"/>
  <c r="I788" i="2"/>
  <c r="I796" i="2"/>
  <c r="I804" i="2"/>
  <c r="I812" i="2"/>
  <c r="I820" i="2"/>
  <c r="I828" i="2"/>
  <c r="I836" i="2"/>
  <c r="I556" i="2"/>
  <c r="I584" i="2"/>
  <c r="I648" i="2"/>
  <c r="I675" i="2"/>
  <c r="I683" i="2"/>
  <c r="I691" i="2"/>
  <c r="I699" i="2"/>
  <c r="I707" i="2"/>
  <c r="I715" i="2"/>
  <c r="I723" i="2"/>
  <c r="I731" i="2"/>
  <c r="I739" i="2"/>
  <c r="I747" i="2"/>
  <c r="I755" i="2"/>
  <c r="I763" i="2"/>
  <c r="I771" i="2"/>
  <c r="I779" i="2"/>
  <c r="I787" i="2"/>
  <c r="I795" i="2"/>
  <c r="I803" i="2"/>
  <c r="I811" i="2"/>
  <c r="I819" i="2"/>
  <c r="I522" i="2"/>
  <c r="I576" i="2"/>
  <c r="I640" i="2"/>
  <c r="I667" i="2"/>
  <c r="I674" i="2"/>
  <c r="I682" i="2"/>
  <c r="I690" i="2"/>
  <c r="I698" i="2"/>
  <c r="I706" i="2"/>
  <c r="I714" i="2"/>
  <c r="I722" i="2"/>
  <c r="I730" i="2"/>
  <c r="I738" i="2"/>
  <c r="I746" i="2"/>
  <c r="I754" i="2"/>
  <c r="I762" i="2"/>
  <c r="I770" i="2"/>
  <c r="I778" i="2"/>
  <c r="I786" i="2"/>
  <c r="I794" i="2"/>
  <c r="I802" i="2"/>
  <c r="I810" i="2"/>
  <c r="I818" i="2"/>
  <c r="I568" i="2"/>
  <c r="I632" i="2"/>
  <c r="I681" i="2"/>
  <c r="I689" i="2"/>
  <c r="I697" i="2"/>
  <c r="I705" i="2"/>
  <c r="I713" i="2"/>
  <c r="I721" i="2"/>
  <c r="I729" i="2"/>
  <c r="I737" i="2"/>
  <c r="I745" i="2"/>
  <c r="I753" i="2"/>
  <c r="I761" i="2"/>
  <c r="I769" i="2"/>
  <c r="I777" i="2"/>
  <c r="I785" i="2"/>
  <c r="I793" i="2"/>
  <c r="I801" i="2"/>
  <c r="I809" i="2"/>
  <c r="I817" i="2"/>
  <c r="I825" i="2"/>
  <c r="I833" i="2"/>
  <c r="I841" i="2"/>
  <c r="I525" i="2"/>
  <c r="I560" i="2"/>
  <c r="I624" i="2"/>
  <c r="I673" i="2"/>
  <c r="I680" i="2"/>
  <c r="I688" i="2"/>
  <c r="I696" i="2"/>
  <c r="I704" i="2"/>
  <c r="I712" i="2"/>
  <c r="I720" i="2"/>
  <c r="I728" i="2"/>
  <c r="I736" i="2"/>
  <c r="I744" i="2"/>
  <c r="I752" i="2"/>
  <c r="I760" i="2"/>
  <c r="I768" i="2"/>
  <c r="I776" i="2"/>
  <c r="I784" i="2"/>
  <c r="I792" i="2"/>
  <c r="I800" i="2"/>
  <c r="I808" i="2"/>
  <c r="I816" i="2"/>
  <c r="I824" i="2"/>
  <c r="I832" i="2"/>
  <c r="I840" i="2"/>
  <c r="I402" i="2"/>
  <c r="I616" i="2"/>
  <c r="I679" i="2"/>
  <c r="I687" i="2"/>
  <c r="I695" i="2"/>
  <c r="I703" i="2"/>
  <c r="I711" i="2"/>
  <c r="I719" i="2"/>
  <c r="I727" i="2"/>
  <c r="I735" i="2"/>
  <c r="I743" i="2"/>
  <c r="I751" i="2"/>
  <c r="I759" i="2"/>
  <c r="I767" i="2"/>
  <c r="I775" i="2"/>
  <c r="I783" i="2"/>
  <c r="I791" i="2"/>
  <c r="I799" i="2"/>
  <c r="I807" i="2"/>
  <c r="I815" i="2"/>
  <c r="I823" i="2"/>
  <c r="I831" i="2"/>
  <c r="I608" i="2"/>
  <c r="I678" i="2"/>
  <c r="I686" i="2"/>
  <c r="I694" i="2"/>
  <c r="I702" i="2"/>
  <c r="I710" i="2"/>
  <c r="I718" i="2"/>
  <c r="I726" i="2"/>
  <c r="I734" i="2"/>
  <c r="I742" i="2"/>
  <c r="I750" i="2"/>
  <c r="I758" i="2"/>
  <c r="I766" i="2"/>
  <c r="I774" i="2"/>
  <c r="I782" i="2"/>
  <c r="I790" i="2"/>
  <c r="I798" i="2"/>
  <c r="I806" i="2"/>
  <c r="I814" i="2"/>
  <c r="I822" i="2"/>
  <c r="I842" i="2"/>
  <c r="I848" i="2"/>
  <c r="I856" i="2"/>
  <c r="I864" i="2"/>
  <c r="I872" i="2"/>
  <c r="I880" i="2"/>
  <c r="I888" i="2"/>
  <c r="I896" i="2"/>
  <c r="I904" i="2"/>
  <c r="I838" i="2"/>
  <c r="I847" i="2"/>
  <c r="I855" i="2"/>
  <c r="I863" i="2"/>
  <c r="I871" i="2"/>
  <c r="I879" i="2"/>
  <c r="I887" i="2"/>
  <c r="I895" i="2"/>
  <c r="I903" i="2"/>
  <c r="I911" i="2"/>
  <c r="I919" i="2"/>
  <c r="I927" i="2"/>
  <c r="I935" i="2"/>
  <c r="I943" i="2"/>
  <c r="I951" i="2"/>
  <c r="I959" i="2"/>
  <c r="I967" i="2"/>
  <c r="I975" i="2"/>
  <c r="I983" i="2"/>
  <c r="I991" i="2"/>
  <c r="I999" i="2"/>
  <c r="I1007" i="2"/>
  <c r="I1015" i="2"/>
  <c r="I1023" i="2"/>
  <c r="I846" i="2"/>
  <c r="I854" i="2"/>
  <c r="I862" i="2"/>
  <c r="I870" i="2"/>
  <c r="I878" i="2"/>
  <c r="I886" i="2"/>
  <c r="I894" i="2"/>
  <c r="I902" i="2"/>
  <c r="I910" i="2"/>
  <c r="I918" i="2"/>
  <c r="I926" i="2"/>
  <c r="I934" i="2"/>
  <c r="I942" i="2"/>
  <c r="I950" i="2"/>
  <c r="I958" i="2"/>
  <c r="I966" i="2"/>
  <c r="I974" i="2"/>
  <c r="I982" i="2"/>
  <c r="I990" i="2"/>
  <c r="I998" i="2"/>
  <c r="I1006" i="2"/>
  <c r="I1014" i="2"/>
  <c r="I1022" i="2"/>
  <c r="I834" i="2"/>
  <c r="I845" i="2"/>
  <c r="I853" i="2"/>
  <c r="I861" i="2"/>
  <c r="I869" i="2"/>
  <c r="I877" i="2"/>
  <c r="I885" i="2"/>
  <c r="I893" i="2"/>
  <c r="I901" i="2"/>
  <c r="I909" i="2"/>
  <c r="I917" i="2"/>
  <c r="I925" i="2"/>
  <c r="I933" i="2"/>
  <c r="I941" i="2"/>
  <c r="I949" i="2"/>
  <c r="I957" i="2"/>
  <c r="I965" i="2"/>
  <c r="I973" i="2"/>
  <c r="I981" i="2"/>
  <c r="I989" i="2"/>
  <c r="I826" i="2"/>
  <c r="I839" i="2"/>
  <c r="I844" i="2"/>
  <c r="I852" i="2"/>
  <c r="I860" i="2"/>
  <c r="I868" i="2"/>
  <c r="I876" i="2"/>
  <c r="I884" i="2"/>
  <c r="I892" i="2"/>
  <c r="I900" i="2"/>
  <c r="I908" i="2"/>
  <c r="I916" i="2"/>
  <c r="I851" i="2"/>
  <c r="I859" i="2"/>
  <c r="I867" i="2"/>
  <c r="I875" i="2"/>
  <c r="I883" i="2"/>
  <c r="I891" i="2"/>
  <c r="I899" i="2"/>
  <c r="I907" i="2"/>
  <c r="I915" i="2"/>
  <c r="I923" i="2"/>
  <c r="I931" i="2"/>
  <c r="I939" i="2"/>
  <c r="I947" i="2"/>
  <c r="I955" i="2"/>
  <c r="I963" i="2"/>
  <c r="I971" i="2"/>
  <c r="I979" i="2"/>
  <c r="I987" i="2"/>
  <c r="I995" i="2"/>
  <c r="I1003" i="2"/>
  <c r="I1011" i="2"/>
  <c r="I1019" i="2"/>
  <c r="I1027" i="2"/>
  <c r="I827" i="2"/>
  <c r="I830" i="2"/>
  <c r="I835" i="2"/>
  <c r="I843" i="2"/>
  <c r="I850" i="2"/>
  <c r="I858" i="2"/>
  <c r="I866" i="2"/>
  <c r="I874" i="2"/>
  <c r="I882" i="2"/>
  <c r="I890" i="2"/>
  <c r="I898" i="2"/>
  <c r="AA904" i="2" s="1"/>
  <c r="I906" i="2"/>
  <c r="I914" i="2"/>
  <c r="I922" i="2"/>
  <c r="I930" i="2"/>
  <c r="I938" i="2"/>
  <c r="I946" i="2"/>
  <c r="I954" i="2"/>
  <c r="I962" i="2"/>
  <c r="I970" i="2"/>
  <c r="I978" i="2"/>
  <c r="I986" i="2"/>
  <c r="I994" i="2"/>
  <c r="I1002" i="2"/>
  <c r="I1010" i="2"/>
  <c r="I1018" i="2"/>
  <c r="I1026" i="2"/>
  <c r="I849" i="2"/>
  <c r="I857" i="2"/>
  <c r="I865" i="2"/>
  <c r="I873" i="2"/>
  <c r="I881" i="2"/>
  <c r="I889" i="2"/>
  <c r="I897" i="2"/>
  <c r="I905" i="2"/>
  <c r="I913" i="2"/>
  <c r="I921" i="2"/>
  <c r="I929" i="2"/>
  <c r="I937" i="2"/>
  <c r="I945" i="2"/>
  <c r="I953" i="2"/>
  <c r="I961" i="2"/>
  <c r="I969" i="2"/>
  <c r="I977" i="2"/>
  <c r="I985" i="2"/>
  <c r="I993" i="2"/>
  <c r="I1001" i="2"/>
  <c r="I1009" i="2"/>
  <c r="I936" i="2"/>
  <c r="I968" i="2"/>
  <c r="I1012" i="2"/>
  <c r="I1036" i="2"/>
  <c r="I1044" i="2"/>
  <c r="I1052" i="2"/>
  <c r="I1060" i="2"/>
  <c r="I932" i="2"/>
  <c r="I964" i="2"/>
  <c r="I1004" i="2"/>
  <c r="I1017" i="2"/>
  <c r="I1028" i="2"/>
  <c r="I1035" i="2"/>
  <c r="I1043" i="2"/>
  <c r="I1051" i="2"/>
  <c r="I1059" i="2"/>
  <c r="I1067" i="2"/>
  <c r="I1075" i="2"/>
  <c r="I1083" i="2"/>
  <c r="I1091" i="2"/>
  <c r="I1099" i="2"/>
  <c r="I1107" i="2"/>
  <c r="I1115" i="2"/>
  <c r="I1123" i="2"/>
  <c r="I1131" i="2"/>
  <c r="I1139" i="2"/>
  <c r="I1147" i="2"/>
  <c r="I1155" i="2"/>
  <c r="I1163" i="2"/>
  <c r="I1171" i="2"/>
  <c r="I1179" i="2"/>
  <c r="I1187" i="2"/>
  <c r="I928" i="2"/>
  <c r="I960" i="2"/>
  <c r="I992" i="2"/>
  <c r="I1024" i="2"/>
  <c r="I1034" i="2"/>
  <c r="I1042" i="2"/>
  <c r="I1050" i="2"/>
  <c r="I1058" i="2"/>
  <c r="I1066" i="2"/>
  <c r="I1074" i="2"/>
  <c r="I1082" i="2"/>
  <c r="I1090" i="2"/>
  <c r="I1098" i="2"/>
  <c r="I1106" i="2"/>
  <c r="I1114" i="2"/>
  <c r="I1122" i="2"/>
  <c r="I1130" i="2"/>
  <c r="I1138" i="2"/>
  <c r="I1146" i="2"/>
  <c r="I1154" i="2"/>
  <c r="I1162" i="2"/>
  <c r="I1170" i="2"/>
  <c r="I1178" i="2"/>
  <c r="I924" i="2"/>
  <c r="I956" i="2"/>
  <c r="I988" i="2"/>
  <c r="I1005" i="2"/>
  <c r="I1008" i="2"/>
  <c r="I1013" i="2"/>
  <c r="I1033" i="2"/>
  <c r="I1041" i="2"/>
  <c r="I1049" i="2"/>
  <c r="I1057" i="2"/>
  <c r="I1065" i="2"/>
  <c r="I1073" i="2"/>
  <c r="I1081" i="2"/>
  <c r="I1089" i="2"/>
  <c r="I1097" i="2"/>
  <c r="I1105" i="2"/>
  <c r="I1113" i="2"/>
  <c r="I1121" i="2"/>
  <c r="I1129" i="2"/>
  <c r="I1137" i="2"/>
  <c r="I1145" i="2"/>
  <c r="I1153" i="2"/>
  <c r="I1161" i="2"/>
  <c r="I1169" i="2"/>
  <c r="I1177" i="2"/>
  <c r="I1185" i="2"/>
  <c r="I912" i="2"/>
  <c r="I920" i="2"/>
  <c r="I952" i="2"/>
  <c r="I984" i="2"/>
  <c r="I996" i="2"/>
  <c r="I1020" i="2"/>
  <c r="I1032" i="2"/>
  <c r="I1040" i="2"/>
  <c r="I1048" i="2"/>
  <c r="I1056" i="2"/>
  <c r="I1064" i="2"/>
  <c r="I1072" i="2"/>
  <c r="I1080" i="2"/>
  <c r="I1088" i="2"/>
  <c r="I1096" i="2"/>
  <c r="I1104" i="2"/>
  <c r="I1112" i="2"/>
  <c r="I1120" i="2"/>
  <c r="I1128" i="2"/>
  <c r="I1136" i="2"/>
  <c r="I1144" i="2"/>
  <c r="I1152" i="2"/>
  <c r="I1160" i="2"/>
  <c r="I1168" i="2"/>
  <c r="I1176" i="2"/>
  <c r="I1184" i="2"/>
  <c r="I944" i="2"/>
  <c r="I976" i="2"/>
  <c r="I997" i="2"/>
  <c r="I1000" i="2"/>
  <c r="I1016" i="2"/>
  <c r="I1030" i="2"/>
  <c r="I1038" i="2"/>
  <c r="I1046" i="2"/>
  <c r="I1054" i="2"/>
  <c r="I1062" i="2"/>
  <c r="I1070" i="2"/>
  <c r="I1078" i="2"/>
  <c r="I1086" i="2"/>
  <c r="I1094" i="2"/>
  <c r="I1102" i="2"/>
  <c r="I1110" i="2"/>
  <c r="AA1110" i="2" s="1"/>
  <c r="I1118" i="2"/>
  <c r="I1126" i="2"/>
  <c r="I1134" i="2"/>
  <c r="I1142" i="2"/>
  <c r="I1150" i="2"/>
  <c r="I1158" i="2"/>
  <c r="I1166" i="2"/>
  <c r="I1174" i="2"/>
  <c r="I940" i="2"/>
  <c r="I972" i="2"/>
  <c r="I1021" i="2"/>
  <c r="I1029" i="2"/>
  <c r="I1037" i="2"/>
  <c r="I1045" i="2"/>
  <c r="I1053" i="2"/>
  <c r="I1061" i="2"/>
  <c r="I1069" i="2"/>
  <c r="I1077" i="2"/>
  <c r="I1085" i="2"/>
  <c r="I1093" i="2"/>
  <c r="I1101" i="2"/>
  <c r="I1109" i="2"/>
  <c r="I1117" i="2"/>
  <c r="I1125" i="2"/>
  <c r="I1133" i="2"/>
  <c r="I1141" i="2"/>
  <c r="I1149" i="2"/>
  <c r="I1157" i="2"/>
  <c r="I1165" i="2"/>
  <c r="I1173" i="2"/>
  <c r="I1039" i="2"/>
  <c r="I1087" i="2"/>
  <c r="I1119" i="2"/>
  <c r="I1151" i="2"/>
  <c r="I1190" i="2"/>
  <c r="I1194" i="2"/>
  <c r="I1202" i="2"/>
  <c r="I1210" i="2"/>
  <c r="I1218" i="2"/>
  <c r="I1226" i="2"/>
  <c r="I1234" i="2"/>
  <c r="I1242" i="2"/>
  <c r="I1250" i="2"/>
  <c r="I1258" i="2"/>
  <c r="I1266" i="2"/>
  <c r="I1274" i="2"/>
  <c r="I1282" i="2"/>
  <c r="I1290" i="2"/>
  <c r="I1298" i="2"/>
  <c r="I1306" i="2"/>
  <c r="I1314" i="2"/>
  <c r="I1322" i="2"/>
  <c r="I1330" i="2"/>
  <c r="I1338" i="2"/>
  <c r="I1346" i="2"/>
  <c r="I1031" i="2"/>
  <c r="I1092" i="2"/>
  <c r="I1124" i="2"/>
  <c r="I1156" i="2"/>
  <c r="I1186" i="2"/>
  <c r="I1201" i="2"/>
  <c r="I1209" i="2"/>
  <c r="I1217" i="2"/>
  <c r="I1225" i="2"/>
  <c r="I1233" i="2"/>
  <c r="I1241" i="2"/>
  <c r="I1249" i="2"/>
  <c r="I1257" i="2"/>
  <c r="I1265" i="2"/>
  <c r="I1273" i="2"/>
  <c r="I1281" i="2"/>
  <c r="I1289" i="2"/>
  <c r="I1297" i="2"/>
  <c r="I1305" i="2"/>
  <c r="I1313" i="2"/>
  <c r="I1321" i="2"/>
  <c r="I1329" i="2"/>
  <c r="I1337" i="2"/>
  <c r="I1345" i="2"/>
  <c r="I1079" i="2"/>
  <c r="I1111" i="2"/>
  <c r="I1143" i="2"/>
  <c r="I1175" i="2"/>
  <c r="I1182" i="2"/>
  <c r="I1189" i="2"/>
  <c r="I1193" i="2"/>
  <c r="I1200" i="2"/>
  <c r="I1208" i="2"/>
  <c r="I1216" i="2"/>
  <c r="I1224" i="2"/>
  <c r="I1232" i="2"/>
  <c r="I1240" i="2"/>
  <c r="I1248" i="2"/>
  <c r="I1256" i="2"/>
  <c r="I1264" i="2"/>
  <c r="I1272" i="2"/>
  <c r="I1280" i="2"/>
  <c r="I1288" i="2"/>
  <c r="I1296" i="2"/>
  <c r="I1304" i="2"/>
  <c r="I1312" i="2"/>
  <c r="I1320" i="2"/>
  <c r="I1328" i="2"/>
  <c r="I1336" i="2"/>
  <c r="I1084" i="2"/>
  <c r="I1116" i="2"/>
  <c r="I1148" i="2"/>
  <c r="I1199" i="2"/>
  <c r="I1207" i="2"/>
  <c r="I1215" i="2"/>
  <c r="I1223" i="2"/>
  <c r="I1231" i="2"/>
  <c r="I1239" i="2"/>
  <c r="I1247" i="2"/>
  <c r="I1255" i="2"/>
  <c r="I1263" i="2"/>
  <c r="I1271" i="2"/>
  <c r="I1279" i="2"/>
  <c r="I1287" i="2"/>
  <c r="I1295" i="2"/>
  <c r="I1303" i="2"/>
  <c r="I1311" i="2"/>
  <c r="I1319" i="2"/>
  <c r="I1327" i="2"/>
  <c r="I1335" i="2"/>
  <c r="I1071" i="2"/>
  <c r="I1103" i="2"/>
  <c r="I1135" i="2"/>
  <c r="I1167" i="2"/>
  <c r="I1180" i="2"/>
  <c r="I1188" i="2"/>
  <c r="I1192" i="2"/>
  <c r="I1198" i="2"/>
  <c r="I1206" i="2"/>
  <c r="I1214" i="2"/>
  <c r="I1222" i="2"/>
  <c r="I1230" i="2"/>
  <c r="I1238" i="2"/>
  <c r="I1025" i="2"/>
  <c r="I1076" i="2"/>
  <c r="I1108" i="2"/>
  <c r="I1140" i="2"/>
  <c r="I1172" i="2"/>
  <c r="I1183" i="2"/>
  <c r="I980" i="2"/>
  <c r="I1055" i="2"/>
  <c r="I1063" i="2"/>
  <c r="I1095" i="2"/>
  <c r="I1127" i="2"/>
  <c r="I1159" i="2"/>
  <c r="I1191" i="2"/>
  <c r="I1196" i="2"/>
  <c r="I1204" i="2"/>
  <c r="I1212" i="2"/>
  <c r="I1220" i="2"/>
  <c r="I1228" i="2"/>
  <c r="I1236" i="2"/>
  <c r="I1244" i="2"/>
  <c r="I1252" i="2"/>
  <c r="I1260" i="2"/>
  <c r="I1268" i="2"/>
  <c r="I1276" i="2"/>
  <c r="I1284" i="2"/>
  <c r="I1292" i="2"/>
  <c r="I1300" i="2"/>
  <c r="I1308" i="2"/>
  <c r="I1316" i="2"/>
  <c r="I1324" i="2"/>
  <c r="I1332" i="2"/>
  <c r="I948" i="2"/>
  <c r="I1047" i="2"/>
  <c r="I1068" i="2"/>
  <c r="I1100" i="2"/>
  <c r="I1132" i="2"/>
  <c r="I1164" i="2"/>
  <c r="I1181" i="2"/>
  <c r="I1195" i="2"/>
  <c r="I1203" i="2"/>
  <c r="I1211" i="2"/>
  <c r="I1219" i="2"/>
  <c r="I1227" i="2"/>
  <c r="I1235" i="2"/>
  <c r="I1243" i="2"/>
  <c r="I1251" i="2"/>
  <c r="I1259" i="2"/>
  <c r="I1267" i="2"/>
  <c r="I1275" i="2"/>
  <c r="I1283" i="2"/>
  <c r="I1291" i="2"/>
  <c r="I1299" i="2"/>
  <c r="I1307" i="2"/>
  <c r="I1315" i="2"/>
  <c r="I1323" i="2"/>
  <c r="I1331" i="2"/>
  <c r="I1197" i="2"/>
  <c r="I1270" i="2"/>
  <c r="I1302" i="2"/>
  <c r="I1333" i="2"/>
  <c r="I1339" i="2"/>
  <c r="I1351" i="2"/>
  <c r="I1359" i="2"/>
  <c r="I1367" i="2"/>
  <c r="I1375" i="2"/>
  <c r="I1383" i="2"/>
  <c r="I1391" i="2"/>
  <c r="I1399" i="2"/>
  <c r="I1407" i="2"/>
  <c r="I1415" i="2"/>
  <c r="I1423" i="2"/>
  <c r="I1431" i="2"/>
  <c r="I1439" i="2"/>
  <c r="I1447" i="2"/>
  <c r="I1455" i="2"/>
  <c r="I1261" i="2"/>
  <c r="I1293" i="2"/>
  <c r="I1325" i="2"/>
  <c r="I1344" i="2"/>
  <c r="I1350" i="2"/>
  <c r="I1358" i="2"/>
  <c r="I1366" i="2"/>
  <c r="I1374" i="2"/>
  <c r="I1382" i="2"/>
  <c r="I1390" i="2"/>
  <c r="I1398" i="2"/>
  <c r="I1406" i="2"/>
  <c r="I1414" i="2"/>
  <c r="I1422" i="2"/>
  <c r="I1430" i="2"/>
  <c r="I1438" i="2"/>
  <c r="I1446" i="2"/>
  <c r="I1454" i="2"/>
  <c r="I1262" i="2"/>
  <c r="I1294" i="2"/>
  <c r="I1326" i="2"/>
  <c r="I1341" i="2"/>
  <c r="I1347" i="2"/>
  <c r="I1357" i="2"/>
  <c r="I1365" i="2"/>
  <c r="I1373" i="2"/>
  <c r="I1381" i="2"/>
  <c r="I1389" i="2"/>
  <c r="I1397" i="2"/>
  <c r="I1405" i="2"/>
  <c r="I1413" i="2"/>
  <c r="I1421" i="2"/>
  <c r="I1429" i="2"/>
  <c r="I1437" i="2"/>
  <c r="I1445" i="2"/>
  <c r="I1453" i="2"/>
  <c r="I1461" i="2"/>
  <c r="I1469" i="2"/>
  <c r="I1477" i="2"/>
  <c r="I1485" i="2"/>
  <c r="I1493" i="2"/>
  <c r="I1501" i="2"/>
  <c r="I1509" i="2"/>
  <c r="I1517" i="2"/>
  <c r="I1525" i="2"/>
  <c r="I1533" i="2"/>
  <c r="I1541" i="2"/>
  <c r="I1549" i="2"/>
  <c r="I1557" i="2"/>
  <c r="I1237" i="2"/>
  <c r="I1253" i="2"/>
  <c r="I1285" i="2"/>
  <c r="I1317" i="2"/>
  <c r="I1334" i="2"/>
  <c r="I1356" i="2"/>
  <c r="I1364" i="2"/>
  <c r="I1372" i="2"/>
  <c r="I1380" i="2"/>
  <c r="I1388" i="2"/>
  <c r="I1396" i="2"/>
  <c r="I1404" i="2"/>
  <c r="I1412" i="2"/>
  <c r="I1420" i="2"/>
  <c r="I1428" i="2"/>
  <c r="I1436" i="2"/>
  <c r="I1444" i="2"/>
  <c r="I1452" i="2"/>
  <c r="I1460" i="2"/>
  <c r="I1468" i="2"/>
  <c r="I1476" i="2"/>
  <c r="I1484" i="2"/>
  <c r="I1492" i="2"/>
  <c r="I1500" i="2"/>
  <c r="I1229" i="2"/>
  <c r="I1254" i="2"/>
  <c r="I1286" i="2"/>
  <c r="I1318" i="2"/>
  <c r="I1343" i="2"/>
  <c r="I1349" i="2"/>
  <c r="I1355" i="2"/>
  <c r="I1363" i="2"/>
  <c r="I1371" i="2"/>
  <c r="I1379" i="2"/>
  <c r="I1387" i="2"/>
  <c r="I1395" i="2"/>
  <c r="I1403" i="2"/>
  <c r="I1411" i="2"/>
  <c r="I1419" i="2"/>
  <c r="I1427" i="2"/>
  <c r="I1435" i="2"/>
  <c r="I1443" i="2"/>
  <c r="I1451" i="2"/>
  <c r="I1459" i="2"/>
  <c r="I1467" i="2"/>
  <c r="I1475" i="2"/>
  <c r="I1483" i="2"/>
  <c r="I1491" i="2"/>
  <c r="I1499" i="2"/>
  <c r="I1507" i="2"/>
  <c r="I1213" i="2"/>
  <c r="I1246" i="2"/>
  <c r="I1278" i="2"/>
  <c r="I1310" i="2"/>
  <c r="I1353" i="2"/>
  <c r="I1361" i="2"/>
  <c r="I1369" i="2"/>
  <c r="I1377" i="2"/>
  <c r="I1385" i="2"/>
  <c r="I1393" i="2"/>
  <c r="I1401" i="2"/>
  <c r="I1409" i="2"/>
  <c r="I1417" i="2"/>
  <c r="I1205" i="2"/>
  <c r="I1269" i="2"/>
  <c r="I1301" i="2"/>
  <c r="I1342" i="2"/>
  <c r="I1348" i="2"/>
  <c r="I1352" i="2"/>
  <c r="I1360" i="2"/>
  <c r="I1368" i="2"/>
  <c r="I1376" i="2"/>
  <c r="I1384" i="2"/>
  <c r="I1392" i="2"/>
  <c r="I1400" i="2"/>
  <c r="I1408" i="2"/>
  <c r="I1416" i="2"/>
  <c r="I1424" i="2"/>
  <c r="I1432" i="2"/>
  <c r="I1440" i="2"/>
  <c r="I1448" i="2"/>
  <c r="I1456" i="2"/>
  <c r="I1464" i="2"/>
  <c r="I1472" i="2"/>
  <c r="I1480" i="2"/>
  <c r="I1488" i="2"/>
  <c r="I1496" i="2"/>
  <c r="I1504" i="2"/>
  <c r="I1402" i="2"/>
  <c r="I1449" i="2"/>
  <c r="I1462" i="2"/>
  <c r="I1478" i="2"/>
  <c r="I1494" i="2"/>
  <c r="I1521" i="2"/>
  <c r="I1534" i="2"/>
  <c r="I1538" i="2"/>
  <c r="I1551" i="2"/>
  <c r="I1555" i="2"/>
  <c r="I1567" i="2"/>
  <c r="I1575" i="2"/>
  <c r="I1583" i="2"/>
  <c r="I1591" i="2"/>
  <c r="I1599" i="2"/>
  <c r="I1607" i="2"/>
  <c r="I1615" i="2"/>
  <c r="I1623" i="2"/>
  <c r="I1631" i="2"/>
  <c r="I1639" i="2"/>
  <c r="I1647" i="2"/>
  <c r="I1655" i="2"/>
  <c r="I1663" i="2"/>
  <c r="I1671" i="2"/>
  <c r="I1679" i="2"/>
  <c r="I1687" i="2"/>
  <c r="I1695" i="2"/>
  <c r="I1703" i="2"/>
  <c r="I1711" i="2"/>
  <c r="I1719" i="2"/>
  <c r="I1727" i="2"/>
  <c r="I1394" i="2"/>
  <c r="I1450" i="2"/>
  <c r="I1474" i="2"/>
  <c r="I1490" i="2"/>
  <c r="I1512" i="2"/>
  <c r="I1516" i="2"/>
  <c r="I1529" i="2"/>
  <c r="I1542" i="2"/>
  <c r="I1546" i="2"/>
  <c r="I1559" i="2"/>
  <c r="I1566" i="2"/>
  <c r="I1574" i="2"/>
  <c r="I1582" i="2"/>
  <c r="I1590" i="2"/>
  <c r="I1598" i="2"/>
  <c r="I1606" i="2"/>
  <c r="I1614" i="2"/>
  <c r="I1622" i="2"/>
  <c r="I1630" i="2"/>
  <c r="I1638" i="2"/>
  <c r="I1646" i="2"/>
  <c r="I1654" i="2"/>
  <c r="I1662" i="2"/>
  <c r="I1670" i="2"/>
  <c r="I1678" i="2"/>
  <c r="I1686" i="2"/>
  <c r="I1694" i="2"/>
  <c r="I1702" i="2"/>
  <c r="I1710" i="2"/>
  <c r="I1718" i="2"/>
  <c r="I1726" i="2"/>
  <c r="I1734" i="2"/>
  <c r="I1221" i="2"/>
  <c r="I1386" i="2"/>
  <c r="I1441" i="2"/>
  <c r="I1465" i="2"/>
  <c r="I1481" i="2"/>
  <c r="I1497" i="2"/>
  <c r="I1506" i="2"/>
  <c r="I1520" i="2"/>
  <c r="I1524" i="2"/>
  <c r="I1537" i="2"/>
  <c r="I1550" i="2"/>
  <c r="I1554" i="2"/>
  <c r="I1565" i="2"/>
  <c r="I1573" i="2"/>
  <c r="I1581" i="2"/>
  <c r="I1589" i="2"/>
  <c r="I1597" i="2"/>
  <c r="I1605" i="2"/>
  <c r="I1613" i="2"/>
  <c r="I1621" i="2"/>
  <c r="I1629" i="2"/>
  <c r="I1637" i="2"/>
  <c r="I1645" i="2"/>
  <c r="I1653" i="2"/>
  <c r="I1661" i="2"/>
  <c r="I1669" i="2"/>
  <c r="I1677" i="2"/>
  <c r="I1685" i="2"/>
  <c r="I1693" i="2"/>
  <c r="I1701" i="2"/>
  <c r="I1709" i="2"/>
  <c r="I1717" i="2"/>
  <c r="I1725" i="2"/>
  <c r="I1733" i="2"/>
  <c r="I1309" i="2"/>
  <c r="I1378" i="2"/>
  <c r="I1442" i="2"/>
  <c r="I1463" i="2"/>
  <c r="I1479" i="2"/>
  <c r="I1495" i="2"/>
  <c r="I1515" i="2"/>
  <c r="I1528" i="2"/>
  <c r="I1532" i="2"/>
  <c r="I1545" i="2"/>
  <c r="I1558" i="2"/>
  <c r="I1564" i="2"/>
  <c r="I1572" i="2"/>
  <c r="I1580" i="2"/>
  <c r="I1588" i="2"/>
  <c r="I1596" i="2"/>
  <c r="I1604" i="2"/>
  <c r="I1612" i="2"/>
  <c r="I1620" i="2"/>
  <c r="I1628" i="2"/>
  <c r="I1636" i="2"/>
  <c r="I1644" i="2"/>
  <c r="I1652" i="2"/>
  <c r="I1660" i="2"/>
  <c r="I1668" i="2"/>
  <c r="I1676" i="2"/>
  <c r="I1684" i="2"/>
  <c r="I1692" i="2"/>
  <c r="I1700" i="2"/>
  <c r="I1708" i="2"/>
  <c r="I1716" i="2"/>
  <c r="I1724" i="2"/>
  <c r="I1732" i="2"/>
  <c r="I1277" i="2"/>
  <c r="I1340" i="2"/>
  <c r="I1370" i="2"/>
  <c r="I1433" i="2"/>
  <c r="I1470" i="2"/>
  <c r="I1486" i="2"/>
  <c r="I1502" i="2"/>
  <c r="I1508" i="2"/>
  <c r="I1511" i="2"/>
  <c r="I1519" i="2"/>
  <c r="I1523" i="2"/>
  <c r="I1536" i="2"/>
  <c r="I1540" i="2"/>
  <c r="I1553" i="2"/>
  <c r="I1563" i="2"/>
  <c r="I1571" i="2"/>
  <c r="I1579" i="2"/>
  <c r="I1587" i="2"/>
  <c r="I1595" i="2"/>
  <c r="I1603" i="2"/>
  <c r="I1611" i="2"/>
  <c r="I1619" i="2"/>
  <c r="I1627" i="2"/>
  <c r="I1635" i="2"/>
  <c r="I1643" i="2"/>
  <c r="I1651" i="2"/>
  <c r="I1659" i="2"/>
  <c r="I1667" i="2"/>
  <c r="I1675" i="2"/>
  <c r="I1683" i="2"/>
  <c r="I1691" i="2"/>
  <c r="I1699" i="2"/>
  <c r="I1707" i="2"/>
  <c r="I1715" i="2"/>
  <c r="I1723" i="2"/>
  <c r="I1731" i="2"/>
  <c r="I1245" i="2"/>
  <c r="I1362" i="2"/>
  <c r="I1434" i="2"/>
  <c r="I1466" i="2"/>
  <c r="I1482" i="2"/>
  <c r="I1498" i="2"/>
  <c r="I1514" i="2"/>
  <c r="I1527" i="2"/>
  <c r="I1531" i="2"/>
  <c r="I1544" i="2"/>
  <c r="I1548" i="2"/>
  <c r="I1562" i="2"/>
  <c r="I1570" i="2"/>
  <c r="I1578" i="2"/>
  <c r="I1586" i="2"/>
  <c r="I1594" i="2"/>
  <c r="I1602" i="2"/>
  <c r="I1610" i="2"/>
  <c r="I1618" i="2"/>
  <c r="I1626" i="2"/>
  <c r="I1634" i="2"/>
  <c r="I1642" i="2"/>
  <c r="I1650" i="2"/>
  <c r="I1658" i="2"/>
  <c r="I1354" i="2"/>
  <c r="I1418" i="2"/>
  <c r="I1425" i="2"/>
  <c r="I1457" i="2"/>
  <c r="I1473" i="2"/>
  <c r="I1489" i="2"/>
  <c r="I1505" i="2"/>
  <c r="I1518" i="2"/>
  <c r="I1522" i="2"/>
  <c r="I1535" i="2"/>
  <c r="I1539" i="2"/>
  <c r="I1552" i="2"/>
  <c r="I1556" i="2"/>
  <c r="I1561" i="2"/>
  <c r="I1569" i="2"/>
  <c r="I1577" i="2"/>
  <c r="I1585" i="2"/>
  <c r="I1593" i="2"/>
  <c r="I1601" i="2"/>
  <c r="I1609" i="2"/>
  <c r="I1617" i="2"/>
  <c r="I1625" i="2"/>
  <c r="I1633" i="2"/>
  <c r="I1641" i="2"/>
  <c r="I1649" i="2"/>
  <c r="I1657" i="2"/>
  <c r="I1665" i="2"/>
  <c r="I1673" i="2"/>
  <c r="I1681" i="2"/>
  <c r="I1689" i="2"/>
  <c r="I1697" i="2"/>
  <c r="I1705" i="2"/>
  <c r="I1713" i="2"/>
  <c r="I1721" i="2"/>
  <c r="I1729" i="2"/>
  <c r="I1410" i="2"/>
  <c r="I1426" i="2"/>
  <c r="I1458" i="2"/>
  <c r="I1471" i="2"/>
  <c r="I1487" i="2"/>
  <c r="I1503" i="2"/>
  <c r="I1510" i="2"/>
  <c r="I1513" i="2"/>
  <c r="I1526" i="2"/>
  <c r="I1530" i="2"/>
  <c r="I1543" i="2"/>
  <c r="I1547" i="2"/>
  <c r="I1560" i="2"/>
  <c r="I1568" i="2"/>
  <c r="I1576" i="2"/>
  <c r="I1584" i="2"/>
  <c r="I1592" i="2"/>
  <c r="I1600" i="2"/>
  <c r="I1608" i="2"/>
  <c r="I1616" i="2"/>
  <c r="I1624" i="2"/>
  <c r="I1632" i="2"/>
  <c r="I1640" i="2"/>
  <c r="I1648" i="2"/>
  <c r="I1656" i="2"/>
  <c r="I1664" i="2"/>
  <c r="I1672" i="2"/>
  <c r="I1680" i="2"/>
  <c r="I1688" i="2"/>
  <c r="I1696" i="2"/>
  <c r="I1704" i="2"/>
  <c r="I1712" i="2"/>
  <c r="I1720" i="2"/>
  <c r="I1728" i="2"/>
  <c r="I1690" i="2"/>
  <c r="I1682" i="2"/>
  <c r="I1674" i="2"/>
  <c r="I1666" i="2"/>
  <c r="I1730" i="2"/>
  <c r="I1722" i="2"/>
  <c r="I1714" i="2"/>
  <c r="I1706" i="2"/>
  <c r="I1698" i="2"/>
  <c r="Z1167" i="2"/>
  <c r="Z1304" i="2"/>
  <c r="Z1240" i="2"/>
  <c r="Z1176" i="2"/>
  <c r="Z1297" i="2"/>
  <c r="Z1233" i="2"/>
  <c r="Z1169" i="2"/>
  <c r="Z944" i="2"/>
  <c r="Z1162" i="2"/>
  <c r="Z1299" i="2"/>
  <c r="Z1235" i="2"/>
  <c r="Z1171" i="2"/>
  <c r="Z1300" i="2"/>
  <c r="Z1236" i="2"/>
  <c r="Z1172" i="2"/>
  <c r="Z1137" i="2"/>
  <c r="Z1073" i="2"/>
  <c r="Z1009" i="2"/>
  <c r="Z1114" i="2"/>
  <c r="Z1050" i="2"/>
  <c r="Z986" i="2"/>
  <c r="Z1108" i="2"/>
  <c r="Z1044" i="2"/>
  <c r="Z980" i="2"/>
  <c r="Z1093" i="2"/>
  <c r="Z1029" i="2"/>
  <c r="Z965" i="2"/>
  <c r="Z1102" i="2"/>
  <c r="Z1038" i="2"/>
  <c r="Z974" i="2"/>
  <c r="Z1063" i="2"/>
  <c r="Z999" i="2"/>
  <c r="Z943" i="2"/>
  <c r="Z1096" i="2"/>
  <c r="Z1032" i="2"/>
  <c r="Z962" i="2"/>
  <c r="Z887" i="2"/>
  <c r="Z817" i="2"/>
  <c r="Z721" i="2"/>
  <c r="Z882" i="2"/>
  <c r="Z820" i="2"/>
  <c r="Z921" i="2"/>
  <c r="Z844" i="2"/>
  <c r="Z890" i="2"/>
  <c r="Z818" i="2"/>
  <c r="Z899" i="2"/>
  <c r="Z827" i="2"/>
  <c r="Z751" i="2"/>
  <c r="Z924" i="2"/>
  <c r="Z863" i="2"/>
  <c r="Z735" i="2"/>
  <c r="Z876" i="2"/>
  <c r="Z799" i="2"/>
  <c r="Z676" i="2"/>
  <c r="Z720" i="2"/>
  <c r="Z608" i="2"/>
  <c r="Z730" i="2"/>
  <c r="Z616" i="2"/>
  <c r="Z723" i="2"/>
  <c r="Z588" i="2"/>
  <c r="Z748" i="2"/>
  <c r="Z682" i="2"/>
  <c r="Z821" i="2"/>
  <c r="Z757" i="2"/>
  <c r="Z700" i="2"/>
  <c r="Z878" i="2"/>
  <c r="Z814" i="2"/>
  <c r="Z750" i="2"/>
  <c r="Z668" i="2"/>
  <c r="Z642" i="2"/>
  <c r="Z578" i="2"/>
  <c r="Z651" i="2"/>
  <c r="Z587" i="2"/>
  <c r="Z669" i="2"/>
  <c r="Z605" i="2"/>
  <c r="Z533" i="2"/>
  <c r="Z646" i="2"/>
  <c r="Z582" i="2"/>
  <c r="Z503" i="2"/>
  <c r="Z639" i="2"/>
  <c r="Z575" i="2"/>
  <c r="Z649" i="2"/>
  <c r="Z585" i="2"/>
  <c r="Z519" i="2"/>
  <c r="Z476" i="2"/>
  <c r="Z418" i="2"/>
  <c r="Z469" i="2"/>
  <c r="Z487" i="2"/>
  <c r="Z425" i="2"/>
  <c r="Z472" i="2"/>
  <c r="Z521" i="2"/>
  <c r="Z457" i="2"/>
  <c r="Z554" i="2"/>
  <c r="Z490" i="2"/>
  <c r="Z426" i="2"/>
  <c r="Z507" i="2"/>
  <c r="Z443" i="2"/>
  <c r="Z366" i="2"/>
  <c r="Z391" i="2"/>
  <c r="Z302" i="2"/>
  <c r="Z369" i="2"/>
  <c r="Z402" i="2"/>
  <c r="Z278" i="2"/>
  <c r="Z379" i="2"/>
  <c r="Z420" i="2"/>
  <c r="Z356" i="2"/>
  <c r="Z315" i="2"/>
  <c r="Z284" i="2"/>
  <c r="Z311" i="2"/>
  <c r="Z344" i="2"/>
  <c r="Z280" i="2"/>
  <c r="Z305" i="2"/>
  <c r="Z282" i="2"/>
  <c r="Z222" i="2"/>
  <c r="Z255" i="2"/>
  <c r="Z191" i="2"/>
  <c r="Z192" i="2"/>
  <c r="Z225" i="2"/>
  <c r="Z258" i="2"/>
  <c r="Z194" i="2"/>
  <c r="Z235" i="2"/>
  <c r="Z168" i="2"/>
  <c r="Z212" i="2"/>
  <c r="Z149" i="2"/>
  <c r="Z118" i="2"/>
  <c r="Z159" i="2"/>
  <c r="Z98" i="2"/>
  <c r="Z128" i="2"/>
  <c r="Z153" i="2"/>
  <c r="Z106" i="2"/>
  <c r="Z147" i="2"/>
  <c r="Z73" i="2"/>
  <c r="Z124" i="2"/>
  <c r="Z90" i="2"/>
  <c r="Z26" i="2"/>
  <c r="Z35" i="2"/>
  <c r="Z61" i="2"/>
  <c r="Z94" i="2"/>
  <c r="Z30" i="2"/>
  <c r="Z63" i="2"/>
  <c r="Z80" i="2"/>
  <c r="Z16" i="2"/>
  <c r="Z1610" i="2"/>
  <c r="Z1548" i="2"/>
  <c r="Z1447" i="2"/>
  <c r="Z1313" i="2"/>
  <c r="Z1435" i="2"/>
  <c r="Z1372" i="2"/>
  <c r="Z1373" i="2"/>
  <c r="Z1446" i="2"/>
  <c r="Z1382" i="2"/>
  <c r="Z1318" i="2"/>
  <c r="Z1182" i="2"/>
  <c r="Z1717" i="2"/>
  <c r="Z1655" i="2"/>
  <c r="Z1710" i="2"/>
  <c r="Z1607" i="2"/>
  <c r="Z1695" i="2"/>
  <c r="Z1574" i="2"/>
  <c r="Z1680" i="2"/>
  <c r="Z1729" i="2"/>
  <c r="Z1666" i="2"/>
  <c r="Z1722" i="2"/>
  <c r="Z1632" i="2"/>
  <c r="Z1691" i="2"/>
  <c r="Z1511" i="2"/>
  <c r="Z1676" i="2"/>
  <c r="Z1608" i="2"/>
  <c r="Z1544" i="2"/>
  <c r="Z1471" i="2"/>
  <c r="Z1617" i="2"/>
  <c r="Z1553" i="2"/>
  <c r="Z1489" i="2"/>
  <c r="Z1602" i="2"/>
  <c r="Z1538" i="2"/>
  <c r="Z1659" i="2"/>
  <c r="Z1595" i="2"/>
  <c r="Z1531" i="2"/>
  <c r="Z1431" i="2"/>
  <c r="Z1604" i="2"/>
  <c r="Z1540" i="2"/>
  <c r="Z1661" i="2"/>
  <c r="Z1597" i="2"/>
  <c r="Z1533" i="2"/>
  <c r="Z1558" i="2"/>
  <c r="Z1494" i="2"/>
  <c r="Z1367" i="2"/>
  <c r="Z1424" i="2"/>
  <c r="Z1360" i="2"/>
  <c r="Z1301" i="2"/>
  <c r="Z1433" i="2"/>
  <c r="Z1369" i="2"/>
  <c r="Z1282" i="2"/>
  <c r="Z1426" i="2"/>
  <c r="Z1362" i="2"/>
  <c r="Z1427" i="2"/>
  <c r="Z1363" i="2"/>
  <c r="Z1302" i="2"/>
  <c r="Z1428" i="2"/>
  <c r="Z1364" i="2"/>
  <c r="Z1285" i="2"/>
  <c r="Z1429" i="2"/>
  <c r="Z1365" i="2"/>
  <c r="Z1303" i="2"/>
  <c r="Z1438" i="2"/>
  <c r="Z1374" i="2"/>
  <c r="Z1310" i="2"/>
  <c r="Z1237" i="2"/>
  <c r="Z1173" i="2"/>
  <c r="Z1238" i="2"/>
  <c r="Z1174" i="2"/>
  <c r="Z1287" i="2"/>
  <c r="Z1223" i="2"/>
  <c r="Z1159" i="2"/>
  <c r="Z1296" i="2"/>
  <c r="Z1232" i="2"/>
  <c r="Z1168" i="2"/>
  <c r="Z1289" i="2"/>
  <c r="Z1225" i="2"/>
  <c r="Z1161" i="2"/>
  <c r="Z1218" i="2"/>
  <c r="Z1154" i="2"/>
  <c r="Z1291" i="2"/>
  <c r="Z1227" i="2"/>
  <c r="Z1163" i="2"/>
  <c r="Z1292" i="2"/>
  <c r="Z1228" i="2"/>
  <c r="Z1164" i="2"/>
  <c r="Z1129" i="2"/>
  <c r="Z1065" i="2"/>
  <c r="Z1001" i="2"/>
  <c r="Z1106" i="2"/>
  <c r="Z1042" i="2"/>
  <c r="Z978" i="2"/>
  <c r="Z1100" i="2"/>
  <c r="Z1036" i="2"/>
  <c r="Z973" i="2"/>
  <c r="Z1085" i="2"/>
  <c r="Z1021" i="2"/>
  <c r="Z958" i="2"/>
  <c r="Z1094" i="2"/>
  <c r="Z1030" i="2"/>
  <c r="Z961" i="2"/>
  <c r="Z1055" i="2"/>
  <c r="Z991" i="2"/>
  <c r="Z941" i="2"/>
  <c r="Z1088" i="2"/>
  <c r="Z1024" i="2"/>
  <c r="Z959" i="2"/>
  <c r="Z886" i="2"/>
  <c r="Z808" i="2"/>
  <c r="Z877" i="2"/>
  <c r="Z811" i="2"/>
  <c r="Z869" i="2"/>
  <c r="Z800" i="2"/>
  <c r="Z913" i="2"/>
  <c r="Z840" i="2"/>
  <c r="Z946" i="2"/>
  <c r="Z883" i="2"/>
  <c r="Z812" i="2"/>
  <c r="Z955" i="2"/>
  <c r="Z891" i="2"/>
  <c r="Z807" i="2"/>
  <c r="Z745" i="2"/>
  <c r="Z916" i="2"/>
  <c r="Z850" i="2"/>
  <c r="Z933" i="2"/>
  <c r="Z872" i="2"/>
  <c r="Z793" i="2"/>
  <c r="Z674" i="2"/>
  <c r="Z712" i="2"/>
  <c r="Z722" i="2"/>
  <c r="Z584" i="2"/>
  <c r="Z715" i="2"/>
  <c r="Z556" i="2"/>
  <c r="Z740" i="2"/>
  <c r="Z656" i="2"/>
  <c r="Z813" i="2"/>
  <c r="Z749" i="2"/>
  <c r="Z688" i="2"/>
  <c r="Z870" i="2"/>
  <c r="Z806" i="2"/>
  <c r="Z742" i="2"/>
  <c r="Z664" i="2"/>
  <c r="Z634" i="2"/>
  <c r="Z570" i="2"/>
  <c r="Z643" i="2"/>
  <c r="Z579" i="2"/>
  <c r="Z661" i="2"/>
  <c r="Z597" i="2"/>
  <c r="Z528" i="2"/>
  <c r="Z638" i="2"/>
  <c r="Z574" i="2"/>
  <c r="Z470" i="2"/>
  <c r="Z631" i="2"/>
  <c r="Z567" i="2"/>
  <c r="Z705" i="2"/>
  <c r="Z641" i="2"/>
  <c r="Z577" i="2"/>
  <c r="Z494" i="2"/>
  <c r="Z468" i="2"/>
  <c r="Z414" i="2"/>
  <c r="Z461" i="2"/>
  <c r="Z479" i="2"/>
  <c r="Z413" i="2"/>
  <c r="Z464" i="2"/>
  <c r="Z513" i="2"/>
  <c r="Z449" i="2"/>
  <c r="Z546" i="2"/>
  <c r="Z482" i="2"/>
  <c r="Z408" i="2"/>
  <c r="Z499" i="2"/>
  <c r="Z421" i="2"/>
  <c r="Z358" i="2"/>
  <c r="Z383" i="2"/>
  <c r="Z392" i="2"/>
  <c r="Z361" i="2"/>
  <c r="Z394" i="2"/>
  <c r="Z435" i="2"/>
  <c r="Z371" i="2"/>
  <c r="Z412" i="2"/>
  <c r="Z348" i="2"/>
  <c r="Z307" i="2"/>
  <c r="Z340" i="2"/>
  <c r="Z276" i="2"/>
  <c r="Z303" i="2"/>
  <c r="Z336" i="2"/>
  <c r="Z272" i="2"/>
  <c r="Z297" i="2"/>
  <c r="Z338" i="2"/>
  <c r="Z274" i="2"/>
  <c r="Z214" i="2"/>
  <c r="Z247" i="2"/>
  <c r="Z183" i="2"/>
  <c r="Z184" i="2"/>
  <c r="Z217" i="2"/>
  <c r="Z250" i="2"/>
  <c r="Z186" i="2"/>
  <c r="Z227" i="2"/>
  <c r="Z268" i="2"/>
  <c r="Z204" i="2"/>
  <c r="Z110" i="2"/>
  <c r="Z151" i="2"/>
  <c r="Z96" i="2"/>
  <c r="Z120" i="2"/>
  <c r="Z145" i="2"/>
  <c r="Z162" i="2"/>
  <c r="Z99" i="2"/>
  <c r="Z139" i="2"/>
  <c r="Z41" i="2"/>
  <c r="Z116" i="2"/>
  <c r="Z82" i="2"/>
  <c r="Z18" i="2"/>
  <c r="Z27" i="2"/>
  <c r="Z53" i="2"/>
  <c r="Z86" i="2"/>
  <c r="Z22" i="2"/>
  <c r="Z55" i="2"/>
  <c r="Z72" i="2"/>
  <c r="Z1625" i="2"/>
  <c r="Z1605" i="2"/>
  <c r="Z1432" i="2"/>
  <c r="Z1377" i="2"/>
  <c r="Z1306" i="2"/>
  <c r="Z1436" i="2"/>
  <c r="Z1709" i="2"/>
  <c r="Z1640" i="2"/>
  <c r="Z1702" i="2"/>
  <c r="Z1687" i="2"/>
  <c r="Z1543" i="2"/>
  <c r="Z1672" i="2"/>
  <c r="Z1721" i="2"/>
  <c r="Z1638" i="2"/>
  <c r="Z1714" i="2"/>
  <c r="Z1591" i="2"/>
  <c r="Z1683" i="2"/>
  <c r="Z1732" i="2"/>
  <c r="Z1668" i="2"/>
  <c r="Z1600" i="2"/>
  <c r="Z1536" i="2"/>
  <c r="Z1407" i="2"/>
  <c r="Z1609" i="2"/>
  <c r="Z1545" i="2"/>
  <c r="Z1415" i="2"/>
  <c r="Z1594" i="2"/>
  <c r="Z1530" i="2"/>
  <c r="Z1651" i="2"/>
  <c r="Z1587" i="2"/>
  <c r="Z1523" i="2"/>
  <c r="Z1660" i="2"/>
  <c r="Z1596" i="2"/>
  <c r="Z1532" i="2"/>
  <c r="Z1653" i="2"/>
  <c r="Z1589" i="2"/>
  <c r="Z1525" i="2"/>
  <c r="Z1550" i="2"/>
  <c r="Z1486" i="2"/>
  <c r="Z1480" i="2"/>
  <c r="Z1416" i="2"/>
  <c r="Z1352" i="2"/>
  <c r="Z1274" i="2"/>
  <c r="Z1425" i="2"/>
  <c r="Z1361" i="2"/>
  <c r="Z1482" i="2"/>
  <c r="Z1418" i="2"/>
  <c r="Z1354" i="2"/>
  <c r="Z1483" i="2"/>
  <c r="Z1419" i="2"/>
  <c r="Z1355" i="2"/>
  <c r="Z1290" i="2"/>
  <c r="Z1420" i="2"/>
  <c r="Z1356" i="2"/>
  <c r="Z1242" i="2"/>
  <c r="Z1421" i="2"/>
  <c r="Z1357" i="2"/>
  <c r="Z1298" i="2"/>
  <c r="Z1430" i="2"/>
  <c r="Z1366" i="2"/>
  <c r="Z1293" i="2"/>
  <c r="Z1229" i="2"/>
  <c r="Z1294" i="2"/>
  <c r="Z1230" i="2"/>
  <c r="Z1166" i="2"/>
  <c r="Z1279" i="2"/>
  <c r="Z1215" i="2"/>
  <c r="Z1151" i="2"/>
  <c r="Z1288" i="2"/>
  <c r="Z1224" i="2"/>
  <c r="Z1160" i="2"/>
  <c r="Z1281" i="2"/>
  <c r="Z1217" i="2"/>
  <c r="Z1153" i="2"/>
  <c r="Z1210" i="2"/>
  <c r="Z1146" i="2"/>
  <c r="Z1283" i="2"/>
  <c r="Z1219" i="2"/>
  <c r="Z1155" i="2"/>
  <c r="Z1284" i="2"/>
  <c r="Z1220" i="2"/>
  <c r="Z1156" i="2"/>
  <c r="Z1121" i="2"/>
  <c r="Z1057" i="2"/>
  <c r="Z993" i="2"/>
  <c r="Z1098" i="2"/>
  <c r="Z1034" i="2"/>
  <c r="Z963" i="2"/>
  <c r="Z1092" i="2"/>
  <c r="Z1028" i="2"/>
  <c r="Z949" i="2"/>
  <c r="Z1077" i="2"/>
  <c r="Z1013" i="2"/>
  <c r="Z952" i="2"/>
  <c r="Z1086" i="2"/>
  <c r="Z1022" i="2"/>
  <c r="Z1111" i="2"/>
  <c r="Z1047" i="2"/>
  <c r="Z983" i="2"/>
  <c r="Z1144" i="2"/>
  <c r="Z1080" i="2"/>
  <c r="Z1016" i="2"/>
  <c r="Z953" i="2"/>
  <c r="Z881" i="2"/>
  <c r="Z935" i="2"/>
  <c r="Z873" i="2"/>
  <c r="Z928" i="2"/>
  <c r="Z865" i="2"/>
  <c r="Z794" i="2"/>
  <c r="Z905" i="2"/>
  <c r="Z815" i="2"/>
  <c r="Z938" i="2"/>
  <c r="Z879" i="2"/>
  <c r="Z792" i="2"/>
  <c r="Z947" i="2"/>
  <c r="Z875" i="2"/>
  <c r="Z801" i="2"/>
  <c r="Z972" i="2"/>
  <c r="Z908" i="2"/>
  <c r="Z837" i="2"/>
  <c r="Z925" i="2"/>
  <c r="Z859" i="2"/>
  <c r="Z787" i="2"/>
  <c r="Z636" i="2"/>
  <c r="Z706" i="2"/>
  <c r="Z714" i="2"/>
  <c r="Z703" i="2"/>
  <c r="Z550" i="2"/>
  <c r="Z732" i="2"/>
  <c r="Z624" i="2"/>
  <c r="Z805" i="2"/>
  <c r="Z741" i="2"/>
  <c r="Z685" i="2"/>
  <c r="Z862" i="2"/>
  <c r="Z798" i="2"/>
  <c r="Z734" i="2"/>
  <c r="Z632" i="2"/>
  <c r="Z626" i="2"/>
  <c r="Z562" i="2"/>
  <c r="Z635" i="2"/>
  <c r="Z571" i="2"/>
  <c r="Z653" i="2"/>
  <c r="Z589" i="2"/>
  <c r="Z462" i="2"/>
  <c r="Z630" i="2"/>
  <c r="Z566" i="2"/>
  <c r="Z687" i="2"/>
  <c r="Z623" i="2"/>
  <c r="Z559" i="2"/>
  <c r="Z697" i="2"/>
  <c r="Z633" i="2"/>
  <c r="Z569" i="2"/>
  <c r="Z460" i="2"/>
  <c r="Z517" i="2"/>
  <c r="Z453" i="2"/>
  <c r="Z471" i="2"/>
  <c r="Z520" i="2"/>
  <c r="Z456" i="2"/>
  <c r="Z505" i="2"/>
  <c r="Z441" i="2"/>
  <c r="Z538" i="2"/>
  <c r="Z474" i="2"/>
  <c r="Z555" i="2"/>
  <c r="Z491" i="2"/>
  <c r="Z405" i="2"/>
  <c r="Z350" i="2"/>
  <c r="Z375" i="2"/>
  <c r="Z384" i="2"/>
  <c r="Z353" i="2"/>
  <c r="Z386" i="2"/>
  <c r="Z427" i="2"/>
  <c r="Z363" i="2"/>
  <c r="Z404" i="2"/>
  <c r="Z342" i="2"/>
  <c r="Z299" i="2"/>
  <c r="Z332" i="2"/>
  <c r="Z237" i="2"/>
  <c r="Z295" i="2"/>
  <c r="Z328" i="2"/>
  <c r="Z261" i="2"/>
  <c r="Z289" i="2"/>
  <c r="Z330" i="2"/>
  <c r="Z229" i="2"/>
  <c r="Z206" i="2"/>
  <c r="Z239" i="2"/>
  <c r="Z175" i="2"/>
  <c r="Z176" i="2"/>
  <c r="Z209" i="2"/>
  <c r="Z242" i="2"/>
  <c r="Z178" i="2"/>
  <c r="Z219" i="2"/>
  <c r="Z260" i="2"/>
  <c r="Z196" i="2"/>
  <c r="Z133" i="2"/>
  <c r="Z166" i="2"/>
  <c r="Z102" i="2"/>
  <c r="Z143" i="2"/>
  <c r="Z57" i="2"/>
  <c r="Z112" i="2"/>
  <c r="Z137" i="2"/>
  <c r="Z154" i="2"/>
  <c r="Z92" i="2"/>
  <c r="Z131" i="2"/>
  <c r="Z108" i="2"/>
  <c r="Z74" i="2"/>
  <c r="Z19" i="2"/>
  <c r="Z45" i="2"/>
  <c r="Z78" i="2"/>
  <c r="Z14" i="2"/>
  <c r="Z47" i="2"/>
  <c r="Z64" i="2"/>
  <c r="J2" i="2"/>
  <c r="J3" i="2" s="1"/>
  <c r="J1" i="2" s="1"/>
  <c r="AA14" i="2"/>
  <c r="AA78" i="2"/>
  <c r="AA160" i="2"/>
  <c r="AA102" i="2"/>
  <c r="AA463" i="2"/>
  <c r="AA3" i="2"/>
  <c r="Z1616" i="2"/>
  <c r="Z1561" i="2"/>
  <c r="Z1612" i="2"/>
  <c r="Z1541" i="2"/>
  <c r="Z1441" i="2"/>
  <c r="Z1370" i="2"/>
  <c r="Z1307" i="2"/>
  <c r="Z1437" i="2"/>
  <c r="Z1246" i="2"/>
  <c r="Z1701" i="2"/>
  <c r="Z1598" i="2"/>
  <c r="Z1694" i="2"/>
  <c r="Z1535" i="2"/>
  <c r="Z1679" i="2"/>
  <c r="Z1728" i="2"/>
  <c r="Z1664" i="2"/>
  <c r="Z1713" i="2"/>
  <c r="Z1623" i="2"/>
  <c r="Z1706" i="2"/>
  <c r="Z1503" i="2"/>
  <c r="Z1675" i="2"/>
  <c r="Z1724" i="2"/>
  <c r="Z1646" i="2"/>
  <c r="Z1592" i="2"/>
  <c r="Z1528" i="2"/>
  <c r="Z1665" i="2"/>
  <c r="Z1601" i="2"/>
  <c r="Z1537" i="2"/>
  <c r="Z1650" i="2"/>
  <c r="Z1586" i="2"/>
  <c r="Z1522" i="2"/>
  <c r="Z1643" i="2"/>
  <c r="Z1579" i="2"/>
  <c r="Z1515" i="2"/>
  <c r="Z1652" i="2"/>
  <c r="Z1588" i="2"/>
  <c r="Z1524" i="2"/>
  <c r="Z1645" i="2"/>
  <c r="Z1581" i="2"/>
  <c r="Z1517" i="2"/>
  <c r="Z1542" i="2"/>
  <c r="Z1479" i="2"/>
  <c r="Z1351" i="2"/>
  <c r="Z1472" i="2"/>
  <c r="Z1408" i="2"/>
  <c r="Z1344" i="2"/>
  <c r="Z1481" i="2"/>
  <c r="Z1417" i="2"/>
  <c r="Z1353" i="2"/>
  <c r="Z1474" i="2"/>
  <c r="Z1410" i="2"/>
  <c r="Z1346" i="2"/>
  <c r="Z1475" i="2"/>
  <c r="Z1411" i="2"/>
  <c r="Z1347" i="2"/>
  <c r="Z1234" i="2"/>
  <c r="Z1412" i="2"/>
  <c r="Z1348" i="2"/>
  <c r="Z1477" i="2"/>
  <c r="Z1413" i="2"/>
  <c r="Z1349" i="2"/>
  <c r="Z1250" i="2"/>
  <c r="Z1422" i="2"/>
  <c r="Z1358" i="2"/>
  <c r="Z1258" i="2"/>
  <c r="Z1286" i="2"/>
  <c r="Z1222" i="2"/>
  <c r="Z1158" i="2"/>
  <c r="Z1271" i="2"/>
  <c r="Z1207" i="2"/>
  <c r="Z1145" i="2"/>
  <c r="Z1280" i="2"/>
  <c r="Z1216" i="2"/>
  <c r="Z1152" i="2"/>
  <c r="Z1273" i="2"/>
  <c r="Z1209" i="2"/>
  <c r="Z1140" i="2"/>
  <c r="Z1202" i="2"/>
  <c r="Z1143" i="2"/>
  <c r="Z1275" i="2"/>
  <c r="Z1211" i="2"/>
  <c r="Z1147" i="2"/>
  <c r="Z1276" i="2"/>
  <c r="Z1212" i="2"/>
  <c r="Z1148" i="2"/>
  <c r="Z1113" i="2"/>
  <c r="Z1049" i="2"/>
  <c r="Z985" i="2"/>
  <c r="Z1090" i="2"/>
  <c r="Z1026" i="2"/>
  <c r="Z957" i="2"/>
  <c r="Z1084" i="2"/>
  <c r="Z1020" i="2"/>
  <c r="Z1133" i="2"/>
  <c r="Z1069" i="2"/>
  <c r="Z1005" i="2"/>
  <c r="Z1142" i="2"/>
  <c r="Z1078" i="2"/>
  <c r="Z1014" i="2"/>
  <c r="Z1103" i="2"/>
  <c r="Z1039" i="2"/>
  <c r="Z975" i="2"/>
  <c r="Z1136" i="2"/>
  <c r="Z1072" i="2"/>
  <c r="Z1008" i="2"/>
  <c r="Z927" i="2"/>
  <c r="Z860" i="2"/>
  <c r="Z785" i="2"/>
  <c r="Z920" i="2"/>
  <c r="Z852" i="2"/>
  <c r="Z788" i="2"/>
  <c r="Z897" i="2"/>
  <c r="Z809" i="2"/>
  <c r="Z930" i="2"/>
  <c r="Z866" i="2"/>
  <c r="Z786" i="2"/>
  <c r="Z939" i="2"/>
  <c r="Z871" i="2"/>
  <c r="Z795" i="2"/>
  <c r="Z964" i="2"/>
  <c r="Z900" i="2"/>
  <c r="Z816" i="2"/>
  <c r="Z917" i="2"/>
  <c r="Z855" i="2"/>
  <c r="Z727" i="2"/>
  <c r="Z604" i="2"/>
  <c r="Z693" i="2"/>
  <c r="Z534" i="2"/>
  <c r="Z707" i="2"/>
  <c r="Z763" i="2"/>
  <c r="Z699" i="2"/>
  <c r="Z544" i="2"/>
  <c r="Z724" i="2"/>
  <c r="Z592" i="2"/>
  <c r="Z797" i="2"/>
  <c r="Z733" i="2"/>
  <c r="Z680" i="2"/>
  <c r="Z854" i="2"/>
  <c r="Z790" i="2"/>
  <c r="Z726" i="2"/>
  <c r="Z600" i="2"/>
  <c r="Z618" i="2"/>
  <c r="Z552" i="2"/>
  <c r="Z627" i="2"/>
  <c r="Z563" i="2"/>
  <c r="Z645" i="2"/>
  <c r="Z581" i="2"/>
  <c r="Z622" i="2"/>
  <c r="Z558" i="2"/>
  <c r="Z679" i="2"/>
  <c r="Z615" i="2"/>
  <c r="Z551" i="2"/>
  <c r="Z689" i="2"/>
  <c r="Z625" i="2"/>
  <c r="Z561" i="2"/>
  <c r="Z452" i="2"/>
  <c r="Z509" i="2"/>
  <c r="Z445" i="2"/>
  <c r="Z463" i="2"/>
  <c r="Z512" i="2"/>
  <c r="Z448" i="2"/>
  <c r="Z497" i="2"/>
  <c r="Z429" i="2"/>
  <c r="Z530" i="2"/>
  <c r="Z466" i="2"/>
  <c r="Z547" i="2"/>
  <c r="Z483" i="2"/>
  <c r="Z389" i="2"/>
  <c r="Z367" i="2"/>
  <c r="Z376" i="2"/>
  <c r="Z409" i="2"/>
  <c r="Z346" i="2"/>
  <c r="Z378" i="2"/>
  <c r="Z419" i="2"/>
  <c r="Z355" i="2"/>
  <c r="Z396" i="2"/>
  <c r="Z318" i="2"/>
  <c r="Z291" i="2"/>
  <c r="Z324" i="2"/>
  <c r="Z221" i="2"/>
  <c r="Z287" i="2"/>
  <c r="Z320" i="2"/>
  <c r="Z253" i="2"/>
  <c r="Z281" i="2"/>
  <c r="Z322" i="2"/>
  <c r="Z205" i="2"/>
  <c r="Z198" i="2"/>
  <c r="Z231" i="2"/>
  <c r="Z170" i="2"/>
  <c r="Z201" i="2"/>
  <c r="Z234" i="2"/>
  <c r="Z172" i="2"/>
  <c r="Z211" i="2"/>
  <c r="Z252" i="2"/>
  <c r="Z188" i="2"/>
  <c r="Z125" i="2"/>
  <c r="Z158" i="2"/>
  <c r="Z91" i="2"/>
  <c r="Z135" i="2"/>
  <c r="Z25" i="2"/>
  <c r="Z104" i="2"/>
  <c r="Z129" i="2"/>
  <c r="Z146" i="2"/>
  <c r="Z60" i="2"/>
  <c r="Z123" i="2"/>
  <c r="Z164" i="2"/>
  <c r="Z100" i="2"/>
  <c r="Z66" i="2"/>
  <c r="Z75" i="2"/>
  <c r="Z37" i="2"/>
  <c r="Z70" i="2"/>
  <c r="Z39" i="2"/>
  <c r="Z56" i="2"/>
  <c r="Z1730" i="2"/>
  <c r="Z1488" i="2"/>
  <c r="Z1497" i="2"/>
  <c r="Z1502" i="2"/>
  <c r="Z1434" i="2"/>
  <c r="Z1371" i="2"/>
  <c r="Z1308" i="2"/>
  <c r="Z1309" i="2"/>
  <c r="Z1693" i="2"/>
  <c r="Z1566" i="2"/>
  <c r="Z1686" i="2"/>
  <c r="Z1671" i="2"/>
  <c r="Z1720" i="2"/>
  <c r="Z1648" i="2"/>
  <c r="Z1705" i="2"/>
  <c r="Z1614" i="2"/>
  <c r="Z1698" i="2"/>
  <c r="Z1731" i="2"/>
  <c r="Z1667" i="2"/>
  <c r="Z1716" i="2"/>
  <c r="Z1631" i="2"/>
  <c r="Z1584" i="2"/>
  <c r="Z1520" i="2"/>
  <c r="Z1657" i="2"/>
  <c r="Z1593" i="2"/>
  <c r="Z1529" i="2"/>
  <c r="Z1642" i="2"/>
  <c r="Z1578" i="2"/>
  <c r="Z1514" i="2"/>
  <c r="Z1635" i="2"/>
  <c r="Z1571" i="2"/>
  <c r="Z1507" i="2"/>
  <c r="Z1644" i="2"/>
  <c r="Z1580" i="2"/>
  <c r="Z1516" i="2"/>
  <c r="Z1637" i="2"/>
  <c r="Z1573" i="2"/>
  <c r="Z1509" i="2"/>
  <c r="Z1534" i="2"/>
  <c r="Z1455" i="2"/>
  <c r="Z1343" i="2"/>
  <c r="Z1464" i="2"/>
  <c r="Z1400" i="2"/>
  <c r="Z1336" i="2"/>
  <c r="Z1473" i="2"/>
  <c r="Z1409" i="2"/>
  <c r="Z1345" i="2"/>
  <c r="Z1466" i="2"/>
  <c r="Z1402" i="2"/>
  <c r="Z1338" i="2"/>
  <c r="Z1467" i="2"/>
  <c r="Z1403" i="2"/>
  <c r="Z1339" i="2"/>
  <c r="Z1468" i="2"/>
  <c r="Z1404" i="2"/>
  <c r="Z1340" i="2"/>
  <c r="Z1469" i="2"/>
  <c r="Z1405" i="2"/>
  <c r="Z1341" i="2"/>
  <c r="Z1478" i="2"/>
  <c r="Z1414" i="2"/>
  <c r="Z1350" i="2"/>
  <c r="Z1277" i="2"/>
  <c r="Z1213" i="2"/>
  <c r="Z1149" i="2"/>
  <c r="Z1278" i="2"/>
  <c r="Z1214" i="2"/>
  <c r="Z1150" i="2"/>
  <c r="Z1263" i="2"/>
  <c r="Z1199" i="2"/>
  <c r="Z1138" i="2"/>
  <c r="Z1272" i="2"/>
  <c r="Z1208" i="2"/>
  <c r="Z1131" i="2"/>
  <c r="Z1265" i="2"/>
  <c r="Z1201" i="2"/>
  <c r="Z1115" i="2"/>
  <c r="Z1194" i="2"/>
  <c r="Z1135" i="2"/>
  <c r="Z1267" i="2"/>
  <c r="Z1203" i="2"/>
  <c r="Z1130" i="2"/>
  <c r="Z1268" i="2"/>
  <c r="Z1204" i="2"/>
  <c r="Z1139" i="2"/>
  <c r="Z1105" i="2"/>
  <c r="Z1041" i="2"/>
  <c r="Z977" i="2"/>
  <c r="Z1082" i="2"/>
  <c r="Z1018" i="2"/>
  <c r="Z951" i="2"/>
  <c r="Z1076" i="2"/>
  <c r="Z1012" i="2"/>
  <c r="Z1125" i="2"/>
  <c r="Z1061" i="2"/>
  <c r="Z997" i="2"/>
  <c r="Z1134" i="2"/>
  <c r="Z1070" i="2"/>
  <c r="Z1006" i="2"/>
  <c r="Z1095" i="2"/>
  <c r="Z1031" i="2"/>
  <c r="Z970" i="2"/>
  <c r="Z1128" i="2"/>
  <c r="Z1064" i="2"/>
  <c r="Z1000" i="2"/>
  <c r="Z926" i="2"/>
  <c r="Z864" i="2"/>
  <c r="Z771" i="2"/>
  <c r="Z919" i="2"/>
  <c r="Z856" i="2"/>
  <c r="Z778" i="2"/>
  <c r="Z912" i="2"/>
  <c r="Z848" i="2"/>
  <c r="Z783" i="2"/>
  <c r="Z889" i="2"/>
  <c r="Z803" i="2"/>
  <c r="Z922" i="2"/>
  <c r="Z853" i="2"/>
  <c r="Z770" i="2"/>
  <c r="Z931" i="2"/>
  <c r="Z858" i="2"/>
  <c r="Z779" i="2"/>
  <c r="Z956" i="2"/>
  <c r="Z892" i="2"/>
  <c r="Z810" i="2"/>
  <c r="Z909" i="2"/>
  <c r="Z842" i="2"/>
  <c r="Z719" i="2"/>
  <c r="Z686" i="2"/>
  <c r="Z516" i="2"/>
  <c r="Z694" i="2"/>
  <c r="Z755" i="2"/>
  <c r="Z677" i="2"/>
  <c r="Z780" i="2"/>
  <c r="Z716" i="2"/>
  <c r="Z560" i="2"/>
  <c r="Z789" i="2"/>
  <c r="Z725" i="2"/>
  <c r="Z660" i="2"/>
  <c r="Z846" i="2"/>
  <c r="Z782" i="2"/>
  <c r="Z718" i="2"/>
  <c r="Z568" i="2"/>
  <c r="Z610" i="2"/>
  <c r="Z532" i="2"/>
  <c r="Z619" i="2"/>
  <c r="Z541" i="2"/>
  <c r="Z637" i="2"/>
  <c r="Z573" i="2"/>
  <c r="Z678" i="2"/>
  <c r="Z614" i="2"/>
  <c r="Z548" i="2"/>
  <c r="Z671" i="2"/>
  <c r="Z607" i="2"/>
  <c r="Z545" i="2"/>
  <c r="Z681" i="2"/>
  <c r="Z617" i="2"/>
  <c r="Z549" i="2"/>
  <c r="Z508" i="2"/>
  <c r="Z444" i="2"/>
  <c r="Z501" i="2"/>
  <c r="Z437" i="2"/>
  <c r="Z455" i="2"/>
  <c r="Z504" i="2"/>
  <c r="Z440" i="2"/>
  <c r="Z489" i="2"/>
  <c r="Z423" i="2"/>
  <c r="Z522" i="2"/>
  <c r="Z458" i="2"/>
  <c r="Z539" i="2"/>
  <c r="Z475" i="2"/>
  <c r="Z381" i="2"/>
  <c r="Z398" i="2"/>
  <c r="Z341" i="2"/>
  <c r="Z359" i="2"/>
  <c r="Z368" i="2"/>
  <c r="Z401" i="2"/>
  <c r="Z337" i="2"/>
  <c r="Z370" i="2"/>
  <c r="Z411" i="2"/>
  <c r="Z347" i="2"/>
  <c r="Z388" i="2"/>
  <c r="Z286" i="2"/>
  <c r="Z283" i="2"/>
  <c r="Z316" i="2"/>
  <c r="Z343" i="2"/>
  <c r="Z279" i="2"/>
  <c r="Z312" i="2"/>
  <c r="Z189" i="2"/>
  <c r="Z273" i="2"/>
  <c r="Z314" i="2"/>
  <c r="Z254" i="2"/>
  <c r="Z190" i="2"/>
  <c r="Z223" i="2"/>
  <c r="Z224" i="2"/>
  <c r="Z257" i="2"/>
  <c r="Z193" i="2"/>
  <c r="Z226" i="2"/>
  <c r="Z267" i="2"/>
  <c r="Z203" i="2"/>
  <c r="Z244" i="2"/>
  <c r="Z180" i="2"/>
  <c r="Z117" i="2"/>
  <c r="Z150" i="2"/>
  <c r="Z83" i="2"/>
  <c r="Z127" i="2"/>
  <c r="Z160" i="2"/>
  <c r="Z88" i="2"/>
  <c r="Z121" i="2"/>
  <c r="Z138" i="2"/>
  <c r="Z28" i="2"/>
  <c r="Z115" i="2"/>
  <c r="Z156" i="2"/>
  <c r="Z84" i="2"/>
  <c r="Z58" i="2"/>
  <c r="Z67" i="2"/>
  <c r="Z93" i="2"/>
  <c r="Z29" i="2"/>
  <c r="Z62" i="2"/>
  <c r="Z95" i="2"/>
  <c r="Z31" i="2"/>
  <c r="Z48" i="2"/>
  <c r="Z1685" i="2"/>
  <c r="Z1678" i="2"/>
  <c r="Z1727" i="2"/>
  <c r="Z1654" i="2"/>
  <c r="Z1712" i="2"/>
  <c r="Z1615" i="2"/>
  <c r="Z1697" i="2"/>
  <c r="Z1690" i="2"/>
  <c r="Z1723" i="2"/>
  <c r="Z1663" i="2"/>
  <c r="Z1708" i="2"/>
  <c r="Z1599" i="2"/>
  <c r="Z1512" i="2"/>
  <c r="Z1649" i="2"/>
  <c r="Z1585" i="2"/>
  <c r="Z1521" i="2"/>
  <c r="Z1634" i="2"/>
  <c r="Z1570" i="2"/>
  <c r="Z1506" i="2"/>
  <c r="Z1627" i="2"/>
  <c r="Z1563" i="2"/>
  <c r="Z1499" i="2"/>
  <c r="Z1636" i="2"/>
  <c r="Z1572" i="2"/>
  <c r="Z1508" i="2"/>
  <c r="Z1629" i="2"/>
  <c r="Z1565" i="2"/>
  <c r="Z1501" i="2"/>
  <c r="Z1526" i="2"/>
  <c r="Z1456" i="2"/>
  <c r="Z1392" i="2"/>
  <c r="Z1328" i="2"/>
  <c r="Z1465" i="2"/>
  <c r="Z1401" i="2"/>
  <c r="Z1337" i="2"/>
  <c r="Z1458" i="2"/>
  <c r="Z1394" i="2"/>
  <c r="Z1330" i="2"/>
  <c r="Z1459" i="2"/>
  <c r="Z1395" i="2"/>
  <c r="Z1331" i="2"/>
  <c r="Z1460" i="2"/>
  <c r="Z1396" i="2"/>
  <c r="Z1332" i="2"/>
  <c r="Z1461" i="2"/>
  <c r="Z1397" i="2"/>
  <c r="Z1333" i="2"/>
  <c r="Z1470" i="2"/>
  <c r="Z1406" i="2"/>
  <c r="Z1342" i="2"/>
  <c r="Z1270" i="2"/>
  <c r="Z1206" i="2"/>
  <c r="Z1255" i="2"/>
  <c r="Z1191" i="2"/>
  <c r="Z1264" i="2"/>
  <c r="Z1200" i="2"/>
  <c r="Z1107" i="2"/>
  <c r="Z1257" i="2"/>
  <c r="Z1193" i="2"/>
  <c r="Z1186" i="2"/>
  <c r="Z1059" i="2"/>
  <c r="Z1259" i="2"/>
  <c r="Z1195" i="2"/>
  <c r="Z1067" i="2"/>
  <c r="Z1260" i="2"/>
  <c r="Z1196" i="2"/>
  <c r="Z1097" i="2"/>
  <c r="Z1074" i="2"/>
  <c r="Z1068" i="2"/>
  <c r="Z1004" i="2"/>
  <c r="Z1117" i="2"/>
  <c r="Z1053" i="2"/>
  <c r="Z989" i="2"/>
  <c r="Z1126" i="2"/>
  <c r="Z1062" i="2"/>
  <c r="Z998" i="2"/>
  <c r="Z1087" i="2"/>
  <c r="Z1023" i="2"/>
  <c r="Z966" i="2"/>
  <c r="Z1120" i="2"/>
  <c r="Z1056" i="2"/>
  <c r="Z992" i="2"/>
  <c r="Z776" i="2"/>
  <c r="Z914" i="2"/>
  <c r="Z849" i="2"/>
  <c r="Z768" i="2"/>
  <c r="Z923" i="2"/>
  <c r="Z845" i="2"/>
  <c r="Z777" i="2"/>
  <c r="Z948" i="2"/>
  <c r="Z884" i="2"/>
  <c r="Z804" i="2"/>
  <c r="Z901" i="2"/>
  <c r="Z831" i="2"/>
  <c r="Z744" i="2"/>
  <c r="Z754" i="2"/>
  <c r="Z747" i="2"/>
  <c r="Z675" i="2"/>
  <c r="Z772" i="2"/>
  <c r="Z708" i="2"/>
  <c r="Z781" i="2"/>
  <c r="Z717" i="2"/>
  <c r="Z838" i="2"/>
  <c r="Z774" i="2"/>
  <c r="Z710" i="2"/>
  <c r="Z611" i="2"/>
  <c r="Z535" i="2"/>
  <c r="Z629" i="2"/>
  <c r="Z670" i="2"/>
  <c r="Z606" i="2"/>
  <c r="Z542" i="2"/>
  <c r="Z599" i="2"/>
  <c r="Z525" i="2"/>
  <c r="Z673" i="2"/>
  <c r="Z609" i="2"/>
  <c r="Z543" i="2"/>
  <c r="Z493" i="2"/>
  <c r="Z447" i="2"/>
  <c r="Z496" i="2"/>
  <c r="Z434" i="2"/>
  <c r="Z514" i="2"/>
  <c r="Z450" i="2"/>
  <c r="Z531" i="2"/>
  <c r="Z467" i="2"/>
  <c r="Z360" i="2"/>
  <c r="Z393" i="2"/>
  <c r="Z333" i="2"/>
  <c r="Z362" i="2"/>
  <c r="Z403" i="2"/>
  <c r="Z380" i="2"/>
  <c r="Z339" i="2"/>
  <c r="Z275" i="2"/>
  <c r="Z308" i="2"/>
  <c r="Z335" i="2"/>
  <c r="Z271" i="2"/>
  <c r="Z304" i="2"/>
  <c r="Z329" i="2"/>
  <c r="Z264" i="2"/>
  <c r="Z306" i="2"/>
  <c r="Z246" i="2"/>
  <c r="Z215" i="2"/>
  <c r="Z216" i="2"/>
  <c r="Z249" i="2"/>
  <c r="Z185" i="2"/>
  <c r="Z218" i="2"/>
  <c r="Z259" i="2"/>
  <c r="Z195" i="2"/>
  <c r="Z236" i="2"/>
  <c r="Z173" i="2"/>
  <c r="Z119" i="2"/>
  <c r="Z152" i="2"/>
  <c r="Z113" i="2"/>
  <c r="Z171" i="2"/>
  <c r="Z107" i="2"/>
  <c r="Z148" i="2"/>
  <c r="Z50" i="2"/>
  <c r="Z59" i="2"/>
  <c r="Z85" i="2"/>
  <c r="Z21" i="2"/>
  <c r="Z54" i="2"/>
  <c r="Z87" i="2"/>
  <c r="Z23" i="2"/>
  <c r="Z40" i="2"/>
  <c r="Z1670" i="2"/>
  <c r="Z1719" i="2"/>
  <c r="Z1639" i="2"/>
  <c r="Z1704" i="2"/>
  <c r="Z1583" i="2"/>
  <c r="Z1689" i="2"/>
  <c r="Z1559" i="2"/>
  <c r="Z1682" i="2"/>
  <c r="Z1715" i="2"/>
  <c r="Z1656" i="2"/>
  <c r="Z1700" i="2"/>
  <c r="Z1567" i="2"/>
  <c r="Z1568" i="2"/>
  <c r="Z1504" i="2"/>
  <c r="Z1641" i="2"/>
  <c r="Z1577" i="2"/>
  <c r="Z1513" i="2"/>
  <c r="Z1626" i="2"/>
  <c r="Z1562" i="2"/>
  <c r="Z1498" i="2"/>
  <c r="Z1619" i="2"/>
  <c r="Z1555" i="2"/>
  <c r="Z1491" i="2"/>
  <c r="Z1628" i="2"/>
  <c r="Z1564" i="2"/>
  <c r="Z1500" i="2"/>
  <c r="Z1621" i="2"/>
  <c r="Z1557" i="2"/>
  <c r="Z1493" i="2"/>
  <c r="Z1518" i="2"/>
  <c r="Z1391" i="2"/>
  <c r="Z1327" i="2"/>
  <c r="Z1448" i="2"/>
  <c r="Z1384" i="2"/>
  <c r="Z1320" i="2"/>
  <c r="Z1457" i="2"/>
  <c r="Z1393" i="2"/>
  <c r="Z1329" i="2"/>
  <c r="Z1450" i="2"/>
  <c r="Z1386" i="2"/>
  <c r="Z1322" i="2"/>
  <c r="Z1451" i="2"/>
  <c r="Z1387" i="2"/>
  <c r="Z1323" i="2"/>
  <c r="Z1452" i="2"/>
  <c r="Z1388" i="2"/>
  <c r="Z1324" i="2"/>
  <c r="Z1453" i="2"/>
  <c r="Z1389" i="2"/>
  <c r="Z1325" i="2"/>
  <c r="Z1462" i="2"/>
  <c r="Z1398" i="2"/>
  <c r="Z1334" i="2"/>
  <c r="Z1261" i="2"/>
  <c r="Z1197" i="2"/>
  <c r="Z1132" i="2"/>
  <c r="Z1262" i="2"/>
  <c r="Z1198" i="2"/>
  <c r="Z1091" i="2"/>
  <c r="Z1247" i="2"/>
  <c r="Z1183" i="2"/>
  <c r="Z1256" i="2"/>
  <c r="Z1192" i="2"/>
  <c r="Z1043" i="2"/>
  <c r="Z1249" i="2"/>
  <c r="Z1185" i="2"/>
  <c r="Z1178" i="2"/>
  <c r="Z995" i="2"/>
  <c r="Z1251" i="2"/>
  <c r="Z1187" i="2"/>
  <c r="Z1003" i="2"/>
  <c r="Z1252" i="2"/>
  <c r="Z1188" i="2"/>
  <c r="Z1075" i="2"/>
  <c r="Z1089" i="2"/>
  <c r="Z1025" i="2"/>
  <c r="Z967" i="2"/>
  <c r="Z1066" i="2"/>
  <c r="Z1002" i="2"/>
  <c r="Z1124" i="2"/>
  <c r="Z1060" i="2"/>
  <c r="Z996" i="2"/>
  <c r="Z1109" i="2"/>
  <c r="Z1045" i="2"/>
  <c r="Z981" i="2"/>
  <c r="Z1118" i="2"/>
  <c r="Z1054" i="2"/>
  <c r="Z990" i="2"/>
  <c r="Z1079" i="2"/>
  <c r="Z1015" i="2"/>
  <c r="Z950" i="2"/>
  <c r="Z1112" i="2"/>
  <c r="Z1048" i="2"/>
  <c r="Z984" i="2"/>
  <c r="Z910" i="2"/>
  <c r="Z847" i="2"/>
  <c r="Z767" i="2"/>
  <c r="Z839" i="2"/>
  <c r="Z896" i="2"/>
  <c r="Z832" i="2"/>
  <c r="Z937" i="2"/>
  <c r="Z861" i="2"/>
  <c r="Z752" i="2"/>
  <c r="Z906" i="2"/>
  <c r="Z836" i="2"/>
  <c r="Z915" i="2"/>
  <c r="Z841" i="2"/>
  <c r="Z775" i="2"/>
  <c r="Z940" i="2"/>
  <c r="Z880" i="2"/>
  <c r="Z784" i="2"/>
  <c r="Z893" i="2"/>
  <c r="Z825" i="2"/>
  <c r="Z701" i="2"/>
  <c r="Z736" i="2"/>
  <c r="Z746" i="2"/>
  <c r="Z684" i="2"/>
  <c r="Z739" i="2"/>
  <c r="Z652" i="2"/>
  <c r="Z764" i="2"/>
  <c r="Z695" i="2"/>
  <c r="Z773" i="2"/>
  <c r="Z709" i="2"/>
  <c r="Z596" i="2"/>
  <c r="Z830" i="2"/>
  <c r="Z766" i="2"/>
  <c r="Z696" i="2"/>
  <c r="Z658" i="2"/>
  <c r="Z594" i="2"/>
  <c r="Z603" i="2"/>
  <c r="Z518" i="2"/>
  <c r="Z621" i="2"/>
  <c r="Z557" i="2"/>
  <c r="Z662" i="2"/>
  <c r="Z598" i="2"/>
  <c r="Z536" i="2"/>
  <c r="Z655" i="2"/>
  <c r="Z591" i="2"/>
  <c r="Z502" i="2"/>
  <c r="Z665" i="2"/>
  <c r="Z601" i="2"/>
  <c r="Z537" i="2"/>
  <c r="Z492" i="2"/>
  <c r="Z430" i="2"/>
  <c r="Z485" i="2"/>
  <c r="Z407" i="2"/>
  <c r="Z439" i="2"/>
  <c r="Z488" i="2"/>
  <c r="Z406" i="2"/>
  <c r="Z473" i="2"/>
  <c r="Z415" i="2"/>
  <c r="Z506" i="2"/>
  <c r="Z442" i="2"/>
  <c r="Z523" i="2"/>
  <c r="Z459" i="2"/>
  <c r="Z365" i="2"/>
  <c r="Z382" i="2"/>
  <c r="Z294" i="2"/>
  <c r="Z325" i="2"/>
  <c r="Z352" i="2"/>
  <c r="Z385" i="2"/>
  <c r="Z301" i="2"/>
  <c r="Z354" i="2"/>
  <c r="Z395" i="2"/>
  <c r="Z277" i="2"/>
  <c r="Z372" i="2"/>
  <c r="Z331" i="2"/>
  <c r="Z269" i="2"/>
  <c r="Z300" i="2"/>
  <c r="Z327" i="2"/>
  <c r="Z240" i="2"/>
  <c r="Z296" i="2"/>
  <c r="Z321" i="2"/>
  <c r="Z248" i="2"/>
  <c r="Z298" i="2"/>
  <c r="Z238" i="2"/>
  <c r="Z174" i="2"/>
  <c r="Z207" i="2"/>
  <c r="Z208" i="2"/>
  <c r="Z241" i="2"/>
  <c r="Z177" i="2"/>
  <c r="Z210" i="2"/>
  <c r="Z251" i="2"/>
  <c r="Z187" i="2"/>
  <c r="Z228" i="2"/>
  <c r="Z134" i="2"/>
  <c r="Z111" i="2"/>
  <c r="Z144" i="2"/>
  <c r="Z20" i="2"/>
  <c r="Z105" i="2"/>
  <c r="Z122" i="2"/>
  <c r="Z163" i="2"/>
  <c r="Z97" i="2"/>
  <c r="Z140" i="2"/>
  <c r="Z36" i="2"/>
  <c r="Z42" i="2"/>
  <c r="Z51" i="2"/>
  <c r="Z77" i="2"/>
  <c r="Z46" i="2"/>
  <c r="Z79" i="2"/>
  <c r="Z15" i="2"/>
  <c r="Z32" i="2"/>
  <c r="AR3" i="2"/>
  <c r="AI3" i="2"/>
  <c r="Z1677" i="2"/>
  <c r="Z1733" i="2"/>
  <c r="Z1669" i="2"/>
  <c r="Z1726" i="2"/>
  <c r="Z1662" i="2"/>
  <c r="Z1711" i="2"/>
  <c r="Z1624" i="2"/>
  <c r="Z1696" i="2"/>
  <c r="Z1551" i="2"/>
  <c r="Z1681" i="2"/>
  <c r="Z1495" i="2"/>
  <c r="Z1674" i="2"/>
  <c r="Z1707" i="2"/>
  <c r="Z1622" i="2"/>
  <c r="Z1692" i="2"/>
  <c r="Z1519" i="2"/>
  <c r="Z1560" i="2"/>
  <c r="Z1496" i="2"/>
  <c r="Z1633" i="2"/>
  <c r="Z1569" i="2"/>
  <c r="Z1505" i="2"/>
  <c r="Z1618" i="2"/>
  <c r="Z1554" i="2"/>
  <c r="Z1490" i="2"/>
  <c r="Z1611" i="2"/>
  <c r="Z1547" i="2"/>
  <c r="Z1484" i="2"/>
  <c r="Z1620" i="2"/>
  <c r="Z1556" i="2"/>
  <c r="Z1492" i="2"/>
  <c r="Z1613" i="2"/>
  <c r="Z1549" i="2"/>
  <c r="Z1485" i="2"/>
  <c r="Z1510" i="2"/>
  <c r="Z1383" i="2"/>
  <c r="Z1319" i="2"/>
  <c r="Z1440" i="2"/>
  <c r="Z1376" i="2"/>
  <c r="Z1312" i="2"/>
  <c r="Z1449" i="2"/>
  <c r="Z1385" i="2"/>
  <c r="Z1321" i="2"/>
  <c r="Z1442" i="2"/>
  <c r="Z1378" i="2"/>
  <c r="Z1314" i="2"/>
  <c r="Z1443" i="2"/>
  <c r="Z1379" i="2"/>
  <c r="Z1315" i="2"/>
  <c r="Z1444" i="2"/>
  <c r="Z1380" i="2"/>
  <c r="Z1316" i="2"/>
  <c r="Z1445" i="2"/>
  <c r="Z1381" i="2"/>
  <c r="Z1317" i="2"/>
  <c r="Z1454" i="2"/>
  <c r="Z1390" i="2"/>
  <c r="Z1326" i="2"/>
  <c r="Z1253" i="2"/>
  <c r="Z1189" i="2"/>
  <c r="Z1123" i="2"/>
  <c r="Z1254" i="2"/>
  <c r="Z1190" i="2"/>
  <c r="Z1027" i="2"/>
  <c r="Z1239" i="2"/>
  <c r="Z1175" i="2"/>
  <c r="Z1248" i="2"/>
  <c r="Z1184" i="2"/>
  <c r="Z979" i="2"/>
  <c r="Z1241" i="2"/>
  <c r="Z1177" i="2"/>
  <c r="Z968" i="2"/>
  <c r="Z1170" i="2"/>
  <c r="Z942" i="2"/>
  <c r="Z1243" i="2"/>
  <c r="Z1179" i="2"/>
  <c r="Z954" i="2"/>
  <c r="Z1244" i="2"/>
  <c r="Z1180" i="2"/>
  <c r="Z1011" i="2"/>
  <c r="Z1081" i="2"/>
  <c r="Z1017" i="2"/>
  <c r="Z1122" i="2"/>
  <c r="Z1058" i="2"/>
  <c r="Z994" i="2"/>
  <c r="Z1116" i="2"/>
  <c r="Z1052" i="2"/>
  <c r="Z988" i="2"/>
  <c r="Z1101" i="2"/>
  <c r="Z1037" i="2"/>
  <c r="Z969" i="2"/>
  <c r="Z1110" i="2"/>
  <c r="Z1046" i="2"/>
  <c r="Z982" i="2"/>
  <c r="Z1071" i="2"/>
  <c r="Z1007" i="2"/>
  <c r="Z945" i="2"/>
  <c r="Z1104" i="2"/>
  <c r="Z1040" i="2"/>
  <c r="Z976" i="2"/>
  <c r="Z902" i="2"/>
  <c r="Z834" i="2"/>
  <c r="Z761" i="2"/>
  <c r="Z895" i="2"/>
  <c r="Z823" i="2"/>
  <c r="Z729" i="2"/>
  <c r="Z888" i="2"/>
  <c r="Z826" i="2"/>
  <c r="Z929" i="2"/>
  <c r="Z857" i="2"/>
  <c r="Z737" i="2"/>
  <c r="Z898" i="2"/>
  <c r="Z824" i="2"/>
  <c r="Z907" i="2"/>
  <c r="Z833" i="2"/>
  <c r="Z762" i="2"/>
  <c r="Z932" i="2"/>
  <c r="Z867" i="2"/>
  <c r="Z759" i="2"/>
  <c r="Z885" i="2"/>
  <c r="Z819" i="2"/>
  <c r="Z683" i="2"/>
  <c r="Z728" i="2"/>
  <c r="Z640" i="2"/>
  <c r="Z738" i="2"/>
  <c r="Z648" i="2"/>
  <c r="Z731" i="2"/>
  <c r="Z620" i="2"/>
  <c r="Z756" i="2"/>
  <c r="Z691" i="2"/>
  <c r="Z829" i="2"/>
  <c r="Z765" i="2"/>
  <c r="Z704" i="2"/>
  <c r="Z564" i="2"/>
  <c r="Z822" i="2"/>
  <c r="Z758" i="2"/>
  <c r="Z692" i="2"/>
  <c r="Z650" i="2"/>
  <c r="Z586" i="2"/>
  <c r="Z659" i="2"/>
  <c r="Z595" i="2"/>
  <c r="Z446" i="2"/>
  <c r="Z613" i="2"/>
  <c r="Z553" i="2"/>
  <c r="Z654" i="2"/>
  <c r="Z590" i="2"/>
  <c r="Z511" i="2"/>
  <c r="Z647" i="2"/>
  <c r="Z583" i="2"/>
  <c r="Z478" i="2"/>
  <c r="Z657" i="2"/>
  <c r="Z593" i="2"/>
  <c r="Z527" i="2"/>
  <c r="Z484" i="2"/>
  <c r="Z424" i="2"/>
  <c r="Z477" i="2"/>
  <c r="Z495" i="2"/>
  <c r="Z431" i="2"/>
  <c r="Z480" i="2"/>
  <c r="Z529" i="2"/>
  <c r="Z465" i="2"/>
  <c r="Z399" i="2"/>
  <c r="Z498" i="2"/>
  <c r="Z432" i="2"/>
  <c r="Z515" i="2"/>
  <c r="Z451" i="2"/>
  <c r="Z357" i="2"/>
  <c r="Z374" i="2"/>
  <c r="Z293" i="2"/>
  <c r="Z334" i="2"/>
  <c r="Z377" i="2"/>
  <c r="Z410" i="2"/>
  <c r="Z310" i="2"/>
  <c r="Z387" i="2"/>
  <c r="Z428" i="2"/>
  <c r="Z364" i="2"/>
  <c r="Z323" i="2"/>
  <c r="Z256" i="2"/>
  <c r="Z292" i="2"/>
  <c r="Z319" i="2"/>
  <c r="Z288" i="2"/>
  <c r="Z313" i="2"/>
  <c r="Z197" i="2"/>
  <c r="Z290" i="2"/>
  <c r="Z230" i="2"/>
  <c r="Z263" i="2"/>
  <c r="Z199" i="2"/>
  <c r="Z200" i="2"/>
  <c r="Z233" i="2"/>
  <c r="Z266" i="2"/>
  <c r="Z202" i="2"/>
  <c r="Z243" i="2"/>
  <c r="Z179" i="2"/>
  <c r="Z220" i="2"/>
  <c r="Z157" i="2"/>
  <c r="Z126" i="2"/>
  <c r="Z103" i="2"/>
  <c r="Z136" i="2"/>
  <c r="Z161" i="2"/>
  <c r="Z65" i="2"/>
  <c r="Z114" i="2"/>
  <c r="Z155" i="2"/>
  <c r="Z81" i="2"/>
  <c r="Z132" i="2"/>
  <c r="Z34" i="2"/>
  <c r="Z43" i="2"/>
  <c r="Z69" i="2"/>
  <c r="Z38" i="2"/>
  <c r="Z71" i="2"/>
  <c r="Z24" i="2"/>
  <c r="B10" i="2"/>
  <c r="Q9" i="2"/>
  <c r="AW9" i="2" s="1"/>
  <c r="P50" i="2" l="1"/>
  <c r="P51" i="2" s="1"/>
  <c r="P52" i="2"/>
  <c r="AA319" i="2"/>
  <c r="P53" i="2"/>
  <c r="P55" i="2" s="1"/>
  <c r="P56" i="2" s="1"/>
  <c r="P54" i="2"/>
  <c r="AA1457" i="2"/>
  <c r="AA250" i="2"/>
  <c r="AA302" i="2"/>
  <c r="AA216" i="2"/>
  <c r="AA158" i="2"/>
  <c r="AA131" i="2"/>
  <c r="AA175" i="2"/>
  <c r="AA85" i="2"/>
  <c r="O51" i="2"/>
  <c r="AA675" i="2"/>
  <c r="AA541" i="2"/>
  <c r="AA340" i="2"/>
  <c r="AA493" i="2"/>
  <c r="AA343" i="2"/>
  <c r="AA303" i="2"/>
  <c r="AA419" i="2"/>
  <c r="AA272" i="2"/>
  <c r="AA237" i="2"/>
  <c r="AA286" i="2"/>
  <c r="AA233" i="2"/>
  <c r="AA257" i="2"/>
  <c r="AA135" i="2"/>
  <c r="AA186" i="2"/>
  <c r="AA113" i="2"/>
  <c r="AA169" i="2"/>
  <c r="AA128" i="2"/>
  <c r="AA126" i="2"/>
  <c r="AA35" i="2"/>
  <c r="AA33" i="2"/>
  <c r="AA66" i="2"/>
  <c r="AA239" i="2"/>
  <c r="AA58" i="2"/>
  <c r="AA45" i="2"/>
  <c r="AA276" i="2"/>
  <c r="AA972" i="2"/>
  <c r="AA207" i="2"/>
  <c r="AA986" i="2"/>
  <c r="AA1136" i="2"/>
  <c r="AA856" i="2"/>
  <c r="AA919" i="2"/>
  <c r="AA797" i="2"/>
  <c r="AA738" i="2"/>
  <c r="AA677" i="2"/>
  <c r="AA819" i="2"/>
  <c r="AA650" i="2"/>
  <c r="AA519" i="2"/>
  <c r="AA619" i="2"/>
  <c r="AA614" i="2"/>
  <c r="AA549" i="2"/>
  <c r="AA613" i="2"/>
  <c r="AA400" i="2"/>
  <c r="AA415" i="2"/>
  <c r="AA336" i="2"/>
  <c r="AA645" i="2"/>
  <c r="AA1392" i="2"/>
  <c r="AA1035" i="2"/>
  <c r="AA1090" i="2"/>
  <c r="AA1020" i="2"/>
  <c r="AA893" i="2"/>
  <c r="AA790" i="2"/>
  <c r="AA776" i="2"/>
  <c r="AA713" i="2"/>
  <c r="AA762" i="2"/>
  <c r="AA811" i="2"/>
  <c r="AA691" i="2"/>
  <c r="AA833" i="2"/>
  <c r="AA768" i="2"/>
  <c r="AA709" i="2"/>
  <c r="AA663" i="2"/>
  <c r="AA599" i="2"/>
  <c r="AA581" i="2"/>
  <c r="AA573" i="2"/>
  <c r="AA648" i="2"/>
  <c r="AA425" i="2"/>
  <c r="AA382" i="2"/>
  <c r="AA478" i="2"/>
  <c r="AA376" i="2"/>
  <c r="AA835" i="2"/>
  <c r="AA1730" i="2"/>
  <c r="AA1544" i="2"/>
  <c r="AA564" i="2"/>
  <c r="AA720" i="2"/>
  <c r="AA378" i="2"/>
  <c r="AA1254" i="2"/>
  <c r="AA1092" i="2"/>
  <c r="AA1549" i="2"/>
  <c r="AA1499" i="2"/>
  <c r="AA1505" i="2"/>
  <c r="AA1719" i="2"/>
  <c r="AA951" i="2"/>
  <c r="AA1231" i="2"/>
  <c r="AA1152" i="2"/>
  <c r="AA1141" i="2"/>
  <c r="AA1624" i="2"/>
  <c r="AA1641" i="2"/>
  <c r="AA1677" i="2"/>
  <c r="AA1613" i="2"/>
  <c r="AA1442" i="2"/>
  <c r="AA1671" i="2"/>
  <c r="AA1607" i="2"/>
  <c r="AA1659" i="2"/>
  <c r="AA1599" i="2"/>
  <c r="AA1314" i="2"/>
  <c r="AA1485" i="2"/>
  <c r="AA1275" i="2"/>
  <c r="AA1328" i="2"/>
  <c r="AA1312" i="2"/>
  <c r="AA1190" i="2"/>
  <c r="AA1167" i="2"/>
  <c r="AA1099" i="2"/>
  <c r="AA1028" i="2"/>
  <c r="AA1046" i="2"/>
  <c r="AA1120" i="2"/>
  <c r="AA1050" i="2"/>
  <c r="AA937" i="2"/>
  <c r="AA874" i="2"/>
  <c r="AA957" i="2"/>
  <c r="AA1556" i="2"/>
  <c r="AA1492" i="2"/>
  <c r="AA1707" i="2"/>
  <c r="AA1520" i="2"/>
  <c r="AA1620" i="2"/>
  <c r="AA1378" i="2"/>
  <c r="AA1583" i="2"/>
  <c r="AA1216" i="2"/>
  <c r="AA1295" i="2"/>
  <c r="AA1416" i="2"/>
  <c r="AA1368" i="2"/>
  <c r="AA1657" i="2"/>
  <c r="AA1563" i="2"/>
  <c r="AA1678" i="2"/>
  <c r="AA1696" i="2"/>
  <c r="AA1569" i="2"/>
  <c r="AA1689" i="2"/>
  <c r="J10" i="2"/>
  <c r="J18" i="2"/>
  <c r="J26" i="2"/>
  <c r="J34" i="2"/>
  <c r="J42" i="2"/>
  <c r="J50" i="2"/>
  <c r="J58" i="2"/>
  <c r="J66" i="2"/>
  <c r="J74" i="2"/>
  <c r="J82" i="2"/>
  <c r="J90" i="2"/>
  <c r="J98" i="2"/>
  <c r="J9" i="2"/>
  <c r="J17" i="2"/>
  <c r="J25" i="2"/>
  <c r="J33" i="2"/>
  <c r="J41" i="2"/>
  <c r="J49" i="2"/>
  <c r="J57" i="2"/>
  <c r="J65" i="2"/>
  <c r="J73" i="2"/>
  <c r="J81" i="2"/>
  <c r="J89" i="2"/>
  <c r="J97" i="2"/>
  <c r="J8" i="2"/>
  <c r="J16" i="2"/>
  <c r="J24" i="2"/>
  <c r="J32" i="2"/>
  <c r="J40" i="2"/>
  <c r="J48" i="2"/>
  <c r="J56" i="2"/>
  <c r="J64" i="2"/>
  <c r="J72" i="2"/>
  <c r="J80" i="2"/>
  <c r="J88" i="2"/>
  <c r="J7" i="2"/>
  <c r="J15" i="2"/>
  <c r="J23" i="2"/>
  <c r="J31" i="2"/>
  <c r="J39" i="2"/>
  <c r="J47" i="2"/>
  <c r="J55" i="2"/>
  <c r="J63" i="2"/>
  <c r="J71" i="2"/>
  <c r="J79" i="2"/>
  <c r="J87" i="2"/>
  <c r="J95" i="2"/>
  <c r="J6" i="2"/>
  <c r="J14" i="2"/>
  <c r="J22" i="2"/>
  <c r="J30" i="2"/>
  <c r="J38" i="2"/>
  <c r="J46" i="2"/>
  <c r="J54" i="2"/>
  <c r="J62" i="2"/>
  <c r="J70" i="2"/>
  <c r="J78" i="2"/>
  <c r="J86" i="2"/>
  <c r="J94" i="2"/>
  <c r="J5" i="2"/>
  <c r="J13" i="2"/>
  <c r="J21" i="2"/>
  <c r="J29" i="2"/>
  <c r="J37" i="2"/>
  <c r="J45" i="2"/>
  <c r="J53" i="2"/>
  <c r="J61" i="2"/>
  <c r="J69" i="2"/>
  <c r="J77" i="2"/>
  <c r="J85" i="2"/>
  <c r="J93" i="2"/>
  <c r="J4" i="2"/>
  <c r="J12" i="2"/>
  <c r="J20" i="2"/>
  <c r="J28" i="2"/>
  <c r="J36" i="2"/>
  <c r="J44" i="2"/>
  <c r="J52" i="2"/>
  <c r="J11" i="2"/>
  <c r="J19" i="2"/>
  <c r="J27" i="2"/>
  <c r="J35" i="2"/>
  <c r="J43" i="2"/>
  <c r="J51" i="2"/>
  <c r="J59" i="2"/>
  <c r="J67" i="2"/>
  <c r="J75" i="2"/>
  <c r="J83" i="2"/>
  <c r="J91" i="2"/>
  <c r="J60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109" i="2"/>
  <c r="J117" i="2"/>
  <c r="J125" i="2"/>
  <c r="J101" i="2"/>
  <c r="J108" i="2"/>
  <c r="J116" i="2"/>
  <c r="J124" i="2"/>
  <c r="J132" i="2"/>
  <c r="J140" i="2"/>
  <c r="J148" i="2"/>
  <c r="J156" i="2"/>
  <c r="J164" i="2"/>
  <c r="J172" i="2"/>
  <c r="J180" i="2"/>
  <c r="J188" i="2"/>
  <c r="J107" i="2"/>
  <c r="J115" i="2"/>
  <c r="J123" i="2"/>
  <c r="J131" i="2"/>
  <c r="J139" i="2"/>
  <c r="J147" i="2"/>
  <c r="J155" i="2"/>
  <c r="J163" i="2"/>
  <c r="J171" i="2"/>
  <c r="J179" i="2"/>
  <c r="J187" i="2"/>
  <c r="J92" i="2"/>
  <c r="J100" i="2"/>
  <c r="J106" i="2"/>
  <c r="J114" i="2"/>
  <c r="J122" i="2"/>
  <c r="J130" i="2"/>
  <c r="J138" i="2"/>
  <c r="J146" i="2"/>
  <c r="J154" i="2"/>
  <c r="J162" i="2"/>
  <c r="J170" i="2"/>
  <c r="J178" i="2"/>
  <c r="J186" i="2"/>
  <c r="J84" i="2"/>
  <c r="J105" i="2"/>
  <c r="J113" i="2"/>
  <c r="J121" i="2"/>
  <c r="J129" i="2"/>
  <c r="J137" i="2"/>
  <c r="J145" i="2"/>
  <c r="J153" i="2"/>
  <c r="J161" i="2"/>
  <c r="J169" i="2"/>
  <c r="J177" i="2"/>
  <c r="J185" i="2"/>
  <c r="J76" i="2"/>
  <c r="J104" i="2"/>
  <c r="J112" i="2"/>
  <c r="J120" i="2"/>
  <c r="J128" i="2"/>
  <c r="J136" i="2"/>
  <c r="J144" i="2"/>
  <c r="J152" i="2"/>
  <c r="J160" i="2"/>
  <c r="J168" i="2"/>
  <c r="J176" i="2"/>
  <c r="J103" i="2"/>
  <c r="J157" i="2"/>
  <c r="J194" i="2"/>
  <c r="J207" i="2"/>
  <c r="J213" i="2"/>
  <c r="J221" i="2"/>
  <c r="J229" i="2"/>
  <c r="J237" i="2"/>
  <c r="J245" i="2"/>
  <c r="J253" i="2"/>
  <c r="J261" i="2"/>
  <c r="J269" i="2"/>
  <c r="J277" i="2"/>
  <c r="J135" i="2"/>
  <c r="J167" i="2"/>
  <c r="J189" i="2"/>
  <c r="J202" i="2"/>
  <c r="J212" i="2"/>
  <c r="J220" i="2"/>
  <c r="J228" i="2"/>
  <c r="J236" i="2"/>
  <c r="J244" i="2"/>
  <c r="J252" i="2"/>
  <c r="J260" i="2"/>
  <c r="J268" i="2"/>
  <c r="J276" i="2"/>
  <c r="J284" i="2"/>
  <c r="J96" i="2"/>
  <c r="J159" i="2"/>
  <c r="J201" i="2"/>
  <c r="J205" i="2"/>
  <c r="J210" i="2"/>
  <c r="J218" i="2"/>
  <c r="J226" i="2"/>
  <c r="J234" i="2"/>
  <c r="J242" i="2"/>
  <c r="J250" i="2"/>
  <c r="J258" i="2"/>
  <c r="J266" i="2"/>
  <c r="J99" i="2"/>
  <c r="J127" i="2"/>
  <c r="J151" i="2"/>
  <c r="J183" i="2"/>
  <c r="J200" i="2"/>
  <c r="J204" i="2"/>
  <c r="J216" i="2"/>
  <c r="J224" i="2"/>
  <c r="J232" i="2"/>
  <c r="J240" i="2"/>
  <c r="J248" i="2"/>
  <c r="J256" i="2"/>
  <c r="J119" i="2"/>
  <c r="J133" i="2"/>
  <c r="J165" i="2"/>
  <c r="J191" i="2"/>
  <c r="J195" i="2"/>
  <c r="J208" i="2"/>
  <c r="J215" i="2"/>
  <c r="J223" i="2"/>
  <c r="J231" i="2"/>
  <c r="J239" i="2"/>
  <c r="J247" i="2"/>
  <c r="J255" i="2"/>
  <c r="J175" i="2"/>
  <c r="J211" i="2"/>
  <c r="J214" i="2"/>
  <c r="J217" i="2"/>
  <c r="J272" i="2"/>
  <c r="J278" i="2"/>
  <c r="J286" i="2"/>
  <c r="J290" i="2"/>
  <c r="J298" i="2"/>
  <c r="J306" i="2"/>
  <c r="J314" i="2"/>
  <c r="J322" i="2"/>
  <c r="J330" i="2"/>
  <c r="J111" i="2"/>
  <c r="J181" i="2"/>
  <c r="J192" i="2"/>
  <c r="J199" i="2"/>
  <c r="J243" i="2"/>
  <c r="J246" i="2"/>
  <c r="J249" i="2"/>
  <c r="J288" i="2"/>
  <c r="J294" i="2"/>
  <c r="J302" i="2"/>
  <c r="J310" i="2"/>
  <c r="J318" i="2"/>
  <c r="J326" i="2"/>
  <c r="J196" i="2"/>
  <c r="J203" i="2"/>
  <c r="J219" i="2"/>
  <c r="J222" i="2"/>
  <c r="J225" i="2"/>
  <c r="J263" i="2"/>
  <c r="J265" i="2"/>
  <c r="J273" i="2"/>
  <c r="J279" i="2"/>
  <c r="J283" i="2"/>
  <c r="J293" i="2"/>
  <c r="J301" i="2"/>
  <c r="J309" i="2"/>
  <c r="J317" i="2"/>
  <c r="J68" i="2"/>
  <c r="J149" i="2"/>
  <c r="J254" i="2"/>
  <c r="J259" i="2"/>
  <c r="J280" i="2"/>
  <c r="J296" i="2"/>
  <c r="J307" i="2"/>
  <c r="J173" i="2"/>
  <c r="J230" i="2"/>
  <c r="J235" i="2"/>
  <c r="J300" i="2"/>
  <c r="J320" i="2"/>
  <c r="J325" i="2"/>
  <c r="J328" i="2"/>
  <c r="J331" i="2"/>
  <c r="J336" i="2"/>
  <c r="J344" i="2"/>
  <c r="J352" i="2"/>
  <c r="J360" i="2"/>
  <c r="J368" i="2"/>
  <c r="J376" i="2"/>
  <c r="J384" i="2"/>
  <c r="J392" i="2"/>
  <c r="J400" i="2"/>
  <c r="J408" i="2"/>
  <c r="J416" i="2"/>
  <c r="J424" i="2"/>
  <c r="J432" i="2"/>
  <c r="J440" i="2"/>
  <c r="J448" i="2"/>
  <c r="J456" i="2"/>
  <c r="J271" i="2"/>
  <c r="J287" i="2"/>
  <c r="J289" i="2"/>
  <c r="J291" i="2"/>
  <c r="J311" i="2"/>
  <c r="J313" i="2"/>
  <c r="J335" i="2"/>
  <c r="J343" i="2"/>
  <c r="J241" i="2"/>
  <c r="J251" i="2"/>
  <c r="J274" i="2"/>
  <c r="J281" i="2"/>
  <c r="J285" i="2"/>
  <c r="J304" i="2"/>
  <c r="J315" i="2"/>
  <c r="J143" i="2"/>
  <c r="J184" i="2"/>
  <c r="J197" i="2"/>
  <c r="J257" i="2"/>
  <c r="J299" i="2"/>
  <c r="J319" i="2"/>
  <c r="J321" i="2"/>
  <c r="J333" i="2"/>
  <c r="J340" i="2"/>
  <c r="J348" i="2"/>
  <c r="J356" i="2"/>
  <c r="J364" i="2"/>
  <c r="J372" i="2"/>
  <c r="J380" i="2"/>
  <c r="J388" i="2"/>
  <c r="J396" i="2"/>
  <c r="J404" i="2"/>
  <c r="J412" i="2"/>
  <c r="J420" i="2"/>
  <c r="J233" i="2"/>
  <c r="J238" i="2"/>
  <c r="J270" i="2"/>
  <c r="J275" i="2"/>
  <c r="J292" i="2"/>
  <c r="J312" i="2"/>
  <c r="J141" i="2"/>
  <c r="J303" i="2"/>
  <c r="J323" i="2"/>
  <c r="J342" i="2"/>
  <c r="J367" i="2"/>
  <c r="J370" i="2"/>
  <c r="J373" i="2"/>
  <c r="J399" i="2"/>
  <c r="J402" i="2"/>
  <c r="J405" i="2"/>
  <c r="J435" i="2"/>
  <c r="J439" i="2"/>
  <c r="J452" i="2"/>
  <c r="J466" i="2"/>
  <c r="J474" i="2"/>
  <c r="J482" i="2"/>
  <c r="J297" i="2"/>
  <c r="J324" i="2"/>
  <c r="J355" i="2"/>
  <c r="J358" i="2"/>
  <c r="J361" i="2"/>
  <c r="J387" i="2"/>
  <c r="J390" i="2"/>
  <c r="J393" i="2"/>
  <c r="J419" i="2"/>
  <c r="J422" i="2"/>
  <c r="J426" i="2"/>
  <c r="J430" i="2"/>
  <c r="J443" i="2"/>
  <c r="J447" i="2"/>
  <c r="J267" i="2"/>
  <c r="J308" i="2"/>
  <c r="J334" i="2"/>
  <c r="J371" i="2"/>
  <c r="J374" i="2"/>
  <c r="J377" i="2"/>
  <c r="J403" i="2"/>
  <c r="J406" i="2"/>
  <c r="J409" i="2"/>
  <c r="J428" i="2"/>
  <c r="J193" i="2"/>
  <c r="J316" i="2"/>
  <c r="J332" i="2"/>
  <c r="J345" i="2"/>
  <c r="J359" i="2"/>
  <c r="J362" i="2"/>
  <c r="J365" i="2"/>
  <c r="J391" i="2"/>
  <c r="J394" i="2"/>
  <c r="J397" i="2"/>
  <c r="J423" i="2"/>
  <c r="J436" i="2"/>
  <c r="J295" i="2"/>
  <c r="J338" i="2"/>
  <c r="J379" i="2"/>
  <c r="J382" i="2"/>
  <c r="J385" i="2"/>
  <c r="J427" i="2"/>
  <c r="J445" i="2"/>
  <c r="J475" i="2"/>
  <c r="J479" i="2"/>
  <c r="J494" i="2"/>
  <c r="J227" i="2"/>
  <c r="J264" i="2"/>
  <c r="J339" i="2"/>
  <c r="J395" i="2"/>
  <c r="J398" i="2"/>
  <c r="J401" i="2"/>
  <c r="J425" i="2"/>
  <c r="J442" i="2"/>
  <c r="J465" i="2"/>
  <c r="J478" i="2"/>
  <c r="J383" i="2"/>
  <c r="J386" i="2"/>
  <c r="J389" i="2"/>
  <c r="J433" i="2"/>
  <c r="J455" i="2"/>
  <c r="J469" i="2"/>
  <c r="J473" i="2"/>
  <c r="J486" i="2"/>
  <c r="J491" i="2"/>
  <c r="J329" i="2"/>
  <c r="J337" i="2"/>
  <c r="J363" i="2"/>
  <c r="J366" i="2"/>
  <c r="J369" i="2"/>
  <c r="J429" i="2"/>
  <c r="J441" i="2"/>
  <c r="J451" i="2"/>
  <c r="J454" i="2"/>
  <c r="J460" i="2"/>
  <c r="J463" i="2"/>
  <c r="J476" i="2"/>
  <c r="J480" i="2"/>
  <c r="J209" i="2"/>
  <c r="J341" i="2"/>
  <c r="J351" i="2"/>
  <c r="J354" i="2"/>
  <c r="J357" i="2"/>
  <c r="J415" i="2"/>
  <c r="J418" i="2"/>
  <c r="J421" i="2"/>
  <c r="J347" i="2"/>
  <c r="J446" i="2"/>
  <c r="J449" i="2"/>
  <c r="J458" i="2"/>
  <c r="J461" i="2"/>
  <c r="J464" i="2"/>
  <c r="J477" i="2"/>
  <c r="J493" i="2"/>
  <c r="J496" i="2"/>
  <c r="J500" i="2"/>
  <c r="J508" i="2"/>
  <c r="J516" i="2"/>
  <c r="J524" i="2"/>
  <c r="J532" i="2"/>
  <c r="J540" i="2"/>
  <c r="J548" i="2"/>
  <c r="J556" i="2"/>
  <c r="J350" i="2"/>
  <c r="J407" i="2"/>
  <c r="J450" i="2"/>
  <c r="J453" i="2"/>
  <c r="J459" i="2"/>
  <c r="J462" i="2"/>
  <c r="J470" i="2"/>
  <c r="J483" i="2"/>
  <c r="J492" i="2"/>
  <c r="J495" i="2"/>
  <c r="J498" i="2"/>
  <c r="J505" i="2"/>
  <c r="J513" i="2"/>
  <c r="J521" i="2"/>
  <c r="J529" i="2"/>
  <c r="J537" i="2"/>
  <c r="J545" i="2"/>
  <c r="J262" i="2"/>
  <c r="J305" i="2"/>
  <c r="J375" i="2"/>
  <c r="J414" i="2"/>
  <c r="J468" i="2"/>
  <c r="J489" i="2"/>
  <c r="J519" i="2"/>
  <c r="J522" i="2"/>
  <c r="J525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381" i="2"/>
  <c r="J434" i="2"/>
  <c r="J457" i="2"/>
  <c r="J472" i="2"/>
  <c r="J504" i="2"/>
  <c r="J507" i="2"/>
  <c r="J510" i="2"/>
  <c r="J536" i="2"/>
  <c r="J539" i="2"/>
  <c r="J542" i="2"/>
  <c r="J551" i="2"/>
  <c r="J555" i="2"/>
  <c r="J567" i="2"/>
  <c r="J575" i="2"/>
  <c r="J583" i="2"/>
  <c r="J591" i="2"/>
  <c r="J599" i="2"/>
  <c r="J607" i="2"/>
  <c r="J615" i="2"/>
  <c r="J623" i="2"/>
  <c r="J631" i="2"/>
  <c r="J639" i="2"/>
  <c r="J647" i="2"/>
  <c r="J655" i="2"/>
  <c r="J663" i="2"/>
  <c r="J327" i="2"/>
  <c r="J417" i="2"/>
  <c r="J501" i="2"/>
  <c r="J527" i="2"/>
  <c r="J530" i="2"/>
  <c r="J533" i="2"/>
  <c r="J559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346" i="2"/>
  <c r="J490" i="2"/>
  <c r="J512" i="2"/>
  <c r="J515" i="2"/>
  <c r="J518" i="2"/>
  <c r="J544" i="2"/>
  <c r="J547" i="2"/>
  <c r="J550" i="2"/>
  <c r="J554" i="2"/>
  <c r="J565" i="2"/>
  <c r="J573" i="2"/>
  <c r="J581" i="2"/>
  <c r="J589" i="2"/>
  <c r="J597" i="2"/>
  <c r="J605" i="2"/>
  <c r="J613" i="2"/>
  <c r="J621" i="2"/>
  <c r="J629" i="2"/>
  <c r="J637" i="2"/>
  <c r="J645" i="2"/>
  <c r="J653" i="2"/>
  <c r="J661" i="2"/>
  <c r="J669" i="2"/>
  <c r="J282" i="2"/>
  <c r="J487" i="2"/>
  <c r="J503" i="2"/>
  <c r="J506" i="2"/>
  <c r="J509" i="2"/>
  <c r="J535" i="2"/>
  <c r="J538" i="2"/>
  <c r="J541" i="2"/>
  <c r="J558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349" i="2"/>
  <c r="J410" i="2"/>
  <c r="J431" i="2"/>
  <c r="J437" i="2"/>
  <c r="J481" i="2"/>
  <c r="J484" i="2"/>
  <c r="J520" i="2"/>
  <c r="J523" i="2"/>
  <c r="J526" i="2"/>
  <c r="J553" i="2"/>
  <c r="J563" i="2"/>
  <c r="J571" i="2"/>
  <c r="J579" i="2"/>
  <c r="J587" i="2"/>
  <c r="J595" i="2"/>
  <c r="J603" i="2"/>
  <c r="J611" i="2"/>
  <c r="J619" i="2"/>
  <c r="J627" i="2"/>
  <c r="J635" i="2"/>
  <c r="J643" i="2"/>
  <c r="J651" i="2"/>
  <c r="J659" i="2"/>
  <c r="J667" i="2"/>
  <c r="J411" i="2"/>
  <c r="J438" i="2"/>
  <c r="J467" i="2"/>
  <c r="J488" i="2"/>
  <c r="J497" i="2"/>
  <c r="J511" i="2"/>
  <c r="J514" i="2"/>
  <c r="J517" i="2"/>
  <c r="J543" i="2"/>
  <c r="J546" i="2"/>
  <c r="J549" i="2"/>
  <c r="J557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09" i="2"/>
  <c r="J678" i="2"/>
  <c r="J686" i="2"/>
  <c r="J694" i="2"/>
  <c r="J702" i="2"/>
  <c r="J710" i="2"/>
  <c r="J718" i="2"/>
  <c r="J726" i="2"/>
  <c r="J734" i="2"/>
  <c r="J742" i="2"/>
  <c r="J750" i="2"/>
  <c r="J758" i="2"/>
  <c r="J766" i="2"/>
  <c r="J774" i="2"/>
  <c r="J782" i="2"/>
  <c r="J790" i="2"/>
  <c r="J798" i="2"/>
  <c r="J806" i="2"/>
  <c r="J814" i="2"/>
  <c r="J822" i="2"/>
  <c r="J830" i="2"/>
  <c r="J838" i="2"/>
  <c r="J531" i="2"/>
  <c r="J601" i="2"/>
  <c r="J665" i="2"/>
  <c r="J677" i="2"/>
  <c r="J685" i="2"/>
  <c r="J693" i="2"/>
  <c r="J701" i="2"/>
  <c r="J709" i="2"/>
  <c r="J717" i="2"/>
  <c r="J725" i="2"/>
  <c r="J733" i="2"/>
  <c r="J741" i="2"/>
  <c r="J749" i="2"/>
  <c r="J757" i="2"/>
  <c r="J765" i="2"/>
  <c r="J773" i="2"/>
  <c r="J781" i="2"/>
  <c r="J789" i="2"/>
  <c r="J797" i="2"/>
  <c r="J805" i="2"/>
  <c r="J813" i="2"/>
  <c r="J821" i="2"/>
  <c r="J829" i="2"/>
  <c r="J837" i="2"/>
  <c r="J353" i="2"/>
  <c r="J471" i="2"/>
  <c r="J593" i="2"/>
  <c r="J657" i="2"/>
  <c r="J676" i="2"/>
  <c r="J684" i="2"/>
  <c r="J692" i="2"/>
  <c r="J700" i="2"/>
  <c r="J708" i="2"/>
  <c r="J716" i="2"/>
  <c r="J724" i="2"/>
  <c r="J732" i="2"/>
  <c r="J740" i="2"/>
  <c r="J748" i="2"/>
  <c r="J756" i="2"/>
  <c r="J764" i="2"/>
  <c r="J772" i="2"/>
  <c r="J780" i="2"/>
  <c r="J788" i="2"/>
  <c r="J796" i="2"/>
  <c r="J804" i="2"/>
  <c r="J812" i="2"/>
  <c r="J820" i="2"/>
  <c r="J444" i="2"/>
  <c r="J534" i="2"/>
  <c r="J585" i="2"/>
  <c r="J649" i="2"/>
  <c r="J675" i="2"/>
  <c r="J683" i="2"/>
  <c r="J691" i="2"/>
  <c r="J699" i="2"/>
  <c r="J707" i="2"/>
  <c r="J715" i="2"/>
  <c r="J723" i="2"/>
  <c r="J731" i="2"/>
  <c r="J739" i="2"/>
  <c r="J747" i="2"/>
  <c r="J755" i="2"/>
  <c r="J763" i="2"/>
  <c r="J771" i="2"/>
  <c r="J779" i="2"/>
  <c r="J787" i="2"/>
  <c r="J795" i="2"/>
  <c r="J803" i="2"/>
  <c r="J811" i="2"/>
  <c r="J819" i="2"/>
  <c r="J378" i="2"/>
  <c r="J499" i="2"/>
  <c r="J577" i="2"/>
  <c r="J641" i="2"/>
  <c r="J671" i="2"/>
  <c r="J674" i="2"/>
  <c r="J682" i="2"/>
  <c r="J690" i="2"/>
  <c r="J698" i="2"/>
  <c r="J706" i="2"/>
  <c r="J714" i="2"/>
  <c r="J722" i="2"/>
  <c r="J730" i="2"/>
  <c r="J738" i="2"/>
  <c r="J746" i="2"/>
  <c r="J754" i="2"/>
  <c r="J762" i="2"/>
  <c r="J770" i="2"/>
  <c r="J778" i="2"/>
  <c r="J786" i="2"/>
  <c r="J794" i="2"/>
  <c r="J802" i="2"/>
  <c r="J810" i="2"/>
  <c r="J818" i="2"/>
  <c r="J826" i="2"/>
  <c r="J834" i="2"/>
  <c r="J569" i="2"/>
  <c r="J633" i="2"/>
  <c r="J668" i="2"/>
  <c r="J681" i="2"/>
  <c r="J689" i="2"/>
  <c r="J697" i="2"/>
  <c r="J705" i="2"/>
  <c r="J713" i="2"/>
  <c r="J721" i="2"/>
  <c r="J729" i="2"/>
  <c r="J737" i="2"/>
  <c r="J745" i="2"/>
  <c r="J753" i="2"/>
  <c r="J761" i="2"/>
  <c r="J769" i="2"/>
  <c r="J777" i="2"/>
  <c r="J785" i="2"/>
  <c r="J793" i="2"/>
  <c r="J801" i="2"/>
  <c r="J809" i="2"/>
  <c r="J817" i="2"/>
  <c r="J825" i="2"/>
  <c r="J833" i="2"/>
  <c r="J841" i="2"/>
  <c r="J485" i="2"/>
  <c r="J502" i="2"/>
  <c r="J561" i="2"/>
  <c r="J625" i="2"/>
  <c r="J673" i="2"/>
  <c r="J680" i="2"/>
  <c r="J688" i="2"/>
  <c r="J696" i="2"/>
  <c r="J704" i="2"/>
  <c r="J712" i="2"/>
  <c r="J720" i="2"/>
  <c r="J728" i="2"/>
  <c r="J736" i="2"/>
  <c r="J744" i="2"/>
  <c r="J752" i="2"/>
  <c r="J760" i="2"/>
  <c r="J768" i="2"/>
  <c r="J776" i="2"/>
  <c r="J784" i="2"/>
  <c r="J792" i="2"/>
  <c r="J800" i="2"/>
  <c r="J808" i="2"/>
  <c r="J816" i="2"/>
  <c r="J824" i="2"/>
  <c r="J413" i="2"/>
  <c r="J528" i="2"/>
  <c r="J552" i="2"/>
  <c r="J617" i="2"/>
  <c r="J679" i="2"/>
  <c r="J687" i="2"/>
  <c r="J695" i="2"/>
  <c r="J703" i="2"/>
  <c r="J711" i="2"/>
  <c r="J719" i="2"/>
  <c r="J727" i="2"/>
  <c r="J735" i="2"/>
  <c r="J743" i="2"/>
  <c r="J751" i="2"/>
  <c r="J759" i="2"/>
  <c r="J767" i="2"/>
  <c r="J775" i="2"/>
  <c r="J783" i="2"/>
  <c r="J791" i="2"/>
  <c r="J799" i="2"/>
  <c r="J807" i="2"/>
  <c r="J815" i="2"/>
  <c r="J823" i="2"/>
  <c r="J840" i="2"/>
  <c r="J849" i="2"/>
  <c r="J857" i="2"/>
  <c r="J865" i="2"/>
  <c r="J873" i="2"/>
  <c r="J881" i="2"/>
  <c r="J889" i="2"/>
  <c r="J897" i="2"/>
  <c r="J905" i="2"/>
  <c r="J828" i="2"/>
  <c r="J831" i="2"/>
  <c r="J842" i="2"/>
  <c r="J848" i="2"/>
  <c r="J856" i="2"/>
  <c r="J864" i="2"/>
  <c r="J872" i="2"/>
  <c r="J880" i="2"/>
  <c r="J888" i="2"/>
  <c r="J896" i="2"/>
  <c r="J904" i="2"/>
  <c r="J912" i="2"/>
  <c r="J920" i="2"/>
  <c r="J928" i="2"/>
  <c r="J936" i="2"/>
  <c r="J944" i="2"/>
  <c r="J952" i="2"/>
  <c r="J960" i="2"/>
  <c r="J968" i="2"/>
  <c r="J976" i="2"/>
  <c r="J984" i="2"/>
  <c r="J992" i="2"/>
  <c r="J1000" i="2"/>
  <c r="J1008" i="2"/>
  <c r="J1016" i="2"/>
  <c r="J1024" i="2"/>
  <c r="J836" i="2"/>
  <c r="J847" i="2"/>
  <c r="J855" i="2"/>
  <c r="J863" i="2"/>
  <c r="J871" i="2"/>
  <c r="J879" i="2"/>
  <c r="J887" i="2"/>
  <c r="J895" i="2"/>
  <c r="J903" i="2"/>
  <c r="J911" i="2"/>
  <c r="J919" i="2"/>
  <c r="J927" i="2"/>
  <c r="J935" i="2"/>
  <c r="J943" i="2"/>
  <c r="J951" i="2"/>
  <c r="J959" i="2"/>
  <c r="J967" i="2"/>
  <c r="J975" i="2"/>
  <c r="J983" i="2"/>
  <c r="J991" i="2"/>
  <c r="J999" i="2"/>
  <c r="J1007" i="2"/>
  <c r="J1015" i="2"/>
  <c r="J1023" i="2"/>
  <c r="J846" i="2"/>
  <c r="J854" i="2"/>
  <c r="J862" i="2"/>
  <c r="J870" i="2"/>
  <c r="J878" i="2"/>
  <c r="J886" i="2"/>
  <c r="J894" i="2"/>
  <c r="J902" i="2"/>
  <c r="J910" i="2"/>
  <c r="J918" i="2"/>
  <c r="J926" i="2"/>
  <c r="J934" i="2"/>
  <c r="J942" i="2"/>
  <c r="J950" i="2"/>
  <c r="J958" i="2"/>
  <c r="J966" i="2"/>
  <c r="J974" i="2"/>
  <c r="J982" i="2"/>
  <c r="J990" i="2"/>
  <c r="J832" i="2"/>
  <c r="J845" i="2"/>
  <c r="J853" i="2"/>
  <c r="J861" i="2"/>
  <c r="J869" i="2"/>
  <c r="J877" i="2"/>
  <c r="J885" i="2"/>
  <c r="J893" i="2"/>
  <c r="J901" i="2"/>
  <c r="J909" i="2"/>
  <c r="J917" i="2"/>
  <c r="J839" i="2"/>
  <c r="J844" i="2"/>
  <c r="J852" i="2"/>
  <c r="J860" i="2"/>
  <c r="J868" i="2"/>
  <c r="J876" i="2"/>
  <c r="J884" i="2"/>
  <c r="J892" i="2"/>
  <c r="J900" i="2"/>
  <c r="J908" i="2"/>
  <c r="J916" i="2"/>
  <c r="J924" i="2"/>
  <c r="J932" i="2"/>
  <c r="J940" i="2"/>
  <c r="J948" i="2"/>
  <c r="J956" i="2"/>
  <c r="J964" i="2"/>
  <c r="J972" i="2"/>
  <c r="J980" i="2"/>
  <c r="J988" i="2"/>
  <c r="J996" i="2"/>
  <c r="J1004" i="2"/>
  <c r="J1012" i="2"/>
  <c r="J1020" i="2"/>
  <c r="J851" i="2"/>
  <c r="J859" i="2"/>
  <c r="J867" i="2"/>
  <c r="J875" i="2"/>
  <c r="J883" i="2"/>
  <c r="J891" i="2"/>
  <c r="J899" i="2"/>
  <c r="J907" i="2"/>
  <c r="J915" i="2"/>
  <c r="J923" i="2"/>
  <c r="J931" i="2"/>
  <c r="J939" i="2"/>
  <c r="J947" i="2"/>
  <c r="J955" i="2"/>
  <c r="J963" i="2"/>
  <c r="J971" i="2"/>
  <c r="J979" i="2"/>
  <c r="J987" i="2"/>
  <c r="J995" i="2"/>
  <c r="J1003" i="2"/>
  <c r="J1011" i="2"/>
  <c r="J1019" i="2"/>
  <c r="J1027" i="2"/>
  <c r="J827" i="2"/>
  <c r="J835" i="2"/>
  <c r="J843" i="2"/>
  <c r="J850" i="2"/>
  <c r="J858" i="2"/>
  <c r="J866" i="2"/>
  <c r="J874" i="2"/>
  <c r="J882" i="2"/>
  <c r="J890" i="2"/>
  <c r="J898" i="2"/>
  <c r="J906" i="2"/>
  <c r="J914" i="2"/>
  <c r="J922" i="2"/>
  <c r="J930" i="2"/>
  <c r="J938" i="2"/>
  <c r="J946" i="2"/>
  <c r="J954" i="2"/>
  <c r="J962" i="2"/>
  <c r="J970" i="2"/>
  <c r="J978" i="2"/>
  <c r="J986" i="2"/>
  <c r="J994" i="2"/>
  <c r="J1002" i="2"/>
  <c r="J945" i="2"/>
  <c r="J977" i="2"/>
  <c r="J1021" i="2"/>
  <c r="J1029" i="2"/>
  <c r="J1037" i="2"/>
  <c r="J1045" i="2"/>
  <c r="J1053" i="2"/>
  <c r="J1061" i="2"/>
  <c r="J941" i="2"/>
  <c r="J973" i="2"/>
  <c r="J998" i="2"/>
  <c r="J1001" i="2"/>
  <c r="J1010" i="2"/>
  <c r="J1026" i="2"/>
  <c r="J1036" i="2"/>
  <c r="J1044" i="2"/>
  <c r="J1052" i="2"/>
  <c r="J1060" i="2"/>
  <c r="J1068" i="2"/>
  <c r="J1076" i="2"/>
  <c r="J1084" i="2"/>
  <c r="J1092" i="2"/>
  <c r="J1100" i="2"/>
  <c r="J1108" i="2"/>
  <c r="J1116" i="2"/>
  <c r="J1124" i="2"/>
  <c r="J1132" i="2"/>
  <c r="J1140" i="2"/>
  <c r="J1148" i="2"/>
  <c r="J1156" i="2"/>
  <c r="J1164" i="2"/>
  <c r="J1172" i="2"/>
  <c r="J1180" i="2"/>
  <c r="J1188" i="2"/>
  <c r="J937" i="2"/>
  <c r="J969" i="2"/>
  <c r="J1017" i="2"/>
  <c r="J1028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933" i="2"/>
  <c r="J965" i="2"/>
  <c r="J1022" i="2"/>
  <c r="J1034" i="2"/>
  <c r="J1042" i="2"/>
  <c r="J1050" i="2"/>
  <c r="J1058" i="2"/>
  <c r="J1066" i="2"/>
  <c r="J1074" i="2"/>
  <c r="J1082" i="2"/>
  <c r="J1090" i="2"/>
  <c r="J1098" i="2"/>
  <c r="J1106" i="2"/>
  <c r="J1114" i="2"/>
  <c r="J1122" i="2"/>
  <c r="J1130" i="2"/>
  <c r="J1138" i="2"/>
  <c r="J1146" i="2"/>
  <c r="J1154" i="2"/>
  <c r="J1162" i="2"/>
  <c r="J1170" i="2"/>
  <c r="J1178" i="2"/>
  <c r="J1186" i="2"/>
  <c r="J929" i="2"/>
  <c r="J961" i="2"/>
  <c r="J993" i="2"/>
  <c r="J1005" i="2"/>
  <c r="J1013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921" i="2"/>
  <c r="J953" i="2"/>
  <c r="J985" i="2"/>
  <c r="J1006" i="2"/>
  <c r="J1009" i="2"/>
  <c r="J1025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949" i="2"/>
  <c r="J981" i="2"/>
  <c r="J997" i="2"/>
  <c r="J1014" i="2"/>
  <c r="J1030" i="2"/>
  <c r="J1038" i="2"/>
  <c r="J1046" i="2"/>
  <c r="J1054" i="2"/>
  <c r="J1062" i="2"/>
  <c r="J1070" i="2"/>
  <c r="J1078" i="2"/>
  <c r="J1086" i="2"/>
  <c r="J1094" i="2"/>
  <c r="J1102" i="2"/>
  <c r="J1110" i="2"/>
  <c r="J1118" i="2"/>
  <c r="J1126" i="2"/>
  <c r="J1134" i="2"/>
  <c r="J1142" i="2"/>
  <c r="J1150" i="2"/>
  <c r="J1158" i="2"/>
  <c r="J1166" i="2"/>
  <c r="J1174" i="2"/>
  <c r="J913" i="2"/>
  <c r="J989" i="2"/>
  <c r="J1048" i="2"/>
  <c r="J1064" i="2"/>
  <c r="J1096" i="2"/>
  <c r="J1128" i="2"/>
  <c r="J1160" i="2"/>
  <c r="J1181" i="2"/>
  <c r="J1195" i="2"/>
  <c r="J1203" i="2"/>
  <c r="J1211" i="2"/>
  <c r="J1219" i="2"/>
  <c r="J1227" i="2"/>
  <c r="J1235" i="2"/>
  <c r="J1243" i="2"/>
  <c r="J1251" i="2"/>
  <c r="J1259" i="2"/>
  <c r="J1267" i="2"/>
  <c r="J1275" i="2"/>
  <c r="J1283" i="2"/>
  <c r="J1291" i="2"/>
  <c r="J1299" i="2"/>
  <c r="J1307" i="2"/>
  <c r="J1315" i="2"/>
  <c r="J1323" i="2"/>
  <c r="J1331" i="2"/>
  <c r="J1339" i="2"/>
  <c r="J1347" i="2"/>
  <c r="J957" i="2"/>
  <c r="J1040" i="2"/>
  <c r="J1069" i="2"/>
  <c r="J1101" i="2"/>
  <c r="J1133" i="2"/>
  <c r="J1165" i="2"/>
  <c r="J1184" i="2"/>
  <c r="J1190" i="2"/>
  <c r="J1194" i="2"/>
  <c r="J1202" i="2"/>
  <c r="J1210" i="2"/>
  <c r="J1218" i="2"/>
  <c r="J1226" i="2"/>
  <c r="J1234" i="2"/>
  <c r="J1242" i="2"/>
  <c r="J1250" i="2"/>
  <c r="J1258" i="2"/>
  <c r="J1266" i="2"/>
  <c r="J1274" i="2"/>
  <c r="J1282" i="2"/>
  <c r="J1290" i="2"/>
  <c r="J1298" i="2"/>
  <c r="J1306" i="2"/>
  <c r="J1314" i="2"/>
  <c r="J1322" i="2"/>
  <c r="J1330" i="2"/>
  <c r="J1338" i="2"/>
  <c r="J1346" i="2"/>
  <c r="J925" i="2"/>
  <c r="J1018" i="2"/>
  <c r="J1032" i="2"/>
  <c r="J1088" i="2"/>
  <c r="J1120" i="2"/>
  <c r="J1152" i="2"/>
  <c r="J1201" i="2"/>
  <c r="J1209" i="2"/>
  <c r="J1217" i="2"/>
  <c r="J1225" i="2"/>
  <c r="J1233" i="2"/>
  <c r="J1241" i="2"/>
  <c r="J1249" i="2"/>
  <c r="J1257" i="2"/>
  <c r="J1265" i="2"/>
  <c r="J1273" i="2"/>
  <c r="J1281" i="2"/>
  <c r="J1289" i="2"/>
  <c r="J1297" i="2"/>
  <c r="J1305" i="2"/>
  <c r="J1313" i="2"/>
  <c r="J1321" i="2"/>
  <c r="J1329" i="2"/>
  <c r="J1093" i="2"/>
  <c r="J1125" i="2"/>
  <c r="J1157" i="2"/>
  <c r="J1175" i="2"/>
  <c r="J1182" i="2"/>
  <c r="J1189" i="2"/>
  <c r="J1193" i="2"/>
  <c r="J1200" i="2"/>
  <c r="J1208" i="2"/>
  <c r="J1216" i="2"/>
  <c r="J1224" i="2"/>
  <c r="J1232" i="2"/>
  <c r="J1240" i="2"/>
  <c r="J1248" i="2"/>
  <c r="J1256" i="2"/>
  <c r="J1264" i="2"/>
  <c r="J1272" i="2"/>
  <c r="J1280" i="2"/>
  <c r="J1288" i="2"/>
  <c r="J1296" i="2"/>
  <c r="J1304" i="2"/>
  <c r="J1312" i="2"/>
  <c r="J1320" i="2"/>
  <c r="J1328" i="2"/>
  <c r="J1336" i="2"/>
  <c r="J1080" i="2"/>
  <c r="J1112" i="2"/>
  <c r="J1144" i="2"/>
  <c r="J1199" i="2"/>
  <c r="J1207" i="2"/>
  <c r="J1215" i="2"/>
  <c r="J1223" i="2"/>
  <c r="J1231" i="2"/>
  <c r="J1239" i="2"/>
  <c r="J1085" i="2"/>
  <c r="J1117" i="2"/>
  <c r="J1149" i="2"/>
  <c r="J1176" i="2"/>
  <c r="J1192" i="2"/>
  <c r="J1072" i="2"/>
  <c r="J1104" i="2"/>
  <c r="J1136" i="2"/>
  <c r="J1168" i="2"/>
  <c r="J1183" i="2"/>
  <c r="J1187" i="2"/>
  <c r="J1197" i="2"/>
  <c r="J1205" i="2"/>
  <c r="J1213" i="2"/>
  <c r="J1221" i="2"/>
  <c r="J1229" i="2"/>
  <c r="J1237" i="2"/>
  <c r="J1245" i="2"/>
  <c r="J1253" i="2"/>
  <c r="J1261" i="2"/>
  <c r="J1269" i="2"/>
  <c r="J1277" i="2"/>
  <c r="J1285" i="2"/>
  <c r="J1293" i="2"/>
  <c r="J1301" i="2"/>
  <c r="J1309" i="2"/>
  <c r="J1317" i="2"/>
  <c r="J1325" i="2"/>
  <c r="J1056" i="2"/>
  <c r="J1077" i="2"/>
  <c r="J1109" i="2"/>
  <c r="J1141" i="2"/>
  <c r="J1173" i="2"/>
  <c r="J1191" i="2"/>
  <c r="J1196" i="2"/>
  <c r="J1204" i="2"/>
  <c r="J1212" i="2"/>
  <c r="J1220" i="2"/>
  <c r="J1228" i="2"/>
  <c r="J1236" i="2"/>
  <c r="J1244" i="2"/>
  <c r="J1252" i="2"/>
  <c r="J1260" i="2"/>
  <c r="J1268" i="2"/>
  <c r="J1276" i="2"/>
  <c r="J1284" i="2"/>
  <c r="J1292" i="2"/>
  <c r="J1300" i="2"/>
  <c r="J1308" i="2"/>
  <c r="J1316" i="2"/>
  <c r="J1324" i="2"/>
  <c r="J1206" i="2"/>
  <c r="J1247" i="2"/>
  <c r="J1279" i="2"/>
  <c r="J1311" i="2"/>
  <c r="J1342" i="2"/>
  <c r="J1348" i="2"/>
  <c r="J1352" i="2"/>
  <c r="J1360" i="2"/>
  <c r="J1368" i="2"/>
  <c r="J1376" i="2"/>
  <c r="J1384" i="2"/>
  <c r="J1392" i="2"/>
  <c r="J1400" i="2"/>
  <c r="J1408" i="2"/>
  <c r="J1416" i="2"/>
  <c r="J1424" i="2"/>
  <c r="J1432" i="2"/>
  <c r="J1440" i="2"/>
  <c r="J1448" i="2"/>
  <c r="J1456" i="2"/>
  <c r="J1198" i="2"/>
  <c r="J1270" i="2"/>
  <c r="J1302" i="2"/>
  <c r="J1333" i="2"/>
  <c r="J1351" i="2"/>
  <c r="J1359" i="2"/>
  <c r="J1367" i="2"/>
  <c r="J1375" i="2"/>
  <c r="J1383" i="2"/>
  <c r="J1391" i="2"/>
  <c r="J1399" i="2"/>
  <c r="J1407" i="2"/>
  <c r="J1415" i="2"/>
  <c r="J1423" i="2"/>
  <c r="J1431" i="2"/>
  <c r="J1439" i="2"/>
  <c r="J1447" i="2"/>
  <c r="J1455" i="2"/>
  <c r="J1271" i="2"/>
  <c r="J1303" i="2"/>
  <c r="J1344" i="2"/>
  <c r="J1350" i="2"/>
  <c r="J1358" i="2"/>
  <c r="J1366" i="2"/>
  <c r="J1374" i="2"/>
  <c r="J1382" i="2"/>
  <c r="J1390" i="2"/>
  <c r="J1398" i="2"/>
  <c r="J1406" i="2"/>
  <c r="J1414" i="2"/>
  <c r="J1422" i="2"/>
  <c r="J1430" i="2"/>
  <c r="J1438" i="2"/>
  <c r="J1446" i="2"/>
  <c r="J1454" i="2"/>
  <c r="J1462" i="2"/>
  <c r="J1470" i="2"/>
  <c r="J1478" i="2"/>
  <c r="J1486" i="2"/>
  <c r="J1494" i="2"/>
  <c r="J1502" i="2"/>
  <c r="J1510" i="2"/>
  <c r="J1518" i="2"/>
  <c r="J1526" i="2"/>
  <c r="J1534" i="2"/>
  <c r="J1542" i="2"/>
  <c r="J1550" i="2"/>
  <c r="J1558" i="2"/>
  <c r="J1262" i="2"/>
  <c r="J1294" i="2"/>
  <c r="J1326" i="2"/>
  <c r="J1341" i="2"/>
  <c r="J1357" i="2"/>
  <c r="J1365" i="2"/>
  <c r="J1373" i="2"/>
  <c r="J1381" i="2"/>
  <c r="J1389" i="2"/>
  <c r="J1397" i="2"/>
  <c r="J1405" i="2"/>
  <c r="J1413" i="2"/>
  <c r="J1421" i="2"/>
  <c r="J1429" i="2"/>
  <c r="J1437" i="2"/>
  <c r="J1445" i="2"/>
  <c r="J1453" i="2"/>
  <c r="J1461" i="2"/>
  <c r="J1469" i="2"/>
  <c r="J1477" i="2"/>
  <c r="J1485" i="2"/>
  <c r="J1493" i="2"/>
  <c r="J1501" i="2"/>
  <c r="J1238" i="2"/>
  <c r="J1263" i="2"/>
  <c r="J1295" i="2"/>
  <c r="J1327" i="2"/>
  <c r="J1334" i="2"/>
  <c r="J1356" i="2"/>
  <c r="J1364" i="2"/>
  <c r="J1372" i="2"/>
  <c r="J1380" i="2"/>
  <c r="J1388" i="2"/>
  <c r="J1396" i="2"/>
  <c r="J1404" i="2"/>
  <c r="J1412" i="2"/>
  <c r="J1420" i="2"/>
  <c r="J1428" i="2"/>
  <c r="J1436" i="2"/>
  <c r="J1444" i="2"/>
  <c r="J1452" i="2"/>
  <c r="J1460" i="2"/>
  <c r="J1468" i="2"/>
  <c r="J1476" i="2"/>
  <c r="J1484" i="2"/>
  <c r="J1492" i="2"/>
  <c r="J1500" i="2"/>
  <c r="J1508" i="2"/>
  <c r="J1222" i="2"/>
  <c r="J1255" i="2"/>
  <c r="J1287" i="2"/>
  <c r="J1319" i="2"/>
  <c r="J1332" i="2"/>
  <c r="J1340" i="2"/>
  <c r="J1354" i="2"/>
  <c r="J1362" i="2"/>
  <c r="J1370" i="2"/>
  <c r="J1378" i="2"/>
  <c r="J1386" i="2"/>
  <c r="J1394" i="2"/>
  <c r="J1402" i="2"/>
  <c r="J1410" i="2"/>
  <c r="J1418" i="2"/>
  <c r="J1214" i="2"/>
  <c r="J1246" i="2"/>
  <c r="J1278" i="2"/>
  <c r="J1310" i="2"/>
  <c r="J1335" i="2"/>
  <c r="J1337" i="2"/>
  <c r="J1345" i="2"/>
  <c r="J1353" i="2"/>
  <c r="J1361" i="2"/>
  <c r="J1369" i="2"/>
  <c r="J1377" i="2"/>
  <c r="J1385" i="2"/>
  <c r="J1393" i="2"/>
  <c r="J1401" i="2"/>
  <c r="J1409" i="2"/>
  <c r="J1417" i="2"/>
  <c r="J1425" i="2"/>
  <c r="J1433" i="2"/>
  <c r="J1441" i="2"/>
  <c r="J1449" i="2"/>
  <c r="J1457" i="2"/>
  <c r="J1465" i="2"/>
  <c r="J1473" i="2"/>
  <c r="J1481" i="2"/>
  <c r="J1489" i="2"/>
  <c r="J1497" i="2"/>
  <c r="J1411" i="2"/>
  <c r="J1426" i="2"/>
  <c r="J1458" i="2"/>
  <c r="J1471" i="2"/>
  <c r="J1487" i="2"/>
  <c r="J1503" i="2"/>
  <c r="J1513" i="2"/>
  <c r="J1517" i="2"/>
  <c r="J1530" i="2"/>
  <c r="J1543" i="2"/>
  <c r="J1547" i="2"/>
  <c r="J1560" i="2"/>
  <c r="J1568" i="2"/>
  <c r="J1576" i="2"/>
  <c r="J1584" i="2"/>
  <c r="J1592" i="2"/>
  <c r="J1600" i="2"/>
  <c r="J1608" i="2"/>
  <c r="J1616" i="2"/>
  <c r="J1624" i="2"/>
  <c r="J1632" i="2"/>
  <c r="J1640" i="2"/>
  <c r="J1648" i="2"/>
  <c r="J1656" i="2"/>
  <c r="J1664" i="2"/>
  <c r="J1672" i="2"/>
  <c r="J1680" i="2"/>
  <c r="J1688" i="2"/>
  <c r="J1696" i="2"/>
  <c r="J1704" i="2"/>
  <c r="J1712" i="2"/>
  <c r="J1720" i="2"/>
  <c r="J1728" i="2"/>
  <c r="J1403" i="2"/>
  <c r="J1427" i="2"/>
  <c r="J1459" i="2"/>
  <c r="J1467" i="2"/>
  <c r="J1483" i="2"/>
  <c r="J1499" i="2"/>
  <c r="J1521" i="2"/>
  <c r="J1525" i="2"/>
  <c r="J1538" i="2"/>
  <c r="J1551" i="2"/>
  <c r="J1555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349" i="2"/>
  <c r="J1395" i="2"/>
  <c r="J1450" i="2"/>
  <c r="J1474" i="2"/>
  <c r="J1490" i="2"/>
  <c r="J1509" i="2"/>
  <c r="J1512" i="2"/>
  <c r="J1516" i="2"/>
  <c r="J1529" i="2"/>
  <c r="J1533" i="2"/>
  <c r="J1546" i="2"/>
  <c r="J1559" i="2"/>
  <c r="J1566" i="2"/>
  <c r="J1574" i="2"/>
  <c r="J1582" i="2"/>
  <c r="J1590" i="2"/>
  <c r="J1598" i="2"/>
  <c r="J1606" i="2"/>
  <c r="J1614" i="2"/>
  <c r="J1622" i="2"/>
  <c r="J1630" i="2"/>
  <c r="J1638" i="2"/>
  <c r="J1646" i="2"/>
  <c r="J1654" i="2"/>
  <c r="J1662" i="2"/>
  <c r="J1670" i="2"/>
  <c r="J1678" i="2"/>
  <c r="J1686" i="2"/>
  <c r="J1694" i="2"/>
  <c r="J1702" i="2"/>
  <c r="J1710" i="2"/>
  <c r="J1718" i="2"/>
  <c r="J1726" i="2"/>
  <c r="J1734" i="2"/>
  <c r="J1230" i="2"/>
  <c r="J1387" i="2"/>
  <c r="J1451" i="2"/>
  <c r="J1472" i="2"/>
  <c r="J1488" i="2"/>
  <c r="J1504" i="2"/>
  <c r="J1506" i="2"/>
  <c r="J1520" i="2"/>
  <c r="J1524" i="2"/>
  <c r="J1537" i="2"/>
  <c r="J1541" i="2"/>
  <c r="J1554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379" i="2"/>
  <c r="J1442" i="2"/>
  <c r="J1463" i="2"/>
  <c r="J1479" i="2"/>
  <c r="J1495" i="2"/>
  <c r="J1515" i="2"/>
  <c r="J1528" i="2"/>
  <c r="J1532" i="2"/>
  <c r="J1545" i="2"/>
  <c r="J1549" i="2"/>
  <c r="J1564" i="2"/>
  <c r="J1572" i="2"/>
  <c r="J1580" i="2"/>
  <c r="J1588" i="2"/>
  <c r="J1596" i="2"/>
  <c r="J1604" i="2"/>
  <c r="J1612" i="2"/>
  <c r="J1620" i="2"/>
  <c r="J1628" i="2"/>
  <c r="J1636" i="2"/>
  <c r="J1644" i="2"/>
  <c r="J1652" i="2"/>
  <c r="J1660" i="2"/>
  <c r="J1668" i="2"/>
  <c r="J1676" i="2"/>
  <c r="J1684" i="2"/>
  <c r="J1692" i="2"/>
  <c r="J1700" i="2"/>
  <c r="J1708" i="2"/>
  <c r="J1716" i="2"/>
  <c r="J1724" i="2"/>
  <c r="J1732" i="2"/>
  <c r="J1318" i="2"/>
  <c r="J1371" i="2"/>
  <c r="J1443" i="2"/>
  <c r="J1475" i="2"/>
  <c r="J1491" i="2"/>
  <c r="J1511" i="2"/>
  <c r="J1519" i="2"/>
  <c r="J1523" i="2"/>
  <c r="J1536" i="2"/>
  <c r="J1540" i="2"/>
  <c r="J1553" i="2"/>
  <c r="J1557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286" i="2"/>
  <c r="J1343" i="2"/>
  <c r="J1363" i="2"/>
  <c r="J1434" i="2"/>
  <c r="J1466" i="2"/>
  <c r="J1482" i="2"/>
  <c r="J1498" i="2"/>
  <c r="J1514" i="2"/>
  <c r="J1527" i="2"/>
  <c r="J1531" i="2"/>
  <c r="J1544" i="2"/>
  <c r="J1548" i="2"/>
  <c r="J1562" i="2"/>
  <c r="J1570" i="2"/>
  <c r="J1578" i="2"/>
  <c r="J1586" i="2"/>
  <c r="J1594" i="2"/>
  <c r="J1602" i="2"/>
  <c r="J1610" i="2"/>
  <c r="J1618" i="2"/>
  <c r="J1626" i="2"/>
  <c r="J1634" i="2"/>
  <c r="J1642" i="2"/>
  <c r="J1650" i="2"/>
  <c r="J1658" i="2"/>
  <c r="J1666" i="2"/>
  <c r="J1674" i="2"/>
  <c r="J1682" i="2"/>
  <c r="J1690" i="2"/>
  <c r="J1698" i="2"/>
  <c r="J1706" i="2"/>
  <c r="J1714" i="2"/>
  <c r="J1722" i="2"/>
  <c r="J1730" i="2"/>
  <c r="J1254" i="2"/>
  <c r="J1355" i="2"/>
  <c r="J1419" i="2"/>
  <c r="J1435" i="2"/>
  <c r="J1464" i="2"/>
  <c r="J1480" i="2"/>
  <c r="J1496" i="2"/>
  <c r="J1505" i="2"/>
  <c r="J1507" i="2"/>
  <c r="J1522" i="2"/>
  <c r="J1535" i="2"/>
  <c r="J1539" i="2"/>
  <c r="J1552" i="2"/>
  <c r="J1556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699" i="2"/>
  <c r="J1691" i="2"/>
  <c r="J1683" i="2"/>
  <c r="J1675" i="2"/>
  <c r="J1667" i="2"/>
  <c r="J1731" i="2"/>
  <c r="J1723" i="2"/>
  <c r="J1715" i="2"/>
  <c r="J1707" i="2"/>
  <c r="AA1519" i="2"/>
  <c r="AA1306" i="2"/>
  <c r="AA1114" i="2"/>
  <c r="AA1308" i="2"/>
  <c r="AA1280" i="2"/>
  <c r="AA1622" i="2"/>
  <c r="AA1329" i="2"/>
  <c r="AA1396" i="2"/>
  <c r="AA1334" i="2"/>
  <c r="AA1218" i="2"/>
  <c r="AA1053" i="2"/>
  <c r="AA976" i="2"/>
  <c r="AA1694" i="2"/>
  <c r="AA1472" i="2"/>
  <c r="AA1712" i="2"/>
  <c r="AA1633" i="2"/>
  <c r="AA1705" i="2"/>
  <c r="AA1560" i="2"/>
  <c r="AA1682" i="2"/>
  <c r="AA1723" i="2"/>
  <c r="AA1663" i="2"/>
  <c r="AA1716" i="2"/>
  <c r="AA1693" i="2"/>
  <c r="AA1608" i="2"/>
  <c r="AA1585" i="2"/>
  <c r="AA1521" i="2"/>
  <c r="AA1650" i="2"/>
  <c r="AA1586" i="2"/>
  <c r="AA1522" i="2"/>
  <c r="AA1643" i="2"/>
  <c r="AA1579" i="2"/>
  <c r="AA1515" i="2"/>
  <c r="AA1636" i="2"/>
  <c r="AA1572" i="2"/>
  <c r="AA1508" i="2"/>
  <c r="AA1629" i="2"/>
  <c r="AA1565" i="2"/>
  <c r="AA1501" i="2"/>
  <c r="AA1638" i="2"/>
  <c r="AA1574" i="2"/>
  <c r="AA1510" i="2"/>
  <c r="AA1535" i="2"/>
  <c r="AA1464" i="2"/>
  <c r="AA1344" i="2"/>
  <c r="AA1473" i="2"/>
  <c r="AA1409" i="2"/>
  <c r="AA1345" i="2"/>
  <c r="AA1458" i="2"/>
  <c r="AA1394" i="2"/>
  <c r="AA1330" i="2"/>
  <c r="AA1459" i="2"/>
  <c r="AA1395" i="2"/>
  <c r="AA1331" i="2"/>
  <c r="AA1476" i="2"/>
  <c r="AA1412" i="2"/>
  <c r="AA1348" i="2"/>
  <c r="AA1469" i="2"/>
  <c r="AA1405" i="2"/>
  <c r="AA1341" i="2"/>
  <c r="AA1478" i="2"/>
  <c r="AA1414" i="2"/>
  <c r="AA1350" i="2"/>
  <c r="AA1471" i="2"/>
  <c r="AA1407" i="2"/>
  <c r="AA1343" i="2"/>
  <c r="AA1270" i="2"/>
  <c r="AA1206" i="2"/>
  <c r="AA1247" i="2"/>
  <c r="AA1183" i="2"/>
  <c r="AA1296" i="2"/>
  <c r="AA1232" i="2"/>
  <c r="AA1168" i="2"/>
  <c r="AA1305" i="2"/>
  <c r="AA1241" i="2"/>
  <c r="AA1177" i="2"/>
  <c r="AA1298" i="2"/>
  <c r="AA1234" i="2"/>
  <c r="AA1170" i="2"/>
  <c r="AA1211" i="2"/>
  <c r="AA1147" i="2"/>
  <c r="AA1276" i="2"/>
  <c r="AA1212" i="2"/>
  <c r="AA1148" i="2"/>
  <c r="AA1277" i="2"/>
  <c r="AA1213" i="2"/>
  <c r="AA1149" i="2"/>
  <c r="AA1130" i="2"/>
  <c r="AA1066" i="2"/>
  <c r="AA1002" i="2"/>
  <c r="AA1115" i="2"/>
  <c r="AA1051" i="2"/>
  <c r="AA987" i="2"/>
  <c r="AA942" i="2"/>
  <c r="AA1069" i="2"/>
  <c r="AA1005" i="2"/>
  <c r="AA1126" i="2"/>
  <c r="AA1062" i="2"/>
  <c r="AA998" i="2"/>
  <c r="AA1127" i="2"/>
  <c r="AA1063" i="2"/>
  <c r="AA999" i="2"/>
  <c r="AA943" i="2"/>
  <c r="AA1056" i="2"/>
  <c r="AA992" i="2"/>
  <c r="AA1137" i="2"/>
  <c r="AA1073" i="2"/>
  <c r="AA1009" i="2"/>
  <c r="AA935" i="2"/>
  <c r="AA873" i="2"/>
  <c r="AA780" i="2"/>
  <c r="AA920" i="2"/>
  <c r="AA852" i="2"/>
  <c r="AA788" i="2"/>
  <c r="AA889" i="2"/>
  <c r="AA809" i="2"/>
  <c r="AA922" i="2"/>
  <c r="AA853" i="2"/>
  <c r="AA772" i="2"/>
  <c r="AA923" i="2"/>
  <c r="AA845" i="2"/>
  <c r="AA779" i="2"/>
  <c r="AA924" i="2"/>
  <c r="AA854" i="2"/>
  <c r="AA973" i="2"/>
  <c r="AA909" i="2"/>
  <c r="AA842" i="2"/>
  <c r="AA684" i="2"/>
  <c r="AA881" i="2"/>
  <c r="AA802" i="2"/>
  <c r="AA557" i="2"/>
  <c r="AA729" i="2"/>
  <c r="AA527" i="2"/>
  <c r="AA699" i="2"/>
  <c r="AA495" i="2"/>
  <c r="AA708" i="2"/>
  <c r="AA565" i="2"/>
  <c r="AA725" i="2"/>
  <c r="AA601" i="2"/>
  <c r="AA806" i="2"/>
  <c r="AA742" i="2"/>
  <c r="AA637" i="2"/>
  <c r="AA839" i="2"/>
  <c r="AA775" i="2"/>
  <c r="AA711" i="2"/>
  <c r="AA577" i="2"/>
  <c r="AA635" i="2"/>
  <c r="AA571" i="2"/>
  <c r="AA644" i="2"/>
  <c r="AA580" i="2"/>
  <c r="AA512" i="2"/>
  <c r="AA630" i="2"/>
  <c r="AA566" i="2"/>
  <c r="AA679" i="2"/>
  <c r="AA615" i="2"/>
  <c r="AA551" i="2"/>
  <c r="AA664" i="2"/>
  <c r="AA600" i="2"/>
  <c r="AA487" i="2"/>
  <c r="AA666" i="2"/>
  <c r="AA602" i="2"/>
  <c r="AA439" i="2"/>
  <c r="AA445" i="2"/>
  <c r="AA494" i="2"/>
  <c r="AA422" i="2"/>
  <c r="AA456" i="2"/>
  <c r="AA497" i="2"/>
  <c r="AA423" i="2"/>
  <c r="AA498" i="2"/>
  <c r="AA432" i="2"/>
  <c r="AA515" i="2"/>
  <c r="AA451" i="2"/>
  <c r="AA516" i="2"/>
  <c r="AA452" i="2"/>
  <c r="AA393" i="2"/>
  <c r="AA294" i="2"/>
  <c r="AA338" i="2"/>
  <c r="AA360" i="2"/>
  <c r="AA369" i="2"/>
  <c r="AA394" i="2"/>
  <c r="AA241" i="2"/>
  <c r="AA355" i="2"/>
  <c r="AA404" i="2"/>
  <c r="AA342" i="2"/>
  <c r="AA397" i="2"/>
  <c r="AA295" i="2"/>
  <c r="AA292" i="2"/>
  <c r="AA325" i="2"/>
  <c r="AA246" i="2"/>
  <c r="AA288" i="2"/>
  <c r="AA321" i="2"/>
  <c r="AA198" i="2"/>
  <c r="AA274" i="2"/>
  <c r="AA307" i="2"/>
  <c r="AA255" i="2"/>
  <c r="AA191" i="2"/>
  <c r="AA232" i="2"/>
  <c r="AA167" i="2"/>
  <c r="AA171" i="2"/>
  <c r="AA202" i="2"/>
  <c r="AA235" i="2"/>
  <c r="AA168" i="2"/>
  <c r="AA212" i="2"/>
  <c r="AA253" i="2"/>
  <c r="AA189" i="2"/>
  <c r="AA118" i="2"/>
  <c r="AA151" i="2"/>
  <c r="AA53" i="2"/>
  <c r="AA112" i="2"/>
  <c r="AA129" i="2"/>
  <c r="AA154" i="2"/>
  <c r="AA92" i="2"/>
  <c r="AA147" i="2"/>
  <c r="AA37" i="2"/>
  <c r="AA124" i="2"/>
  <c r="AA157" i="2"/>
  <c r="AA89" i="2"/>
  <c r="AA51" i="2"/>
  <c r="AA60" i="2"/>
  <c r="AA94" i="2"/>
  <c r="AA30" i="2"/>
  <c r="AA63" i="2"/>
  <c r="AA96" i="2"/>
  <c r="AA32" i="2"/>
  <c r="AA49" i="2"/>
  <c r="AA1528" i="2"/>
  <c r="AA1494" i="2"/>
  <c r="AA1453" i="2"/>
  <c r="AA1327" i="2"/>
  <c r="AA1195" i="2"/>
  <c r="AA989" i="2"/>
  <c r="AA1040" i="2"/>
  <c r="AA1686" i="2"/>
  <c r="AA1727" i="2"/>
  <c r="AA1639" i="2"/>
  <c r="AA1704" i="2"/>
  <c r="AA1615" i="2"/>
  <c r="AA1697" i="2"/>
  <c r="AA1496" i="2"/>
  <c r="AA1674" i="2"/>
  <c r="AA1715" i="2"/>
  <c r="AA1656" i="2"/>
  <c r="AA1708" i="2"/>
  <c r="AA1567" i="2"/>
  <c r="AA1685" i="2"/>
  <c r="AA1576" i="2"/>
  <c r="AA1577" i="2"/>
  <c r="AA1513" i="2"/>
  <c r="AA1642" i="2"/>
  <c r="AA1578" i="2"/>
  <c r="AA1514" i="2"/>
  <c r="AA1635" i="2"/>
  <c r="AA1571" i="2"/>
  <c r="AA1507" i="2"/>
  <c r="AA1628" i="2"/>
  <c r="AA1564" i="2"/>
  <c r="AA1500" i="2"/>
  <c r="AA1621" i="2"/>
  <c r="AA1557" i="2"/>
  <c r="AA1493" i="2"/>
  <c r="AA1630" i="2"/>
  <c r="AA1566" i="2"/>
  <c r="AA1502" i="2"/>
  <c r="AA1527" i="2"/>
  <c r="AA1400" i="2"/>
  <c r="AA1336" i="2"/>
  <c r="AA1465" i="2"/>
  <c r="AA1401" i="2"/>
  <c r="AA1337" i="2"/>
  <c r="AA1450" i="2"/>
  <c r="AA1386" i="2"/>
  <c r="AA1322" i="2"/>
  <c r="AA1451" i="2"/>
  <c r="AA1387" i="2"/>
  <c r="AA1323" i="2"/>
  <c r="AA1468" i="2"/>
  <c r="AA1404" i="2"/>
  <c r="AA1340" i="2"/>
  <c r="AA1461" i="2"/>
  <c r="AA1397" i="2"/>
  <c r="AA1333" i="2"/>
  <c r="AA1470" i="2"/>
  <c r="AA1406" i="2"/>
  <c r="AA1342" i="2"/>
  <c r="AA1463" i="2"/>
  <c r="AA1399" i="2"/>
  <c r="AA1335" i="2"/>
  <c r="AA1262" i="2"/>
  <c r="AA1198" i="2"/>
  <c r="AA1239" i="2"/>
  <c r="AA1175" i="2"/>
  <c r="AA1288" i="2"/>
  <c r="AA1224" i="2"/>
  <c r="AA1160" i="2"/>
  <c r="AA1297" i="2"/>
  <c r="AA1233" i="2"/>
  <c r="AA1169" i="2"/>
  <c r="AA1290" i="2"/>
  <c r="AA1226" i="2"/>
  <c r="AA1162" i="2"/>
  <c r="AA1203" i="2"/>
  <c r="AA1128" i="2"/>
  <c r="AA1268" i="2"/>
  <c r="AA1204" i="2"/>
  <c r="AA1139" i="2"/>
  <c r="AA1269" i="2"/>
  <c r="AA1205" i="2"/>
  <c r="AA1144" i="2"/>
  <c r="AA1122" i="2"/>
  <c r="AA1058" i="2"/>
  <c r="AA994" i="2"/>
  <c r="AA1107" i="2"/>
  <c r="AA1043" i="2"/>
  <c r="AA979" i="2"/>
  <c r="AA1125" i="2"/>
  <c r="AA1061" i="2"/>
  <c r="AA997" i="2"/>
  <c r="AA1118" i="2"/>
  <c r="AA1054" i="2"/>
  <c r="AA990" i="2"/>
  <c r="AA1119" i="2"/>
  <c r="AA1055" i="2"/>
  <c r="AA991" i="2"/>
  <c r="AA1112" i="2"/>
  <c r="AA1048" i="2"/>
  <c r="AA984" i="2"/>
  <c r="AA1129" i="2"/>
  <c r="AA1065" i="2"/>
  <c r="AA1001" i="2"/>
  <c r="AA927" i="2"/>
  <c r="AA860" i="2"/>
  <c r="AA778" i="2"/>
  <c r="AA912" i="2"/>
  <c r="AA848" i="2"/>
  <c r="AA763" i="2"/>
  <c r="AA878" i="2"/>
  <c r="AA803" i="2"/>
  <c r="AA914" i="2"/>
  <c r="AA849" i="2"/>
  <c r="AA770" i="2"/>
  <c r="AA915" i="2"/>
  <c r="AA841" i="2"/>
  <c r="AA777" i="2"/>
  <c r="AA916" i="2"/>
  <c r="AA850" i="2"/>
  <c r="AA965" i="2"/>
  <c r="AA901" i="2"/>
  <c r="AA825" i="2"/>
  <c r="AA934" i="2"/>
  <c r="AA868" i="2"/>
  <c r="AA796" i="2"/>
  <c r="AA721" i="2"/>
  <c r="AA755" i="2"/>
  <c r="AA687" i="2"/>
  <c r="AA764" i="2"/>
  <c r="AA695" i="2"/>
  <c r="AA781" i="2"/>
  <c r="AA717" i="2"/>
  <c r="AA569" i="2"/>
  <c r="AA798" i="2"/>
  <c r="AA734" i="2"/>
  <c r="AA605" i="2"/>
  <c r="AA831" i="2"/>
  <c r="AA767" i="2"/>
  <c r="AA705" i="2"/>
  <c r="AA529" i="2"/>
  <c r="AA627" i="2"/>
  <c r="AA563" i="2"/>
  <c r="AA636" i="2"/>
  <c r="AA572" i="2"/>
  <c r="AA455" i="2"/>
  <c r="AA622" i="2"/>
  <c r="AA558" i="2"/>
  <c r="AA671" i="2"/>
  <c r="AA607" i="2"/>
  <c r="AA545" i="2"/>
  <c r="AA656" i="2"/>
  <c r="AA592" i="2"/>
  <c r="AA431" i="2"/>
  <c r="AA658" i="2"/>
  <c r="AA594" i="2"/>
  <c r="AA501" i="2"/>
  <c r="AA437" i="2"/>
  <c r="AA486" i="2"/>
  <c r="AA416" i="2"/>
  <c r="AA448" i="2"/>
  <c r="AA489" i="2"/>
  <c r="AA417" i="2"/>
  <c r="AA490" i="2"/>
  <c r="AA426" i="2"/>
  <c r="AA507" i="2"/>
  <c r="AA443" i="2"/>
  <c r="AA508" i="2"/>
  <c r="AA444" i="2"/>
  <c r="AA390" i="2"/>
  <c r="AA265" i="2"/>
  <c r="AA335" i="2"/>
  <c r="AA352" i="2"/>
  <c r="AA361" i="2"/>
  <c r="AA386" i="2"/>
  <c r="AA411" i="2"/>
  <c r="AA347" i="2"/>
  <c r="AA396" i="2"/>
  <c r="AA318" i="2"/>
  <c r="AA389" i="2"/>
  <c r="AA254" i="2"/>
  <c r="AA284" i="2"/>
  <c r="AA317" i="2"/>
  <c r="AA344" i="2"/>
  <c r="AA280" i="2"/>
  <c r="AA313" i="2"/>
  <c r="AA330" i="2"/>
  <c r="AA266" i="2"/>
  <c r="AA299" i="2"/>
  <c r="AA247" i="2"/>
  <c r="AA183" i="2"/>
  <c r="AA224" i="2"/>
  <c r="AA225" i="2"/>
  <c r="AA258" i="2"/>
  <c r="AA194" i="2"/>
  <c r="AA227" i="2"/>
  <c r="AA268" i="2"/>
  <c r="AA204" i="2"/>
  <c r="AA245" i="2"/>
  <c r="AA181" i="2"/>
  <c r="AA110" i="2"/>
  <c r="AA143" i="2"/>
  <c r="AA21" i="2"/>
  <c r="AA104" i="2"/>
  <c r="AA121" i="2"/>
  <c r="AA146" i="2"/>
  <c r="AA90" i="2"/>
  <c r="AA139" i="2"/>
  <c r="AA116" i="2"/>
  <c r="AA149" i="2"/>
  <c r="AA77" i="2"/>
  <c r="AA43" i="2"/>
  <c r="AA52" i="2"/>
  <c r="AA86" i="2"/>
  <c r="AA22" i="2"/>
  <c r="AA55" i="2"/>
  <c r="AA88" i="2"/>
  <c r="AA24" i="2"/>
  <c r="AA41" i="2"/>
  <c r="AA1700" i="2"/>
  <c r="AA1506" i="2"/>
  <c r="AA1315" i="2"/>
  <c r="AA1398" i="2"/>
  <c r="AA1161" i="2"/>
  <c r="AA1260" i="2"/>
  <c r="AA1121" i="2"/>
  <c r="AA836" i="2"/>
  <c r="AA908" i="2"/>
  <c r="AA864" i="2"/>
  <c r="AA747" i="2"/>
  <c r="AA701" i="2"/>
  <c r="AA542" i="2"/>
  <c r="AA586" i="2"/>
  <c r="AA440" i="2"/>
  <c r="AA481" i="2"/>
  <c r="AA482" i="2"/>
  <c r="AA408" i="2"/>
  <c r="AA499" i="2"/>
  <c r="AA435" i="2"/>
  <c r="AA500" i="2"/>
  <c r="AA436" i="2"/>
  <c r="AA391" i="2"/>
  <c r="AA353" i="2"/>
  <c r="AA403" i="2"/>
  <c r="AA388" i="2"/>
  <c r="AA381" i="2"/>
  <c r="AA309" i="2"/>
  <c r="AA305" i="2"/>
  <c r="AA322" i="2"/>
  <c r="AA291" i="2"/>
  <c r="AA217" i="2"/>
  <c r="AA219" i="2"/>
  <c r="AA260" i="2"/>
  <c r="AA196" i="2"/>
  <c r="AA138" i="2"/>
  <c r="AA172" i="2"/>
  <c r="AA108" i="2"/>
  <c r="AA141" i="2"/>
  <c r="AA44" i="2"/>
  <c r="AA47" i="2"/>
  <c r="AA80" i="2"/>
  <c r="AA16" i="2"/>
  <c r="AA1634" i="2"/>
  <c r="AA1443" i="2"/>
  <c r="AA1325" i="2"/>
  <c r="AA1289" i="2"/>
  <c r="AA1124" i="2"/>
  <c r="AA1111" i="2"/>
  <c r="AA993" i="2"/>
  <c r="AA907" i="2"/>
  <c r="AA773" i="2"/>
  <c r="AA1734" i="2"/>
  <c r="AA1670" i="2"/>
  <c r="AA1711" i="2"/>
  <c r="AA1616" i="2"/>
  <c r="AA1688" i="2"/>
  <c r="AA1552" i="2"/>
  <c r="AA1681" i="2"/>
  <c r="AA1722" i="2"/>
  <c r="AA1647" i="2"/>
  <c r="AA1699" i="2"/>
  <c r="AA1600" i="2"/>
  <c r="AA1692" i="2"/>
  <c r="AA1733" i="2"/>
  <c r="AA1669" i="2"/>
  <c r="AA1408" i="2"/>
  <c r="AA1561" i="2"/>
  <c r="AA1497" i="2"/>
  <c r="AA1626" i="2"/>
  <c r="AA1562" i="2"/>
  <c r="AA1498" i="2"/>
  <c r="AA1619" i="2"/>
  <c r="AA1555" i="2"/>
  <c r="AA1491" i="2"/>
  <c r="AA1612" i="2"/>
  <c r="AA1548" i="2"/>
  <c r="AA1440" i="2"/>
  <c r="AA1605" i="2"/>
  <c r="AA1541" i="2"/>
  <c r="AA1480" i="2"/>
  <c r="AA1614" i="2"/>
  <c r="AA1550" i="2"/>
  <c r="AA1486" i="2"/>
  <c r="AA1511" i="2"/>
  <c r="AA1384" i="2"/>
  <c r="AA1320" i="2"/>
  <c r="AA1449" i="2"/>
  <c r="AA1385" i="2"/>
  <c r="AA1321" i="2"/>
  <c r="AA1434" i="2"/>
  <c r="AA1370" i="2"/>
  <c r="AA1435" i="2"/>
  <c r="AA1371" i="2"/>
  <c r="AA1307" i="2"/>
  <c r="AA1452" i="2"/>
  <c r="AA1388" i="2"/>
  <c r="AA1324" i="2"/>
  <c r="AA1445" i="2"/>
  <c r="AA1381" i="2"/>
  <c r="AA1317" i="2"/>
  <c r="AA1454" i="2"/>
  <c r="AA1390" i="2"/>
  <c r="AA1326" i="2"/>
  <c r="AA1447" i="2"/>
  <c r="AA1383" i="2"/>
  <c r="AA1319" i="2"/>
  <c r="AA1246" i="2"/>
  <c r="AA1182" i="2"/>
  <c r="AA1287" i="2"/>
  <c r="AA1223" i="2"/>
  <c r="AA1159" i="2"/>
  <c r="AA1272" i="2"/>
  <c r="AA1208" i="2"/>
  <c r="AA1142" i="2"/>
  <c r="AA1281" i="2"/>
  <c r="AA1217" i="2"/>
  <c r="AA1153" i="2"/>
  <c r="AA1274" i="2"/>
  <c r="AA1210" i="2"/>
  <c r="AA1146" i="2"/>
  <c r="AA1187" i="2"/>
  <c r="AA1068" i="2"/>
  <c r="AA1252" i="2"/>
  <c r="AA1188" i="2"/>
  <c r="AA1076" i="2"/>
  <c r="AA1253" i="2"/>
  <c r="AA1189" i="2"/>
  <c r="AA1132" i="2"/>
  <c r="AA1106" i="2"/>
  <c r="AA1042" i="2"/>
  <c r="AA978" i="2"/>
  <c r="AA1091" i="2"/>
  <c r="AA1027" i="2"/>
  <c r="AA968" i="2"/>
  <c r="AA1109" i="2"/>
  <c r="AA1045" i="2"/>
  <c r="AA981" i="2"/>
  <c r="AA1102" i="2"/>
  <c r="AA1038" i="2"/>
  <c r="AA974" i="2"/>
  <c r="AA1103" i="2"/>
  <c r="AA1039" i="2"/>
  <c r="AA975" i="2"/>
  <c r="AA1096" i="2"/>
  <c r="AA1032" i="2"/>
  <c r="AA962" i="2"/>
  <c r="AA1113" i="2"/>
  <c r="AA1049" i="2"/>
  <c r="AA985" i="2"/>
  <c r="AA911" i="2"/>
  <c r="AA843" i="2"/>
  <c r="AA753" i="2"/>
  <c r="AA896" i="2"/>
  <c r="AA832" i="2"/>
  <c r="AA621" i="2"/>
  <c r="AA861" i="2"/>
  <c r="AA760" i="2"/>
  <c r="AA898" i="2"/>
  <c r="AA824" i="2"/>
  <c r="AA746" i="2"/>
  <c r="AA899" i="2"/>
  <c r="AA827" i="2"/>
  <c r="AA736" i="2"/>
  <c r="AA900" i="2"/>
  <c r="AA816" i="2"/>
  <c r="AA949" i="2"/>
  <c r="AA885" i="2"/>
  <c r="AA813" i="2"/>
  <c r="AA918" i="2"/>
  <c r="AA851" i="2"/>
  <c r="AA769" i="2"/>
  <c r="AA712" i="2"/>
  <c r="AA553" i="2"/>
  <c r="AA702" i="2"/>
  <c r="AA739" i="2"/>
  <c r="AA748" i="2"/>
  <c r="AA673" i="2"/>
  <c r="AA765" i="2"/>
  <c r="AA704" i="2"/>
  <c r="AA543" i="2"/>
  <c r="AA782" i="2"/>
  <c r="AA718" i="2"/>
  <c r="AA879" i="2"/>
  <c r="AA815" i="2"/>
  <c r="AA751" i="2"/>
  <c r="AA683" i="2"/>
  <c r="AA409" i="2"/>
  <c r="AA611" i="2"/>
  <c r="AA535" i="2"/>
  <c r="AA620" i="2"/>
  <c r="AA556" i="2"/>
  <c r="AA670" i="2"/>
  <c r="AA606" i="2"/>
  <c r="AA536" i="2"/>
  <c r="AA655" i="2"/>
  <c r="AA591" i="2"/>
  <c r="AA520" i="2"/>
  <c r="AA640" i="2"/>
  <c r="AA576" i="2"/>
  <c r="AA706" i="2"/>
  <c r="AA642" i="2"/>
  <c r="AA578" i="2"/>
  <c r="AA485" i="2"/>
  <c r="AA427" i="2"/>
  <c r="AA470" i="2"/>
  <c r="AA496" i="2"/>
  <c r="AA434" i="2"/>
  <c r="AA473" i="2"/>
  <c r="AA399" i="2"/>
  <c r="AA474" i="2"/>
  <c r="AA555" i="2"/>
  <c r="AA491" i="2"/>
  <c r="AA401" i="2"/>
  <c r="AA492" i="2"/>
  <c r="AA430" i="2"/>
  <c r="AA374" i="2"/>
  <c r="AA383" i="2"/>
  <c r="AA271" i="2"/>
  <c r="AA334" i="2"/>
  <c r="AA346" i="2"/>
  <c r="AA370" i="2"/>
  <c r="AA395" i="2"/>
  <c r="AA287" i="2"/>
  <c r="AA380" i="2"/>
  <c r="AA174" i="2"/>
  <c r="AA373" i="2"/>
  <c r="AA332" i="2"/>
  <c r="AA263" i="2"/>
  <c r="AA301" i="2"/>
  <c r="AA328" i="2"/>
  <c r="AA249" i="2"/>
  <c r="AA297" i="2"/>
  <c r="AA314" i="2"/>
  <c r="AA206" i="2"/>
  <c r="AA283" i="2"/>
  <c r="AA231" i="2"/>
  <c r="AA170" i="2"/>
  <c r="AA208" i="2"/>
  <c r="AA209" i="2"/>
  <c r="AA242" i="2"/>
  <c r="AA178" i="2"/>
  <c r="AA211" i="2"/>
  <c r="AA252" i="2"/>
  <c r="AA188" i="2"/>
  <c r="AA229" i="2"/>
  <c r="AA93" i="2"/>
  <c r="AA127" i="2"/>
  <c r="AA152" i="2"/>
  <c r="AA34" i="2"/>
  <c r="AA105" i="2"/>
  <c r="AA130" i="2"/>
  <c r="AA74" i="2"/>
  <c r="AA123" i="2"/>
  <c r="AA164" i="2"/>
  <c r="AA100" i="2"/>
  <c r="AA133" i="2"/>
  <c r="AA27" i="2"/>
  <c r="AA36" i="2"/>
  <c r="AA70" i="2"/>
  <c r="AA39" i="2"/>
  <c r="AA72" i="2"/>
  <c r="AA25" i="2"/>
  <c r="AA1558" i="2"/>
  <c r="AA1332" i="2"/>
  <c r="AA1391" i="2"/>
  <c r="AA1104" i="2"/>
  <c r="AA906" i="2"/>
  <c r="AA837" i="2"/>
  <c r="AA771" i="2"/>
  <c r="AA823" i="2"/>
  <c r="AA628" i="2"/>
  <c r="AA433" i="2"/>
  <c r="AA1726" i="2"/>
  <c r="AA1649" i="2"/>
  <c r="AA1703" i="2"/>
  <c r="AA1584" i="2"/>
  <c r="AA1680" i="2"/>
  <c r="AA1488" i="2"/>
  <c r="AA1673" i="2"/>
  <c r="AA1714" i="2"/>
  <c r="AA1632" i="2"/>
  <c r="AA1691" i="2"/>
  <c r="AA1568" i="2"/>
  <c r="AA1684" i="2"/>
  <c r="AA1725" i="2"/>
  <c r="AA1665" i="2"/>
  <c r="AA1617" i="2"/>
  <c r="AA1553" i="2"/>
  <c r="AA1489" i="2"/>
  <c r="AA1618" i="2"/>
  <c r="AA1554" i="2"/>
  <c r="AA1490" i="2"/>
  <c r="AA1611" i="2"/>
  <c r="AA1547" i="2"/>
  <c r="AA1432" i="2"/>
  <c r="AA1604" i="2"/>
  <c r="AA1540" i="2"/>
  <c r="AA1661" i="2"/>
  <c r="AA1597" i="2"/>
  <c r="AA1533" i="2"/>
  <c r="AA1448" i="2"/>
  <c r="AA1606" i="2"/>
  <c r="AA1542" i="2"/>
  <c r="AA1456" i="2"/>
  <c r="AA1503" i="2"/>
  <c r="AA1376" i="2"/>
  <c r="AA1441" i="2"/>
  <c r="AA1377" i="2"/>
  <c r="AA1313" i="2"/>
  <c r="AA1426" i="2"/>
  <c r="AA1362" i="2"/>
  <c r="AA1291" i="2"/>
  <c r="AA1427" i="2"/>
  <c r="AA1363" i="2"/>
  <c r="AA1302" i="2"/>
  <c r="AA1444" i="2"/>
  <c r="AA1380" i="2"/>
  <c r="AA1316" i="2"/>
  <c r="AA1437" i="2"/>
  <c r="AA1373" i="2"/>
  <c r="AA1309" i="2"/>
  <c r="AA1446" i="2"/>
  <c r="AA1382" i="2"/>
  <c r="AA1318" i="2"/>
  <c r="AA1439" i="2"/>
  <c r="AA1375" i="2"/>
  <c r="AA1311" i="2"/>
  <c r="AA1238" i="2"/>
  <c r="AA1174" i="2"/>
  <c r="AA1279" i="2"/>
  <c r="AA1215" i="2"/>
  <c r="AA1151" i="2"/>
  <c r="AA1264" i="2"/>
  <c r="AA1200" i="2"/>
  <c r="AA1131" i="2"/>
  <c r="AA1273" i="2"/>
  <c r="AA1209" i="2"/>
  <c r="AA1140" i="2"/>
  <c r="AA1266" i="2"/>
  <c r="AA1202" i="2"/>
  <c r="AA1133" i="2"/>
  <c r="AA1179" i="2"/>
  <c r="AA1004" i="2"/>
  <c r="AA1244" i="2"/>
  <c r="AA1180" i="2"/>
  <c r="AA1012" i="2"/>
  <c r="AA1245" i="2"/>
  <c r="AA1181" i="2"/>
  <c r="AA1084" i="2"/>
  <c r="AA1098" i="2"/>
  <c r="AA1034" i="2"/>
  <c r="AA963" i="2"/>
  <c r="AA1083" i="2"/>
  <c r="AA1019" i="2"/>
  <c r="AA960" i="2"/>
  <c r="AA1101" i="2"/>
  <c r="AA1037" i="2"/>
  <c r="AA969" i="2"/>
  <c r="AA1094" i="2"/>
  <c r="AA1030" i="2"/>
  <c r="AA961" i="2"/>
  <c r="AA1095" i="2"/>
  <c r="AA1031" i="2"/>
  <c r="AA970" i="2"/>
  <c r="AA1088" i="2"/>
  <c r="AA1024" i="2"/>
  <c r="AA959" i="2"/>
  <c r="AA1105" i="2"/>
  <c r="AA1041" i="2"/>
  <c r="AA977" i="2"/>
  <c r="AA903" i="2"/>
  <c r="AA817" i="2"/>
  <c r="AA722" i="2"/>
  <c r="AA888" i="2"/>
  <c r="AA826" i="2"/>
  <c r="AA921" i="2"/>
  <c r="AA857" i="2"/>
  <c r="AA752" i="2"/>
  <c r="AA890" i="2"/>
  <c r="AA818" i="2"/>
  <c r="AA533" i="2"/>
  <c r="AA891" i="2"/>
  <c r="AA821" i="2"/>
  <c r="AA956" i="2"/>
  <c r="AA892" i="2"/>
  <c r="AA810" i="2"/>
  <c r="AA941" i="2"/>
  <c r="AA876" i="2"/>
  <c r="AA793" i="2"/>
  <c r="AA910" i="2"/>
  <c r="AA838" i="2"/>
  <c r="AA761" i="2"/>
  <c r="AA697" i="2"/>
  <c r="AA528" i="2"/>
  <c r="AA681" i="2"/>
  <c r="AA731" i="2"/>
  <c r="AA657" i="2"/>
  <c r="AA740" i="2"/>
  <c r="AA669" i="2"/>
  <c r="AA757" i="2"/>
  <c r="AA700" i="2"/>
  <c r="AA537" i="2"/>
  <c r="AA774" i="2"/>
  <c r="AA710" i="2"/>
  <c r="AA871" i="2"/>
  <c r="AA807" i="2"/>
  <c r="AA743" i="2"/>
  <c r="AA678" i="2"/>
  <c r="AA667" i="2"/>
  <c r="AA603" i="2"/>
  <c r="AA509" i="2"/>
  <c r="AA612" i="2"/>
  <c r="AA550" i="2"/>
  <c r="AA662" i="2"/>
  <c r="AA598" i="2"/>
  <c r="AA517" i="2"/>
  <c r="AA647" i="2"/>
  <c r="AA583" i="2"/>
  <c r="AA479" i="2"/>
  <c r="AA632" i="2"/>
  <c r="AA568" i="2"/>
  <c r="AA698" i="2"/>
  <c r="AA634" i="2"/>
  <c r="AA570" i="2"/>
  <c r="AA477" i="2"/>
  <c r="AA407" i="2"/>
  <c r="AA462" i="2"/>
  <c r="AA488" i="2"/>
  <c r="AA406" i="2"/>
  <c r="AA465" i="2"/>
  <c r="AA530" i="2"/>
  <c r="AA466" i="2"/>
  <c r="AA547" i="2"/>
  <c r="AA483" i="2"/>
  <c r="AA548" i="2"/>
  <c r="AA484" i="2"/>
  <c r="AA424" i="2"/>
  <c r="AA366" i="2"/>
  <c r="AA375" i="2"/>
  <c r="AA392" i="2"/>
  <c r="AA311" i="2"/>
  <c r="AA362" i="2"/>
  <c r="AA387" i="2"/>
  <c r="AA182" i="2"/>
  <c r="AA372" i="2"/>
  <c r="AA429" i="2"/>
  <c r="AA365" i="2"/>
  <c r="AA324" i="2"/>
  <c r="AA293" i="2"/>
  <c r="AA320" i="2"/>
  <c r="AA190" i="2"/>
  <c r="AA289" i="2"/>
  <c r="AA306" i="2"/>
  <c r="AA339" i="2"/>
  <c r="AA275" i="2"/>
  <c r="AA223" i="2"/>
  <c r="AA264" i="2"/>
  <c r="AA200" i="2"/>
  <c r="AA201" i="2"/>
  <c r="AA234" i="2"/>
  <c r="AA267" i="2"/>
  <c r="AA203" i="2"/>
  <c r="AA244" i="2"/>
  <c r="AA180" i="2"/>
  <c r="AA221" i="2"/>
  <c r="AA150" i="2"/>
  <c r="AA91" i="2"/>
  <c r="AA119" i="2"/>
  <c r="AA144" i="2"/>
  <c r="AA161" i="2"/>
  <c r="AA82" i="2"/>
  <c r="AA122" i="2"/>
  <c r="AA42" i="2"/>
  <c r="AA115" i="2"/>
  <c r="AA156" i="2"/>
  <c r="AA84" i="2"/>
  <c r="AA125" i="2"/>
  <c r="AA83" i="2"/>
  <c r="AA19" i="2"/>
  <c r="AA28" i="2"/>
  <c r="AA62" i="2"/>
  <c r="AA95" i="2"/>
  <c r="AA31" i="2"/>
  <c r="AA64" i="2"/>
  <c r="AA81" i="2"/>
  <c r="AA17" i="2"/>
  <c r="AA1627" i="2"/>
  <c r="AA1393" i="2"/>
  <c r="AA1460" i="2"/>
  <c r="AA1455" i="2"/>
  <c r="AA1154" i="2"/>
  <c r="AA1197" i="2"/>
  <c r="AA1117" i="2"/>
  <c r="AA983" i="2"/>
  <c r="AA926" i="2"/>
  <c r="AA584" i="2"/>
  <c r="AA1718" i="2"/>
  <c r="AA1695" i="2"/>
  <c r="AA1672" i="2"/>
  <c r="AA1729" i="2"/>
  <c r="AA1706" i="2"/>
  <c r="AA1591" i="2"/>
  <c r="AA1683" i="2"/>
  <c r="AA1512" i="2"/>
  <c r="AA1676" i="2"/>
  <c r="AA1717" i="2"/>
  <c r="AA1655" i="2"/>
  <c r="AA1609" i="2"/>
  <c r="AA1545" i="2"/>
  <c r="AA1610" i="2"/>
  <c r="AA1546" i="2"/>
  <c r="AA1477" i="2"/>
  <c r="AA1603" i="2"/>
  <c r="AA1539" i="2"/>
  <c r="AA1660" i="2"/>
  <c r="AA1596" i="2"/>
  <c r="AA1532" i="2"/>
  <c r="AA1653" i="2"/>
  <c r="AA1589" i="2"/>
  <c r="AA1525" i="2"/>
  <c r="AA1662" i="2"/>
  <c r="AA1598" i="2"/>
  <c r="AA1534" i="2"/>
  <c r="AA1559" i="2"/>
  <c r="AA1495" i="2"/>
  <c r="AA1283" i="2"/>
  <c r="AA1433" i="2"/>
  <c r="AA1369" i="2"/>
  <c r="AA1482" i="2"/>
  <c r="AA1418" i="2"/>
  <c r="AA1354" i="2"/>
  <c r="AA1227" i="2"/>
  <c r="AA1419" i="2"/>
  <c r="AA1355" i="2"/>
  <c r="AA1286" i="2"/>
  <c r="AA1436" i="2"/>
  <c r="AA1372" i="2"/>
  <c r="AA1429" i="2"/>
  <c r="AA1365" i="2"/>
  <c r="AA1303" i="2"/>
  <c r="AA1438" i="2"/>
  <c r="AA1374" i="2"/>
  <c r="AA1310" i="2"/>
  <c r="AA1431" i="2"/>
  <c r="AA1367" i="2"/>
  <c r="AA1304" i="2"/>
  <c r="AA1230" i="2"/>
  <c r="AA1166" i="2"/>
  <c r="AA1271" i="2"/>
  <c r="AA1207" i="2"/>
  <c r="AA1256" i="2"/>
  <c r="AA1192" i="2"/>
  <c r="AA1108" i="2"/>
  <c r="AA1265" i="2"/>
  <c r="AA1201" i="2"/>
  <c r="AA1116" i="2"/>
  <c r="AA1258" i="2"/>
  <c r="AA1194" i="2"/>
  <c r="AA1060" i="2"/>
  <c r="AA1171" i="2"/>
  <c r="AA1300" i="2"/>
  <c r="AA1236" i="2"/>
  <c r="AA1172" i="2"/>
  <c r="AA1301" i="2"/>
  <c r="AA1237" i="2"/>
  <c r="AA1173" i="2"/>
  <c r="AA1026" i="2"/>
  <c r="AA1075" i="2"/>
  <c r="AA1011" i="2"/>
  <c r="AA954" i="2"/>
  <c r="AA1093" i="2"/>
  <c r="AA1029" i="2"/>
  <c r="AA958" i="2"/>
  <c r="AA1086" i="2"/>
  <c r="AA1022" i="2"/>
  <c r="AA955" i="2"/>
  <c r="AA1087" i="2"/>
  <c r="AA1023" i="2"/>
  <c r="AA966" i="2"/>
  <c r="AA1080" i="2"/>
  <c r="AA1016" i="2"/>
  <c r="AA953" i="2"/>
  <c r="AA1097" i="2"/>
  <c r="AA1033" i="2"/>
  <c r="AA971" i="2"/>
  <c r="AA895" i="2"/>
  <c r="AA589" i="2"/>
  <c r="AA882" i="2"/>
  <c r="AA820" i="2"/>
  <c r="AA913" i="2"/>
  <c r="AA844" i="2"/>
  <c r="AA728" i="2"/>
  <c r="AA883" i="2"/>
  <c r="AA812" i="2"/>
  <c r="AA947" i="2"/>
  <c r="AA875" i="2"/>
  <c r="AA801" i="2"/>
  <c r="AA948" i="2"/>
  <c r="AA884" i="2"/>
  <c r="AA804" i="2"/>
  <c r="AA933" i="2"/>
  <c r="AA872" i="2"/>
  <c r="AA787" i="2"/>
  <c r="AA902" i="2"/>
  <c r="AA834" i="2"/>
  <c r="AA730" i="2"/>
  <c r="AA693" i="2"/>
  <c r="AA504" i="2"/>
  <c r="AA649" i="2"/>
  <c r="AA723" i="2"/>
  <c r="AA625" i="2"/>
  <c r="AA732" i="2"/>
  <c r="AA661" i="2"/>
  <c r="AA749" i="2"/>
  <c r="AA685" i="2"/>
  <c r="AA830" i="2"/>
  <c r="AA766" i="2"/>
  <c r="AA696" i="2"/>
  <c r="AA863" i="2"/>
  <c r="AA799" i="2"/>
  <c r="AA735" i="2"/>
  <c r="AA676" i="2"/>
  <c r="AA659" i="2"/>
  <c r="AA595" i="2"/>
  <c r="AA447" i="2"/>
  <c r="AA604" i="2"/>
  <c r="AA544" i="2"/>
  <c r="AA654" i="2"/>
  <c r="AA590" i="2"/>
  <c r="AA511" i="2"/>
  <c r="AA639" i="2"/>
  <c r="AA575" i="2"/>
  <c r="AA688" i="2"/>
  <c r="AA624" i="2"/>
  <c r="AA560" i="2"/>
  <c r="AA690" i="2"/>
  <c r="AA626" i="2"/>
  <c r="AA562" i="2"/>
  <c r="AA469" i="2"/>
  <c r="AA518" i="2"/>
  <c r="AA454" i="2"/>
  <c r="AA480" i="2"/>
  <c r="AA521" i="2"/>
  <c r="AA457" i="2"/>
  <c r="AA522" i="2"/>
  <c r="AA458" i="2"/>
  <c r="AA539" i="2"/>
  <c r="AA475" i="2"/>
  <c r="AA540" i="2"/>
  <c r="AA476" i="2"/>
  <c r="AA418" i="2"/>
  <c r="AA358" i="2"/>
  <c r="AA367" i="2"/>
  <c r="AA384" i="2"/>
  <c r="AA262" i="2"/>
  <c r="AA279" i="2"/>
  <c r="AA354" i="2"/>
  <c r="AA379" i="2"/>
  <c r="AA428" i="2"/>
  <c r="AA364" i="2"/>
  <c r="AA421" i="2"/>
  <c r="AA357" i="2"/>
  <c r="AA316" i="2"/>
  <c r="AA222" i="2"/>
  <c r="AA285" i="2"/>
  <c r="AA312" i="2"/>
  <c r="AA345" i="2"/>
  <c r="AA281" i="2"/>
  <c r="AA298" i="2"/>
  <c r="AA331" i="2"/>
  <c r="AA269" i="2"/>
  <c r="AA215" i="2"/>
  <c r="AA256" i="2"/>
  <c r="AA192" i="2"/>
  <c r="AA193" i="2"/>
  <c r="AA226" i="2"/>
  <c r="AA259" i="2"/>
  <c r="AA195" i="2"/>
  <c r="AA236" i="2"/>
  <c r="AA173" i="2"/>
  <c r="AA213" i="2"/>
  <c r="AA142" i="2"/>
  <c r="AA111" i="2"/>
  <c r="AA136" i="2"/>
  <c r="AA153" i="2"/>
  <c r="AA61" i="2"/>
  <c r="AA114" i="2"/>
  <c r="AA107" i="2"/>
  <c r="AA148" i="2"/>
  <c r="AA50" i="2"/>
  <c r="AA117" i="2"/>
  <c r="AA75" i="2"/>
  <c r="AA20" i="2"/>
  <c r="AA54" i="2"/>
  <c r="AA87" i="2"/>
  <c r="AA23" i="2"/>
  <c r="AA56" i="2"/>
  <c r="AA73" i="2"/>
  <c r="AA1570" i="2"/>
  <c r="AA1379" i="2"/>
  <c r="AA1462" i="2"/>
  <c r="AA1282" i="2"/>
  <c r="AA1261" i="2"/>
  <c r="AA1047" i="2"/>
  <c r="AA756" i="2"/>
  <c r="AA726" i="2"/>
  <c r="AA1710" i="2"/>
  <c r="AA1575" i="2"/>
  <c r="AA1687" i="2"/>
  <c r="AA1728" i="2"/>
  <c r="AA1664" i="2"/>
  <c r="AA1721" i="2"/>
  <c r="AA1623" i="2"/>
  <c r="AA1698" i="2"/>
  <c r="AA1504" i="2"/>
  <c r="AA1675" i="2"/>
  <c r="AA1732" i="2"/>
  <c r="AA1668" i="2"/>
  <c r="AA1709" i="2"/>
  <c r="AA1640" i="2"/>
  <c r="AA1601" i="2"/>
  <c r="AA1537" i="2"/>
  <c r="AA1666" i="2"/>
  <c r="AA1602" i="2"/>
  <c r="AA1538" i="2"/>
  <c r="AA1424" i="2"/>
  <c r="AA1595" i="2"/>
  <c r="AA1531" i="2"/>
  <c r="AA1652" i="2"/>
  <c r="AA1588" i="2"/>
  <c r="AA1524" i="2"/>
  <c r="AA1645" i="2"/>
  <c r="AA1581" i="2"/>
  <c r="AA1517" i="2"/>
  <c r="AA1654" i="2"/>
  <c r="AA1590" i="2"/>
  <c r="AA1526" i="2"/>
  <c r="AA1551" i="2"/>
  <c r="AA1487" i="2"/>
  <c r="AA1360" i="2"/>
  <c r="AA1425" i="2"/>
  <c r="AA1361" i="2"/>
  <c r="AA1474" i="2"/>
  <c r="AA1410" i="2"/>
  <c r="AA1346" i="2"/>
  <c r="AA1475" i="2"/>
  <c r="AA1411" i="2"/>
  <c r="AA1347" i="2"/>
  <c r="AA1235" i="2"/>
  <c r="AA1428" i="2"/>
  <c r="AA1364" i="2"/>
  <c r="AA1299" i="2"/>
  <c r="AA1421" i="2"/>
  <c r="AA1357" i="2"/>
  <c r="AA1294" i="2"/>
  <c r="AA1430" i="2"/>
  <c r="AA1366" i="2"/>
  <c r="AA1259" i="2"/>
  <c r="AA1423" i="2"/>
  <c r="AA1359" i="2"/>
  <c r="AA1267" i="2"/>
  <c r="AA1222" i="2"/>
  <c r="AA1158" i="2"/>
  <c r="AA1263" i="2"/>
  <c r="AA1199" i="2"/>
  <c r="AA1100" i="2"/>
  <c r="AA1248" i="2"/>
  <c r="AA1184" i="2"/>
  <c r="AA1044" i="2"/>
  <c r="AA1257" i="2"/>
  <c r="AA1193" i="2"/>
  <c r="AA1052" i="2"/>
  <c r="AA1250" i="2"/>
  <c r="AA1186" i="2"/>
  <c r="AA996" i="2"/>
  <c r="AA1163" i="2"/>
  <c r="AA1292" i="2"/>
  <c r="AA1228" i="2"/>
  <c r="AA1164" i="2"/>
  <c r="AA1293" i="2"/>
  <c r="AA1229" i="2"/>
  <c r="AA1165" i="2"/>
  <c r="AA964" i="2"/>
  <c r="AA1082" i="2"/>
  <c r="AA1018" i="2"/>
  <c r="AA1067" i="2"/>
  <c r="AA1003" i="2"/>
  <c r="AA946" i="2"/>
  <c r="AA1085" i="2"/>
  <c r="AA1021" i="2"/>
  <c r="AA952" i="2"/>
  <c r="AA1078" i="2"/>
  <c r="AA1014" i="2"/>
  <c r="AA1143" i="2"/>
  <c r="AA1079" i="2"/>
  <c r="AA1015" i="2"/>
  <c r="AA950" i="2"/>
  <c r="AA1072" i="2"/>
  <c r="AA1008" i="2"/>
  <c r="AA938" i="2"/>
  <c r="AA1089" i="2"/>
  <c r="AA1025" i="2"/>
  <c r="AA967" i="2"/>
  <c r="AA887" i="2"/>
  <c r="AA805" i="2"/>
  <c r="AA936" i="2"/>
  <c r="AA869" i="2"/>
  <c r="AA800" i="2"/>
  <c r="AA905" i="2"/>
  <c r="AA840" i="2"/>
  <c r="AA653" i="2"/>
  <c r="AA870" i="2"/>
  <c r="AA792" i="2"/>
  <c r="AA939" i="2"/>
  <c r="AA862" i="2"/>
  <c r="AA795" i="2"/>
  <c r="AA940" i="2"/>
  <c r="AA880" i="2"/>
  <c r="AA784" i="2"/>
  <c r="AA925" i="2"/>
  <c r="AA859" i="2"/>
  <c r="AA754" i="2"/>
  <c r="AA894" i="2"/>
  <c r="AA828" i="2"/>
  <c r="AA714" i="2"/>
  <c r="AA689" i="2"/>
  <c r="AA745" i="2"/>
  <c r="AA617" i="2"/>
  <c r="AA715" i="2"/>
  <c r="AA593" i="2"/>
  <c r="AA724" i="2"/>
  <c r="AA629" i="2"/>
  <c r="AA741" i="2"/>
  <c r="AA665" i="2"/>
  <c r="AA822" i="2"/>
  <c r="AA758" i="2"/>
  <c r="AA692" i="2"/>
  <c r="AA855" i="2"/>
  <c r="AA791" i="2"/>
  <c r="AA727" i="2"/>
  <c r="AA641" i="2"/>
  <c r="AA651" i="2"/>
  <c r="AA587" i="2"/>
  <c r="AA660" i="2"/>
  <c r="AA596" i="2"/>
  <c r="AA538" i="2"/>
  <c r="AA646" i="2"/>
  <c r="AA582" i="2"/>
  <c r="AA503" i="2"/>
  <c r="AA631" i="2"/>
  <c r="AA567" i="2"/>
  <c r="AA680" i="2"/>
  <c r="AA616" i="2"/>
  <c r="AA554" i="2"/>
  <c r="AA682" i="2"/>
  <c r="AA618" i="2"/>
  <c r="AA552" i="2"/>
  <c r="AA461" i="2"/>
  <c r="AA510" i="2"/>
  <c r="AA446" i="2"/>
  <c r="AA472" i="2"/>
  <c r="AA513" i="2"/>
  <c r="AA449" i="2"/>
  <c r="AA514" i="2"/>
  <c r="AA450" i="2"/>
  <c r="AA531" i="2"/>
  <c r="AA467" i="2"/>
  <c r="AA532" i="2"/>
  <c r="AA468" i="2"/>
  <c r="AA414" i="2"/>
  <c r="AA350" i="2"/>
  <c r="AA359" i="2"/>
  <c r="AA385" i="2"/>
  <c r="AA410" i="2"/>
  <c r="AA310" i="2"/>
  <c r="AA371" i="2"/>
  <c r="AA420" i="2"/>
  <c r="AA356" i="2"/>
  <c r="AA413" i="2"/>
  <c r="AA349" i="2"/>
  <c r="AA308" i="2"/>
  <c r="AA341" i="2"/>
  <c r="AA277" i="2"/>
  <c r="AA304" i="2"/>
  <c r="AA337" i="2"/>
  <c r="AA273" i="2"/>
  <c r="AA290" i="2"/>
  <c r="AA323" i="2"/>
  <c r="AA238" i="2"/>
  <c r="AA248" i="2"/>
  <c r="AA184" i="2"/>
  <c r="AA185" i="2"/>
  <c r="AA218" i="2"/>
  <c r="AA251" i="2"/>
  <c r="AA187" i="2"/>
  <c r="AA228" i="2"/>
  <c r="AA166" i="2"/>
  <c r="AA205" i="2"/>
  <c r="AA134" i="2"/>
  <c r="AA26" i="2"/>
  <c r="AA103" i="2"/>
  <c r="AA145" i="2"/>
  <c r="AA29" i="2"/>
  <c r="AA106" i="2"/>
  <c r="AA163" i="2"/>
  <c r="AA97" i="2"/>
  <c r="AA140" i="2"/>
  <c r="AA18" i="2"/>
  <c r="AA109" i="2"/>
  <c r="AA67" i="2"/>
  <c r="AA76" i="2"/>
  <c r="AA46" i="2"/>
  <c r="AA79" i="2"/>
  <c r="AA15" i="2"/>
  <c r="AA48" i="2"/>
  <c r="AA65" i="2"/>
  <c r="AB35" i="2"/>
  <c r="AB250" i="2"/>
  <c r="AB3" i="2"/>
  <c r="AS3" i="2"/>
  <c r="AJ3" i="2"/>
  <c r="AA1389" i="2"/>
  <c r="AA1225" i="2"/>
  <c r="AA1196" i="2"/>
  <c r="AA982" i="2"/>
  <c r="AA1057" i="2"/>
  <c r="AA759" i="2"/>
  <c r="AA525" i="2"/>
  <c r="AA1702" i="2"/>
  <c r="AA1536" i="2"/>
  <c r="AA1679" i="2"/>
  <c r="AA1720" i="2"/>
  <c r="AA1648" i="2"/>
  <c r="AA1713" i="2"/>
  <c r="AA1592" i="2"/>
  <c r="AA1690" i="2"/>
  <c r="AA1731" i="2"/>
  <c r="AA1667" i="2"/>
  <c r="AA1724" i="2"/>
  <c r="AA1631" i="2"/>
  <c r="AA1701" i="2"/>
  <c r="AA1625" i="2"/>
  <c r="AA1593" i="2"/>
  <c r="AA1529" i="2"/>
  <c r="AA1658" i="2"/>
  <c r="AA1594" i="2"/>
  <c r="AA1530" i="2"/>
  <c r="AA1651" i="2"/>
  <c r="AA1587" i="2"/>
  <c r="AA1523" i="2"/>
  <c r="AA1644" i="2"/>
  <c r="AA1580" i="2"/>
  <c r="AA1516" i="2"/>
  <c r="AA1637" i="2"/>
  <c r="AA1573" i="2"/>
  <c r="AA1509" i="2"/>
  <c r="AA1646" i="2"/>
  <c r="AA1582" i="2"/>
  <c r="AA1518" i="2"/>
  <c r="AA1543" i="2"/>
  <c r="AA1483" i="2"/>
  <c r="AA1352" i="2"/>
  <c r="AA1481" i="2"/>
  <c r="AA1417" i="2"/>
  <c r="AA1353" i="2"/>
  <c r="AA1466" i="2"/>
  <c r="AA1402" i="2"/>
  <c r="AA1338" i="2"/>
  <c r="AA1467" i="2"/>
  <c r="AA1403" i="2"/>
  <c r="AA1339" i="2"/>
  <c r="AA1484" i="2"/>
  <c r="AA1420" i="2"/>
  <c r="AA1356" i="2"/>
  <c r="AA1243" i="2"/>
  <c r="AA1413" i="2"/>
  <c r="AA1349" i="2"/>
  <c r="AA1251" i="2"/>
  <c r="AA1422" i="2"/>
  <c r="AA1358" i="2"/>
  <c r="AA1479" i="2"/>
  <c r="AA1415" i="2"/>
  <c r="AA1351" i="2"/>
  <c r="AA1278" i="2"/>
  <c r="AA1214" i="2"/>
  <c r="AA1150" i="2"/>
  <c r="AA1255" i="2"/>
  <c r="AA1191" i="2"/>
  <c r="AA1036" i="2"/>
  <c r="AA1240" i="2"/>
  <c r="AA1176" i="2"/>
  <c r="AA980" i="2"/>
  <c r="AA1249" i="2"/>
  <c r="AA1185" i="2"/>
  <c r="AA988" i="2"/>
  <c r="AA1242" i="2"/>
  <c r="AA1178" i="2"/>
  <c r="AA1219" i="2"/>
  <c r="AA1155" i="2"/>
  <c r="AA1284" i="2"/>
  <c r="AA1220" i="2"/>
  <c r="AA1156" i="2"/>
  <c r="AA1285" i="2"/>
  <c r="AA1221" i="2"/>
  <c r="AA1157" i="2"/>
  <c r="AA1138" i="2"/>
  <c r="AA1074" i="2"/>
  <c r="AA1010" i="2"/>
  <c r="AA1123" i="2"/>
  <c r="AA1059" i="2"/>
  <c r="AA995" i="2"/>
  <c r="AA944" i="2"/>
  <c r="AA1077" i="2"/>
  <c r="AA1013" i="2"/>
  <c r="AA1134" i="2"/>
  <c r="AA1070" i="2"/>
  <c r="AA1006" i="2"/>
  <c r="AA1135" i="2"/>
  <c r="AA1071" i="2"/>
  <c r="AA1007" i="2"/>
  <c r="AA945" i="2"/>
  <c r="AA1064" i="2"/>
  <c r="AA1000" i="2"/>
  <c r="AA1145" i="2"/>
  <c r="AA1081" i="2"/>
  <c r="AA1017" i="2"/>
  <c r="AA929" i="2"/>
  <c r="AA877" i="2"/>
  <c r="AA785" i="2"/>
  <c r="AA928" i="2"/>
  <c r="AA865" i="2"/>
  <c r="AA794" i="2"/>
  <c r="AA897" i="2"/>
  <c r="AA829" i="2"/>
  <c r="AA930" i="2"/>
  <c r="AA866" i="2"/>
  <c r="AA786" i="2"/>
  <c r="AA931" i="2"/>
  <c r="AA858" i="2"/>
  <c r="AA789" i="2"/>
  <c r="AA932" i="2"/>
  <c r="AA867" i="2"/>
  <c r="AA707" i="2"/>
  <c r="AA917" i="2"/>
  <c r="AA846" i="2"/>
  <c r="AA744" i="2"/>
  <c r="AA886" i="2"/>
  <c r="AA808" i="2"/>
  <c r="AA694" i="2"/>
  <c r="AA686" i="2"/>
  <c r="AA737" i="2"/>
  <c r="AA585" i="2"/>
  <c r="AA703" i="2"/>
  <c r="AA561" i="2"/>
  <c r="AA716" i="2"/>
  <c r="AA597" i="2"/>
  <c r="AA733" i="2"/>
  <c r="AA633" i="2"/>
  <c r="AA814" i="2"/>
  <c r="AA750" i="2"/>
  <c r="AA668" i="2"/>
  <c r="AA847" i="2"/>
  <c r="AA783" i="2"/>
  <c r="AA719" i="2"/>
  <c r="AA609" i="2"/>
  <c r="AA643" i="2"/>
  <c r="AA579" i="2"/>
  <c r="AA652" i="2"/>
  <c r="AA588" i="2"/>
  <c r="AA526" i="2"/>
  <c r="AA638" i="2"/>
  <c r="AA574" i="2"/>
  <c r="AA471" i="2"/>
  <c r="AA623" i="2"/>
  <c r="AA559" i="2"/>
  <c r="AA672" i="2"/>
  <c r="AA608" i="2"/>
  <c r="AA534" i="2"/>
  <c r="AA674" i="2"/>
  <c r="AA610" i="2"/>
  <c r="AA546" i="2"/>
  <c r="AA453" i="2"/>
  <c r="AA502" i="2"/>
  <c r="AA438" i="2"/>
  <c r="AA464" i="2"/>
  <c r="AA505" i="2"/>
  <c r="AA441" i="2"/>
  <c r="AA506" i="2"/>
  <c r="AA442" i="2"/>
  <c r="AA523" i="2"/>
  <c r="AA459" i="2"/>
  <c r="AA524" i="2"/>
  <c r="AA460" i="2"/>
  <c r="AA398" i="2"/>
  <c r="AA326" i="2"/>
  <c r="AA351" i="2"/>
  <c r="AA368" i="2"/>
  <c r="AA377" i="2"/>
  <c r="AA402" i="2"/>
  <c r="AA278" i="2"/>
  <c r="AA363" i="2"/>
  <c r="AA412" i="2"/>
  <c r="AA348" i="2"/>
  <c r="AA405" i="2"/>
  <c r="AA327" i="2"/>
  <c r="AA300" i="2"/>
  <c r="AA333" i="2"/>
  <c r="AA270" i="2"/>
  <c r="AA296" i="2"/>
  <c r="AA329" i="2"/>
  <c r="AA230" i="2"/>
  <c r="AA282" i="2"/>
  <c r="AA315" i="2"/>
  <c r="AA214" i="2"/>
  <c r="AA199" i="2"/>
  <c r="AA240" i="2"/>
  <c r="AA176" i="2"/>
  <c r="AA177" i="2"/>
  <c r="AA210" i="2"/>
  <c r="AA243" i="2"/>
  <c r="AA179" i="2"/>
  <c r="AA220" i="2"/>
  <c r="AA261" i="2"/>
  <c r="AA197" i="2"/>
  <c r="AA159" i="2"/>
  <c r="AA98" i="2"/>
  <c r="AA120" i="2"/>
  <c r="AA137" i="2"/>
  <c r="AA162" i="2"/>
  <c r="AA99" i="2"/>
  <c r="AA155" i="2"/>
  <c r="AA69" i="2"/>
  <c r="AA132" i="2"/>
  <c r="AA165" i="2"/>
  <c r="AA101" i="2"/>
  <c r="AA59" i="2"/>
  <c r="AA68" i="2"/>
  <c r="AA38" i="2"/>
  <c r="AA71" i="2"/>
  <c r="AA40" i="2"/>
  <c r="AA57" i="2"/>
  <c r="B11" i="2"/>
  <c r="Q10" i="2"/>
  <c r="AW10" i="2" s="1"/>
  <c r="P57" i="2" l="1"/>
  <c r="AB797" i="2"/>
  <c r="AB729" i="2"/>
  <c r="AB558" i="2"/>
  <c r="AB590" i="2"/>
  <c r="AB496" i="2"/>
  <c r="AB368" i="2"/>
  <c r="AB121" i="2"/>
  <c r="AB30" i="2"/>
  <c r="AB60" i="2"/>
  <c r="O52" i="2"/>
  <c r="AB127" i="2"/>
  <c r="AB62" i="2"/>
  <c r="AB912" i="2"/>
  <c r="AB662" i="2"/>
  <c r="AB969" i="2"/>
  <c r="AB920" i="2"/>
  <c r="AB852" i="2"/>
  <c r="AB777" i="2"/>
  <c r="AB795" i="2"/>
  <c r="AB788" i="2"/>
  <c r="AB715" i="2"/>
  <c r="AB416" i="2"/>
  <c r="AB654" i="2"/>
  <c r="AB626" i="2"/>
  <c r="AB472" i="2"/>
  <c r="AB425" i="2"/>
  <c r="AB367" i="2"/>
  <c r="AB242" i="2"/>
  <c r="AB301" i="2"/>
  <c r="AB319" i="2"/>
  <c r="AB159" i="2"/>
  <c r="AB280" i="2"/>
  <c r="AB170" i="2"/>
  <c r="AB1199" i="2"/>
  <c r="AB968" i="2"/>
  <c r="AB786" i="2"/>
  <c r="AB1329" i="2"/>
  <c r="AB1167" i="2"/>
  <c r="AB938" i="2"/>
  <c r="AB874" i="2"/>
  <c r="AB888" i="2"/>
  <c r="AB737" i="2"/>
  <c r="AB762" i="2"/>
  <c r="AB746" i="2"/>
  <c r="AB747" i="2"/>
  <c r="AB814" i="2"/>
  <c r="AB504" i="2"/>
  <c r="AB513" i="2"/>
  <c r="AB622" i="2"/>
  <c r="AB536" i="2"/>
  <c r="AB677" i="2"/>
  <c r="AB526" i="2"/>
  <c r="AB446" i="2"/>
  <c r="AB448" i="2"/>
  <c r="AB271" i="2"/>
  <c r="AB385" i="2"/>
  <c r="AB400" i="2"/>
  <c r="AB431" i="2"/>
  <c r="AB399" i="2"/>
  <c r="AB312" i="2"/>
  <c r="AB345" i="2"/>
  <c r="AB456" i="2"/>
  <c r="AB402" i="2"/>
  <c r="AB335" i="2"/>
  <c r="AB311" i="2"/>
  <c r="AB191" i="2"/>
  <c r="AB175" i="2"/>
  <c r="AB226" i="2"/>
  <c r="AB265" i="2"/>
  <c r="AB207" i="2"/>
  <c r="AB231" i="2"/>
  <c r="AB167" i="2"/>
  <c r="AB83" i="2"/>
  <c r="AB146" i="2"/>
  <c r="AB183" i="2"/>
  <c r="AB119" i="2"/>
  <c r="AB75" i="2"/>
  <c r="AB103" i="2"/>
  <c r="AB546" i="2"/>
  <c r="AB224" i="2"/>
  <c r="AB160" i="2"/>
  <c r="AB394" i="2"/>
  <c r="AB86" i="2"/>
  <c r="AB303" i="2"/>
  <c r="AB428" i="2"/>
  <c r="AB434" i="2"/>
  <c r="AB1292" i="2"/>
  <c r="AB1129" i="2"/>
  <c r="AB1045" i="2"/>
  <c r="AB839" i="2"/>
  <c r="AB939" i="2"/>
  <c r="AB878" i="2"/>
  <c r="AB865" i="2"/>
  <c r="AB763" i="2"/>
  <c r="AB690" i="2"/>
  <c r="AB820" i="2"/>
  <c r="AB702" i="2"/>
  <c r="AB594" i="2"/>
  <c r="AB630" i="2"/>
  <c r="AB566" i="2"/>
  <c r="AB1069" i="2"/>
  <c r="AB703" i="2"/>
  <c r="AB1584" i="2"/>
  <c r="AB1657" i="2"/>
  <c r="AB1632" i="2"/>
  <c r="AB1616" i="2"/>
  <c r="AB1417" i="2"/>
  <c r="AB1425" i="2"/>
  <c r="AB1301" i="2"/>
  <c r="AB1035" i="2"/>
  <c r="AB1134" i="2"/>
  <c r="AB981" i="2"/>
  <c r="AB1091" i="2"/>
  <c r="AB973" i="2"/>
  <c r="AB944" i="2"/>
  <c r="AB1005" i="2"/>
  <c r="AB1680" i="2"/>
  <c r="AB1703" i="2"/>
  <c r="AB1633" i="2"/>
  <c r="AB1672" i="2"/>
  <c r="AB1727" i="2"/>
  <c r="AB1660" i="2"/>
  <c r="AB1601" i="2"/>
  <c r="AB1529" i="2"/>
  <c r="AB1545" i="2"/>
  <c r="AB1695" i="2"/>
  <c r="AB1478" i="2"/>
  <c r="AB1513" i="2"/>
  <c r="AB1489" i="2"/>
  <c r="AB1361" i="2"/>
  <c r="AB1224" i="2"/>
  <c r="AB1568" i="2"/>
  <c r="AB1465" i="2"/>
  <c r="AB1401" i="2"/>
  <c r="AB1236" i="2"/>
  <c r="AB1117" i="2"/>
  <c r="AB1093" i="2"/>
  <c r="AB1284" i="2"/>
  <c r="AB1101" i="2"/>
  <c r="AB1160" i="2"/>
  <c r="AB1037" i="2"/>
  <c r="AB1175" i="2"/>
  <c r="AB1305" i="2"/>
  <c r="AB946" i="2"/>
  <c r="AB1671" i="2"/>
  <c r="AB1168" i="2"/>
  <c r="AB1393" i="2"/>
  <c r="AB1673" i="2"/>
  <c r="AB1287" i="2"/>
  <c r="AB1228" i="2"/>
  <c r="AB1369" i="2"/>
  <c r="AB1679" i="2"/>
  <c r="AB1720" i="2"/>
  <c r="AB1648" i="2"/>
  <c r="AB1713" i="2"/>
  <c r="AB1592" i="2"/>
  <c r="AB1690" i="2"/>
  <c r="AB1731" i="2"/>
  <c r="AB1667" i="2"/>
  <c r="AB1724" i="2"/>
  <c r="AB1650" i="2"/>
  <c r="AB1701" i="2"/>
  <c r="AB1608" i="2"/>
  <c r="AB1702" i="2"/>
  <c r="AB1617" i="2"/>
  <c r="AB1586" i="2"/>
  <c r="AB1522" i="2"/>
  <c r="AB1643" i="2"/>
  <c r="AB1579" i="2"/>
  <c r="AB1515" i="2"/>
  <c r="AB1628" i="2"/>
  <c r="AB1564" i="2"/>
  <c r="AB1500" i="2"/>
  <c r="AB1637" i="2"/>
  <c r="AB1573" i="2"/>
  <c r="AB1509" i="2"/>
  <c r="AB1638" i="2"/>
  <c r="AB1574" i="2"/>
  <c r="AB1510" i="2"/>
  <c r="AB1639" i="2"/>
  <c r="AB1575" i="2"/>
  <c r="AB1511" i="2"/>
  <c r="AB1544" i="2"/>
  <c r="AB1473" i="2"/>
  <c r="AB1345" i="2"/>
  <c r="AB1482" i="2"/>
  <c r="AB1418" i="2"/>
  <c r="AB1354" i="2"/>
  <c r="AB1419" i="2"/>
  <c r="AB1355" i="2"/>
  <c r="AB1300" i="2"/>
  <c r="AB1428" i="2"/>
  <c r="AB1364" i="2"/>
  <c r="AB1295" i="2"/>
  <c r="AB1429" i="2"/>
  <c r="AB1365" i="2"/>
  <c r="AB1303" i="2"/>
  <c r="AB1422" i="2"/>
  <c r="AB1358" i="2"/>
  <c r="AB1479" i="2"/>
  <c r="AB1415" i="2"/>
  <c r="AB1351" i="2"/>
  <c r="AB1268" i="2"/>
  <c r="AB1424" i="2"/>
  <c r="AB1360" i="2"/>
  <c r="AB1279" i="2"/>
  <c r="AB1215" i="2"/>
  <c r="AB1151" i="2"/>
  <c r="AB1272" i="2"/>
  <c r="AB1208" i="2"/>
  <c r="AB1145" i="2"/>
  <c r="AB1281" i="2"/>
  <c r="AB1217" i="2"/>
  <c r="AB1153" i="2"/>
  <c r="AB1274" i="2"/>
  <c r="AB1210" i="2"/>
  <c r="AB1146" i="2"/>
  <c r="AB1283" i="2"/>
  <c r="AB1219" i="2"/>
  <c r="AB1155" i="2"/>
  <c r="AB1204" i="2"/>
  <c r="AB1137" i="2"/>
  <c r="AB1253" i="2"/>
  <c r="AB1189" i="2"/>
  <c r="AB1085" i="2"/>
  <c r="AB1246" i="2"/>
  <c r="AB1182" i="2"/>
  <c r="AB1139" i="2"/>
  <c r="AB1075" i="2"/>
  <c r="AB1011" i="2"/>
  <c r="AB954" i="2"/>
  <c r="AB1084" i="2"/>
  <c r="AB1020" i="2"/>
  <c r="AB1118" i="2"/>
  <c r="AB1054" i="2"/>
  <c r="AB990" i="2"/>
  <c r="AB1127" i="2"/>
  <c r="AB1063" i="2"/>
  <c r="AB999" i="2"/>
  <c r="AB1144" i="2"/>
  <c r="AB1080" i="2"/>
  <c r="AB1016" i="2"/>
  <c r="AB953" i="2"/>
  <c r="AB1065" i="2"/>
  <c r="AB1001" i="2"/>
  <c r="AB1138" i="2"/>
  <c r="AB1074" i="2"/>
  <c r="AB1010" i="2"/>
  <c r="AB928" i="2"/>
  <c r="AB921" i="2"/>
  <c r="AB857" i="2"/>
  <c r="AB922" i="2"/>
  <c r="AB853" i="2"/>
  <c r="AB770" i="2"/>
  <c r="AB907" i="2"/>
  <c r="AB841" i="2"/>
  <c r="AB779" i="2"/>
  <c r="AB916" i="2"/>
  <c r="AB850" i="2"/>
  <c r="AB957" i="2"/>
  <c r="AB893" i="2"/>
  <c r="AB819" i="2"/>
  <c r="AB966" i="2"/>
  <c r="AB902" i="2"/>
  <c r="AB834" i="2"/>
  <c r="AB769" i="2"/>
  <c r="AB903" i="2"/>
  <c r="AB817" i="2"/>
  <c r="AB723" i="2"/>
  <c r="AB698" i="2"/>
  <c r="AB695" i="2"/>
  <c r="AB749" i="2"/>
  <c r="AB685" i="2"/>
  <c r="AB758" i="2"/>
  <c r="AB692" i="2"/>
  <c r="AB807" i="2"/>
  <c r="AB743" i="2"/>
  <c r="AB676" i="2"/>
  <c r="AB864" i="2"/>
  <c r="AB800" i="2"/>
  <c r="AB736" i="2"/>
  <c r="AB650" i="2"/>
  <c r="AB628" i="2"/>
  <c r="AB564" i="2"/>
  <c r="AB505" i="2"/>
  <c r="AB613" i="2"/>
  <c r="AB553" i="2"/>
  <c r="AB663" i="2"/>
  <c r="AB599" i="2"/>
  <c r="AB539" i="2"/>
  <c r="AB648" i="2"/>
  <c r="AB584" i="2"/>
  <c r="AB681" i="2"/>
  <c r="AB617" i="2"/>
  <c r="AB543" i="2"/>
  <c r="AB707" i="2"/>
  <c r="AB643" i="2"/>
  <c r="AB579" i="2"/>
  <c r="AB494" i="2"/>
  <c r="AB471" i="2"/>
  <c r="AB409" i="2"/>
  <c r="AB441" i="2"/>
  <c r="AB498" i="2"/>
  <c r="AB432" i="2"/>
  <c r="AB499" i="2"/>
  <c r="AB435" i="2"/>
  <c r="AB500" i="2"/>
  <c r="AB436" i="2"/>
  <c r="AB525" i="2"/>
  <c r="AB461" i="2"/>
  <c r="AB383" i="2"/>
  <c r="AB343" i="2"/>
  <c r="AB361" i="2"/>
  <c r="AB354" i="2"/>
  <c r="AB379" i="2"/>
  <c r="AB412" i="2"/>
  <c r="AB348" i="2"/>
  <c r="AB397" i="2"/>
  <c r="AB336" i="2"/>
  <c r="AB390" i="2"/>
  <c r="AB341" i="2"/>
  <c r="AB277" i="2"/>
  <c r="AB302" i="2"/>
  <c r="AB337" i="2"/>
  <c r="AB273" i="2"/>
  <c r="AB314" i="2"/>
  <c r="AB239" i="2"/>
  <c r="AB291" i="2"/>
  <c r="AB316" i="2"/>
  <c r="AB223" i="2"/>
  <c r="AB200" i="2"/>
  <c r="AB233" i="2"/>
  <c r="AB171" i="2"/>
  <c r="AB251" i="2"/>
  <c r="AB187" i="2"/>
  <c r="AB236" i="2"/>
  <c r="AB269" i="2"/>
  <c r="AB205" i="2"/>
  <c r="AB238" i="2"/>
  <c r="AB174" i="2"/>
  <c r="AB136" i="2"/>
  <c r="AB161" i="2"/>
  <c r="AB122" i="2"/>
  <c r="AB70" i="2"/>
  <c r="AB123" i="2"/>
  <c r="AB140" i="2"/>
  <c r="AB14" i="2"/>
  <c r="AB117" i="2"/>
  <c r="AB142" i="2"/>
  <c r="AB54" i="2"/>
  <c r="AB36" i="2"/>
  <c r="AB53" i="2"/>
  <c r="AB87" i="2"/>
  <c r="AB23" i="2"/>
  <c r="AB56" i="2"/>
  <c r="AB89" i="2"/>
  <c r="AB25" i="2"/>
  <c r="AB42" i="2"/>
  <c r="AT3" i="2"/>
  <c r="AK3" i="2"/>
  <c r="AB1712" i="2"/>
  <c r="AB1705" i="2"/>
  <c r="AB1560" i="2"/>
  <c r="AB1682" i="2"/>
  <c r="AB1723" i="2"/>
  <c r="AB1656" i="2"/>
  <c r="AB1716" i="2"/>
  <c r="AB1609" i="2"/>
  <c r="AB1693" i="2"/>
  <c r="AB1576" i="2"/>
  <c r="AB1694" i="2"/>
  <c r="AB1585" i="2"/>
  <c r="AB1578" i="2"/>
  <c r="AB1514" i="2"/>
  <c r="AB1635" i="2"/>
  <c r="AB1571" i="2"/>
  <c r="AB1507" i="2"/>
  <c r="AB1620" i="2"/>
  <c r="AB1556" i="2"/>
  <c r="AB1492" i="2"/>
  <c r="AB1629" i="2"/>
  <c r="AB1565" i="2"/>
  <c r="AB1501" i="2"/>
  <c r="AB1630" i="2"/>
  <c r="AB1566" i="2"/>
  <c r="AB1502" i="2"/>
  <c r="AB1631" i="2"/>
  <c r="AB1567" i="2"/>
  <c r="AB1503" i="2"/>
  <c r="AB1536" i="2"/>
  <c r="AB1409" i="2"/>
  <c r="AB1337" i="2"/>
  <c r="AB1474" i="2"/>
  <c r="AB1410" i="2"/>
  <c r="AB1346" i="2"/>
  <c r="AB1475" i="2"/>
  <c r="AB1411" i="2"/>
  <c r="AB1347" i="2"/>
  <c r="AB1420" i="2"/>
  <c r="AB1356" i="2"/>
  <c r="AB1244" i="2"/>
  <c r="AB1421" i="2"/>
  <c r="AB1357" i="2"/>
  <c r="AB1252" i="2"/>
  <c r="AB1414" i="2"/>
  <c r="AB1350" i="2"/>
  <c r="AB1471" i="2"/>
  <c r="AB1407" i="2"/>
  <c r="AB1343" i="2"/>
  <c r="AB1480" i="2"/>
  <c r="AB1416" i="2"/>
  <c r="AB1352" i="2"/>
  <c r="AB1271" i="2"/>
  <c r="AB1207" i="2"/>
  <c r="AB1264" i="2"/>
  <c r="AB1200" i="2"/>
  <c r="AB1142" i="2"/>
  <c r="AB1273" i="2"/>
  <c r="AB1209" i="2"/>
  <c r="AB1140" i="2"/>
  <c r="AB1266" i="2"/>
  <c r="AB1202" i="2"/>
  <c r="AB1133" i="2"/>
  <c r="AB1275" i="2"/>
  <c r="AB1211" i="2"/>
  <c r="AB1147" i="2"/>
  <c r="AB1196" i="2"/>
  <c r="AB1077" i="2"/>
  <c r="AB1245" i="2"/>
  <c r="AB1181" i="2"/>
  <c r="AB1021" i="2"/>
  <c r="AB1238" i="2"/>
  <c r="AB1174" i="2"/>
  <c r="AB1131" i="2"/>
  <c r="AB1067" i="2"/>
  <c r="AB1003" i="2"/>
  <c r="AB1076" i="2"/>
  <c r="AB1012" i="2"/>
  <c r="AB1110" i="2"/>
  <c r="AB1046" i="2"/>
  <c r="AB982" i="2"/>
  <c r="AB1119" i="2"/>
  <c r="AB1055" i="2"/>
  <c r="AB991" i="2"/>
  <c r="AB1136" i="2"/>
  <c r="AB1072" i="2"/>
  <c r="AB1008" i="2"/>
  <c r="AB1057" i="2"/>
  <c r="AB993" i="2"/>
  <c r="AB1130" i="2"/>
  <c r="AB1066" i="2"/>
  <c r="AB1002" i="2"/>
  <c r="AB913" i="2"/>
  <c r="AB844" i="2"/>
  <c r="AB914" i="2"/>
  <c r="AB849" i="2"/>
  <c r="AB899" i="2"/>
  <c r="AB833" i="2"/>
  <c r="AB908" i="2"/>
  <c r="AB837" i="2"/>
  <c r="AB949" i="2"/>
  <c r="AB885" i="2"/>
  <c r="AB813" i="2"/>
  <c r="AB958" i="2"/>
  <c r="AB894" i="2"/>
  <c r="AB828" i="2"/>
  <c r="AB761" i="2"/>
  <c r="AB895" i="2"/>
  <c r="AB811" i="2"/>
  <c r="AB694" i="2"/>
  <c r="AB756" i="2"/>
  <c r="AB669" i="2"/>
  <c r="AB741" i="2"/>
  <c r="AB682" i="2"/>
  <c r="AB750" i="2"/>
  <c r="AB688" i="2"/>
  <c r="AB799" i="2"/>
  <c r="AB735" i="2"/>
  <c r="AB646" i="2"/>
  <c r="AB856" i="2"/>
  <c r="AB792" i="2"/>
  <c r="AB728" i="2"/>
  <c r="AB618" i="2"/>
  <c r="AB620" i="2"/>
  <c r="AB556" i="2"/>
  <c r="AB605" i="2"/>
  <c r="AB547" i="2"/>
  <c r="AB655" i="2"/>
  <c r="AB591" i="2"/>
  <c r="AB520" i="2"/>
  <c r="AB640" i="2"/>
  <c r="AB576" i="2"/>
  <c r="AB673" i="2"/>
  <c r="AB609" i="2"/>
  <c r="AB537" i="2"/>
  <c r="AB699" i="2"/>
  <c r="AB635" i="2"/>
  <c r="AB571" i="2"/>
  <c r="AB486" i="2"/>
  <c r="AB463" i="2"/>
  <c r="AB497" i="2"/>
  <c r="AB423" i="2"/>
  <c r="AB490" i="2"/>
  <c r="AB426" i="2"/>
  <c r="AB491" i="2"/>
  <c r="AB401" i="2"/>
  <c r="AB492" i="2"/>
  <c r="AB424" i="2"/>
  <c r="AB517" i="2"/>
  <c r="AB453" i="2"/>
  <c r="AB375" i="2"/>
  <c r="AB353" i="2"/>
  <c r="AB320" i="2"/>
  <c r="AB371" i="2"/>
  <c r="AB404" i="2"/>
  <c r="AB344" i="2"/>
  <c r="AB389" i="2"/>
  <c r="AB327" i="2"/>
  <c r="AB382" i="2"/>
  <c r="AB333" i="2"/>
  <c r="AB270" i="2"/>
  <c r="AB294" i="2"/>
  <c r="AB329" i="2"/>
  <c r="AB258" i="2"/>
  <c r="AB306" i="2"/>
  <c r="AB283" i="2"/>
  <c r="AB308" i="2"/>
  <c r="AB256" i="2"/>
  <c r="AB192" i="2"/>
  <c r="AB225" i="2"/>
  <c r="AB218" i="2"/>
  <c r="AB243" i="2"/>
  <c r="AB179" i="2"/>
  <c r="AB228" i="2"/>
  <c r="AB261" i="2"/>
  <c r="AB197" i="2"/>
  <c r="AB230" i="2"/>
  <c r="AB98" i="2"/>
  <c r="AB128" i="2"/>
  <c r="AB153" i="2"/>
  <c r="AB43" i="2"/>
  <c r="AB114" i="2"/>
  <c r="AB38" i="2"/>
  <c r="AB115" i="2"/>
  <c r="AB132" i="2"/>
  <c r="AB173" i="2"/>
  <c r="AB109" i="2"/>
  <c r="AB134" i="2"/>
  <c r="AB22" i="2"/>
  <c r="AB28" i="2"/>
  <c r="AB45" i="2"/>
  <c r="AB79" i="2"/>
  <c r="AB15" i="2"/>
  <c r="AB48" i="2"/>
  <c r="AB81" i="2"/>
  <c r="AB17" i="2"/>
  <c r="AB34" i="2"/>
  <c r="AB1704" i="2"/>
  <c r="AB1593" i="2"/>
  <c r="AB1697" i="2"/>
  <c r="AB1497" i="2"/>
  <c r="AB1674" i="2"/>
  <c r="AB1715" i="2"/>
  <c r="AB1641" i="2"/>
  <c r="AB1708" i="2"/>
  <c r="AB1577" i="2"/>
  <c r="AB1685" i="2"/>
  <c r="AB1686" i="2"/>
  <c r="AB1537" i="2"/>
  <c r="AB1570" i="2"/>
  <c r="AB1506" i="2"/>
  <c r="AB1627" i="2"/>
  <c r="AB1563" i="2"/>
  <c r="AB1499" i="2"/>
  <c r="AB1612" i="2"/>
  <c r="AB1548" i="2"/>
  <c r="AB1484" i="2"/>
  <c r="AB1621" i="2"/>
  <c r="AB1557" i="2"/>
  <c r="AB1493" i="2"/>
  <c r="AB1622" i="2"/>
  <c r="AB1558" i="2"/>
  <c r="AB1494" i="2"/>
  <c r="AB1623" i="2"/>
  <c r="AB1559" i="2"/>
  <c r="AB1495" i="2"/>
  <c r="AB1528" i="2"/>
  <c r="AB1466" i="2"/>
  <c r="AB1402" i="2"/>
  <c r="AB1338" i="2"/>
  <c r="AB1467" i="2"/>
  <c r="AB1403" i="2"/>
  <c r="AB1339" i="2"/>
  <c r="AB1476" i="2"/>
  <c r="AB1412" i="2"/>
  <c r="AB1348" i="2"/>
  <c r="AB1477" i="2"/>
  <c r="AB1413" i="2"/>
  <c r="AB1349" i="2"/>
  <c r="AB1470" i="2"/>
  <c r="AB1406" i="2"/>
  <c r="AB1342" i="2"/>
  <c r="AB1463" i="2"/>
  <c r="AB1399" i="2"/>
  <c r="AB1335" i="2"/>
  <c r="AB1472" i="2"/>
  <c r="AB1408" i="2"/>
  <c r="AB1344" i="2"/>
  <c r="AB1263" i="2"/>
  <c r="AB1256" i="2"/>
  <c r="AB1192" i="2"/>
  <c r="AB1265" i="2"/>
  <c r="AB1201" i="2"/>
  <c r="AB1258" i="2"/>
  <c r="AB1194" i="2"/>
  <c r="AB1121" i="2"/>
  <c r="AB1267" i="2"/>
  <c r="AB1203" i="2"/>
  <c r="AB1143" i="2"/>
  <c r="AB1188" i="2"/>
  <c r="AB1013" i="2"/>
  <c r="AB1237" i="2"/>
  <c r="AB1173" i="2"/>
  <c r="AB1294" i="2"/>
  <c r="AB1230" i="2"/>
  <c r="AB1166" i="2"/>
  <c r="AB1123" i="2"/>
  <c r="AB1059" i="2"/>
  <c r="AB995" i="2"/>
  <c r="AB1068" i="2"/>
  <c r="AB1004" i="2"/>
  <c r="AB1102" i="2"/>
  <c r="AB1038" i="2"/>
  <c r="AB974" i="2"/>
  <c r="AB1111" i="2"/>
  <c r="AB1047" i="2"/>
  <c r="AB983" i="2"/>
  <c r="AB1128" i="2"/>
  <c r="AB1064" i="2"/>
  <c r="AB1000" i="2"/>
  <c r="AB1113" i="2"/>
  <c r="AB1049" i="2"/>
  <c r="AB985" i="2"/>
  <c r="AB1122" i="2"/>
  <c r="AB1058" i="2"/>
  <c r="AB994" i="2"/>
  <c r="AB905" i="2"/>
  <c r="AB829" i="2"/>
  <c r="AB906" i="2"/>
  <c r="AB836" i="2"/>
  <c r="AB891" i="2"/>
  <c r="AB827" i="2"/>
  <c r="AB900" i="2"/>
  <c r="AB830" i="2"/>
  <c r="AB941" i="2"/>
  <c r="AB876" i="2"/>
  <c r="AB793" i="2"/>
  <c r="AB950" i="2"/>
  <c r="AB886" i="2"/>
  <c r="AB822" i="2"/>
  <c r="AB887" i="2"/>
  <c r="AB805" i="2"/>
  <c r="AB721" i="2"/>
  <c r="AB684" i="2"/>
  <c r="AB748" i="2"/>
  <c r="AB666" i="2"/>
  <c r="AB733" i="2"/>
  <c r="AB638" i="2"/>
  <c r="AB742" i="2"/>
  <c r="AB642" i="2"/>
  <c r="AB791" i="2"/>
  <c r="AB727" i="2"/>
  <c r="AB614" i="2"/>
  <c r="AB848" i="2"/>
  <c r="AB784" i="2"/>
  <c r="AB720" i="2"/>
  <c r="AB586" i="2"/>
  <c r="AB612" i="2"/>
  <c r="AB550" i="2"/>
  <c r="AB661" i="2"/>
  <c r="AB597" i="2"/>
  <c r="AB530" i="2"/>
  <c r="AB647" i="2"/>
  <c r="AB583" i="2"/>
  <c r="AB480" i="2"/>
  <c r="AB632" i="2"/>
  <c r="AB568" i="2"/>
  <c r="AB665" i="2"/>
  <c r="AB601" i="2"/>
  <c r="AB529" i="2"/>
  <c r="AB691" i="2"/>
  <c r="AB627" i="2"/>
  <c r="AB563" i="2"/>
  <c r="AB478" i="2"/>
  <c r="AB519" i="2"/>
  <c r="AB455" i="2"/>
  <c r="AB489" i="2"/>
  <c r="AB417" i="2"/>
  <c r="AB482" i="2"/>
  <c r="AB420" i="2"/>
  <c r="AB483" i="2"/>
  <c r="AB548" i="2"/>
  <c r="AB484" i="2"/>
  <c r="AB418" i="2"/>
  <c r="AB509" i="2"/>
  <c r="AB445" i="2"/>
  <c r="AB392" i="2"/>
  <c r="AB288" i="2"/>
  <c r="AB363" i="2"/>
  <c r="AB396" i="2"/>
  <c r="AB328" i="2"/>
  <c r="AB381" i="2"/>
  <c r="AB295" i="2"/>
  <c r="AB374" i="2"/>
  <c r="AB325" i="2"/>
  <c r="AB286" i="2"/>
  <c r="AB321" i="2"/>
  <c r="AB298" i="2"/>
  <c r="AB275" i="2"/>
  <c r="AB300" i="2"/>
  <c r="AB248" i="2"/>
  <c r="AB184" i="2"/>
  <c r="AB217" i="2"/>
  <c r="AB210" i="2"/>
  <c r="AB235" i="2"/>
  <c r="AB172" i="2"/>
  <c r="AB220" i="2"/>
  <c r="AB253" i="2"/>
  <c r="AB189" i="2"/>
  <c r="AB222" i="2"/>
  <c r="AB151" i="2"/>
  <c r="AB120" i="2"/>
  <c r="AB145" i="2"/>
  <c r="AB106" i="2"/>
  <c r="AB107" i="2"/>
  <c r="AB124" i="2"/>
  <c r="AB165" i="2"/>
  <c r="AB101" i="2"/>
  <c r="AB126" i="2"/>
  <c r="AB84" i="2"/>
  <c r="AB20" i="2"/>
  <c r="AB37" i="2"/>
  <c r="AB71" i="2"/>
  <c r="AB40" i="2"/>
  <c r="AB73" i="2"/>
  <c r="AB26" i="2"/>
  <c r="AB1719" i="2"/>
  <c r="AB1624" i="2"/>
  <c r="AB1696" i="2"/>
  <c r="AB1561" i="2"/>
  <c r="AB1689" i="2"/>
  <c r="AB1730" i="2"/>
  <c r="AB1666" i="2"/>
  <c r="AB1707" i="2"/>
  <c r="AB1626" i="2"/>
  <c r="AB1700" i="2"/>
  <c r="AB1521" i="2"/>
  <c r="AB1677" i="2"/>
  <c r="AB1678" i="2"/>
  <c r="AB1562" i="2"/>
  <c r="AB1498" i="2"/>
  <c r="AB1619" i="2"/>
  <c r="AB1555" i="2"/>
  <c r="AB1491" i="2"/>
  <c r="AB1604" i="2"/>
  <c r="AB1540" i="2"/>
  <c r="AB1481" i="2"/>
  <c r="AB1613" i="2"/>
  <c r="AB1549" i="2"/>
  <c r="AB1485" i="2"/>
  <c r="AB1614" i="2"/>
  <c r="AB1550" i="2"/>
  <c r="AB1486" i="2"/>
  <c r="AB1615" i="2"/>
  <c r="AB1551" i="2"/>
  <c r="AB1487" i="2"/>
  <c r="AB1520" i="2"/>
  <c r="AB1385" i="2"/>
  <c r="AB1321" i="2"/>
  <c r="AB1458" i="2"/>
  <c r="AB1394" i="2"/>
  <c r="AB1330" i="2"/>
  <c r="AB1459" i="2"/>
  <c r="AB1395" i="2"/>
  <c r="AB1331" i="2"/>
  <c r="AB1468" i="2"/>
  <c r="AB1404" i="2"/>
  <c r="AB1340" i="2"/>
  <c r="AB1469" i="2"/>
  <c r="AB1405" i="2"/>
  <c r="AB1341" i="2"/>
  <c r="AB1462" i="2"/>
  <c r="AB1398" i="2"/>
  <c r="AB1334" i="2"/>
  <c r="AB1455" i="2"/>
  <c r="AB1391" i="2"/>
  <c r="AB1327" i="2"/>
  <c r="AB1464" i="2"/>
  <c r="AB1400" i="2"/>
  <c r="AB1336" i="2"/>
  <c r="AB1255" i="2"/>
  <c r="AB1191" i="2"/>
  <c r="AB1248" i="2"/>
  <c r="AB1184" i="2"/>
  <c r="AB1109" i="2"/>
  <c r="AB1257" i="2"/>
  <c r="AB1193" i="2"/>
  <c r="AB1053" i="2"/>
  <c r="AB1250" i="2"/>
  <c r="AB1186" i="2"/>
  <c r="AB1061" i="2"/>
  <c r="AB1259" i="2"/>
  <c r="AB1195" i="2"/>
  <c r="AB1125" i="2"/>
  <c r="AB1180" i="2"/>
  <c r="AB1293" i="2"/>
  <c r="AB1229" i="2"/>
  <c r="AB1165" i="2"/>
  <c r="AB1286" i="2"/>
  <c r="AB1222" i="2"/>
  <c r="AB1158" i="2"/>
  <c r="AB1115" i="2"/>
  <c r="AB1051" i="2"/>
  <c r="AB987" i="2"/>
  <c r="AB1124" i="2"/>
  <c r="AB1060" i="2"/>
  <c r="AB996" i="2"/>
  <c r="AB1094" i="2"/>
  <c r="AB1030" i="2"/>
  <c r="AB965" i="2"/>
  <c r="AB1103" i="2"/>
  <c r="AB1039" i="2"/>
  <c r="AB975" i="2"/>
  <c r="AB1120" i="2"/>
  <c r="AB1056" i="2"/>
  <c r="AB992" i="2"/>
  <c r="AB1105" i="2"/>
  <c r="AB1041" i="2"/>
  <c r="AB977" i="2"/>
  <c r="AB1114" i="2"/>
  <c r="AB1050" i="2"/>
  <c r="AB986" i="2"/>
  <c r="AB904" i="2"/>
  <c r="AB835" i="2"/>
  <c r="AB897" i="2"/>
  <c r="AB809" i="2"/>
  <c r="AB898" i="2"/>
  <c r="AB818" i="2"/>
  <c r="AB879" i="2"/>
  <c r="AB821" i="2"/>
  <c r="AB755" i="2"/>
  <c r="AB892" i="2"/>
  <c r="AB810" i="2"/>
  <c r="AB933" i="2"/>
  <c r="AB863" i="2"/>
  <c r="AB787" i="2"/>
  <c r="AB942" i="2"/>
  <c r="AB881" i="2"/>
  <c r="AB802" i="2"/>
  <c r="AB598" i="2"/>
  <c r="AB877" i="2"/>
  <c r="AB785" i="2"/>
  <c r="AB713" i="2"/>
  <c r="AB658" i="2"/>
  <c r="AB740" i="2"/>
  <c r="AB634" i="2"/>
  <c r="AB725" i="2"/>
  <c r="AB606" i="2"/>
  <c r="AB734" i="2"/>
  <c r="AB610" i="2"/>
  <c r="AB783" i="2"/>
  <c r="AB719" i="2"/>
  <c r="AB582" i="2"/>
  <c r="AB840" i="2"/>
  <c r="AB776" i="2"/>
  <c r="AB712" i="2"/>
  <c r="AB668" i="2"/>
  <c r="AB604" i="2"/>
  <c r="AB544" i="2"/>
  <c r="AB653" i="2"/>
  <c r="AB589" i="2"/>
  <c r="AB528" i="2"/>
  <c r="AB639" i="2"/>
  <c r="AB575" i="2"/>
  <c r="AB624" i="2"/>
  <c r="AB560" i="2"/>
  <c r="AB657" i="2"/>
  <c r="AB593" i="2"/>
  <c r="AB527" i="2"/>
  <c r="AB683" i="2"/>
  <c r="AB619" i="2"/>
  <c r="AB555" i="2"/>
  <c r="AB470" i="2"/>
  <c r="AB511" i="2"/>
  <c r="AB447" i="2"/>
  <c r="AB481" i="2"/>
  <c r="AB415" i="2"/>
  <c r="AB474" i="2"/>
  <c r="AB408" i="2"/>
  <c r="AB475" i="2"/>
  <c r="AB540" i="2"/>
  <c r="AB476" i="2"/>
  <c r="AB410" i="2"/>
  <c r="AB501" i="2"/>
  <c r="AB437" i="2"/>
  <c r="AB359" i="2"/>
  <c r="AB384" i="2"/>
  <c r="AB279" i="2"/>
  <c r="AB355" i="2"/>
  <c r="AB388" i="2"/>
  <c r="AB296" i="2"/>
  <c r="AB373" i="2"/>
  <c r="AB430" i="2"/>
  <c r="AB366" i="2"/>
  <c r="AB317" i="2"/>
  <c r="AB342" i="2"/>
  <c r="AB278" i="2"/>
  <c r="AB313" i="2"/>
  <c r="AB199" i="2"/>
  <c r="AB290" i="2"/>
  <c r="AB331" i="2"/>
  <c r="AB234" i="2"/>
  <c r="AB292" i="2"/>
  <c r="AB240" i="2"/>
  <c r="AB176" i="2"/>
  <c r="AB209" i="2"/>
  <c r="AB202" i="2"/>
  <c r="AB227" i="2"/>
  <c r="AB168" i="2"/>
  <c r="AB212" i="2"/>
  <c r="AB245" i="2"/>
  <c r="AB181" i="2"/>
  <c r="AB214" i="2"/>
  <c r="AB143" i="2"/>
  <c r="AB67" i="2"/>
  <c r="AB112" i="2"/>
  <c r="AB137" i="2"/>
  <c r="AB162" i="2"/>
  <c r="AB99" i="2"/>
  <c r="AB163" i="2"/>
  <c r="AB51" i="2"/>
  <c r="AB116" i="2"/>
  <c r="AB157" i="2"/>
  <c r="AB59" i="2"/>
  <c r="AB118" i="2"/>
  <c r="AB76" i="2"/>
  <c r="AB29" i="2"/>
  <c r="AB63" i="2"/>
  <c r="AB96" i="2"/>
  <c r="AB32" i="2"/>
  <c r="AB65" i="2"/>
  <c r="AB82" i="2"/>
  <c r="AB18" i="2"/>
  <c r="AB1711" i="2"/>
  <c r="AB1688" i="2"/>
  <c r="AB1553" i="2"/>
  <c r="AB1681" i="2"/>
  <c r="AB1722" i="2"/>
  <c r="AB1699" i="2"/>
  <c r="AB1600" i="2"/>
  <c r="AB1692" i="2"/>
  <c r="AB1733" i="2"/>
  <c r="AB1669" i="2"/>
  <c r="AB1734" i="2"/>
  <c r="AB1670" i="2"/>
  <c r="AB1618" i="2"/>
  <c r="AB1554" i="2"/>
  <c r="AB1490" i="2"/>
  <c r="AB1611" i="2"/>
  <c r="AB1547" i="2"/>
  <c r="AB1433" i="2"/>
  <c r="AB1596" i="2"/>
  <c r="AB1532" i="2"/>
  <c r="AB1441" i="2"/>
  <c r="AB1605" i="2"/>
  <c r="AB1541" i="2"/>
  <c r="AB1449" i="2"/>
  <c r="AB1606" i="2"/>
  <c r="AB1542" i="2"/>
  <c r="AB1457" i="2"/>
  <c r="AB1607" i="2"/>
  <c r="AB1543" i="2"/>
  <c r="AB1483" i="2"/>
  <c r="AB1512" i="2"/>
  <c r="AB1377" i="2"/>
  <c r="AB1313" i="2"/>
  <c r="AB1450" i="2"/>
  <c r="AB1386" i="2"/>
  <c r="AB1322" i="2"/>
  <c r="AB1451" i="2"/>
  <c r="AB1387" i="2"/>
  <c r="AB1323" i="2"/>
  <c r="AB1460" i="2"/>
  <c r="AB1396" i="2"/>
  <c r="AB1332" i="2"/>
  <c r="AB1461" i="2"/>
  <c r="AB1397" i="2"/>
  <c r="AB1333" i="2"/>
  <c r="AB1454" i="2"/>
  <c r="AB1390" i="2"/>
  <c r="AB1326" i="2"/>
  <c r="AB1447" i="2"/>
  <c r="AB1383" i="2"/>
  <c r="AB1319" i="2"/>
  <c r="AB1456" i="2"/>
  <c r="AB1392" i="2"/>
  <c r="AB1328" i="2"/>
  <c r="AB1247" i="2"/>
  <c r="AB1183" i="2"/>
  <c r="AB1240" i="2"/>
  <c r="AB1176" i="2"/>
  <c r="AB1249" i="2"/>
  <c r="AB1185" i="2"/>
  <c r="AB989" i="2"/>
  <c r="AB1242" i="2"/>
  <c r="AB1178" i="2"/>
  <c r="AB997" i="2"/>
  <c r="AB1251" i="2"/>
  <c r="AB1187" i="2"/>
  <c r="AB1172" i="2"/>
  <c r="AB1285" i="2"/>
  <c r="AB1221" i="2"/>
  <c r="AB1157" i="2"/>
  <c r="AB1278" i="2"/>
  <c r="AB1214" i="2"/>
  <c r="AB1150" i="2"/>
  <c r="AB1107" i="2"/>
  <c r="AB1043" i="2"/>
  <c r="AB979" i="2"/>
  <c r="AB1116" i="2"/>
  <c r="AB1052" i="2"/>
  <c r="AB988" i="2"/>
  <c r="AB1086" i="2"/>
  <c r="AB1022" i="2"/>
  <c r="AB961" i="2"/>
  <c r="AB1095" i="2"/>
  <c r="AB1031" i="2"/>
  <c r="AB970" i="2"/>
  <c r="AB1112" i="2"/>
  <c r="AB1048" i="2"/>
  <c r="AB984" i="2"/>
  <c r="AB1097" i="2"/>
  <c r="AB1033" i="2"/>
  <c r="AB971" i="2"/>
  <c r="AB1106" i="2"/>
  <c r="AB1042" i="2"/>
  <c r="AB978" i="2"/>
  <c r="AB896" i="2"/>
  <c r="AB826" i="2"/>
  <c r="AB889" i="2"/>
  <c r="AB803" i="2"/>
  <c r="AB890" i="2"/>
  <c r="AB812" i="2"/>
  <c r="AB875" i="2"/>
  <c r="AB801" i="2"/>
  <c r="AB948" i="2"/>
  <c r="AB884" i="2"/>
  <c r="AB804" i="2"/>
  <c r="AB925" i="2"/>
  <c r="AB859" i="2"/>
  <c r="AB764" i="2"/>
  <c r="AB934" i="2"/>
  <c r="AB868" i="2"/>
  <c r="AB796" i="2"/>
  <c r="AB935" i="2"/>
  <c r="AB873" i="2"/>
  <c r="AB780" i="2"/>
  <c r="AB706" i="2"/>
  <c r="AB738" i="2"/>
  <c r="AB732" i="2"/>
  <c r="AB602" i="2"/>
  <c r="AB717" i="2"/>
  <c r="AB574" i="2"/>
  <c r="AB726" i="2"/>
  <c r="AB578" i="2"/>
  <c r="AB775" i="2"/>
  <c r="AB711" i="2"/>
  <c r="AB542" i="2"/>
  <c r="AB832" i="2"/>
  <c r="AB768" i="2"/>
  <c r="AB697" i="2"/>
  <c r="AB660" i="2"/>
  <c r="AB596" i="2"/>
  <c r="AB538" i="2"/>
  <c r="AB645" i="2"/>
  <c r="AB581" i="2"/>
  <c r="AB521" i="2"/>
  <c r="AB631" i="2"/>
  <c r="AB567" i="2"/>
  <c r="AB680" i="2"/>
  <c r="AB616" i="2"/>
  <c r="AB554" i="2"/>
  <c r="AB649" i="2"/>
  <c r="AB585" i="2"/>
  <c r="AB510" i="2"/>
  <c r="AB675" i="2"/>
  <c r="AB611" i="2"/>
  <c r="AB535" i="2"/>
  <c r="AB462" i="2"/>
  <c r="AB503" i="2"/>
  <c r="AB439" i="2"/>
  <c r="AB473" i="2"/>
  <c r="AB466" i="2"/>
  <c r="AB531" i="2"/>
  <c r="AB467" i="2"/>
  <c r="AB532" i="2"/>
  <c r="AB468" i="2"/>
  <c r="AB493" i="2"/>
  <c r="AB433" i="2"/>
  <c r="AB351" i="2"/>
  <c r="AB376" i="2"/>
  <c r="AB393" i="2"/>
  <c r="AB386" i="2"/>
  <c r="AB411" i="2"/>
  <c r="AB347" i="2"/>
  <c r="AB380" i="2"/>
  <c r="AB429" i="2"/>
  <c r="AB365" i="2"/>
  <c r="AB422" i="2"/>
  <c r="AB358" i="2"/>
  <c r="AB309" i="2"/>
  <c r="AB334" i="2"/>
  <c r="AB267" i="2"/>
  <c r="AB305" i="2"/>
  <c r="AB346" i="2"/>
  <c r="AB282" i="2"/>
  <c r="AB323" i="2"/>
  <c r="AB215" i="2"/>
  <c r="AB284" i="2"/>
  <c r="AB232" i="2"/>
  <c r="AB201" i="2"/>
  <c r="AB194" i="2"/>
  <c r="AB219" i="2"/>
  <c r="AB268" i="2"/>
  <c r="AB204" i="2"/>
  <c r="AB237" i="2"/>
  <c r="AB169" i="2"/>
  <c r="AB206" i="2"/>
  <c r="AB135" i="2"/>
  <c r="AB104" i="2"/>
  <c r="AB129" i="2"/>
  <c r="AB154" i="2"/>
  <c r="AB94" i="2"/>
  <c r="AB155" i="2"/>
  <c r="AB19" i="2"/>
  <c r="AB108" i="2"/>
  <c r="AB149" i="2"/>
  <c r="AB27" i="2"/>
  <c r="AB110" i="2"/>
  <c r="AB68" i="2"/>
  <c r="AB21" i="2"/>
  <c r="AB55" i="2"/>
  <c r="AB88" i="2"/>
  <c r="AB24" i="2"/>
  <c r="AB57" i="2"/>
  <c r="AB74" i="2"/>
  <c r="AB1714" i="2"/>
  <c r="AB1691" i="2"/>
  <c r="AB1684" i="2"/>
  <c r="AB1725" i="2"/>
  <c r="AB1665" i="2"/>
  <c r="AB1726" i="2"/>
  <c r="AB1658" i="2"/>
  <c r="AB1610" i="2"/>
  <c r="AB1546" i="2"/>
  <c r="AB1603" i="2"/>
  <c r="AB1539" i="2"/>
  <c r="AB1652" i="2"/>
  <c r="AB1588" i="2"/>
  <c r="AB1524" i="2"/>
  <c r="AB1661" i="2"/>
  <c r="AB1597" i="2"/>
  <c r="AB1533" i="2"/>
  <c r="AB1662" i="2"/>
  <c r="AB1598" i="2"/>
  <c r="AB1534" i="2"/>
  <c r="AB1663" i="2"/>
  <c r="AB1599" i="2"/>
  <c r="AB1535" i="2"/>
  <c r="AB1504" i="2"/>
  <c r="AB1442" i="2"/>
  <c r="AB1378" i="2"/>
  <c r="AB1314" i="2"/>
  <c r="AB1443" i="2"/>
  <c r="AB1379" i="2"/>
  <c r="AB1315" i="2"/>
  <c r="AB1452" i="2"/>
  <c r="AB1388" i="2"/>
  <c r="AB1324" i="2"/>
  <c r="AB1453" i="2"/>
  <c r="AB1389" i="2"/>
  <c r="AB1325" i="2"/>
  <c r="AB1446" i="2"/>
  <c r="AB1382" i="2"/>
  <c r="AB1318" i="2"/>
  <c r="AB1439" i="2"/>
  <c r="AB1375" i="2"/>
  <c r="AB1311" i="2"/>
  <c r="AB1448" i="2"/>
  <c r="AB1384" i="2"/>
  <c r="AB1320" i="2"/>
  <c r="AB1239" i="2"/>
  <c r="AB1296" i="2"/>
  <c r="AB1232" i="2"/>
  <c r="AB1241" i="2"/>
  <c r="AB1177" i="2"/>
  <c r="AB1298" i="2"/>
  <c r="AB1234" i="2"/>
  <c r="AB1170" i="2"/>
  <c r="AB1243" i="2"/>
  <c r="AB1179" i="2"/>
  <c r="AB1164" i="2"/>
  <c r="AB1277" i="2"/>
  <c r="AB1213" i="2"/>
  <c r="AB1149" i="2"/>
  <c r="AB1270" i="2"/>
  <c r="AB1206" i="2"/>
  <c r="AB1099" i="2"/>
  <c r="AB972" i="2"/>
  <c r="AB1108" i="2"/>
  <c r="AB1044" i="2"/>
  <c r="AB980" i="2"/>
  <c r="AB1078" i="2"/>
  <c r="AB1014" i="2"/>
  <c r="AB955" i="2"/>
  <c r="AB1087" i="2"/>
  <c r="AB1023" i="2"/>
  <c r="AB947" i="2"/>
  <c r="AB1104" i="2"/>
  <c r="AB1040" i="2"/>
  <c r="AB976" i="2"/>
  <c r="AB1089" i="2"/>
  <c r="AB1025" i="2"/>
  <c r="AB967" i="2"/>
  <c r="AB1098" i="2"/>
  <c r="AB1034" i="2"/>
  <c r="AB963" i="2"/>
  <c r="AB883" i="2"/>
  <c r="AB806" i="2"/>
  <c r="AB931" i="2"/>
  <c r="AB862" i="2"/>
  <c r="AB940" i="2"/>
  <c r="AB871" i="2"/>
  <c r="AB798" i="2"/>
  <c r="AB917" i="2"/>
  <c r="AB846" i="2"/>
  <c r="AB754" i="2"/>
  <c r="AB926" i="2"/>
  <c r="AB855" i="2"/>
  <c r="AB790" i="2"/>
  <c r="AB927" i="2"/>
  <c r="AB860" i="2"/>
  <c r="AB778" i="2"/>
  <c r="AB730" i="2"/>
  <c r="AB724" i="2"/>
  <c r="AB570" i="2"/>
  <c r="AB709" i="2"/>
  <c r="AB782" i="2"/>
  <c r="AB718" i="2"/>
  <c r="AB831" i="2"/>
  <c r="AB767" i="2"/>
  <c r="AB705" i="2"/>
  <c r="AB824" i="2"/>
  <c r="AB760" i="2"/>
  <c r="AB693" i="2"/>
  <c r="AB652" i="2"/>
  <c r="AB588" i="2"/>
  <c r="AB637" i="2"/>
  <c r="AB573" i="2"/>
  <c r="AB623" i="2"/>
  <c r="AB559" i="2"/>
  <c r="AB672" i="2"/>
  <c r="AB608" i="2"/>
  <c r="AB534" i="2"/>
  <c r="AB641" i="2"/>
  <c r="AB577" i="2"/>
  <c r="AB667" i="2"/>
  <c r="AB603" i="2"/>
  <c r="AB454" i="2"/>
  <c r="AB495" i="2"/>
  <c r="AB465" i="2"/>
  <c r="AB522" i="2"/>
  <c r="AB458" i="2"/>
  <c r="AB523" i="2"/>
  <c r="AB459" i="2"/>
  <c r="AB524" i="2"/>
  <c r="AB460" i="2"/>
  <c r="AB549" i="2"/>
  <c r="AB485" i="2"/>
  <c r="AB427" i="2"/>
  <c r="AB378" i="2"/>
  <c r="AB403" i="2"/>
  <c r="AB372" i="2"/>
  <c r="AB421" i="2"/>
  <c r="AB357" i="2"/>
  <c r="AB414" i="2"/>
  <c r="AB350" i="2"/>
  <c r="AB326" i="2"/>
  <c r="AB297" i="2"/>
  <c r="AB338" i="2"/>
  <c r="AB274" i="2"/>
  <c r="AB315" i="2"/>
  <c r="AB340" i="2"/>
  <c r="AB276" i="2"/>
  <c r="AB257" i="2"/>
  <c r="AB193" i="2"/>
  <c r="AB186" i="2"/>
  <c r="AB211" i="2"/>
  <c r="AB260" i="2"/>
  <c r="AB196" i="2"/>
  <c r="AB229" i="2"/>
  <c r="AB262" i="2"/>
  <c r="AB198" i="2"/>
  <c r="AB92" i="2"/>
  <c r="AB147" i="2"/>
  <c r="AB164" i="2"/>
  <c r="AB100" i="2"/>
  <c r="AB141" i="2"/>
  <c r="AB166" i="2"/>
  <c r="AB102" i="2"/>
  <c r="AB77" i="2"/>
  <c r="AB47" i="2"/>
  <c r="AB80" i="2"/>
  <c r="AB16" i="2"/>
  <c r="AB49" i="2"/>
  <c r="AB66" i="2"/>
  <c r="AB1729" i="2"/>
  <c r="AB1706" i="2"/>
  <c r="AB1569" i="2"/>
  <c r="AB1683" i="2"/>
  <c r="AB1676" i="2"/>
  <c r="AB1717" i="2"/>
  <c r="AB1640" i="2"/>
  <c r="AB1718" i="2"/>
  <c r="AB1649" i="2"/>
  <c r="AB1602" i="2"/>
  <c r="AB1538" i="2"/>
  <c r="AB1659" i="2"/>
  <c r="AB1595" i="2"/>
  <c r="AB1531" i="2"/>
  <c r="AB1644" i="2"/>
  <c r="AB1580" i="2"/>
  <c r="AB1516" i="2"/>
  <c r="AB1653" i="2"/>
  <c r="AB1589" i="2"/>
  <c r="AB1525" i="2"/>
  <c r="AB1654" i="2"/>
  <c r="AB1590" i="2"/>
  <c r="AB1526" i="2"/>
  <c r="AB1655" i="2"/>
  <c r="AB1591" i="2"/>
  <c r="AB1527" i="2"/>
  <c r="AB1496" i="2"/>
  <c r="AB1434" i="2"/>
  <c r="AB1370" i="2"/>
  <c r="AB1306" i="2"/>
  <c r="AB1435" i="2"/>
  <c r="AB1371" i="2"/>
  <c r="AB1307" i="2"/>
  <c r="AB1444" i="2"/>
  <c r="AB1380" i="2"/>
  <c r="AB1316" i="2"/>
  <c r="AB1445" i="2"/>
  <c r="AB1381" i="2"/>
  <c r="AB1317" i="2"/>
  <c r="AB1438" i="2"/>
  <c r="AB1374" i="2"/>
  <c r="AB1310" i="2"/>
  <c r="AB1431" i="2"/>
  <c r="AB1367" i="2"/>
  <c r="AB1304" i="2"/>
  <c r="AB1440" i="2"/>
  <c r="AB1376" i="2"/>
  <c r="AB1312" i="2"/>
  <c r="AB1231" i="2"/>
  <c r="AB1288" i="2"/>
  <c r="AB1297" i="2"/>
  <c r="AB1233" i="2"/>
  <c r="AB1169" i="2"/>
  <c r="AB1290" i="2"/>
  <c r="AB1226" i="2"/>
  <c r="AB1162" i="2"/>
  <c r="AB1299" i="2"/>
  <c r="AB1235" i="2"/>
  <c r="AB1171" i="2"/>
  <c r="AB1220" i="2"/>
  <c r="AB1156" i="2"/>
  <c r="AB1269" i="2"/>
  <c r="AB1205" i="2"/>
  <c r="AB1141" i="2"/>
  <c r="AB1262" i="2"/>
  <c r="AB1198" i="2"/>
  <c r="AB1029" i="2"/>
  <c r="AB1027" i="2"/>
  <c r="AB1100" i="2"/>
  <c r="AB1036" i="2"/>
  <c r="AB964" i="2"/>
  <c r="AB1070" i="2"/>
  <c r="AB1006" i="2"/>
  <c r="AB1079" i="2"/>
  <c r="AB1015" i="2"/>
  <c r="AB945" i="2"/>
  <c r="AB1096" i="2"/>
  <c r="AB1032" i="2"/>
  <c r="AB962" i="2"/>
  <c r="AB1081" i="2"/>
  <c r="AB1017" i="2"/>
  <c r="AB956" i="2"/>
  <c r="AB1090" i="2"/>
  <c r="AB1026" i="2"/>
  <c r="AB951" i="2"/>
  <c r="AB882" i="2"/>
  <c r="AB937" i="2"/>
  <c r="AB765" i="2"/>
  <c r="AB870" i="2"/>
  <c r="AB923" i="2"/>
  <c r="AB858" i="2"/>
  <c r="AB789" i="2"/>
  <c r="AB932" i="2"/>
  <c r="AB867" i="2"/>
  <c r="AB745" i="2"/>
  <c r="AB909" i="2"/>
  <c r="AB842" i="2"/>
  <c r="AB731" i="2"/>
  <c r="AB918" i="2"/>
  <c r="AB851" i="2"/>
  <c r="AB773" i="2"/>
  <c r="AB919" i="2"/>
  <c r="AB847" i="2"/>
  <c r="AB753" i="2"/>
  <c r="AB670" i="2"/>
  <c r="AB722" i="2"/>
  <c r="AB562" i="2"/>
  <c r="AB716" i="2"/>
  <c r="AB704" i="2"/>
  <c r="AB774" i="2"/>
  <c r="AB710" i="2"/>
  <c r="AB823" i="2"/>
  <c r="AB759" i="2"/>
  <c r="AB701" i="2"/>
  <c r="AB880" i="2"/>
  <c r="AB816" i="2"/>
  <c r="AB752" i="2"/>
  <c r="AB686" i="2"/>
  <c r="AB644" i="2"/>
  <c r="AB580" i="2"/>
  <c r="AB518" i="2"/>
  <c r="AB629" i="2"/>
  <c r="AB565" i="2"/>
  <c r="AB464" i="2"/>
  <c r="AB615" i="2"/>
  <c r="AB551" i="2"/>
  <c r="AB664" i="2"/>
  <c r="AB600" i="2"/>
  <c r="AB488" i="2"/>
  <c r="AB633" i="2"/>
  <c r="AB569" i="2"/>
  <c r="AB659" i="2"/>
  <c r="AB595" i="2"/>
  <c r="AB487" i="2"/>
  <c r="AB457" i="2"/>
  <c r="AB514" i="2"/>
  <c r="AB450" i="2"/>
  <c r="AB515" i="2"/>
  <c r="AB451" i="2"/>
  <c r="AB516" i="2"/>
  <c r="AB452" i="2"/>
  <c r="AB541" i="2"/>
  <c r="AB477" i="2"/>
  <c r="AB407" i="2"/>
  <c r="AB360" i="2"/>
  <c r="AB377" i="2"/>
  <c r="AB370" i="2"/>
  <c r="AB395" i="2"/>
  <c r="AB287" i="2"/>
  <c r="AB364" i="2"/>
  <c r="AB413" i="2"/>
  <c r="AB349" i="2"/>
  <c r="AB406" i="2"/>
  <c r="AB304" i="2"/>
  <c r="AB293" i="2"/>
  <c r="AB318" i="2"/>
  <c r="AB255" i="2"/>
  <c r="AB289" i="2"/>
  <c r="AB330" i="2"/>
  <c r="AB266" i="2"/>
  <c r="AB307" i="2"/>
  <c r="AB332" i="2"/>
  <c r="AB263" i="2"/>
  <c r="AB216" i="2"/>
  <c r="AB249" i="2"/>
  <c r="AB185" i="2"/>
  <c r="AB178" i="2"/>
  <c r="AB203" i="2"/>
  <c r="AB252" i="2"/>
  <c r="AB188" i="2"/>
  <c r="AB221" i="2"/>
  <c r="AB254" i="2"/>
  <c r="AB190" i="2"/>
  <c r="AB152" i="2"/>
  <c r="AB113" i="2"/>
  <c r="AB138" i="2"/>
  <c r="AB90" i="2"/>
  <c r="AB139" i="2"/>
  <c r="AB156" i="2"/>
  <c r="AB78" i="2"/>
  <c r="AB133" i="2"/>
  <c r="AB158" i="2"/>
  <c r="AB93" i="2"/>
  <c r="AB52" i="2"/>
  <c r="AB69" i="2"/>
  <c r="AB39" i="2"/>
  <c r="AB72" i="2"/>
  <c r="AB41" i="2"/>
  <c r="AB58" i="2"/>
  <c r="AB1687" i="2"/>
  <c r="AB1728" i="2"/>
  <c r="AB1664" i="2"/>
  <c r="AB1721" i="2"/>
  <c r="AB1642" i="2"/>
  <c r="AB1698" i="2"/>
  <c r="AB1505" i="2"/>
  <c r="AB1675" i="2"/>
  <c r="AB1732" i="2"/>
  <c r="AB1668" i="2"/>
  <c r="AB1709" i="2"/>
  <c r="AB1625" i="2"/>
  <c r="AB1710" i="2"/>
  <c r="AB1634" i="2"/>
  <c r="AB1594" i="2"/>
  <c r="AB1530" i="2"/>
  <c r="AB1651" i="2"/>
  <c r="AB1587" i="2"/>
  <c r="AB1523" i="2"/>
  <c r="AB1636" i="2"/>
  <c r="AB1572" i="2"/>
  <c r="AB1508" i="2"/>
  <c r="AB1645" i="2"/>
  <c r="AB1581" i="2"/>
  <c r="AB1517" i="2"/>
  <c r="AB1646" i="2"/>
  <c r="AB1582" i="2"/>
  <c r="AB1518" i="2"/>
  <c r="AB1647" i="2"/>
  <c r="AB1583" i="2"/>
  <c r="AB1519" i="2"/>
  <c r="AB1552" i="2"/>
  <c r="AB1488" i="2"/>
  <c r="AB1353" i="2"/>
  <c r="AB1426" i="2"/>
  <c r="AB1362" i="2"/>
  <c r="AB1427" i="2"/>
  <c r="AB1363" i="2"/>
  <c r="AB1302" i="2"/>
  <c r="AB1436" i="2"/>
  <c r="AB1372" i="2"/>
  <c r="AB1308" i="2"/>
  <c r="AB1437" i="2"/>
  <c r="AB1373" i="2"/>
  <c r="AB1309" i="2"/>
  <c r="AB1430" i="2"/>
  <c r="AB1366" i="2"/>
  <c r="AB1260" i="2"/>
  <c r="AB1423" i="2"/>
  <c r="AB1359" i="2"/>
  <c r="AB1432" i="2"/>
  <c r="AB1368" i="2"/>
  <c r="AB1276" i="2"/>
  <c r="AB1223" i="2"/>
  <c r="AB1159" i="2"/>
  <c r="AB1280" i="2"/>
  <c r="AB1216" i="2"/>
  <c r="AB1152" i="2"/>
  <c r="AB1289" i="2"/>
  <c r="AB1225" i="2"/>
  <c r="AB1161" i="2"/>
  <c r="AB1282" i="2"/>
  <c r="AB1218" i="2"/>
  <c r="AB1154" i="2"/>
  <c r="AB1291" i="2"/>
  <c r="AB1227" i="2"/>
  <c r="AB1163" i="2"/>
  <c r="AB1212" i="2"/>
  <c r="AB1148" i="2"/>
  <c r="AB1261" i="2"/>
  <c r="AB1197" i="2"/>
  <c r="AB1132" i="2"/>
  <c r="AB1254" i="2"/>
  <c r="AB1190" i="2"/>
  <c r="AB952" i="2"/>
  <c r="AB1083" i="2"/>
  <c r="AB1019" i="2"/>
  <c r="AB960" i="2"/>
  <c r="AB1092" i="2"/>
  <c r="AB1028" i="2"/>
  <c r="AB1126" i="2"/>
  <c r="AB1062" i="2"/>
  <c r="AB998" i="2"/>
  <c r="AB1135" i="2"/>
  <c r="AB1071" i="2"/>
  <c r="AB1007" i="2"/>
  <c r="AB943" i="2"/>
  <c r="AB1088" i="2"/>
  <c r="AB1024" i="2"/>
  <c r="AB959" i="2"/>
  <c r="AB1073" i="2"/>
  <c r="AB1009" i="2"/>
  <c r="AB930" i="2"/>
  <c r="AB1082" i="2"/>
  <c r="AB1018" i="2"/>
  <c r="AB936" i="2"/>
  <c r="AB869" i="2"/>
  <c r="AB794" i="2"/>
  <c r="AB929" i="2"/>
  <c r="AB861" i="2"/>
  <c r="AB679" i="2"/>
  <c r="AB866" i="2"/>
  <c r="AB772" i="2"/>
  <c r="AB915" i="2"/>
  <c r="AB845" i="2"/>
  <c r="AB781" i="2"/>
  <c r="AB924" i="2"/>
  <c r="AB854" i="2"/>
  <c r="AB687" i="2"/>
  <c r="AB901" i="2"/>
  <c r="AB825" i="2"/>
  <c r="AB910" i="2"/>
  <c r="AB838" i="2"/>
  <c r="AB771" i="2"/>
  <c r="AB911" i="2"/>
  <c r="AB843" i="2"/>
  <c r="AB739" i="2"/>
  <c r="AB714" i="2"/>
  <c r="AB552" i="2"/>
  <c r="AB708" i="2"/>
  <c r="AB757" i="2"/>
  <c r="AB700" i="2"/>
  <c r="AB766" i="2"/>
  <c r="AB696" i="2"/>
  <c r="AB815" i="2"/>
  <c r="AB751" i="2"/>
  <c r="AB678" i="2"/>
  <c r="AB872" i="2"/>
  <c r="AB808" i="2"/>
  <c r="AB744" i="2"/>
  <c r="AB674" i="2"/>
  <c r="AB636" i="2"/>
  <c r="AB572" i="2"/>
  <c r="AB512" i="2"/>
  <c r="AB621" i="2"/>
  <c r="AB557" i="2"/>
  <c r="AB671" i="2"/>
  <c r="AB607" i="2"/>
  <c r="AB545" i="2"/>
  <c r="AB656" i="2"/>
  <c r="AB592" i="2"/>
  <c r="AB689" i="2"/>
  <c r="AB625" i="2"/>
  <c r="AB561" i="2"/>
  <c r="AB440" i="2"/>
  <c r="AB651" i="2"/>
  <c r="AB587" i="2"/>
  <c r="AB502" i="2"/>
  <c r="AB438" i="2"/>
  <c r="AB479" i="2"/>
  <c r="AB419" i="2"/>
  <c r="AB449" i="2"/>
  <c r="AB506" i="2"/>
  <c r="AB442" i="2"/>
  <c r="AB507" i="2"/>
  <c r="AB443" i="2"/>
  <c r="AB508" i="2"/>
  <c r="AB444" i="2"/>
  <c r="AB533" i="2"/>
  <c r="AB469" i="2"/>
  <c r="AB391" i="2"/>
  <c r="AB352" i="2"/>
  <c r="AB369" i="2"/>
  <c r="AB362" i="2"/>
  <c r="AB387" i="2"/>
  <c r="AB356" i="2"/>
  <c r="AB405" i="2"/>
  <c r="AB339" i="2"/>
  <c r="AB398" i="2"/>
  <c r="AB272" i="2"/>
  <c r="AB285" i="2"/>
  <c r="AB310" i="2"/>
  <c r="AB281" i="2"/>
  <c r="AB322" i="2"/>
  <c r="AB264" i="2"/>
  <c r="AB299" i="2"/>
  <c r="AB324" i="2"/>
  <c r="AB247" i="2"/>
  <c r="AB208" i="2"/>
  <c r="AB241" i="2"/>
  <c r="AB177" i="2"/>
  <c r="AB259" i="2"/>
  <c r="AB195" i="2"/>
  <c r="AB244" i="2"/>
  <c r="AB180" i="2"/>
  <c r="AB213" i="2"/>
  <c r="AB246" i="2"/>
  <c r="AB182" i="2"/>
  <c r="AB111" i="2"/>
  <c r="AB144" i="2"/>
  <c r="AB105" i="2"/>
  <c r="AB130" i="2"/>
  <c r="AB85" i="2"/>
  <c r="AB131" i="2"/>
  <c r="AB148" i="2"/>
  <c r="AB46" i="2"/>
  <c r="AB125" i="2"/>
  <c r="AB150" i="2"/>
  <c r="AB91" i="2"/>
  <c r="AB44" i="2"/>
  <c r="AB61" i="2"/>
  <c r="AB95" i="2"/>
  <c r="AB31" i="2"/>
  <c r="AB64" i="2"/>
  <c r="AB97" i="2"/>
  <c r="AB33" i="2"/>
  <c r="AB50" i="2"/>
  <c r="B12" i="2"/>
  <c r="Q11" i="2"/>
  <c r="AW11" i="2" s="1"/>
  <c r="P58" i="2" l="1"/>
  <c r="O53" i="2"/>
  <c r="O54" i="2" s="1"/>
  <c r="B13" i="2"/>
  <c r="Q12" i="2"/>
  <c r="AW12" i="2" s="1"/>
  <c r="P59" i="2" l="1"/>
  <c r="O55" i="2"/>
  <c r="O56" i="2"/>
  <c r="O57" i="2" s="1"/>
  <c r="O58" i="2" s="1"/>
  <c r="B14" i="2"/>
  <c r="Q13" i="2"/>
  <c r="AW13" i="2" s="1"/>
  <c r="P60" i="2" l="1"/>
  <c r="O59" i="2"/>
  <c r="O60" i="2" s="1"/>
  <c r="B15" i="2"/>
  <c r="Q14" i="2"/>
  <c r="P61" i="2" l="1"/>
  <c r="O61" i="2"/>
  <c r="AW14" i="2"/>
  <c r="AX14" i="2" s="1"/>
  <c r="AJ14" i="2"/>
  <c r="AK14" i="2"/>
  <c r="AD14" i="2"/>
  <c r="AE14" i="2"/>
  <c r="AH14" i="2"/>
  <c r="AI14" i="2"/>
  <c r="AF14" i="2"/>
  <c r="AG14" i="2"/>
  <c r="AM14" i="2"/>
  <c r="AN14" i="2"/>
  <c r="AP14" i="2"/>
  <c r="AQ14" i="2"/>
  <c r="AR14" i="2"/>
  <c r="AS14" i="2"/>
  <c r="AO14" i="2"/>
  <c r="AT14" i="2"/>
  <c r="B16" i="2"/>
  <c r="Q15" i="2"/>
  <c r="P62" i="2" l="1"/>
  <c r="O62" i="2"/>
  <c r="AK15" i="2"/>
  <c r="AD15" i="2"/>
  <c r="AE15" i="2"/>
  <c r="AF15" i="2"/>
  <c r="AI15" i="2"/>
  <c r="AJ15" i="2"/>
  <c r="AG15" i="2"/>
  <c r="AH15" i="2"/>
  <c r="AU14" i="2"/>
  <c r="AW15" i="2" s="1"/>
  <c r="AX15" i="2" s="1"/>
  <c r="AO15" i="2"/>
  <c r="AQ15" i="2"/>
  <c r="AT15" i="2"/>
  <c r="AR15" i="2"/>
  <c r="AM15" i="2"/>
  <c r="AS15" i="2"/>
  <c r="AN15" i="2"/>
  <c r="AP15" i="2"/>
  <c r="B17" i="2"/>
  <c r="Q16" i="2"/>
  <c r="P63" i="2" l="1"/>
  <c r="O63" i="2"/>
  <c r="AD16" i="2"/>
  <c r="AE16" i="2"/>
  <c r="AF16" i="2"/>
  <c r="AG16" i="2"/>
  <c r="AJ16" i="2"/>
  <c r="AK16" i="2"/>
  <c r="AH16" i="2"/>
  <c r="AI16" i="2"/>
  <c r="AU15" i="2"/>
  <c r="AW16" i="2" s="1"/>
  <c r="AX16" i="2" s="1"/>
  <c r="AP16" i="2"/>
  <c r="AR16" i="2"/>
  <c r="AS16" i="2"/>
  <c r="AQ16" i="2"/>
  <c r="AT16" i="2"/>
  <c r="AN16" i="2"/>
  <c r="AM16" i="2"/>
  <c r="AO16" i="2"/>
  <c r="B18" i="2"/>
  <c r="Q17" i="2"/>
  <c r="P64" i="2" l="1"/>
  <c r="O64" i="2"/>
  <c r="AE17" i="2"/>
  <c r="AF17" i="2"/>
  <c r="AG17" i="2"/>
  <c r="AH17" i="2"/>
  <c r="AK17" i="2"/>
  <c r="AD17" i="2"/>
  <c r="AI17" i="2"/>
  <c r="AJ17" i="2"/>
  <c r="AU16" i="2"/>
  <c r="AW17" i="2" s="1"/>
  <c r="AX17" i="2" s="1"/>
  <c r="AQ17" i="2"/>
  <c r="AS17" i="2"/>
  <c r="AT17" i="2"/>
  <c r="AN17" i="2"/>
  <c r="AM17" i="2"/>
  <c r="AR17" i="2"/>
  <c r="AO17" i="2"/>
  <c r="AP17" i="2"/>
  <c r="B19" i="2"/>
  <c r="Q18" i="2"/>
  <c r="P65" i="2" l="1"/>
  <c r="O65" i="2"/>
  <c r="O66" i="2" s="1"/>
  <c r="O67" i="2" s="1"/>
  <c r="AF18" i="2"/>
  <c r="AG18" i="2"/>
  <c r="AH18" i="2"/>
  <c r="AI18" i="2"/>
  <c r="AD18" i="2"/>
  <c r="AE18" i="2"/>
  <c r="AJ18" i="2"/>
  <c r="AK18" i="2"/>
  <c r="AU17" i="2"/>
  <c r="AW18" i="2" s="1"/>
  <c r="AX18" i="2" s="1"/>
  <c r="AR18" i="2"/>
  <c r="AM18" i="2"/>
  <c r="AT18" i="2"/>
  <c r="AO18" i="2"/>
  <c r="AN18" i="2"/>
  <c r="AP18" i="2"/>
  <c r="AQ18" i="2"/>
  <c r="AS18" i="2"/>
  <c r="B20" i="2"/>
  <c r="Q19" i="2"/>
  <c r="P66" i="2" l="1"/>
  <c r="O68" i="2"/>
  <c r="AG19" i="2"/>
  <c r="AH19" i="2"/>
  <c r="AI19" i="2"/>
  <c r="AJ19" i="2"/>
  <c r="AE19" i="2"/>
  <c r="AF19" i="2"/>
  <c r="AD19" i="2"/>
  <c r="AK19" i="2"/>
  <c r="AU18" i="2"/>
  <c r="AW19" i="2" s="1"/>
  <c r="AX19" i="2" s="1"/>
  <c r="AS19" i="2"/>
  <c r="AP19" i="2"/>
  <c r="AN19" i="2"/>
  <c r="AT19" i="2"/>
  <c r="AO19" i="2"/>
  <c r="AQ19" i="2"/>
  <c r="AR19" i="2"/>
  <c r="AM19" i="2"/>
  <c r="B21" i="2"/>
  <c r="Q20" i="2"/>
  <c r="P67" i="2" l="1"/>
  <c r="O69" i="2"/>
  <c r="O70" i="2" s="1"/>
  <c r="AH20" i="2"/>
  <c r="AI20" i="2"/>
  <c r="AJ20" i="2"/>
  <c r="AK20" i="2"/>
  <c r="AF20" i="2"/>
  <c r="AG20" i="2"/>
  <c r="AD20" i="2"/>
  <c r="AE20" i="2"/>
  <c r="AU19" i="2"/>
  <c r="AW20" i="2" s="1"/>
  <c r="AX20" i="2" s="1"/>
  <c r="AT20" i="2"/>
  <c r="AN20" i="2"/>
  <c r="AM20" i="2"/>
  <c r="AQ20" i="2"/>
  <c r="AO20" i="2"/>
  <c r="AP20" i="2"/>
  <c r="AR20" i="2"/>
  <c r="AS20" i="2"/>
  <c r="B22" i="2"/>
  <c r="Q21" i="2"/>
  <c r="P68" i="2" l="1"/>
  <c r="O71" i="2"/>
  <c r="AI21" i="2"/>
  <c r="AJ21" i="2"/>
  <c r="AK21" i="2"/>
  <c r="AD21" i="2"/>
  <c r="AG21" i="2"/>
  <c r="AH21" i="2"/>
  <c r="AE21" i="2"/>
  <c r="AF21" i="2"/>
  <c r="AU20" i="2"/>
  <c r="AW21" i="2" s="1"/>
  <c r="AX21" i="2" s="1"/>
  <c r="AO21" i="2"/>
  <c r="AR21" i="2"/>
  <c r="AP21" i="2"/>
  <c r="AM21" i="2"/>
  <c r="AT21" i="2"/>
  <c r="AQ21" i="2"/>
  <c r="AN21" i="2"/>
  <c r="AS21" i="2"/>
  <c r="B23" i="2"/>
  <c r="Q22" i="2"/>
  <c r="P69" i="2" l="1"/>
  <c r="O72" i="2"/>
  <c r="AJ22" i="2"/>
  <c r="AK22" i="2"/>
  <c r="AD22" i="2"/>
  <c r="AE22" i="2"/>
  <c r="AH22" i="2"/>
  <c r="AI22" i="2"/>
  <c r="AF22" i="2"/>
  <c r="AG22" i="2"/>
  <c r="AU21" i="2"/>
  <c r="AW22" i="2" s="1"/>
  <c r="AX22" i="2" s="1"/>
  <c r="AN22" i="2"/>
  <c r="AP22" i="2"/>
  <c r="AQ22" i="2"/>
  <c r="AO22" i="2"/>
  <c r="AR22" i="2"/>
  <c r="AM22" i="2"/>
  <c r="AS22" i="2"/>
  <c r="AT22" i="2"/>
  <c r="B24" i="2"/>
  <c r="Q23" i="2"/>
  <c r="P70" i="2" l="1"/>
  <c r="O73" i="2"/>
  <c r="AK23" i="2"/>
  <c r="AD23" i="2"/>
  <c r="AE23" i="2"/>
  <c r="AF23" i="2"/>
  <c r="AI23" i="2"/>
  <c r="AJ23" i="2"/>
  <c r="AG23" i="2"/>
  <c r="AH23" i="2"/>
  <c r="AU22" i="2"/>
  <c r="AW23" i="2" s="1"/>
  <c r="AX23" i="2" s="1"/>
  <c r="AO23" i="2"/>
  <c r="AQ23" i="2"/>
  <c r="AN23" i="2"/>
  <c r="AR23" i="2"/>
  <c r="AT23" i="2"/>
  <c r="AS23" i="2"/>
  <c r="AM23" i="2"/>
  <c r="AP23" i="2"/>
  <c r="B25" i="2"/>
  <c r="Q24" i="2"/>
  <c r="P71" i="2" l="1"/>
  <c r="O74" i="2"/>
  <c r="AD24" i="2"/>
  <c r="AE24" i="2"/>
  <c r="AF24" i="2"/>
  <c r="AG24" i="2"/>
  <c r="AJ24" i="2"/>
  <c r="AK24" i="2"/>
  <c r="AH24" i="2"/>
  <c r="AI24" i="2"/>
  <c r="AU23" i="2"/>
  <c r="AW24" i="2" s="1"/>
  <c r="AX24" i="2" s="1"/>
  <c r="AP24" i="2"/>
  <c r="AR24" i="2"/>
  <c r="AQ24" i="2"/>
  <c r="AS24" i="2"/>
  <c r="AT24" i="2"/>
  <c r="AO24" i="2"/>
  <c r="AN24" i="2"/>
  <c r="AM24" i="2"/>
  <c r="B26" i="2"/>
  <c r="Q25" i="2"/>
  <c r="P72" i="2" l="1"/>
  <c r="O75" i="2"/>
  <c r="AE25" i="2"/>
  <c r="AF25" i="2"/>
  <c r="AG25" i="2"/>
  <c r="AH25" i="2"/>
  <c r="AK25" i="2"/>
  <c r="AD25" i="2"/>
  <c r="AI25" i="2"/>
  <c r="AJ25" i="2"/>
  <c r="AU24" i="2"/>
  <c r="AW25" i="2" s="1"/>
  <c r="AX25" i="2" s="1"/>
  <c r="AQ25" i="2"/>
  <c r="AS25" i="2"/>
  <c r="AN25" i="2"/>
  <c r="AT25" i="2"/>
  <c r="AM25" i="2"/>
  <c r="AR25" i="2"/>
  <c r="AO25" i="2"/>
  <c r="AP25" i="2"/>
  <c r="B27" i="2"/>
  <c r="Q26" i="2"/>
  <c r="P73" i="2" l="1"/>
  <c r="O76" i="2"/>
  <c r="AF26" i="2"/>
  <c r="AG26" i="2"/>
  <c r="AH26" i="2"/>
  <c r="AI26" i="2"/>
  <c r="AD26" i="2"/>
  <c r="AE26" i="2"/>
  <c r="AJ26" i="2"/>
  <c r="AK26" i="2"/>
  <c r="AU25" i="2"/>
  <c r="AW26" i="2" s="1"/>
  <c r="AX26" i="2" s="1"/>
  <c r="AR26" i="2"/>
  <c r="AM26" i="2"/>
  <c r="AT26" i="2"/>
  <c r="AN26" i="2"/>
  <c r="AO26" i="2"/>
  <c r="AS26" i="2"/>
  <c r="AP26" i="2"/>
  <c r="AQ26" i="2"/>
  <c r="B28" i="2"/>
  <c r="Q27" i="2"/>
  <c r="P74" i="2" l="1"/>
  <c r="O77" i="2"/>
  <c r="AG27" i="2"/>
  <c r="AH27" i="2"/>
  <c r="AI27" i="2"/>
  <c r="AJ27" i="2"/>
  <c r="AE27" i="2"/>
  <c r="AF27" i="2"/>
  <c r="AK27" i="2"/>
  <c r="AD27" i="2"/>
  <c r="AU26" i="2"/>
  <c r="AW27" i="2" s="1"/>
  <c r="AX27" i="2" s="1"/>
  <c r="AS27" i="2"/>
  <c r="AM27" i="2"/>
  <c r="AN27" i="2"/>
  <c r="AP27" i="2"/>
  <c r="AR27" i="2"/>
  <c r="AO27" i="2"/>
  <c r="AQ27" i="2"/>
  <c r="AT27" i="2"/>
  <c r="B29" i="2"/>
  <c r="Q28" i="2"/>
  <c r="P75" i="2" l="1"/>
  <c r="O78" i="2"/>
  <c r="AH28" i="2"/>
  <c r="AI28" i="2"/>
  <c r="AJ28" i="2"/>
  <c r="AK28" i="2"/>
  <c r="AF28" i="2"/>
  <c r="AG28" i="2"/>
  <c r="AE28" i="2"/>
  <c r="AD28" i="2"/>
  <c r="AU27" i="2"/>
  <c r="AW28" i="2" s="1"/>
  <c r="AX28" i="2" s="1"/>
  <c r="AT28" i="2"/>
  <c r="AN28" i="2"/>
  <c r="AM28" i="2"/>
  <c r="AQ28" i="2"/>
  <c r="AS28" i="2"/>
  <c r="AO28" i="2"/>
  <c r="AP28" i="2"/>
  <c r="AR28" i="2"/>
  <c r="B30" i="2"/>
  <c r="Q29" i="2"/>
  <c r="P76" i="2" l="1"/>
  <c r="O79" i="2"/>
  <c r="AI29" i="2"/>
  <c r="AJ29" i="2"/>
  <c r="AK29" i="2"/>
  <c r="AD29" i="2"/>
  <c r="AG29" i="2"/>
  <c r="AH29" i="2"/>
  <c r="AE29" i="2"/>
  <c r="AF29" i="2"/>
  <c r="AU28" i="2"/>
  <c r="AW29" i="2" s="1"/>
  <c r="AX29" i="2" s="1"/>
  <c r="AO29" i="2"/>
  <c r="AM29" i="2"/>
  <c r="AP29" i="2"/>
  <c r="AR29" i="2"/>
  <c r="AN29" i="2"/>
  <c r="AQ29" i="2"/>
  <c r="AS29" i="2"/>
  <c r="AT29" i="2"/>
  <c r="B31" i="2"/>
  <c r="Q30" i="2"/>
  <c r="P77" i="2" l="1"/>
  <c r="O80" i="2"/>
  <c r="AJ30" i="2"/>
  <c r="AK30" i="2"/>
  <c r="AD30" i="2"/>
  <c r="AE30" i="2"/>
  <c r="AH30" i="2"/>
  <c r="AI30" i="2"/>
  <c r="AF30" i="2"/>
  <c r="AG30" i="2"/>
  <c r="AU29" i="2"/>
  <c r="AW30" i="2" s="1"/>
  <c r="AX30" i="2" s="1"/>
  <c r="AN30" i="2"/>
  <c r="AP30" i="2"/>
  <c r="AQ30" i="2"/>
  <c r="AR30" i="2"/>
  <c r="AM30" i="2"/>
  <c r="AS30" i="2"/>
  <c r="AO30" i="2"/>
  <c r="AT30" i="2"/>
  <c r="B32" i="2"/>
  <c r="Q31" i="2"/>
  <c r="P78" i="2" l="1"/>
  <c r="O81" i="2"/>
  <c r="AK31" i="2"/>
  <c r="AD31" i="2"/>
  <c r="AE31" i="2"/>
  <c r="AF31" i="2"/>
  <c r="AI31" i="2"/>
  <c r="AJ31" i="2"/>
  <c r="AG31" i="2"/>
  <c r="AH31" i="2"/>
  <c r="AU30" i="2"/>
  <c r="AW31" i="2" s="1"/>
  <c r="AX31" i="2" s="1"/>
  <c r="AO31" i="2"/>
  <c r="AQ31" i="2"/>
  <c r="AT31" i="2"/>
  <c r="AM31" i="2"/>
  <c r="AR31" i="2"/>
  <c r="AS31" i="2"/>
  <c r="AN31" i="2"/>
  <c r="AP31" i="2"/>
  <c r="B33" i="2"/>
  <c r="Q32" i="2"/>
  <c r="P79" i="2" l="1"/>
  <c r="O82" i="2"/>
  <c r="AD32" i="2"/>
  <c r="AE32" i="2"/>
  <c r="AF32" i="2"/>
  <c r="AG32" i="2"/>
  <c r="AJ32" i="2"/>
  <c r="AK32" i="2"/>
  <c r="AH32" i="2"/>
  <c r="AI32" i="2"/>
  <c r="AU31" i="2"/>
  <c r="AW32" i="2" s="1"/>
  <c r="AX32" i="2" s="1"/>
  <c r="AP32" i="2"/>
  <c r="AR32" i="2"/>
  <c r="AS32" i="2"/>
  <c r="AO32" i="2"/>
  <c r="AQ32" i="2"/>
  <c r="AT32" i="2"/>
  <c r="AN32" i="2"/>
  <c r="AM32" i="2"/>
  <c r="B34" i="2"/>
  <c r="Q33" i="2"/>
  <c r="P80" i="2" l="1"/>
  <c r="O83" i="2"/>
  <c r="AE33" i="2"/>
  <c r="AF33" i="2"/>
  <c r="AG33" i="2"/>
  <c r="AH33" i="2"/>
  <c r="AK33" i="2"/>
  <c r="AD33" i="2"/>
  <c r="AI33" i="2"/>
  <c r="AJ33" i="2"/>
  <c r="AU32" i="2"/>
  <c r="AW33" i="2" s="1"/>
  <c r="AX33" i="2" s="1"/>
  <c r="AQ33" i="2"/>
  <c r="AS33" i="2"/>
  <c r="AP33" i="2"/>
  <c r="AT33" i="2"/>
  <c r="AN33" i="2"/>
  <c r="AR33" i="2"/>
  <c r="AO33" i="2"/>
  <c r="AM33" i="2"/>
  <c r="B35" i="2"/>
  <c r="Q34" i="2"/>
  <c r="P81" i="2" l="1"/>
  <c r="O84" i="2"/>
  <c r="AW34" i="2"/>
  <c r="AD34" i="2"/>
  <c r="AM34" i="2" s="1"/>
  <c r="AF34" i="2"/>
  <c r="AO34" i="2" s="1"/>
  <c r="AG34" i="2"/>
  <c r="AP34" i="2" s="1"/>
  <c r="AH34" i="2"/>
  <c r="AQ34" i="2" s="1"/>
  <c r="AI34" i="2"/>
  <c r="AR34" i="2" s="1"/>
  <c r="AE34" i="2"/>
  <c r="AN34" i="2" s="1"/>
  <c r="AJ34" i="2"/>
  <c r="AS34" i="2" s="1"/>
  <c r="AK34" i="2"/>
  <c r="AT34" i="2" s="1"/>
  <c r="AU33" i="2"/>
  <c r="B36" i="2"/>
  <c r="Q35" i="2"/>
  <c r="P82" i="2" l="1"/>
  <c r="O85" i="2"/>
  <c r="AG35" i="2"/>
  <c r="AP35" i="2" s="1"/>
  <c r="AH35" i="2"/>
  <c r="AQ35" i="2" s="1"/>
  <c r="AI35" i="2"/>
  <c r="AR35" i="2" s="1"/>
  <c r="AJ35" i="2"/>
  <c r="AS35" i="2" s="1"/>
  <c r="AD35" i="2"/>
  <c r="AM35" i="2" s="1"/>
  <c r="AE35" i="2"/>
  <c r="AN35" i="2" s="1"/>
  <c r="AF35" i="2"/>
  <c r="AO35" i="2" s="1"/>
  <c r="AK35" i="2"/>
  <c r="AT35" i="2" s="1"/>
  <c r="AX34" i="2"/>
  <c r="AU34" i="2"/>
  <c r="AW35" i="2" s="1"/>
  <c r="B37" i="2"/>
  <c r="Q36" i="2"/>
  <c r="P83" i="2" l="1"/>
  <c r="O86" i="2"/>
  <c r="AH36" i="2"/>
  <c r="AQ36" i="2" s="1"/>
  <c r="AI36" i="2"/>
  <c r="AR36" i="2" s="1"/>
  <c r="AJ36" i="2"/>
  <c r="AS36" i="2" s="1"/>
  <c r="AK36" i="2"/>
  <c r="AT36" i="2" s="1"/>
  <c r="AF36" i="2"/>
  <c r="AO36" i="2" s="1"/>
  <c r="AG36" i="2"/>
  <c r="AP36" i="2" s="1"/>
  <c r="AE36" i="2"/>
  <c r="AN36" i="2" s="1"/>
  <c r="AD36" i="2"/>
  <c r="AM36" i="2" s="1"/>
  <c r="AX35" i="2"/>
  <c r="AU35" i="2"/>
  <c r="AW36" i="2" s="1"/>
  <c r="B38" i="2"/>
  <c r="Q37" i="2"/>
  <c r="P84" i="2" l="1"/>
  <c r="O87" i="2"/>
  <c r="AD37" i="2"/>
  <c r="AM37" i="2" s="1"/>
  <c r="AI37" i="2"/>
  <c r="AR37" i="2" s="1"/>
  <c r="AJ37" i="2"/>
  <c r="AS37" i="2" s="1"/>
  <c r="AK37" i="2"/>
  <c r="AT37" i="2" s="1"/>
  <c r="AG37" i="2"/>
  <c r="AP37" i="2" s="1"/>
  <c r="AH37" i="2"/>
  <c r="AQ37" i="2" s="1"/>
  <c r="AE37" i="2"/>
  <c r="AN37" i="2" s="1"/>
  <c r="AF37" i="2"/>
  <c r="AO37" i="2" s="1"/>
  <c r="AX36" i="2"/>
  <c r="AU36" i="2"/>
  <c r="AW37" i="2" s="1"/>
  <c r="B39" i="2"/>
  <c r="Q38" i="2"/>
  <c r="P85" i="2" l="1"/>
  <c r="O88" i="2"/>
  <c r="AJ38" i="2"/>
  <c r="AS38" i="2" s="1"/>
  <c r="AK38" i="2"/>
  <c r="AT38" i="2" s="1"/>
  <c r="AE38" i="2"/>
  <c r="AN38" i="2" s="1"/>
  <c r="AH38" i="2"/>
  <c r="AQ38" i="2" s="1"/>
  <c r="AI38" i="2"/>
  <c r="AR38" i="2" s="1"/>
  <c r="AD38" i="2"/>
  <c r="AM38" i="2" s="1"/>
  <c r="AF38" i="2"/>
  <c r="AO38" i="2" s="1"/>
  <c r="AG38" i="2"/>
  <c r="AP38" i="2" s="1"/>
  <c r="AX37" i="2"/>
  <c r="AU37" i="2"/>
  <c r="AW38" i="2" s="1"/>
  <c r="B40" i="2"/>
  <c r="Q39" i="2"/>
  <c r="P86" i="2" l="1"/>
  <c r="O89" i="2"/>
  <c r="AK39" i="2"/>
  <c r="AT39" i="2" s="1"/>
  <c r="AE39" i="2"/>
  <c r="AN39" i="2" s="1"/>
  <c r="AD39" i="2"/>
  <c r="AM39" i="2" s="1"/>
  <c r="AF39" i="2"/>
  <c r="AO39" i="2" s="1"/>
  <c r="AI39" i="2"/>
  <c r="AR39" i="2" s="1"/>
  <c r="AJ39" i="2"/>
  <c r="AS39" i="2" s="1"/>
  <c r="AG39" i="2"/>
  <c r="AP39" i="2" s="1"/>
  <c r="AH39" i="2"/>
  <c r="AQ39" i="2" s="1"/>
  <c r="AX38" i="2"/>
  <c r="AU38" i="2"/>
  <c r="AW39" i="2" s="1"/>
  <c r="B41" i="2"/>
  <c r="Q40" i="2"/>
  <c r="P87" i="2" l="1"/>
  <c r="O90" i="2"/>
  <c r="AE40" i="2"/>
  <c r="AN40" i="2" s="1"/>
  <c r="AD40" i="2"/>
  <c r="AM40" i="2" s="1"/>
  <c r="AF40" i="2"/>
  <c r="AO40" i="2" s="1"/>
  <c r="AG40" i="2"/>
  <c r="AP40" i="2" s="1"/>
  <c r="AJ40" i="2"/>
  <c r="AS40" i="2" s="1"/>
  <c r="AK40" i="2"/>
  <c r="AT40" i="2" s="1"/>
  <c r="AH40" i="2"/>
  <c r="AQ40" i="2" s="1"/>
  <c r="AI40" i="2"/>
  <c r="AR40" i="2" s="1"/>
  <c r="AX39" i="2"/>
  <c r="AU39" i="2"/>
  <c r="AW40" i="2" s="1"/>
  <c r="B42" i="2"/>
  <c r="Q41" i="2"/>
  <c r="P88" i="2" l="1"/>
  <c r="O91" i="2"/>
  <c r="AD41" i="2"/>
  <c r="AM41" i="2" s="1"/>
  <c r="AE41" i="2"/>
  <c r="AN41" i="2" s="1"/>
  <c r="AF41" i="2"/>
  <c r="AO41" i="2" s="1"/>
  <c r="AG41" i="2"/>
  <c r="AP41" i="2" s="1"/>
  <c r="AH41" i="2"/>
  <c r="AQ41" i="2" s="1"/>
  <c r="AK41" i="2"/>
  <c r="AT41" i="2" s="1"/>
  <c r="AI41" i="2"/>
  <c r="AR41" i="2" s="1"/>
  <c r="AJ41" i="2"/>
  <c r="AS41" i="2" s="1"/>
  <c r="AX40" i="2"/>
  <c r="AU40" i="2"/>
  <c r="AW41" i="2" s="1"/>
  <c r="B43" i="2"/>
  <c r="Q42" i="2"/>
  <c r="P89" i="2" l="1"/>
  <c r="O92" i="2"/>
  <c r="AD42" i="2"/>
  <c r="AM42" i="2" s="1"/>
  <c r="AF42" i="2"/>
  <c r="AO42" i="2" s="1"/>
  <c r="AG42" i="2"/>
  <c r="AP42" i="2" s="1"/>
  <c r="AH42" i="2"/>
  <c r="AQ42" i="2" s="1"/>
  <c r="AI42" i="2"/>
  <c r="AR42" i="2" s="1"/>
  <c r="AE42" i="2"/>
  <c r="AN42" i="2" s="1"/>
  <c r="AJ42" i="2"/>
  <c r="AS42" i="2" s="1"/>
  <c r="AK42" i="2"/>
  <c r="AT42" i="2" s="1"/>
  <c r="AX41" i="2"/>
  <c r="AU41" i="2"/>
  <c r="AW42" i="2" s="1"/>
  <c r="B44" i="2"/>
  <c r="Q43" i="2"/>
  <c r="P90" i="2" l="1"/>
  <c r="O93" i="2"/>
  <c r="AD43" i="2"/>
  <c r="AM43" i="2" s="1"/>
  <c r="AG43" i="2"/>
  <c r="AP43" i="2" s="1"/>
  <c r="AH43" i="2"/>
  <c r="AQ43" i="2" s="1"/>
  <c r="AI43" i="2"/>
  <c r="AR43" i="2" s="1"/>
  <c r="AJ43" i="2"/>
  <c r="AS43" i="2" s="1"/>
  <c r="AE43" i="2"/>
  <c r="AN43" i="2" s="1"/>
  <c r="AF43" i="2"/>
  <c r="AO43" i="2" s="1"/>
  <c r="AK43" i="2"/>
  <c r="AT43" i="2" s="1"/>
  <c r="AX42" i="2"/>
  <c r="AU42" i="2"/>
  <c r="AW43" i="2" s="1"/>
  <c r="B45" i="2"/>
  <c r="Q44" i="2"/>
  <c r="P91" i="2" l="1"/>
  <c r="O94" i="2"/>
  <c r="AH44" i="2"/>
  <c r="AQ44" i="2" s="1"/>
  <c r="AD44" i="2"/>
  <c r="AM44" i="2" s="1"/>
  <c r="AI44" i="2"/>
  <c r="AR44" i="2" s="1"/>
  <c r="AJ44" i="2"/>
  <c r="AS44" i="2" s="1"/>
  <c r="AK44" i="2"/>
  <c r="AT44" i="2" s="1"/>
  <c r="AF44" i="2"/>
  <c r="AO44" i="2" s="1"/>
  <c r="AG44" i="2"/>
  <c r="AP44" i="2" s="1"/>
  <c r="AE44" i="2"/>
  <c r="AN44" i="2" s="1"/>
  <c r="AX43" i="2"/>
  <c r="AU43" i="2"/>
  <c r="AW44" i="2" s="1"/>
  <c r="B46" i="2"/>
  <c r="Q45" i="2"/>
  <c r="P92" i="2" l="1"/>
  <c r="O95" i="2"/>
  <c r="AD45" i="2"/>
  <c r="AM45" i="2" s="1"/>
  <c r="AI45" i="2"/>
  <c r="AR45" i="2" s="1"/>
  <c r="AJ45" i="2"/>
  <c r="AS45" i="2" s="1"/>
  <c r="AK45" i="2"/>
  <c r="AT45" i="2" s="1"/>
  <c r="AG45" i="2"/>
  <c r="AP45" i="2" s="1"/>
  <c r="AH45" i="2"/>
  <c r="AQ45" i="2" s="1"/>
  <c r="AE45" i="2"/>
  <c r="AN45" i="2" s="1"/>
  <c r="AF45" i="2"/>
  <c r="AO45" i="2" s="1"/>
  <c r="AX44" i="2"/>
  <c r="AU44" i="2"/>
  <c r="AW45" i="2" s="1"/>
  <c r="B47" i="2"/>
  <c r="Q46" i="2"/>
  <c r="P93" i="2" l="1"/>
  <c r="O96" i="2"/>
  <c r="AD46" i="2"/>
  <c r="AM46" i="2" s="1"/>
  <c r="AJ46" i="2"/>
  <c r="AS46" i="2" s="1"/>
  <c r="AK46" i="2"/>
  <c r="AT46" i="2" s="1"/>
  <c r="AE46" i="2"/>
  <c r="AN46" i="2" s="1"/>
  <c r="AH46" i="2"/>
  <c r="AQ46" i="2" s="1"/>
  <c r="AI46" i="2"/>
  <c r="AR46" i="2" s="1"/>
  <c r="AF46" i="2"/>
  <c r="AO46" i="2" s="1"/>
  <c r="AG46" i="2"/>
  <c r="AP46" i="2" s="1"/>
  <c r="AX45" i="2"/>
  <c r="AU45" i="2"/>
  <c r="AW46" i="2" s="1"/>
  <c r="B48" i="2"/>
  <c r="Q47" i="2"/>
  <c r="P94" i="2" l="1"/>
  <c r="O97" i="2"/>
  <c r="AK47" i="2"/>
  <c r="AT47" i="2" s="1"/>
  <c r="AE47" i="2"/>
  <c r="AN47" i="2" s="1"/>
  <c r="AF47" i="2"/>
  <c r="AO47" i="2" s="1"/>
  <c r="AI47" i="2"/>
  <c r="AR47" i="2" s="1"/>
  <c r="AD47" i="2"/>
  <c r="AM47" i="2" s="1"/>
  <c r="AJ47" i="2"/>
  <c r="AS47" i="2" s="1"/>
  <c r="AG47" i="2"/>
  <c r="AP47" i="2" s="1"/>
  <c r="AH47" i="2"/>
  <c r="AQ47" i="2" s="1"/>
  <c r="AX46" i="2"/>
  <c r="AU46" i="2"/>
  <c r="AW47" i="2" s="1"/>
  <c r="B49" i="2"/>
  <c r="Q48" i="2"/>
  <c r="P95" i="2" l="1"/>
  <c r="O98" i="2"/>
  <c r="AE48" i="2"/>
  <c r="AN48" i="2" s="1"/>
  <c r="AF48" i="2"/>
  <c r="AO48" i="2" s="1"/>
  <c r="AG48" i="2"/>
  <c r="AP48" i="2" s="1"/>
  <c r="AD48" i="2"/>
  <c r="AM48" i="2" s="1"/>
  <c r="AJ48" i="2"/>
  <c r="AS48" i="2" s="1"/>
  <c r="AK48" i="2"/>
  <c r="AT48" i="2" s="1"/>
  <c r="AH48" i="2"/>
  <c r="AQ48" i="2" s="1"/>
  <c r="AI48" i="2"/>
  <c r="AR48" i="2" s="1"/>
  <c r="AX47" i="2"/>
  <c r="AU47" i="2"/>
  <c r="AW48" i="2" s="1"/>
  <c r="B50" i="2"/>
  <c r="Q49" i="2"/>
  <c r="P96" i="2" l="1"/>
  <c r="O99" i="2"/>
  <c r="AD49" i="2"/>
  <c r="AM49" i="2" s="1"/>
  <c r="AE49" i="2"/>
  <c r="AN49" i="2" s="1"/>
  <c r="AF49" i="2"/>
  <c r="AO49" i="2" s="1"/>
  <c r="AG49" i="2"/>
  <c r="AP49" i="2" s="1"/>
  <c r="AH49" i="2"/>
  <c r="AQ49" i="2" s="1"/>
  <c r="AK49" i="2"/>
  <c r="AT49" i="2" s="1"/>
  <c r="AI49" i="2"/>
  <c r="AR49" i="2" s="1"/>
  <c r="AJ49" i="2"/>
  <c r="AS49" i="2" s="1"/>
  <c r="AX48" i="2"/>
  <c r="AU48" i="2"/>
  <c r="AW49" i="2" s="1"/>
  <c r="B51" i="2"/>
  <c r="Q50" i="2"/>
  <c r="P97" i="2" l="1"/>
  <c r="O100" i="2"/>
  <c r="AD50" i="2"/>
  <c r="AM50" i="2" s="1"/>
  <c r="AF50" i="2"/>
  <c r="AO50" i="2" s="1"/>
  <c r="AG50" i="2"/>
  <c r="AP50" i="2" s="1"/>
  <c r="AH50" i="2"/>
  <c r="AQ50" i="2" s="1"/>
  <c r="AI50" i="2"/>
  <c r="AR50" i="2" s="1"/>
  <c r="AE50" i="2"/>
  <c r="AN50" i="2" s="1"/>
  <c r="AJ50" i="2"/>
  <c r="AS50" i="2" s="1"/>
  <c r="AK50" i="2"/>
  <c r="AT50" i="2" s="1"/>
  <c r="AX49" i="2"/>
  <c r="AU49" i="2"/>
  <c r="AW50" i="2" s="1"/>
  <c r="B52" i="2"/>
  <c r="Q51" i="2"/>
  <c r="P98" i="2" l="1"/>
  <c r="O101" i="2"/>
  <c r="AD51" i="2"/>
  <c r="AM51" i="2" s="1"/>
  <c r="AG51" i="2"/>
  <c r="AP51" i="2" s="1"/>
  <c r="AH51" i="2"/>
  <c r="AQ51" i="2" s="1"/>
  <c r="AI51" i="2"/>
  <c r="AR51" i="2" s="1"/>
  <c r="AJ51" i="2"/>
  <c r="AS51" i="2" s="1"/>
  <c r="AE51" i="2"/>
  <c r="AN51" i="2" s="1"/>
  <c r="AF51" i="2"/>
  <c r="AO51" i="2" s="1"/>
  <c r="AK51" i="2"/>
  <c r="AT51" i="2" s="1"/>
  <c r="AX50" i="2"/>
  <c r="AU50" i="2"/>
  <c r="AW51" i="2" s="1"/>
  <c r="B53" i="2"/>
  <c r="Q52" i="2"/>
  <c r="P99" i="2" l="1"/>
  <c r="O102" i="2"/>
  <c r="AH52" i="2"/>
  <c r="AQ52" i="2" s="1"/>
  <c r="AI52" i="2"/>
  <c r="AR52" i="2" s="1"/>
  <c r="AJ52" i="2"/>
  <c r="AS52" i="2" s="1"/>
  <c r="AK52" i="2"/>
  <c r="AT52" i="2" s="1"/>
  <c r="AF52" i="2"/>
  <c r="AG52" i="2"/>
  <c r="AE52" i="2"/>
  <c r="AN52" i="2" s="1"/>
  <c r="AD52" i="2"/>
  <c r="AM52" i="2" s="1"/>
  <c r="AX51" i="2"/>
  <c r="AO52" i="2"/>
  <c r="AP52" i="2"/>
  <c r="AU51" i="2"/>
  <c r="AW52" i="2" s="1"/>
  <c r="B54" i="2"/>
  <c r="Q53" i="2"/>
  <c r="P100" i="2" l="1"/>
  <c r="O103" i="2"/>
  <c r="AX52" i="2"/>
  <c r="AD53" i="2"/>
  <c r="AI53" i="2"/>
  <c r="AR53" i="2" s="1"/>
  <c r="AJ53" i="2"/>
  <c r="AK53" i="2"/>
  <c r="AT53" i="2" s="1"/>
  <c r="AG53" i="2"/>
  <c r="AH53" i="2"/>
  <c r="AE53" i="2"/>
  <c r="AF53" i="2"/>
  <c r="AS53" i="2"/>
  <c r="AO53" i="2"/>
  <c r="AU52" i="2"/>
  <c r="AW53" i="2" s="1"/>
  <c r="AP53" i="2"/>
  <c r="AQ53" i="2"/>
  <c r="AN53" i="2"/>
  <c r="AM53" i="2"/>
  <c r="B55" i="2"/>
  <c r="Q54" i="2"/>
  <c r="P101" i="2" l="1"/>
  <c r="O104" i="2"/>
  <c r="AX53" i="2"/>
  <c r="AJ54" i="2"/>
  <c r="AK54" i="2"/>
  <c r="AE54" i="2"/>
  <c r="AH54" i="2"/>
  <c r="AQ54" i="2" s="1"/>
  <c r="AI54" i="2"/>
  <c r="AD54" i="2"/>
  <c r="AF54" i="2"/>
  <c r="AG54" i="2"/>
  <c r="AP54" i="2" s="1"/>
  <c r="AS54" i="2"/>
  <c r="AN54" i="2"/>
  <c r="AT54" i="2"/>
  <c r="AR54" i="2"/>
  <c r="AO54" i="2"/>
  <c r="AU53" i="2"/>
  <c r="AW54" i="2" s="1"/>
  <c r="AM54" i="2"/>
  <c r="B56" i="2"/>
  <c r="Q55" i="2"/>
  <c r="P102" i="2" l="1"/>
  <c r="O105" i="2"/>
  <c r="AX54" i="2"/>
  <c r="AW55" i="2"/>
  <c r="AK55" i="2"/>
  <c r="AT55" i="2" s="1"/>
  <c r="AE55" i="2"/>
  <c r="AN55" i="2" s="1"/>
  <c r="AD55" i="2"/>
  <c r="AM55" i="2" s="1"/>
  <c r="AF55" i="2"/>
  <c r="AO55" i="2" s="1"/>
  <c r="AI55" i="2"/>
  <c r="AR55" i="2" s="1"/>
  <c r="AJ55" i="2"/>
  <c r="AS55" i="2" s="1"/>
  <c r="AG55" i="2"/>
  <c r="AP55" i="2" s="1"/>
  <c r="AH55" i="2"/>
  <c r="AQ55" i="2" s="1"/>
  <c r="AU54" i="2"/>
  <c r="B57" i="2"/>
  <c r="Q56" i="2"/>
  <c r="P103" i="2" l="1"/>
  <c r="O106" i="2"/>
  <c r="AE56" i="2"/>
  <c r="AN56" i="2" s="1"/>
  <c r="AD56" i="2"/>
  <c r="AM56" i="2" s="1"/>
  <c r="AF56" i="2"/>
  <c r="AO56" i="2" s="1"/>
  <c r="AG56" i="2"/>
  <c r="AP56" i="2" s="1"/>
  <c r="AJ56" i="2"/>
  <c r="AS56" i="2" s="1"/>
  <c r="AK56" i="2"/>
  <c r="AT56" i="2" s="1"/>
  <c r="AH56" i="2"/>
  <c r="AQ56" i="2" s="1"/>
  <c r="AI56" i="2"/>
  <c r="AR56" i="2" s="1"/>
  <c r="AX55" i="2"/>
  <c r="AU55" i="2"/>
  <c r="AW56" i="2" s="1"/>
  <c r="B58" i="2"/>
  <c r="Q57" i="2"/>
  <c r="P104" i="2" l="1"/>
  <c r="O107" i="2"/>
  <c r="AD57" i="2"/>
  <c r="AM57" i="2" s="1"/>
  <c r="AE57" i="2"/>
  <c r="AN57" i="2" s="1"/>
  <c r="AF57" i="2"/>
  <c r="AO57" i="2" s="1"/>
  <c r="AG57" i="2"/>
  <c r="AP57" i="2" s="1"/>
  <c r="AH57" i="2"/>
  <c r="AQ57" i="2" s="1"/>
  <c r="AK57" i="2"/>
  <c r="AT57" i="2" s="1"/>
  <c r="AI57" i="2"/>
  <c r="AR57" i="2" s="1"/>
  <c r="AJ57" i="2"/>
  <c r="AS57" i="2" s="1"/>
  <c r="AX56" i="2"/>
  <c r="AU56" i="2"/>
  <c r="AW57" i="2" s="1"/>
  <c r="B59" i="2"/>
  <c r="Q58" i="2"/>
  <c r="P105" i="2" l="1"/>
  <c r="O108" i="2"/>
  <c r="AD58" i="2"/>
  <c r="AM58" i="2" s="1"/>
  <c r="AF58" i="2"/>
  <c r="AO58" i="2" s="1"/>
  <c r="AG58" i="2"/>
  <c r="AP58" i="2" s="1"/>
  <c r="AH58" i="2"/>
  <c r="AQ58" i="2" s="1"/>
  <c r="AI58" i="2"/>
  <c r="AR58" i="2" s="1"/>
  <c r="AE58" i="2"/>
  <c r="AN58" i="2" s="1"/>
  <c r="AJ58" i="2"/>
  <c r="AS58" i="2" s="1"/>
  <c r="AK58" i="2"/>
  <c r="AT58" i="2" s="1"/>
  <c r="AX57" i="2"/>
  <c r="AU57" i="2"/>
  <c r="AW58" i="2" s="1"/>
  <c r="B60" i="2"/>
  <c r="Q59" i="2"/>
  <c r="P106" i="2" l="1"/>
  <c r="O109" i="2"/>
  <c r="AD59" i="2"/>
  <c r="AM59" i="2" s="1"/>
  <c r="AG59" i="2"/>
  <c r="AP59" i="2" s="1"/>
  <c r="AH59" i="2"/>
  <c r="AQ59" i="2" s="1"/>
  <c r="AI59" i="2"/>
  <c r="AR59" i="2" s="1"/>
  <c r="AJ59" i="2"/>
  <c r="AS59" i="2" s="1"/>
  <c r="AE59" i="2"/>
  <c r="AN59" i="2" s="1"/>
  <c r="AF59" i="2"/>
  <c r="AO59" i="2" s="1"/>
  <c r="AK59" i="2"/>
  <c r="AT59" i="2" s="1"/>
  <c r="AX58" i="2"/>
  <c r="AU58" i="2"/>
  <c r="AW59" i="2" s="1"/>
  <c r="B61" i="2"/>
  <c r="Q60" i="2"/>
  <c r="P107" i="2" l="1"/>
  <c r="O110" i="2"/>
  <c r="AH60" i="2"/>
  <c r="AQ60" i="2" s="1"/>
  <c r="AD60" i="2"/>
  <c r="AM60" i="2" s="1"/>
  <c r="AI60" i="2"/>
  <c r="AR60" i="2" s="1"/>
  <c r="AJ60" i="2"/>
  <c r="AS60" i="2" s="1"/>
  <c r="AK60" i="2"/>
  <c r="AT60" i="2" s="1"/>
  <c r="AF60" i="2"/>
  <c r="AO60" i="2" s="1"/>
  <c r="AG60" i="2"/>
  <c r="AP60" i="2" s="1"/>
  <c r="AE60" i="2"/>
  <c r="AN60" i="2" s="1"/>
  <c r="AX59" i="2"/>
  <c r="AU59" i="2"/>
  <c r="AW60" i="2" s="1"/>
  <c r="B62" i="2"/>
  <c r="Q61" i="2"/>
  <c r="P108" i="2" l="1"/>
  <c r="O111" i="2"/>
  <c r="AD61" i="2"/>
  <c r="AM61" i="2" s="1"/>
  <c r="AI61" i="2"/>
  <c r="AR61" i="2" s="1"/>
  <c r="AJ61" i="2"/>
  <c r="AS61" i="2" s="1"/>
  <c r="AK61" i="2"/>
  <c r="AT61" i="2" s="1"/>
  <c r="AG61" i="2"/>
  <c r="AP61" i="2" s="1"/>
  <c r="AH61" i="2"/>
  <c r="AQ61" i="2" s="1"/>
  <c r="AE61" i="2"/>
  <c r="AN61" i="2" s="1"/>
  <c r="AF61" i="2"/>
  <c r="AO61" i="2" s="1"/>
  <c r="AX60" i="2"/>
  <c r="AU60" i="2"/>
  <c r="AW61" i="2" s="1"/>
  <c r="B63" i="2"/>
  <c r="Q62" i="2"/>
  <c r="P109" i="2" l="1"/>
  <c r="O112" i="2"/>
  <c r="AD62" i="2"/>
  <c r="AM62" i="2" s="1"/>
  <c r="AJ62" i="2"/>
  <c r="AS62" i="2" s="1"/>
  <c r="AK62" i="2"/>
  <c r="AT62" i="2" s="1"/>
  <c r="AE62" i="2"/>
  <c r="AN62" i="2" s="1"/>
  <c r="AH62" i="2"/>
  <c r="AQ62" i="2" s="1"/>
  <c r="AI62" i="2"/>
  <c r="AR62" i="2" s="1"/>
  <c r="AF62" i="2"/>
  <c r="AO62" i="2" s="1"/>
  <c r="AG62" i="2"/>
  <c r="AP62" i="2" s="1"/>
  <c r="AX61" i="2"/>
  <c r="AU61" i="2"/>
  <c r="AW62" i="2" s="1"/>
  <c r="B64" i="2"/>
  <c r="Q63" i="2"/>
  <c r="P110" i="2" l="1"/>
  <c r="O113" i="2"/>
  <c r="AK63" i="2"/>
  <c r="AT63" i="2" s="1"/>
  <c r="AE63" i="2"/>
  <c r="AN63" i="2" s="1"/>
  <c r="AF63" i="2"/>
  <c r="AO63" i="2" s="1"/>
  <c r="AD63" i="2"/>
  <c r="AM63" i="2" s="1"/>
  <c r="AI63" i="2"/>
  <c r="AR63" i="2" s="1"/>
  <c r="AJ63" i="2"/>
  <c r="AS63" i="2" s="1"/>
  <c r="AG63" i="2"/>
  <c r="AP63" i="2" s="1"/>
  <c r="AH63" i="2"/>
  <c r="AQ63" i="2" s="1"/>
  <c r="AX62" i="2"/>
  <c r="AU62" i="2"/>
  <c r="AW63" i="2" s="1"/>
  <c r="B65" i="2"/>
  <c r="Q64" i="2"/>
  <c r="P111" i="2" l="1"/>
  <c r="O114" i="2"/>
  <c r="AE64" i="2"/>
  <c r="AN64" i="2" s="1"/>
  <c r="AF64" i="2"/>
  <c r="AO64" i="2" s="1"/>
  <c r="AG64" i="2"/>
  <c r="AP64" i="2" s="1"/>
  <c r="AD64" i="2"/>
  <c r="AM64" i="2" s="1"/>
  <c r="AJ64" i="2"/>
  <c r="AS64" i="2" s="1"/>
  <c r="AK64" i="2"/>
  <c r="AT64" i="2" s="1"/>
  <c r="AH64" i="2"/>
  <c r="AQ64" i="2" s="1"/>
  <c r="AI64" i="2"/>
  <c r="AR64" i="2" s="1"/>
  <c r="AX63" i="2"/>
  <c r="AU63" i="2"/>
  <c r="AW64" i="2" s="1"/>
  <c r="B66" i="2"/>
  <c r="Q65" i="2"/>
  <c r="P112" i="2" l="1"/>
  <c r="O115" i="2"/>
  <c r="AD65" i="2"/>
  <c r="AM65" i="2" s="1"/>
  <c r="AE65" i="2"/>
  <c r="AN65" i="2" s="1"/>
  <c r="AF65" i="2"/>
  <c r="AO65" i="2" s="1"/>
  <c r="AG65" i="2"/>
  <c r="AP65" i="2" s="1"/>
  <c r="AH65" i="2"/>
  <c r="AQ65" i="2" s="1"/>
  <c r="AK65" i="2"/>
  <c r="AT65" i="2" s="1"/>
  <c r="AI65" i="2"/>
  <c r="AR65" i="2" s="1"/>
  <c r="AJ65" i="2"/>
  <c r="AS65" i="2" s="1"/>
  <c r="AX64" i="2"/>
  <c r="AU64" i="2"/>
  <c r="AW65" i="2" s="1"/>
  <c r="B67" i="2"/>
  <c r="Q66" i="2"/>
  <c r="P113" i="2" l="1"/>
  <c r="O116" i="2"/>
  <c r="AD66" i="2"/>
  <c r="AM66" i="2" s="1"/>
  <c r="AF66" i="2"/>
  <c r="AO66" i="2" s="1"/>
  <c r="AG66" i="2"/>
  <c r="AP66" i="2" s="1"/>
  <c r="AH66" i="2"/>
  <c r="AQ66" i="2" s="1"/>
  <c r="AI66" i="2"/>
  <c r="AR66" i="2" s="1"/>
  <c r="AE66" i="2"/>
  <c r="AN66" i="2" s="1"/>
  <c r="AJ66" i="2"/>
  <c r="AS66" i="2" s="1"/>
  <c r="AK66" i="2"/>
  <c r="AT66" i="2" s="1"/>
  <c r="AX65" i="2"/>
  <c r="AU65" i="2"/>
  <c r="AW66" i="2" s="1"/>
  <c r="B68" i="2"/>
  <c r="Q67" i="2"/>
  <c r="P114" i="2" l="1"/>
  <c r="O117" i="2"/>
  <c r="AD67" i="2"/>
  <c r="AM67" i="2" s="1"/>
  <c r="AG67" i="2"/>
  <c r="AP67" i="2" s="1"/>
  <c r="AH67" i="2"/>
  <c r="AQ67" i="2" s="1"/>
  <c r="AI67" i="2"/>
  <c r="AR67" i="2" s="1"/>
  <c r="AJ67" i="2"/>
  <c r="AS67" i="2" s="1"/>
  <c r="AE67" i="2"/>
  <c r="AN67" i="2" s="1"/>
  <c r="AF67" i="2"/>
  <c r="AO67" i="2" s="1"/>
  <c r="AK67" i="2"/>
  <c r="AT67" i="2" s="1"/>
  <c r="AX66" i="2"/>
  <c r="AU66" i="2"/>
  <c r="AW67" i="2" s="1"/>
  <c r="B69" i="2"/>
  <c r="Q68" i="2"/>
  <c r="P115" i="2" l="1"/>
  <c r="O118" i="2"/>
  <c r="AH68" i="2"/>
  <c r="AQ68" i="2" s="1"/>
  <c r="AI68" i="2"/>
  <c r="AR68" i="2" s="1"/>
  <c r="AJ68" i="2"/>
  <c r="AS68" i="2" s="1"/>
  <c r="AK68" i="2"/>
  <c r="AT68" i="2" s="1"/>
  <c r="AD68" i="2"/>
  <c r="AM68" i="2" s="1"/>
  <c r="AF68" i="2"/>
  <c r="AO68" i="2" s="1"/>
  <c r="AG68" i="2"/>
  <c r="AP68" i="2" s="1"/>
  <c r="AE68" i="2"/>
  <c r="AN68" i="2" s="1"/>
  <c r="AX67" i="2"/>
  <c r="AU67" i="2"/>
  <c r="AW68" i="2" s="1"/>
  <c r="B70" i="2"/>
  <c r="Q69" i="2"/>
  <c r="P116" i="2" l="1"/>
  <c r="O119" i="2"/>
  <c r="AD69" i="2"/>
  <c r="AM69" i="2" s="1"/>
  <c r="AI69" i="2"/>
  <c r="AR69" i="2" s="1"/>
  <c r="AJ69" i="2"/>
  <c r="AS69" i="2" s="1"/>
  <c r="AK69" i="2"/>
  <c r="AT69" i="2" s="1"/>
  <c r="AG69" i="2"/>
  <c r="AP69" i="2" s="1"/>
  <c r="AH69" i="2"/>
  <c r="AQ69" i="2" s="1"/>
  <c r="AE69" i="2"/>
  <c r="AN69" i="2" s="1"/>
  <c r="AF69" i="2"/>
  <c r="AO69" i="2" s="1"/>
  <c r="AX68" i="2"/>
  <c r="AU68" i="2"/>
  <c r="AW69" i="2" s="1"/>
  <c r="B71" i="2"/>
  <c r="Q70" i="2"/>
  <c r="P117" i="2" l="1"/>
  <c r="O120" i="2"/>
  <c r="AJ70" i="2"/>
  <c r="AS70" i="2" s="1"/>
  <c r="AK70" i="2"/>
  <c r="AT70" i="2" s="1"/>
  <c r="AE70" i="2"/>
  <c r="AN70" i="2" s="1"/>
  <c r="AD70" i="2"/>
  <c r="AM70" i="2" s="1"/>
  <c r="AH70" i="2"/>
  <c r="AQ70" i="2" s="1"/>
  <c r="AI70" i="2"/>
  <c r="AR70" i="2" s="1"/>
  <c r="AF70" i="2"/>
  <c r="AO70" i="2" s="1"/>
  <c r="AG70" i="2"/>
  <c r="AP70" i="2" s="1"/>
  <c r="AX69" i="2"/>
  <c r="AU69" i="2"/>
  <c r="AW70" i="2" s="1"/>
  <c r="B72" i="2"/>
  <c r="Q71" i="2"/>
  <c r="P118" i="2" l="1"/>
  <c r="O121" i="2"/>
  <c r="AK71" i="2"/>
  <c r="AT71" i="2" s="1"/>
  <c r="AE71" i="2"/>
  <c r="AN71" i="2" s="1"/>
  <c r="AD71" i="2"/>
  <c r="AM71" i="2" s="1"/>
  <c r="AF71" i="2"/>
  <c r="AO71" i="2" s="1"/>
  <c r="AI71" i="2"/>
  <c r="AR71" i="2" s="1"/>
  <c r="AJ71" i="2"/>
  <c r="AS71" i="2" s="1"/>
  <c r="AG71" i="2"/>
  <c r="AP71" i="2" s="1"/>
  <c r="AH71" i="2"/>
  <c r="AQ71" i="2" s="1"/>
  <c r="AX70" i="2"/>
  <c r="AU70" i="2"/>
  <c r="AW71" i="2" s="1"/>
  <c r="B73" i="2"/>
  <c r="Q72" i="2"/>
  <c r="P119" i="2" l="1"/>
  <c r="O122" i="2"/>
  <c r="AE72" i="2"/>
  <c r="AD72" i="2"/>
  <c r="AF72" i="2"/>
  <c r="AG72" i="2"/>
  <c r="AJ72" i="2"/>
  <c r="AS72" i="2" s="1"/>
  <c r="AK72" i="2"/>
  <c r="AT72" i="2" s="1"/>
  <c r="AH72" i="2"/>
  <c r="AQ72" i="2" s="1"/>
  <c r="AI72" i="2"/>
  <c r="AR72" i="2" s="1"/>
  <c r="AX71" i="2"/>
  <c r="AO72" i="2"/>
  <c r="AP72" i="2"/>
  <c r="AN72" i="2"/>
  <c r="AU71" i="2"/>
  <c r="AW72" i="2" s="1"/>
  <c r="AM72" i="2"/>
  <c r="B74" i="2"/>
  <c r="Q73" i="2"/>
  <c r="P120" i="2" l="1"/>
  <c r="O123" i="2"/>
  <c r="AX72" i="2"/>
  <c r="AD73" i="2"/>
  <c r="AE73" i="2"/>
  <c r="AF73" i="2"/>
  <c r="AG73" i="2"/>
  <c r="AH73" i="2"/>
  <c r="AK73" i="2"/>
  <c r="AT73" i="2" s="1"/>
  <c r="AI73" i="2"/>
  <c r="AR73" i="2" s="1"/>
  <c r="AJ73" i="2"/>
  <c r="AS73" i="2" s="1"/>
  <c r="AN73" i="2"/>
  <c r="AQ73" i="2"/>
  <c r="AO73" i="2"/>
  <c r="AU72" i="2"/>
  <c r="AW73" i="2" s="1"/>
  <c r="AP73" i="2"/>
  <c r="AM73" i="2"/>
  <c r="B75" i="2"/>
  <c r="Q74" i="2"/>
  <c r="P121" i="2" l="1"/>
  <c r="O124" i="2"/>
  <c r="AX73" i="2"/>
  <c r="AD74" i="2"/>
  <c r="AF74" i="2"/>
  <c r="AG74" i="2"/>
  <c r="AP74" i="2" s="1"/>
  <c r="AI74" i="2"/>
  <c r="AE74" i="2"/>
  <c r="AK74" i="2"/>
  <c r="AT74" i="2" s="1"/>
  <c r="AH74" i="2"/>
  <c r="AJ74" i="2"/>
  <c r="AO74" i="2"/>
  <c r="AS74" i="2"/>
  <c r="AR74" i="2"/>
  <c r="AQ74" i="2"/>
  <c r="AU73" i="2"/>
  <c r="AW74" i="2" s="1"/>
  <c r="AN74" i="2"/>
  <c r="AM74" i="2"/>
  <c r="B76" i="2"/>
  <c r="Q75" i="2"/>
  <c r="P122" i="2" l="1"/>
  <c r="O125" i="2"/>
  <c r="AX74" i="2"/>
  <c r="AW75" i="2"/>
  <c r="AD75" i="2"/>
  <c r="AM75" i="2" s="1"/>
  <c r="AG75" i="2"/>
  <c r="AP75" i="2" s="1"/>
  <c r="AH75" i="2"/>
  <c r="AQ75" i="2" s="1"/>
  <c r="AJ75" i="2"/>
  <c r="AS75" i="2" s="1"/>
  <c r="AK75" i="2"/>
  <c r="AT75" i="2" s="1"/>
  <c r="AE75" i="2"/>
  <c r="AN75" i="2" s="1"/>
  <c r="AF75" i="2"/>
  <c r="AO75" i="2" s="1"/>
  <c r="AI75" i="2"/>
  <c r="AR75" i="2" s="1"/>
  <c r="AU74" i="2"/>
  <c r="B77" i="2"/>
  <c r="Q76" i="2"/>
  <c r="P123" i="2" l="1"/>
  <c r="O126" i="2"/>
  <c r="AH76" i="2"/>
  <c r="AQ76" i="2" s="1"/>
  <c r="AD76" i="2"/>
  <c r="AM76" i="2" s="1"/>
  <c r="AI76" i="2"/>
  <c r="AR76" i="2" s="1"/>
  <c r="AK76" i="2"/>
  <c r="AT76" i="2" s="1"/>
  <c r="AE76" i="2"/>
  <c r="AN76" i="2" s="1"/>
  <c r="AJ76" i="2"/>
  <c r="AS76" i="2" s="1"/>
  <c r="AF76" i="2"/>
  <c r="AO76" i="2" s="1"/>
  <c r="AG76" i="2"/>
  <c r="AP76" i="2" s="1"/>
  <c r="AX75" i="2"/>
  <c r="AU75" i="2"/>
  <c r="AW76" i="2" s="1"/>
  <c r="B78" i="2"/>
  <c r="Q77" i="2"/>
  <c r="P124" i="2" l="1"/>
  <c r="O127" i="2"/>
  <c r="AD77" i="2"/>
  <c r="AM77" i="2" s="1"/>
  <c r="AI77" i="2"/>
  <c r="AR77" i="2" s="1"/>
  <c r="AJ77" i="2"/>
  <c r="AS77" i="2" s="1"/>
  <c r="AH77" i="2"/>
  <c r="AQ77" i="2" s="1"/>
  <c r="AK77" i="2"/>
  <c r="AT77" i="2" s="1"/>
  <c r="AE77" i="2"/>
  <c r="AN77" i="2" s="1"/>
  <c r="AF77" i="2"/>
  <c r="AO77" i="2" s="1"/>
  <c r="AG77" i="2"/>
  <c r="AP77" i="2" s="1"/>
  <c r="AX76" i="2"/>
  <c r="AU76" i="2"/>
  <c r="AW77" i="2" s="1"/>
  <c r="B79" i="2"/>
  <c r="Q78" i="2"/>
  <c r="P125" i="2" l="1"/>
  <c r="O128" i="2"/>
  <c r="AD78" i="2"/>
  <c r="AM78" i="2" s="1"/>
  <c r="AJ78" i="2"/>
  <c r="AS78" i="2" s="1"/>
  <c r="AK78" i="2"/>
  <c r="AT78" i="2" s="1"/>
  <c r="AE78" i="2"/>
  <c r="AN78" i="2" s="1"/>
  <c r="AH78" i="2"/>
  <c r="AQ78" i="2" s="1"/>
  <c r="AI78" i="2"/>
  <c r="AR78" i="2" s="1"/>
  <c r="AF78" i="2"/>
  <c r="AO78" i="2" s="1"/>
  <c r="AG78" i="2"/>
  <c r="AP78" i="2" s="1"/>
  <c r="AX77" i="2"/>
  <c r="AU77" i="2"/>
  <c r="AW78" i="2" s="1"/>
  <c r="B80" i="2"/>
  <c r="Q79" i="2"/>
  <c r="P126" i="2" l="1"/>
  <c r="O129" i="2"/>
  <c r="AK79" i="2"/>
  <c r="AT79" i="2" s="1"/>
  <c r="AF79" i="2"/>
  <c r="AO79" i="2" s="1"/>
  <c r="AD79" i="2"/>
  <c r="AM79" i="2" s="1"/>
  <c r="AH79" i="2"/>
  <c r="AQ79" i="2" s="1"/>
  <c r="AI79" i="2"/>
  <c r="AR79" i="2" s="1"/>
  <c r="AJ79" i="2"/>
  <c r="AS79" i="2" s="1"/>
  <c r="AE79" i="2"/>
  <c r="AN79" i="2" s="1"/>
  <c r="AG79" i="2"/>
  <c r="AP79" i="2" s="1"/>
  <c r="AX78" i="2"/>
  <c r="AU78" i="2"/>
  <c r="AW79" i="2" s="1"/>
  <c r="B81" i="2"/>
  <c r="Q80" i="2"/>
  <c r="P127" i="2" l="1"/>
  <c r="O130" i="2"/>
  <c r="AE80" i="2"/>
  <c r="AN80" i="2" s="1"/>
  <c r="AG80" i="2"/>
  <c r="AP80" i="2" s="1"/>
  <c r="AD80" i="2"/>
  <c r="AM80" i="2" s="1"/>
  <c r="AH80" i="2"/>
  <c r="AQ80" i="2" s="1"/>
  <c r="AI80" i="2"/>
  <c r="AR80" i="2" s="1"/>
  <c r="AF80" i="2"/>
  <c r="AO80" i="2" s="1"/>
  <c r="AJ80" i="2"/>
  <c r="AS80" i="2" s="1"/>
  <c r="AK80" i="2"/>
  <c r="AT80" i="2" s="1"/>
  <c r="AX79" i="2"/>
  <c r="AU79" i="2"/>
  <c r="AW80" i="2" s="1"/>
  <c r="B82" i="2"/>
  <c r="Q81" i="2"/>
  <c r="P128" i="2" l="1"/>
  <c r="O131" i="2"/>
  <c r="AD81" i="2"/>
  <c r="AM81" i="2" s="1"/>
  <c r="AF81" i="2"/>
  <c r="AO81" i="2" s="1"/>
  <c r="AE81" i="2"/>
  <c r="AN81" i="2" s="1"/>
  <c r="AG81" i="2"/>
  <c r="AP81" i="2" s="1"/>
  <c r="AJ81" i="2"/>
  <c r="AS81" i="2" s="1"/>
  <c r="AK81" i="2"/>
  <c r="AT81" i="2" s="1"/>
  <c r="AH81" i="2"/>
  <c r="AQ81" i="2" s="1"/>
  <c r="AI81" i="2"/>
  <c r="AR81" i="2" s="1"/>
  <c r="AX80" i="2"/>
  <c r="AU80" i="2"/>
  <c r="AW81" i="2" s="1"/>
  <c r="B83" i="2"/>
  <c r="Q82" i="2"/>
  <c r="P129" i="2" l="1"/>
  <c r="O132" i="2"/>
  <c r="AX81" i="2"/>
  <c r="AD82" i="2"/>
  <c r="AM82" i="2" s="1"/>
  <c r="AG82" i="2"/>
  <c r="AP82" i="2" s="1"/>
  <c r="AH82" i="2"/>
  <c r="AQ82" i="2" s="1"/>
  <c r="AK82" i="2"/>
  <c r="AT82" i="2" s="1"/>
  <c r="AI82" i="2"/>
  <c r="AR82" i="2" s="1"/>
  <c r="AJ82" i="2"/>
  <c r="AS82" i="2" s="1"/>
  <c r="AE82" i="2"/>
  <c r="AN82" i="2" s="1"/>
  <c r="AF82" i="2"/>
  <c r="AO82" i="2" s="1"/>
  <c r="AU81" i="2"/>
  <c r="AW82" i="2" s="1"/>
  <c r="B84" i="2"/>
  <c r="Q83" i="2"/>
  <c r="P130" i="2" l="1"/>
  <c r="O133" i="2"/>
  <c r="AD83" i="2"/>
  <c r="AM83" i="2" s="1"/>
  <c r="AH83" i="2"/>
  <c r="AQ83" i="2" s="1"/>
  <c r="AI83" i="2"/>
  <c r="AR83" i="2" s="1"/>
  <c r="AE83" i="2"/>
  <c r="AN83" i="2" s="1"/>
  <c r="AJ83" i="2"/>
  <c r="AS83" i="2" s="1"/>
  <c r="AK83" i="2"/>
  <c r="AT83" i="2" s="1"/>
  <c r="AF83" i="2"/>
  <c r="AO83" i="2" s="1"/>
  <c r="AG83" i="2"/>
  <c r="AP83" i="2" s="1"/>
  <c r="AX82" i="2"/>
  <c r="AU82" i="2"/>
  <c r="AW83" i="2" s="1"/>
  <c r="B85" i="2"/>
  <c r="Q84" i="2"/>
  <c r="P131" i="2" l="1"/>
  <c r="O134" i="2"/>
  <c r="AI84" i="2"/>
  <c r="AR84" i="2" s="1"/>
  <c r="AJ84" i="2"/>
  <c r="AS84" i="2" s="1"/>
  <c r="AE84" i="2"/>
  <c r="AN84" i="2" s="1"/>
  <c r="AF84" i="2"/>
  <c r="AO84" i="2" s="1"/>
  <c r="AK84" i="2"/>
  <c r="AT84" i="2" s="1"/>
  <c r="AD84" i="2"/>
  <c r="AM84" i="2" s="1"/>
  <c r="AG84" i="2"/>
  <c r="AP84" i="2" s="1"/>
  <c r="AH84" i="2"/>
  <c r="AQ84" i="2" s="1"/>
  <c r="AX83" i="2"/>
  <c r="AU83" i="2"/>
  <c r="AW84" i="2" s="1"/>
  <c r="B86" i="2"/>
  <c r="Q85" i="2"/>
  <c r="P132" i="2" l="1"/>
  <c r="O135" i="2"/>
  <c r="AD85" i="2"/>
  <c r="AM85" i="2" s="1"/>
  <c r="AJ85" i="2"/>
  <c r="AS85" i="2" s="1"/>
  <c r="AK85" i="2"/>
  <c r="AT85" i="2" s="1"/>
  <c r="AF85" i="2"/>
  <c r="AO85" i="2" s="1"/>
  <c r="AG85" i="2"/>
  <c r="AP85" i="2" s="1"/>
  <c r="AE85" i="2"/>
  <c r="AN85" i="2" s="1"/>
  <c r="AH85" i="2"/>
  <c r="AQ85" i="2" s="1"/>
  <c r="AI85" i="2"/>
  <c r="AR85" i="2" s="1"/>
  <c r="AX84" i="2"/>
  <c r="AU84" i="2"/>
  <c r="AW85" i="2" s="1"/>
  <c r="B87" i="2"/>
  <c r="Q86" i="2"/>
  <c r="P133" i="2" l="1"/>
  <c r="O136" i="2"/>
  <c r="AX85" i="2"/>
  <c r="AK86" i="2"/>
  <c r="AT86" i="2" s="1"/>
  <c r="AG86" i="2"/>
  <c r="AP86" i="2" s="1"/>
  <c r="AH86" i="2"/>
  <c r="AQ86" i="2" s="1"/>
  <c r="AE86" i="2"/>
  <c r="AN86" i="2" s="1"/>
  <c r="AF86" i="2"/>
  <c r="AO86" i="2" s="1"/>
  <c r="AD86" i="2"/>
  <c r="AM86" i="2" s="1"/>
  <c r="AI86" i="2"/>
  <c r="AR86" i="2" s="1"/>
  <c r="AJ86" i="2"/>
  <c r="AS86" i="2" s="1"/>
  <c r="AU85" i="2"/>
  <c r="AW86" i="2" s="1"/>
  <c r="B88" i="2"/>
  <c r="Q87" i="2"/>
  <c r="P134" i="2" l="1"/>
  <c r="O137" i="2"/>
  <c r="AD87" i="2"/>
  <c r="AM87" i="2" s="1"/>
  <c r="AE87" i="2"/>
  <c r="AN87" i="2" s="1"/>
  <c r="AH87" i="2"/>
  <c r="AQ87" i="2" s="1"/>
  <c r="AI87" i="2"/>
  <c r="AR87" i="2" s="1"/>
  <c r="AF87" i="2"/>
  <c r="AO87" i="2" s="1"/>
  <c r="AG87" i="2"/>
  <c r="AP87" i="2" s="1"/>
  <c r="AJ87" i="2"/>
  <c r="AS87" i="2" s="1"/>
  <c r="AK87" i="2"/>
  <c r="AT87" i="2" s="1"/>
  <c r="AX86" i="2"/>
  <c r="AU86" i="2"/>
  <c r="AW87" i="2" s="1"/>
  <c r="B89" i="2"/>
  <c r="Q88" i="2"/>
  <c r="P135" i="2" l="1"/>
  <c r="O138" i="2"/>
  <c r="AD88" i="2"/>
  <c r="AM88" i="2" s="1"/>
  <c r="AE88" i="2"/>
  <c r="AN88" i="2" s="1"/>
  <c r="AF88" i="2"/>
  <c r="AO88" i="2" s="1"/>
  <c r="AI88" i="2"/>
  <c r="AR88" i="2" s="1"/>
  <c r="AJ88" i="2"/>
  <c r="AS88" i="2" s="1"/>
  <c r="AG88" i="2"/>
  <c r="AP88" i="2" s="1"/>
  <c r="AH88" i="2"/>
  <c r="AQ88" i="2" s="1"/>
  <c r="AK88" i="2"/>
  <c r="AT88" i="2" s="1"/>
  <c r="AX87" i="2"/>
  <c r="AU87" i="2"/>
  <c r="AW88" i="2" s="1"/>
  <c r="B90" i="2"/>
  <c r="Q89" i="2"/>
  <c r="P136" i="2" l="1"/>
  <c r="O139" i="2"/>
  <c r="AD89" i="2"/>
  <c r="AM89" i="2" s="1"/>
  <c r="AF89" i="2"/>
  <c r="AO89" i="2" s="1"/>
  <c r="AG89" i="2"/>
  <c r="AP89" i="2" s="1"/>
  <c r="AJ89" i="2"/>
  <c r="AS89" i="2" s="1"/>
  <c r="AK89" i="2"/>
  <c r="AT89" i="2" s="1"/>
  <c r="AH89" i="2"/>
  <c r="AQ89" i="2" s="1"/>
  <c r="AI89" i="2"/>
  <c r="AR89" i="2" s="1"/>
  <c r="AE89" i="2"/>
  <c r="AN89" i="2" s="1"/>
  <c r="AX88" i="2"/>
  <c r="AU88" i="2"/>
  <c r="AW89" i="2" s="1"/>
  <c r="B91" i="2"/>
  <c r="Q90" i="2"/>
  <c r="P137" i="2" l="1"/>
  <c r="O140" i="2"/>
  <c r="AD90" i="2"/>
  <c r="AM90" i="2" s="1"/>
  <c r="AG90" i="2"/>
  <c r="AP90" i="2" s="1"/>
  <c r="AH90" i="2"/>
  <c r="AQ90" i="2" s="1"/>
  <c r="AK90" i="2"/>
  <c r="AT90" i="2" s="1"/>
  <c r="AI90" i="2"/>
  <c r="AR90" i="2" s="1"/>
  <c r="AJ90" i="2"/>
  <c r="AS90" i="2" s="1"/>
  <c r="AE90" i="2"/>
  <c r="AN90" i="2" s="1"/>
  <c r="AF90" i="2"/>
  <c r="AO90" i="2" s="1"/>
  <c r="AX89" i="2"/>
  <c r="AU89" i="2"/>
  <c r="AW90" i="2" s="1"/>
  <c r="B92" i="2"/>
  <c r="Q91" i="2"/>
  <c r="P138" i="2" l="1"/>
  <c r="O141" i="2"/>
  <c r="AD91" i="2"/>
  <c r="AM91" i="2" s="1"/>
  <c r="AH91" i="2"/>
  <c r="AQ91" i="2" s="1"/>
  <c r="AI91" i="2"/>
  <c r="AR91" i="2" s="1"/>
  <c r="AE91" i="2"/>
  <c r="AJ91" i="2"/>
  <c r="AS91" i="2" s="1"/>
  <c r="AK91" i="2"/>
  <c r="AT91" i="2" s="1"/>
  <c r="AF91" i="2"/>
  <c r="AG91" i="2"/>
  <c r="AP91" i="2" s="1"/>
  <c r="AX90" i="2"/>
  <c r="AO91" i="2"/>
  <c r="AU90" i="2"/>
  <c r="AW91" i="2" s="1"/>
  <c r="AX91" i="2" s="1"/>
  <c r="AN91" i="2"/>
  <c r="B93" i="2"/>
  <c r="Q92" i="2"/>
  <c r="P139" i="2" l="1"/>
  <c r="O142" i="2"/>
  <c r="AD92" i="2"/>
  <c r="AM92" i="2" s="1"/>
  <c r="AI92" i="2"/>
  <c r="AR92" i="2" s="1"/>
  <c r="AJ92" i="2"/>
  <c r="AS92" i="2" s="1"/>
  <c r="AE92" i="2"/>
  <c r="AN92" i="2" s="1"/>
  <c r="AH92" i="2"/>
  <c r="AQ92" i="2" s="1"/>
  <c r="AK92" i="2"/>
  <c r="AT92" i="2" s="1"/>
  <c r="AF92" i="2"/>
  <c r="AG92" i="2"/>
  <c r="AP92" i="2"/>
  <c r="AO92" i="2"/>
  <c r="AU91" i="2"/>
  <c r="AW92" i="2" s="1"/>
  <c r="B94" i="2"/>
  <c r="Q93" i="2"/>
  <c r="P140" i="2" l="1"/>
  <c r="O143" i="2"/>
  <c r="AX92" i="2"/>
  <c r="AD93" i="2"/>
  <c r="AJ93" i="2"/>
  <c r="AS93" i="2" s="1"/>
  <c r="AK93" i="2"/>
  <c r="AF93" i="2"/>
  <c r="AH93" i="2"/>
  <c r="AI93" i="2"/>
  <c r="AR93" i="2" s="1"/>
  <c r="AE93" i="2"/>
  <c r="AG93" i="2"/>
  <c r="AT93" i="2"/>
  <c r="AQ93" i="2"/>
  <c r="AU92" i="2"/>
  <c r="AW93" i="2" s="1"/>
  <c r="AP93" i="2"/>
  <c r="AO93" i="2"/>
  <c r="AN93" i="2"/>
  <c r="AM93" i="2"/>
  <c r="B95" i="2"/>
  <c r="Q94" i="2"/>
  <c r="P141" i="2" l="1"/>
  <c r="O144" i="2"/>
  <c r="AX93" i="2"/>
  <c r="AD94" i="2"/>
  <c r="AK94" i="2"/>
  <c r="AG94" i="2"/>
  <c r="AH94" i="2"/>
  <c r="AI94" i="2"/>
  <c r="AJ94" i="2"/>
  <c r="AS94" i="2" s="1"/>
  <c r="AE94" i="2"/>
  <c r="AF94" i="2"/>
  <c r="AN94" i="2"/>
  <c r="AO94" i="2"/>
  <c r="AP94" i="2"/>
  <c r="AT94" i="2"/>
  <c r="AQ94" i="2"/>
  <c r="AU93" i="2"/>
  <c r="AW94" i="2" s="1"/>
  <c r="AR94" i="2"/>
  <c r="AM94" i="2"/>
  <c r="B96" i="2"/>
  <c r="Q95" i="2"/>
  <c r="P142" i="2" l="1"/>
  <c r="O145" i="2"/>
  <c r="AX94" i="2"/>
  <c r="AW95" i="2"/>
  <c r="AD95" i="2"/>
  <c r="AM95" i="2" s="1"/>
  <c r="AE95" i="2"/>
  <c r="AN95" i="2" s="1"/>
  <c r="AH95" i="2"/>
  <c r="AQ95" i="2" s="1"/>
  <c r="AG95" i="2"/>
  <c r="AP95" i="2" s="1"/>
  <c r="AI95" i="2"/>
  <c r="AR95" i="2" s="1"/>
  <c r="AF95" i="2"/>
  <c r="AO95" i="2" s="1"/>
  <c r="AJ95" i="2"/>
  <c r="AS95" i="2" s="1"/>
  <c r="AK95" i="2"/>
  <c r="AT95" i="2" s="1"/>
  <c r="AU94" i="2"/>
  <c r="B97" i="2"/>
  <c r="Q96" i="2"/>
  <c r="P143" i="2" l="1"/>
  <c r="O146" i="2"/>
  <c r="AD96" i="2"/>
  <c r="AM96" i="2" s="1"/>
  <c r="AE96" i="2"/>
  <c r="AN96" i="2" s="1"/>
  <c r="AF96" i="2"/>
  <c r="AO96" i="2" s="1"/>
  <c r="AI96" i="2"/>
  <c r="AR96" i="2" s="1"/>
  <c r="AG96" i="2"/>
  <c r="AP96" i="2" s="1"/>
  <c r="AH96" i="2"/>
  <c r="AQ96" i="2" s="1"/>
  <c r="AJ96" i="2"/>
  <c r="AS96" i="2" s="1"/>
  <c r="AK96" i="2"/>
  <c r="AT96" i="2" s="1"/>
  <c r="AX95" i="2"/>
  <c r="AU95" i="2"/>
  <c r="AW96" i="2" s="1"/>
  <c r="B98" i="2"/>
  <c r="Q97" i="2"/>
  <c r="P144" i="2" l="1"/>
  <c r="O147" i="2"/>
  <c r="AD97" i="2"/>
  <c r="AM97" i="2" s="1"/>
  <c r="AF97" i="2"/>
  <c r="AO97" i="2" s="1"/>
  <c r="AG97" i="2"/>
  <c r="AP97" i="2" s="1"/>
  <c r="AJ97" i="2"/>
  <c r="AS97" i="2" s="1"/>
  <c r="AE97" i="2"/>
  <c r="AN97" i="2" s="1"/>
  <c r="AH97" i="2"/>
  <c r="AQ97" i="2" s="1"/>
  <c r="AI97" i="2"/>
  <c r="AR97" i="2" s="1"/>
  <c r="AK97" i="2"/>
  <c r="AT97" i="2" s="1"/>
  <c r="AX96" i="2"/>
  <c r="AU96" i="2"/>
  <c r="AW97" i="2" s="1"/>
  <c r="B99" i="2"/>
  <c r="Q98" i="2"/>
  <c r="P145" i="2" l="1"/>
  <c r="O148" i="2"/>
  <c r="AD98" i="2"/>
  <c r="AM98" i="2" s="1"/>
  <c r="AG98" i="2"/>
  <c r="AP98" i="2" s="1"/>
  <c r="AH98" i="2"/>
  <c r="AQ98" i="2" s="1"/>
  <c r="AK98" i="2"/>
  <c r="AT98" i="2" s="1"/>
  <c r="AE98" i="2"/>
  <c r="AN98" i="2" s="1"/>
  <c r="AF98" i="2"/>
  <c r="AO98" i="2" s="1"/>
  <c r="AI98" i="2"/>
  <c r="AR98" i="2" s="1"/>
  <c r="AJ98" i="2"/>
  <c r="AS98" i="2" s="1"/>
  <c r="AX97" i="2"/>
  <c r="AU97" i="2"/>
  <c r="AW98" i="2" s="1"/>
  <c r="B100" i="2"/>
  <c r="Q99" i="2"/>
  <c r="P146" i="2" l="1"/>
  <c r="O149" i="2"/>
  <c r="AD99" i="2"/>
  <c r="AM99" i="2" s="1"/>
  <c r="AH99" i="2"/>
  <c r="AQ99" i="2" s="1"/>
  <c r="AI99" i="2"/>
  <c r="AR99" i="2" s="1"/>
  <c r="AK99" i="2"/>
  <c r="AT99" i="2" s="1"/>
  <c r="AE99" i="2"/>
  <c r="AN99" i="2" s="1"/>
  <c r="AF99" i="2"/>
  <c r="AO99" i="2" s="1"/>
  <c r="AG99" i="2"/>
  <c r="AP99" i="2" s="1"/>
  <c r="AJ99" i="2"/>
  <c r="AS99" i="2" s="1"/>
  <c r="AX98" i="2"/>
  <c r="AU98" i="2"/>
  <c r="AW99" i="2" s="1"/>
  <c r="B101" i="2"/>
  <c r="Q100" i="2"/>
  <c r="P147" i="2" l="1"/>
  <c r="O150" i="2"/>
  <c r="AI100" i="2"/>
  <c r="AR100" i="2" s="1"/>
  <c r="AJ100" i="2"/>
  <c r="AS100" i="2" s="1"/>
  <c r="AE100" i="2"/>
  <c r="AN100" i="2" s="1"/>
  <c r="AD100" i="2"/>
  <c r="AM100" i="2" s="1"/>
  <c r="AF100" i="2"/>
  <c r="AO100" i="2" s="1"/>
  <c r="AK100" i="2"/>
  <c r="AT100" i="2" s="1"/>
  <c r="AG100" i="2"/>
  <c r="AP100" i="2" s="1"/>
  <c r="AH100" i="2"/>
  <c r="AQ100" i="2" s="1"/>
  <c r="AX99" i="2"/>
  <c r="AU99" i="2"/>
  <c r="AW100" i="2" s="1"/>
  <c r="B102" i="2"/>
  <c r="Q101" i="2"/>
  <c r="P148" i="2" l="1"/>
  <c r="O151" i="2"/>
  <c r="AD101" i="2"/>
  <c r="AM101" i="2" s="1"/>
  <c r="AJ101" i="2"/>
  <c r="AS101" i="2" s="1"/>
  <c r="AK101" i="2"/>
  <c r="AT101" i="2" s="1"/>
  <c r="AF101" i="2"/>
  <c r="AO101" i="2" s="1"/>
  <c r="AI101" i="2"/>
  <c r="AR101" i="2" s="1"/>
  <c r="AE101" i="2"/>
  <c r="AN101" i="2" s="1"/>
  <c r="AG101" i="2"/>
  <c r="AP101" i="2" s="1"/>
  <c r="AH101" i="2"/>
  <c r="AQ101" i="2" s="1"/>
  <c r="AX100" i="2"/>
  <c r="AU100" i="2"/>
  <c r="AW101" i="2" s="1"/>
  <c r="B103" i="2"/>
  <c r="Q102" i="2"/>
  <c r="P149" i="2" l="1"/>
  <c r="O152" i="2"/>
  <c r="AK102" i="2"/>
  <c r="AT102" i="2" s="1"/>
  <c r="AD102" i="2"/>
  <c r="AM102" i="2" s="1"/>
  <c r="AG102" i="2"/>
  <c r="AP102" i="2" s="1"/>
  <c r="AE102" i="2"/>
  <c r="AN102" i="2" s="1"/>
  <c r="AI102" i="2"/>
  <c r="AR102" i="2" s="1"/>
  <c r="AJ102" i="2"/>
  <c r="AS102" i="2" s="1"/>
  <c r="AF102" i="2"/>
  <c r="AO102" i="2" s="1"/>
  <c r="AH102" i="2"/>
  <c r="AQ102" i="2" s="1"/>
  <c r="AX101" i="2"/>
  <c r="AU101" i="2"/>
  <c r="AW102" i="2" s="1"/>
  <c r="B104" i="2"/>
  <c r="Q103" i="2"/>
  <c r="P150" i="2" l="1"/>
  <c r="O153" i="2"/>
  <c r="AD103" i="2"/>
  <c r="AM103" i="2" s="1"/>
  <c r="AE103" i="2"/>
  <c r="AN103" i="2" s="1"/>
  <c r="AH103" i="2"/>
  <c r="AQ103" i="2" s="1"/>
  <c r="AI103" i="2"/>
  <c r="AR103" i="2" s="1"/>
  <c r="AJ103" i="2"/>
  <c r="AS103" i="2" s="1"/>
  <c r="AK103" i="2"/>
  <c r="AT103" i="2" s="1"/>
  <c r="AF103" i="2"/>
  <c r="AO103" i="2" s="1"/>
  <c r="AG103" i="2"/>
  <c r="AP103" i="2" s="1"/>
  <c r="AX102" i="2"/>
  <c r="AU102" i="2"/>
  <c r="AW103" i="2" s="1"/>
  <c r="B105" i="2"/>
  <c r="Q104" i="2"/>
  <c r="P151" i="2" l="1"/>
  <c r="O154" i="2"/>
  <c r="AD104" i="2"/>
  <c r="AM104" i="2" s="1"/>
  <c r="AE104" i="2"/>
  <c r="AN104" i="2" s="1"/>
  <c r="AF104" i="2"/>
  <c r="AO104" i="2" s="1"/>
  <c r="AI104" i="2"/>
  <c r="AR104" i="2" s="1"/>
  <c r="AH104" i="2"/>
  <c r="AQ104" i="2" s="1"/>
  <c r="AJ104" i="2"/>
  <c r="AS104" i="2" s="1"/>
  <c r="AG104" i="2"/>
  <c r="AP104" i="2" s="1"/>
  <c r="AK104" i="2"/>
  <c r="AT104" i="2" s="1"/>
  <c r="AX103" i="2"/>
  <c r="AU103" i="2"/>
  <c r="AW104" i="2" s="1"/>
  <c r="B106" i="2"/>
  <c r="Q105" i="2"/>
  <c r="P152" i="2" l="1"/>
  <c r="O155" i="2"/>
  <c r="AD105" i="2"/>
  <c r="AM105" i="2" s="1"/>
  <c r="AF105" i="2"/>
  <c r="AO105" i="2" s="1"/>
  <c r="AG105" i="2"/>
  <c r="AP105" i="2" s="1"/>
  <c r="AJ105" i="2"/>
  <c r="AS105" i="2" s="1"/>
  <c r="AH105" i="2"/>
  <c r="AQ105" i="2" s="1"/>
  <c r="AI105" i="2"/>
  <c r="AR105" i="2" s="1"/>
  <c r="AK105" i="2"/>
  <c r="AT105" i="2" s="1"/>
  <c r="AE105" i="2"/>
  <c r="AN105" i="2" s="1"/>
  <c r="AX104" i="2"/>
  <c r="AU104" i="2"/>
  <c r="AW105" i="2" s="1"/>
  <c r="B107" i="2"/>
  <c r="Q106" i="2"/>
  <c r="P153" i="2" l="1"/>
  <c r="O156" i="2"/>
  <c r="AD106" i="2"/>
  <c r="AM106" i="2" s="1"/>
  <c r="AG106" i="2"/>
  <c r="AP106" i="2" s="1"/>
  <c r="AH106" i="2"/>
  <c r="AK106" i="2"/>
  <c r="AT106" i="2" s="1"/>
  <c r="AF106" i="2"/>
  <c r="AO106" i="2" s="1"/>
  <c r="AI106" i="2"/>
  <c r="AR106" i="2" s="1"/>
  <c r="AE106" i="2"/>
  <c r="AN106" i="2" s="1"/>
  <c r="AJ106" i="2"/>
  <c r="AS106" i="2" s="1"/>
  <c r="AX105" i="2"/>
  <c r="AW106" i="2"/>
  <c r="AU105" i="2"/>
  <c r="AQ106" i="2"/>
  <c r="B108" i="2"/>
  <c r="Q107" i="2"/>
  <c r="P154" i="2" l="1"/>
  <c r="O157" i="2"/>
  <c r="AD107" i="2"/>
  <c r="AM107" i="2" s="1"/>
  <c r="AH107" i="2"/>
  <c r="AQ107" i="2" s="1"/>
  <c r="AI107" i="2"/>
  <c r="AR107" i="2" s="1"/>
  <c r="AF107" i="2"/>
  <c r="AG107" i="2"/>
  <c r="AP107" i="2" s="1"/>
  <c r="AJ107" i="2"/>
  <c r="AS107" i="2" s="1"/>
  <c r="AK107" i="2"/>
  <c r="AT107" i="2" s="1"/>
  <c r="AE107" i="2"/>
  <c r="AN107" i="2" s="1"/>
  <c r="AX106" i="2"/>
  <c r="AU106" i="2"/>
  <c r="AW107" i="2" s="1"/>
  <c r="AO107" i="2"/>
  <c r="B109" i="2"/>
  <c r="Q108" i="2"/>
  <c r="P155" i="2" l="1"/>
  <c r="O158" i="2"/>
  <c r="AD108" i="2"/>
  <c r="AM108" i="2" s="1"/>
  <c r="AI108" i="2"/>
  <c r="AR108" i="2" s="1"/>
  <c r="AJ108" i="2"/>
  <c r="AS108" i="2" s="1"/>
  <c r="AE108" i="2"/>
  <c r="AN108" i="2" s="1"/>
  <c r="AF108" i="2"/>
  <c r="AO108" i="2" s="1"/>
  <c r="AG108" i="2"/>
  <c r="AP108" i="2" s="1"/>
  <c r="AH108" i="2"/>
  <c r="AQ108" i="2" s="1"/>
  <c r="AK108" i="2"/>
  <c r="AT108" i="2" s="1"/>
  <c r="AX107" i="2"/>
  <c r="AW108" i="2"/>
  <c r="AU107" i="2"/>
  <c r="B110" i="2"/>
  <c r="Q109" i="2"/>
  <c r="P156" i="2" l="1"/>
  <c r="O159" i="2"/>
  <c r="AD109" i="2"/>
  <c r="AM109" i="2" s="1"/>
  <c r="AJ109" i="2"/>
  <c r="AS109" i="2" s="1"/>
  <c r="AK109" i="2"/>
  <c r="AT109" i="2" s="1"/>
  <c r="AF109" i="2"/>
  <c r="AO109" i="2" s="1"/>
  <c r="AE109" i="2"/>
  <c r="AN109" i="2" s="1"/>
  <c r="AG109" i="2"/>
  <c r="AP109" i="2" s="1"/>
  <c r="AH109" i="2"/>
  <c r="AQ109" i="2" s="1"/>
  <c r="AI109" i="2"/>
  <c r="AR109" i="2" s="1"/>
  <c r="AX108" i="2"/>
  <c r="AU108" i="2"/>
  <c r="AW109" i="2" s="1"/>
  <c r="B111" i="2"/>
  <c r="Q110" i="2"/>
  <c r="P157" i="2" l="1"/>
  <c r="O160" i="2"/>
  <c r="AD110" i="2"/>
  <c r="AM110" i="2" s="1"/>
  <c r="AK110" i="2"/>
  <c r="AT110" i="2" s="1"/>
  <c r="AG110" i="2"/>
  <c r="AP110" i="2" s="1"/>
  <c r="AJ110" i="2"/>
  <c r="AS110" i="2" s="1"/>
  <c r="AE110" i="2"/>
  <c r="AN110" i="2" s="1"/>
  <c r="AF110" i="2"/>
  <c r="AO110" i="2" s="1"/>
  <c r="AH110" i="2"/>
  <c r="AQ110" i="2" s="1"/>
  <c r="AI110" i="2"/>
  <c r="AR110" i="2" s="1"/>
  <c r="AX109" i="2"/>
  <c r="AU109" i="2"/>
  <c r="AW110" i="2" s="1"/>
  <c r="B112" i="2"/>
  <c r="Q111" i="2"/>
  <c r="P158" i="2" l="1"/>
  <c r="O161" i="2"/>
  <c r="AD111" i="2"/>
  <c r="AM111" i="2" s="1"/>
  <c r="AE111" i="2"/>
  <c r="AH111" i="2"/>
  <c r="AQ111" i="2" s="1"/>
  <c r="AF111" i="2"/>
  <c r="AJ111" i="2"/>
  <c r="AS111" i="2" s="1"/>
  <c r="AK111" i="2"/>
  <c r="AT111" i="2" s="1"/>
  <c r="AG111" i="2"/>
  <c r="AI111" i="2"/>
  <c r="AR111" i="2" s="1"/>
  <c r="AX110" i="2"/>
  <c r="AN111" i="2"/>
  <c r="AO111" i="2"/>
  <c r="AP111" i="2"/>
  <c r="AU110" i="2"/>
  <c r="AW111" i="2" s="1"/>
  <c r="AX111" i="2" s="1"/>
  <c r="B113" i="2"/>
  <c r="Q112" i="2"/>
  <c r="P159" i="2" l="1"/>
  <c r="O162" i="2"/>
  <c r="AD112" i="2"/>
  <c r="AE112" i="2"/>
  <c r="AF112" i="2"/>
  <c r="AI112" i="2"/>
  <c r="AJ112" i="2"/>
  <c r="AK112" i="2"/>
  <c r="AG112" i="2"/>
  <c r="AH112" i="2"/>
  <c r="AS112" i="2"/>
  <c r="AT112" i="2"/>
  <c r="AQ112" i="2"/>
  <c r="AO112" i="2"/>
  <c r="AP112" i="2"/>
  <c r="AR112" i="2"/>
  <c r="AU111" i="2"/>
  <c r="AW112" i="2" s="1"/>
  <c r="AX112" i="2" s="1"/>
  <c r="AN112" i="2"/>
  <c r="AM112" i="2"/>
  <c r="B114" i="2"/>
  <c r="Q113" i="2"/>
  <c r="P160" i="2" l="1"/>
  <c r="O163" i="2"/>
  <c r="AD113" i="2"/>
  <c r="AM113" i="2" s="1"/>
  <c r="AF113" i="2"/>
  <c r="AG113" i="2"/>
  <c r="AJ113" i="2"/>
  <c r="AI113" i="2"/>
  <c r="AR113" i="2" s="1"/>
  <c r="AK113" i="2"/>
  <c r="AE113" i="2"/>
  <c r="AN113" i="2" s="1"/>
  <c r="AH113" i="2"/>
  <c r="AS113" i="2"/>
  <c r="AP113" i="2"/>
  <c r="AT113" i="2"/>
  <c r="AO113" i="2"/>
  <c r="AU112" i="2"/>
  <c r="AW113" i="2" s="1"/>
  <c r="AQ113" i="2"/>
  <c r="B115" i="2"/>
  <c r="Q114" i="2"/>
  <c r="P161" i="2" l="1"/>
  <c r="O164" i="2"/>
  <c r="AX113" i="2"/>
  <c r="AD114" i="2"/>
  <c r="AG114" i="2"/>
  <c r="AH114" i="2"/>
  <c r="AK114" i="2"/>
  <c r="AI114" i="2"/>
  <c r="AJ114" i="2"/>
  <c r="AE114" i="2"/>
  <c r="AF114" i="2"/>
  <c r="AQ114" i="2"/>
  <c r="AO114" i="2"/>
  <c r="AP114" i="2"/>
  <c r="AT114" i="2"/>
  <c r="AN114" i="2"/>
  <c r="AS114" i="2"/>
  <c r="AU113" i="2"/>
  <c r="AW114" i="2" s="1"/>
  <c r="AX114" i="2" s="1"/>
  <c r="AR114" i="2"/>
  <c r="AM114" i="2"/>
  <c r="B116" i="2"/>
  <c r="Q115" i="2"/>
  <c r="P162" i="2" l="1"/>
  <c r="O165" i="2"/>
  <c r="AD115" i="2"/>
  <c r="AH115" i="2"/>
  <c r="AI115" i="2"/>
  <c r="AR115" i="2" s="1"/>
  <c r="AG115" i="2"/>
  <c r="AJ115" i="2"/>
  <c r="AS115" i="2" s="1"/>
  <c r="AE115" i="2"/>
  <c r="AN115" i="2" s="1"/>
  <c r="AF115" i="2"/>
  <c r="AK115" i="2"/>
  <c r="AT115" i="2"/>
  <c r="AQ115" i="2"/>
  <c r="AO115" i="2"/>
  <c r="AU114" i="2"/>
  <c r="AW115" i="2" s="1"/>
  <c r="AP115" i="2"/>
  <c r="AM115" i="2"/>
  <c r="B117" i="2"/>
  <c r="Q116" i="2"/>
  <c r="P163" i="2" l="1"/>
  <c r="O166" i="2"/>
  <c r="AX115" i="2"/>
  <c r="AI116" i="2"/>
  <c r="AJ116" i="2"/>
  <c r="AE116" i="2"/>
  <c r="AG116" i="2"/>
  <c r="AD116" i="2"/>
  <c r="AM116" i="2" s="1"/>
  <c r="AH116" i="2"/>
  <c r="AK116" i="2"/>
  <c r="AF116" i="2"/>
  <c r="AS116" i="2"/>
  <c r="AP116" i="2"/>
  <c r="AO116" i="2"/>
  <c r="AR116" i="2"/>
  <c r="AQ116" i="2"/>
  <c r="AN116" i="2"/>
  <c r="AU115" i="2"/>
  <c r="AW116" i="2" s="1"/>
  <c r="AX116" i="2" s="1"/>
  <c r="AT116" i="2"/>
  <c r="B118" i="2"/>
  <c r="Q117" i="2"/>
  <c r="P164" i="2" l="1"/>
  <c r="O167" i="2"/>
  <c r="AD117" i="2"/>
  <c r="AM117" i="2" s="1"/>
  <c r="AJ117" i="2"/>
  <c r="AK117" i="2"/>
  <c r="AT117" i="2" s="1"/>
  <c r="AF117" i="2"/>
  <c r="AG117" i="2"/>
  <c r="AH117" i="2"/>
  <c r="AE117" i="2"/>
  <c r="AN117" i="2" s="1"/>
  <c r="AI117" i="2"/>
  <c r="AO117" i="2"/>
  <c r="AQ117" i="2"/>
  <c r="AR117" i="2"/>
  <c r="AP117" i="2"/>
  <c r="AU116" i="2"/>
  <c r="AW117" i="2" s="1"/>
  <c r="AS117" i="2"/>
  <c r="B119" i="2"/>
  <c r="Q118" i="2"/>
  <c r="P165" i="2" l="1"/>
  <c r="O168" i="2"/>
  <c r="AX117" i="2"/>
  <c r="AK118" i="2"/>
  <c r="AG118" i="2"/>
  <c r="AD118" i="2"/>
  <c r="AF118" i="2"/>
  <c r="AH118" i="2"/>
  <c r="AI118" i="2"/>
  <c r="AJ118" i="2"/>
  <c r="AE118" i="2"/>
  <c r="AS118" i="2"/>
  <c r="AP118" i="2"/>
  <c r="AR118" i="2"/>
  <c r="AT118" i="2"/>
  <c r="AQ118" i="2"/>
  <c r="AN118" i="2"/>
  <c r="AU117" i="2"/>
  <c r="AW118" i="2" s="1"/>
  <c r="AX118" i="2" s="1"/>
  <c r="AO118" i="2"/>
  <c r="AM118" i="2"/>
  <c r="B120" i="2"/>
  <c r="Q119" i="2"/>
  <c r="P166" i="2" l="1"/>
  <c r="O169" i="2"/>
  <c r="AD119" i="2"/>
  <c r="AM119" i="2" s="1"/>
  <c r="AE119" i="2"/>
  <c r="AN119" i="2" s="1"/>
  <c r="AH119" i="2"/>
  <c r="AK119" i="2"/>
  <c r="AF119" i="2"/>
  <c r="AO119" i="2" s="1"/>
  <c r="AG119" i="2"/>
  <c r="AI119" i="2"/>
  <c r="AJ119" i="2"/>
  <c r="AQ119" i="2"/>
  <c r="AP119" i="2"/>
  <c r="AT119" i="2"/>
  <c r="AR119" i="2"/>
  <c r="AU118" i="2"/>
  <c r="AW119" i="2" s="1"/>
  <c r="AS119" i="2"/>
  <c r="B121" i="2"/>
  <c r="Q120" i="2"/>
  <c r="P167" i="2" l="1"/>
  <c r="O170" i="2"/>
  <c r="AX119" i="2"/>
  <c r="AD120" i="2"/>
  <c r="AE120" i="2"/>
  <c r="AF120" i="2"/>
  <c r="AI120" i="2"/>
  <c r="AR120" i="2" s="1"/>
  <c r="AG120" i="2"/>
  <c r="AK120" i="2"/>
  <c r="AH120" i="2"/>
  <c r="AQ120" i="2" s="1"/>
  <c r="AJ120" i="2"/>
  <c r="AS120" i="2" s="1"/>
  <c r="AU119" i="2"/>
  <c r="AW120" i="2" s="1"/>
  <c r="AT120" i="2"/>
  <c r="AP120" i="2"/>
  <c r="AO120" i="2"/>
  <c r="AN120" i="2"/>
  <c r="AM120" i="2"/>
  <c r="B122" i="2"/>
  <c r="Q121" i="2"/>
  <c r="P168" i="2" l="1"/>
  <c r="O171" i="2"/>
  <c r="AX120" i="2"/>
  <c r="AD121" i="2"/>
  <c r="AM121" i="2" s="1"/>
  <c r="AF121" i="2"/>
  <c r="AG121" i="2"/>
  <c r="AJ121" i="2"/>
  <c r="AK121" i="2"/>
  <c r="AE121" i="2"/>
  <c r="AN121" i="2" s="1"/>
  <c r="AH121" i="2"/>
  <c r="AI121" i="2"/>
  <c r="AS121" i="2"/>
  <c r="AU120" i="2"/>
  <c r="AW121" i="2" s="1"/>
  <c r="AO121" i="2"/>
  <c r="AT121" i="2"/>
  <c r="AQ121" i="2"/>
  <c r="AP121" i="2"/>
  <c r="AR121" i="2"/>
  <c r="B123" i="2"/>
  <c r="Q122" i="2"/>
  <c r="P169" i="2" l="1"/>
  <c r="O172" i="2"/>
  <c r="AX121" i="2"/>
  <c r="AD122" i="2"/>
  <c r="AG122" i="2"/>
  <c r="AH122" i="2"/>
  <c r="AK122" i="2"/>
  <c r="AE122" i="2"/>
  <c r="AN122" i="2" s="1"/>
  <c r="AJ122" i="2"/>
  <c r="AF122" i="2"/>
  <c r="AI122" i="2"/>
  <c r="AR122" i="2" s="1"/>
  <c r="AU121" i="2"/>
  <c r="AW122" i="2" s="1"/>
  <c r="AQ122" i="2"/>
  <c r="AP122" i="2"/>
  <c r="AS122" i="2"/>
  <c r="AO122" i="2"/>
  <c r="AT122" i="2"/>
  <c r="AM122" i="2"/>
  <c r="B124" i="2"/>
  <c r="Q123" i="2"/>
  <c r="P170" i="2" l="1"/>
  <c r="O173" i="2"/>
  <c r="AX122" i="2"/>
  <c r="AD123" i="2"/>
  <c r="AH123" i="2"/>
  <c r="AI123" i="2"/>
  <c r="AJ123" i="2"/>
  <c r="AK123" i="2"/>
  <c r="AE123" i="2"/>
  <c r="AN123" i="2" s="1"/>
  <c r="AF123" i="2"/>
  <c r="AG123" i="2"/>
  <c r="AT123" i="2"/>
  <c r="AU122" i="2"/>
  <c r="AW123" i="2" s="1"/>
  <c r="AP123" i="2"/>
  <c r="AS123" i="2"/>
  <c r="AQ123" i="2"/>
  <c r="AO123" i="2"/>
  <c r="AR123" i="2"/>
  <c r="AM123" i="2"/>
  <c r="B125" i="2"/>
  <c r="Q124" i="2"/>
  <c r="P171" i="2" l="1"/>
  <c r="O174" i="2"/>
  <c r="AX123" i="2"/>
  <c r="AD124" i="2"/>
  <c r="AI124" i="2"/>
  <c r="AR124" i="2" s="1"/>
  <c r="AJ124" i="2"/>
  <c r="AE124" i="2"/>
  <c r="AH124" i="2"/>
  <c r="AK124" i="2"/>
  <c r="AF124" i="2"/>
  <c r="AO124" i="2" s="1"/>
  <c r="AG124" i="2"/>
  <c r="AU123" i="2"/>
  <c r="AW124" i="2" s="1"/>
  <c r="AT124" i="2"/>
  <c r="AQ124" i="2"/>
  <c r="AP124" i="2"/>
  <c r="AS124" i="2"/>
  <c r="AN124" i="2"/>
  <c r="AM124" i="2"/>
  <c r="B126" i="2"/>
  <c r="Q125" i="2"/>
  <c r="P172" i="2" l="1"/>
  <c r="O175" i="2"/>
  <c r="AX124" i="2"/>
  <c r="AD125" i="2"/>
  <c r="AJ125" i="2"/>
  <c r="AK125" i="2"/>
  <c r="AF125" i="2"/>
  <c r="AH125" i="2"/>
  <c r="AI125" i="2"/>
  <c r="AE125" i="2"/>
  <c r="AN125" i="2" s="1"/>
  <c r="AG125" i="2"/>
  <c r="AU124" i="2"/>
  <c r="AW125" i="2" s="1"/>
  <c r="AR125" i="2"/>
  <c r="AQ125" i="2"/>
  <c r="AS125" i="2"/>
  <c r="AT125" i="2"/>
  <c r="AO125" i="2"/>
  <c r="AP125" i="2"/>
  <c r="AM125" i="2"/>
  <c r="B127" i="2"/>
  <c r="Q126" i="2"/>
  <c r="P173" i="2" l="1"/>
  <c r="O176" i="2"/>
  <c r="AX125" i="2"/>
  <c r="AD126" i="2"/>
  <c r="AM126" i="2" s="1"/>
  <c r="AK126" i="2"/>
  <c r="AG126" i="2"/>
  <c r="AP126" i="2" s="1"/>
  <c r="AH126" i="2"/>
  <c r="AI126" i="2"/>
  <c r="AE126" i="2"/>
  <c r="AF126" i="2"/>
  <c r="AJ126" i="2"/>
  <c r="AN126" i="2"/>
  <c r="AU125" i="2"/>
  <c r="AW126" i="2" s="1"/>
  <c r="AQ126" i="2"/>
  <c r="AT126" i="2"/>
  <c r="AS126" i="2"/>
  <c r="AO126" i="2"/>
  <c r="AR126" i="2"/>
  <c r="B128" i="2"/>
  <c r="Q127" i="2"/>
  <c r="P174" i="2" l="1"/>
  <c r="O177" i="2"/>
  <c r="AX126" i="2"/>
  <c r="AD127" i="2"/>
  <c r="AE127" i="2"/>
  <c r="AH127" i="2"/>
  <c r="AG127" i="2"/>
  <c r="AI127" i="2"/>
  <c r="AR127" i="2" s="1"/>
  <c r="AJ127" i="2"/>
  <c r="AK127" i="2"/>
  <c r="AF127" i="2"/>
  <c r="AS127" i="2"/>
  <c r="AP127" i="2"/>
  <c r="AW127" i="2"/>
  <c r="AU126" i="2"/>
  <c r="AO127" i="2"/>
  <c r="AT127" i="2"/>
  <c r="AQ127" i="2"/>
  <c r="AN127" i="2"/>
  <c r="AM127" i="2"/>
  <c r="B129" i="2"/>
  <c r="Q128" i="2"/>
  <c r="P175" i="2" l="1"/>
  <c r="O178" i="2"/>
  <c r="AX127" i="2"/>
  <c r="AD128" i="2"/>
  <c r="AM128" i="2" s="1"/>
  <c r="AE128" i="2"/>
  <c r="AN128" i="2" s="1"/>
  <c r="AF128" i="2"/>
  <c r="AI128" i="2"/>
  <c r="AG128" i="2"/>
  <c r="AH128" i="2"/>
  <c r="AJ128" i="2"/>
  <c r="AK128" i="2"/>
  <c r="AO128" i="2"/>
  <c r="AU127" i="2"/>
  <c r="AW128" i="2" s="1"/>
  <c r="AQ128" i="2"/>
  <c r="AT128" i="2"/>
  <c r="AR128" i="2"/>
  <c r="AS128" i="2"/>
  <c r="AP128" i="2"/>
  <c r="B130" i="2"/>
  <c r="Q129" i="2"/>
  <c r="P176" i="2" l="1"/>
  <c r="O179" i="2"/>
  <c r="AX128" i="2"/>
  <c r="AD129" i="2"/>
  <c r="AF129" i="2"/>
  <c r="AG129" i="2"/>
  <c r="AP129" i="2" s="1"/>
  <c r="AJ129" i="2"/>
  <c r="AE129" i="2"/>
  <c r="AH129" i="2"/>
  <c r="AI129" i="2"/>
  <c r="AK129" i="2"/>
  <c r="AQ129" i="2"/>
  <c r="AU128" i="2"/>
  <c r="AW129" i="2" s="1"/>
  <c r="AS129" i="2"/>
  <c r="AR129" i="2"/>
  <c r="AN129" i="2"/>
  <c r="AT129" i="2"/>
  <c r="AO129" i="2"/>
  <c r="AM129" i="2"/>
  <c r="B131" i="2"/>
  <c r="Q130" i="2"/>
  <c r="P177" i="2" l="1"/>
  <c r="O180" i="2"/>
  <c r="AX129" i="2"/>
  <c r="AD130" i="2"/>
  <c r="AG130" i="2"/>
  <c r="AH130" i="2"/>
  <c r="AK130" i="2"/>
  <c r="AT130" i="2" s="1"/>
  <c r="AE130" i="2"/>
  <c r="AN130" i="2" s="1"/>
  <c r="AF130" i="2"/>
  <c r="AO130" i="2" s="1"/>
  <c r="AI130" i="2"/>
  <c r="AR130" i="2" s="1"/>
  <c r="AJ130" i="2"/>
  <c r="AP130" i="2"/>
  <c r="AU129" i="2"/>
  <c r="AW130" i="2" s="1"/>
  <c r="AS130" i="2"/>
  <c r="AQ130" i="2"/>
  <c r="AM130" i="2"/>
  <c r="B132" i="2"/>
  <c r="Q131" i="2"/>
  <c r="P178" i="2" l="1"/>
  <c r="O181" i="2"/>
  <c r="AX130" i="2"/>
  <c r="AD131" i="2"/>
  <c r="AH131" i="2"/>
  <c r="AI131" i="2"/>
  <c r="AE131" i="2"/>
  <c r="AF131" i="2"/>
  <c r="AK131" i="2"/>
  <c r="AT131" i="2" s="1"/>
  <c r="AG131" i="2"/>
  <c r="AJ131" i="2"/>
  <c r="AS131" i="2"/>
  <c r="AQ131" i="2"/>
  <c r="AU130" i="2"/>
  <c r="AR131" i="2"/>
  <c r="AN131" i="2"/>
  <c r="AW131" i="2"/>
  <c r="AP131" i="2"/>
  <c r="AO131" i="2"/>
  <c r="AM131" i="2"/>
  <c r="B133" i="2"/>
  <c r="Q132" i="2"/>
  <c r="P179" i="2" l="1"/>
  <c r="O182" i="2"/>
  <c r="AX131" i="2"/>
  <c r="AI132" i="2"/>
  <c r="AD132" i="2"/>
  <c r="AJ132" i="2"/>
  <c r="AE132" i="2"/>
  <c r="AK132" i="2"/>
  <c r="AF132" i="2"/>
  <c r="AG132" i="2"/>
  <c r="AH132" i="2"/>
  <c r="AU131" i="2"/>
  <c r="AW132" i="2" s="1"/>
  <c r="AQ132" i="2"/>
  <c r="AO132" i="2"/>
  <c r="AR132" i="2"/>
  <c r="AP132" i="2"/>
  <c r="AT132" i="2"/>
  <c r="AS132" i="2"/>
  <c r="AN132" i="2"/>
  <c r="AM132" i="2"/>
  <c r="B134" i="2"/>
  <c r="Q133" i="2"/>
  <c r="P180" i="2" l="1"/>
  <c r="O183" i="2"/>
  <c r="AX132" i="2"/>
  <c r="AD133" i="2"/>
  <c r="AJ133" i="2"/>
  <c r="AK133" i="2"/>
  <c r="AF133" i="2"/>
  <c r="AE133" i="2"/>
  <c r="AI133" i="2"/>
  <c r="AG133" i="2"/>
  <c r="AH133" i="2"/>
  <c r="AN133" i="2"/>
  <c r="AO133" i="2"/>
  <c r="AR133" i="2"/>
  <c r="AU132" i="2"/>
  <c r="AW133" i="2" s="1"/>
  <c r="AX133" i="2" s="1"/>
  <c r="AS133" i="2"/>
  <c r="AT133" i="2"/>
  <c r="AP133" i="2"/>
  <c r="AQ133" i="2"/>
  <c r="AM133" i="2"/>
  <c r="B135" i="2"/>
  <c r="Q134" i="2"/>
  <c r="P181" i="2" l="1"/>
  <c r="O184" i="2"/>
  <c r="AW134" i="2"/>
  <c r="AD134" i="2"/>
  <c r="AM134" i="2" s="1"/>
  <c r="AK134" i="2"/>
  <c r="AT134" i="2" s="1"/>
  <c r="AG134" i="2"/>
  <c r="AP134" i="2" s="1"/>
  <c r="AI134" i="2"/>
  <c r="AR134" i="2" s="1"/>
  <c r="AJ134" i="2"/>
  <c r="AS134" i="2" s="1"/>
  <c r="AE134" i="2"/>
  <c r="AN134" i="2" s="1"/>
  <c r="AF134" i="2"/>
  <c r="AO134" i="2" s="1"/>
  <c r="AH134" i="2"/>
  <c r="AQ134" i="2" s="1"/>
  <c r="AU133" i="2"/>
  <c r="B136" i="2"/>
  <c r="Q135" i="2"/>
  <c r="P182" i="2" l="1"/>
  <c r="O185" i="2"/>
  <c r="AD135" i="2"/>
  <c r="AM135" i="2" s="1"/>
  <c r="AE135" i="2"/>
  <c r="AN135" i="2" s="1"/>
  <c r="AH135" i="2"/>
  <c r="AQ135" i="2" s="1"/>
  <c r="AI135" i="2"/>
  <c r="AR135" i="2" s="1"/>
  <c r="AJ135" i="2"/>
  <c r="AS135" i="2" s="1"/>
  <c r="AF135" i="2"/>
  <c r="AO135" i="2" s="1"/>
  <c r="AG135" i="2"/>
  <c r="AP135" i="2" s="1"/>
  <c r="AK135" i="2"/>
  <c r="AT135" i="2" s="1"/>
  <c r="AX134" i="2"/>
  <c r="AU134" i="2"/>
  <c r="AW135" i="2" s="1"/>
  <c r="B137" i="2"/>
  <c r="Q136" i="2"/>
  <c r="P183" i="2" l="1"/>
  <c r="O186" i="2"/>
  <c r="AD136" i="2"/>
  <c r="AM136" i="2" s="1"/>
  <c r="AE136" i="2"/>
  <c r="AN136" i="2" s="1"/>
  <c r="AF136" i="2"/>
  <c r="AO136" i="2" s="1"/>
  <c r="AH136" i="2"/>
  <c r="AQ136" i="2" s="1"/>
  <c r="AI136" i="2"/>
  <c r="AR136" i="2" s="1"/>
  <c r="AJ136" i="2"/>
  <c r="AS136" i="2" s="1"/>
  <c r="AK136" i="2"/>
  <c r="AT136" i="2" s="1"/>
  <c r="AG136" i="2"/>
  <c r="AP136" i="2" s="1"/>
  <c r="AX135" i="2"/>
  <c r="AU135" i="2"/>
  <c r="AW136" i="2" s="1"/>
  <c r="B138" i="2"/>
  <c r="Q137" i="2"/>
  <c r="P184" i="2" l="1"/>
  <c r="O187" i="2"/>
  <c r="AD137" i="2"/>
  <c r="AM137" i="2" s="1"/>
  <c r="AF137" i="2"/>
  <c r="AO137" i="2" s="1"/>
  <c r="AG137" i="2"/>
  <c r="AP137" i="2" s="1"/>
  <c r="AK137" i="2"/>
  <c r="AT137" i="2" s="1"/>
  <c r="AE137" i="2"/>
  <c r="AN137" i="2" s="1"/>
  <c r="AH137" i="2"/>
  <c r="AQ137" i="2" s="1"/>
  <c r="AI137" i="2"/>
  <c r="AR137" i="2" s="1"/>
  <c r="AJ137" i="2"/>
  <c r="AS137" i="2" s="1"/>
  <c r="AX136" i="2"/>
  <c r="AU136" i="2"/>
  <c r="AW137" i="2" s="1"/>
  <c r="B139" i="2"/>
  <c r="Q138" i="2"/>
  <c r="P185" i="2" l="1"/>
  <c r="O188" i="2"/>
  <c r="AD138" i="2"/>
  <c r="AM138" i="2" s="1"/>
  <c r="AG138" i="2"/>
  <c r="AP138" i="2" s="1"/>
  <c r="AH138" i="2"/>
  <c r="AQ138" i="2" s="1"/>
  <c r="AE138" i="2"/>
  <c r="AN138" i="2" s="1"/>
  <c r="AJ138" i="2"/>
  <c r="AS138" i="2" s="1"/>
  <c r="AK138" i="2"/>
  <c r="AT138" i="2" s="1"/>
  <c r="AF138" i="2"/>
  <c r="AO138" i="2" s="1"/>
  <c r="AI138" i="2"/>
  <c r="AR138" i="2" s="1"/>
  <c r="AX137" i="2"/>
  <c r="AU137" i="2"/>
  <c r="AW138" i="2" s="1"/>
  <c r="B140" i="2"/>
  <c r="Q139" i="2"/>
  <c r="P186" i="2" l="1"/>
  <c r="O189" i="2"/>
  <c r="AX138" i="2"/>
  <c r="AD139" i="2"/>
  <c r="AM139" i="2" s="1"/>
  <c r="AH139" i="2"/>
  <c r="AQ139" i="2" s="1"/>
  <c r="AI139" i="2"/>
  <c r="AR139" i="2" s="1"/>
  <c r="AG139" i="2"/>
  <c r="AP139" i="2" s="1"/>
  <c r="AJ139" i="2"/>
  <c r="AS139" i="2" s="1"/>
  <c r="AK139" i="2"/>
  <c r="AT139" i="2" s="1"/>
  <c r="AE139" i="2"/>
  <c r="AN139" i="2" s="1"/>
  <c r="AF139" i="2"/>
  <c r="AO139" i="2" s="1"/>
  <c r="AU138" i="2"/>
  <c r="AW139" i="2" s="1"/>
  <c r="B141" i="2"/>
  <c r="Q140" i="2"/>
  <c r="P187" i="2" l="1"/>
  <c r="O190" i="2"/>
  <c r="AD140" i="2"/>
  <c r="AM140" i="2" s="1"/>
  <c r="AI140" i="2"/>
  <c r="AR140" i="2" s="1"/>
  <c r="AJ140" i="2"/>
  <c r="AS140" i="2" s="1"/>
  <c r="AF140" i="2"/>
  <c r="AO140" i="2" s="1"/>
  <c r="AG140" i="2"/>
  <c r="AP140" i="2" s="1"/>
  <c r="AE140" i="2"/>
  <c r="AN140" i="2" s="1"/>
  <c r="AH140" i="2"/>
  <c r="AQ140" i="2" s="1"/>
  <c r="AK140" i="2"/>
  <c r="AT140" i="2" s="1"/>
  <c r="AX139" i="2"/>
  <c r="AU139" i="2"/>
  <c r="AW140" i="2" s="1"/>
  <c r="B142" i="2"/>
  <c r="Q141" i="2"/>
  <c r="P188" i="2" l="1"/>
  <c r="O191" i="2"/>
  <c r="AD141" i="2"/>
  <c r="AM141" i="2" s="1"/>
  <c r="AJ141" i="2"/>
  <c r="AS141" i="2" s="1"/>
  <c r="AK141" i="2"/>
  <c r="AT141" i="2" s="1"/>
  <c r="AE141" i="2"/>
  <c r="AN141" i="2" s="1"/>
  <c r="AF141" i="2"/>
  <c r="AO141" i="2" s="1"/>
  <c r="AI141" i="2"/>
  <c r="AR141" i="2" s="1"/>
  <c r="AG141" i="2"/>
  <c r="AP141" i="2" s="1"/>
  <c r="AH141" i="2"/>
  <c r="AQ141" i="2" s="1"/>
  <c r="AX140" i="2"/>
  <c r="AU140" i="2"/>
  <c r="AW141" i="2" s="1"/>
  <c r="B143" i="2"/>
  <c r="Q142" i="2"/>
  <c r="P189" i="2" l="1"/>
  <c r="O192" i="2"/>
  <c r="AD142" i="2"/>
  <c r="AM142" i="2" s="1"/>
  <c r="AK142" i="2"/>
  <c r="AT142" i="2" s="1"/>
  <c r="AH142" i="2"/>
  <c r="AQ142" i="2" s="1"/>
  <c r="AI142" i="2"/>
  <c r="AR142" i="2" s="1"/>
  <c r="AE142" i="2"/>
  <c r="AN142" i="2" s="1"/>
  <c r="AJ142" i="2"/>
  <c r="AS142" i="2" s="1"/>
  <c r="AF142" i="2"/>
  <c r="AO142" i="2" s="1"/>
  <c r="AG142" i="2"/>
  <c r="AP142" i="2" s="1"/>
  <c r="AX141" i="2"/>
  <c r="AU141" i="2"/>
  <c r="AW142" i="2" s="1"/>
  <c r="B144" i="2"/>
  <c r="Q143" i="2"/>
  <c r="P190" i="2" l="1"/>
  <c r="O193" i="2"/>
  <c r="AD143" i="2"/>
  <c r="AM143" i="2" s="1"/>
  <c r="AE143" i="2"/>
  <c r="AN143" i="2" s="1"/>
  <c r="AK143" i="2"/>
  <c r="AT143" i="2" s="1"/>
  <c r="AG143" i="2"/>
  <c r="AP143" i="2" s="1"/>
  <c r="AH143" i="2"/>
  <c r="AQ143" i="2" s="1"/>
  <c r="AF143" i="2"/>
  <c r="AO143" i="2" s="1"/>
  <c r="AI143" i="2"/>
  <c r="AR143" i="2" s="1"/>
  <c r="AJ143" i="2"/>
  <c r="AS143" i="2" s="1"/>
  <c r="AX142" i="2"/>
  <c r="AU142" i="2"/>
  <c r="AW143" i="2" s="1"/>
  <c r="B145" i="2"/>
  <c r="Q144" i="2"/>
  <c r="P191" i="2" l="1"/>
  <c r="O194" i="2"/>
  <c r="AD144" i="2"/>
  <c r="AM144" i="2" s="1"/>
  <c r="AE144" i="2"/>
  <c r="AN144" i="2" s="1"/>
  <c r="AF144" i="2"/>
  <c r="AO144" i="2" s="1"/>
  <c r="AG144" i="2"/>
  <c r="AP144" i="2" s="1"/>
  <c r="AJ144" i="2"/>
  <c r="AS144" i="2" s="1"/>
  <c r="AK144" i="2"/>
  <c r="AT144" i="2" s="1"/>
  <c r="AH144" i="2"/>
  <c r="AQ144" i="2" s="1"/>
  <c r="AI144" i="2"/>
  <c r="AR144" i="2" s="1"/>
  <c r="AX143" i="2"/>
  <c r="AU143" i="2"/>
  <c r="AW144" i="2" s="1"/>
  <c r="B146" i="2"/>
  <c r="Q145" i="2"/>
  <c r="P192" i="2" l="1"/>
  <c r="O195" i="2"/>
  <c r="AD145" i="2"/>
  <c r="AM145" i="2" s="1"/>
  <c r="AF145" i="2"/>
  <c r="AO145" i="2" s="1"/>
  <c r="AG145" i="2"/>
  <c r="AP145" i="2" s="1"/>
  <c r="AI145" i="2"/>
  <c r="AR145" i="2" s="1"/>
  <c r="AJ145" i="2"/>
  <c r="AS145" i="2" s="1"/>
  <c r="AK145" i="2"/>
  <c r="AT145" i="2" s="1"/>
  <c r="AE145" i="2"/>
  <c r="AN145" i="2" s="1"/>
  <c r="AH145" i="2"/>
  <c r="AQ145" i="2" s="1"/>
  <c r="AX144" i="2"/>
  <c r="AU144" i="2"/>
  <c r="AW145" i="2" s="1"/>
  <c r="B147" i="2"/>
  <c r="Q146" i="2"/>
  <c r="P193" i="2" l="1"/>
  <c r="O196" i="2"/>
  <c r="AD146" i="2"/>
  <c r="AM146" i="2" s="1"/>
  <c r="AH146" i="2"/>
  <c r="AQ146" i="2" s="1"/>
  <c r="AK146" i="2"/>
  <c r="AT146" i="2" s="1"/>
  <c r="AF146" i="2"/>
  <c r="AO146" i="2" s="1"/>
  <c r="AG146" i="2"/>
  <c r="AP146" i="2" s="1"/>
  <c r="AE146" i="2"/>
  <c r="AN146" i="2" s="1"/>
  <c r="AI146" i="2"/>
  <c r="AR146" i="2" s="1"/>
  <c r="AJ146" i="2"/>
  <c r="AS146" i="2" s="1"/>
  <c r="AX145" i="2"/>
  <c r="AU145" i="2"/>
  <c r="AW146" i="2" s="1"/>
  <c r="B148" i="2"/>
  <c r="Q147" i="2"/>
  <c r="P194" i="2" l="1"/>
  <c r="O197" i="2"/>
  <c r="AD147" i="2"/>
  <c r="AM147" i="2" s="1"/>
  <c r="AI147" i="2"/>
  <c r="AR147" i="2" s="1"/>
  <c r="AE147" i="2"/>
  <c r="AN147" i="2" s="1"/>
  <c r="AH147" i="2"/>
  <c r="AQ147" i="2" s="1"/>
  <c r="AJ147" i="2"/>
  <c r="AS147" i="2" s="1"/>
  <c r="AF147" i="2"/>
  <c r="AO147" i="2" s="1"/>
  <c r="AG147" i="2"/>
  <c r="AP147" i="2" s="1"/>
  <c r="AK147" i="2"/>
  <c r="AT147" i="2" s="1"/>
  <c r="AX146" i="2"/>
  <c r="AU146" i="2"/>
  <c r="AW147" i="2" s="1"/>
  <c r="B149" i="2"/>
  <c r="Q148" i="2"/>
  <c r="P195" i="2" l="1"/>
  <c r="O198" i="2"/>
  <c r="AF148" i="2"/>
  <c r="AO148" i="2" s="1"/>
  <c r="AG148" i="2"/>
  <c r="AP148" i="2" s="1"/>
  <c r="AJ148" i="2"/>
  <c r="AS148" i="2" s="1"/>
  <c r="AK148" i="2"/>
  <c r="AT148" i="2" s="1"/>
  <c r="AH148" i="2"/>
  <c r="AQ148" i="2" s="1"/>
  <c r="AI148" i="2"/>
  <c r="AR148" i="2" s="1"/>
  <c r="AE148" i="2"/>
  <c r="AN148" i="2" s="1"/>
  <c r="AD148" i="2"/>
  <c r="AM148" i="2" s="1"/>
  <c r="AX147" i="2"/>
  <c r="AU147" i="2"/>
  <c r="AW148" i="2" s="1"/>
  <c r="B150" i="2"/>
  <c r="Q149" i="2"/>
  <c r="P196" i="2" l="1"/>
  <c r="O199" i="2"/>
  <c r="AD149" i="2"/>
  <c r="AM149" i="2" s="1"/>
  <c r="AG149" i="2"/>
  <c r="AP149" i="2" s="1"/>
  <c r="AH149" i="2"/>
  <c r="AQ149" i="2" s="1"/>
  <c r="AK149" i="2"/>
  <c r="AT149" i="2" s="1"/>
  <c r="AI149" i="2"/>
  <c r="AR149" i="2" s="1"/>
  <c r="AJ149" i="2"/>
  <c r="AS149" i="2" s="1"/>
  <c r="AE149" i="2"/>
  <c r="AN149" i="2" s="1"/>
  <c r="AF149" i="2"/>
  <c r="AO149" i="2" s="1"/>
  <c r="AX148" i="2"/>
  <c r="AU148" i="2"/>
  <c r="AW149" i="2" s="1"/>
  <c r="B151" i="2"/>
  <c r="Q150" i="2"/>
  <c r="P197" i="2" l="1"/>
  <c r="O200" i="2"/>
  <c r="AH150" i="2"/>
  <c r="AQ150" i="2" s="1"/>
  <c r="AI150" i="2"/>
  <c r="AR150" i="2" s="1"/>
  <c r="AE150" i="2"/>
  <c r="AJ150" i="2"/>
  <c r="AK150" i="2"/>
  <c r="AF150" i="2"/>
  <c r="AG150" i="2"/>
  <c r="AD150" i="2"/>
  <c r="AM150" i="2" s="1"/>
  <c r="AN150" i="2"/>
  <c r="AX149" i="2"/>
  <c r="AP150" i="2"/>
  <c r="AT150" i="2"/>
  <c r="AO150" i="2"/>
  <c r="AU149" i="2"/>
  <c r="AW150" i="2" s="1"/>
  <c r="AX150" i="2" s="1"/>
  <c r="AS150" i="2"/>
  <c r="B152" i="2"/>
  <c r="Q151" i="2"/>
  <c r="P198" i="2" l="1"/>
  <c r="O201" i="2"/>
  <c r="AD151" i="2"/>
  <c r="AI151" i="2"/>
  <c r="AJ151" i="2"/>
  <c r="AS151" i="2" s="1"/>
  <c r="AE151" i="2"/>
  <c r="AF151" i="2"/>
  <c r="AK151" i="2"/>
  <c r="AG151" i="2"/>
  <c r="AH151" i="2"/>
  <c r="AR151" i="2"/>
  <c r="AO151" i="2"/>
  <c r="AQ151" i="2"/>
  <c r="AN151" i="2"/>
  <c r="AT151" i="2"/>
  <c r="AU150" i="2"/>
  <c r="AW151" i="2" s="1"/>
  <c r="AP151" i="2"/>
  <c r="AM151" i="2"/>
  <c r="B153" i="2"/>
  <c r="Q152" i="2"/>
  <c r="P199" i="2" l="1"/>
  <c r="O202" i="2"/>
  <c r="AX151" i="2"/>
  <c r="AD152" i="2"/>
  <c r="AJ152" i="2"/>
  <c r="AK152" i="2"/>
  <c r="AF152" i="2"/>
  <c r="AG152" i="2"/>
  <c r="AE152" i="2"/>
  <c r="AH152" i="2"/>
  <c r="AI152" i="2"/>
  <c r="AN152" i="2"/>
  <c r="AO152" i="2"/>
  <c r="AP152" i="2"/>
  <c r="AS152" i="2"/>
  <c r="AT152" i="2"/>
  <c r="AR152" i="2"/>
  <c r="AU151" i="2"/>
  <c r="AW152" i="2" s="1"/>
  <c r="AX152" i="2" s="1"/>
  <c r="AQ152" i="2"/>
  <c r="AM152" i="2"/>
  <c r="B154" i="2"/>
  <c r="Q153" i="2"/>
  <c r="P200" i="2" l="1"/>
  <c r="O203" i="2"/>
  <c r="AD153" i="2"/>
  <c r="AK153" i="2"/>
  <c r="AG153" i="2"/>
  <c r="AH153" i="2"/>
  <c r="AQ153" i="2" s="1"/>
  <c r="AE153" i="2"/>
  <c r="AF153" i="2"/>
  <c r="AI153" i="2"/>
  <c r="AJ153" i="2"/>
  <c r="AS153" i="2"/>
  <c r="AR153" i="2"/>
  <c r="AT153" i="2"/>
  <c r="AP153" i="2"/>
  <c r="AN153" i="2"/>
  <c r="AU152" i="2"/>
  <c r="AW153" i="2" s="1"/>
  <c r="AO153" i="2"/>
  <c r="AM153" i="2"/>
  <c r="B155" i="2"/>
  <c r="Q154" i="2"/>
  <c r="P201" i="2" l="1"/>
  <c r="O204" i="2"/>
  <c r="AX153" i="2"/>
  <c r="AW154" i="2"/>
  <c r="AD154" i="2"/>
  <c r="AM154" i="2" s="1"/>
  <c r="AE154" i="2"/>
  <c r="AN154" i="2" s="1"/>
  <c r="AH154" i="2"/>
  <c r="AQ154" i="2" s="1"/>
  <c r="AI154" i="2"/>
  <c r="AR154" i="2" s="1"/>
  <c r="AF154" i="2"/>
  <c r="AO154" i="2" s="1"/>
  <c r="AG154" i="2"/>
  <c r="AP154" i="2" s="1"/>
  <c r="AJ154" i="2"/>
  <c r="AS154" i="2" s="1"/>
  <c r="AK154" i="2"/>
  <c r="AT154" i="2" s="1"/>
  <c r="AU153" i="2"/>
  <c r="B156" i="2"/>
  <c r="Q155" i="2"/>
  <c r="P202" i="2" l="1"/>
  <c r="O205" i="2"/>
  <c r="AD155" i="2"/>
  <c r="AM155" i="2" s="1"/>
  <c r="AE155" i="2"/>
  <c r="AN155" i="2" s="1"/>
  <c r="AF155" i="2"/>
  <c r="AO155" i="2" s="1"/>
  <c r="AI155" i="2"/>
  <c r="AR155" i="2" s="1"/>
  <c r="AJ155" i="2"/>
  <c r="AS155" i="2" s="1"/>
  <c r="AG155" i="2"/>
  <c r="AP155" i="2" s="1"/>
  <c r="AH155" i="2"/>
  <c r="AQ155" i="2" s="1"/>
  <c r="AK155" i="2"/>
  <c r="AT155" i="2" s="1"/>
  <c r="AX154" i="2"/>
  <c r="AU154" i="2"/>
  <c r="AW155" i="2" s="1"/>
  <c r="B157" i="2"/>
  <c r="Q156" i="2"/>
  <c r="P203" i="2" l="1"/>
  <c r="O206" i="2"/>
  <c r="AD156" i="2"/>
  <c r="AM156" i="2" s="1"/>
  <c r="AF156" i="2"/>
  <c r="AG156" i="2"/>
  <c r="AP156" i="2" s="1"/>
  <c r="AJ156" i="2"/>
  <c r="AK156" i="2"/>
  <c r="AT156" i="2" s="1"/>
  <c r="AH156" i="2"/>
  <c r="AQ156" i="2" s="1"/>
  <c r="AI156" i="2"/>
  <c r="AR156" i="2" s="1"/>
  <c r="AE156" i="2"/>
  <c r="AN156" i="2" s="1"/>
  <c r="AX155" i="2"/>
  <c r="AO156" i="2"/>
  <c r="AS156" i="2"/>
  <c r="AU155" i="2"/>
  <c r="AW156" i="2" s="1"/>
  <c r="B158" i="2"/>
  <c r="Q157" i="2"/>
  <c r="P204" i="2" l="1"/>
  <c r="O207" i="2"/>
  <c r="AD157" i="2"/>
  <c r="AM157" i="2" s="1"/>
  <c r="AG157" i="2"/>
  <c r="AP157" i="2" s="1"/>
  <c r="AH157" i="2"/>
  <c r="AQ157" i="2" s="1"/>
  <c r="AK157" i="2"/>
  <c r="AT157" i="2" s="1"/>
  <c r="AI157" i="2"/>
  <c r="AR157" i="2" s="1"/>
  <c r="AJ157" i="2"/>
  <c r="AS157" i="2" s="1"/>
  <c r="AE157" i="2"/>
  <c r="AN157" i="2" s="1"/>
  <c r="AF157" i="2"/>
  <c r="AO157" i="2" s="1"/>
  <c r="AX156" i="2"/>
  <c r="AU156" i="2"/>
  <c r="AW157" i="2" s="1"/>
  <c r="B159" i="2"/>
  <c r="Q158" i="2"/>
  <c r="P205" i="2" l="1"/>
  <c r="O208" i="2"/>
  <c r="AD158" i="2"/>
  <c r="AM158" i="2" s="1"/>
  <c r="AH158" i="2"/>
  <c r="AQ158" i="2" s="1"/>
  <c r="AI158" i="2"/>
  <c r="AR158" i="2" s="1"/>
  <c r="AE158" i="2"/>
  <c r="AN158" i="2" s="1"/>
  <c r="AJ158" i="2"/>
  <c r="AS158" i="2" s="1"/>
  <c r="AK158" i="2"/>
  <c r="AT158" i="2" s="1"/>
  <c r="AF158" i="2"/>
  <c r="AO158" i="2" s="1"/>
  <c r="AG158" i="2"/>
  <c r="AP158" i="2" s="1"/>
  <c r="AX157" i="2"/>
  <c r="AU157" i="2"/>
  <c r="AW158" i="2" s="1"/>
  <c r="B160" i="2"/>
  <c r="Q159" i="2"/>
  <c r="P206" i="2" l="1"/>
  <c r="O209" i="2"/>
  <c r="AD159" i="2"/>
  <c r="AM159" i="2" s="1"/>
  <c r="AI159" i="2"/>
  <c r="AR159" i="2" s="1"/>
  <c r="AJ159" i="2"/>
  <c r="AS159" i="2" s="1"/>
  <c r="AE159" i="2"/>
  <c r="AN159" i="2" s="1"/>
  <c r="AF159" i="2"/>
  <c r="AO159" i="2" s="1"/>
  <c r="AK159" i="2"/>
  <c r="AT159" i="2" s="1"/>
  <c r="AG159" i="2"/>
  <c r="AP159" i="2" s="1"/>
  <c r="AH159" i="2"/>
  <c r="AQ159" i="2" s="1"/>
  <c r="AX158" i="2"/>
  <c r="AU158" i="2"/>
  <c r="AW159" i="2" s="1"/>
  <c r="B161" i="2"/>
  <c r="Q160" i="2"/>
  <c r="P207" i="2" l="1"/>
  <c r="O210" i="2"/>
  <c r="AD160" i="2"/>
  <c r="AM160" i="2" s="1"/>
  <c r="AJ160" i="2"/>
  <c r="AS160" i="2" s="1"/>
  <c r="AK160" i="2"/>
  <c r="AT160" i="2" s="1"/>
  <c r="AF160" i="2"/>
  <c r="AO160" i="2" s="1"/>
  <c r="AG160" i="2"/>
  <c r="AP160" i="2" s="1"/>
  <c r="AE160" i="2"/>
  <c r="AN160" i="2" s="1"/>
  <c r="AH160" i="2"/>
  <c r="AQ160" i="2" s="1"/>
  <c r="AI160" i="2"/>
  <c r="AR160" i="2" s="1"/>
  <c r="AX159" i="2"/>
  <c r="AU159" i="2"/>
  <c r="AW160" i="2" s="1"/>
  <c r="B162" i="2"/>
  <c r="Q161" i="2"/>
  <c r="P208" i="2" l="1"/>
  <c r="O211" i="2"/>
  <c r="AD161" i="2"/>
  <c r="AM161" i="2" s="1"/>
  <c r="AK161" i="2"/>
  <c r="AT161" i="2" s="1"/>
  <c r="AG161" i="2"/>
  <c r="AP161" i="2" s="1"/>
  <c r="AH161" i="2"/>
  <c r="AQ161" i="2" s="1"/>
  <c r="AE161" i="2"/>
  <c r="AN161" i="2" s="1"/>
  <c r="AF161" i="2"/>
  <c r="AO161" i="2" s="1"/>
  <c r="AI161" i="2"/>
  <c r="AR161" i="2" s="1"/>
  <c r="AJ161" i="2"/>
  <c r="AS161" i="2" s="1"/>
  <c r="AX160" i="2"/>
  <c r="AU160" i="2"/>
  <c r="AW161" i="2" s="1"/>
  <c r="B163" i="2"/>
  <c r="Q162" i="2"/>
  <c r="P209" i="2" l="1"/>
  <c r="O212" i="2"/>
  <c r="AD162" i="2"/>
  <c r="AM162" i="2" s="1"/>
  <c r="AE162" i="2"/>
  <c r="AN162" i="2" s="1"/>
  <c r="AH162" i="2"/>
  <c r="AQ162" i="2" s="1"/>
  <c r="AI162" i="2"/>
  <c r="AR162" i="2" s="1"/>
  <c r="AF162" i="2"/>
  <c r="AO162" i="2" s="1"/>
  <c r="AG162" i="2"/>
  <c r="AP162" i="2" s="1"/>
  <c r="AJ162" i="2"/>
  <c r="AS162" i="2" s="1"/>
  <c r="AK162" i="2"/>
  <c r="AT162" i="2" s="1"/>
  <c r="AX161" i="2"/>
  <c r="AU161" i="2"/>
  <c r="AW162" i="2" s="1"/>
  <c r="B164" i="2"/>
  <c r="Q163" i="2"/>
  <c r="P210" i="2" l="1"/>
  <c r="O213" i="2"/>
  <c r="AD163" i="2"/>
  <c r="AM163" i="2" s="1"/>
  <c r="AE163" i="2"/>
  <c r="AN163" i="2" s="1"/>
  <c r="AF163" i="2"/>
  <c r="AO163" i="2" s="1"/>
  <c r="AI163" i="2"/>
  <c r="AR163" i="2" s="1"/>
  <c r="AJ163" i="2"/>
  <c r="AS163" i="2" s="1"/>
  <c r="AG163" i="2"/>
  <c r="AP163" i="2" s="1"/>
  <c r="AH163" i="2"/>
  <c r="AQ163" i="2" s="1"/>
  <c r="AK163" i="2"/>
  <c r="AT163" i="2" s="1"/>
  <c r="AX162" i="2"/>
  <c r="AU162" i="2"/>
  <c r="AW163" i="2" s="1"/>
  <c r="B165" i="2"/>
  <c r="Q164" i="2"/>
  <c r="P211" i="2" l="1"/>
  <c r="O214" i="2"/>
  <c r="AD164" i="2"/>
  <c r="AF164" i="2"/>
  <c r="AO164" i="2" s="1"/>
  <c r="AG164" i="2"/>
  <c r="AP164" i="2" s="1"/>
  <c r="AJ164" i="2"/>
  <c r="AS164" i="2" s="1"/>
  <c r="AK164" i="2"/>
  <c r="AT164" i="2" s="1"/>
  <c r="AH164" i="2"/>
  <c r="AQ164" i="2" s="1"/>
  <c r="AI164" i="2"/>
  <c r="AR164" i="2" s="1"/>
  <c r="AE164" i="2"/>
  <c r="AN164" i="2" s="1"/>
  <c r="AX163" i="2"/>
  <c r="AU163" i="2"/>
  <c r="AW164" i="2" s="1"/>
  <c r="AM164" i="2"/>
  <c r="B166" i="2"/>
  <c r="Q165" i="2"/>
  <c r="P212" i="2" l="1"/>
  <c r="O215" i="2"/>
  <c r="AD165" i="2"/>
  <c r="AM165" i="2" s="1"/>
  <c r="AG165" i="2"/>
  <c r="AP165" i="2" s="1"/>
  <c r="AH165" i="2"/>
  <c r="AQ165" i="2" s="1"/>
  <c r="AK165" i="2"/>
  <c r="AT165" i="2" s="1"/>
  <c r="AI165" i="2"/>
  <c r="AR165" i="2" s="1"/>
  <c r="AJ165" i="2"/>
  <c r="AS165" i="2" s="1"/>
  <c r="AE165" i="2"/>
  <c r="AN165" i="2" s="1"/>
  <c r="AF165" i="2"/>
  <c r="AO165" i="2" s="1"/>
  <c r="AX164" i="2"/>
  <c r="AU164" i="2"/>
  <c r="AW165" i="2" s="1"/>
  <c r="B167" i="2"/>
  <c r="Q166" i="2"/>
  <c r="P213" i="2" l="1"/>
  <c r="O216" i="2"/>
  <c r="AD166" i="2"/>
  <c r="AM166" i="2" s="1"/>
  <c r="AH166" i="2"/>
  <c r="AQ166" i="2" s="1"/>
  <c r="AI166" i="2"/>
  <c r="AR166" i="2" s="1"/>
  <c r="AE166" i="2"/>
  <c r="AJ166" i="2"/>
  <c r="AS166" i="2" s="1"/>
  <c r="AK166" i="2"/>
  <c r="AT166" i="2" s="1"/>
  <c r="AF166" i="2"/>
  <c r="AO166" i="2" s="1"/>
  <c r="AG166" i="2"/>
  <c r="AP166" i="2" s="1"/>
  <c r="AX165" i="2"/>
  <c r="AW166" i="2"/>
  <c r="AU165" i="2"/>
  <c r="AN166" i="2"/>
  <c r="B168" i="2"/>
  <c r="Q167" i="2"/>
  <c r="P214" i="2" l="1"/>
  <c r="O217" i="2"/>
  <c r="AD167" i="2"/>
  <c r="AM167" i="2" s="1"/>
  <c r="AI167" i="2"/>
  <c r="AR167" i="2" s="1"/>
  <c r="AJ167" i="2"/>
  <c r="AS167" i="2" s="1"/>
  <c r="AE167" i="2"/>
  <c r="AN167" i="2" s="1"/>
  <c r="AF167" i="2"/>
  <c r="AO167" i="2" s="1"/>
  <c r="AK167" i="2"/>
  <c r="AT167" i="2" s="1"/>
  <c r="AG167" i="2"/>
  <c r="AP167" i="2" s="1"/>
  <c r="AH167" i="2"/>
  <c r="AQ167" i="2" s="1"/>
  <c r="AX166" i="2"/>
  <c r="AU166" i="2"/>
  <c r="AW167" i="2" s="1"/>
  <c r="B169" i="2"/>
  <c r="Q168" i="2"/>
  <c r="P215" i="2" l="1"/>
  <c r="O218" i="2"/>
  <c r="AD168" i="2"/>
  <c r="AM168" i="2" s="1"/>
  <c r="AJ168" i="2"/>
  <c r="AS168" i="2" s="1"/>
  <c r="AK168" i="2"/>
  <c r="AT168" i="2" s="1"/>
  <c r="AF168" i="2"/>
  <c r="AO168" i="2" s="1"/>
  <c r="AG168" i="2"/>
  <c r="AP168" i="2" s="1"/>
  <c r="AE168" i="2"/>
  <c r="AN168" i="2" s="1"/>
  <c r="AH168" i="2"/>
  <c r="AQ168" i="2" s="1"/>
  <c r="AI168" i="2"/>
  <c r="AR168" i="2" s="1"/>
  <c r="AX167" i="2"/>
  <c r="AU167" i="2"/>
  <c r="AW168" i="2" s="1"/>
  <c r="B170" i="2"/>
  <c r="Q169" i="2"/>
  <c r="P216" i="2" l="1"/>
  <c r="O219" i="2"/>
  <c r="AX168" i="2"/>
  <c r="AD169" i="2"/>
  <c r="AM169" i="2" s="1"/>
  <c r="AK169" i="2"/>
  <c r="AT169" i="2" s="1"/>
  <c r="AG169" i="2"/>
  <c r="AP169" i="2" s="1"/>
  <c r="AH169" i="2"/>
  <c r="AQ169" i="2" s="1"/>
  <c r="AE169" i="2"/>
  <c r="AN169" i="2" s="1"/>
  <c r="AF169" i="2"/>
  <c r="AO169" i="2" s="1"/>
  <c r="AI169" i="2"/>
  <c r="AR169" i="2" s="1"/>
  <c r="AJ169" i="2"/>
  <c r="AS169" i="2" s="1"/>
  <c r="AU168" i="2"/>
  <c r="AW169" i="2" s="1"/>
  <c r="AX169" i="2" s="1"/>
  <c r="B171" i="2"/>
  <c r="Q170" i="2"/>
  <c r="P217" i="2" l="1"/>
  <c r="O220" i="2"/>
  <c r="AD170" i="2"/>
  <c r="AE170" i="2"/>
  <c r="AH170" i="2"/>
  <c r="AI170" i="2"/>
  <c r="AF170" i="2"/>
  <c r="AG170" i="2"/>
  <c r="AP170" i="2" s="1"/>
  <c r="AJ170" i="2"/>
  <c r="AS170" i="2" s="1"/>
  <c r="AK170" i="2"/>
  <c r="AT170" i="2" s="1"/>
  <c r="AQ170" i="2"/>
  <c r="AN170" i="2"/>
  <c r="AU169" i="2"/>
  <c r="AW170" i="2" s="1"/>
  <c r="AR170" i="2"/>
  <c r="AO170" i="2"/>
  <c r="AM170" i="2"/>
  <c r="B172" i="2"/>
  <c r="Q171" i="2"/>
  <c r="P218" i="2" l="1"/>
  <c r="O221" i="2"/>
  <c r="AX170" i="2"/>
  <c r="AD171" i="2"/>
  <c r="AE171" i="2"/>
  <c r="AF171" i="2"/>
  <c r="AI171" i="2"/>
  <c r="AJ171" i="2"/>
  <c r="AG171" i="2"/>
  <c r="AH171" i="2"/>
  <c r="AK171" i="2"/>
  <c r="AR171" i="2"/>
  <c r="AO171" i="2"/>
  <c r="AP171" i="2"/>
  <c r="AQ171" i="2"/>
  <c r="AT171" i="2"/>
  <c r="AS171" i="2"/>
  <c r="AN171" i="2"/>
  <c r="AU170" i="2"/>
  <c r="AW171" i="2" s="1"/>
  <c r="AX171" i="2" s="1"/>
  <c r="AM171" i="2"/>
  <c r="B173" i="2"/>
  <c r="Q172" i="2"/>
  <c r="P219" i="2" l="1"/>
  <c r="O222" i="2"/>
  <c r="AD172" i="2"/>
  <c r="AF172" i="2"/>
  <c r="AG172" i="2"/>
  <c r="AJ172" i="2"/>
  <c r="AK172" i="2"/>
  <c r="AH172" i="2"/>
  <c r="AI172" i="2"/>
  <c r="AE172" i="2"/>
  <c r="AQ172" i="2"/>
  <c r="AS172" i="2"/>
  <c r="AN172" i="2"/>
  <c r="AO172" i="2"/>
  <c r="AT172" i="2"/>
  <c r="AR172" i="2"/>
  <c r="AU171" i="2"/>
  <c r="AW172" i="2" s="1"/>
  <c r="AX172" i="2" s="1"/>
  <c r="AP172" i="2"/>
  <c r="AM172" i="2"/>
  <c r="B174" i="2"/>
  <c r="Q173" i="2"/>
  <c r="P220" i="2" l="1"/>
  <c r="O223" i="2"/>
  <c r="AD173" i="2"/>
  <c r="AM173" i="2" s="1"/>
  <c r="AG173" i="2"/>
  <c r="AP173" i="2" s="1"/>
  <c r="AH173" i="2"/>
  <c r="AK173" i="2"/>
  <c r="AI173" i="2"/>
  <c r="AR173" i="2" s="1"/>
  <c r="AJ173" i="2"/>
  <c r="AE173" i="2"/>
  <c r="AF173" i="2"/>
  <c r="AO173" i="2"/>
  <c r="AS173" i="2"/>
  <c r="AT173" i="2"/>
  <c r="AN173" i="2"/>
  <c r="AU172" i="2"/>
  <c r="AW173" i="2" s="1"/>
  <c r="AQ173" i="2"/>
  <c r="B175" i="2"/>
  <c r="Q174" i="2"/>
  <c r="P221" i="2" l="1"/>
  <c r="O224" i="2"/>
  <c r="AX173" i="2"/>
  <c r="AD174" i="2"/>
  <c r="AH174" i="2"/>
  <c r="AI174" i="2"/>
  <c r="AR174" i="2" s="1"/>
  <c r="AE174" i="2"/>
  <c r="AJ174" i="2"/>
  <c r="AK174" i="2"/>
  <c r="AF174" i="2"/>
  <c r="AG174" i="2"/>
  <c r="AN174" i="2"/>
  <c r="AO174" i="2"/>
  <c r="AQ174" i="2"/>
  <c r="AT174" i="2"/>
  <c r="AP174" i="2"/>
  <c r="AU173" i="2"/>
  <c r="AW174" i="2" s="1"/>
  <c r="AS174" i="2"/>
  <c r="AM174" i="2"/>
  <c r="B176" i="2"/>
  <c r="Q175" i="2"/>
  <c r="P222" i="2" l="1"/>
  <c r="O225" i="2"/>
  <c r="AX174" i="2"/>
  <c r="AR175" i="2"/>
  <c r="AD175" i="2"/>
  <c r="AI175" i="2"/>
  <c r="AJ175" i="2"/>
  <c r="AS175" i="2" s="1"/>
  <c r="AE175" i="2"/>
  <c r="AF175" i="2"/>
  <c r="AK175" i="2"/>
  <c r="AG175" i="2"/>
  <c r="AP175" i="2" s="1"/>
  <c r="AH175" i="2"/>
  <c r="AQ175" i="2" s="1"/>
  <c r="AT175" i="2"/>
  <c r="AN175" i="2"/>
  <c r="AU174" i="2"/>
  <c r="AW175" i="2" s="1"/>
  <c r="AO175" i="2"/>
  <c r="AM175" i="2"/>
  <c r="B177" i="2"/>
  <c r="Q176" i="2"/>
  <c r="P223" i="2" l="1"/>
  <c r="O226" i="2"/>
  <c r="AX175" i="2"/>
  <c r="AD176" i="2"/>
  <c r="AJ176" i="2"/>
  <c r="AK176" i="2"/>
  <c r="AF176" i="2"/>
  <c r="AG176" i="2"/>
  <c r="AE176" i="2"/>
  <c r="AH176" i="2"/>
  <c r="AI176" i="2"/>
  <c r="AN176" i="2"/>
  <c r="AT176" i="2"/>
  <c r="AO176" i="2"/>
  <c r="AR176" i="2"/>
  <c r="AP176" i="2"/>
  <c r="AS176" i="2"/>
  <c r="AU175" i="2"/>
  <c r="AW176" i="2" s="1"/>
  <c r="AX176" i="2" s="1"/>
  <c r="AQ176" i="2"/>
  <c r="AM176" i="2"/>
  <c r="B178" i="2"/>
  <c r="Q177" i="2"/>
  <c r="P224" i="2" l="1"/>
  <c r="O227" i="2"/>
  <c r="AD177" i="2"/>
  <c r="AK177" i="2"/>
  <c r="AG177" i="2"/>
  <c r="AH177" i="2"/>
  <c r="AE177" i="2"/>
  <c r="AF177" i="2"/>
  <c r="AI177" i="2"/>
  <c r="AJ177" i="2"/>
  <c r="AQ177" i="2"/>
  <c r="AS177" i="2"/>
  <c r="AR177" i="2"/>
  <c r="AP177" i="2"/>
  <c r="AN177" i="2"/>
  <c r="AO177" i="2"/>
  <c r="AU176" i="2"/>
  <c r="AW177" i="2" s="1"/>
  <c r="AX177" i="2" s="1"/>
  <c r="AT177" i="2"/>
  <c r="AM177" i="2"/>
  <c r="B179" i="2"/>
  <c r="Q178" i="2"/>
  <c r="P225" i="2" l="1"/>
  <c r="O228" i="2"/>
  <c r="AD178" i="2"/>
  <c r="AE178" i="2"/>
  <c r="AH178" i="2"/>
  <c r="AI178" i="2"/>
  <c r="AF178" i="2"/>
  <c r="AO178" i="2" s="1"/>
  <c r="AG178" i="2"/>
  <c r="AJ178" i="2"/>
  <c r="AK178" i="2"/>
  <c r="AT178" i="2" s="1"/>
  <c r="AN178" i="2"/>
  <c r="AR178" i="2"/>
  <c r="AP178" i="2"/>
  <c r="AS178" i="2"/>
  <c r="AU177" i="2"/>
  <c r="AW178" i="2" s="1"/>
  <c r="AQ178" i="2"/>
  <c r="AM178" i="2"/>
  <c r="B180" i="2"/>
  <c r="Q179" i="2"/>
  <c r="P226" i="2" l="1"/>
  <c r="O229" i="2"/>
  <c r="AX178" i="2"/>
  <c r="AD179" i="2"/>
  <c r="AE179" i="2"/>
  <c r="AF179" i="2"/>
  <c r="AI179" i="2"/>
  <c r="AJ179" i="2"/>
  <c r="AG179" i="2"/>
  <c r="AH179" i="2"/>
  <c r="AK179" i="2"/>
  <c r="AN179" i="2"/>
  <c r="AQ179" i="2"/>
  <c r="AS179" i="2"/>
  <c r="AP179" i="2"/>
  <c r="AR179" i="2"/>
  <c r="AO179" i="2"/>
  <c r="AU178" i="2"/>
  <c r="AW179" i="2" s="1"/>
  <c r="AX179" i="2" s="1"/>
  <c r="AT179" i="2"/>
  <c r="AM179" i="2"/>
  <c r="B181" i="2"/>
  <c r="Q180" i="2"/>
  <c r="P227" i="2" l="1"/>
  <c r="O230" i="2"/>
  <c r="AF180" i="2"/>
  <c r="AO180" i="2" s="1"/>
  <c r="AG180" i="2"/>
  <c r="AJ180" i="2"/>
  <c r="AD180" i="2"/>
  <c r="AK180" i="2"/>
  <c r="AT180" i="2" s="1"/>
  <c r="AH180" i="2"/>
  <c r="AI180" i="2"/>
  <c r="AE180" i="2"/>
  <c r="AR180" i="2"/>
  <c r="AP180" i="2"/>
  <c r="AS180" i="2"/>
  <c r="AQ180" i="2"/>
  <c r="AU179" i="2"/>
  <c r="AW180" i="2" s="1"/>
  <c r="AN180" i="2"/>
  <c r="AM180" i="2"/>
  <c r="B182" i="2"/>
  <c r="Q181" i="2"/>
  <c r="P228" i="2" l="1"/>
  <c r="O231" i="2"/>
  <c r="AX180" i="2"/>
  <c r="AD181" i="2"/>
  <c r="AG181" i="2"/>
  <c r="AH181" i="2"/>
  <c r="AK181" i="2"/>
  <c r="AI181" i="2"/>
  <c r="AJ181" i="2"/>
  <c r="AE181" i="2"/>
  <c r="AF181" i="2"/>
  <c r="AN181" i="2"/>
  <c r="AO181" i="2"/>
  <c r="AQ181" i="2"/>
  <c r="AS181" i="2"/>
  <c r="AP181" i="2"/>
  <c r="AT181" i="2"/>
  <c r="AU180" i="2"/>
  <c r="AW181" i="2" s="1"/>
  <c r="AX181" i="2" s="1"/>
  <c r="AR181" i="2"/>
  <c r="AM181" i="2"/>
  <c r="B183" i="2"/>
  <c r="Q182" i="2"/>
  <c r="P229" i="2" l="1"/>
  <c r="O232" i="2"/>
  <c r="AH182" i="2"/>
  <c r="AI182" i="2"/>
  <c r="AR182" i="2" s="1"/>
  <c r="AD182" i="2"/>
  <c r="AE182" i="2"/>
  <c r="AJ182" i="2"/>
  <c r="AK182" i="2"/>
  <c r="AF182" i="2"/>
  <c r="AG182" i="2"/>
  <c r="AT182" i="2"/>
  <c r="AQ182" i="2"/>
  <c r="AU181" i="2"/>
  <c r="AW182" i="2" s="1"/>
  <c r="AP182" i="2"/>
  <c r="AS182" i="2"/>
  <c r="AN182" i="2"/>
  <c r="AO182" i="2"/>
  <c r="AM182" i="2"/>
  <c r="B184" i="2"/>
  <c r="Q183" i="2"/>
  <c r="P230" i="2" l="1"/>
  <c r="O233" i="2"/>
  <c r="AX182" i="2"/>
  <c r="AD183" i="2"/>
  <c r="AI183" i="2"/>
  <c r="AJ183" i="2"/>
  <c r="AE183" i="2"/>
  <c r="AF183" i="2"/>
  <c r="AK183" i="2"/>
  <c r="AG183" i="2"/>
  <c r="AH183" i="2"/>
  <c r="AS183" i="2"/>
  <c r="AP183" i="2"/>
  <c r="AO183" i="2"/>
  <c r="AN183" i="2"/>
  <c r="AR183" i="2"/>
  <c r="AU182" i="2"/>
  <c r="AW183" i="2" s="1"/>
  <c r="AX183" i="2" s="1"/>
  <c r="AT183" i="2"/>
  <c r="AQ183" i="2"/>
  <c r="AM183" i="2"/>
  <c r="B185" i="2"/>
  <c r="Q184" i="2"/>
  <c r="P231" i="2" l="1"/>
  <c r="O234" i="2"/>
  <c r="AD184" i="2"/>
  <c r="AJ184" i="2"/>
  <c r="AK184" i="2"/>
  <c r="AT184" i="2" s="1"/>
  <c r="AF184" i="2"/>
  <c r="AG184" i="2"/>
  <c r="AE184" i="2"/>
  <c r="AH184" i="2"/>
  <c r="AQ184" i="2" s="1"/>
  <c r="AI184" i="2"/>
  <c r="AP184" i="2"/>
  <c r="AO184" i="2"/>
  <c r="AN184" i="2"/>
  <c r="AS184" i="2"/>
  <c r="AU183" i="2"/>
  <c r="AW184" i="2" s="1"/>
  <c r="AR184" i="2"/>
  <c r="AM184" i="2"/>
  <c r="B186" i="2"/>
  <c r="Q185" i="2"/>
  <c r="P232" i="2" l="1"/>
  <c r="O235" i="2"/>
  <c r="AX184" i="2"/>
  <c r="AD185" i="2"/>
  <c r="AK185" i="2"/>
  <c r="AG185" i="2"/>
  <c r="AH185" i="2"/>
  <c r="AE185" i="2"/>
  <c r="AF185" i="2"/>
  <c r="AI185" i="2"/>
  <c r="AJ185" i="2"/>
  <c r="AO185" i="2"/>
  <c r="AR185" i="2"/>
  <c r="AS185" i="2"/>
  <c r="AN185" i="2"/>
  <c r="AQ185" i="2"/>
  <c r="AT185" i="2"/>
  <c r="AU184" i="2"/>
  <c r="AW185" i="2" s="1"/>
  <c r="AX185" i="2" s="1"/>
  <c r="AP185" i="2"/>
  <c r="AM185" i="2"/>
  <c r="B187" i="2"/>
  <c r="Q186" i="2"/>
  <c r="P233" i="2" l="1"/>
  <c r="O236" i="2"/>
  <c r="AD186" i="2"/>
  <c r="AE186" i="2"/>
  <c r="AH186" i="2"/>
  <c r="AQ186" i="2" s="1"/>
  <c r="AI186" i="2"/>
  <c r="AF186" i="2"/>
  <c r="AG186" i="2"/>
  <c r="AP186" i="2" s="1"/>
  <c r="AJ186" i="2"/>
  <c r="AK186" i="2"/>
  <c r="AT186" i="2" s="1"/>
  <c r="AR186" i="2"/>
  <c r="AO186" i="2"/>
  <c r="AN186" i="2"/>
  <c r="AU185" i="2"/>
  <c r="AW186" i="2" s="1"/>
  <c r="AS186" i="2"/>
  <c r="AM186" i="2"/>
  <c r="B188" i="2"/>
  <c r="Q187" i="2"/>
  <c r="P234" i="2" l="1"/>
  <c r="O237" i="2"/>
  <c r="AX186" i="2"/>
  <c r="AD187" i="2"/>
  <c r="AE187" i="2"/>
  <c r="AF187" i="2"/>
  <c r="AI187" i="2"/>
  <c r="AJ187" i="2"/>
  <c r="AG187" i="2"/>
  <c r="AH187" i="2"/>
  <c r="AK187" i="2"/>
  <c r="AP187" i="2"/>
  <c r="AS187" i="2"/>
  <c r="AN187" i="2"/>
  <c r="AQ187" i="2"/>
  <c r="AO187" i="2"/>
  <c r="AT187" i="2"/>
  <c r="AU186" i="2"/>
  <c r="AW187" i="2" s="1"/>
  <c r="AX187" i="2" s="1"/>
  <c r="AR187" i="2"/>
  <c r="AM187" i="2"/>
  <c r="B189" i="2"/>
  <c r="Q188" i="2"/>
  <c r="P235" i="2" l="1"/>
  <c r="O238" i="2"/>
  <c r="AD188" i="2"/>
  <c r="AF188" i="2"/>
  <c r="AG188" i="2"/>
  <c r="AJ188" i="2"/>
  <c r="AK188" i="2"/>
  <c r="AT188" i="2" s="1"/>
  <c r="AH188" i="2"/>
  <c r="AI188" i="2"/>
  <c r="AR188" i="2" s="1"/>
  <c r="AE188" i="2"/>
  <c r="AO188" i="2"/>
  <c r="AQ188" i="2"/>
  <c r="AS188" i="2"/>
  <c r="AN188" i="2"/>
  <c r="AU187" i="2"/>
  <c r="AW188" i="2" s="1"/>
  <c r="AP188" i="2"/>
  <c r="AM188" i="2"/>
  <c r="B190" i="2"/>
  <c r="Q189" i="2"/>
  <c r="P236" i="2" l="1"/>
  <c r="O239" i="2"/>
  <c r="AX188" i="2"/>
  <c r="AD189" i="2"/>
  <c r="AG189" i="2"/>
  <c r="AP189" i="2" s="1"/>
  <c r="AH189" i="2"/>
  <c r="AK189" i="2"/>
  <c r="AI189" i="2"/>
  <c r="AJ189" i="2"/>
  <c r="AE189" i="2"/>
  <c r="AF189" i="2"/>
  <c r="AN189" i="2"/>
  <c r="AS189" i="2"/>
  <c r="AR189" i="2"/>
  <c r="AQ189" i="2"/>
  <c r="AO189" i="2"/>
  <c r="AU188" i="2"/>
  <c r="AW189" i="2" s="1"/>
  <c r="AT189" i="2"/>
  <c r="AM189" i="2"/>
  <c r="B191" i="2"/>
  <c r="Q190" i="2"/>
  <c r="P237" i="2" l="1"/>
  <c r="O240" i="2"/>
  <c r="AX189" i="2"/>
  <c r="AD190" i="2"/>
  <c r="AH190" i="2"/>
  <c r="AI190" i="2"/>
  <c r="AE190" i="2"/>
  <c r="AJ190" i="2"/>
  <c r="AK190" i="2"/>
  <c r="AF190" i="2"/>
  <c r="AG190" i="2"/>
  <c r="AU189" i="2"/>
  <c r="AW190" i="2" s="1"/>
  <c r="AT190" i="2"/>
  <c r="AO190" i="2"/>
  <c r="AQ190" i="2"/>
  <c r="AS190" i="2"/>
  <c r="AN190" i="2"/>
  <c r="AP190" i="2"/>
  <c r="AR190" i="2"/>
  <c r="AM190" i="2"/>
  <c r="B192" i="2"/>
  <c r="Q191" i="2"/>
  <c r="P238" i="2" l="1"/>
  <c r="O241" i="2"/>
  <c r="AX190" i="2"/>
  <c r="AD191" i="2"/>
  <c r="AI191" i="2"/>
  <c r="AR191" i="2" s="1"/>
  <c r="AJ191" i="2"/>
  <c r="AE191" i="2"/>
  <c r="AN191" i="2" s="1"/>
  <c r="AF191" i="2"/>
  <c r="AK191" i="2"/>
  <c r="AG191" i="2"/>
  <c r="AP191" i="2" s="1"/>
  <c r="AH191" i="2"/>
  <c r="AS191" i="2"/>
  <c r="AT191" i="2"/>
  <c r="AU190" i="2"/>
  <c r="AW191" i="2" s="1"/>
  <c r="AO191" i="2"/>
  <c r="AQ191" i="2"/>
  <c r="AM191" i="2"/>
  <c r="B193" i="2"/>
  <c r="Q192" i="2"/>
  <c r="P239" i="2" l="1"/>
  <c r="O242" i="2"/>
  <c r="AX191" i="2"/>
  <c r="AD192" i="2"/>
  <c r="AJ192" i="2"/>
  <c r="AK192" i="2"/>
  <c r="AF192" i="2"/>
  <c r="AG192" i="2"/>
  <c r="AE192" i="2"/>
  <c r="AH192" i="2"/>
  <c r="AI192" i="2"/>
  <c r="AP192" i="2"/>
  <c r="AS192" i="2"/>
  <c r="AQ192" i="2"/>
  <c r="AR192" i="2"/>
  <c r="AO192" i="2"/>
  <c r="AN192" i="2"/>
  <c r="AU191" i="2"/>
  <c r="AW192" i="2" s="1"/>
  <c r="AX192" i="2" s="1"/>
  <c r="AT192" i="2"/>
  <c r="AM192" i="2"/>
  <c r="B194" i="2"/>
  <c r="Q193" i="2"/>
  <c r="P240" i="2" l="1"/>
  <c r="O243" i="2"/>
  <c r="AW193" i="2"/>
  <c r="AD193" i="2"/>
  <c r="AM193" i="2" s="1"/>
  <c r="AK193" i="2"/>
  <c r="AT193" i="2" s="1"/>
  <c r="AG193" i="2"/>
  <c r="AP193" i="2" s="1"/>
  <c r="AH193" i="2"/>
  <c r="AQ193" i="2" s="1"/>
  <c r="AE193" i="2"/>
  <c r="AN193" i="2" s="1"/>
  <c r="AF193" i="2"/>
  <c r="AO193" i="2" s="1"/>
  <c r="AI193" i="2"/>
  <c r="AR193" i="2" s="1"/>
  <c r="AJ193" i="2"/>
  <c r="AS193" i="2" s="1"/>
  <c r="AU192" i="2"/>
  <c r="B195" i="2"/>
  <c r="Q194" i="2"/>
  <c r="P241" i="2" l="1"/>
  <c r="O244" i="2"/>
  <c r="AD194" i="2"/>
  <c r="AM194" i="2" s="1"/>
  <c r="AE194" i="2"/>
  <c r="AN194" i="2" s="1"/>
  <c r="AH194" i="2"/>
  <c r="AQ194" i="2" s="1"/>
  <c r="AI194" i="2"/>
  <c r="AR194" i="2" s="1"/>
  <c r="AF194" i="2"/>
  <c r="AO194" i="2" s="1"/>
  <c r="AG194" i="2"/>
  <c r="AP194" i="2" s="1"/>
  <c r="AJ194" i="2"/>
  <c r="AS194" i="2" s="1"/>
  <c r="AK194" i="2"/>
  <c r="AT194" i="2" s="1"/>
  <c r="AX193" i="2"/>
  <c r="AU193" i="2"/>
  <c r="AW194" i="2" s="1"/>
  <c r="B196" i="2"/>
  <c r="Q195" i="2"/>
  <c r="P242" i="2" l="1"/>
  <c r="O245" i="2"/>
  <c r="AD195" i="2"/>
  <c r="AM195" i="2" s="1"/>
  <c r="AE195" i="2"/>
  <c r="AN195" i="2" s="1"/>
  <c r="AF195" i="2"/>
  <c r="AO195" i="2" s="1"/>
  <c r="AI195" i="2"/>
  <c r="AR195" i="2" s="1"/>
  <c r="AJ195" i="2"/>
  <c r="AS195" i="2" s="1"/>
  <c r="AG195" i="2"/>
  <c r="AP195" i="2" s="1"/>
  <c r="AH195" i="2"/>
  <c r="AQ195" i="2" s="1"/>
  <c r="AK195" i="2"/>
  <c r="AT195" i="2" s="1"/>
  <c r="AX194" i="2"/>
  <c r="AU194" i="2"/>
  <c r="AW195" i="2" s="1"/>
  <c r="B197" i="2"/>
  <c r="Q196" i="2"/>
  <c r="P243" i="2" l="1"/>
  <c r="O246" i="2"/>
  <c r="AD196" i="2"/>
  <c r="AM196" i="2" s="1"/>
  <c r="AF196" i="2"/>
  <c r="AO196" i="2" s="1"/>
  <c r="AG196" i="2"/>
  <c r="AP196" i="2" s="1"/>
  <c r="AJ196" i="2"/>
  <c r="AS196" i="2" s="1"/>
  <c r="AK196" i="2"/>
  <c r="AT196" i="2" s="1"/>
  <c r="AH196" i="2"/>
  <c r="AQ196" i="2" s="1"/>
  <c r="AI196" i="2"/>
  <c r="AR196" i="2" s="1"/>
  <c r="AE196" i="2"/>
  <c r="AN196" i="2" s="1"/>
  <c r="AX195" i="2"/>
  <c r="AU195" i="2"/>
  <c r="AW196" i="2" s="1"/>
  <c r="B198" i="2"/>
  <c r="Q197" i="2"/>
  <c r="P244" i="2" l="1"/>
  <c r="O247" i="2"/>
  <c r="AD197" i="2"/>
  <c r="AM197" i="2" s="1"/>
  <c r="AG197" i="2"/>
  <c r="AP197" i="2" s="1"/>
  <c r="AH197" i="2"/>
  <c r="AQ197" i="2" s="1"/>
  <c r="AK197" i="2"/>
  <c r="AT197" i="2" s="1"/>
  <c r="AI197" i="2"/>
  <c r="AR197" i="2" s="1"/>
  <c r="AJ197" i="2"/>
  <c r="AS197" i="2" s="1"/>
  <c r="AE197" i="2"/>
  <c r="AN197" i="2" s="1"/>
  <c r="AF197" i="2"/>
  <c r="AO197" i="2" s="1"/>
  <c r="AX196" i="2"/>
  <c r="AU196" i="2"/>
  <c r="AW197" i="2" s="1"/>
  <c r="B199" i="2"/>
  <c r="Q198" i="2"/>
  <c r="P245" i="2" l="1"/>
  <c r="O248" i="2"/>
  <c r="AX197" i="2"/>
  <c r="AD198" i="2"/>
  <c r="AM198" i="2" s="1"/>
  <c r="AH198" i="2"/>
  <c r="AQ198" i="2" s="1"/>
  <c r="AI198" i="2"/>
  <c r="AR198" i="2" s="1"/>
  <c r="AE198" i="2"/>
  <c r="AN198" i="2" s="1"/>
  <c r="AJ198" i="2"/>
  <c r="AS198" i="2" s="1"/>
  <c r="AK198" i="2"/>
  <c r="AT198" i="2" s="1"/>
  <c r="AF198" i="2"/>
  <c r="AO198" i="2" s="1"/>
  <c r="AG198" i="2"/>
  <c r="AP198" i="2" s="1"/>
  <c r="AU197" i="2"/>
  <c r="AW198" i="2" s="1"/>
  <c r="B200" i="2"/>
  <c r="Q199" i="2"/>
  <c r="P246" i="2" l="1"/>
  <c r="O249" i="2"/>
  <c r="AD199" i="2"/>
  <c r="AM199" i="2" s="1"/>
  <c r="AI199" i="2"/>
  <c r="AR199" i="2" s="1"/>
  <c r="AJ199" i="2"/>
  <c r="AS199" i="2" s="1"/>
  <c r="AE199" i="2"/>
  <c r="AN199" i="2" s="1"/>
  <c r="AF199" i="2"/>
  <c r="AO199" i="2" s="1"/>
  <c r="AK199" i="2"/>
  <c r="AT199" i="2" s="1"/>
  <c r="AG199" i="2"/>
  <c r="AP199" i="2" s="1"/>
  <c r="AH199" i="2"/>
  <c r="AQ199" i="2" s="1"/>
  <c r="AX198" i="2"/>
  <c r="AU198" i="2"/>
  <c r="AW199" i="2" s="1"/>
  <c r="B201" i="2"/>
  <c r="Q200" i="2"/>
  <c r="P247" i="2" l="1"/>
  <c r="O250" i="2"/>
  <c r="AD200" i="2"/>
  <c r="AM200" i="2" s="1"/>
  <c r="AJ200" i="2"/>
  <c r="AS200" i="2" s="1"/>
  <c r="AK200" i="2"/>
  <c r="AT200" i="2" s="1"/>
  <c r="AF200" i="2"/>
  <c r="AG200" i="2"/>
  <c r="AP200" i="2" s="1"/>
  <c r="AE200" i="2"/>
  <c r="AN200" i="2" s="1"/>
  <c r="AH200" i="2"/>
  <c r="AQ200" i="2" s="1"/>
  <c r="AI200" i="2"/>
  <c r="AR200" i="2" s="1"/>
  <c r="AX199" i="2"/>
  <c r="AU199" i="2"/>
  <c r="AW200" i="2" s="1"/>
  <c r="AO200" i="2"/>
  <c r="B202" i="2"/>
  <c r="Q201" i="2"/>
  <c r="P248" i="2" l="1"/>
  <c r="O251" i="2"/>
  <c r="AD201" i="2"/>
  <c r="AM201" i="2" s="1"/>
  <c r="AK201" i="2"/>
  <c r="AT201" i="2" s="1"/>
  <c r="AG201" i="2"/>
  <c r="AP201" i="2" s="1"/>
  <c r="AH201" i="2"/>
  <c r="AQ201" i="2" s="1"/>
  <c r="AE201" i="2"/>
  <c r="AN201" i="2" s="1"/>
  <c r="AF201" i="2"/>
  <c r="AO201" i="2" s="1"/>
  <c r="AI201" i="2"/>
  <c r="AR201" i="2" s="1"/>
  <c r="AJ201" i="2"/>
  <c r="AS201" i="2" s="1"/>
  <c r="AX200" i="2"/>
  <c r="AW201" i="2"/>
  <c r="AU200" i="2"/>
  <c r="B203" i="2"/>
  <c r="Q202" i="2"/>
  <c r="P249" i="2" l="1"/>
  <c r="O252" i="2"/>
  <c r="AD202" i="2"/>
  <c r="AM202" i="2" s="1"/>
  <c r="AE202" i="2"/>
  <c r="AN202" i="2" s="1"/>
  <c r="AH202" i="2"/>
  <c r="AQ202" i="2" s="1"/>
  <c r="AI202" i="2"/>
  <c r="AR202" i="2" s="1"/>
  <c r="AF202" i="2"/>
  <c r="AO202" i="2" s="1"/>
  <c r="AG202" i="2"/>
  <c r="AP202" i="2" s="1"/>
  <c r="AJ202" i="2"/>
  <c r="AS202" i="2" s="1"/>
  <c r="AK202" i="2"/>
  <c r="AT202" i="2" s="1"/>
  <c r="AX201" i="2"/>
  <c r="AU201" i="2"/>
  <c r="AW202" i="2" s="1"/>
  <c r="B204" i="2"/>
  <c r="Q203" i="2"/>
  <c r="P250" i="2" l="1"/>
  <c r="O253" i="2"/>
  <c r="AD203" i="2"/>
  <c r="AM203" i="2" s="1"/>
  <c r="AE203" i="2"/>
  <c r="AN203" i="2" s="1"/>
  <c r="AF203" i="2"/>
  <c r="AO203" i="2" s="1"/>
  <c r="AI203" i="2"/>
  <c r="AR203" i="2" s="1"/>
  <c r="AJ203" i="2"/>
  <c r="AS203" i="2" s="1"/>
  <c r="AG203" i="2"/>
  <c r="AP203" i="2" s="1"/>
  <c r="AH203" i="2"/>
  <c r="AQ203" i="2" s="1"/>
  <c r="AK203" i="2"/>
  <c r="AT203" i="2" s="1"/>
  <c r="AX202" i="2"/>
  <c r="AU202" i="2"/>
  <c r="AW203" i="2" s="1"/>
  <c r="B205" i="2"/>
  <c r="Q204" i="2"/>
  <c r="P251" i="2" l="1"/>
  <c r="O254" i="2"/>
  <c r="AD204" i="2"/>
  <c r="AM204" i="2" s="1"/>
  <c r="AF204" i="2"/>
  <c r="AO204" i="2" s="1"/>
  <c r="AG204" i="2"/>
  <c r="AJ204" i="2"/>
  <c r="AK204" i="2"/>
  <c r="AT204" i="2" s="1"/>
  <c r="AH204" i="2"/>
  <c r="AQ204" i="2" s="1"/>
  <c r="AI204" i="2"/>
  <c r="AR204" i="2" s="1"/>
  <c r="AE204" i="2"/>
  <c r="AN204" i="2" s="1"/>
  <c r="AX203" i="2"/>
  <c r="AU203" i="2"/>
  <c r="AW204" i="2" s="1"/>
  <c r="AP204" i="2"/>
  <c r="AS204" i="2"/>
  <c r="B206" i="2"/>
  <c r="Q205" i="2"/>
  <c r="P252" i="2" l="1"/>
  <c r="O255" i="2"/>
  <c r="AD205" i="2"/>
  <c r="AM205" i="2" s="1"/>
  <c r="AG205" i="2"/>
  <c r="AP205" i="2" s="1"/>
  <c r="AH205" i="2"/>
  <c r="AQ205" i="2" s="1"/>
  <c r="AK205" i="2"/>
  <c r="AT205" i="2" s="1"/>
  <c r="AI205" i="2"/>
  <c r="AR205" i="2" s="1"/>
  <c r="AJ205" i="2"/>
  <c r="AS205" i="2" s="1"/>
  <c r="AE205" i="2"/>
  <c r="AN205" i="2" s="1"/>
  <c r="AF205" i="2"/>
  <c r="AO205" i="2" s="1"/>
  <c r="AX204" i="2"/>
  <c r="AU204" i="2"/>
  <c r="AW205" i="2" s="1"/>
  <c r="B207" i="2"/>
  <c r="Q206" i="2"/>
  <c r="P253" i="2" l="1"/>
  <c r="O256" i="2"/>
  <c r="AD206" i="2"/>
  <c r="AM206" i="2" s="1"/>
  <c r="AH206" i="2"/>
  <c r="AQ206" i="2" s="1"/>
  <c r="AI206" i="2"/>
  <c r="AR206" i="2" s="1"/>
  <c r="AE206" i="2"/>
  <c r="AN206" i="2" s="1"/>
  <c r="AJ206" i="2"/>
  <c r="AS206" i="2" s="1"/>
  <c r="AK206" i="2"/>
  <c r="AT206" i="2" s="1"/>
  <c r="AF206" i="2"/>
  <c r="AO206" i="2" s="1"/>
  <c r="AG206" i="2"/>
  <c r="AP206" i="2" s="1"/>
  <c r="AX205" i="2"/>
  <c r="AU205" i="2"/>
  <c r="AW206" i="2" s="1"/>
  <c r="B208" i="2"/>
  <c r="Q207" i="2"/>
  <c r="P254" i="2" l="1"/>
  <c r="O257" i="2"/>
  <c r="AD207" i="2"/>
  <c r="AM207" i="2" s="1"/>
  <c r="AI207" i="2"/>
  <c r="AR207" i="2" s="1"/>
  <c r="AJ207" i="2"/>
  <c r="AS207" i="2" s="1"/>
  <c r="AE207" i="2"/>
  <c r="AF207" i="2"/>
  <c r="AO207" i="2" s="1"/>
  <c r="AK207" i="2"/>
  <c r="AT207" i="2" s="1"/>
  <c r="AG207" i="2"/>
  <c r="AP207" i="2" s="1"/>
  <c r="AH207" i="2"/>
  <c r="AQ207" i="2" s="1"/>
  <c r="AX206" i="2"/>
  <c r="AW207" i="2"/>
  <c r="AX207" i="2" s="1"/>
  <c r="AU206" i="2"/>
  <c r="AN207" i="2"/>
  <c r="B209" i="2"/>
  <c r="Q208" i="2"/>
  <c r="P255" i="2" l="1"/>
  <c r="O258" i="2"/>
  <c r="AD208" i="2"/>
  <c r="AK208" i="2"/>
  <c r="AT208" i="2" s="1"/>
  <c r="AF208" i="2"/>
  <c r="AG208" i="2"/>
  <c r="AP208" i="2" s="1"/>
  <c r="AJ208" i="2"/>
  <c r="AS208" i="2" s="1"/>
  <c r="AE208" i="2"/>
  <c r="AN208" i="2" s="1"/>
  <c r="AH208" i="2"/>
  <c r="AQ208" i="2" s="1"/>
  <c r="AI208" i="2"/>
  <c r="AR208" i="2" s="1"/>
  <c r="AO208" i="2"/>
  <c r="AW208" i="2"/>
  <c r="AU207" i="2"/>
  <c r="AM208" i="2"/>
  <c r="B210" i="2"/>
  <c r="Q209" i="2"/>
  <c r="P256" i="2" l="1"/>
  <c r="O259" i="2"/>
  <c r="AX208" i="2"/>
  <c r="AD209" i="2"/>
  <c r="AG209" i="2"/>
  <c r="AH209" i="2"/>
  <c r="AQ209" i="2" s="1"/>
  <c r="AE209" i="2"/>
  <c r="AJ209" i="2"/>
  <c r="AS209" i="2" s="1"/>
  <c r="AK209" i="2"/>
  <c r="AT209" i="2" s="1"/>
  <c r="AF209" i="2"/>
  <c r="AI209" i="2"/>
  <c r="AR209" i="2"/>
  <c r="AP209" i="2"/>
  <c r="AU208" i="2"/>
  <c r="AW209" i="2" s="1"/>
  <c r="AO209" i="2"/>
  <c r="AN209" i="2"/>
  <c r="AM209" i="2"/>
  <c r="B211" i="2"/>
  <c r="Q210" i="2"/>
  <c r="P257" i="2" l="1"/>
  <c r="O260" i="2"/>
  <c r="AX209" i="2"/>
  <c r="AD210" i="2"/>
  <c r="AE210" i="2"/>
  <c r="AH210" i="2"/>
  <c r="AI210" i="2"/>
  <c r="AJ210" i="2"/>
  <c r="AK210" i="2"/>
  <c r="AT210" i="2" s="1"/>
  <c r="AF210" i="2"/>
  <c r="AG210" i="2"/>
  <c r="AN210" i="2"/>
  <c r="AO210" i="2"/>
  <c r="AR210" i="2"/>
  <c r="AQ210" i="2"/>
  <c r="AP210" i="2"/>
  <c r="AU209" i="2"/>
  <c r="AW210" i="2" s="1"/>
  <c r="AS210" i="2"/>
  <c r="AM210" i="2"/>
  <c r="B212" i="2"/>
  <c r="Q211" i="2"/>
  <c r="P258" i="2" l="1"/>
  <c r="O261" i="2"/>
  <c r="AX210" i="2"/>
  <c r="AD211" i="2"/>
  <c r="AF211" i="2"/>
  <c r="AI211" i="2"/>
  <c r="AJ211" i="2"/>
  <c r="AH211" i="2"/>
  <c r="AK211" i="2"/>
  <c r="AE211" i="2"/>
  <c r="AG211" i="2"/>
  <c r="AS211" i="2"/>
  <c r="AP211" i="2"/>
  <c r="AQ211" i="2"/>
  <c r="AN211" i="2"/>
  <c r="AO211" i="2"/>
  <c r="AT211" i="2"/>
  <c r="AU210" i="2"/>
  <c r="AW211" i="2" s="1"/>
  <c r="AX211" i="2" s="1"/>
  <c r="AR211" i="2"/>
  <c r="AM211" i="2"/>
  <c r="B213" i="2"/>
  <c r="Q212" i="2"/>
  <c r="P259" i="2" l="1"/>
  <c r="O262" i="2"/>
  <c r="AD212" i="2"/>
  <c r="AM212" i="2" s="1"/>
  <c r="AG212" i="2"/>
  <c r="AJ212" i="2"/>
  <c r="AK212" i="2"/>
  <c r="AH212" i="2"/>
  <c r="AI212" i="2"/>
  <c r="AR212" i="2" s="1"/>
  <c r="AE212" i="2"/>
  <c r="AN212" i="2" s="1"/>
  <c r="AF212" i="2"/>
  <c r="AT212" i="2"/>
  <c r="AO212" i="2"/>
  <c r="AQ212" i="2"/>
  <c r="AS212" i="2"/>
  <c r="AU211" i="2"/>
  <c r="AW212" i="2" s="1"/>
  <c r="AP212" i="2"/>
  <c r="B214" i="2"/>
  <c r="Q213" i="2"/>
  <c r="P260" i="2" l="1"/>
  <c r="O263" i="2"/>
  <c r="AX212" i="2"/>
  <c r="AD213" i="2"/>
  <c r="AH213" i="2"/>
  <c r="AK213" i="2"/>
  <c r="AG213" i="2"/>
  <c r="AI213" i="2"/>
  <c r="AE213" i="2"/>
  <c r="AF213" i="2"/>
  <c r="AJ213" i="2"/>
  <c r="AP213" i="2"/>
  <c r="AS213" i="2"/>
  <c r="AO213" i="2"/>
  <c r="AN213" i="2"/>
  <c r="AT213" i="2"/>
  <c r="AR213" i="2"/>
  <c r="AU212" i="2"/>
  <c r="AW213" i="2" s="1"/>
  <c r="AX213" i="2" s="1"/>
  <c r="AQ213" i="2"/>
  <c r="AM213" i="2"/>
  <c r="B215" i="2"/>
  <c r="Q214" i="2"/>
  <c r="P261" i="2" l="1"/>
  <c r="O264" i="2"/>
  <c r="AD214" i="2"/>
  <c r="AI214" i="2"/>
  <c r="AE214" i="2"/>
  <c r="AG214" i="2"/>
  <c r="AH214" i="2"/>
  <c r="AJ214" i="2"/>
  <c r="AK214" i="2"/>
  <c r="AF214" i="2"/>
  <c r="AQ214" i="2"/>
  <c r="AR214" i="2"/>
  <c r="AT214" i="2"/>
  <c r="AS214" i="2"/>
  <c r="AN214" i="2"/>
  <c r="AP214" i="2"/>
  <c r="AU213" i="2"/>
  <c r="AW214" i="2" s="1"/>
  <c r="AX214" i="2" s="1"/>
  <c r="AO214" i="2"/>
  <c r="AM214" i="2"/>
  <c r="B216" i="2"/>
  <c r="Q215" i="2"/>
  <c r="P262" i="2" l="1"/>
  <c r="O265" i="2"/>
  <c r="AD215" i="2"/>
  <c r="AJ215" i="2"/>
  <c r="AE215" i="2"/>
  <c r="AF215" i="2"/>
  <c r="AG215" i="2"/>
  <c r="AP215" i="2" s="1"/>
  <c r="AH215" i="2"/>
  <c r="AI215" i="2"/>
  <c r="AK215" i="2"/>
  <c r="AO215" i="2"/>
  <c r="AR215" i="2"/>
  <c r="AT215" i="2"/>
  <c r="AN215" i="2"/>
  <c r="AQ215" i="2"/>
  <c r="AU214" i="2"/>
  <c r="AW215" i="2" s="1"/>
  <c r="AS215" i="2"/>
  <c r="AM215" i="2"/>
  <c r="B217" i="2"/>
  <c r="Q216" i="2"/>
  <c r="P263" i="2" l="1"/>
  <c r="O266" i="2"/>
  <c r="AX215" i="2"/>
  <c r="AD216" i="2"/>
  <c r="AK216" i="2"/>
  <c r="AF216" i="2"/>
  <c r="AG216" i="2"/>
  <c r="AE216" i="2"/>
  <c r="AH216" i="2"/>
  <c r="AI216" i="2"/>
  <c r="AJ216" i="2"/>
  <c r="AS216" i="2" s="1"/>
  <c r="AQ216" i="2"/>
  <c r="AN216" i="2"/>
  <c r="AT216" i="2"/>
  <c r="AP216" i="2"/>
  <c r="AO216" i="2"/>
  <c r="AU215" i="2"/>
  <c r="AW216" i="2" s="1"/>
  <c r="AR216" i="2"/>
  <c r="AM216" i="2"/>
  <c r="B218" i="2"/>
  <c r="Q217" i="2"/>
  <c r="P264" i="2" l="1"/>
  <c r="O267" i="2"/>
  <c r="AX216" i="2"/>
  <c r="AO217" i="2"/>
  <c r="AD217" i="2"/>
  <c r="AG217" i="2"/>
  <c r="AH217" i="2"/>
  <c r="AK217" i="2"/>
  <c r="AE217" i="2"/>
  <c r="AF217" i="2"/>
  <c r="AI217" i="2"/>
  <c r="AR217" i="2" s="1"/>
  <c r="AJ217" i="2"/>
  <c r="AP217" i="2"/>
  <c r="AS217" i="2"/>
  <c r="AT217" i="2"/>
  <c r="AN217" i="2"/>
  <c r="AU216" i="2"/>
  <c r="AW217" i="2" s="1"/>
  <c r="AQ217" i="2"/>
  <c r="AM217" i="2"/>
  <c r="B219" i="2"/>
  <c r="Q218" i="2"/>
  <c r="P265" i="2" l="1"/>
  <c r="O268" i="2"/>
  <c r="AX217" i="2"/>
  <c r="AD218" i="2"/>
  <c r="AE218" i="2"/>
  <c r="AH218" i="2"/>
  <c r="AI218" i="2"/>
  <c r="AF218" i="2"/>
  <c r="AK218" i="2"/>
  <c r="AG218" i="2"/>
  <c r="AJ218" i="2"/>
  <c r="AT218" i="2"/>
  <c r="AR218" i="2"/>
  <c r="AQ218" i="2"/>
  <c r="AN218" i="2"/>
  <c r="AP218" i="2"/>
  <c r="AO218" i="2"/>
  <c r="AU217" i="2"/>
  <c r="AW218" i="2" s="1"/>
  <c r="AX218" i="2" s="1"/>
  <c r="AS218" i="2"/>
  <c r="AM218" i="2"/>
  <c r="B220" i="2"/>
  <c r="Q219" i="2"/>
  <c r="P266" i="2" l="1"/>
  <c r="O269" i="2"/>
  <c r="AD219" i="2"/>
  <c r="AF219" i="2"/>
  <c r="AO219" i="2" s="1"/>
  <c r="AI219" i="2"/>
  <c r="AJ219" i="2"/>
  <c r="AS219" i="2" s="1"/>
  <c r="AK219" i="2"/>
  <c r="AE219" i="2"/>
  <c r="AG219" i="2"/>
  <c r="AH219" i="2"/>
  <c r="AP219" i="2"/>
  <c r="AQ219" i="2"/>
  <c r="AT219" i="2"/>
  <c r="AN219" i="2"/>
  <c r="AU218" i="2"/>
  <c r="AW219" i="2" s="1"/>
  <c r="AR219" i="2"/>
  <c r="AM219" i="2"/>
  <c r="B221" i="2"/>
  <c r="Q220" i="2"/>
  <c r="P267" i="2" l="1"/>
  <c r="O270" i="2"/>
  <c r="AX219" i="2"/>
  <c r="AG220" i="2"/>
  <c r="AJ220" i="2"/>
  <c r="AK220" i="2"/>
  <c r="AE220" i="2"/>
  <c r="AI220" i="2"/>
  <c r="AD220" i="2"/>
  <c r="AF220" i="2"/>
  <c r="AH220" i="2"/>
  <c r="AP220" i="2"/>
  <c r="AR220" i="2"/>
  <c r="AN220" i="2"/>
  <c r="AT220" i="2"/>
  <c r="AS220" i="2"/>
  <c r="AO220" i="2"/>
  <c r="AU219" i="2"/>
  <c r="AW220" i="2" s="1"/>
  <c r="AX220" i="2" s="1"/>
  <c r="AQ220" i="2"/>
  <c r="AM220" i="2"/>
  <c r="B222" i="2"/>
  <c r="Q221" i="2"/>
  <c r="P268" i="2" l="1"/>
  <c r="O271" i="2"/>
  <c r="AD221" i="2"/>
  <c r="AH221" i="2"/>
  <c r="AK221" i="2"/>
  <c r="AI221" i="2"/>
  <c r="AJ221" i="2"/>
  <c r="AE221" i="2"/>
  <c r="AF221" i="2"/>
  <c r="AG221" i="2"/>
  <c r="AQ221" i="2"/>
  <c r="AO221" i="2"/>
  <c r="AN221" i="2"/>
  <c r="AT221" i="2"/>
  <c r="AR221" i="2"/>
  <c r="AS221" i="2"/>
  <c r="AU220" i="2"/>
  <c r="AW221" i="2" s="1"/>
  <c r="AX221" i="2" s="1"/>
  <c r="AP221" i="2"/>
  <c r="AM221" i="2"/>
  <c r="B223" i="2"/>
  <c r="Q222" i="2"/>
  <c r="P269" i="2" l="1"/>
  <c r="O272" i="2"/>
  <c r="AR222" i="2"/>
  <c r="AI222" i="2"/>
  <c r="AE222" i="2"/>
  <c r="AD222" i="2"/>
  <c r="AM222" i="2" s="1"/>
  <c r="AH222" i="2"/>
  <c r="AJ222" i="2"/>
  <c r="AS222" i="2" s="1"/>
  <c r="AF222" i="2"/>
  <c r="AG222" i="2"/>
  <c r="AP222" i="2" s="1"/>
  <c r="AK222" i="2"/>
  <c r="AT222" i="2" s="1"/>
  <c r="AU221" i="2"/>
  <c r="AW222" i="2" s="1"/>
  <c r="AQ222" i="2"/>
  <c r="AO222" i="2"/>
  <c r="AN222" i="2"/>
  <c r="B224" i="2"/>
  <c r="Q223" i="2"/>
  <c r="P270" i="2" l="1"/>
  <c r="O273" i="2"/>
  <c r="AX222" i="2"/>
  <c r="AD223" i="2"/>
  <c r="AM223" i="2" s="1"/>
  <c r="AJ223" i="2"/>
  <c r="AE223" i="2"/>
  <c r="AF223" i="2"/>
  <c r="AH223" i="2"/>
  <c r="AI223" i="2"/>
  <c r="AK223" i="2"/>
  <c r="AG223" i="2"/>
  <c r="AN223" i="2"/>
  <c r="AO223" i="2"/>
  <c r="AQ223" i="2"/>
  <c r="AU222" i="2"/>
  <c r="AW223" i="2" s="1"/>
  <c r="AP223" i="2"/>
  <c r="AR223" i="2"/>
  <c r="AT223" i="2"/>
  <c r="AS223" i="2"/>
  <c r="B225" i="2"/>
  <c r="Q224" i="2"/>
  <c r="P271" i="2" l="1"/>
  <c r="O274" i="2"/>
  <c r="AX223" i="2"/>
  <c r="AD224" i="2"/>
  <c r="AK224" i="2"/>
  <c r="AF224" i="2"/>
  <c r="AG224" i="2"/>
  <c r="AH224" i="2"/>
  <c r="AI224" i="2"/>
  <c r="AR224" i="2" s="1"/>
  <c r="AE224" i="2"/>
  <c r="AJ224" i="2"/>
  <c r="AN224" i="2"/>
  <c r="AT224" i="2"/>
  <c r="AS224" i="2"/>
  <c r="AO224" i="2"/>
  <c r="AU223" i="2"/>
  <c r="AW224" i="2" s="1"/>
  <c r="AQ224" i="2"/>
  <c r="AP224" i="2"/>
  <c r="AM224" i="2"/>
  <c r="B226" i="2"/>
  <c r="Q225" i="2"/>
  <c r="P272" i="2" l="1"/>
  <c r="O275" i="2"/>
  <c r="AX224" i="2"/>
  <c r="AD225" i="2"/>
  <c r="AG225" i="2"/>
  <c r="AH225" i="2"/>
  <c r="AF225" i="2"/>
  <c r="AI225" i="2"/>
  <c r="AJ225" i="2"/>
  <c r="AK225" i="2"/>
  <c r="AE225" i="2"/>
  <c r="AP225" i="2"/>
  <c r="AQ225" i="2"/>
  <c r="AO225" i="2"/>
  <c r="AS225" i="2"/>
  <c r="AT225" i="2"/>
  <c r="AR225" i="2"/>
  <c r="AU224" i="2"/>
  <c r="AW225" i="2" s="1"/>
  <c r="AX225" i="2" s="1"/>
  <c r="AN225" i="2"/>
  <c r="AM225" i="2"/>
  <c r="B227" i="2"/>
  <c r="Q226" i="2"/>
  <c r="P273" i="2" l="1"/>
  <c r="O276" i="2"/>
  <c r="AD226" i="2"/>
  <c r="AE226" i="2"/>
  <c r="AN226" i="2" s="1"/>
  <c r="AH226" i="2"/>
  <c r="AI226" i="2"/>
  <c r="AF226" i="2"/>
  <c r="AG226" i="2"/>
  <c r="AJ226" i="2"/>
  <c r="AK226" i="2"/>
  <c r="AT226" i="2"/>
  <c r="AR226" i="2"/>
  <c r="AS226" i="2"/>
  <c r="AP226" i="2"/>
  <c r="AQ226" i="2"/>
  <c r="AU225" i="2"/>
  <c r="AW226" i="2" s="1"/>
  <c r="AO226" i="2"/>
  <c r="AM226" i="2"/>
  <c r="B228" i="2"/>
  <c r="Q227" i="2"/>
  <c r="P274" i="2" l="1"/>
  <c r="O277" i="2"/>
  <c r="AX226" i="2"/>
  <c r="AD227" i="2"/>
  <c r="AF227" i="2"/>
  <c r="AI227" i="2"/>
  <c r="AJ227" i="2"/>
  <c r="AE227" i="2"/>
  <c r="AG227" i="2"/>
  <c r="AH227" i="2"/>
  <c r="AK227" i="2"/>
  <c r="AO227" i="2"/>
  <c r="AP227" i="2"/>
  <c r="AQ227" i="2"/>
  <c r="AS227" i="2"/>
  <c r="AN227" i="2"/>
  <c r="AT227" i="2"/>
  <c r="AU226" i="2"/>
  <c r="AW227" i="2" s="1"/>
  <c r="AX227" i="2" s="1"/>
  <c r="AR227" i="2"/>
  <c r="AM227" i="2"/>
  <c r="B229" i="2"/>
  <c r="Q228" i="2"/>
  <c r="P275" i="2" l="1"/>
  <c r="O278" i="2"/>
  <c r="AD228" i="2"/>
  <c r="AG228" i="2"/>
  <c r="AJ228" i="2"/>
  <c r="AK228" i="2"/>
  <c r="AE228" i="2"/>
  <c r="AF228" i="2"/>
  <c r="AH228" i="2"/>
  <c r="AI228" i="2"/>
  <c r="AN228" i="2"/>
  <c r="AR228" i="2"/>
  <c r="AT228" i="2"/>
  <c r="AP228" i="2"/>
  <c r="AQ228" i="2"/>
  <c r="AO228" i="2"/>
  <c r="AU227" i="2"/>
  <c r="AW228" i="2" s="1"/>
  <c r="AX228" i="2" s="1"/>
  <c r="AS228" i="2"/>
  <c r="AM228" i="2"/>
  <c r="B230" i="2"/>
  <c r="Q229" i="2"/>
  <c r="P276" i="2" l="1"/>
  <c r="O279" i="2"/>
  <c r="AD229" i="2"/>
  <c r="AH229" i="2"/>
  <c r="AK229" i="2"/>
  <c r="AE229" i="2"/>
  <c r="AF229" i="2"/>
  <c r="AJ229" i="2"/>
  <c r="AG229" i="2"/>
  <c r="AP229" i="2" s="1"/>
  <c r="AI229" i="2"/>
  <c r="AS229" i="2"/>
  <c r="AO229" i="2"/>
  <c r="AQ229" i="2"/>
  <c r="AR229" i="2"/>
  <c r="AN229" i="2"/>
  <c r="AU228" i="2"/>
  <c r="AW229" i="2" s="1"/>
  <c r="AT229" i="2"/>
  <c r="AM229" i="2"/>
  <c r="B231" i="2"/>
  <c r="Q230" i="2"/>
  <c r="P277" i="2" l="1"/>
  <c r="O280" i="2"/>
  <c r="AX229" i="2"/>
  <c r="AW230" i="2"/>
  <c r="AD230" i="2"/>
  <c r="AI230" i="2"/>
  <c r="AR230" i="2" s="1"/>
  <c r="AE230" i="2"/>
  <c r="AN230" i="2" s="1"/>
  <c r="AJ230" i="2"/>
  <c r="AS230" i="2" s="1"/>
  <c r="AK230" i="2"/>
  <c r="AT230" i="2" s="1"/>
  <c r="AF230" i="2"/>
  <c r="AO230" i="2" s="1"/>
  <c r="AG230" i="2"/>
  <c r="AP230" i="2" s="1"/>
  <c r="AH230" i="2"/>
  <c r="AQ230" i="2" s="1"/>
  <c r="AM230" i="2"/>
  <c r="AU229" i="2"/>
  <c r="B232" i="2"/>
  <c r="Q231" i="2"/>
  <c r="P278" i="2" l="1"/>
  <c r="O281" i="2"/>
  <c r="AD231" i="2"/>
  <c r="AM231" i="2" s="1"/>
  <c r="AJ231" i="2"/>
  <c r="AS231" i="2" s="1"/>
  <c r="AE231" i="2"/>
  <c r="AN231" i="2" s="1"/>
  <c r="AF231" i="2"/>
  <c r="AI231" i="2"/>
  <c r="AR231" i="2" s="1"/>
  <c r="AK231" i="2"/>
  <c r="AT231" i="2" s="1"/>
  <c r="AG231" i="2"/>
  <c r="AP231" i="2" s="1"/>
  <c r="AH231" i="2"/>
  <c r="AQ231" i="2" s="1"/>
  <c r="AX230" i="2"/>
  <c r="AW231" i="2"/>
  <c r="AU230" i="2"/>
  <c r="AO231" i="2"/>
  <c r="B233" i="2"/>
  <c r="Q232" i="2"/>
  <c r="P279" i="2" l="1"/>
  <c r="O282" i="2"/>
  <c r="AD232" i="2"/>
  <c r="AM232" i="2" s="1"/>
  <c r="AK232" i="2"/>
  <c r="AT232" i="2" s="1"/>
  <c r="AF232" i="2"/>
  <c r="AO232" i="2" s="1"/>
  <c r="AG232" i="2"/>
  <c r="AP232" i="2" s="1"/>
  <c r="AI232" i="2"/>
  <c r="AR232" i="2" s="1"/>
  <c r="AJ232" i="2"/>
  <c r="AS232" i="2" s="1"/>
  <c r="AE232" i="2"/>
  <c r="AN232" i="2" s="1"/>
  <c r="AH232" i="2"/>
  <c r="AQ232" i="2" s="1"/>
  <c r="AX231" i="2"/>
  <c r="AU231" i="2"/>
  <c r="AW232" i="2" s="1"/>
  <c r="B234" i="2"/>
  <c r="Q233" i="2"/>
  <c r="P280" i="2" l="1"/>
  <c r="O283" i="2"/>
  <c r="AD233" i="2"/>
  <c r="AM233" i="2" s="1"/>
  <c r="AG233" i="2"/>
  <c r="AP233" i="2" s="1"/>
  <c r="AH233" i="2"/>
  <c r="AQ233" i="2" s="1"/>
  <c r="AI233" i="2"/>
  <c r="AR233" i="2" s="1"/>
  <c r="AJ233" i="2"/>
  <c r="AS233" i="2" s="1"/>
  <c r="AE233" i="2"/>
  <c r="AN233" i="2" s="1"/>
  <c r="AF233" i="2"/>
  <c r="AO233" i="2" s="1"/>
  <c r="AK233" i="2"/>
  <c r="AT233" i="2" s="1"/>
  <c r="AX232" i="2"/>
  <c r="AU232" i="2"/>
  <c r="AW233" i="2" s="1"/>
  <c r="B235" i="2"/>
  <c r="Q234" i="2"/>
  <c r="P281" i="2" l="1"/>
  <c r="O284" i="2"/>
  <c r="AD234" i="2"/>
  <c r="AM234" i="2" s="1"/>
  <c r="AE234" i="2"/>
  <c r="AN234" i="2" s="1"/>
  <c r="AH234" i="2"/>
  <c r="AQ234" i="2" s="1"/>
  <c r="AI234" i="2"/>
  <c r="AR234" i="2" s="1"/>
  <c r="AG234" i="2"/>
  <c r="AP234" i="2" s="1"/>
  <c r="AJ234" i="2"/>
  <c r="AS234" i="2" s="1"/>
  <c r="AK234" i="2"/>
  <c r="AT234" i="2" s="1"/>
  <c r="AF234" i="2"/>
  <c r="AO234" i="2" s="1"/>
  <c r="AX233" i="2"/>
  <c r="AU233" i="2"/>
  <c r="AW234" i="2" s="1"/>
  <c r="B236" i="2"/>
  <c r="Q235" i="2"/>
  <c r="P282" i="2" l="1"/>
  <c r="O285" i="2"/>
  <c r="AD235" i="2"/>
  <c r="AM235" i="2" s="1"/>
  <c r="AF235" i="2"/>
  <c r="AO235" i="2" s="1"/>
  <c r="AI235" i="2"/>
  <c r="AJ235" i="2"/>
  <c r="AG235" i="2"/>
  <c r="AP235" i="2" s="1"/>
  <c r="AH235" i="2"/>
  <c r="AQ235" i="2" s="1"/>
  <c r="AE235" i="2"/>
  <c r="AN235" i="2" s="1"/>
  <c r="AK235" i="2"/>
  <c r="AT235" i="2" s="1"/>
  <c r="AX234" i="2"/>
  <c r="AS235" i="2"/>
  <c r="AR235" i="2"/>
  <c r="AU234" i="2"/>
  <c r="AW235" i="2" s="1"/>
  <c r="B237" i="2"/>
  <c r="Q236" i="2"/>
  <c r="P283" i="2" l="1"/>
  <c r="O286" i="2"/>
  <c r="AD236" i="2"/>
  <c r="AM236" i="2" s="1"/>
  <c r="AG236" i="2"/>
  <c r="AP236" i="2" s="1"/>
  <c r="AJ236" i="2"/>
  <c r="AK236" i="2"/>
  <c r="AT236" i="2" s="1"/>
  <c r="AF236" i="2"/>
  <c r="AO236" i="2" s="1"/>
  <c r="AH236" i="2"/>
  <c r="AQ236" i="2" s="1"/>
  <c r="AI236" i="2"/>
  <c r="AR236" i="2" s="1"/>
  <c r="AE236" i="2"/>
  <c r="AN236" i="2" s="1"/>
  <c r="AX235" i="2"/>
  <c r="AS236" i="2"/>
  <c r="AU235" i="2"/>
  <c r="AW236" i="2" s="1"/>
  <c r="B238" i="2"/>
  <c r="Q237" i="2"/>
  <c r="P284" i="2" l="1"/>
  <c r="O287" i="2"/>
  <c r="AD237" i="2"/>
  <c r="AM237" i="2" s="1"/>
  <c r="AH237" i="2"/>
  <c r="AQ237" i="2" s="1"/>
  <c r="AK237" i="2"/>
  <c r="AF237" i="2"/>
  <c r="AO237" i="2" s="1"/>
  <c r="AG237" i="2"/>
  <c r="AP237" i="2" s="1"/>
  <c r="AE237" i="2"/>
  <c r="AN237" i="2" s="1"/>
  <c r="AI237" i="2"/>
  <c r="AR237" i="2" s="1"/>
  <c r="AJ237" i="2"/>
  <c r="AS237" i="2" s="1"/>
  <c r="AX236" i="2"/>
  <c r="AT237" i="2"/>
  <c r="AU236" i="2"/>
  <c r="AW237" i="2" s="1"/>
  <c r="B239" i="2"/>
  <c r="Q238" i="2"/>
  <c r="P285" i="2" l="1"/>
  <c r="O288" i="2"/>
  <c r="AD238" i="2"/>
  <c r="AM238" i="2" s="1"/>
  <c r="AI238" i="2"/>
  <c r="AR238" i="2" s="1"/>
  <c r="AE238" i="2"/>
  <c r="AF238" i="2"/>
  <c r="AO238" i="2" s="1"/>
  <c r="AG238" i="2"/>
  <c r="AP238" i="2" s="1"/>
  <c r="AK238" i="2"/>
  <c r="AT238" i="2" s="1"/>
  <c r="AH238" i="2"/>
  <c r="AQ238" i="2" s="1"/>
  <c r="AJ238" i="2"/>
  <c r="AS238" i="2" s="1"/>
  <c r="AX237" i="2"/>
  <c r="AN238" i="2"/>
  <c r="AU237" i="2"/>
  <c r="AW238" i="2" s="1"/>
  <c r="B240" i="2"/>
  <c r="Q239" i="2"/>
  <c r="P286" i="2" l="1"/>
  <c r="O289" i="2"/>
  <c r="AD239" i="2"/>
  <c r="AM239" i="2" s="1"/>
  <c r="AJ239" i="2"/>
  <c r="AS239" i="2" s="1"/>
  <c r="AE239" i="2"/>
  <c r="AN239" i="2" s="1"/>
  <c r="AF239" i="2"/>
  <c r="AO239" i="2" s="1"/>
  <c r="AK239" i="2"/>
  <c r="AT239" i="2" s="1"/>
  <c r="AG239" i="2"/>
  <c r="AP239" i="2" s="1"/>
  <c r="AH239" i="2"/>
  <c r="AQ239" i="2" s="1"/>
  <c r="AI239" i="2"/>
  <c r="AR239" i="2" s="1"/>
  <c r="AX238" i="2"/>
  <c r="AU238" i="2"/>
  <c r="AW239" i="2" s="1"/>
  <c r="B241" i="2"/>
  <c r="Q240" i="2"/>
  <c r="P287" i="2" l="1"/>
  <c r="O290" i="2"/>
  <c r="AD240" i="2"/>
  <c r="AM240" i="2" s="1"/>
  <c r="AK240" i="2"/>
  <c r="AT240" i="2" s="1"/>
  <c r="AF240" i="2"/>
  <c r="AO240" i="2" s="1"/>
  <c r="AG240" i="2"/>
  <c r="AE240" i="2"/>
  <c r="AN240" i="2" s="1"/>
  <c r="AJ240" i="2"/>
  <c r="AS240" i="2" s="1"/>
  <c r="AH240" i="2"/>
  <c r="AQ240" i="2" s="1"/>
  <c r="AI240" i="2"/>
  <c r="AR240" i="2" s="1"/>
  <c r="AX239" i="2"/>
  <c r="AW240" i="2"/>
  <c r="AU239" i="2"/>
  <c r="AP240" i="2"/>
  <c r="B242" i="2"/>
  <c r="Q241" i="2"/>
  <c r="P288" i="2" l="1"/>
  <c r="O291" i="2"/>
  <c r="AD241" i="2"/>
  <c r="AM241" i="2" s="1"/>
  <c r="AG241" i="2"/>
  <c r="AP241" i="2" s="1"/>
  <c r="AH241" i="2"/>
  <c r="AQ241" i="2" s="1"/>
  <c r="AJ241" i="2"/>
  <c r="AS241" i="2" s="1"/>
  <c r="AK241" i="2"/>
  <c r="AT241" i="2" s="1"/>
  <c r="AE241" i="2"/>
  <c r="AN241" i="2" s="1"/>
  <c r="AF241" i="2"/>
  <c r="AO241" i="2" s="1"/>
  <c r="AI241" i="2"/>
  <c r="AR241" i="2" s="1"/>
  <c r="AX240" i="2"/>
  <c r="AW241" i="2"/>
  <c r="AU240" i="2"/>
  <c r="B243" i="2"/>
  <c r="Q242" i="2"/>
  <c r="P289" i="2" l="1"/>
  <c r="O292" i="2"/>
  <c r="AD242" i="2"/>
  <c r="AM242" i="2" s="1"/>
  <c r="AE242" i="2"/>
  <c r="AN242" i="2" s="1"/>
  <c r="AH242" i="2"/>
  <c r="AQ242" i="2" s="1"/>
  <c r="AI242" i="2"/>
  <c r="AR242" i="2" s="1"/>
  <c r="AJ242" i="2"/>
  <c r="AS242" i="2" s="1"/>
  <c r="AK242" i="2"/>
  <c r="AT242" i="2" s="1"/>
  <c r="AF242" i="2"/>
  <c r="AO242" i="2" s="1"/>
  <c r="AG242" i="2"/>
  <c r="AP242" i="2" s="1"/>
  <c r="AX241" i="2"/>
  <c r="AW242" i="2"/>
  <c r="AU241" i="2"/>
  <c r="B244" i="2"/>
  <c r="Q243" i="2"/>
  <c r="P290" i="2" l="1"/>
  <c r="O293" i="2"/>
  <c r="AD243" i="2"/>
  <c r="AM243" i="2" s="1"/>
  <c r="AF243" i="2"/>
  <c r="AO243" i="2" s="1"/>
  <c r="AI243" i="2"/>
  <c r="AJ243" i="2"/>
  <c r="AS243" i="2" s="1"/>
  <c r="AH243" i="2"/>
  <c r="AQ243" i="2" s="1"/>
  <c r="AK243" i="2"/>
  <c r="AT243" i="2" s="1"/>
  <c r="AE243" i="2"/>
  <c r="AN243" i="2" s="1"/>
  <c r="AG243" i="2"/>
  <c r="AP243" i="2" s="1"/>
  <c r="AX242" i="2"/>
  <c r="AU242" i="2"/>
  <c r="AW243" i="2" s="1"/>
  <c r="AR243" i="2"/>
  <c r="B245" i="2"/>
  <c r="Q244" i="2"/>
  <c r="P291" i="2" l="1"/>
  <c r="O294" i="2"/>
  <c r="AD244" i="2"/>
  <c r="AM244" i="2" s="1"/>
  <c r="AG244" i="2"/>
  <c r="AP244" i="2" s="1"/>
  <c r="AJ244" i="2"/>
  <c r="AK244" i="2"/>
  <c r="AT244" i="2" s="1"/>
  <c r="AH244" i="2"/>
  <c r="AQ244" i="2" s="1"/>
  <c r="AI244" i="2"/>
  <c r="AR244" i="2" s="1"/>
  <c r="AE244" i="2"/>
  <c r="AN244" i="2" s="1"/>
  <c r="AF244" i="2"/>
  <c r="AO244" i="2" s="1"/>
  <c r="AX243" i="2"/>
  <c r="AU243" i="2"/>
  <c r="AW244" i="2" s="1"/>
  <c r="AS244" i="2"/>
  <c r="B246" i="2"/>
  <c r="Q245" i="2"/>
  <c r="P292" i="2" l="1"/>
  <c r="O295" i="2"/>
  <c r="AD245" i="2"/>
  <c r="AM245" i="2" s="1"/>
  <c r="AH245" i="2"/>
  <c r="AQ245" i="2" s="1"/>
  <c r="AK245" i="2"/>
  <c r="AT245" i="2" s="1"/>
  <c r="AG245" i="2"/>
  <c r="AP245" i="2" s="1"/>
  <c r="AI245" i="2"/>
  <c r="AR245" i="2" s="1"/>
  <c r="AJ245" i="2"/>
  <c r="AS245" i="2" s="1"/>
  <c r="AE245" i="2"/>
  <c r="AN245" i="2" s="1"/>
  <c r="AF245" i="2"/>
  <c r="AO245" i="2" s="1"/>
  <c r="AX244" i="2"/>
  <c r="AU244" i="2"/>
  <c r="AW245" i="2" s="1"/>
  <c r="B247" i="2"/>
  <c r="Q246" i="2"/>
  <c r="P293" i="2" l="1"/>
  <c r="O296" i="2"/>
  <c r="AD246" i="2"/>
  <c r="AM246" i="2" s="1"/>
  <c r="AI246" i="2"/>
  <c r="AR246" i="2" s="1"/>
  <c r="AE246" i="2"/>
  <c r="AN246" i="2" s="1"/>
  <c r="AG246" i="2"/>
  <c r="AP246" i="2" s="1"/>
  <c r="AH246" i="2"/>
  <c r="AQ246" i="2" s="1"/>
  <c r="AF246" i="2"/>
  <c r="AO246" i="2" s="1"/>
  <c r="AJ246" i="2"/>
  <c r="AS246" i="2" s="1"/>
  <c r="AK246" i="2"/>
  <c r="AT246" i="2" s="1"/>
  <c r="AX245" i="2"/>
  <c r="AW246" i="2"/>
  <c r="AU245" i="2"/>
  <c r="B248" i="2"/>
  <c r="Q247" i="2"/>
  <c r="P294" i="2" l="1"/>
  <c r="O297" i="2"/>
  <c r="AD247" i="2"/>
  <c r="AM247" i="2" s="1"/>
  <c r="AJ247" i="2"/>
  <c r="AS247" i="2" s="1"/>
  <c r="AE247" i="2"/>
  <c r="AF247" i="2"/>
  <c r="AG247" i="2"/>
  <c r="AP247" i="2" s="1"/>
  <c r="AH247" i="2"/>
  <c r="AQ247" i="2" s="1"/>
  <c r="AI247" i="2"/>
  <c r="AR247" i="2" s="1"/>
  <c r="AK247" i="2"/>
  <c r="AT247" i="2" s="1"/>
  <c r="AX246" i="2"/>
  <c r="AO247" i="2"/>
  <c r="AN247" i="2"/>
  <c r="AU246" i="2"/>
  <c r="AW247" i="2" s="1"/>
  <c r="B249" i="2"/>
  <c r="Q248" i="2"/>
  <c r="P295" i="2" l="1"/>
  <c r="O298" i="2"/>
  <c r="AX247" i="2"/>
  <c r="AD248" i="2"/>
  <c r="AK248" i="2"/>
  <c r="AT248" i="2" s="1"/>
  <c r="AF248" i="2"/>
  <c r="AG248" i="2"/>
  <c r="AE248" i="2"/>
  <c r="AH248" i="2"/>
  <c r="AI248" i="2"/>
  <c r="AR248" i="2" s="1"/>
  <c r="AJ248" i="2"/>
  <c r="AS248" i="2" s="1"/>
  <c r="AN248" i="2"/>
  <c r="AW248" i="2"/>
  <c r="AX248" i="2" s="1"/>
  <c r="AU247" i="2"/>
  <c r="AQ248" i="2"/>
  <c r="AP248" i="2"/>
  <c r="AO248" i="2"/>
  <c r="AM248" i="2"/>
  <c r="B250" i="2"/>
  <c r="Q249" i="2"/>
  <c r="P296" i="2" l="1"/>
  <c r="O299" i="2"/>
  <c r="AD249" i="2"/>
  <c r="AG249" i="2"/>
  <c r="AH249" i="2"/>
  <c r="AE249" i="2"/>
  <c r="AF249" i="2"/>
  <c r="AO249" i="2" s="1"/>
  <c r="AK249" i="2"/>
  <c r="AI249" i="2"/>
  <c r="AJ249" i="2"/>
  <c r="AR249" i="2"/>
  <c r="AP249" i="2"/>
  <c r="AT249" i="2"/>
  <c r="AS249" i="2"/>
  <c r="AQ249" i="2"/>
  <c r="AU248" i="2"/>
  <c r="AW249" i="2" s="1"/>
  <c r="AN249" i="2"/>
  <c r="AM249" i="2"/>
  <c r="B251" i="2"/>
  <c r="Q250" i="2"/>
  <c r="P297" i="2" l="1"/>
  <c r="O300" i="2"/>
  <c r="AX249" i="2"/>
  <c r="AD250" i="2"/>
  <c r="AE250" i="2"/>
  <c r="AN250" i="2" s="1"/>
  <c r="AH250" i="2"/>
  <c r="AI250" i="2"/>
  <c r="AK250" i="2"/>
  <c r="AF250" i="2"/>
  <c r="AG250" i="2"/>
  <c r="AJ250" i="2"/>
  <c r="AU249" i="2"/>
  <c r="AW250" i="2" s="1"/>
  <c r="AO250" i="2"/>
  <c r="AQ250" i="2"/>
  <c r="AP250" i="2"/>
  <c r="AT250" i="2"/>
  <c r="AS250" i="2"/>
  <c r="AR250" i="2"/>
  <c r="AM250" i="2"/>
  <c r="B252" i="2"/>
  <c r="Q251" i="2"/>
  <c r="P298" i="2" l="1"/>
  <c r="O301" i="2"/>
  <c r="AX250" i="2"/>
  <c r="AW251" i="2"/>
  <c r="AD251" i="2"/>
  <c r="AF251" i="2"/>
  <c r="AI251" i="2"/>
  <c r="AR251" i="2" s="1"/>
  <c r="AJ251" i="2"/>
  <c r="AS251" i="2" s="1"/>
  <c r="AE251" i="2"/>
  <c r="AN251" i="2" s="1"/>
  <c r="AK251" i="2"/>
  <c r="AT251" i="2" s="1"/>
  <c r="AG251" i="2"/>
  <c r="AP251" i="2" s="1"/>
  <c r="AH251" i="2"/>
  <c r="AQ251" i="2" s="1"/>
  <c r="AU250" i="2"/>
  <c r="AO251" i="2"/>
  <c r="AM251" i="2"/>
  <c r="B253" i="2"/>
  <c r="Q252" i="2"/>
  <c r="P299" i="2" l="1"/>
  <c r="O302" i="2"/>
  <c r="AD252" i="2"/>
  <c r="AM252" i="2" s="1"/>
  <c r="AG252" i="2"/>
  <c r="AJ252" i="2"/>
  <c r="AS252" i="2" s="1"/>
  <c r="AK252" i="2"/>
  <c r="AT252" i="2" s="1"/>
  <c r="AI252" i="2"/>
  <c r="AR252" i="2" s="1"/>
  <c r="AE252" i="2"/>
  <c r="AN252" i="2" s="1"/>
  <c r="AF252" i="2"/>
  <c r="AO252" i="2" s="1"/>
  <c r="AH252" i="2"/>
  <c r="AQ252" i="2" s="1"/>
  <c r="AX251" i="2"/>
  <c r="AP252" i="2"/>
  <c r="AU251" i="2"/>
  <c r="AW252" i="2" s="1"/>
  <c r="B254" i="2"/>
  <c r="Q253" i="2"/>
  <c r="P300" i="2" l="1"/>
  <c r="O303" i="2"/>
  <c r="AD253" i="2"/>
  <c r="AM253" i="2" s="1"/>
  <c r="AH253" i="2"/>
  <c r="AQ253" i="2" s="1"/>
  <c r="AK253" i="2"/>
  <c r="AE253" i="2"/>
  <c r="AN253" i="2" s="1"/>
  <c r="AI253" i="2"/>
  <c r="AR253" i="2" s="1"/>
  <c r="AJ253" i="2"/>
  <c r="AS253" i="2" s="1"/>
  <c r="AF253" i="2"/>
  <c r="AO253" i="2" s="1"/>
  <c r="AG253" i="2"/>
  <c r="AP253" i="2" s="1"/>
  <c r="AX252" i="2"/>
  <c r="AT253" i="2"/>
  <c r="AU252" i="2"/>
  <c r="AW253" i="2" s="1"/>
  <c r="B255" i="2"/>
  <c r="Q254" i="2"/>
  <c r="P301" i="2" l="1"/>
  <c r="O304" i="2"/>
  <c r="AD254" i="2"/>
  <c r="AM254" i="2" s="1"/>
  <c r="AI254" i="2"/>
  <c r="AR254" i="2" s="1"/>
  <c r="AE254" i="2"/>
  <c r="AN254" i="2" s="1"/>
  <c r="AH254" i="2"/>
  <c r="AJ254" i="2"/>
  <c r="AS254" i="2" s="1"/>
  <c r="AK254" i="2"/>
  <c r="AT254" i="2" s="1"/>
  <c r="AF254" i="2"/>
  <c r="AG254" i="2"/>
  <c r="AP254" i="2" s="1"/>
  <c r="AX253" i="2"/>
  <c r="AW254" i="2"/>
  <c r="AU253" i="2"/>
  <c r="AQ254" i="2"/>
  <c r="AO254" i="2"/>
  <c r="B256" i="2"/>
  <c r="Q255" i="2"/>
  <c r="P302" i="2" l="1"/>
  <c r="O305" i="2"/>
  <c r="AD255" i="2"/>
  <c r="AJ255" i="2"/>
  <c r="AE255" i="2"/>
  <c r="AN255" i="2" s="1"/>
  <c r="AF255" i="2"/>
  <c r="AO255" i="2" s="1"/>
  <c r="AH255" i="2"/>
  <c r="AQ255" i="2" s="1"/>
  <c r="AI255" i="2"/>
  <c r="AR255" i="2" s="1"/>
  <c r="AG255" i="2"/>
  <c r="AP255" i="2" s="1"/>
  <c r="AK255" i="2"/>
  <c r="AT255" i="2" s="1"/>
  <c r="AX254" i="2"/>
  <c r="AU254" i="2"/>
  <c r="AW255" i="2" s="1"/>
  <c r="AS255" i="2"/>
  <c r="AM255" i="2"/>
  <c r="B257" i="2"/>
  <c r="Q256" i="2"/>
  <c r="P303" i="2" l="1"/>
  <c r="O306" i="2"/>
  <c r="AD256" i="2"/>
  <c r="AM256" i="2" s="1"/>
  <c r="AK256" i="2"/>
  <c r="AF256" i="2"/>
  <c r="AO256" i="2" s="1"/>
  <c r="AG256" i="2"/>
  <c r="AP256" i="2" s="1"/>
  <c r="AH256" i="2"/>
  <c r="AI256" i="2"/>
  <c r="AR256" i="2" s="1"/>
  <c r="AJ256" i="2"/>
  <c r="AS256" i="2" s="1"/>
  <c r="AE256" i="2"/>
  <c r="AN256" i="2" s="1"/>
  <c r="AX255" i="2"/>
  <c r="AU255" i="2"/>
  <c r="AW256" i="2" s="1"/>
  <c r="AQ256" i="2"/>
  <c r="AT256" i="2"/>
  <c r="B258" i="2"/>
  <c r="Q257" i="2"/>
  <c r="P304" i="2" l="1"/>
  <c r="O307" i="2"/>
  <c r="AD257" i="2"/>
  <c r="AM257" i="2" s="1"/>
  <c r="AG257" i="2"/>
  <c r="AP257" i="2" s="1"/>
  <c r="AH257" i="2"/>
  <c r="AQ257" i="2" s="1"/>
  <c r="AF257" i="2"/>
  <c r="AI257" i="2"/>
  <c r="AR257" i="2" s="1"/>
  <c r="AE257" i="2"/>
  <c r="AN257" i="2" s="1"/>
  <c r="AJ257" i="2"/>
  <c r="AS257" i="2" s="1"/>
  <c r="AK257" i="2"/>
  <c r="AT257" i="2" s="1"/>
  <c r="AX256" i="2"/>
  <c r="AO257" i="2"/>
  <c r="AU256" i="2"/>
  <c r="AW257" i="2" s="1"/>
  <c r="B259" i="2"/>
  <c r="Q258" i="2"/>
  <c r="P305" i="2" l="1"/>
  <c r="O308" i="2"/>
  <c r="AD258" i="2"/>
  <c r="AE258" i="2"/>
  <c r="AN258" i="2" s="1"/>
  <c r="AH258" i="2"/>
  <c r="AQ258" i="2" s="1"/>
  <c r="AI258" i="2"/>
  <c r="AF258" i="2"/>
  <c r="AO258" i="2" s="1"/>
  <c r="AG258" i="2"/>
  <c r="AP258" i="2" s="1"/>
  <c r="AJ258" i="2"/>
  <c r="AS258" i="2" s="1"/>
  <c r="AK258" i="2"/>
  <c r="AT258" i="2" s="1"/>
  <c r="AX257" i="2"/>
  <c r="AW258" i="2"/>
  <c r="AU257" i="2"/>
  <c r="AR258" i="2"/>
  <c r="AM258" i="2"/>
  <c r="B260" i="2"/>
  <c r="Q259" i="2"/>
  <c r="P306" i="2" l="1"/>
  <c r="O309" i="2"/>
  <c r="AD259" i="2"/>
  <c r="AM259" i="2" s="1"/>
  <c r="AF259" i="2"/>
  <c r="AO259" i="2" s="1"/>
  <c r="AI259" i="2"/>
  <c r="AJ259" i="2"/>
  <c r="AE259" i="2"/>
  <c r="AN259" i="2" s="1"/>
  <c r="AG259" i="2"/>
  <c r="AP259" i="2" s="1"/>
  <c r="AH259" i="2"/>
  <c r="AQ259" i="2" s="1"/>
  <c r="AK259" i="2"/>
  <c r="AT259" i="2" s="1"/>
  <c r="AX258" i="2"/>
  <c r="AS259" i="2"/>
  <c r="AR259" i="2"/>
  <c r="AU258" i="2"/>
  <c r="AW259" i="2" s="1"/>
  <c r="B261" i="2"/>
  <c r="Q260" i="2"/>
  <c r="P307" i="2" l="1"/>
  <c r="O310" i="2"/>
  <c r="AD260" i="2"/>
  <c r="AM260" i="2" s="1"/>
  <c r="AG260" i="2"/>
  <c r="AJ260" i="2"/>
  <c r="AK260" i="2"/>
  <c r="AT260" i="2" s="1"/>
  <c r="AE260" i="2"/>
  <c r="AN260" i="2" s="1"/>
  <c r="AF260" i="2"/>
  <c r="AO260" i="2" s="1"/>
  <c r="AH260" i="2"/>
  <c r="AQ260" i="2" s="1"/>
  <c r="AI260" i="2"/>
  <c r="AR260" i="2" s="1"/>
  <c r="AX259" i="2"/>
  <c r="AU259" i="2"/>
  <c r="AW260" i="2" s="1"/>
  <c r="AS260" i="2"/>
  <c r="AP260" i="2"/>
  <c r="B262" i="2"/>
  <c r="Q261" i="2"/>
  <c r="P308" i="2" l="1"/>
  <c r="O311" i="2"/>
  <c r="AD261" i="2"/>
  <c r="AM261" i="2" s="1"/>
  <c r="AH261" i="2"/>
  <c r="AQ261" i="2" s="1"/>
  <c r="AK261" i="2"/>
  <c r="AJ261" i="2"/>
  <c r="AS261" i="2" s="1"/>
  <c r="AE261" i="2"/>
  <c r="AN261" i="2" s="1"/>
  <c r="AF261" i="2"/>
  <c r="AO261" i="2" s="1"/>
  <c r="AG261" i="2"/>
  <c r="AP261" i="2" s="1"/>
  <c r="AI261" i="2"/>
  <c r="AR261" i="2" s="1"/>
  <c r="AX260" i="2"/>
  <c r="AW261" i="2"/>
  <c r="AU260" i="2"/>
  <c r="AT261" i="2"/>
  <c r="B263" i="2"/>
  <c r="Q262" i="2"/>
  <c r="P309" i="2" l="1"/>
  <c r="O312" i="2"/>
  <c r="AD262" i="2"/>
  <c r="AM262" i="2" s="1"/>
  <c r="AI262" i="2"/>
  <c r="AE262" i="2"/>
  <c r="AN262" i="2" s="1"/>
  <c r="AF262" i="2"/>
  <c r="AO262" i="2" s="1"/>
  <c r="AJ262" i="2"/>
  <c r="AS262" i="2" s="1"/>
  <c r="AK262" i="2"/>
  <c r="AT262" i="2" s="1"/>
  <c r="AG262" i="2"/>
  <c r="AP262" i="2" s="1"/>
  <c r="AH262" i="2"/>
  <c r="AQ262" i="2" s="1"/>
  <c r="AX261" i="2"/>
  <c r="AR262" i="2"/>
  <c r="AU261" i="2"/>
  <c r="AW262" i="2" s="1"/>
  <c r="B264" i="2"/>
  <c r="Q263" i="2"/>
  <c r="P310" i="2" l="1"/>
  <c r="O313" i="2"/>
  <c r="AD263" i="2"/>
  <c r="AM263" i="2" s="1"/>
  <c r="AJ263" i="2"/>
  <c r="AS263" i="2" s="1"/>
  <c r="AE263" i="2"/>
  <c r="AN263" i="2" s="1"/>
  <c r="AF263" i="2"/>
  <c r="AO263" i="2" s="1"/>
  <c r="AI263" i="2"/>
  <c r="AR263" i="2" s="1"/>
  <c r="AK263" i="2"/>
  <c r="AT263" i="2" s="1"/>
  <c r="AG263" i="2"/>
  <c r="AP263" i="2" s="1"/>
  <c r="AH263" i="2"/>
  <c r="AQ263" i="2" s="1"/>
  <c r="AX262" i="2"/>
  <c r="AW263" i="2"/>
  <c r="AU262" i="2"/>
  <c r="B265" i="2"/>
  <c r="Q264" i="2"/>
  <c r="P311" i="2" l="1"/>
  <c r="O314" i="2"/>
  <c r="AD264" i="2"/>
  <c r="AM264" i="2" s="1"/>
  <c r="AK264" i="2"/>
  <c r="AT264" i="2" s="1"/>
  <c r="AF264" i="2"/>
  <c r="AO264" i="2" s="1"/>
  <c r="AG264" i="2"/>
  <c r="AP264" i="2" s="1"/>
  <c r="AI264" i="2"/>
  <c r="AR264" i="2" s="1"/>
  <c r="AJ264" i="2"/>
  <c r="AS264" i="2" s="1"/>
  <c r="AE264" i="2"/>
  <c r="AN264" i="2" s="1"/>
  <c r="AH264" i="2"/>
  <c r="AQ264" i="2" s="1"/>
  <c r="AX263" i="2"/>
  <c r="AW264" i="2"/>
  <c r="AU263" i="2"/>
  <c r="B266" i="2"/>
  <c r="Q265" i="2"/>
  <c r="P312" i="2" l="1"/>
  <c r="O315" i="2"/>
  <c r="AD265" i="2"/>
  <c r="AM265" i="2" s="1"/>
  <c r="AG265" i="2"/>
  <c r="AP265" i="2" s="1"/>
  <c r="AH265" i="2"/>
  <c r="AQ265" i="2" s="1"/>
  <c r="AI265" i="2"/>
  <c r="AR265" i="2" s="1"/>
  <c r="AJ265" i="2"/>
  <c r="AS265" i="2" s="1"/>
  <c r="AK265" i="2"/>
  <c r="AT265" i="2" s="1"/>
  <c r="AE265" i="2"/>
  <c r="AN265" i="2" s="1"/>
  <c r="AF265" i="2"/>
  <c r="AO265" i="2" s="1"/>
  <c r="AX264" i="2"/>
  <c r="AU264" i="2"/>
  <c r="AW265" i="2" s="1"/>
  <c r="B267" i="2"/>
  <c r="Q266" i="2"/>
  <c r="P313" i="2" l="1"/>
  <c r="O316" i="2"/>
  <c r="AD266" i="2"/>
  <c r="AM266" i="2" s="1"/>
  <c r="AE266" i="2"/>
  <c r="AH266" i="2"/>
  <c r="AQ266" i="2" s="1"/>
  <c r="AI266" i="2"/>
  <c r="AR266" i="2" s="1"/>
  <c r="AG266" i="2"/>
  <c r="AP266" i="2" s="1"/>
  <c r="AJ266" i="2"/>
  <c r="AS266" i="2" s="1"/>
  <c r="AF266" i="2"/>
  <c r="AO266" i="2" s="1"/>
  <c r="AK266" i="2"/>
  <c r="AT266" i="2" s="1"/>
  <c r="AX265" i="2"/>
  <c r="AN266" i="2"/>
  <c r="AU265" i="2"/>
  <c r="AW266" i="2" s="1"/>
  <c r="AX266" i="2" s="1"/>
  <c r="B268" i="2"/>
  <c r="Q267" i="2"/>
  <c r="P314" i="2" l="1"/>
  <c r="O317" i="2"/>
  <c r="AD267" i="2"/>
  <c r="AM267" i="2" s="1"/>
  <c r="AF267" i="2"/>
  <c r="AI267" i="2"/>
  <c r="AR267" i="2" s="1"/>
  <c r="AJ267" i="2"/>
  <c r="AG267" i="2"/>
  <c r="AH267" i="2"/>
  <c r="AQ267" i="2" s="1"/>
  <c r="AK267" i="2"/>
  <c r="AT267" i="2" s="1"/>
  <c r="AE267" i="2"/>
  <c r="AP267" i="2"/>
  <c r="AN267" i="2"/>
  <c r="AU266" i="2"/>
  <c r="AW267" i="2" s="1"/>
  <c r="AX267" i="2" s="1"/>
  <c r="AS267" i="2"/>
  <c r="AO267" i="2"/>
  <c r="B269" i="2"/>
  <c r="Q268" i="2"/>
  <c r="P315" i="2" l="1"/>
  <c r="O318" i="2"/>
  <c r="AD268" i="2"/>
  <c r="AG268" i="2"/>
  <c r="AJ268" i="2"/>
  <c r="AK268" i="2"/>
  <c r="AF268" i="2"/>
  <c r="AH268" i="2"/>
  <c r="AE268" i="2"/>
  <c r="AI268" i="2"/>
  <c r="AO268" i="2"/>
  <c r="AQ268" i="2"/>
  <c r="AT268" i="2"/>
  <c r="AR268" i="2"/>
  <c r="AS268" i="2"/>
  <c r="AN268" i="2"/>
  <c r="AU267" i="2"/>
  <c r="AW268" i="2" s="1"/>
  <c r="AX268" i="2" s="1"/>
  <c r="AP268" i="2"/>
  <c r="AM268" i="2"/>
  <c r="B270" i="2"/>
  <c r="Q269" i="2"/>
  <c r="P316" i="2" l="1"/>
  <c r="O319" i="2"/>
  <c r="AD269" i="2"/>
  <c r="AH269" i="2"/>
  <c r="AK269" i="2"/>
  <c r="AF269" i="2"/>
  <c r="AG269" i="2"/>
  <c r="AP269" i="2" s="1"/>
  <c r="AI269" i="2"/>
  <c r="AJ269" i="2"/>
  <c r="AE269" i="2"/>
  <c r="AQ269" i="2"/>
  <c r="AT269" i="2"/>
  <c r="AO269" i="2"/>
  <c r="AS269" i="2"/>
  <c r="AR269" i="2"/>
  <c r="AU268" i="2"/>
  <c r="AW269" i="2" s="1"/>
  <c r="AN269" i="2"/>
  <c r="AM269" i="2"/>
  <c r="B271" i="2"/>
  <c r="Q270" i="2"/>
  <c r="P317" i="2" l="1"/>
  <c r="O320" i="2"/>
  <c r="AX269" i="2"/>
  <c r="AD270" i="2"/>
  <c r="AI270" i="2"/>
  <c r="AE270" i="2"/>
  <c r="AN270" i="2" s="1"/>
  <c r="AK270" i="2"/>
  <c r="AF270" i="2"/>
  <c r="AG270" i="2"/>
  <c r="AH270" i="2"/>
  <c r="AJ270" i="2"/>
  <c r="AR270" i="2"/>
  <c r="AS270" i="2"/>
  <c r="AP270" i="2"/>
  <c r="AO270" i="2"/>
  <c r="AT270" i="2"/>
  <c r="AU269" i="2"/>
  <c r="AW270" i="2" s="1"/>
  <c r="AQ270" i="2"/>
  <c r="AM270" i="2"/>
  <c r="B272" i="2"/>
  <c r="Q271" i="2"/>
  <c r="P318" i="2" l="1"/>
  <c r="O321" i="2"/>
  <c r="AX270" i="2"/>
  <c r="AD271" i="2"/>
  <c r="AJ271" i="2"/>
  <c r="AE271" i="2"/>
  <c r="AF271" i="2"/>
  <c r="AG271" i="2"/>
  <c r="AK271" i="2"/>
  <c r="AT271" i="2" s="1"/>
  <c r="AH271" i="2"/>
  <c r="AI271" i="2"/>
  <c r="AQ271" i="2"/>
  <c r="AO271" i="2"/>
  <c r="AP271" i="2"/>
  <c r="AN271" i="2"/>
  <c r="AS271" i="2"/>
  <c r="AU270" i="2"/>
  <c r="AW271" i="2" s="1"/>
  <c r="AR271" i="2"/>
  <c r="AM271" i="2"/>
  <c r="B273" i="2"/>
  <c r="Q272" i="2"/>
  <c r="P319" i="2" l="1"/>
  <c r="O322" i="2"/>
  <c r="AX271" i="2"/>
  <c r="AD272" i="2"/>
  <c r="AK272" i="2"/>
  <c r="AF272" i="2"/>
  <c r="AG272" i="2"/>
  <c r="AJ272" i="2"/>
  <c r="AS272" i="2" s="1"/>
  <c r="AE272" i="2"/>
  <c r="AH272" i="2"/>
  <c r="AI272" i="2"/>
  <c r="AR272" i="2"/>
  <c r="AN272" i="2"/>
  <c r="AP272" i="2"/>
  <c r="AQ272" i="2"/>
  <c r="AO272" i="2"/>
  <c r="AU271" i="2"/>
  <c r="AW272" i="2" s="1"/>
  <c r="AT272" i="2"/>
  <c r="AM272" i="2"/>
  <c r="B274" i="2"/>
  <c r="Q273" i="2"/>
  <c r="P320" i="2" l="1"/>
  <c r="O323" i="2"/>
  <c r="AX272" i="2"/>
  <c r="AD273" i="2"/>
  <c r="AG273" i="2"/>
  <c r="AH273" i="2"/>
  <c r="AQ273" i="2" s="1"/>
  <c r="AE273" i="2"/>
  <c r="AJ273" i="2"/>
  <c r="AK273" i="2"/>
  <c r="AT273" i="2" s="1"/>
  <c r="AF273" i="2"/>
  <c r="AO273" i="2" s="1"/>
  <c r="AI273" i="2"/>
  <c r="AP273" i="2"/>
  <c r="AR273" i="2"/>
  <c r="AN273" i="2"/>
  <c r="AU272" i="2"/>
  <c r="AW273" i="2" s="1"/>
  <c r="AS273" i="2"/>
  <c r="AM273" i="2"/>
  <c r="B275" i="2"/>
  <c r="Q274" i="2"/>
  <c r="P321" i="2" l="1"/>
  <c r="O324" i="2"/>
  <c r="AX273" i="2"/>
  <c r="AN274" i="2"/>
  <c r="AD274" i="2"/>
  <c r="AE274" i="2"/>
  <c r="AH274" i="2"/>
  <c r="AI274" i="2"/>
  <c r="AJ274" i="2"/>
  <c r="AS274" i="2" s="1"/>
  <c r="AK274" i="2"/>
  <c r="AF274" i="2"/>
  <c r="AG274" i="2"/>
  <c r="AP274" i="2"/>
  <c r="AQ274" i="2"/>
  <c r="AO274" i="2"/>
  <c r="AT274" i="2"/>
  <c r="AU273" i="2"/>
  <c r="AW274" i="2" s="1"/>
  <c r="AR274" i="2"/>
  <c r="AM274" i="2"/>
  <c r="B276" i="2"/>
  <c r="Q275" i="2"/>
  <c r="P322" i="2" l="1"/>
  <c r="O325" i="2"/>
  <c r="AX274" i="2"/>
  <c r="AD275" i="2"/>
  <c r="AF275" i="2"/>
  <c r="AI275" i="2"/>
  <c r="AJ275" i="2"/>
  <c r="AH275" i="2"/>
  <c r="AK275" i="2"/>
  <c r="AT275" i="2" s="1"/>
  <c r="AE275" i="2"/>
  <c r="AG275" i="2"/>
  <c r="AQ275" i="2"/>
  <c r="AR275" i="2"/>
  <c r="AO275" i="2"/>
  <c r="AN275" i="2"/>
  <c r="AS275" i="2"/>
  <c r="AU274" i="2"/>
  <c r="AW275" i="2" s="1"/>
  <c r="AP275" i="2"/>
  <c r="AM275" i="2"/>
  <c r="B277" i="2"/>
  <c r="Q276" i="2"/>
  <c r="P323" i="2" l="1"/>
  <c r="O326" i="2"/>
  <c r="AX275" i="2"/>
  <c r="AP276" i="2"/>
  <c r="AD276" i="2"/>
  <c r="AM276" i="2" s="1"/>
  <c r="AG276" i="2"/>
  <c r="AJ276" i="2"/>
  <c r="AK276" i="2"/>
  <c r="AH276" i="2"/>
  <c r="AI276" i="2"/>
  <c r="AE276" i="2"/>
  <c r="AF276" i="2"/>
  <c r="AO276" i="2" s="1"/>
  <c r="AR276" i="2"/>
  <c r="AS276" i="2"/>
  <c r="AN276" i="2"/>
  <c r="AQ276" i="2"/>
  <c r="AU275" i="2"/>
  <c r="AW276" i="2" s="1"/>
  <c r="AT276" i="2"/>
  <c r="B278" i="2"/>
  <c r="Q277" i="2"/>
  <c r="P324" i="2" l="1"/>
  <c r="O327" i="2"/>
  <c r="AX276" i="2"/>
  <c r="AT277" i="2"/>
  <c r="AD277" i="2"/>
  <c r="AH277" i="2"/>
  <c r="AQ277" i="2" s="1"/>
  <c r="AK277" i="2"/>
  <c r="AG277" i="2"/>
  <c r="AI277" i="2"/>
  <c r="AE277" i="2"/>
  <c r="AF277" i="2"/>
  <c r="AJ277" i="2"/>
  <c r="AS277" i="2"/>
  <c r="AW277" i="2"/>
  <c r="AO277" i="2"/>
  <c r="AN277" i="2"/>
  <c r="AP277" i="2"/>
  <c r="AU276" i="2"/>
  <c r="AR277" i="2"/>
  <c r="AM277" i="2"/>
  <c r="B279" i="2"/>
  <c r="Q278" i="2"/>
  <c r="P325" i="2" l="1"/>
  <c r="O328" i="2"/>
  <c r="AX277" i="2"/>
  <c r="AD278" i="2"/>
  <c r="AI278" i="2"/>
  <c r="AE278" i="2"/>
  <c r="AG278" i="2"/>
  <c r="AH278" i="2"/>
  <c r="AJ278" i="2"/>
  <c r="AK278" i="2"/>
  <c r="AF278" i="2"/>
  <c r="AR278" i="2"/>
  <c r="AN278" i="2"/>
  <c r="AQ278" i="2"/>
  <c r="AP278" i="2"/>
  <c r="AT278" i="2"/>
  <c r="AO278" i="2"/>
  <c r="AU277" i="2"/>
  <c r="AW278" i="2" s="1"/>
  <c r="AX278" i="2" s="1"/>
  <c r="AS278" i="2"/>
  <c r="AM278" i="2"/>
  <c r="B280" i="2"/>
  <c r="Q279" i="2"/>
  <c r="P326" i="2" l="1"/>
  <c r="O329" i="2"/>
  <c r="AS279" i="2"/>
  <c r="AD279" i="2"/>
  <c r="AJ279" i="2"/>
  <c r="AI279" i="2"/>
  <c r="AK279" i="2"/>
  <c r="AE279" i="2"/>
  <c r="AF279" i="2"/>
  <c r="AG279" i="2"/>
  <c r="AP279" i="2" s="1"/>
  <c r="AH279" i="2"/>
  <c r="AO279" i="2"/>
  <c r="AT279" i="2"/>
  <c r="AN279" i="2"/>
  <c r="AR279" i="2"/>
  <c r="AU278" i="2"/>
  <c r="AW279" i="2" s="1"/>
  <c r="AQ279" i="2"/>
  <c r="AM279" i="2"/>
  <c r="B281" i="2"/>
  <c r="Q280" i="2"/>
  <c r="P327" i="2" l="1"/>
  <c r="O330" i="2"/>
  <c r="AX279" i="2"/>
  <c r="AQ280" i="2"/>
  <c r="AD280" i="2"/>
  <c r="AK280" i="2"/>
  <c r="AG280" i="2"/>
  <c r="AH280" i="2"/>
  <c r="AE280" i="2"/>
  <c r="AN280" i="2" s="1"/>
  <c r="AF280" i="2"/>
  <c r="AI280" i="2"/>
  <c r="AJ280" i="2"/>
  <c r="AR280" i="2"/>
  <c r="AS280" i="2"/>
  <c r="AT280" i="2"/>
  <c r="AO280" i="2"/>
  <c r="AU279" i="2"/>
  <c r="AW280" i="2" s="1"/>
  <c r="AP280" i="2"/>
  <c r="AM280" i="2"/>
  <c r="B282" i="2"/>
  <c r="Q281" i="2"/>
  <c r="P328" i="2" l="1"/>
  <c r="O331" i="2"/>
  <c r="AX280" i="2"/>
  <c r="AD281" i="2"/>
  <c r="AE281" i="2"/>
  <c r="AF281" i="2"/>
  <c r="AO281" i="2" s="1"/>
  <c r="AI281" i="2"/>
  <c r="AJ281" i="2"/>
  <c r="AG281" i="2"/>
  <c r="AH281" i="2"/>
  <c r="AK281" i="2"/>
  <c r="AP281" i="2"/>
  <c r="AT281" i="2"/>
  <c r="AQ281" i="2"/>
  <c r="AN281" i="2"/>
  <c r="AR281" i="2"/>
  <c r="AU280" i="2"/>
  <c r="AW281" i="2" s="1"/>
  <c r="AS281" i="2"/>
  <c r="AM281" i="2"/>
  <c r="B283" i="2"/>
  <c r="Q282" i="2"/>
  <c r="P329" i="2" l="1"/>
  <c r="O332" i="2"/>
  <c r="AX281" i="2"/>
  <c r="AD282" i="2"/>
  <c r="AE282" i="2"/>
  <c r="AN282" i="2" s="1"/>
  <c r="AG282" i="2"/>
  <c r="AH282" i="2"/>
  <c r="AK282" i="2"/>
  <c r="AI282" i="2"/>
  <c r="AR282" i="2" s="1"/>
  <c r="AJ282" i="2"/>
  <c r="AS282" i="2" s="1"/>
  <c r="AF282" i="2"/>
  <c r="AT282" i="2"/>
  <c r="AP282" i="2"/>
  <c r="AQ282" i="2"/>
  <c r="AU281" i="2"/>
  <c r="AW282" i="2" s="1"/>
  <c r="AO282" i="2"/>
  <c r="AM282" i="2"/>
  <c r="B284" i="2"/>
  <c r="Q283" i="2"/>
  <c r="P330" i="2" l="1"/>
  <c r="O333" i="2"/>
  <c r="AX282" i="2"/>
  <c r="AD283" i="2"/>
  <c r="AF283" i="2"/>
  <c r="AI283" i="2"/>
  <c r="AJ283" i="2"/>
  <c r="AE283" i="2"/>
  <c r="AK283" i="2"/>
  <c r="AG283" i="2"/>
  <c r="AH283" i="2"/>
  <c r="AQ283" i="2" s="1"/>
  <c r="AP283" i="2"/>
  <c r="AO283" i="2"/>
  <c r="AT283" i="2"/>
  <c r="AN283" i="2"/>
  <c r="AR283" i="2"/>
  <c r="AU282" i="2"/>
  <c r="AW283" i="2" s="1"/>
  <c r="AS283" i="2"/>
  <c r="AM283" i="2"/>
  <c r="B285" i="2"/>
  <c r="Q284" i="2"/>
  <c r="P331" i="2" l="1"/>
  <c r="O334" i="2"/>
  <c r="AX283" i="2"/>
  <c r="AS284" i="2"/>
  <c r="AD284" i="2"/>
  <c r="AJ284" i="2"/>
  <c r="AK284" i="2"/>
  <c r="AF284" i="2"/>
  <c r="AG284" i="2"/>
  <c r="AE284" i="2"/>
  <c r="AH284" i="2"/>
  <c r="AI284" i="2"/>
  <c r="AR284" i="2"/>
  <c r="AT284" i="2"/>
  <c r="AQ284" i="2"/>
  <c r="AP284" i="2"/>
  <c r="AO284" i="2"/>
  <c r="AU283" i="2"/>
  <c r="AW284" i="2" s="1"/>
  <c r="AX284" i="2" s="1"/>
  <c r="AN284" i="2"/>
  <c r="AM284" i="2"/>
  <c r="B286" i="2"/>
  <c r="Q285" i="2"/>
  <c r="P332" i="2" l="1"/>
  <c r="O335" i="2"/>
  <c r="AD285" i="2"/>
  <c r="AK285" i="2"/>
  <c r="AG285" i="2"/>
  <c r="AH285" i="2"/>
  <c r="AE285" i="2"/>
  <c r="AF285" i="2"/>
  <c r="AI285" i="2"/>
  <c r="AJ285" i="2"/>
  <c r="AN285" i="2"/>
  <c r="AP285" i="2"/>
  <c r="AQ285" i="2"/>
  <c r="AO285" i="2"/>
  <c r="AR285" i="2"/>
  <c r="AS285" i="2"/>
  <c r="AU284" i="2"/>
  <c r="AW285" i="2" s="1"/>
  <c r="AX285" i="2" s="1"/>
  <c r="AT285" i="2"/>
  <c r="AM285" i="2"/>
  <c r="B287" i="2"/>
  <c r="Q286" i="2"/>
  <c r="P333" i="2" l="1"/>
  <c r="O336" i="2"/>
  <c r="AR286" i="2"/>
  <c r="AD286" i="2"/>
  <c r="AE286" i="2"/>
  <c r="AH286" i="2"/>
  <c r="AI286" i="2"/>
  <c r="AF286" i="2"/>
  <c r="AO286" i="2" s="1"/>
  <c r="AG286" i="2"/>
  <c r="AJ286" i="2"/>
  <c r="AS286" i="2" s="1"/>
  <c r="AK286" i="2"/>
  <c r="AT286" i="2" s="1"/>
  <c r="AU285" i="2"/>
  <c r="AW286" i="2" s="1"/>
  <c r="AQ286" i="2"/>
  <c r="AP286" i="2"/>
  <c r="AN286" i="2"/>
  <c r="AM286" i="2"/>
  <c r="B288" i="2"/>
  <c r="Q287" i="2"/>
  <c r="P334" i="2" l="1"/>
  <c r="O337" i="2"/>
  <c r="AX286" i="2"/>
  <c r="AD287" i="2"/>
  <c r="AE287" i="2"/>
  <c r="AF287" i="2"/>
  <c r="AI287" i="2"/>
  <c r="AJ287" i="2"/>
  <c r="AG287" i="2"/>
  <c r="AH287" i="2"/>
  <c r="AK287" i="2"/>
  <c r="AN287" i="2"/>
  <c r="AP287" i="2"/>
  <c r="AQ287" i="2"/>
  <c r="AR287" i="2"/>
  <c r="AU286" i="2"/>
  <c r="AW287" i="2" s="1"/>
  <c r="AS287" i="2"/>
  <c r="AT287" i="2"/>
  <c r="AO287" i="2"/>
  <c r="AM287" i="2"/>
  <c r="B289" i="2"/>
  <c r="Q288" i="2"/>
  <c r="P335" i="2" l="1"/>
  <c r="O338" i="2"/>
  <c r="AX287" i="2"/>
  <c r="AT288" i="2"/>
  <c r="AD288" i="2"/>
  <c r="AF288" i="2"/>
  <c r="AO288" i="2" s="1"/>
  <c r="AG288" i="2"/>
  <c r="AJ288" i="2"/>
  <c r="AS288" i="2" s="1"/>
  <c r="AK288" i="2"/>
  <c r="AH288" i="2"/>
  <c r="AI288" i="2"/>
  <c r="AE288" i="2"/>
  <c r="AQ288" i="2"/>
  <c r="AP288" i="2"/>
  <c r="AN288" i="2"/>
  <c r="AU287" i="2"/>
  <c r="AW288" i="2" s="1"/>
  <c r="AR288" i="2"/>
  <c r="AM288" i="2"/>
  <c r="B290" i="2"/>
  <c r="Q289" i="2"/>
  <c r="P336" i="2" l="1"/>
  <c r="O339" i="2"/>
  <c r="AX288" i="2"/>
  <c r="AW289" i="2"/>
  <c r="AD289" i="2"/>
  <c r="AM289" i="2" s="1"/>
  <c r="AG289" i="2"/>
  <c r="AP289" i="2" s="1"/>
  <c r="AH289" i="2"/>
  <c r="AQ289" i="2" s="1"/>
  <c r="AK289" i="2"/>
  <c r="AT289" i="2" s="1"/>
  <c r="AI289" i="2"/>
  <c r="AR289" i="2" s="1"/>
  <c r="AJ289" i="2"/>
  <c r="AS289" i="2" s="1"/>
  <c r="AE289" i="2"/>
  <c r="AN289" i="2" s="1"/>
  <c r="AF289" i="2"/>
  <c r="AO289" i="2" s="1"/>
  <c r="AU288" i="2"/>
  <c r="B291" i="2"/>
  <c r="Q290" i="2"/>
  <c r="P337" i="2" l="1"/>
  <c r="O340" i="2"/>
  <c r="AD290" i="2"/>
  <c r="AM290" i="2" s="1"/>
  <c r="AH290" i="2"/>
  <c r="AQ290" i="2" s="1"/>
  <c r="AI290" i="2"/>
  <c r="AR290" i="2" s="1"/>
  <c r="AE290" i="2"/>
  <c r="AJ290" i="2"/>
  <c r="AS290" i="2" s="1"/>
  <c r="AK290" i="2"/>
  <c r="AT290" i="2" s="1"/>
  <c r="AF290" i="2"/>
  <c r="AO290" i="2" s="1"/>
  <c r="AG290" i="2"/>
  <c r="AP290" i="2" s="1"/>
  <c r="AX289" i="2"/>
  <c r="AW290" i="2"/>
  <c r="AU289" i="2"/>
  <c r="AN290" i="2"/>
  <c r="B292" i="2"/>
  <c r="Q291" i="2"/>
  <c r="P338" i="2" l="1"/>
  <c r="O341" i="2"/>
  <c r="AD291" i="2"/>
  <c r="AM291" i="2" s="1"/>
  <c r="AI291" i="2"/>
  <c r="AR291" i="2" s="1"/>
  <c r="AJ291" i="2"/>
  <c r="AS291" i="2" s="1"/>
  <c r="AE291" i="2"/>
  <c r="AN291" i="2" s="1"/>
  <c r="AF291" i="2"/>
  <c r="AO291" i="2" s="1"/>
  <c r="AK291" i="2"/>
  <c r="AT291" i="2" s="1"/>
  <c r="AG291" i="2"/>
  <c r="AP291" i="2" s="1"/>
  <c r="AH291" i="2"/>
  <c r="AQ291" i="2" s="1"/>
  <c r="AX290" i="2"/>
  <c r="AW291" i="2"/>
  <c r="AU290" i="2"/>
  <c r="B293" i="2"/>
  <c r="Q292" i="2"/>
  <c r="P339" i="2" l="1"/>
  <c r="O342" i="2"/>
  <c r="AD292" i="2"/>
  <c r="AM292" i="2" s="1"/>
  <c r="AJ292" i="2"/>
  <c r="AS292" i="2" s="1"/>
  <c r="AK292" i="2"/>
  <c r="AF292" i="2"/>
  <c r="AG292" i="2"/>
  <c r="AP292" i="2" s="1"/>
  <c r="AE292" i="2"/>
  <c r="AN292" i="2" s="1"/>
  <c r="AH292" i="2"/>
  <c r="AQ292" i="2" s="1"/>
  <c r="AI292" i="2"/>
  <c r="AR292" i="2" s="1"/>
  <c r="AX291" i="2"/>
  <c r="AW292" i="2"/>
  <c r="AU291" i="2"/>
  <c r="AO292" i="2"/>
  <c r="AT292" i="2"/>
  <c r="B294" i="2"/>
  <c r="Q293" i="2"/>
  <c r="P340" i="2" l="1"/>
  <c r="O343" i="2"/>
  <c r="AD293" i="2"/>
  <c r="AM293" i="2" s="1"/>
  <c r="AK293" i="2"/>
  <c r="AT293" i="2" s="1"/>
  <c r="AG293" i="2"/>
  <c r="AP293" i="2" s="1"/>
  <c r="AH293" i="2"/>
  <c r="AE293" i="2"/>
  <c r="AF293" i="2"/>
  <c r="AO293" i="2" s="1"/>
  <c r="AI293" i="2"/>
  <c r="AR293" i="2" s="1"/>
  <c r="AJ293" i="2"/>
  <c r="AS293" i="2" s="1"/>
  <c r="AX292" i="2"/>
  <c r="AW293" i="2"/>
  <c r="AU292" i="2"/>
  <c r="AQ293" i="2"/>
  <c r="AN293" i="2"/>
  <c r="B295" i="2"/>
  <c r="Q294" i="2"/>
  <c r="P341" i="2" l="1"/>
  <c r="O344" i="2"/>
  <c r="AD294" i="2"/>
  <c r="AM294" i="2" s="1"/>
  <c r="AE294" i="2"/>
  <c r="AN294" i="2" s="1"/>
  <c r="AH294" i="2"/>
  <c r="AI294" i="2"/>
  <c r="AF294" i="2"/>
  <c r="AO294" i="2" s="1"/>
  <c r="AG294" i="2"/>
  <c r="AP294" i="2" s="1"/>
  <c r="AJ294" i="2"/>
  <c r="AS294" i="2" s="1"/>
  <c r="AK294" i="2"/>
  <c r="AT294" i="2" s="1"/>
  <c r="AX293" i="2"/>
  <c r="AW294" i="2"/>
  <c r="AU293" i="2"/>
  <c r="AR294" i="2"/>
  <c r="AQ294" i="2"/>
  <c r="B296" i="2"/>
  <c r="Q295" i="2"/>
  <c r="P342" i="2" l="1"/>
  <c r="O345" i="2"/>
  <c r="AD295" i="2"/>
  <c r="AM295" i="2" s="1"/>
  <c r="AE295" i="2"/>
  <c r="AN295" i="2" s="1"/>
  <c r="AF295" i="2"/>
  <c r="AI295" i="2"/>
  <c r="AR295" i="2" s="1"/>
  <c r="AJ295" i="2"/>
  <c r="AS295" i="2" s="1"/>
  <c r="AG295" i="2"/>
  <c r="AP295" i="2" s="1"/>
  <c r="AH295" i="2"/>
  <c r="AQ295" i="2" s="1"/>
  <c r="AK295" i="2"/>
  <c r="AT295" i="2" s="1"/>
  <c r="AX294" i="2"/>
  <c r="AW295" i="2"/>
  <c r="AU294" i="2"/>
  <c r="AO295" i="2"/>
  <c r="B297" i="2"/>
  <c r="Q296" i="2"/>
  <c r="P343" i="2" l="1"/>
  <c r="O346" i="2"/>
  <c r="AD296" i="2"/>
  <c r="AM296" i="2" s="1"/>
  <c r="AF296" i="2"/>
  <c r="AO296" i="2" s="1"/>
  <c r="AG296" i="2"/>
  <c r="AJ296" i="2"/>
  <c r="AK296" i="2"/>
  <c r="AT296" i="2" s="1"/>
  <c r="AH296" i="2"/>
  <c r="AQ296" i="2" s="1"/>
  <c r="AI296" i="2"/>
  <c r="AR296" i="2" s="1"/>
  <c r="AE296" i="2"/>
  <c r="AN296" i="2" s="1"/>
  <c r="AX295" i="2"/>
  <c r="AS296" i="2"/>
  <c r="AP296" i="2"/>
  <c r="AU295" i="2"/>
  <c r="AW296" i="2" s="1"/>
  <c r="B298" i="2"/>
  <c r="Q297" i="2"/>
  <c r="P344" i="2" l="1"/>
  <c r="O347" i="2"/>
  <c r="AX296" i="2"/>
  <c r="AD297" i="2"/>
  <c r="AM297" i="2" s="1"/>
  <c r="AG297" i="2"/>
  <c r="AP297" i="2" s="1"/>
  <c r="AH297" i="2"/>
  <c r="AQ297" i="2" s="1"/>
  <c r="AK297" i="2"/>
  <c r="AT297" i="2" s="1"/>
  <c r="AI297" i="2"/>
  <c r="AR297" i="2" s="1"/>
  <c r="AJ297" i="2"/>
  <c r="AS297" i="2" s="1"/>
  <c r="AE297" i="2"/>
  <c r="AN297" i="2" s="1"/>
  <c r="AF297" i="2"/>
  <c r="AO297" i="2" s="1"/>
  <c r="AW297" i="2"/>
  <c r="AU296" i="2"/>
  <c r="B299" i="2"/>
  <c r="Q298" i="2"/>
  <c r="P345" i="2" l="1"/>
  <c r="O348" i="2"/>
  <c r="AD298" i="2"/>
  <c r="AM298" i="2" s="1"/>
  <c r="AH298" i="2"/>
  <c r="AQ298" i="2" s="1"/>
  <c r="AI298" i="2"/>
  <c r="AE298" i="2"/>
  <c r="AN298" i="2" s="1"/>
  <c r="AJ298" i="2"/>
  <c r="AS298" i="2" s="1"/>
  <c r="AK298" i="2"/>
  <c r="AT298" i="2" s="1"/>
  <c r="AF298" i="2"/>
  <c r="AO298" i="2" s="1"/>
  <c r="AG298" i="2"/>
  <c r="AP298" i="2" s="1"/>
  <c r="AX297" i="2"/>
  <c r="AR298" i="2"/>
  <c r="AU297" i="2"/>
  <c r="AW298" i="2" s="1"/>
  <c r="B300" i="2"/>
  <c r="Q299" i="2"/>
  <c r="P346" i="2" l="1"/>
  <c r="O349" i="2"/>
  <c r="AD299" i="2"/>
  <c r="AM299" i="2" s="1"/>
  <c r="AI299" i="2"/>
  <c r="AR299" i="2" s="1"/>
  <c r="AJ299" i="2"/>
  <c r="AS299" i="2" s="1"/>
  <c r="AE299" i="2"/>
  <c r="AF299" i="2"/>
  <c r="AO299" i="2" s="1"/>
  <c r="AK299" i="2"/>
  <c r="AT299" i="2" s="1"/>
  <c r="AG299" i="2"/>
  <c r="AP299" i="2" s="1"/>
  <c r="AH299" i="2"/>
  <c r="AQ299" i="2" s="1"/>
  <c r="AX298" i="2"/>
  <c r="AW299" i="2"/>
  <c r="AU298" i="2"/>
  <c r="AN299" i="2"/>
  <c r="B301" i="2"/>
  <c r="Q300" i="2"/>
  <c r="P347" i="2" l="1"/>
  <c r="O350" i="2"/>
  <c r="AD300" i="2"/>
  <c r="AM300" i="2" s="1"/>
  <c r="AJ300" i="2"/>
  <c r="AS300" i="2" s="1"/>
  <c r="AK300" i="2"/>
  <c r="AT300" i="2" s="1"/>
  <c r="AF300" i="2"/>
  <c r="AG300" i="2"/>
  <c r="AP300" i="2" s="1"/>
  <c r="AE300" i="2"/>
  <c r="AN300" i="2" s="1"/>
  <c r="AH300" i="2"/>
  <c r="AQ300" i="2" s="1"/>
  <c r="AI300" i="2"/>
  <c r="AR300" i="2" s="1"/>
  <c r="AX299" i="2"/>
  <c r="AO300" i="2"/>
  <c r="AU299" i="2"/>
  <c r="AW300" i="2" s="1"/>
  <c r="B302" i="2"/>
  <c r="Q301" i="2"/>
  <c r="P348" i="2" l="1"/>
  <c r="O351" i="2"/>
  <c r="AX300" i="2"/>
  <c r="AD301" i="2"/>
  <c r="AM301" i="2" s="1"/>
  <c r="AK301" i="2"/>
  <c r="AG301" i="2"/>
  <c r="AP301" i="2" s="1"/>
  <c r="AH301" i="2"/>
  <c r="AQ301" i="2" s="1"/>
  <c r="AE301" i="2"/>
  <c r="AN301" i="2" s="1"/>
  <c r="AF301" i="2"/>
  <c r="AO301" i="2" s="1"/>
  <c r="AI301" i="2"/>
  <c r="AR301" i="2" s="1"/>
  <c r="AJ301" i="2"/>
  <c r="AS301" i="2" s="1"/>
  <c r="AW301" i="2"/>
  <c r="AU300" i="2"/>
  <c r="AT301" i="2"/>
  <c r="B303" i="2"/>
  <c r="Q302" i="2"/>
  <c r="P349" i="2" l="1"/>
  <c r="O352" i="2"/>
  <c r="AD302" i="2"/>
  <c r="AM302" i="2" s="1"/>
  <c r="AE302" i="2"/>
  <c r="AN302" i="2" s="1"/>
  <c r="AH302" i="2"/>
  <c r="AI302" i="2"/>
  <c r="AF302" i="2"/>
  <c r="AO302" i="2" s="1"/>
  <c r="AG302" i="2"/>
  <c r="AP302" i="2" s="1"/>
  <c r="AJ302" i="2"/>
  <c r="AS302" i="2" s="1"/>
  <c r="AK302" i="2"/>
  <c r="AT302" i="2" s="1"/>
  <c r="AX301" i="2"/>
  <c r="AW302" i="2"/>
  <c r="AU301" i="2"/>
  <c r="AR302" i="2"/>
  <c r="AQ302" i="2"/>
  <c r="B304" i="2"/>
  <c r="Q303" i="2"/>
  <c r="P350" i="2" l="1"/>
  <c r="O353" i="2"/>
  <c r="AD303" i="2"/>
  <c r="AM303" i="2" s="1"/>
  <c r="AE303" i="2"/>
  <c r="AF303" i="2"/>
  <c r="AO303" i="2" s="1"/>
  <c r="AI303" i="2"/>
  <c r="AJ303" i="2"/>
  <c r="AS303" i="2" s="1"/>
  <c r="AG303" i="2"/>
  <c r="AP303" i="2" s="1"/>
  <c r="AH303" i="2"/>
  <c r="AQ303" i="2" s="1"/>
  <c r="AK303" i="2"/>
  <c r="AT303" i="2" s="1"/>
  <c r="AX302" i="2"/>
  <c r="AU302" i="2"/>
  <c r="AW303" i="2" s="1"/>
  <c r="AR303" i="2"/>
  <c r="AN303" i="2"/>
  <c r="B305" i="2"/>
  <c r="Q304" i="2"/>
  <c r="P351" i="2" l="1"/>
  <c r="O354" i="2"/>
  <c r="AD304" i="2"/>
  <c r="AM304" i="2" s="1"/>
  <c r="AF304" i="2"/>
  <c r="AO304" i="2" s="1"/>
  <c r="AG304" i="2"/>
  <c r="AP304" i="2" s="1"/>
  <c r="AJ304" i="2"/>
  <c r="AS304" i="2" s="1"/>
  <c r="AK304" i="2"/>
  <c r="AT304" i="2" s="1"/>
  <c r="AH304" i="2"/>
  <c r="AQ304" i="2" s="1"/>
  <c r="AI304" i="2"/>
  <c r="AR304" i="2" s="1"/>
  <c r="AE304" i="2"/>
  <c r="AN304" i="2" s="1"/>
  <c r="AX303" i="2"/>
  <c r="AU303" i="2"/>
  <c r="AW304" i="2" s="1"/>
  <c r="B306" i="2"/>
  <c r="Q305" i="2"/>
  <c r="P352" i="2" l="1"/>
  <c r="O355" i="2"/>
  <c r="AD305" i="2"/>
  <c r="AM305" i="2" s="1"/>
  <c r="AG305" i="2"/>
  <c r="AP305" i="2" s="1"/>
  <c r="AH305" i="2"/>
  <c r="AQ305" i="2" s="1"/>
  <c r="AK305" i="2"/>
  <c r="AT305" i="2" s="1"/>
  <c r="AI305" i="2"/>
  <c r="AJ305" i="2"/>
  <c r="AS305" i="2" s="1"/>
  <c r="AE305" i="2"/>
  <c r="AN305" i="2" s="1"/>
  <c r="AF305" i="2"/>
  <c r="AO305" i="2" s="1"/>
  <c r="AX304" i="2"/>
  <c r="AW305" i="2"/>
  <c r="AU304" i="2"/>
  <c r="AR305" i="2"/>
  <c r="B307" i="2"/>
  <c r="Q306" i="2"/>
  <c r="P353" i="2" l="1"/>
  <c r="O356" i="2"/>
  <c r="AD306" i="2"/>
  <c r="AH306" i="2"/>
  <c r="AQ306" i="2" s="1"/>
  <c r="AI306" i="2"/>
  <c r="AR306" i="2" s="1"/>
  <c r="AE306" i="2"/>
  <c r="AJ306" i="2"/>
  <c r="AS306" i="2" s="1"/>
  <c r="AK306" i="2"/>
  <c r="AT306" i="2" s="1"/>
  <c r="AF306" i="2"/>
  <c r="AG306" i="2"/>
  <c r="AP306" i="2" s="1"/>
  <c r="AX305" i="2"/>
  <c r="AO306" i="2"/>
  <c r="AN306" i="2"/>
  <c r="AU305" i="2"/>
  <c r="AW306" i="2" s="1"/>
  <c r="AM306" i="2"/>
  <c r="B308" i="2"/>
  <c r="Q307" i="2"/>
  <c r="P354" i="2" l="1"/>
  <c r="O357" i="2"/>
  <c r="AX306" i="2"/>
  <c r="AD307" i="2"/>
  <c r="AI307" i="2"/>
  <c r="AJ307" i="2"/>
  <c r="AS307" i="2" s="1"/>
  <c r="AE307" i="2"/>
  <c r="AF307" i="2"/>
  <c r="AK307" i="2"/>
  <c r="AT307" i="2" s="1"/>
  <c r="AG307" i="2"/>
  <c r="AH307" i="2"/>
  <c r="AQ307" i="2" s="1"/>
  <c r="AP307" i="2"/>
  <c r="AR307" i="2"/>
  <c r="AN307" i="2"/>
  <c r="AU306" i="2"/>
  <c r="AW307" i="2" s="1"/>
  <c r="AO307" i="2"/>
  <c r="AM307" i="2"/>
  <c r="B309" i="2"/>
  <c r="Q308" i="2"/>
  <c r="P355" i="2" l="1"/>
  <c r="O358" i="2"/>
  <c r="AX307" i="2"/>
  <c r="AD308" i="2"/>
  <c r="AJ308" i="2"/>
  <c r="AK308" i="2"/>
  <c r="AF308" i="2"/>
  <c r="AG308" i="2"/>
  <c r="AE308" i="2"/>
  <c r="AH308" i="2"/>
  <c r="AQ308" i="2" s="1"/>
  <c r="AI308" i="2"/>
  <c r="AS308" i="2"/>
  <c r="AT308" i="2"/>
  <c r="AO308" i="2"/>
  <c r="AR308" i="2"/>
  <c r="AN308" i="2"/>
  <c r="AU307" i="2"/>
  <c r="AW308" i="2" s="1"/>
  <c r="AP308" i="2"/>
  <c r="AM308" i="2"/>
  <c r="B310" i="2"/>
  <c r="Q309" i="2"/>
  <c r="P356" i="2" l="1"/>
  <c r="O359" i="2"/>
  <c r="AX308" i="2"/>
  <c r="AQ309" i="2"/>
  <c r="AD309" i="2"/>
  <c r="AK309" i="2"/>
  <c r="AG309" i="2"/>
  <c r="AP309" i="2" s="1"/>
  <c r="AH309" i="2"/>
  <c r="AE309" i="2"/>
  <c r="AN309" i="2" s="1"/>
  <c r="AF309" i="2"/>
  <c r="AI309" i="2"/>
  <c r="AR309" i="2" s="1"/>
  <c r="AJ309" i="2"/>
  <c r="AW309" i="2"/>
  <c r="AO309" i="2"/>
  <c r="AT309" i="2"/>
  <c r="AU308" i="2"/>
  <c r="AS309" i="2"/>
  <c r="AM309" i="2"/>
  <c r="B311" i="2"/>
  <c r="Q310" i="2"/>
  <c r="P357" i="2" l="1"/>
  <c r="O360" i="2"/>
  <c r="AX309" i="2"/>
  <c r="AD310" i="2"/>
  <c r="AE310" i="2"/>
  <c r="AH310" i="2"/>
  <c r="AQ310" i="2" s="1"/>
  <c r="AI310" i="2"/>
  <c r="AF310" i="2"/>
  <c r="AG310" i="2"/>
  <c r="AJ310" i="2"/>
  <c r="AK310" i="2"/>
  <c r="AS310" i="2"/>
  <c r="AT310" i="2"/>
  <c r="AO310" i="2"/>
  <c r="AP310" i="2"/>
  <c r="AR310" i="2"/>
  <c r="AU309" i="2"/>
  <c r="AW310" i="2" s="1"/>
  <c r="AN310" i="2"/>
  <c r="AM310" i="2"/>
  <c r="B312" i="2"/>
  <c r="Q311" i="2"/>
  <c r="P358" i="2" l="1"/>
  <c r="O361" i="2"/>
  <c r="AX310" i="2"/>
  <c r="AD311" i="2"/>
  <c r="AE311" i="2"/>
  <c r="AN311" i="2" s="1"/>
  <c r="AF311" i="2"/>
  <c r="AI311" i="2"/>
  <c r="AR311" i="2" s="1"/>
  <c r="AJ311" i="2"/>
  <c r="AG311" i="2"/>
  <c r="AH311" i="2"/>
  <c r="AK311" i="2"/>
  <c r="AP311" i="2"/>
  <c r="AS311" i="2"/>
  <c r="AO311" i="2"/>
  <c r="AT311" i="2"/>
  <c r="AU310" i="2"/>
  <c r="AW311" i="2" s="1"/>
  <c r="AQ311" i="2"/>
  <c r="AM311" i="2"/>
  <c r="B313" i="2"/>
  <c r="Q312" i="2"/>
  <c r="P359" i="2" l="1"/>
  <c r="O362" i="2"/>
  <c r="AX311" i="2"/>
  <c r="AD312" i="2"/>
  <c r="AF312" i="2"/>
  <c r="AG312" i="2"/>
  <c r="AJ312" i="2"/>
  <c r="AK312" i="2"/>
  <c r="AH312" i="2"/>
  <c r="AI312" i="2"/>
  <c r="AE312" i="2"/>
  <c r="AQ312" i="2"/>
  <c r="AT312" i="2"/>
  <c r="AO312" i="2"/>
  <c r="AN312" i="2"/>
  <c r="AP312" i="2"/>
  <c r="AR312" i="2"/>
  <c r="AU311" i="2"/>
  <c r="AW312" i="2" s="1"/>
  <c r="AX312" i="2" s="1"/>
  <c r="AS312" i="2"/>
  <c r="AM312" i="2"/>
  <c r="B314" i="2"/>
  <c r="Q313" i="2"/>
  <c r="P360" i="2" l="1"/>
  <c r="O363" i="2"/>
  <c r="AP313" i="2"/>
  <c r="AD313" i="2"/>
  <c r="AG313" i="2"/>
  <c r="AH313" i="2"/>
  <c r="AK313" i="2"/>
  <c r="AI313" i="2"/>
  <c r="AR313" i="2" s="1"/>
  <c r="AJ313" i="2"/>
  <c r="AS313" i="2" s="1"/>
  <c r="AE313" i="2"/>
  <c r="AF313" i="2"/>
  <c r="AO313" i="2" s="1"/>
  <c r="AT313" i="2"/>
  <c r="AQ313" i="2"/>
  <c r="AU312" i="2"/>
  <c r="AW313" i="2" s="1"/>
  <c r="AN313" i="2"/>
  <c r="AM313" i="2"/>
  <c r="B315" i="2"/>
  <c r="Q314" i="2"/>
  <c r="P361" i="2" l="1"/>
  <c r="O364" i="2"/>
  <c r="AX313" i="2"/>
  <c r="AT314" i="2"/>
  <c r="AD314" i="2"/>
  <c r="AM314" i="2" s="1"/>
  <c r="AH314" i="2"/>
  <c r="AQ314" i="2" s="1"/>
  <c r="AI314" i="2"/>
  <c r="AE314" i="2"/>
  <c r="AN314" i="2" s="1"/>
  <c r="AJ314" i="2"/>
  <c r="AK314" i="2"/>
  <c r="AF314" i="2"/>
  <c r="AO314" i="2" s="1"/>
  <c r="AG314" i="2"/>
  <c r="AP314" i="2" s="1"/>
  <c r="AW314" i="2"/>
  <c r="AR314" i="2"/>
  <c r="AS314" i="2"/>
  <c r="AU313" i="2"/>
  <c r="B316" i="2"/>
  <c r="Q315" i="2"/>
  <c r="P362" i="2" l="1"/>
  <c r="O365" i="2"/>
  <c r="AX314" i="2"/>
  <c r="AD315" i="2"/>
  <c r="AI315" i="2"/>
  <c r="AJ315" i="2"/>
  <c r="AE315" i="2"/>
  <c r="AF315" i="2"/>
  <c r="AK315" i="2"/>
  <c r="AG315" i="2"/>
  <c r="AH315" i="2"/>
  <c r="AO315" i="2"/>
  <c r="AS315" i="2"/>
  <c r="AP315" i="2"/>
  <c r="AR315" i="2"/>
  <c r="AN315" i="2"/>
  <c r="AT315" i="2"/>
  <c r="AU314" i="2"/>
  <c r="AW315" i="2" s="1"/>
  <c r="AX315" i="2" s="1"/>
  <c r="AQ315" i="2"/>
  <c r="AM315" i="2"/>
  <c r="B317" i="2"/>
  <c r="Q316" i="2"/>
  <c r="P363" i="2" l="1"/>
  <c r="O366" i="2"/>
  <c r="AD316" i="2"/>
  <c r="AJ316" i="2"/>
  <c r="AK316" i="2"/>
  <c r="AF316" i="2"/>
  <c r="AG316" i="2"/>
  <c r="AE316" i="2"/>
  <c r="AH316" i="2"/>
  <c r="AQ316" i="2" s="1"/>
  <c r="AI316" i="2"/>
  <c r="AT316" i="2"/>
  <c r="AN316" i="2"/>
  <c r="AR316" i="2"/>
  <c r="AO316" i="2"/>
  <c r="AP316" i="2"/>
  <c r="AU315" i="2"/>
  <c r="AW316" i="2" s="1"/>
  <c r="AS316" i="2"/>
  <c r="AM316" i="2"/>
  <c r="B318" i="2"/>
  <c r="Q317" i="2"/>
  <c r="P364" i="2" l="1"/>
  <c r="O367" i="2"/>
  <c r="AX316" i="2"/>
  <c r="AD317" i="2"/>
  <c r="AK317" i="2"/>
  <c r="AG317" i="2"/>
  <c r="AP317" i="2" s="1"/>
  <c r="AH317" i="2"/>
  <c r="AQ317" i="2" s="1"/>
  <c r="AE317" i="2"/>
  <c r="AF317" i="2"/>
  <c r="AI317" i="2"/>
  <c r="AJ317" i="2"/>
  <c r="AS317" i="2"/>
  <c r="AO317" i="2"/>
  <c r="AT317" i="2"/>
  <c r="AN317" i="2"/>
  <c r="AU316" i="2"/>
  <c r="AW317" i="2" s="1"/>
  <c r="AR317" i="2"/>
  <c r="AM317" i="2"/>
  <c r="B319" i="2"/>
  <c r="Q318" i="2"/>
  <c r="P365" i="2" l="1"/>
  <c r="O368" i="2"/>
  <c r="AX317" i="2"/>
  <c r="AD318" i="2"/>
  <c r="AE318" i="2"/>
  <c r="AH318" i="2"/>
  <c r="AI318" i="2"/>
  <c r="AF318" i="2"/>
  <c r="AG318" i="2"/>
  <c r="AJ318" i="2"/>
  <c r="AK318" i="2"/>
  <c r="AR318" i="2"/>
  <c r="AQ318" i="2"/>
  <c r="AP318" i="2"/>
  <c r="AN318" i="2"/>
  <c r="AO318" i="2"/>
  <c r="AS318" i="2"/>
  <c r="AU317" i="2"/>
  <c r="AW318" i="2" s="1"/>
  <c r="AX318" i="2" s="1"/>
  <c r="AT318" i="2"/>
  <c r="AM318" i="2"/>
  <c r="B320" i="2"/>
  <c r="Q319" i="2"/>
  <c r="P366" i="2" l="1"/>
  <c r="O369" i="2"/>
  <c r="AD319" i="2"/>
  <c r="AM319" i="2" s="1"/>
  <c r="AE319" i="2"/>
  <c r="AF319" i="2"/>
  <c r="AI319" i="2"/>
  <c r="AJ319" i="2"/>
  <c r="AS319" i="2" s="1"/>
  <c r="AG319" i="2"/>
  <c r="AH319" i="2"/>
  <c r="AK319" i="2"/>
  <c r="AT319" i="2" s="1"/>
  <c r="AQ319" i="2"/>
  <c r="AN319" i="2"/>
  <c r="AO319" i="2"/>
  <c r="AR319" i="2"/>
  <c r="AU318" i="2"/>
  <c r="AW319" i="2" s="1"/>
  <c r="AP319" i="2"/>
  <c r="B321" i="2"/>
  <c r="Q320" i="2"/>
  <c r="P367" i="2" l="1"/>
  <c r="O370" i="2"/>
  <c r="AX319" i="2"/>
  <c r="AD320" i="2"/>
  <c r="AF320" i="2"/>
  <c r="AG320" i="2"/>
  <c r="AP320" i="2" s="1"/>
  <c r="AJ320" i="2"/>
  <c r="AK320" i="2"/>
  <c r="AH320" i="2"/>
  <c r="AI320" i="2"/>
  <c r="AE320" i="2"/>
  <c r="AR320" i="2"/>
  <c r="AO320" i="2"/>
  <c r="AT320" i="2"/>
  <c r="AN320" i="2"/>
  <c r="AS320" i="2"/>
  <c r="AU319" i="2"/>
  <c r="AW320" i="2" s="1"/>
  <c r="AQ320" i="2"/>
  <c r="AM320" i="2"/>
  <c r="B322" i="2"/>
  <c r="Q321" i="2"/>
  <c r="P368" i="2" l="1"/>
  <c r="O371" i="2"/>
  <c r="AX320" i="2"/>
  <c r="AD321" i="2"/>
  <c r="AG321" i="2"/>
  <c r="AH321" i="2"/>
  <c r="AQ321" i="2" s="1"/>
  <c r="AK321" i="2"/>
  <c r="AI321" i="2"/>
  <c r="AJ321" i="2"/>
  <c r="AE321" i="2"/>
  <c r="AN321" i="2" s="1"/>
  <c r="AF321" i="2"/>
  <c r="AT321" i="2"/>
  <c r="AS321" i="2"/>
  <c r="AO321" i="2"/>
  <c r="AR321" i="2"/>
  <c r="AU320" i="2"/>
  <c r="AW321" i="2" s="1"/>
  <c r="AP321" i="2"/>
  <c r="AM321" i="2"/>
  <c r="B323" i="2"/>
  <c r="Q322" i="2"/>
  <c r="P369" i="2" l="1"/>
  <c r="O372" i="2"/>
  <c r="AX321" i="2"/>
  <c r="AD322" i="2"/>
  <c r="AM322" i="2" s="1"/>
  <c r="AH322" i="2"/>
  <c r="AI322" i="2"/>
  <c r="AR322" i="2" s="1"/>
  <c r="AE322" i="2"/>
  <c r="AJ322" i="2"/>
  <c r="AK322" i="2"/>
  <c r="AF322" i="2"/>
  <c r="AG322" i="2"/>
  <c r="AP322" i="2" s="1"/>
  <c r="AO322" i="2"/>
  <c r="AQ322" i="2"/>
  <c r="AT322" i="2"/>
  <c r="AN322" i="2"/>
  <c r="AU321" i="2"/>
  <c r="AW322" i="2" s="1"/>
  <c r="AS322" i="2"/>
  <c r="B324" i="2"/>
  <c r="Q323" i="2"/>
  <c r="P370" i="2" l="1"/>
  <c r="O373" i="2"/>
  <c r="AX322" i="2"/>
  <c r="AD323" i="2"/>
  <c r="AI323" i="2"/>
  <c r="AJ323" i="2"/>
  <c r="AE323" i="2"/>
  <c r="AF323" i="2"/>
  <c r="AK323" i="2"/>
  <c r="AG323" i="2"/>
  <c r="AH323" i="2"/>
  <c r="AS323" i="2"/>
  <c r="AN323" i="2"/>
  <c r="AT323" i="2"/>
  <c r="AP323" i="2"/>
  <c r="AR323" i="2"/>
  <c r="AO323" i="2"/>
  <c r="AU322" i="2"/>
  <c r="AW323" i="2" s="1"/>
  <c r="AX323" i="2" s="1"/>
  <c r="AQ323" i="2"/>
  <c r="AM323" i="2"/>
  <c r="B325" i="2"/>
  <c r="Q324" i="2"/>
  <c r="P371" i="2" l="1"/>
  <c r="O374" i="2"/>
  <c r="AD324" i="2"/>
  <c r="AJ324" i="2"/>
  <c r="AK324" i="2"/>
  <c r="AF324" i="2"/>
  <c r="AG324" i="2"/>
  <c r="AE324" i="2"/>
  <c r="AH324" i="2"/>
  <c r="AI324" i="2"/>
  <c r="AQ324" i="2"/>
  <c r="AO324" i="2"/>
  <c r="AR324" i="2"/>
  <c r="AS324" i="2"/>
  <c r="AW324" i="2"/>
  <c r="AT324" i="2"/>
  <c r="AN324" i="2"/>
  <c r="AU323" i="2"/>
  <c r="AP324" i="2"/>
  <c r="AM324" i="2"/>
  <c r="B326" i="2"/>
  <c r="Q325" i="2"/>
  <c r="P372" i="2" l="1"/>
  <c r="O375" i="2"/>
  <c r="AX324" i="2"/>
  <c r="AD325" i="2"/>
  <c r="AK325" i="2"/>
  <c r="AG325" i="2"/>
  <c r="AP325" i="2" s="1"/>
  <c r="AH325" i="2"/>
  <c r="AE325" i="2"/>
  <c r="AN325" i="2" s="1"/>
  <c r="AF325" i="2"/>
  <c r="AI325" i="2"/>
  <c r="AJ325" i="2"/>
  <c r="AR325" i="2"/>
  <c r="AT325" i="2"/>
  <c r="AO325" i="2"/>
  <c r="AQ325" i="2"/>
  <c r="AU324" i="2"/>
  <c r="AW325" i="2" s="1"/>
  <c r="AS325" i="2"/>
  <c r="AM325" i="2"/>
  <c r="B327" i="2"/>
  <c r="Q326" i="2"/>
  <c r="P373" i="2" l="1"/>
  <c r="O376" i="2"/>
  <c r="AX325" i="2"/>
  <c r="AD326" i="2"/>
  <c r="AE326" i="2"/>
  <c r="AH326" i="2"/>
  <c r="AI326" i="2"/>
  <c r="AF326" i="2"/>
  <c r="AG326" i="2"/>
  <c r="AJ326" i="2"/>
  <c r="AK326" i="2"/>
  <c r="AQ326" i="2"/>
  <c r="AS326" i="2"/>
  <c r="AO326" i="2"/>
  <c r="AN326" i="2"/>
  <c r="AW326" i="2"/>
  <c r="AT326" i="2"/>
  <c r="AP326" i="2"/>
  <c r="AU325" i="2"/>
  <c r="AR326" i="2"/>
  <c r="AM326" i="2"/>
  <c r="B328" i="2"/>
  <c r="Q327" i="2"/>
  <c r="P374" i="2" l="1"/>
  <c r="O377" i="2"/>
  <c r="AX326" i="2"/>
  <c r="AD327" i="2"/>
  <c r="AM327" i="2" s="1"/>
  <c r="AE327" i="2"/>
  <c r="AF327" i="2"/>
  <c r="AI327" i="2"/>
  <c r="AR327" i="2" s="1"/>
  <c r="AJ327" i="2"/>
  <c r="AG327" i="2"/>
  <c r="AP327" i="2" s="1"/>
  <c r="AH327" i="2"/>
  <c r="AQ327" i="2" s="1"/>
  <c r="AK327" i="2"/>
  <c r="AT327" i="2" s="1"/>
  <c r="AO327" i="2"/>
  <c r="AS327" i="2"/>
  <c r="AU326" i="2"/>
  <c r="AW327" i="2" s="1"/>
  <c r="AN327" i="2"/>
  <c r="B329" i="2"/>
  <c r="Q328" i="2"/>
  <c r="P375" i="2" l="1"/>
  <c r="O378" i="2"/>
  <c r="AX327" i="2"/>
  <c r="AW328" i="2"/>
  <c r="AD328" i="2"/>
  <c r="AM328" i="2" s="1"/>
  <c r="AF328" i="2"/>
  <c r="AG328" i="2"/>
  <c r="AP328" i="2" s="1"/>
  <c r="AJ328" i="2"/>
  <c r="AS328" i="2" s="1"/>
  <c r="AK328" i="2"/>
  <c r="AT328" i="2" s="1"/>
  <c r="AH328" i="2"/>
  <c r="AQ328" i="2" s="1"/>
  <c r="AI328" i="2"/>
  <c r="AR328" i="2" s="1"/>
  <c r="AE328" i="2"/>
  <c r="AN328" i="2" s="1"/>
  <c r="AO328" i="2"/>
  <c r="AU327" i="2"/>
  <c r="B330" i="2"/>
  <c r="Q329" i="2"/>
  <c r="P376" i="2" l="1"/>
  <c r="O379" i="2"/>
  <c r="AD329" i="2"/>
  <c r="AM329" i="2" s="1"/>
  <c r="AG329" i="2"/>
  <c r="AP329" i="2" s="1"/>
  <c r="AH329" i="2"/>
  <c r="AQ329" i="2" s="1"/>
  <c r="AK329" i="2"/>
  <c r="AI329" i="2"/>
  <c r="AR329" i="2" s="1"/>
  <c r="AJ329" i="2"/>
  <c r="AS329" i="2" s="1"/>
  <c r="AE329" i="2"/>
  <c r="AN329" i="2" s="1"/>
  <c r="AF329" i="2"/>
  <c r="AO329" i="2" s="1"/>
  <c r="AX328" i="2"/>
  <c r="AW329" i="2"/>
  <c r="AU328" i="2"/>
  <c r="AT329" i="2"/>
  <c r="B331" i="2"/>
  <c r="Q330" i="2"/>
  <c r="P377" i="2" l="1"/>
  <c r="O380" i="2"/>
  <c r="AD330" i="2"/>
  <c r="AM330" i="2" s="1"/>
  <c r="AH330" i="2"/>
  <c r="AQ330" i="2" s="1"/>
  <c r="AI330" i="2"/>
  <c r="AR330" i="2" s="1"/>
  <c r="AE330" i="2"/>
  <c r="AN330" i="2" s="1"/>
  <c r="AJ330" i="2"/>
  <c r="AS330" i="2" s="1"/>
  <c r="AK330" i="2"/>
  <c r="AT330" i="2" s="1"/>
  <c r="AF330" i="2"/>
  <c r="AO330" i="2" s="1"/>
  <c r="AG330" i="2"/>
  <c r="AP330" i="2" s="1"/>
  <c r="AX329" i="2"/>
  <c r="AU329" i="2"/>
  <c r="AW330" i="2" s="1"/>
  <c r="B332" i="2"/>
  <c r="Q331" i="2"/>
  <c r="P378" i="2" l="1"/>
  <c r="O381" i="2"/>
  <c r="AD331" i="2"/>
  <c r="AM331" i="2" s="1"/>
  <c r="AI331" i="2"/>
  <c r="AR331" i="2" s="1"/>
  <c r="AJ331" i="2"/>
  <c r="AS331" i="2" s="1"/>
  <c r="AE331" i="2"/>
  <c r="AF331" i="2"/>
  <c r="AO331" i="2" s="1"/>
  <c r="AK331" i="2"/>
  <c r="AT331" i="2" s="1"/>
  <c r="AG331" i="2"/>
  <c r="AP331" i="2" s="1"/>
  <c r="AH331" i="2"/>
  <c r="AQ331" i="2" s="1"/>
  <c r="AX330" i="2"/>
  <c r="AW331" i="2"/>
  <c r="AU330" i="2"/>
  <c r="AN331" i="2"/>
  <c r="B333" i="2"/>
  <c r="Q332" i="2"/>
  <c r="P379" i="2" l="1"/>
  <c r="O382" i="2"/>
  <c r="AD332" i="2"/>
  <c r="AJ332" i="2"/>
  <c r="AS332" i="2" s="1"/>
  <c r="AK332" i="2"/>
  <c r="AT332" i="2" s="1"/>
  <c r="AF332" i="2"/>
  <c r="AO332" i="2" s="1"/>
  <c r="AG332" i="2"/>
  <c r="AP332" i="2" s="1"/>
  <c r="AE332" i="2"/>
  <c r="AN332" i="2" s="1"/>
  <c r="AH332" i="2"/>
  <c r="AQ332" i="2" s="1"/>
  <c r="AI332" i="2"/>
  <c r="AR332" i="2" s="1"/>
  <c r="AX331" i="2"/>
  <c r="AW332" i="2"/>
  <c r="AU331" i="2"/>
  <c r="AM332" i="2"/>
  <c r="B334" i="2"/>
  <c r="Q333" i="2"/>
  <c r="P380" i="2" l="1"/>
  <c r="O383" i="2"/>
  <c r="AD333" i="2"/>
  <c r="AK333" i="2"/>
  <c r="AT333" i="2" s="1"/>
  <c r="AG333" i="2"/>
  <c r="AP333" i="2" s="1"/>
  <c r="AH333" i="2"/>
  <c r="AQ333" i="2" s="1"/>
  <c r="AE333" i="2"/>
  <c r="AN333" i="2" s="1"/>
  <c r="AF333" i="2"/>
  <c r="AO333" i="2" s="1"/>
  <c r="AI333" i="2"/>
  <c r="AR333" i="2" s="1"/>
  <c r="AJ333" i="2"/>
  <c r="AS333" i="2" s="1"/>
  <c r="AX332" i="2"/>
  <c r="AU332" i="2"/>
  <c r="AW333" i="2" s="1"/>
  <c r="AM333" i="2"/>
  <c r="B335" i="2"/>
  <c r="Q334" i="2"/>
  <c r="P381" i="2" l="1"/>
  <c r="O384" i="2"/>
  <c r="AD334" i="2"/>
  <c r="AE334" i="2"/>
  <c r="AN334" i="2" s="1"/>
  <c r="AH334" i="2"/>
  <c r="AI334" i="2"/>
  <c r="AR334" i="2" s="1"/>
  <c r="AF334" i="2"/>
  <c r="AG334" i="2"/>
  <c r="AP334" i="2" s="1"/>
  <c r="AJ334" i="2"/>
  <c r="AS334" i="2" s="1"/>
  <c r="AK334" i="2"/>
  <c r="AT334" i="2" s="1"/>
  <c r="AX333" i="2"/>
  <c r="AW334" i="2"/>
  <c r="AU333" i="2"/>
  <c r="AQ334" i="2"/>
  <c r="AO334" i="2"/>
  <c r="AM334" i="2"/>
  <c r="B336" i="2"/>
  <c r="Q335" i="2"/>
  <c r="P382" i="2" l="1"/>
  <c r="O385" i="2"/>
  <c r="AD335" i="2"/>
  <c r="AE335" i="2"/>
  <c r="AN335" i="2" s="1"/>
  <c r="AF335" i="2"/>
  <c r="AO335" i="2" s="1"/>
  <c r="AI335" i="2"/>
  <c r="AR335" i="2" s="1"/>
  <c r="AJ335" i="2"/>
  <c r="AS335" i="2" s="1"/>
  <c r="AG335" i="2"/>
  <c r="AP335" i="2" s="1"/>
  <c r="AH335" i="2"/>
  <c r="AQ335" i="2" s="1"/>
  <c r="AK335" i="2"/>
  <c r="AT335" i="2" s="1"/>
  <c r="AX334" i="2"/>
  <c r="AU334" i="2"/>
  <c r="AW335" i="2" s="1"/>
  <c r="AM335" i="2"/>
  <c r="B337" i="2"/>
  <c r="Q336" i="2"/>
  <c r="P383" i="2" l="1"/>
  <c r="O386" i="2"/>
  <c r="AD336" i="2"/>
  <c r="AM336" i="2" s="1"/>
  <c r="AF336" i="2"/>
  <c r="AO336" i="2" s="1"/>
  <c r="AG336" i="2"/>
  <c r="AP336" i="2" s="1"/>
  <c r="AJ336" i="2"/>
  <c r="AK336" i="2"/>
  <c r="AH336" i="2"/>
  <c r="AQ336" i="2" s="1"/>
  <c r="AI336" i="2"/>
  <c r="AR336" i="2" s="1"/>
  <c r="AE336" i="2"/>
  <c r="AN336" i="2" s="1"/>
  <c r="AX335" i="2"/>
  <c r="AW336" i="2"/>
  <c r="AU335" i="2"/>
  <c r="AS336" i="2"/>
  <c r="AT336" i="2"/>
  <c r="B338" i="2"/>
  <c r="Q337" i="2"/>
  <c r="P384" i="2" l="1"/>
  <c r="O387" i="2"/>
  <c r="AD337" i="2"/>
  <c r="AM337" i="2" s="1"/>
  <c r="AG337" i="2"/>
  <c r="AP337" i="2" s="1"/>
  <c r="AH337" i="2"/>
  <c r="AQ337" i="2" s="1"/>
  <c r="AK337" i="2"/>
  <c r="AI337" i="2"/>
  <c r="AR337" i="2" s="1"/>
  <c r="AJ337" i="2"/>
  <c r="AS337" i="2" s="1"/>
  <c r="AE337" i="2"/>
  <c r="AN337" i="2" s="1"/>
  <c r="AF337" i="2"/>
  <c r="AO337" i="2" s="1"/>
  <c r="AX336" i="2"/>
  <c r="AW337" i="2"/>
  <c r="AU336" i="2"/>
  <c r="AT337" i="2"/>
  <c r="B339" i="2"/>
  <c r="Q338" i="2"/>
  <c r="P385" i="2" l="1"/>
  <c r="O388" i="2"/>
  <c r="AD338" i="2"/>
  <c r="AH338" i="2"/>
  <c r="AI338" i="2"/>
  <c r="AR338" i="2" s="1"/>
  <c r="AE338" i="2"/>
  <c r="AJ338" i="2"/>
  <c r="AS338" i="2" s="1"/>
  <c r="AK338" i="2"/>
  <c r="AT338" i="2" s="1"/>
  <c r="AG338" i="2"/>
  <c r="AP338" i="2" s="1"/>
  <c r="AF338" i="2"/>
  <c r="AO338" i="2" s="1"/>
  <c r="AX337" i="2"/>
  <c r="AU337" i="2"/>
  <c r="AW338" i="2" s="1"/>
  <c r="AQ338" i="2"/>
  <c r="AN338" i="2"/>
  <c r="AM338" i="2"/>
  <c r="B340" i="2"/>
  <c r="Q339" i="2"/>
  <c r="P386" i="2" l="1"/>
  <c r="O389" i="2"/>
  <c r="AD339" i="2"/>
  <c r="AM339" i="2" s="1"/>
  <c r="AI339" i="2"/>
  <c r="AR339" i="2" s="1"/>
  <c r="AJ339" i="2"/>
  <c r="AS339" i="2" s="1"/>
  <c r="AE339" i="2"/>
  <c r="AN339" i="2" s="1"/>
  <c r="AF339" i="2"/>
  <c r="AO339" i="2" s="1"/>
  <c r="AK339" i="2"/>
  <c r="AT339" i="2" s="1"/>
  <c r="AG339" i="2"/>
  <c r="AP339" i="2" s="1"/>
  <c r="AH339" i="2"/>
  <c r="AQ339" i="2" s="1"/>
  <c r="AX338" i="2"/>
  <c r="AW339" i="2"/>
  <c r="AU338" i="2"/>
  <c r="B341" i="2"/>
  <c r="Q340" i="2"/>
  <c r="P387" i="2" l="1"/>
  <c r="O390" i="2"/>
  <c r="AD340" i="2"/>
  <c r="AM340" i="2" s="1"/>
  <c r="AJ340" i="2"/>
  <c r="AS340" i="2" s="1"/>
  <c r="AK340" i="2"/>
  <c r="AF340" i="2"/>
  <c r="AG340" i="2"/>
  <c r="AP340" i="2" s="1"/>
  <c r="AE340" i="2"/>
  <c r="AH340" i="2"/>
  <c r="AQ340" i="2" s="1"/>
  <c r="AI340" i="2"/>
  <c r="AR340" i="2" s="1"/>
  <c r="AX339" i="2"/>
  <c r="AW340" i="2"/>
  <c r="AU339" i="2"/>
  <c r="AO340" i="2"/>
  <c r="AT340" i="2"/>
  <c r="AN340" i="2"/>
  <c r="B342" i="2"/>
  <c r="Q341" i="2"/>
  <c r="P388" i="2" l="1"/>
  <c r="O391" i="2"/>
  <c r="AD341" i="2"/>
  <c r="AM341" i="2" s="1"/>
  <c r="AK341" i="2"/>
  <c r="AT341" i="2" s="1"/>
  <c r="AG341" i="2"/>
  <c r="AH341" i="2"/>
  <c r="AE341" i="2"/>
  <c r="AN341" i="2" s="1"/>
  <c r="AF341" i="2"/>
  <c r="AO341" i="2" s="1"/>
  <c r="AI341" i="2"/>
  <c r="AR341" i="2" s="1"/>
  <c r="AJ341" i="2"/>
  <c r="AS341" i="2" s="1"/>
  <c r="AX340" i="2"/>
  <c r="AW341" i="2"/>
  <c r="AU340" i="2"/>
  <c r="AQ341" i="2"/>
  <c r="AP341" i="2"/>
  <c r="B343" i="2"/>
  <c r="Q342" i="2"/>
  <c r="P389" i="2" l="1"/>
  <c r="O392" i="2"/>
  <c r="AD342" i="2"/>
  <c r="AM342" i="2" s="1"/>
  <c r="AE342" i="2"/>
  <c r="AN342" i="2" s="1"/>
  <c r="AH342" i="2"/>
  <c r="AQ342" i="2" s="1"/>
  <c r="AI342" i="2"/>
  <c r="AF342" i="2"/>
  <c r="AO342" i="2" s="1"/>
  <c r="AG342" i="2"/>
  <c r="AP342" i="2" s="1"/>
  <c r="AJ342" i="2"/>
  <c r="AS342" i="2" s="1"/>
  <c r="AK342" i="2"/>
  <c r="AT342" i="2" s="1"/>
  <c r="AX341" i="2"/>
  <c r="AR342" i="2"/>
  <c r="AU341" i="2"/>
  <c r="AW342" i="2" s="1"/>
  <c r="B344" i="2"/>
  <c r="Q343" i="2"/>
  <c r="P390" i="2" l="1"/>
  <c r="O393" i="2"/>
  <c r="AX342" i="2"/>
  <c r="AD343" i="2"/>
  <c r="AM343" i="2" s="1"/>
  <c r="AE343" i="2"/>
  <c r="AF343" i="2"/>
  <c r="AO343" i="2" s="1"/>
  <c r="AI343" i="2"/>
  <c r="AR343" i="2" s="1"/>
  <c r="AJ343" i="2"/>
  <c r="AS343" i="2" s="1"/>
  <c r="AG343" i="2"/>
  <c r="AP343" i="2" s="1"/>
  <c r="AH343" i="2"/>
  <c r="AQ343" i="2" s="1"/>
  <c r="AK343" i="2"/>
  <c r="AT343" i="2" s="1"/>
  <c r="AW343" i="2"/>
  <c r="AU342" i="2"/>
  <c r="AN343" i="2"/>
  <c r="B345" i="2"/>
  <c r="Q344" i="2"/>
  <c r="P391" i="2" l="1"/>
  <c r="O394" i="2"/>
  <c r="AD344" i="2"/>
  <c r="AF344" i="2"/>
  <c r="AO344" i="2" s="1"/>
  <c r="AG344" i="2"/>
  <c r="AP344" i="2" s="1"/>
  <c r="AJ344" i="2"/>
  <c r="AS344" i="2" s="1"/>
  <c r="AK344" i="2"/>
  <c r="AT344" i="2" s="1"/>
  <c r="AH344" i="2"/>
  <c r="AQ344" i="2" s="1"/>
  <c r="AI344" i="2"/>
  <c r="AR344" i="2" s="1"/>
  <c r="AE344" i="2"/>
  <c r="AN344" i="2" s="1"/>
  <c r="AX343" i="2"/>
  <c r="AU343" i="2"/>
  <c r="AW344" i="2" s="1"/>
  <c r="AM344" i="2"/>
  <c r="B346" i="2"/>
  <c r="Q345" i="2"/>
  <c r="P392" i="2" l="1"/>
  <c r="O395" i="2"/>
  <c r="AD345" i="2"/>
  <c r="AG345" i="2"/>
  <c r="AP345" i="2" s="1"/>
  <c r="AH345" i="2"/>
  <c r="AQ345" i="2" s="1"/>
  <c r="AK345" i="2"/>
  <c r="AI345" i="2"/>
  <c r="AR345" i="2" s="1"/>
  <c r="AJ345" i="2"/>
  <c r="AS345" i="2" s="1"/>
  <c r="AE345" i="2"/>
  <c r="AN345" i="2" s="1"/>
  <c r="AF345" i="2"/>
  <c r="AX344" i="2"/>
  <c r="AO345" i="2"/>
  <c r="AU344" i="2"/>
  <c r="AW345" i="2" s="1"/>
  <c r="AT345" i="2"/>
  <c r="AM345" i="2"/>
  <c r="B347" i="2"/>
  <c r="Q346" i="2"/>
  <c r="P393" i="2" l="1"/>
  <c r="O396" i="2"/>
  <c r="AX345" i="2"/>
  <c r="AD346" i="2"/>
  <c r="AM346" i="2" s="1"/>
  <c r="AH346" i="2"/>
  <c r="AQ346" i="2" s="1"/>
  <c r="AI346" i="2"/>
  <c r="AR346" i="2" s="1"/>
  <c r="AE346" i="2"/>
  <c r="AJ346" i="2"/>
  <c r="AS346" i="2" s="1"/>
  <c r="AK346" i="2"/>
  <c r="AT346" i="2" s="1"/>
  <c r="AF346" i="2"/>
  <c r="AG346" i="2"/>
  <c r="AP346" i="2"/>
  <c r="AO346" i="2"/>
  <c r="AU345" i="2"/>
  <c r="AW346" i="2" s="1"/>
  <c r="AX346" i="2" s="1"/>
  <c r="AN346" i="2"/>
  <c r="B348" i="2"/>
  <c r="Q347" i="2"/>
  <c r="P394" i="2" l="1"/>
  <c r="O397" i="2"/>
  <c r="AN347" i="2"/>
  <c r="AO347" i="2"/>
  <c r="AR347" i="2"/>
  <c r="AD347" i="2"/>
  <c r="AI347" i="2"/>
  <c r="AJ347" i="2"/>
  <c r="AE347" i="2"/>
  <c r="AF347" i="2"/>
  <c r="AK347" i="2"/>
  <c r="AT347" i="2" s="1"/>
  <c r="AH347" i="2"/>
  <c r="AG347" i="2"/>
  <c r="AQ347" i="2"/>
  <c r="AS347" i="2"/>
  <c r="AU346" i="2"/>
  <c r="AW347" i="2" s="1"/>
  <c r="AP347" i="2"/>
  <c r="AM347" i="2"/>
  <c r="B349" i="2"/>
  <c r="Q348" i="2"/>
  <c r="P395" i="2" l="1"/>
  <c r="O398" i="2"/>
  <c r="AX347" i="2"/>
  <c r="AJ348" i="2"/>
  <c r="AS348" i="2" s="1"/>
  <c r="AK348" i="2"/>
  <c r="AT348" i="2" s="1"/>
  <c r="AF348" i="2"/>
  <c r="AG348" i="2"/>
  <c r="AP348" i="2" s="1"/>
  <c r="AD348" i="2"/>
  <c r="AM348" i="2" s="1"/>
  <c r="AE348" i="2"/>
  <c r="AH348" i="2"/>
  <c r="AQ348" i="2" s="1"/>
  <c r="AI348" i="2"/>
  <c r="AW348" i="2"/>
  <c r="AU347" i="2"/>
  <c r="AN348" i="2"/>
  <c r="AO348" i="2"/>
  <c r="AR348" i="2"/>
  <c r="B350" i="2"/>
  <c r="Q349" i="2"/>
  <c r="P396" i="2" l="1"/>
  <c r="O399" i="2"/>
  <c r="AX348" i="2"/>
  <c r="AO349" i="2"/>
  <c r="AD349" i="2"/>
  <c r="AK349" i="2"/>
  <c r="AG349" i="2"/>
  <c r="AH349" i="2"/>
  <c r="AE349" i="2"/>
  <c r="AN349" i="2" s="1"/>
  <c r="AF349" i="2"/>
  <c r="AI349" i="2"/>
  <c r="AR349" i="2" s="1"/>
  <c r="AJ349" i="2"/>
  <c r="AQ349" i="2"/>
  <c r="AP349" i="2"/>
  <c r="AS349" i="2"/>
  <c r="AU348" i="2"/>
  <c r="AW349" i="2" s="1"/>
  <c r="AT349" i="2"/>
  <c r="AM349" i="2"/>
  <c r="B351" i="2"/>
  <c r="Q350" i="2"/>
  <c r="P397" i="2" l="1"/>
  <c r="O400" i="2"/>
  <c r="AX349" i="2"/>
  <c r="AE350" i="2"/>
  <c r="AH350" i="2"/>
  <c r="AI350" i="2"/>
  <c r="AD350" i="2"/>
  <c r="AM350" i="2" s="1"/>
  <c r="AF350" i="2"/>
  <c r="AO350" i="2" s="1"/>
  <c r="AG350" i="2"/>
  <c r="AJ350" i="2"/>
  <c r="AS350" i="2" s="1"/>
  <c r="AK350" i="2"/>
  <c r="AT350" i="2" s="1"/>
  <c r="AQ350" i="2"/>
  <c r="AP350" i="2"/>
  <c r="AN350" i="2"/>
  <c r="AR350" i="2"/>
  <c r="AU349" i="2"/>
  <c r="AW350" i="2" s="1"/>
  <c r="B352" i="2"/>
  <c r="Q351" i="2"/>
  <c r="P398" i="2" l="1"/>
  <c r="O401" i="2"/>
  <c r="AX350" i="2"/>
  <c r="AD351" i="2"/>
  <c r="AE351" i="2"/>
  <c r="AF351" i="2"/>
  <c r="AI351" i="2"/>
  <c r="AJ351" i="2"/>
  <c r="AG351" i="2"/>
  <c r="AH351" i="2"/>
  <c r="AQ351" i="2" s="1"/>
  <c r="AK351" i="2"/>
  <c r="AR351" i="2"/>
  <c r="AN351" i="2"/>
  <c r="AO351" i="2"/>
  <c r="AT351" i="2"/>
  <c r="AW351" i="2"/>
  <c r="AP351" i="2"/>
  <c r="AS351" i="2"/>
  <c r="AU350" i="2"/>
  <c r="AM351" i="2"/>
  <c r="B353" i="2"/>
  <c r="Q352" i="2"/>
  <c r="P399" i="2" l="1"/>
  <c r="O402" i="2"/>
  <c r="AX351" i="2"/>
  <c r="AD352" i="2"/>
  <c r="AM352" i="2" s="1"/>
  <c r="AF352" i="2"/>
  <c r="AG352" i="2"/>
  <c r="AP352" i="2" s="1"/>
  <c r="AK352" i="2"/>
  <c r="AH352" i="2"/>
  <c r="AQ352" i="2" s="1"/>
  <c r="AI352" i="2"/>
  <c r="AJ352" i="2"/>
  <c r="AS352" i="2" s="1"/>
  <c r="AE352" i="2"/>
  <c r="AN352" i="2"/>
  <c r="AR352" i="2"/>
  <c r="AO352" i="2"/>
  <c r="AU351" i="2"/>
  <c r="AW352" i="2" s="1"/>
  <c r="AT352" i="2"/>
  <c r="B354" i="2"/>
  <c r="Q353" i="2"/>
  <c r="P400" i="2" l="1"/>
  <c r="O403" i="2"/>
  <c r="AX352" i="2"/>
  <c r="AD353" i="2"/>
  <c r="AG353" i="2"/>
  <c r="AH353" i="2"/>
  <c r="AF353" i="2"/>
  <c r="AI353" i="2"/>
  <c r="AJ353" i="2"/>
  <c r="AK353" i="2"/>
  <c r="AT353" i="2" s="1"/>
  <c r="AE353" i="2"/>
  <c r="AO353" i="2"/>
  <c r="AR353" i="2"/>
  <c r="AN353" i="2"/>
  <c r="AP353" i="2"/>
  <c r="AS353" i="2"/>
  <c r="AU352" i="2"/>
  <c r="AW353" i="2" s="1"/>
  <c r="AQ353" i="2"/>
  <c r="AM353" i="2"/>
  <c r="B355" i="2"/>
  <c r="Q354" i="2"/>
  <c r="P401" i="2" l="1"/>
  <c r="O404" i="2"/>
  <c r="AX353" i="2"/>
  <c r="AD354" i="2"/>
  <c r="AH354" i="2"/>
  <c r="AQ354" i="2" s="1"/>
  <c r="AI354" i="2"/>
  <c r="AE354" i="2"/>
  <c r="AF354" i="2"/>
  <c r="AG354" i="2"/>
  <c r="AP354" i="2" s="1"/>
  <c r="AJ354" i="2"/>
  <c r="AS354" i="2" s="1"/>
  <c r="AK354" i="2"/>
  <c r="AT354" i="2" s="1"/>
  <c r="AN354" i="2"/>
  <c r="AR354" i="2"/>
  <c r="AO354" i="2"/>
  <c r="AU353" i="2"/>
  <c r="AW354" i="2" s="1"/>
  <c r="AM354" i="2"/>
  <c r="B356" i="2"/>
  <c r="Q355" i="2"/>
  <c r="P402" i="2" l="1"/>
  <c r="O405" i="2"/>
  <c r="AX354" i="2"/>
  <c r="AD355" i="2"/>
  <c r="AM355" i="2" s="1"/>
  <c r="AI355" i="2"/>
  <c r="AJ355" i="2"/>
  <c r="AF355" i="2"/>
  <c r="AE355" i="2"/>
  <c r="AG355" i="2"/>
  <c r="AH355" i="2"/>
  <c r="AQ355" i="2" s="1"/>
  <c r="AK355" i="2"/>
  <c r="AT355" i="2"/>
  <c r="AO355" i="2"/>
  <c r="AR355" i="2"/>
  <c r="AP355" i="2"/>
  <c r="AS355" i="2"/>
  <c r="AU354" i="2"/>
  <c r="AW355" i="2" s="1"/>
  <c r="AN355" i="2"/>
  <c r="B357" i="2"/>
  <c r="Q356" i="2"/>
  <c r="P403" i="2" l="1"/>
  <c r="O406" i="2"/>
  <c r="AX355" i="2"/>
  <c r="AS356" i="2"/>
  <c r="AD356" i="2"/>
  <c r="AM356" i="2" s="1"/>
  <c r="AJ356" i="2"/>
  <c r="AK356" i="2"/>
  <c r="AG356" i="2"/>
  <c r="AE356" i="2"/>
  <c r="AN356" i="2" s="1"/>
  <c r="AF356" i="2"/>
  <c r="AH356" i="2"/>
  <c r="AI356" i="2"/>
  <c r="AP356" i="2"/>
  <c r="AR356" i="2"/>
  <c r="AO356" i="2"/>
  <c r="AT356" i="2"/>
  <c r="AU355" i="2"/>
  <c r="AW356" i="2" s="1"/>
  <c r="AQ356" i="2"/>
  <c r="B358" i="2"/>
  <c r="Q357" i="2"/>
  <c r="P404" i="2" l="1"/>
  <c r="O407" i="2"/>
  <c r="AX356" i="2"/>
  <c r="AD357" i="2"/>
  <c r="AK357" i="2"/>
  <c r="AH357" i="2"/>
  <c r="AJ357" i="2"/>
  <c r="AE357" i="2"/>
  <c r="AF357" i="2"/>
  <c r="AG357" i="2"/>
  <c r="AI357" i="2"/>
  <c r="AQ357" i="2"/>
  <c r="AT357" i="2"/>
  <c r="AO357" i="2"/>
  <c r="AR357" i="2"/>
  <c r="AN357" i="2"/>
  <c r="AS357" i="2"/>
  <c r="AU356" i="2"/>
  <c r="AW357" i="2" s="1"/>
  <c r="AX357" i="2" s="1"/>
  <c r="AP357" i="2"/>
  <c r="AM357" i="2"/>
  <c r="B359" i="2"/>
  <c r="Q358" i="2"/>
  <c r="P405" i="2" l="1"/>
  <c r="O408" i="2"/>
  <c r="AD358" i="2"/>
  <c r="AE358" i="2"/>
  <c r="AI358" i="2"/>
  <c r="AF358" i="2"/>
  <c r="AJ358" i="2"/>
  <c r="AK358" i="2"/>
  <c r="AG358" i="2"/>
  <c r="AP358" i="2" s="1"/>
  <c r="AH358" i="2"/>
  <c r="AS358" i="2"/>
  <c r="AN358" i="2"/>
  <c r="AU357" i="2"/>
  <c r="AW358" i="2" s="1"/>
  <c r="AR358" i="2"/>
  <c r="AO358" i="2"/>
  <c r="AT358" i="2"/>
  <c r="AQ358" i="2"/>
  <c r="AM358" i="2"/>
  <c r="B360" i="2"/>
  <c r="Q359" i="2"/>
  <c r="P406" i="2" l="1"/>
  <c r="O409" i="2"/>
  <c r="AX358" i="2"/>
  <c r="AD359" i="2"/>
  <c r="AE359" i="2"/>
  <c r="AF359" i="2"/>
  <c r="AO359" i="2" s="1"/>
  <c r="AJ359" i="2"/>
  <c r="AI359" i="2"/>
  <c r="AK359" i="2"/>
  <c r="AT359" i="2" s="1"/>
  <c r="AG359" i="2"/>
  <c r="AH359" i="2"/>
  <c r="AQ359" i="2" s="1"/>
  <c r="AP359" i="2"/>
  <c r="AU358" i="2"/>
  <c r="AW359" i="2" s="1"/>
  <c r="AR359" i="2"/>
  <c r="AS359" i="2"/>
  <c r="AN359" i="2"/>
  <c r="AM359" i="2"/>
  <c r="B361" i="2"/>
  <c r="Q360" i="2"/>
  <c r="P407" i="2" l="1"/>
  <c r="O410" i="2"/>
  <c r="AX359" i="2"/>
  <c r="AD360" i="2"/>
  <c r="AF360" i="2"/>
  <c r="AG360" i="2"/>
  <c r="AK360" i="2"/>
  <c r="AI360" i="2"/>
  <c r="AR360" i="2" s="1"/>
  <c r="AJ360" i="2"/>
  <c r="AS360" i="2" s="1"/>
  <c r="AE360" i="2"/>
  <c r="AH360" i="2"/>
  <c r="AN360" i="2"/>
  <c r="AT360" i="2"/>
  <c r="AW360" i="2"/>
  <c r="AQ360" i="2"/>
  <c r="AO360" i="2"/>
  <c r="AU359" i="2"/>
  <c r="AP360" i="2"/>
  <c r="AM360" i="2"/>
  <c r="B362" i="2"/>
  <c r="Q361" i="2"/>
  <c r="P408" i="2" l="1"/>
  <c r="O411" i="2"/>
  <c r="AX360" i="2"/>
  <c r="AD361" i="2"/>
  <c r="AG361" i="2"/>
  <c r="AP361" i="2" s="1"/>
  <c r="AH361" i="2"/>
  <c r="AI361" i="2"/>
  <c r="AR361" i="2" s="1"/>
  <c r="AJ361" i="2"/>
  <c r="AE361" i="2"/>
  <c r="AN361" i="2" s="1"/>
  <c r="AF361" i="2"/>
  <c r="AK361" i="2"/>
  <c r="AT361" i="2" s="1"/>
  <c r="AO361" i="2"/>
  <c r="AQ361" i="2"/>
  <c r="AS361" i="2"/>
  <c r="AU360" i="2"/>
  <c r="AW361" i="2" s="1"/>
  <c r="AM361" i="2"/>
  <c r="B363" i="2"/>
  <c r="Q362" i="2"/>
  <c r="P409" i="2" l="1"/>
  <c r="O412" i="2"/>
  <c r="AX361" i="2"/>
  <c r="AD362" i="2"/>
  <c r="AH362" i="2"/>
  <c r="AI362" i="2"/>
  <c r="AE362" i="2"/>
  <c r="AN362" i="2" s="1"/>
  <c r="AG362" i="2"/>
  <c r="AJ362" i="2"/>
  <c r="AF362" i="2"/>
  <c r="AK362" i="2"/>
  <c r="AT362" i="2" s="1"/>
  <c r="AQ362" i="2"/>
  <c r="AS362" i="2"/>
  <c r="AP362" i="2"/>
  <c r="AO362" i="2"/>
  <c r="AU361" i="2"/>
  <c r="AW362" i="2" s="1"/>
  <c r="AR362" i="2"/>
  <c r="AM362" i="2"/>
  <c r="B364" i="2"/>
  <c r="Q363" i="2"/>
  <c r="P410" i="2" l="1"/>
  <c r="O413" i="2"/>
  <c r="AX362" i="2"/>
  <c r="AD363" i="2"/>
  <c r="AI363" i="2"/>
  <c r="AJ363" i="2"/>
  <c r="AF363" i="2"/>
  <c r="AG363" i="2"/>
  <c r="AH363" i="2"/>
  <c r="AQ363" i="2" s="1"/>
  <c r="AK363" i="2"/>
  <c r="AT363" i="2" s="1"/>
  <c r="AE363" i="2"/>
  <c r="AR363" i="2"/>
  <c r="AO363" i="2"/>
  <c r="AP363" i="2"/>
  <c r="AS363" i="2"/>
  <c r="AU362" i="2"/>
  <c r="AW363" i="2" s="1"/>
  <c r="AN363" i="2"/>
  <c r="AM363" i="2"/>
  <c r="B365" i="2"/>
  <c r="Q364" i="2"/>
  <c r="P411" i="2" l="1"/>
  <c r="O414" i="2"/>
  <c r="AX363" i="2"/>
  <c r="AD364" i="2"/>
  <c r="AJ364" i="2"/>
  <c r="AK364" i="2"/>
  <c r="AG364" i="2"/>
  <c r="AF364" i="2"/>
  <c r="AH364" i="2"/>
  <c r="AI364" i="2"/>
  <c r="AE364" i="2"/>
  <c r="AN364" i="2" s="1"/>
  <c r="AS364" i="2"/>
  <c r="AT364" i="2"/>
  <c r="AR364" i="2"/>
  <c r="AW364" i="2"/>
  <c r="AP364" i="2"/>
  <c r="AO364" i="2"/>
  <c r="AU363" i="2"/>
  <c r="AQ364" i="2"/>
  <c r="AM364" i="2"/>
  <c r="B366" i="2"/>
  <c r="Q365" i="2"/>
  <c r="P412" i="2" l="1"/>
  <c r="O415" i="2"/>
  <c r="AX364" i="2"/>
  <c r="AP365" i="2"/>
  <c r="AD365" i="2"/>
  <c r="AK365" i="2"/>
  <c r="AH365" i="2"/>
  <c r="AQ365" i="2" s="1"/>
  <c r="AF365" i="2"/>
  <c r="AG365" i="2"/>
  <c r="AE365" i="2"/>
  <c r="AI365" i="2"/>
  <c r="AJ365" i="2"/>
  <c r="AO365" i="2"/>
  <c r="AN365" i="2"/>
  <c r="AT365" i="2"/>
  <c r="AS365" i="2"/>
  <c r="AU364" i="2"/>
  <c r="AW365" i="2" s="1"/>
  <c r="AR365" i="2"/>
  <c r="AM365" i="2"/>
  <c r="B367" i="2"/>
  <c r="Q366" i="2"/>
  <c r="P413" i="2" l="1"/>
  <c r="O416" i="2"/>
  <c r="AX365" i="2"/>
  <c r="AR366" i="2"/>
  <c r="AD366" i="2"/>
  <c r="AE366" i="2"/>
  <c r="AI366" i="2"/>
  <c r="AK366" i="2"/>
  <c r="AF366" i="2"/>
  <c r="AG366" i="2"/>
  <c r="AH366" i="2"/>
  <c r="AJ366" i="2"/>
  <c r="AS366" i="2"/>
  <c r="AT366" i="2"/>
  <c r="AP366" i="2"/>
  <c r="AO366" i="2"/>
  <c r="AQ366" i="2"/>
  <c r="AU365" i="2"/>
  <c r="AW366" i="2" s="1"/>
  <c r="AX366" i="2" s="1"/>
  <c r="AN366" i="2"/>
  <c r="AM366" i="2"/>
  <c r="B368" i="2"/>
  <c r="Q367" i="2"/>
  <c r="P414" i="2" l="1"/>
  <c r="O417" i="2"/>
  <c r="AO367" i="2"/>
  <c r="AD367" i="2"/>
  <c r="AE367" i="2"/>
  <c r="AN367" i="2" s="1"/>
  <c r="AF367" i="2"/>
  <c r="AJ367" i="2"/>
  <c r="AG367" i="2"/>
  <c r="AK367" i="2"/>
  <c r="AT367" i="2" s="1"/>
  <c r="AH367" i="2"/>
  <c r="AI367" i="2"/>
  <c r="AQ367" i="2"/>
  <c r="AR367" i="2"/>
  <c r="AS367" i="2"/>
  <c r="AU366" i="2"/>
  <c r="AW367" i="2" s="1"/>
  <c r="AP367" i="2"/>
  <c r="AM367" i="2"/>
  <c r="B369" i="2"/>
  <c r="Q368" i="2"/>
  <c r="P415" i="2" l="1"/>
  <c r="O418" i="2"/>
  <c r="AX367" i="2"/>
  <c r="AD368" i="2"/>
  <c r="AM368" i="2" s="1"/>
  <c r="AF368" i="2"/>
  <c r="AG368" i="2"/>
  <c r="AP368" i="2" s="1"/>
  <c r="AK368" i="2"/>
  <c r="AJ368" i="2"/>
  <c r="AS368" i="2" s="1"/>
  <c r="AE368" i="2"/>
  <c r="AH368" i="2"/>
  <c r="AI368" i="2"/>
  <c r="AR368" i="2" s="1"/>
  <c r="AT368" i="2"/>
  <c r="AO368" i="2"/>
  <c r="AQ368" i="2"/>
  <c r="AN368" i="2"/>
  <c r="AU367" i="2"/>
  <c r="AW368" i="2" s="1"/>
  <c r="B370" i="2"/>
  <c r="Q369" i="2"/>
  <c r="P416" i="2" l="1"/>
  <c r="O419" i="2"/>
  <c r="AX368" i="2"/>
  <c r="AW369" i="2"/>
  <c r="AD369" i="2"/>
  <c r="AM369" i="2" s="1"/>
  <c r="AG369" i="2"/>
  <c r="AH369" i="2"/>
  <c r="AQ369" i="2" s="1"/>
  <c r="AE369" i="2"/>
  <c r="AN369" i="2" s="1"/>
  <c r="AJ369" i="2"/>
  <c r="AS369" i="2" s="1"/>
  <c r="AK369" i="2"/>
  <c r="AT369" i="2" s="1"/>
  <c r="AF369" i="2"/>
  <c r="AO369" i="2" s="1"/>
  <c r="AI369" i="2"/>
  <c r="AR369" i="2" s="1"/>
  <c r="AP369" i="2"/>
  <c r="AU368" i="2"/>
  <c r="B371" i="2"/>
  <c r="Q370" i="2"/>
  <c r="P417" i="2" l="1"/>
  <c r="O420" i="2"/>
  <c r="AD370" i="2"/>
  <c r="AM370" i="2" s="1"/>
  <c r="AG370" i="2"/>
  <c r="AP370" i="2" s="1"/>
  <c r="AH370" i="2"/>
  <c r="AQ370" i="2" s="1"/>
  <c r="AK370" i="2"/>
  <c r="AT370" i="2" s="1"/>
  <c r="AI370" i="2"/>
  <c r="AR370" i="2" s="1"/>
  <c r="AJ370" i="2"/>
  <c r="AS370" i="2" s="1"/>
  <c r="AF370" i="2"/>
  <c r="AO370" i="2" s="1"/>
  <c r="AE370" i="2"/>
  <c r="AN370" i="2" s="1"/>
  <c r="AX369" i="2"/>
  <c r="AU369" i="2"/>
  <c r="AW370" i="2" s="1"/>
  <c r="B372" i="2"/>
  <c r="Q371" i="2"/>
  <c r="P418" i="2" l="1"/>
  <c r="O421" i="2"/>
  <c r="AD371" i="2"/>
  <c r="AM371" i="2" s="1"/>
  <c r="AH371" i="2"/>
  <c r="AQ371" i="2" s="1"/>
  <c r="AI371" i="2"/>
  <c r="AR371" i="2" s="1"/>
  <c r="AE371" i="2"/>
  <c r="AF371" i="2"/>
  <c r="AO371" i="2" s="1"/>
  <c r="AG371" i="2"/>
  <c r="AP371" i="2" s="1"/>
  <c r="AJ371" i="2"/>
  <c r="AS371" i="2" s="1"/>
  <c r="AK371" i="2"/>
  <c r="AT371" i="2" s="1"/>
  <c r="AX370" i="2"/>
  <c r="AW371" i="2"/>
  <c r="AU370" i="2"/>
  <c r="AN371" i="2"/>
  <c r="B373" i="2"/>
  <c r="Q372" i="2"/>
  <c r="P419" i="2" l="1"/>
  <c r="O422" i="2"/>
  <c r="AD372" i="2"/>
  <c r="AM372" i="2" s="1"/>
  <c r="AI372" i="2"/>
  <c r="AR372" i="2" s="1"/>
  <c r="AJ372" i="2"/>
  <c r="AS372" i="2" s="1"/>
  <c r="AE372" i="2"/>
  <c r="AF372" i="2"/>
  <c r="AK372" i="2"/>
  <c r="AT372" i="2" s="1"/>
  <c r="AG372" i="2"/>
  <c r="AP372" i="2" s="1"/>
  <c r="AH372" i="2"/>
  <c r="AQ372" i="2" s="1"/>
  <c r="AX371" i="2"/>
  <c r="AO372" i="2"/>
  <c r="AN372" i="2"/>
  <c r="AU371" i="2"/>
  <c r="AW372" i="2" s="1"/>
  <c r="B374" i="2"/>
  <c r="Q373" i="2"/>
  <c r="P420" i="2" l="1"/>
  <c r="O423" i="2"/>
  <c r="AD373" i="2"/>
  <c r="AM373" i="2" s="1"/>
  <c r="AJ373" i="2"/>
  <c r="AS373" i="2" s="1"/>
  <c r="AK373" i="2"/>
  <c r="AF373" i="2"/>
  <c r="AO373" i="2" s="1"/>
  <c r="AG373" i="2"/>
  <c r="AP373" i="2" s="1"/>
  <c r="AH373" i="2"/>
  <c r="AQ373" i="2" s="1"/>
  <c r="AI373" i="2"/>
  <c r="AR373" i="2" s="1"/>
  <c r="AE373" i="2"/>
  <c r="AN373" i="2" s="1"/>
  <c r="AX372" i="2"/>
  <c r="AW373" i="2"/>
  <c r="AT373" i="2"/>
  <c r="AU372" i="2"/>
  <c r="B375" i="2"/>
  <c r="Q374" i="2"/>
  <c r="P421" i="2" l="1"/>
  <c r="O424" i="2"/>
  <c r="AD374" i="2"/>
  <c r="AM374" i="2" s="1"/>
  <c r="AK374" i="2"/>
  <c r="AT374" i="2" s="1"/>
  <c r="AG374" i="2"/>
  <c r="AP374" i="2" s="1"/>
  <c r="AH374" i="2"/>
  <c r="AE374" i="2"/>
  <c r="AN374" i="2" s="1"/>
  <c r="AJ374" i="2"/>
  <c r="AS374" i="2" s="1"/>
  <c r="AF374" i="2"/>
  <c r="AO374" i="2" s="1"/>
  <c r="AI374" i="2"/>
  <c r="AR374" i="2" s="1"/>
  <c r="AX373" i="2"/>
  <c r="AU373" i="2"/>
  <c r="AW374" i="2" s="1"/>
  <c r="AQ374" i="2"/>
  <c r="B376" i="2"/>
  <c r="Q375" i="2"/>
  <c r="P422" i="2" l="1"/>
  <c r="O425" i="2"/>
  <c r="AD375" i="2"/>
  <c r="AM375" i="2" s="1"/>
  <c r="AE375" i="2"/>
  <c r="AN375" i="2" s="1"/>
  <c r="AH375" i="2"/>
  <c r="AQ375" i="2" s="1"/>
  <c r="AI375" i="2"/>
  <c r="AJ375" i="2"/>
  <c r="AS375" i="2" s="1"/>
  <c r="AK375" i="2"/>
  <c r="AT375" i="2" s="1"/>
  <c r="AF375" i="2"/>
  <c r="AO375" i="2" s="1"/>
  <c r="AG375" i="2"/>
  <c r="AP375" i="2" s="1"/>
  <c r="AX374" i="2"/>
  <c r="AW375" i="2"/>
  <c r="AR375" i="2"/>
  <c r="AU374" i="2"/>
  <c r="B377" i="2"/>
  <c r="Q376" i="2"/>
  <c r="P423" i="2" l="1"/>
  <c r="O426" i="2"/>
  <c r="AD376" i="2"/>
  <c r="AM376" i="2" s="1"/>
  <c r="AE376" i="2"/>
  <c r="AN376" i="2" s="1"/>
  <c r="AF376" i="2"/>
  <c r="AI376" i="2"/>
  <c r="AJ376" i="2"/>
  <c r="AS376" i="2" s="1"/>
  <c r="AG376" i="2"/>
  <c r="AP376" i="2" s="1"/>
  <c r="AK376" i="2"/>
  <c r="AT376" i="2" s="1"/>
  <c r="AH376" i="2"/>
  <c r="AQ376" i="2" s="1"/>
  <c r="AX375" i="2"/>
  <c r="AW376" i="2"/>
  <c r="AU375" i="2"/>
  <c r="AR376" i="2"/>
  <c r="AO376" i="2"/>
  <c r="B378" i="2"/>
  <c r="Q377" i="2"/>
  <c r="P424" i="2" l="1"/>
  <c r="O427" i="2"/>
  <c r="AD377" i="2"/>
  <c r="AF377" i="2"/>
  <c r="AO377" i="2" s="1"/>
  <c r="AG377" i="2"/>
  <c r="AP377" i="2" s="1"/>
  <c r="AJ377" i="2"/>
  <c r="AS377" i="2" s="1"/>
  <c r="AK377" i="2"/>
  <c r="AT377" i="2" s="1"/>
  <c r="AH377" i="2"/>
  <c r="AQ377" i="2" s="1"/>
  <c r="AI377" i="2"/>
  <c r="AR377" i="2" s="1"/>
  <c r="AE377" i="2"/>
  <c r="AN377" i="2" s="1"/>
  <c r="AX376" i="2"/>
  <c r="AU376" i="2"/>
  <c r="AW377" i="2" s="1"/>
  <c r="AM377" i="2"/>
  <c r="B379" i="2"/>
  <c r="Q378" i="2"/>
  <c r="P425" i="2" l="1"/>
  <c r="O428" i="2"/>
  <c r="AD378" i="2"/>
  <c r="AM378" i="2" s="1"/>
  <c r="AG378" i="2"/>
  <c r="AP378" i="2" s="1"/>
  <c r="AH378" i="2"/>
  <c r="AQ378" i="2" s="1"/>
  <c r="AK378" i="2"/>
  <c r="AT378" i="2" s="1"/>
  <c r="AE378" i="2"/>
  <c r="AN378" i="2" s="1"/>
  <c r="AF378" i="2"/>
  <c r="AO378" i="2" s="1"/>
  <c r="AI378" i="2"/>
  <c r="AR378" i="2" s="1"/>
  <c r="AJ378" i="2"/>
  <c r="AS378" i="2" s="1"/>
  <c r="AX377" i="2"/>
  <c r="AU377" i="2"/>
  <c r="AW378" i="2" s="1"/>
  <c r="B380" i="2"/>
  <c r="Q379" i="2"/>
  <c r="P426" i="2" l="1"/>
  <c r="O429" i="2"/>
  <c r="AD379" i="2"/>
  <c r="AM379" i="2" s="1"/>
  <c r="AH379" i="2"/>
  <c r="AQ379" i="2" s="1"/>
  <c r="AI379" i="2"/>
  <c r="AE379" i="2"/>
  <c r="AN379" i="2" s="1"/>
  <c r="AJ379" i="2"/>
  <c r="AS379" i="2" s="1"/>
  <c r="AK379" i="2"/>
  <c r="AT379" i="2" s="1"/>
  <c r="AF379" i="2"/>
  <c r="AO379" i="2" s="1"/>
  <c r="AG379" i="2"/>
  <c r="AP379" i="2" s="1"/>
  <c r="AX378" i="2"/>
  <c r="AR379" i="2"/>
  <c r="AU378" i="2"/>
  <c r="AW379" i="2" s="1"/>
  <c r="B381" i="2"/>
  <c r="Q380" i="2"/>
  <c r="P427" i="2" l="1"/>
  <c r="O430" i="2"/>
  <c r="AD380" i="2"/>
  <c r="AM380" i="2" s="1"/>
  <c r="AI380" i="2"/>
  <c r="AR380" i="2" s="1"/>
  <c r="AJ380" i="2"/>
  <c r="AS380" i="2" s="1"/>
  <c r="AE380" i="2"/>
  <c r="AF380" i="2"/>
  <c r="AG380" i="2"/>
  <c r="AP380" i="2" s="1"/>
  <c r="AH380" i="2"/>
  <c r="AQ380" i="2" s="1"/>
  <c r="AK380" i="2"/>
  <c r="AT380" i="2" s="1"/>
  <c r="AX379" i="2"/>
  <c r="AW380" i="2"/>
  <c r="AU379" i="2"/>
  <c r="AO380" i="2"/>
  <c r="AN380" i="2"/>
  <c r="B382" i="2"/>
  <c r="Q381" i="2"/>
  <c r="P428" i="2" l="1"/>
  <c r="O431" i="2"/>
  <c r="AD381" i="2"/>
  <c r="AM381" i="2" s="1"/>
  <c r="AJ381" i="2"/>
  <c r="AS381" i="2" s="1"/>
  <c r="AK381" i="2"/>
  <c r="AT381" i="2" s="1"/>
  <c r="AF381" i="2"/>
  <c r="AG381" i="2"/>
  <c r="AP381" i="2" s="1"/>
  <c r="AH381" i="2"/>
  <c r="AQ381" i="2" s="1"/>
  <c r="AI381" i="2"/>
  <c r="AR381" i="2" s="1"/>
  <c r="AE381" i="2"/>
  <c r="AN381" i="2" s="1"/>
  <c r="AX380" i="2"/>
  <c r="AW381" i="2"/>
  <c r="AO381" i="2"/>
  <c r="AU380" i="2"/>
  <c r="B383" i="2"/>
  <c r="Q382" i="2"/>
  <c r="P429" i="2" l="1"/>
  <c r="O432" i="2"/>
  <c r="AD382" i="2"/>
  <c r="AM382" i="2" s="1"/>
  <c r="AK382" i="2"/>
  <c r="AG382" i="2"/>
  <c r="AP382" i="2" s="1"/>
  <c r="AH382" i="2"/>
  <c r="AQ382" i="2" s="1"/>
  <c r="AI382" i="2"/>
  <c r="AJ382" i="2"/>
  <c r="AS382" i="2" s="1"/>
  <c r="AE382" i="2"/>
  <c r="AN382" i="2" s="1"/>
  <c r="AF382" i="2"/>
  <c r="AO382" i="2" s="1"/>
  <c r="AX381" i="2"/>
  <c r="AT382" i="2"/>
  <c r="AR382" i="2"/>
  <c r="AU381" i="2"/>
  <c r="AW382" i="2" s="1"/>
  <c r="B384" i="2"/>
  <c r="Q383" i="2"/>
  <c r="P430" i="2" l="1"/>
  <c r="O433" i="2"/>
  <c r="AD383" i="2"/>
  <c r="AE383" i="2"/>
  <c r="AH383" i="2"/>
  <c r="AI383" i="2"/>
  <c r="AR383" i="2" s="1"/>
  <c r="AF383" i="2"/>
  <c r="AO383" i="2" s="1"/>
  <c r="AG383" i="2"/>
  <c r="AP383" i="2" s="1"/>
  <c r="AJ383" i="2"/>
  <c r="AS383" i="2" s="1"/>
  <c r="AK383" i="2"/>
  <c r="AT383" i="2" s="1"/>
  <c r="AX382" i="2"/>
  <c r="AQ383" i="2"/>
  <c r="AN383" i="2"/>
  <c r="AU382" i="2"/>
  <c r="AW383" i="2" s="1"/>
  <c r="AM383" i="2"/>
  <c r="B385" i="2"/>
  <c r="Q384" i="2"/>
  <c r="P431" i="2" l="1"/>
  <c r="O434" i="2"/>
  <c r="AD384" i="2"/>
  <c r="AE384" i="2"/>
  <c r="AN384" i="2" s="1"/>
  <c r="AF384" i="2"/>
  <c r="AI384" i="2"/>
  <c r="AR384" i="2" s="1"/>
  <c r="AJ384" i="2"/>
  <c r="AK384" i="2"/>
  <c r="AT384" i="2" s="1"/>
  <c r="AG384" i="2"/>
  <c r="AH384" i="2"/>
  <c r="AQ384" i="2" s="1"/>
  <c r="AX383" i="2"/>
  <c r="AP384" i="2"/>
  <c r="AO384" i="2"/>
  <c r="AW384" i="2"/>
  <c r="AU383" i="2"/>
  <c r="AS384" i="2"/>
  <c r="AM384" i="2"/>
  <c r="B386" i="2"/>
  <c r="Q385" i="2"/>
  <c r="P432" i="2" l="1"/>
  <c r="O435" i="2"/>
  <c r="AX384" i="2"/>
  <c r="AD385" i="2"/>
  <c r="AF385" i="2"/>
  <c r="AG385" i="2"/>
  <c r="AJ385" i="2"/>
  <c r="AS385" i="2" s="1"/>
  <c r="AK385" i="2"/>
  <c r="AT385" i="2" s="1"/>
  <c r="AE385" i="2"/>
  <c r="AH385" i="2"/>
  <c r="AI385" i="2"/>
  <c r="AR385" i="2" s="1"/>
  <c r="AQ385" i="2"/>
  <c r="AP385" i="2"/>
  <c r="AW385" i="2"/>
  <c r="AX385" i="2" s="1"/>
  <c r="AN385" i="2"/>
  <c r="AU384" i="2"/>
  <c r="AO385" i="2"/>
  <c r="AM385" i="2"/>
  <c r="B387" i="2"/>
  <c r="Q386" i="2"/>
  <c r="P433" i="2" l="1"/>
  <c r="O436" i="2"/>
  <c r="AD386" i="2"/>
  <c r="AG386" i="2"/>
  <c r="AH386" i="2"/>
  <c r="AK386" i="2"/>
  <c r="AI386" i="2"/>
  <c r="AR386" i="2" s="1"/>
  <c r="AJ386" i="2"/>
  <c r="AE386" i="2"/>
  <c r="AN386" i="2" s="1"/>
  <c r="AF386" i="2"/>
  <c r="AS386" i="2"/>
  <c r="AO386" i="2"/>
  <c r="AQ386" i="2"/>
  <c r="AT386" i="2"/>
  <c r="AU385" i="2"/>
  <c r="AW386" i="2" s="1"/>
  <c r="AP386" i="2"/>
  <c r="AM386" i="2"/>
  <c r="B388" i="2"/>
  <c r="Q387" i="2"/>
  <c r="P434" i="2" l="1"/>
  <c r="O437" i="2"/>
  <c r="AX386" i="2"/>
  <c r="AD387" i="2"/>
  <c r="AH387" i="2"/>
  <c r="AQ387" i="2" s="1"/>
  <c r="AI387" i="2"/>
  <c r="AR387" i="2" s="1"/>
  <c r="AE387" i="2"/>
  <c r="AN387" i="2" s="1"/>
  <c r="AF387" i="2"/>
  <c r="AG387" i="2"/>
  <c r="AP387" i="2" s="1"/>
  <c r="AJ387" i="2"/>
  <c r="AK387" i="2"/>
  <c r="AT387" i="2" s="1"/>
  <c r="AO387" i="2"/>
  <c r="AU386" i="2"/>
  <c r="AW387" i="2" s="1"/>
  <c r="AS387" i="2"/>
  <c r="AM387" i="2"/>
  <c r="B389" i="2"/>
  <c r="Q388" i="2"/>
  <c r="P435" i="2" l="1"/>
  <c r="O438" i="2"/>
  <c r="AX387" i="2"/>
  <c r="AS388" i="2"/>
  <c r="AD388" i="2"/>
  <c r="AI388" i="2"/>
  <c r="AJ388" i="2"/>
  <c r="AE388" i="2"/>
  <c r="AF388" i="2"/>
  <c r="AO388" i="2" s="1"/>
  <c r="AK388" i="2"/>
  <c r="AH388" i="2"/>
  <c r="AG388" i="2"/>
  <c r="AR388" i="2"/>
  <c r="AP388" i="2"/>
  <c r="AQ388" i="2"/>
  <c r="AN388" i="2"/>
  <c r="AU387" i="2"/>
  <c r="AW388" i="2" s="1"/>
  <c r="AT388" i="2"/>
  <c r="AM388" i="2"/>
  <c r="B390" i="2"/>
  <c r="Q389" i="2"/>
  <c r="P436" i="2" l="1"/>
  <c r="O439" i="2"/>
  <c r="AX388" i="2"/>
  <c r="AD389" i="2"/>
  <c r="AJ389" i="2"/>
  <c r="AK389" i="2"/>
  <c r="AT389" i="2" s="1"/>
  <c r="AF389" i="2"/>
  <c r="AG389" i="2"/>
  <c r="AH389" i="2"/>
  <c r="AI389" i="2"/>
  <c r="AE389" i="2"/>
  <c r="AN389" i="2" s="1"/>
  <c r="AQ389" i="2"/>
  <c r="AS389" i="2"/>
  <c r="AR389" i="2"/>
  <c r="AO389" i="2"/>
  <c r="AU388" i="2"/>
  <c r="AW389" i="2" s="1"/>
  <c r="AP389" i="2"/>
  <c r="AM389" i="2"/>
  <c r="B391" i="2"/>
  <c r="Q390" i="2"/>
  <c r="P437" i="2" l="1"/>
  <c r="O440" i="2"/>
  <c r="AX389" i="2"/>
  <c r="AP390" i="2"/>
  <c r="AD390" i="2"/>
  <c r="AK390" i="2"/>
  <c r="AG390" i="2"/>
  <c r="AH390" i="2"/>
  <c r="AE390" i="2"/>
  <c r="AF390" i="2"/>
  <c r="AO390" i="2" s="1"/>
  <c r="AI390" i="2"/>
  <c r="AR390" i="2" s="1"/>
  <c r="AJ390" i="2"/>
  <c r="AS390" i="2" s="1"/>
  <c r="AT390" i="2"/>
  <c r="AQ390" i="2"/>
  <c r="AU389" i="2"/>
  <c r="AW390" i="2" s="1"/>
  <c r="AN390" i="2"/>
  <c r="AM390" i="2"/>
  <c r="B392" i="2"/>
  <c r="Q391" i="2"/>
  <c r="P438" i="2" l="1"/>
  <c r="O441" i="2"/>
  <c r="AX390" i="2"/>
  <c r="AN391" i="2"/>
  <c r="AD391" i="2"/>
  <c r="AE391" i="2"/>
  <c r="AH391" i="2"/>
  <c r="AQ391" i="2" s="1"/>
  <c r="AI391" i="2"/>
  <c r="AJ391" i="2"/>
  <c r="AK391" i="2"/>
  <c r="AT391" i="2" s="1"/>
  <c r="AF391" i="2"/>
  <c r="AG391" i="2"/>
  <c r="AP391" i="2"/>
  <c r="AS391" i="2"/>
  <c r="AR391" i="2"/>
  <c r="AU390" i="2"/>
  <c r="AW391" i="2" s="1"/>
  <c r="AO391" i="2"/>
  <c r="AM391" i="2"/>
  <c r="B393" i="2"/>
  <c r="Q392" i="2"/>
  <c r="P439" i="2" l="1"/>
  <c r="O442" i="2"/>
  <c r="AX391" i="2"/>
  <c r="AD392" i="2"/>
  <c r="AE392" i="2"/>
  <c r="AF392" i="2"/>
  <c r="AO392" i="2" s="1"/>
  <c r="AI392" i="2"/>
  <c r="AJ392" i="2"/>
  <c r="AS392" i="2" s="1"/>
  <c r="AG392" i="2"/>
  <c r="AH392" i="2"/>
  <c r="AK392" i="2"/>
  <c r="AR392" i="2"/>
  <c r="AT392" i="2"/>
  <c r="AP392" i="2"/>
  <c r="AN392" i="2"/>
  <c r="AU391" i="2"/>
  <c r="AW392" i="2" s="1"/>
  <c r="AQ392" i="2"/>
  <c r="AM392" i="2"/>
  <c r="B394" i="2"/>
  <c r="Q393" i="2"/>
  <c r="P440" i="2" l="1"/>
  <c r="O443" i="2"/>
  <c r="AX392" i="2"/>
  <c r="AD393" i="2"/>
  <c r="AF393" i="2"/>
  <c r="AG393" i="2"/>
  <c r="AJ393" i="2"/>
  <c r="AK393" i="2"/>
  <c r="AT393" i="2" s="1"/>
  <c r="AH393" i="2"/>
  <c r="AQ393" i="2" s="1"/>
  <c r="AI393" i="2"/>
  <c r="AE393" i="2"/>
  <c r="AN393" i="2" s="1"/>
  <c r="AS393" i="2"/>
  <c r="AP393" i="2"/>
  <c r="AR393" i="2"/>
  <c r="AO393" i="2"/>
  <c r="AU392" i="2"/>
  <c r="AW393" i="2" s="1"/>
  <c r="AM393" i="2"/>
  <c r="B395" i="2"/>
  <c r="Q394" i="2"/>
  <c r="P441" i="2" l="1"/>
  <c r="O444" i="2"/>
  <c r="AX393" i="2"/>
  <c r="AD394" i="2"/>
  <c r="AG394" i="2"/>
  <c r="AH394" i="2"/>
  <c r="AK394" i="2"/>
  <c r="AE394" i="2"/>
  <c r="AF394" i="2"/>
  <c r="AI394" i="2"/>
  <c r="AJ394" i="2"/>
  <c r="AO394" i="2"/>
  <c r="AT394" i="2"/>
  <c r="AR394" i="2"/>
  <c r="AP394" i="2"/>
  <c r="AQ394" i="2"/>
  <c r="AN394" i="2"/>
  <c r="AU393" i="2"/>
  <c r="AW394" i="2" s="1"/>
  <c r="AX394" i="2" s="1"/>
  <c r="AS394" i="2"/>
  <c r="AM394" i="2"/>
  <c r="B396" i="2"/>
  <c r="Q395" i="2"/>
  <c r="P442" i="2" l="1"/>
  <c r="O445" i="2"/>
  <c r="AD395" i="2"/>
  <c r="AH395" i="2"/>
  <c r="AQ395" i="2" s="1"/>
  <c r="AI395" i="2"/>
  <c r="AE395" i="2"/>
  <c r="AJ395" i="2"/>
  <c r="AS395" i="2" s="1"/>
  <c r="AK395" i="2"/>
  <c r="AF395" i="2"/>
  <c r="AO395" i="2" s="1"/>
  <c r="AG395" i="2"/>
  <c r="AN395" i="2"/>
  <c r="AR395" i="2"/>
  <c r="AW395" i="2"/>
  <c r="AU394" i="2"/>
  <c r="AP395" i="2"/>
  <c r="AT395" i="2"/>
  <c r="AM395" i="2"/>
  <c r="B397" i="2"/>
  <c r="Q396" i="2"/>
  <c r="P443" i="2" l="1"/>
  <c r="O446" i="2"/>
  <c r="AX395" i="2"/>
  <c r="AD396" i="2"/>
  <c r="AI396" i="2"/>
  <c r="AJ396" i="2"/>
  <c r="AE396" i="2"/>
  <c r="AF396" i="2"/>
  <c r="AO396" i="2" s="1"/>
  <c r="AG396" i="2"/>
  <c r="AH396" i="2"/>
  <c r="AK396" i="2"/>
  <c r="AT396" i="2" s="1"/>
  <c r="AU395" i="2"/>
  <c r="AW396" i="2" s="1"/>
  <c r="AN396" i="2"/>
  <c r="AP396" i="2"/>
  <c r="AQ396" i="2"/>
  <c r="AS396" i="2"/>
  <c r="AR396" i="2"/>
  <c r="AM396" i="2"/>
  <c r="B398" i="2"/>
  <c r="Q397" i="2"/>
  <c r="P444" i="2" l="1"/>
  <c r="O447" i="2"/>
  <c r="AX396" i="2"/>
  <c r="AD397" i="2"/>
  <c r="AJ397" i="2"/>
  <c r="AK397" i="2"/>
  <c r="AF397" i="2"/>
  <c r="AG397" i="2"/>
  <c r="AE397" i="2"/>
  <c r="AH397" i="2"/>
  <c r="AI397" i="2"/>
  <c r="AR397" i="2" s="1"/>
  <c r="AU396" i="2"/>
  <c r="AW397" i="2" s="1"/>
  <c r="AS397" i="2"/>
  <c r="AT397" i="2"/>
  <c r="AQ397" i="2"/>
  <c r="AP397" i="2"/>
  <c r="AO397" i="2"/>
  <c r="AN397" i="2"/>
  <c r="AM397" i="2"/>
  <c r="B399" i="2"/>
  <c r="Q398" i="2"/>
  <c r="P445" i="2" l="1"/>
  <c r="O448" i="2"/>
  <c r="AP398" i="2"/>
  <c r="AX397" i="2"/>
  <c r="AD398" i="2"/>
  <c r="AK398" i="2"/>
  <c r="AG398" i="2"/>
  <c r="AH398" i="2"/>
  <c r="AI398" i="2"/>
  <c r="AJ398" i="2"/>
  <c r="AE398" i="2"/>
  <c r="AN398" i="2" s="1"/>
  <c r="AF398" i="2"/>
  <c r="AO398" i="2" s="1"/>
  <c r="AR398" i="2"/>
  <c r="AW398" i="2"/>
  <c r="AU397" i="2"/>
  <c r="AT398" i="2"/>
  <c r="AQ398" i="2"/>
  <c r="AS398" i="2"/>
  <c r="AM398" i="2"/>
  <c r="B400" i="2"/>
  <c r="Q399" i="2"/>
  <c r="P446" i="2" l="1"/>
  <c r="O449" i="2"/>
  <c r="AX398" i="2"/>
  <c r="AD399" i="2"/>
  <c r="AE399" i="2"/>
  <c r="AH399" i="2"/>
  <c r="AQ399" i="2" s="1"/>
  <c r="AI399" i="2"/>
  <c r="AF399" i="2"/>
  <c r="AJ399" i="2"/>
  <c r="AS399" i="2" s="1"/>
  <c r="AK399" i="2"/>
  <c r="AG399" i="2"/>
  <c r="AT399" i="2"/>
  <c r="AN399" i="2"/>
  <c r="AW399" i="2"/>
  <c r="AU398" i="2"/>
  <c r="AP399" i="2"/>
  <c r="AO399" i="2"/>
  <c r="AR399" i="2"/>
  <c r="AM399" i="2"/>
  <c r="B401" i="2"/>
  <c r="Q400" i="2"/>
  <c r="P447" i="2" l="1"/>
  <c r="O450" i="2"/>
  <c r="AX399" i="2"/>
  <c r="AD400" i="2"/>
  <c r="AE400" i="2"/>
  <c r="AF400" i="2"/>
  <c r="AI400" i="2"/>
  <c r="AR400" i="2" s="1"/>
  <c r="AJ400" i="2"/>
  <c r="AK400" i="2"/>
  <c r="AG400" i="2"/>
  <c r="AH400" i="2"/>
  <c r="AQ400" i="2" s="1"/>
  <c r="AO400" i="2"/>
  <c r="AP400" i="2"/>
  <c r="AT400" i="2"/>
  <c r="AU399" i="2"/>
  <c r="AW400" i="2" s="1"/>
  <c r="AS400" i="2"/>
  <c r="AN400" i="2"/>
  <c r="AM400" i="2"/>
  <c r="B402" i="2"/>
  <c r="Q401" i="2"/>
  <c r="P448" i="2" l="1"/>
  <c r="O451" i="2"/>
  <c r="AX400" i="2"/>
  <c r="AD401" i="2"/>
  <c r="AF401" i="2"/>
  <c r="AG401" i="2"/>
  <c r="AP401" i="2" s="1"/>
  <c r="AJ401" i="2"/>
  <c r="AK401" i="2"/>
  <c r="AE401" i="2"/>
  <c r="AN401" i="2" s="1"/>
  <c r="AH401" i="2"/>
  <c r="AI401" i="2"/>
  <c r="AQ401" i="2"/>
  <c r="AW401" i="2"/>
  <c r="AU400" i="2"/>
  <c r="AS401" i="2"/>
  <c r="AO401" i="2"/>
  <c r="AR401" i="2"/>
  <c r="AT401" i="2"/>
  <c r="AM401" i="2"/>
  <c r="B403" i="2"/>
  <c r="Q402" i="2"/>
  <c r="P449" i="2" l="1"/>
  <c r="O452" i="2"/>
  <c r="AX401" i="2"/>
  <c r="AD402" i="2"/>
  <c r="AG402" i="2"/>
  <c r="AH402" i="2"/>
  <c r="AK402" i="2"/>
  <c r="AI402" i="2"/>
  <c r="AJ402" i="2"/>
  <c r="AE402" i="2"/>
  <c r="AF402" i="2"/>
  <c r="AT402" i="2"/>
  <c r="AO402" i="2"/>
  <c r="AR402" i="2"/>
  <c r="AU401" i="2"/>
  <c r="AN402" i="2"/>
  <c r="AW402" i="2"/>
  <c r="AX402" i="2" s="1"/>
  <c r="AS402" i="2"/>
  <c r="AQ402" i="2"/>
  <c r="AP402" i="2"/>
  <c r="AM402" i="2"/>
  <c r="B404" i="2"/>
  <c r="Q403" i="2"/>
  <c r="P450" i="2" l="1"/>
  <c r="O453" i="2"/>
  <c r="AP403" i="2"/>
  <c r="AD403" i="2"/>
  <c r="AH403" i="2"/>
  <c r="AI403" i="2"/>
  <c r="AE403" i="2"/>
  <c r="AF403" i="2"/>
  <c r="AG403" i="2"/>
  <c r="AJ403" i="2"/>
  <c r="AS403" i="2" s="1"/>
  <c r="AK403" i="2"/>
  <c r="AR403" i="2"/>
  <c r="AW403" i="2"/>
  <c r="AU402" i="2"/>
  <c r="AQ403" i="2"/>
  <c r="AO403" i="2"/>
  <c r="AT403" i="2"/>
  <c r="AN403" i="2"/>
  <c r="AM403" i="2"/>
  <c r="B405" i="2"/>
  <c r="Q404" i="2"/>
  <c r="P451" i="2" l="1"/>
  <c r="O454" i="2"/>
  <c r="AX403" i="2"/>
  <c r="AD404" i="2"/>
  <c r="AI404" i="2"/>
  <c r="AJ404" i="2"/>
  <c r="AE404" i="2"/>
  <c r="AF404" i="2"/>
  <c r="AK404" i="2"/>
  <c r="AT404" i="2" s="1"/>
  <c r="AG404" i="2"/>
  <c r="AH404" i="2"/>
  <c r="AN404" i="2"/>
  <c r="AW404" i="2"/>
  <c r="AQ404" i="2"/>
  <c r="AS404" i="2"/>
  <c r="AU403" i="2"/>
  <c r="AO404" i="2"/>
  <c r="AP404" i="2"/>
  <c r="AR404" i="2"/>
  <c r="AM404" i="2"/>
  <c r="B406" i="2"/>
  <c r="Q405" i="2"/>
  <c r="P452" i="2" l="1"/>
  <c r="O455" i="2"/>
  <c r="AX404" i="2"/>
  <c r="AD405" i="2"/>
  <c r="AJ405" i="2"/>
  <c r="AK405" i="2"/>
  <c r="AF405" i="2"/>
  <c r="AO405" i="2" s="1"/>
  <c r="AG405" i="2"/>
  <c r="AH405" i="2"/>
  <c r="AI405" i="2"/>
  <c r="AE405" i="2"/>
  <c r="AR405" i="2"/>
  <c r="AP405" i="2"/>
  <c r="AS405" i="2"/>
  <c r="AN405" i="2"/>
  <c r="AT405" i="2"/>
  <c r="AU404" i="2"/>
  <c r="AW405" i="2" s="1"/>
  <c r="AQ405" i="2"/>
  <c r="AM405" i="2"/>
  <c r="B407" i="2"/>
  <c r="Q406" i="2"/>
  <c r="P453" i="2" l="1"/>
  <c r="O456" i="2"/>
  <c r="AX405" i="2"/>
  <c r="AW406" i="2"/>
  <c r="AD406" i="2"/>
  <c r="AK406" i="2"/>
  <c r="AT406" i="2" s="1"/>
  <c r="AG406" i="2"/>
  <c r="AP406" i="2" s="1"/>
  <c r="AH406" i="2"/>
  <c r="AQ406" i="2" s="1"/>
  <c r="AE406" i="2"/>
  <c r="AN406" i="2" s="1"/>
  <c r="AJ406" i="2"/>
  <c r="AS406" i="2" s="1"/>
  <c r="AF406" i="2"/>
  <c r="AO406" i="2" s="1"/>
  <c r="AI406" i="2"/>
  <c r="AR406" i="2" s="1"/>
  <c r="AU405" i="2"/>
  <c r="AM406" i="2"/>
  <c r="B408" i="2"/>
  <c r="Q407" i="2"/>
  <c r="P454" i="2" l="1"/>
  <c r="O457" i="2"/>
  <c r="AD407" i="2"/>
  <c r="AM407" i="2" s="1"/>
  <c r="AE407" i="2"/>
  <c r="AN407" i="2" s="1"/>
  <c r="AH407" i="2"/>
  <c r="AQ407" i="2" s="1"/>
  <c r="AI407" i="2"/>
  <c r="AJ407" i="2"/>
  <c r="AS407" i="2" s="1"/>
  <c r="AK407" i="2"/>
  <c r="AT407" i="2" s="1"/>
  <c r="AF407" i="2"/>
  <c r="AO407" i="2" s="1"/>
  <c r="AG407" i="2"/>
  <c r="AP407" i="2" s="1"/>
  <c r="AX406" i="2"/>
  <c r="AU406" i="2"/>
  <c r="AW407" i="2" s="1"/>
  <c r="AR407" i="2"/>
  <c r="B409" i="2"/>
  <c r="Q408" i="2"/>
  <c r="P455" i="2" l="1"/>
  <c r="O458" i="2"/>
  <c r="AD408" i="2"/>
  <c r="AM408" i="2" s="1"/>
  <c r="AE408" i="2"/>
  <c r="AF408" i="2"/>
  <c r="AO408" i="2" s="1"/>
  <c r="AI408" i="2"/>
  <c r="AJ408" i="2"/>
  <c r="AS408" i="2" s="1"/>
  <c r="AG408" i="2"/>
  <c r="AP408" i="2" s="1"/>
  <c r="AH408" i="2"/>
  <c r="AQ408" i="2" s="1"/>
  <c r="AK408" i="2"/>
  <c r="AT408" i="2" s="1"/>
  <c r="AX407" i="2"/>
  <c r="AW408" i="2"/>
  <c r="AU407" i="2"/>
  <c r="AR408" i="2"/>
  <c r="AN408" i="2"/>
  <c r="B410" i="2"/>
  <c r="Q409" i="2"/>
  <c r="P456" i="2" l="1"/>
  <c r="O459" i="2"/>
  <c r="AD409" i="2"/>
  <c r="AF409" i="2"/>
  <c r="AO409" i="2" s="1"/>
  <c r="AG409" i="2"/>
  <c r="AP409" i="2" s="1"/>
  <c r="AJ409" i="2"/>
  <c r="AK409" i="2"/>
  <c r="AH409" i="2"/>
  <c r="AQ409" i="2" s="1"/>
  <c r="AI409" i="2"/>
  <c r="AR409" i="2" s="1"/>
  <c r="AE409" i="2"/>
  <c r="AN409" i="2" s="1"/>
  <c r="AX408" i="2"/>
  <c r="AW409" i="2"/>
  <c r="AU408" i="2"/>
  <c r="AS409" i="2"/>
  <c r="AT409" i="2"/>
  <c r="AM409" i="2"/>
  <c r="B411" i="2"/>
  <c r="Q410" i="2"/>
  <c r="P457" i="2" l="1"/>
  <c r="O460" i="2"/>
  <c r="AD410" i="2"/>
  <c r="AM410" i="2" s="1"/>
  <c r="AG410" i="2"/>
  <c r="AP410" i="2" s="1"/>
  <c r="AH410" i="2"/>
  <c r="AQ410" i="2" s="1"/>
  <c r="AK410" i="2"/>
  <c r="AE410" i="2"/>
  <c r="AN410" i="2" s="1"/>
  <c r="AF410" i="2"/>
  <c r="AO410" i="2" s="1"/>
  <c r="AI410" i="2"/>
  <c r="AR410" i="2" s="1"/>
  <c r="AJ410" i="2"/>
  <c r="AS410" i="2" s="1"/>
  <c r="AX409" i="2"/>
  <c r="AW410" i="2"/>
  <c r="AU409" i="2"/>
  <c r="AT410" i="2"/>
  <c r="B412" i="2"/>
  <c r="Q411" i="2"/>
  <c r="P458" i="2" l="1"/>
  <c r="O461" i="2"/>
  <c r="AD411" i="2"/>
  <c r="AM411" i="2" s="1"/>
  <c r="AH411" i="2"/>
  <c r="AQ411" i="2" s="1"/>
  <c r="AI411" i="2"/>
  <c r="AR411" i="2" s="1"/>
  <c r="AE411" i="2"/>
  <c r="AJ411" i="2"/>
  <c r="AS411" i="2" s="1"/>
  <c r="AK411" i="2"/>
  <c r="AT411" i="2" s="1"/>
  <c r="AG411" i="2"/>
  <c r="AP411" i="2" s="1"/>
  <c r="AF411" i="2"/>
  <c r="AO411" i="2" s="1"/>
  <c r="AX410" i="2"/>
  <c r="AW411" i="2"/>
  <c r="AU410" i="2"/>
  <c r="AN411" i="2"/>
  <c r="B413" i="2"/>
  <c r="Q412" i="2"/>
  <c r="P459" i="2" l="1"/>
  <c r="O462" i="2"/>
  <c r="AD412" i="2"/>
  <c r="AM412" i="2" s="1"/>
  <c r="AI412" i="2"/>
  <c r="AR412" i="2" s="1"/>
  <c r="AJ412" i="2"/>
  <c r="AS412" i="2" s="1"/>
  <c r="AE412" i="2"/>
  <c r="AF412" i="2"/>
  <c r="AO412" i="2" s="1"/>
  <c r="AG412" i="2"/>
  <c r="AP412" i="2" s="1"/>
  <c r="AH412" i="2"/>
  <c r="AQ412" i="2" s="1"/>
  <c r="AK412" i="2"/>
  <c r="AT412" i="2" s="1"/>
  <c r="AX411" i="2"/>
  <c r="AW412" i="2"/>
  <c r="AU411" i="2"/>
  <c r="AN412" i="2"/>
  <c r="B414" i="2"/>
  <c r="Q413" i="2"/>
  <c r="P460" i="2" l="1"/>
  <c r="O463" i="2"/>
  <c r="AD413" i="2"/>
  <c r="AJ413" i="2"/>
  <c r="AS413" i="2" s="1"/>
  <c r="AK413" i="2"/>
  <c r="AF413" i="2"/>
  <c r="AG413" i="2"/>
  <c r="AP413" i="2" s="1"/>
  <c r="AH413" i="2"/>
  <c r="AQ413" i="2" s="1"/>
  <c r="AI413" i="2"/>
  <c r="AR413" i="2" s="1"/>
  <c r="AE413" i="2"/>
  <c r="AN413" i="2" s="1"/>
  <c r="AX412" i="2"/>
  <c r="AW413" i="2"/>
  <c r="AU412" i="2"/>
  <c r="AO413" i="2"/>
  <c r="AT413" i="2"/>
  <c r="AM413" i="2"/>
  <c r="B415" i="2"/>
  <c r="Q414" i="2"/>
  <c r="P461" i="2" l="1"/>
  <c r="O464" i="2"/>
  <c r="AD414" i="2"/>
  <c r="AM414" i="2" s="1"/>
  <c r="AK414" i="2"/>
  <c r="AT414" i="2" s="1"/>
  <c r="AG414" i="2"/>
  <c r="AP414" i="2" s="1"/>
  <c r="AH414" i="2"/>
  <c r="AQ414" i="2" s="1"/>
  <c r="AI414" i="2"/>
  <c r="AR414" i="2" s="1"/>
  <c r="AJ414" i="2"/>
  <c r="AS414" i="2" s="1"/>
  <c r="AE414" i="2"/>
  <c r="AN414" i="2" s="1"/>
  <c r="AF414" i="2"/>
  <c r="AO414" i="2" s="1"/>
  <c r="AX413" i="2"/>
  <c r="AW414" i="2"/>
  <c r="AU413" i="2"/>
  <c r="B416" i="2"/>
  <c r="Q415" i="2"/>
  <c r="P462" i="2" l="1"/>
  <c r="O465" i="2"/>
  <c r="AD415" i="2"/>
  <c r="AE415" i="2"/>
  <c r="AH415" i="2"/>
  <c r="AQ415" i="2" s="1"/>
  <c r="AI415" i="2"/>
  <c r="AF415" i="2"/>
  <c r="AG415" i="2"/>
  <c r="AP415" i="2" s="1"/>
  <c r="AJ415" i="2"/>
  <c r="AS415" i="2" s="1"/>
  <c r="AK415" i="2"/>
  <c r="AT415" i="2" s="1"/>
  <c r="AX414" i="2"/>
  <c r="AW415" i="2"/>
  <c r="AU414" i="2"/>
  <c r="AR415" i="2"/>
  <c r="AO415" i="2"/>
  <c r="AN415" i="2"/>
  <c r="AM415" i="2"/>
  <c r="B417" i="2"/>
  <c r="Q416" i="2"/>
  <c r="P463" i="2" l="1"/>
  <c r="O466" i="2"/>
  <c r="AD416" i="2"/>
  <c r="AM416" i="2" s="1"/>
  <c r="AE416" i="2"/>
  <c r="AN416" i="2" s="1"/>
  <c r="AF416" i="2"/>
  <c r="AI416" i="2"/>
  <c r="AR416" i="2" s="1"/>
  <c r="AJ416" i="2"/>
  <c r="AS416" i="2" s="1"/>
  <c r="AK416" i="2"/>
  <c r="AT416" i="2" s="1"/>
  <c r="AH416" i="2"/>
  <c r="AQ416" i="2" s="1"/>
  <c r="AG416" i="2"/>
  <c r="AP416" i="2" s="1"/>
  <c r="AX415" i="2"/>
  <c r="AO416" i="2"/>
  <c r="AU415" i="2"/>
  <c r="AW416" i="2" s="1"/>
  <c r="B418" i="2"/>
  <c r="Q417" i="2"/>
  <c r="P464" i="2" l="1"/>
  <c r="O467" i="2"/>
  <c r="AD417" i="2"/>
  <c r="AM417" i="2" s="1"/>
  <c r="AF417" i="2"/>
  <c r="AG417" i="2"/>
  <c r="AP417" i="2" s="1"/>
  <c r="AJ417" i="2"/>
  <c r="AS417" i="2" s="1"/>
  <c r="AK417" i="2"/>
  <c r="AT417" i="2" s="1"/>
  <c r="AE417" i="2"/>
  <c r="AH417" i="2"/>
  <c r="AQ417" i="2" s="1"/>
  <c r="AI417" i="2"/>
  <c r="AR417" i="2" s="1"/>
  <c r="AX416" i="2"/>
  <c r="AO417" i="2"/>
  <c r="AN417" i="2"/>
  <c r="AU416" i="2"/>
  <c r="AW417" i="2" s="1"/>
  <c r="B419" i="2"/>
  <c r="Q418" i="2"/>
  <c r="P465" i="2" l="1"/>
  <c r="O468" i="2"/>
  <c r="AD418" i="2"/>
  <c r="AM418" i="2" s="1"/>
  <c r="AG418" i="2"/>
  <c r="AP418" i="2" s="1"/>
  <c r="AH418" i="2"/>
  <c r="AQ418" i="2" s="1"/>
  <c r="AK418" i="2"/>
  <c r="AJ418" i="2"/>
  <c r="AF418" i="2"/>
  <c r="AO418" i="2" s="1"/>
  <c r="AI418" i="2"/>
  <c r="AR418" i="2" s="1"/>
  <c r="AE418" i="2"/>
  <c r="AN418" i="2" s="1"/>
  <c r="AX417" i="2"/>
  <c r="AS418" i="2"/>
  <c r="AT418" i="2"/>
  <c r="AU417" i="2"/>
  <c r="AW418" i="2" s="1"/>
  <c r="B420" i="2"/>
  <c r="Q419" i="2"/>
  <c r="P466" i="2" l="1"/>
  <c r="O469" i="2"/>
  <c r="AX418" i="2"/>
  <c r="AD419" i="2"/>
  <c r="AH419" i="2"/>
  <c r="AQ419" i="2" s="1"/>
  <c r="AI419" i="2"/>
  <c r="AR419" i="2" s="1"/>
  <c r="AE419" i="2"/>
  <c r="AN419" i="2" s="1"/>
  <c r="AF419" i="2"/>
  <c r="AO419" i="2" s="1"/>
  <c r="AG419" i="2"/>
  <c r="AP419" i="2" s="1"/>
  <c r="AJ419" i="2"/>
  <c r="AS419" i="2" s="1"/>
  <c r="AK419" i="2"/>
  <c r="AT419" i="2" s="1"/>
  <c r="AU418" i="2"/>
  <c r="AW419" i="2" s="1"/>
  <c r="AM419" i="2"/>
  <c r="B421" i="2"/>
  <c r="Q420" i="2"/>
  <c r="P467" i="2" l="1"/>
  <c r="O470" i="2"/>
  <c r="AD420" i="2"/>
  <c r="AM420" i="2" s="1"/>
  <c r="AI420" i="2"/>
  <c r="AR420" i="2" s="1"/>
  <c r="AJ420" i="2"/>
  <c r="AS420" i="2" s="1"/>
  <c r="AE420" i="2"/>
  <c r="AF420" i="2"/>
  <c r="AO420" i="2" s="1"/>
  <c r="AG420" i="2"/>
  <c r="AP420" i="2" s="1"/>
  <c r="AH420" i="2"/>
  <c r="AQ420" i="2" s="1"/>
  <c r="AK420" i="2"/>
  <c r="AT420" i="2" s="1"/>
  <c r="AX419" i="2"/>
  <c r="AN420" i="2"/>
  <c r="AU419" i="2"/>
  <c r="AW420" i="2" s="1"/>
  <c r="B422" i="2"/>
  <c r="Q421" i="2"/>
  <c r="P468" i="2" l="1"/>
  <c r="O471" i="2"/>
  <c r="AD421" i="2"/>
  <c r="AM421" i="2" s="1"/>
  <c r="AJ421" i="2"/>
  <c r="AK421" i="2"/>
  <c r="AT421" i="2" s="1"/>
  <c r="AF421" i="2"/>
  <c r="AO421" i="2" s="1"/>
  <c r="AG421" i="2"/>
  <c r="AH421" i="2"/>
  <c r="AQ421" i="2" s="1"/>
  <c r="AI421" i="2"/>
  <c r="AR421" i="2" s="1"/>
  <c r="AE421" i="2"/>
  <c r="AN421" i="2" s="1"/>
  <c r="AX420" i="2"/>
  <c r="AS421" i="2"/>
  <c r="AP421" i="2"/>
  <c r="AU420" i="2"/>
  <c r="AW421" i="2" s="1"/>
  <c r="B423" i="2"/>
  <c r="Q422" i="2"/>
  <c r="P469" i="2" l="1"/>
  <c r="O472" i="2"/>
  <c r="AX421" i="2"/>
  <c r="AD422" i="2"/>
  <c r="AK422" i="2"/>
  <c r="AT422" i="2" s="1"/>
  <c r="AG422" i="2"/>
  <c r="AP422" i="2" s="1"/>
  <c r="AH422" i="2"/>
  <c r="AQ422" i="2" s="1"/>
  <c r="AE422" i="2"/>
  <c r="AN422" i="2" s="1"/>
  <c r="AJ422" i="2"/>
  <c r="AS422" i="2" s="1"/>
  <c r="AF422" i="2"/>
  <c r="AO422" i="2" s="1"/>
  <c r="AI422" i="2"/>
  <c r="AR422" i="2" s="1"/>
  <c r="AU421" i="2"/>
  <c r="AW422" i="2" s="1"/>
  <c r="AM422" i="2"/>
  <c r="B424" i="2"/>
  <c r="Q423" i="2"/>
  <c r="P470" i="2" l="1"/>
  <c r="O473" i="2"/>
  <c r="AD423" i="2"/>
  <c r="AM423" i="2" s="1"/>
  <c r="AE423" i="2"/>
  <c r="AN423" i="2" s="1"/>
  <c r="AH423" i="2"/>
  <c r="AI423" i="2"/>
  <c r="AR423" i="2" s="1"/>
  <c r="AJ423" i="2"/>
  <c r="AS423" i="2" s="1"/>
  <c r="AK423" i="2"/>
  <c r="AT423" i="2" s="1"/>
  <c r="AG423" i="2"/>
  <c r="AP423" i="2" s="1"/>
  <c r="AF423" i="2"/>
  <c r="AO423" i="2"/>
  <c r="AX422" i="2"/>
  <c r="AQ423" i="2"/>
  <c r="AU422" i="2"/>
  <c r="AW423" i="2" s="1"/>
  <c r="B425" i="2"/>
  <c r="Q424" i="2"/>
  <c r="P471" i="2" l="1"/>
  <c r="O474" i="2"/>
  <c r="AX423" i="2"/>
  <c r="AN424" i="2"/>
  <c r="AD424" i="2"/>
  <c r="AE424" i="2"/>
  <c r="AF424" i="2"/>
  <c r="AI424" i="2"/>
  <c r="AJ424" i="2"/>
  <c r="AS424" i="2" s="1"/>
  <c r="AG424" i="2"/>
  <c r="AH424" i="2"/>
  <c r="AQ424" i="2" s="1"/>
  <c r="AK424" i="2"/>
  <c r="AT424" i="2" s="1"/>
  <c r="AP424" i="2"/>
  <c r="AW424" i="2"/>
  <c r="AU423" i="2"/>
  <c r="AR424" i="2"/>
  <c r="AO424" i="2"/>
  <c r="AM424" i="2"/>
  <c r="B426" i="2"/>
  <c r="Q425" i="2"/>
  <c r="P472" i="2" l="1"/>
  <c r="O475" i="2"/>
  <c r="AX424" i="2"/>
  <c r="AD425" i="2"/>
  <c r="AF425" i="2"/>
  <c r="AO425" i="2" s="1"/>
  <c r="AG425" i="2"/>
  <c r="AJ425" i="2"/>
  <c r="AK425" i="2"/>
  <c r="AT425" i="2" s="1"/>
  <c r="AI425" i="2"/>
  <c r="AE425" i="2"/>
  <c r="AH425" i="2"/>
  <c r="AR425" i="2"/>
  <c r="AQ425" i="2"/>
  <c r="AW425" i="2"/>
  <c r="AN425" i="2"/>
  <c r="AS425" i="2"/>
  <c r="AU424" i="2"/>
  <c r="AP425" i="2"/>
  <c r="AM425" i="2"/>
  <c r="B427" i="2"/>
  <c r="Q426" i="2"/>
  <c r="P473" i="2" l="1"/>
  <c r="O476" i="2"/>
  <c r="AX425" i="2"/>
  <c r="AD426" i="2"/>
  <c r="AG426" i="2"/>
  <c r="AP426" i="2" s="1"/>
  <c r="AH426" i="2"/>
  <c r="AK426" i="2"/>
  <c r="AT426" i="2" s="1"/>
  <c r="AE426" i="2"/>
  <c r="AF426" i="2"/>
  <c r="AI426" i="2"/>
  <c r="AJ426" i="2"/>
  <c r="AN426" i="2"/>
  <c r="AS426" i="2"/>
  <c r="AO426" i="2"/>
  <c r="AR426" i="2"/>
  <c r="AU425" i="2"/>
  <c r="AW426" i="2" s="1"/>
  <c r="AQ426" i="2"/>
  <c r="AM426" i="2"/>
  <c r="B428" i="2"/>
  <c r="Q427" i="2"/>
  <c r="P474" i="2" l="1"/>
  <c r="O477" i="2"/>
  <c r="AX426" i="2"/>
  <c r="AW427" i="2"/>
  <c r="AD427" i="2"/>
  <c r="AH427" i="2"/>
  <c r="AQ427" i="2" s="1"/>
  <c r="AI427" i="2"/>
  <c r="AR427" i="2" s="1"/>
  <c r="AE427" i="2"/>
  <c r="AN427" i="2" s="1"/>
  <c r="AK427" i="2"/>
  <c r="AT427" i="2" s="1"/>
  <c r="AG427" i="2"/>
  <c r="AP427" i="2" s="1"/>
  <c r="AJ427" i="2"/>
  <c r="AS427" i="2" s="1"/>
  <c r="AF427" i="2"/>
  <c r="AO427" i="2" s="1"/>
  <c r="AU426" i="2"/>
  <c r="AM427" i="2"/>
  <c r="B429" i="2"/>
  <c r="Q428" i="2"/>
  <c r="P475" i="2" l="1"/>
  <c r="O478" i="2"/>
  <c r="AD428" i="2"/>
  <c r="AM428" i="2" s="1"/>
  <c r="AI428" i="2"/>
  <c r="AJ428" i="2"/>
  <c r="AS428" i="2" s="1"/>
  <c r="AE428" i="2"/>
  <c r="AN428" i="2" s="1"/>
  <c r="AF428" i="2"/>
  <c r="AO428" i="2" s="1"/>
  <c r="AG428" i="2"/>
  <c r="AP428" i="2" s="1"/>
  <c r="AH428" i="2"/>
  <c r="AQ428" i="2" s="1"/>
  <c r="AK428" i="2"/>
  <c r="AT428" i="2" s="1"/>
  <c r="AX427" i="2"/>
  <c r="AW428" i="2"/>
  <c r="AU427" i="2"/>
  <c r="AR428" i="2"/>
  <c r="B430" i="2"/>
  <c r="Q429" i="2"/>
  <c r="P476" i="2" l="1"/>
  <c r="O479" i="2"/>
  <c r="AD429" i="2"/>
  <c r="AM429" i="2" s="1"/>
  <c r="AJ429" i="2"/>
  <c r="AS429" i="2" s="1"/>
  <c r="AK429" i="2"/>
  <c r="AT429" i="2" s="1"/>
  <c r="AF429" i="2"/>
  <c r="AG429" i="2"/>
  <c r="AP429" i="2" s="1"/>
  <c r="AE429" i="2"/>
  <c r="AN429" i="2" s="1"/>
  <c r="AH429" i="2"/>
  <c r="AI429" i="2"/>
  <c r="AR429" i="2" s="1"/>
  <c r="AX428" i="2"/>
  <c r="AQ429" i="2"/>
  <c r="AO429" i="2"/>
  <c r="AU428" i="2"/>
  <c r="AW429" i="2" s="1"/>
  <c r="B431" i="2"/>
  <c r="Q430" i="2"/>
  <c r="P477" i="2" l="1"/>
  <c r="O480" i="2"/>
  <c r="AD430" i="2"/>
  <c r="AM430" i="2" s="1"/>
  <c r="AK430" i="2"/>
  <c r="AT430" i="2" s="1"/>
  <c r="AG430" i="2"/>
  <c r="AH430" i="2"/>
  <c r="AI430" i="2"/>
  <c r="AR430" i="2" s="1"/>
  <c r="AJ430" i="2"/>
  <c r="AS430" i="2" s="1"/>
  <c r="AF430" i="2"/>
  <c r="AO430" i="2" s="1"/>
  <c r="AE430" i="2"/>
  <c r="AN430" i="2" s="1"/>
  <c r="AX429" i="2"/>
  <c r="AW430" i="2"/>
  <c r="AU429" i="2"/>
  <c r="AQ430" i="2"/>
  <c r="AP430" i="2"/>
  <c r="B432" i="2"/>
  <c r="Q431" i="2"/>
  <c r="P478" i="2" l="1"/>
  <c r="O481" i="2"/>
  <c r="AD431" i="2"/>
  <c r="AM431" i="2" s="1"/>
  <c r="AE431" i="2"/>
  <c r="AN431" i="2" s="1"/>
  <c r="AH431" i="2"/>
  <c r="AI431" i="2"/>
  <c r="AF431" i="2"/>
  <c r="AO431" i="2" s="1"/>
  <c r="AK431" i="2"/>
  <c r="AT431" i="2" s="1"/>
  <c r="AG431" i="2"/>
  <c r="AP431" i="2" s="1"/>
  <c r="AJ431" i="2"/>
  <c r="AS431" i="2" s="1"/>
  <c r="AX430" i="2"/>
  <c r="AR431" i="2"/>
  <c r="AQ431" i="2"/>
  <c r="AU430" i="2"/>
  <c r="AW431" i="2" s="1"/>
  <c r="B433" i="2"/>
  <c r="Q432" i="2"/>
  <c r="P479" i="2" l="1"/>
  <c r="O482" i="2"/>
  <c r="AX431" i="2"/>
  <c r="AD432" i="2"/>
  <c r="AM432" i="2" s="1"/>
  <c r="AE432" i="2"/>
  <c r="AF432" i="2"/>
  <c r="AO432" i="2" s="1"/>
  <c r="AI432" i="2"/>
  <c r="AR432" i="2" s="1"/>
  <c r="AJ432" i="2"/>
  <c r="AS432" i="2" s="1"/>
  <c r="AK432" i="2"/>
  <c r="AT432" i="2" s="1"/>
  <c r="AH432" i="2"/>
  <c r="AQ432" i="2" s="1"/>
  <c r="AG432" i="2"/>
  <c r="AP432" i="2"/>
  <c r="AN432" i="2"/>
  <c r="AU431" i="2"/>
  <c r="AW432" i="2" s="1"/>
  <c r="B434" i="2"/>
  <c r="Q433" i="2"/>
  <c r="P480" i="2" l="1"/>
  <c r="O483" i="2"/>
  <c r="AD433" i="2"/>
  <c r="AM433" i="2" s="1"/>
  <c r="AF433" i="2"/>
  <c r="AO433" i="2" s="1"/>
  <c r="AG433" i="2"/>
  <c r="AJ433" i="2"/>
  <c r="AS433" i="2" s="1"/>
  <c r="AK433" i="2"/>
  <c r="AT433" i="2" s="1"/>
  <c r="AE433" i="2"/>
  <c r="AN433" i="2" s="1"/>
  <c r="AH433" i="2"/>
  <c r="AQ433" i="2" s="1"/>
  <c r="AI433" i="2"/>
  <c r="AR433" i="2" s="1"/>
  <c r="AX432" i="2"/>
  <c r="AP433" i="2"/>
  <c r="AU432" i="2"/>
  <c r="AW433" i="2" s="1"/>
  <c r="B435" i="2"/>
  <c r="Q434" i="2"/>
  <c r="P481" i="2" l="1"/>
  <c r="O484" i="2"/>
  <c r="AD434" i="2"/>
  <c r="AG434" i="2"/>
  <c r="AH434" i="2"/>
  <c r="AQ434" i="2" s="1"/>
  <c r="AK434" i="2"/>
  <c r="AJ434" i="2"/>
  <c r="AS434" i="2" s="1"/>
  <c r="AE434" i="2"/>
  <c r="AN434" i="2" s="1"/>
  <c r="AF434" i="2"/>
  <c r="AO434" i="2" s="1"/>
  <c r="AI434" i="2"/>
  <c r="AR434" i="2" s="1"/>
  <c r="AX433" i="2"/>
  <c r="AP434" i="2"/>
  <c r="AT434" i="2"/>
  <c r="AU433" i="2"/>
  <c r="AW434" i="2" s="1"/>
  <c r="AM434" i="2"/>
  <c r="B436" i="2"/>
  <c r="Q435" i="2"/>
  <c r="P482" i="2" l="1"/>
  <c r="O485" i="2"/>
  <c r="AD435" i="2"/>
  <c r="AM435" i="2" s="1"/>
  <c r="AH435" i="2"/>
  <c r="AQ435" i="2" s="1"/>
  <c r="AI435" i="2"/>
  <c r="AR435" i="2" s="1"/>
  <c r="AE435" i="2"/>
  <c r="AF435" i="2"/>
  <c r="AO435" i="2" s="1"/>
  <c r="AG435" i="2"/>
  <c r="AP435" i="2" s="1"/>
  <c r="AJ435" i="2"/>
  <c r="AS435" i="2" s="1"/>
  <c r="AK435" i="2"/>
  <c r="AT435" i="2" s="1"/>
  <c r="AX434" i="2"/>
  <c r="AW435" i="2"/>
  <c r="AU434" i="2"/>
  <c r="AN435" i="2"/>
  <c r="B437" i="2"/>
  <c r="Q436" i="2"/>
  <c r="P483" i="2" l="1"/>
  <c r="O486" i="2"/>
  <c r="AD436" i="2"/>
  <c r="AI436" i="2"/>
  <c r="AR436" i="2" s="1"/>
  <c r="AJ436" i="2"/>
  <c r="AE436" i="2"/>
  <c r="AF436" i="2"/>
  <c r="AO436" i="2" s="1"/>
  <c r="AH436" i="2"/>
  <c r="AQ436" i="2" s="1"/>
  <c r="AK436" i="2"/>
  <c r="AT436" i="2" s="1"/>
  <c r="AG436" i="2"/>
  <c r="AP436" i="2" s="1"/>
  <c r="AX435" i="2"/>
  <c r="AW436" i="2"/>
  <c r="AS436" i="2"/>
  <c r="AN436" i="2"/>
  <c r="AU435" i="2"/>
  <c r="AM436" i="2"/>
  <c r="B438" i="2"/>
  <c r="Q437" i="2"/>
  <c r="P484" i="2" l="1"/>
  <c r="O487" i="2"/>
  <c r="AD437" i="2"/>
  <c r="AM437" i="2" s="1"/>
  <c r="AJ437" i="2"/>
  <c r="AK437" i="2"/>
  <c r="AF437" i="2"/>
  <c r="AO437" i="2" s="1"/>
  <c r="AG437" i="2"/>
  <c r="AP437" i="2" s="1"/>
  <c r="AH437" i="2"/>
  <c r="AQ437" i="2" s="1"/>
  <c r="AI437" i="2"/>
  <c r="AR437" i="2" s="1"/>
  <c r="AE437" i="2"/>
  <c r="AN437" i="2" s="1"/>
  <c r="AX436" i="2"/>
  <c r="AS437" i="2"/>
  <c r="AT437" i="2"/>
  <c r="AU436" i="2"/>
  <c r="AW437" i="2" s="1"/>
  <c r="B439" i="2"/>
  <c r="Q438" i="2"/>
  <c r="P485" i="2" l="1"/>
  <c r="O488" i="2"/>
  <c r="AD438" i="2"/>
  <c r="AM438" i="2" s="1"/>
  <c r="AK438" i="2"/>
  <c r="AT438" i="2" s="1"/>
  <c r="AG438" i="2"/>
  <c r="AH438" i="2"/>
  <c r="AQ438" i="2" s="1"/>
  <c r="AE438" i="2"/>
  <c r="AN438" i="2" s="1"/>
  <c r="AF438" i="2"/>
  <c r="AI438" i="2"/>
  <c r="AR438" i="2" s="1"/>
  <c r="AJ438" i="2"/>
  <c r="AS438" i="2" s="1"/>
  <c r="AX437" i="2"/>
  <c r="AW438" i="2"/>
  <c r="AU437" i="2"/>
  <c r="AP438" i="2"/>
  <c r="AO438" i="2"/>
  <c r="B440" i="2"/>
  <c r="Q439" i="2"/>
  <c r="P486" i="2" l="1"/>
  <c r="O489" i="2"/>
  <c r="AD439" i="2"/>
  <c r="AM439" i="2" s="1"/>
  <c r="AE439" i="2"/>
  <c r="AH439" i="2"/>
  <c r="AQ439" i="2" s="1"/>
  <c r="AI439" i="2"/>
  <c r="AR439" i="2" s="1"/>
  <c r="AJ439" i="2"/>
  <c r="AS439" i="2" s="1"/>
  <c r="AK439" i="2"/>
  <c r="AT439" i="2" s="1"/>
  <c r="AG439" i="2"/>
  <c r="AP439" i="2" s="1"/>
  <c r="AF439" i="2"/>
  <c r="AO439" i="2" s="1"/>
  <c r="AX438" i="2"/>
  <c r="AN439" i="2"/>
  <c r="AU438" i="2"/>
  <c r="AW439" i="2" s="1"/>
  <c r="B441" i="2"/>
  <c r="Q440" i="2"/>
  <c r="P487" i="2" l="1"/>
  <c r="O490" i="2"/>
  <c r="AD440" i="2"/>
  <c r="AM440" i="2" s="1"/>
  <c r="AE440" i="2"/>
  <c r="AF440" i="2"/>
  <c r="AO440" i="2" s="1"/>
  <c r="AI440" i="2"/>
  <c r="AR440" i="2" s="1"/>
  <c r="AJ440" i="2"/>
  <c r="AS440" i="2" s="1"/>
  <c r="AG440" i="2"/>
  <c r="AP440" i="2" s="1"/>
  <c r="AH440" i="2"/>
  <c r="AQ440" i="2" s="1"/>
  <c r="AK440" i="2"/>
  <c r="AT440" i="2" s="1"/>
  <c r="AX439" i="2"/>
  <c r="AN440" i="2"/>
  <c r="AU439" i="2"/>
  <c r="AW440" i="2" s="1"/>
  <c r="B442" i="2"/>
  <c r="Q441" i="2"/>
  <c r="P488" i="2" l="1"/>
  <c r="O491" i="2"/>
  <c r="AD441" i="2"/>
  <c r="AM441" i="2" s="1"/>
  <c r="AF441" i="2"/>
  <c r="AG441" i="2"/>
  <c r="AJ441" i="2"/>
  <c r="AK441" i="2"/>
  <c r="AT441" i="2" s="1"/>
  <c r="AI441" i="2"/>
  <c r="AR441" i="2" s="1"/>
  <c r="AE441" i="2"/>
  <c r="AH441" i="2"/>
  <c r="AQ441" i="2" s="1"/>
  <c r="AX440" i="2"/>
  <c r="AW441" i="2"/>
  <c r="AU440" i="2"/>
  <c r="AS441" i="2"/>
  <c r="AP441" i="2"/>
  <c r="AO441" i="2"/>
  <c r="AN441" i="2"/>
  <c r="B443" i="2"/>
  <c r="Q442" i="2"/>
  <c r="P489" i="2" l="1"/>
  <c r="O492" i="2"/>
  <c r="AD442" i="2"/>
  <c r="AM442" i="2" s="1"/>
  <c r="AG442" i="2"/>
  <c r="AP442" i="2" s="1"/>
  <c r="AH442" i="2"/>
  <c r="AK442" i="2"/>
  <c r="AE442" i="2"/>
  <c r="AN442" i="2" s="1"/>
  <c r="AF442" i="2"/>
  <c r="AO442" i="2" s="1"/>
  <c r="AI442" i="2"/>
  <c r="AR442" i="2" s="1"/>
  <c r="AJ442" i="2"/>
  <c r="AS442" i="2" s="1"/>
  <c r="AX441" i="2"/>
  <c r="AQ442" i="2"/>
  <c r="AT442" i="2"/>
  <c r="AU441" i="2"/>
  <c r="AW442" i="2" s="1"/>
  <c r="B444" i="2"/>
  <c r="Q443" i="2"/>
  <c r="P490" i="2" l="1"/>
  <c r="O493" i="2"/>
  <c r="AD443" i="2"/>
  <c r="AM443" i="2" s="1"/>
  <c r="AH443" i="2"/>
  <c r="AI443" i="2"/>
  <c r="AR443" i="2" s="1"/>
  <c r="AE443" i="2"/>
  <c r="AN443" i="2" s="1"/>
  <c r="AK443" i="2"/>
  <c r="AT443" i="2" s="1"/>
  <c r="AF443" i="2"/>
  <c r="AG443" i="2"/>
  <c r="AP443" i="2" s="1"/>
  <c r="AJ443" i="2"/>
  <c r="AS443" i="2" s="1"/>
  <c r="AX442" i="2"/>
  <c r="AO443" i="2"/>
  <c r="AQ443" i="2"/>
  <c r="AU442" i="2"/>
  <c r="AW443" i="2" s="1"/>
  <c r="AX443" i="2" s="1"/>
  <c r="B445" i="2"/>
  <c r="Q444" i="2"/>
  <c r="P491" i="2" l="1"/>
  <c r="O494" i="2"/>
  <c r="AD444" i="2"/>
  <c r="AI444" i="2"/>
  <c r="AJ444" i="2"/>
  <c r="AE444" i="2"/>
  <c r="AN444" i="2" s="1"/>
  <c r="AF444" i="2"/>
  <c r="AG444" i="2"/>
  <c r="AH444" i="2"/>
  <c r="AQ444" i="2" s="1"/>
  <c r="AK444" i="2"/>
  <c r="AT444" i="2" s="1"/>
  <c r="AP444" i="2"/>
  <c r="AW444" i="2"/>
  <c r="AU443" i="2"/>
  <c r="AS444" i="2"/>
  <c r="AR444" i="2"/>
  <c r="AO444" i="2"/>
  <c r="AM444" i="2"/>
  <c r="B446" i="2"/>
  <c r="Q445" i="2"/>
  <c r="P492" i="2" l="1"/>
  <c r="O495" i="2"/>
  <c r="AX444" i="2"/>
  <c r="AD445" i="2"/>
  <c r="AJ445" i="2"/>
  <c r="AK445" i="2"/>
  <c r="AT445" i="2" s="1"/>
  <c r="AF445" i="2"/>
  <c r="AO445" i="2" s="1"/>
  <c r="AG445" i="2"/>
  <c r="AI445" i="2"/>
  <c r="AE445" i="2"/>
  <c r="AH445" i="2"/>
  <c r="AS445" i="2"/>
  <c r="AP445" i="2"/>
  <c r="AW445" i="2"/>
  <c r="AR445" i="2"/>
  <c r="AN445" i="2"/>
  <c r="AU444" i="2"/>
  <c r="AQ445" i="2"/>
  <c r="AM445" i="2"/>
  <c r="B447" i="2"/>
  <c r="Q446" i="2"/>
  <c r="P493" i="2" l="1"/>
  <c r="O496" i="2"/>
  <c r="AX445" i="2"/>
  <c r="AT446" i="2"/>
  <c r="AD446" i="2"/>
  <c r="AK446" i="2"/>
  <c r="AG446" i="2"/>
  <c r="AH446" i="2"/>
  <c r="AI446" i="2"/>
  <c r="AJ446" i="2"/>
  <c r="AS446" i="2" s="1"/>
  <c r="AF446" i="2"/>
  <c r="AE446" i="2"/>
  <c r="AQ446" i="2"/>
  <c r="AR446" i="2"/>
  <c r="AN446" i="2"/>
  <c r="AO446" i="2"/>
  <c r="AU445" i="2"/>
  <c r="AW446" i="2" s="1"/>
  <c r="AP446" i="2"/>
  <c r="AM446" i="2"/>
  <c r="B448" i="2"/>
  <c r="Q447" i="2"/>
  <c r="P494" i="2" l="1"/>
  <c r="O497" i="2"/>
  <c r="AX446" i="2"/>
  <c r="AD447" i="2"/>
  <c r="AE447" i="2"/>
  <c r="AH447" i="2"/>
  <c r="AI447" i="2"/>
  <c r="AF447" i="2"/>
  <c r="AG447" i="2"/>
  <c r="AP447" i="2" s="1"/>
  <c r="AJ447" i="2"/>
  <c r="AK447" i="2"/>
  <c r="AS447" i="2"/>
  <c r="AO447" i="2"/>
  <c r="AN447" i="2"/>
  <c r="AQ447" i="2"/>
  <c r="AT447" i="2"/>
  <c r="AU446" i="2"/>
  <c r="AW447" i="2" s="1"/>
  <c r="AR447" i="2"/>
  <c r="AM447" i="2"/>
  <c r="B449" i="2"/>
  <c r="Q448" i="2"/>
  <c r="P495" i="2" l="1"/>
  <c r="O498" i="2"/>
  <c r="AX447" i="2"/>
  <c r="AD448" i="2"/>
  <c r="AE448" i="2"/>
  <c r="AF448" i="2"/>
  <c r="AI448" i="2"/>
  <c r="AR448" i="2" s="1"/>
  <c r="AJ448" i="2"/>
  <c r="AK448" i="2"/>
  <c r="AT448" i="2" s="1"/>
  <c r="AH448" i="2"/>
  <c r="AQ448" i="2" s="1"/>
  <c r="AG448" i="2"/>
  <c r="AP448" i="2"/>
  <c r="AN448" i="2"/>
  <c r="AO448" i="2"/>
  <c r="AU447" i="2"/>
  <c r="AW448" i="2" s="1"/>
  <c r="AS448" i="2"/>
  <c r="AM448" i="2"/>
  <c r="B450" i="2"/>
  <c r="Q449" i="2"/>
  <c r="P496" i="2" l="1"/>
  <c r="O499" i="2"/>
  <c r="AX448" i="2"/>
  <c r="AS449" i="2"/>
  <c r="AD449" i="2"/>
  <c r="AF449" i="2"/>
  <c r="AG449" i="2"/>
  <c r="AJ449" i="2"/>
  <c r="AK449" i="2"/>
  <c r="AE449" i="2"/>
  <c r="AH449" i="2"/>
  <c r="AI449" i="2"/>
  <c r="AP449" i="2"/>
  <c r="AO449" i="2"/>
  <c r="AN449" i="2"/>
  <c r="AR449" i="2"/>
  <c r="AQ449" i="2"/>
  <c r="AU448" i="2"/>
  <c r="AW449" i="2" s="1"/>
  <c r="AX449" i="2" s="1"/>
  <c r="AT449" i="2"/>
  <c r="AM449" i="2"/>
  <c r="B451" i="2"/>
  <c r="Q450" i="2"/>
  <c r="P497" i="2" l="1"/>
  <c r="O500" i="2"/>
  <c r="AD450" i="2"/>
  <c r="AG450" i="2"/>
  <c r="AH450" i="2"/>
  <c r="AQ450" i="2" s="1"/>
  <c r="AK450" i="2"/>
  <c r="AT450" i="2" s="1"/>
  <c r="AJ450" i="2"/>
  <c r="AF450" i="2"/>
  <c r="AI450" i="2"/>
  <c r="AE450" i="2"/>
  <c r="AN450" i="2" s="1"/>
  <c r="AU449" i="2"/>
  <c r="AW450" i="2" s="1"/>
  <c r="AR450" i="2"/>
  <c r="AO450" i="2"/>
  <c r="AS450" i="2"/>
  <c r="AP450" i="2"/>
  <c r="AM450" i="2"/>
  <c r="B452" i="2"/>
  <c r="Q451" i="2"/>
  <c r="P498" i="2" l="1"/>
  <c r="O501" i="2"/>
  <c r="AX450" i="2"/>
  <c r="AD451" i="2"/>
  <c r="AH451" i="2"/>
  <c r="AI451" i="2"/>
  <c r="AE451" i="2"/>
  <c r="AF451" i="2"/>
  <c r="AG451" i="2"/>
  <c r="AP451" i="2" s="1"/>
  <c r="AJ451" i="2"/>
  <c r="AS451" i="2" s="1"/>
  <c r="AK451" i="2"/>
  <c r="AU450" i="2"/>
  <c r="AW451" i="2" s="1"/>
  <c r="AO451" i="2"/>
  <c r="AQ451" i="2"/>
  <c r="AR451" i="2"/>
  <c r="AT451" i="2"/>
  <c r="AN451" i="2"/>
  <c r="AM451" i="2"/>
  <c r="B453" i="2"/>
  <c r="Q452" i="2"/>
  <c r="P499" i="2" l="1"/>
  <c r="O502" i="2"/>
  <c r="AX451" i="2"/>
  <c r="AD452" i="2"/>
  <c r="AI452" i="2"/>
  <c r="AJ452" i="2"/>
  <c r="AE452" i="2"/>
  <c r="AF452" i="2"/>
  <c r="AG452" i="2"/>
  <c r="AP452" i="2" s="1"/>
  <c r="AH452" i="2"/>
  <c r="AQ452" i="2" s="1"/>
  <c r="AK452" i="2"/>
  <c r="AT452" i="2"/>
  <c r="AN452" i="2"/>
  <c r="AW452" i="2"/>
  <c r="AS452" i="2"/>
  <c r="AR452" i="2"/>
  <c r="AU451" i="2"/>
  <c r="AO452" i="2"/>
  <c r="AM452" i="2"/>
  <c r="B454" i="2"/>
  <c r="Q453" i="2"/>
  <c r="P500" i="2" l="1"/>
  <c r="O503" i="2"/>
  <c r="AX452" i="2"/>
  <c r="AD453" i="2"/>
  <c r="AJ453" i="2"/>
  <c r="AK453" i="2"/>
  <c r="AF453" i="2"/>
  <c r="AG453" i="2"/>
  <c r="AP453" i="2" s="1"/>
  <c r="AH453" i="2"/>
  <c r="AI453" i="2"/>
  <c r="AE453" i="2"/>
  <c r="AQ453" i="2"/>
  <c r="AT453" i="2"/>
  <c r="AO453" i="2"/>
  <c r="AR453" i="2"/>
  <c r="AS453" i="2"/>
  <c r="AN453" i="2"/>
  <c r="AU452" i="2"/>
  <c r="AW453" i="2" s="1"/>
  <c r="AM453" i="2"/>
  <c r="B455" i="2"/>
  <c r="Q454" i="2"/>
  <c r="P501" i="2" l="1"/>
  <c r="O504" i="2"/>
  <c r="AX453" i="2"/>
  <c r="AS454" i="2"/>
  <c r="AD454" i="2"/>
  <c r="AK454" i="2"/>
  <c r="AG454" i="2"/>
  <c r="AP454" i="2" s="1"/>
  <c r="AH454" i="2"/>
  <c r="AE454" i="2"/>
  <c r="AN454" i="2" s="1"/>
  <c r="AJ454" i="2"/>
  <c r="AF454" i="2"/>
  <c r="AI454" i="2"/>
  <c r="AO454" i="2"/>
  <c r="AW454" i="2"/>
  <c r="AR454" i="2"/>
  <c r="AQ454" i="2"/>
  <c r="AU453" i="2"/>
  <c r="AT454" i="2"/>
  <c r="AM454" i="2"/>
  <c r="B456" i="2"/>
  <c r="Q455" i="2"/>
  <c r="P502" i="2" l="1"/>
  <c r="O505" i="2"/>
  <c r="AX454" i="2"/>
  <c r="AD455" i="2"/>
  <c r="AE455" i="2"/>
  <c r="AH455" i="2"/>
  <c r="AQ455" i="2" s="1"/>
  <c r="AI455" i="2"/>
  <c r="AJ455" i="2"/>
  <c r="AK455" i="2"/>
  <c r="AT455" i="2" s="1"/>
  <c r="AG455" i="2"/>
  <c r="AF455" i="2"/>
  <c r="AR455" i="2"/>
  <c r="AW455" i="2"/>
  <c r="AU454" i="2"/>
  <c r="AS455" i="2"/>
  <c r="AN455" i="2"/>
  <c r="AP455" i="2"/>
  <c r="AO455" i="2"/>
  <c r="AM455" i="2"/>
  <c r="B457" i="2"/>
  <c r="Q456" i="2"/>
  <c r="P503" i="2" l="1"/>
  <c r="O506" i="2"/>
  <c r="AX455" i="2"/>
  <c r="AD456" i="2"/>
  <c r="AE456" i="2"/>
  <c r="AF456" i="2"/>
  <c r="AI456" i="2"/>
  <c r="AJ456" i="2"/>
  <c r="AG456" i="2"/>
  <c r="AH456" i="2"/>
  <c r="AQ456" i="2" s="1"/>
  <c r="AK456" i="2"/>
  <c r="AP456" i="2"/>
  <c r="AW456" i="2"/>
  <c r="AO456" i="2"/>
  <c r="AN456" i="2"/>
  <c r="AS456" i="2"/>
  <c r="AU455" i="2"/>
  <c r="AR456" i="2"/>
  <c r="AT456" i="2"/>
  <c r="AM456" i="2"/>
  <c r="B458" i="2"/>
  <c r="Q457" i="2"/>
  <c r="P504" i="2" l="1"/>
  <c r="O507" i="2"/>
  <c r="AX456" i="2"/>
  <c r="AD457" i="2"/>
  <c r="AF457" i="2"/>
  <c r="AG457" i="2"/>
  <c r="AJ457" i="2"/>
  <c r="AK457" i="2"/>
  <c r="AI457" i="2"/>
  <c r="AE457" i="2"/>
  <c r="AH457" i="2"/>
  <c r="AR457" i="2"/>
  <c r="AT457" i="2"/>
  <c r="AP457" i="2"/>
  <c r="AN457" i="2"/>
  <c r="AU456" i="2"/>
  <c r="AW457" i="2" s="1"/>
  <c r="AS457" i="2"/>
  <c r="AO457" i="2"/>
  <c r="AQ457" i="2"/>
  <c r="AM457" i="2"/>
  <c r="B459" i="2"/>
  <c r="Q458" i="2"/>
  <c r="P505" i="2" l="1"/>
  <c r="O508" i="2"/>
  <c r="AX457" i="2"/>
  <c r="AQ458" i="2"/>
  <c r="AD458" i="2"/>
  <c r="AG458" i="2"/>
  <c r="AH458" i="2"/>
  <c r="AK458" i="2"/>
  <c r="AE458" i="2"/>
  <c r="AF458" i="2"/>
  <c r="AI458" i="2"/>
  <c r="AJ458" i="2"/>
  <c r="AO458" i="2"/>
  <c r="AT458" i="2"/>
  <c r="AW458" i="2"/>
  <c r="AX458" i="2" s="1"/>
  <c r="AR458" i="2"/>
  <c r="AS458" i="2"/>
  <c r="AN458" i="2"/>
  <c r="AU457" i="2"/>
  <c r="AP458" i="2"/>
  <c r="AM458" i="2"/>
  <c r="B460" i="2"/>
  <c r="Q459" i="2"/>
  <c r="P506" i="2" l="1"/>
  <c r="O509" i="2"/>
  <c r="AN459" i="2"/>
  <c r="AD459" i="2"/>
  <c r="AH459" i="2"/>
  <c r="AI459" i="2"/>
  <c r="AE459" i="2"/>
  <c r="AK459" i="2"/>
  <c r="AG459" i="2"/>
  <c r="AJ459" i="2"/>
  <c r="AF459" i="2"/>
  <c r="AP459" i="2"/>
  <c r="AS459" i="2"/>
  <c r="AR459" i="2"/>
  <c r="AQ459" i="2"/>
  <c r="AO459" i="2"/>
  <c r="AU458" i="2"/>
  <c r="AW459" i="2" s="1"/>
  <c r="AX459" i="2" s="1"/>
  <c r="AT459" i="2"/>
  <c r="AM459" i="2"/>
  <c r="B461" i="2"/>
  <c r="Q460" i="2"/>
  <c r="P507" i="2" l="1"/>
  <c r="O510" i="2"/>
  <c r="AD460" i="2"/>
  <c r="AI460" i="2"/>
  <c r="AJ460" i="2"/>
  <c r="AE460" i="2"/>
  <c r="AF460" i="2"/>
  <c r="AO460" i="2" s="1"/>
  <c r="AG460" i="2"/>
  <c r="AH460" i="2"/>
  <c r="AQ460" i="2" s="1"/>
  <c r="AK460" i="2"/>
  <c r="AT460" i="2" s="1"/>
  <c r="AR460" i="2"/>
  <c r="AW460" i="2"/>
  <c r="AS460" i="2"/>
  <c r="AN460" i="2"/>
  <c r="AU459" i="2"/>
  <c r="AP460" i="2"/>
  <c r="AM460" i="2"/>
  <c r="B462" i="2"/>
  <c r="Q461" i="2"/>
  <c r="P508" i="2" l="1"/>
  <c r="O511" i="2"/>
  <c r="AX460" i="2"/>
  <c r="AD461" i="2"/>
  <c r="AJ461" i="2"/>
  <c r="AK461" i="2"/>
  <c r="AF461" i="2"/>
  <c r="AG461" i="2"/>
  <c r="AE461" i="2"/>
  <c r="AH461" i="2"/>
  <c r="AQ461" i="2" s="1"/>
  <c r="AI461" i="2"/>
  <c r="AN461" i="2"/>
  <c r="AS461" i="2"/>
  <c r="AP461" i="2"/>
  <c r="AO461" i="2"/>
  <c r="AT461" i="2"/>
  <c r="AU460" i="2"/>
  <c r="AW461" i="2" s="1"/>
  <c r="AR461" i="2"/>
  <c r="AM461" i="2"/>
  <c r="B463" i="2"/>
  <c r="Q462" i="2"/>
  <c r="P509" i="2" l="1"/>
  <c r="O512" i="2"/>
  <c r="AX461" i="2"/>
  <c r="AO462" i="2"/>
  <c r="AD462" i="2"/>
  <c r="AK462" i="2"/>
  <c r="AT462" i="2" s="1"/>
  <c r="AG462" i="2"/>
  <c r="AH462" i="2"/>
  <c r="AI462" i="2"/>
  <c r="AJ462" i="2"/>
  <c r="AS462" i="2" s="1"/>
  <c r="AF462" i="2"/>
  <c r="AE462" i="2"/>
  <c r="AR462" i="2"/>
  <c r="AW462" i="2"/>
  <c r="AP462" i="2"/>
  <c r="AN462" i="2"/>
  <c r="AU461" i="2"/>
  <c r="AQ462" i="2"/>
  <c r="AM462" i="2"/>
  <c r="B464" i="2"/>
  <c r="Q463" i="2"/>
  <c r="P510" i="2" l="1"/>
  <c r="O513" i="2"/>
  <c r="AX462" i="2"/>
  <c r="AD463" i="2"/>
  <c r="AE463" i="2"/>
  <c r="AH463" i="2"/>
  <c r="AI463" i="2"/>
  <c r="AF463" i="2"/>
  <c r="AK463" i="2"/>
  <c r="AG463" i="2"/>
  <c r="AP463" i="2" s="1"/>
  <c r="AJ463" i="2"/>
  <c r="AQ463" i="2"/>
  <c r="AN463" i="2"/>
  <c r="AT463" i="2"/>
  <c r="AS463" i="2"/>
  <c r="AO463" i="2"/>
  <c r="AU462" i="2"/>
  <c r="AW463" i="2" s="1"/>
  <c r="AR463" i="2"/>
  <c r="AM463" i="2"/>
  <c r="B465" i="2"/>
  <c r="Q464" i="2"/>
  <c r="P511" i="2" l="1"/>
  <c r="O514" i="2"/>
  <c r="AX463" i="2"/>
  <c r="AD464" i="2"/>
  <c r="AE464" i="2"/>
  <c r="AF464" i="2"/>
  <c r="AI464" i="2"/>
  <c r="AR464" i="2" s="1"/>
  <c r="AJ464" i="2"/>
  <c r="AK464" i="2"/>
  <c r="AT464" i="2" s="1"/>
  <c r="AH464" i="2"/>
  <c r="AG464" i="2"/>
  <c r="AO464" i="2"/>
  <c r="AS464" i="2"/>
  <c r="AP464" i="2"/>
  <c r="AQ464" i="2"/>
  <c r="AU463" i="2"/>
  <c r="AW464" i="2" s="1"/>
  <c r="AN464" i="2"/>
  <c r="AM464" i="2"/>
  <c r="B466" i="2"/>
  <c r="Q465" i="2"/>
  <c r="P512" i="2" l="1"/>
  <c r="O515" i="2"/>
  <c r="AX464" i="2"/>
  <c r="AN465" i="2"/>
  <c r="AD465" i="2"/>
  <c r="AF465" i="2"/>
  <c r="AG465" i="2"/>
  <c r="AE465" i="2"/>
  <c r="AH465" i="2"/>
  <c r="AQ465" i="2" s="1"/>
  <c r="AI465" i="2"/>
  <c r="AJ465" i="2"/>
  <c r="AS465" i="2" s="1"/>
  <c r="AK465" i="2"/>
  <c r="AP465" i="2"/>
  <c r="AO465" i="2"/>
  <c r="AR465" i="2"/>
  <c r="AU464" i="2"/>
  <c r="AW465" i="2" s="1"/>
  <c r="AT465" i="2"/>
  <c r="AM465" i="2"/>
  <c r="B467" i="2"/>
  <c r="Q466" i="2"/>
  <c r="P513" i="2" l="1"/>
  <c r="O516" i="2"/>
  <c r="AX465" i="2"/>
  <c r="AW466" i="2"/>
  <c r="AD466" i="2"/>
  <c r="AM466" i="2" s="1"/>
  <c r="AG466" i="2"/>
  <c r="AH466" i="2"/>
  <c r="AQ466" i="2" s="1"/>
  <c r="AI466" i="2"/>
  <c r="AJ466" i="2"/>
  <c r="AS466" i="2" s="1"/>
  <c r="AK466" i="2"/>
  <c r="AT466" i="2" s="1"/>
  <c r="AF466" i="2"/>
  <c r="AO466" i="2" s="1"/>
  <c r="AE466" i="2"/>
  <c r="AN466" i="2" s="1"/>
  <c r="AR466" i="2"/>
  <c r="AP466" i="2"/>
  <c r="AU465" i="2"/>
  <c r="B468" i="2"/>
  <c r="Q467" i="2"/>
  <c r="P514" i="2" l="1"/>
  <c r="O517" i="2"/>
  <c r="AD467" i="2"/>
  <c r="AM467" i="2" s="1"/>
  <c r="AH467" i="2"/>
  <c r="AI467" i="2"/>
  <c r="AR467" i="2" s="1"/>
  <c r="AK467" i="2"/>
  <c r="AT467" i="2" s="1"/>
  <c r="AG467" i="2"/>
  <c r="AP467" i="2" s="1"/>
  <c r="AJ467" i="2"/>
  <c r="AS467" i="2" s="1"/>
  <c r="AE467" i="2"/>
  <c r="AN467" i="2" s="1"/>
  <c r="AF467" i="2"/>
  <c r="AO467" i="2" s="1"/>
  <c r="AX466" i="2"/>
  <c r="AQ467" i="2"/>
  <c r="AU466" i="2"/>
  <c r="AW467" i="2" s="1"/>
  <c r="B469" i="2"/>
  <c r="Q468" i="2"/>
  <c r="P515" i="2" l="1"/>
  <c r="O518" i="2"/>
  <c r="AD468" i="2"/>
  <c r="AM468" i="2" s="1"/>
  <c r="AI468" i="2"/>
  <c r="AR468" i="2" s="1"/>
  <c r="AJ468" i="2"/>
  <c r="AS468" i="2" s="1"/>
  <c r="AE468" i="2"/>
  <c r="AF468" i="2"/>
  <c r="AO468" i="2" s="1"/>
  <c r="AG468" i="2"/>
  <c r="AP468" i="2" s="1"/>
  <c r="AH468" i="2"/>
  <c r="AQ468" i="2" s="1"/>
  <c r="AK468" i="2"/>
  <c r="AT468" i="2" s="1"/>
  <c r="AX467" i="2"/>
  <c r="AW468" i="2"/>
  <c r="AU467" i="2"/>
  <c r="AN468" i="2"/>
  <c r="B470" i="2"/>
  <c r="Q469" i="2"/>
  <c r="P516" i="2" l="1"/>
  <c r="O519" i="2"/>
  <c r="AD469" i="2"/>
  <c r="AM469" i="2" s="1"/>
  <c r="AJ469" i="2"/>
  <c r="AS469" i="2" s="1"/>
  <c r="AK469" i="2"/>
  <c r="AT469" i="2" s="1"/>
  <c r="AH469" i="2"/>
  <c r="AQ469" i="2" s="1"/>
  <c r="AI469" i="2"/>
  <c r="AG469" i="2"/>
  <c r="AP469" i="2" s="1"/>
  <c r="AE469" i="2"/>
  <c r="AN469" i="2" s="1"/>
  <c r="AF469" i="2"/>
  <c r="AO469" i="2" s="1"/>
  <c r="AX468" i="2"/>
  <c r="AW469" i="2"/>
  <c r="AU468" i="2"/>
  <c r="AR469" i="2"/>
  <c r="B471" i="2"/>
  <c r="Q470" i="2"/>
  <c r="P517" i="2" l="1"/>
  <c r="O520" i="2"/>
  <c r="AD470" i="2"/>
  <c r="AM470" i="2" s="1"/>
  <c r="AK470" i="2"/>
  <c r="AE470" i="2"/>
  <c r="AN470" i="2" s="1"/>
  <c r="AJ470" i="2"/>
  <c r="AS470" i="2" s="1"/>
  <c r="AH470" i="2"/>
  <c r="AQ470" i="2" s="1"/>
  <c r="AI470" i="2"/>
  <c r="AR470" i="2" s="1"/>
  <c r="AF470" i="2"/>
  <c r="AO470" i="2" s="1"/>
  <c r="AG470" i="2"/>
  <c r="AP470" i="2" s="1"/>
  <c r="AX469" i="2"/>
  <c r="AT470" i="2"/>
  <c r="AU469" i="2"/>
  <c r="AW470" i="2" s="1"/>
  <c r="B472" i="2"/>
  <c r="Q471" i="2"/>
  <c r="P518" i="2" l="1"/>
  <c r="O521" i="2"/>
  <c r="AD471" i="2"/>
  <c r="AM471" i="2" s="1"/>
  <c r="AE471" i="2"/>
  <c r="AN471" i="2" s="1"/>
  <c r="AF471" i="2"/>
  <c r="AO471" i="2" s="1"/>
  <c r="AG471" i="2"/>
  <c r="AH471" i="2"/>
  <c r="AQ471" i="2" s="1"/>
  <c r="AI471" i="2"/>
  <c r="AR471" i="2" s="1"/>
  <c r="AJ471" i="2"/>
  <c r="AS471" i="2" s="1"/>
  <c r="AK471" i="2"/>
  <c r="AT471" i="2" s="1"/>
  <c r="AX470" i="2"/>
  <c r="AP471" i="2"/>
  <c r="AU470" i="2"/>
  <c r="AW471" i="2" s="1"/>
  <c r="B473" i="2"/>
  <c r="Q472" i="2"/>
  <c r="P519" i="2" l="1"/>
  <c r="O522" i="2"/>
  <c r="AD472" i="2"/>
  <c r="AM472" i="2" s="1"/>
  <c r="AE472" i="2"/>
  <c r="AF472" i="2"/>
  <c r="AO472" i="2" s="1"/>
  <c r="AI472" i="2"/>
  <c r="AR472" i="2" s="1"/>
  <c r="AJ472" i="2"/>
  <c r="AS472" i="2" s="1"/>
  <c r="AK472" i="2"/>
  <c r="AT472" i="2" s="1"/>
  <c r="AH472" i="2"/>
  <c r="AQ472" i="2" s="1"/>
  <c r="AG472" i="2"/>
  <c r="AP472" i="2" s="1"/>
  <c r="AX471" i="2"/>
  <c r="AN472" i="2"/>
  <c r="AU471" i="2"/>
  <c r="AW472" i="2" s="1"/>
  <c r="B474" i="2"/>
  <c r="Q473" i="2"/>
  <c r="P520" i="2" l="1"/>
  <c r="O523" i="2"/>
  <c r="AD473" i="2"/>
  <c r="AM473" i="2" s="1"/>
  <c r="AF473" i="2"/>
  <c r="AO473" i="2" s="1"/>
  <c r="AG473" i="2"/>
  <c r="AK473" i="2"/>
  <c r="AI473" i="2"/>
  <c r="AR473" i="2" s="1"/>
  <c r="AJ473" i="2"/>
  <c r="AS473" i="2" s="1"/>
  <c r="AE473" i="2"/>
  <c r="AN473" i="2" s="1"/>
  <c r="AH473" i="2"/>
  <c r="AQ473" i="2" s="1"/>
  <c r="AX472" i="2"/>
  <c r="AW473" i="2"/>
  <c r="AU472" i="2"/>
  <c r="AT473" i="2"/>
  <c r="AP473" i="2"/>
  <c r="B475" i="2"/>
  <c r="Q474" i="2"/>
  <c r="P521" i="2" l="1"/>
  <c r="O524" i="2"/>
  <c r="AD474" i="2"/>
  <c r="AM474" i="2" s="1"/>
  <c r="AG474" i="2"/>
  <c r="AP474" i="2" s="1"/>
  <c r="AH474" i="2"/>
  <c r="AE474" i="2"/>
  <c r="AF474" i="2"/>
  <c r="AO474" i="2" s="1"/>
  <c r="AI474" i="2"/>
  <c r="AR474" i="2" s="1"/>
  <c r="AJ474" i="2"/>
  <c r="AS474" i="2" s="1"/>
  <c r="AK474" i="2"/>
  <c r="AT474" i="2" s="1"/>
  <c r="AX473" i="2"/>
  <c r="AW474" i="2"/>
  <c r="AU473" i="2"/>
  <c r="AQ474" i="2"/>
  <c r="AN474" i="2"/>
  <c r="B476" i="2"/>
  <c r="Q475" i="2"/>
  <c r="P522" i="2" l="1"/>
  <c r="O525" i="2"/>
  <c r="AD475" i="2"/>
  <c r="AH475" i="2"/>
  <c r="AQ475" i="2" s="1"/>
  <c r="AI475" i="2"/>
  <c r="AJ475" i="2"/>
  <c r="AK475" i="2"/>
  <c r="AT475" i="2" s="1"/>
  <c r="AG475" i="2"/>
  <c r="AP475" i="2" s="1"/>
  <c r="AE475" i="2"/>
  <c r="AN475" i="2" s="1"/>
  <c r="AF475" i="2"/>
  <c r="AO475" i="2" s="1"/>
  <c r="AX474" i="2"/>
  <c r="AS475" i="2"/>
  <c r="AR475" i="2"/>
  <c r="AU474" i="2"/>
  <c r="AW475" i="2" s="1"/>
  <c r="AM475" i="2"/>
  <c r="B477" i="2"/>
  <c r="Q476" i="2"/>
  <c r="P523" i="2" l="1"/>
  <c r="O526" i="2"/>
  <c r="AD476" i="2"/>
  <c r="AI476" i="2"/>
  <c r="AR476" i="2" s="1"/>
  <c r="AJ476" i="2"/>
  <c r="AE476" i="2"/>
  <c r="AH476" i="2"/>
  <c r="AQ476" i="2" s="1"/>
  <c r="AK476" i="2"/>
  <c r="AF476" i="2"/>
  <c r="AO476" i="2" s="1"/>
  <c r="AG476" i="2"/>
  <c r="AP476" i="2" s="1"/>
  <c r="AX475" i="2"/>
  <c r="AW476" i="2"/>
  <c r="AU475" i="2"/>
  <c r="AS476" i="2"/>
  <c r="AN476" i="2"/>
  <c r="AT476" i="2"/>
  <c r="AM476" i="2"/>
  <c r="B478" i="2"/>
  <c r="Q477" i="2"/>
  <c r="P524" i="2" l="1"/>
  <c r="O527" i="2"/>
  <c r="AD477" i="2"/>
  <c r="AJ477" i="2"/>
  <c r="AK477" i="2"/>
  <c r="AF477" i="2"/>
  <c r="AG477" i="2"/>
  <c r="AH477" i="2"/>
  <c r="AQ477" i="2" s="1"/>
  <c r="AE477" i="2"/>
  <c r="AN477" i="2" s="1"/>
  <c r="AI477" i="2"/>
  <c r="AR477" i="2" s="1"/>
  <c r="AX476" i="2"/>
  <c r="AW477" i="2"/>
  <c r="AU476" i="2"/>
  <c r="AS477" i="2"/>
  <c r="AO477" i="2"/>
  <c r="AP477" i="2"/>
  <c r="AT477" i="2"/>
  <c r="AM477" i="2"/>
  <c r="B479" i="2"/>
  <c r="Q478" i="2"/>
  <c r="P525" i="2" l="1"/>
  <c r="O528" i="2"/>
  <c r="AD478" i="2"/>
  <c r="AM478" i="2" s="1"/>
  <c r="AK478" i="2"/>
  <c r="AI478" i="2"/>
  <c r="AJ478" i="2"/>
  <c r="AS478" i="2" s="1"/>
  <c r="AH478" i="2"/>
  <c r="AE478" i="2"/>
  <c r="AF478" i="2"/>
  <c r="AO478" i="2" s="1"/>
  <c r="AG478" i="2"/>
  <c r="AP478" i="2" s="1"/>
  <c r="AX477" i="2"/>
  <c r="AW478" i="2"/>
  <c r="AU477" i="2"/>
  <c r="AR478" i="2"/>
  <c r="AQ478" i="2"/>
  <c r="AN478" i="2"/>
  <c r="AT478" i="2"/>
  <c r="B480" i="2"/>
  <c r="Q479" i="2"/>
  <c r="P526" i="2" l="1"/>
  <c r="O529" i="2"/>
  <c r="AD479" i="2"/>
  <c r="AM479" i="2" s="1"/>
  <c r="AE479" i="2"/>
  <c r="AN479" i="2" s="1"/>
  <c r="AF479" i="2"/>
  <c r="AO479" i="2" s="1"/>
  <c r="AK479" i="2"/>
  <c r="AT479" i="2" s="1"/>
  <c r="AI479" i="2"/>
  <c r="AJ479" i="2"/>
  <c r="AS479" i="2" s="1"/>
  <c r="AG479" i="2"/>
  <c r="AP479" i="2" s="1"/>
  <c r="AH479" i="2"/>
  <c r="AQ479" i="2" s="1"/>
  <c r="AX478" i="2"/>
  <c r="AW479" i="2"/>
  <c r="AU478" i="2"/>
  <c r="AR479" i="2"/>
  <c r="B481" i="2"/>
  <c r="Q480" i="2"/>
  <c r="P527" i="2" l="1"/>
  <c r="O530" i="2"/>
  <c r="AD480" i="2"/>
  <c r="AM480" i="2" s="1"/>
  <c r="AE480" i="2"/>
  <c r="AN480" i="2" s="1"/>
  <c r="AF480" i="2"/>
  <c r="AG480" i="2"/>
  <c r="AP480" i="2" s="1"/>
  <c r="AH480" i="2"/>
  <c r="AQ480" i="2" s="1"/>
  <c r="AI480" i="2"/>
  <c r="AR480" i="2" s="1"/>
  <c r="AJ480" i="2"/>
  <c r="AS480" i="2" s="1"/>
  <c r="AK480" i="2"/>
  <c r="AT480" i="2" s="1"/>
  <c r="AX479" i="2"/>
  <c r="AO480" i="2"/>
  <c r="AU479" i="2"/>
  <c r="AW480" i="2" s="1"/>
  <c r="B482" i="2"/>
  <c r="Q481" i="2"/>
  <c r="P528" i="2" l="1"/>
  <c r="O531" i="2"/>
  <c r="AD481" i="2"/>
  <c r="AF481" i="2"/>
  <c r="AO481" i="2" s="1"/>
  <c r="AG481" i="2"/>
  <c r="AJ481" i="2"/>
  <c r="AK481" i="2"/>
  <c r="AT481" i="2" s="1"/>
  <c r="AI481" i="2"/>
  <c r="AR481" i="2" s="1"/>
  <c r="AE481" i="2"/>
  <c r="AN481" i="2" s="1"/>
  <c r="AH481" i="2"/>
  <c r="AQ481" i="2" s="1"/>
  <c r="AX480" i="2"/>
  <c r="AW481" i="2"/>
  <c r="AU480" i="2"/>
  <c r="AS481" i="2"/>
  <c r="AP481" i="2"/>
  <c r="AM481" i="2"/>
  <c r="B483" i="2"/>
  <c r="Q482" i="2"/>
  <c r="P529" i="2" l="1"/>
  <c r="O532" i="2"/>
  <c r="AD482" i="2"/>
  <c r="AM482" i="2" s="1"/>
  <c r="AG482" i="2"/>
  <c r="AP482" i="2" s="1"/>
  <c r="AH482" i="2"/>
  <c r="AQ482" i="2" s="1"/>
  <c r="AE482" i="2"/>
  <c r="AJ482" i="2"/>
  <c r="AS482" i="2" s="1"/>
  <c r="AK482" i="2"/>
  <c r="AF482" i="2"/>
  <c r="AO482" i="2" s="1"/>
  <c r="AI482" i="2"/>
  <c r="AR482" i="2" s="1"/>
  <c r="AX481" i="2"/>
  <c r="AW482" i="2"/>
  <c r="AU481" i="2"/>
  <c r="AN482" i="2"/>
  <c r="AT482" i="2"/>
  <c r="B484" i="2"/>
  <c r="Q483" i="2"/>
  <c r="P530" i="2" l="1"/>
  <c r="O533" i="2"/>
  <c r="AD483" i="2"/>
  <c r="AM483" i="2" s="1"/>
  <c r="AH483" i="2"/>
  <c r="AQ483" i="2" s="1"/>
  <c r="AI483" i="2"/>
  <c r="AR483" i="2" s="1"/>
  <c r="AF483" i="2"/>
  <c r="AG483" i="2"/>
  <c r="AJ483" i="2"/>
  <c r="AE483" i="2"/>
  <c r="AK483" i="2"/>
  <c r="AP483" i="2"/>
  <c r="AX482" i="2"/>
  <c r="AN483" i="2"/>
  <c r="AO483" i="2"/>
  <c r="AW483" i="2"/>
  <c r="AS483" i="2"/>
  <c r="AT483" i="2"/>
  <c r="AU482" i="2"/>
  <c r="B485" i="2"/>
  <c r="Q484" i="2"/>
  <c r="P531" i="2" l="1"/>
  <c r="O534" i="2"/>
  <c r="AX483" i="2"/>
  <c r="AQ484" i="2"/>
  <c r="AD484" i="2"/>
  <c r="AI484" i="2"/>
  <c r="AJ484" i="2"/>
  <c r="AK484" i="2"/>
  <c r="AT484" i="2" s="1"/>
  <c r="AE484" i="2"/>
  <c r="AH484" i="2"/>
  <c r="AF484" i="2"/>
  <c r="AG484" i="2"/>
  <c r="AW484" i="2"/>
  <c r="AX484" i="2" s="1"/>
  <c r="AU483" i="2"/>
  <c r="AN484" i="2"/>
  <c r="AO484" i="2"/>
  <c r="AR484" i="2"/>
  <c r="AS484" i="2"/>
  <c r="AP484" i="2"/>
  <c r="AM484" i="2"/>
  <c r="B486" i="2"/>
  <c r="Q485" i="2"/>
  <c r="P532" i="2" l="1"/>
  <c r="O535" i="2"/>
  <c r="AS485" i="2"/>
  <c r="AN485" i="2"/>
  <c r="AD485" i="2"/>
  <c r="AJ485" i="2"/>
  <c r="AE485" i="2"/>
  <c r="AF485" i="2"/>
  <c r="AO485" i="2" s="1"/>
  <c r="AH485" i="2"/>
  <c r="AI485" i="2"/>
  <c r="AR485" i="2" s="1"/>
  <c r="AK485" i="2"/>
  <c r="AG485" i="2"/>
  <c r="AP485" i="2" s="1"/>
  <c r="AT485" i="2"/>
  <c r="AW485" i="2"/>
  <c r="AU484" i="2"/>
  <c r="AQ485" i="2"/>
  <c r="AM485" i="2"/>
  <c r="B487" i="2"/>
  <c r="Q486" i="2"/>
  <c r="P533" i="2" l="1"/>
  <c r="O536" i="2"/>
  <c r="AX485" i="2"/>
  <c r="AW486" i="2"/>
  <c r="AD486" i="2"/>
  <c r="AK486" i="2"/>
  <c r="AF486" i="2"/>
  <c r="AO486" i="2" s="1"/>
  <c r="AG486" i="2"/>
  <c r="AP486" i="2" s="1"/>
  <c r="AH486" i="2"/>
  <c r="AQ486" i="2" s="1"/>
  <c r="AE486" i="2"/>
  <c r="AN486" i="2" s="1"/>
  <c r="AI486" i="2"/>
  <c r="AR486" i="2" s="1"/>
  <c r="AJ486" i="2"/>
  <c r="AS486" i="2" s="1"/>
  <c r="AU485" i="2"/>
  <c r="AT486" i="2"/>
  <c r="AM486" i="2"/>
  <c r="B488" i="2"/>
  <c r="Q487" i="2"/>
  <c r="P534" i="2" l="1"/>
  <c r="O537" i="2"/>
  <c r="AD487" i="2"/>
  <c r="AH487" i="2"/>
  <c r="AI487" i="2"/>
  <c r="AR487" i="2" s="1"/>
  <c r="AJ487" i="2"/>
  <c r="AG487" i="2"/>
  <c r="AK487" i="2"/>
  <c r="AT487" i="2" s="1"/>
  <c r="AE487" i="2"/>
  <c r="AN487" i="2" s="1"/>
  <c r="AF487" i="2"/>
  <c r="AO487" i="2" s="1"/>
  <c r="AX486" i="2"/>
  <c r="AW487" i="2"/>
  <c r="AU486" i="2"/>
  <c r="AQ487" i="2"/>
  <c r="AP487" i="2"/>
  <c r="AM487" i="2"/>
  <c r="AS487" i="2"/>
  <c r="B489" i="2"/>
  <c r="Q488" i="2"/>
  <c r="P535" i="2" l="1"/>
  <c r="O538" i="2"/>
  <c r="AD488" i="2"/>
  <c r="AM488" i="2" s="1"/>
  <c r="AE488" i="2"/>
  <c r="AJ488" i="2"/>
  <c r="AK488" i="2"/>
  <c r="AT488" i="2" s="1"/>
  <c r="AF488" i="2"/>
  <c r="AG488" i="2"/>
  <c r="AP488" i="2" s="1"/>
  <c r="AH488" i="2"/>
  <c r="AQ488" i="2" s="1"/>
  <c r="AI488" i="2"/>
  <c r="AR488" i="2" s="1"/>
  <c r="AX487" i="2"/>
  <c r="AW488" i="2"/>
  <c r="AU487" i="2"/>
  <c r="AS488" i="2"/>
  <c r="AO488" i="2"/>
  <c r="AN488" i="2"/>
  <c r="B490" i="2"/>
  <c r="Q489" i="2"/>
  <c r="P536" i="2" l="1"/>
  <c r="O539" i="2"/>
  <c r="AD489" i="2"/>
  <c r="AM489" i="2" s="1"/>
  <c r="AF489" i="2"/>
  <c r="AO489" i="2" s="1"/>
  <c r="AE489" i="2"/>
  <c r="AI489" i="2"/>
  <c r="AR489" i="2" s="1"/>
  <c r="AJ489" i="2"/>
  <c r="AS489" i="2" s="1"/>
  <c r="AK489" i="2"/>
  <c r="AT489" i="2" s="1"/>
  <c r="AG489" i="2"/>
  <c r="AH489" i="2"/>
  <c r="AQ489" i="2" s="1"/>
  <c r="AX488" i="2"/>
  <c r="AW489" i="2"/>
  <c r="AN489" i="2"/>
  <c r="AP489" i="2"/>
  <c r="AU488" i="2"/>
  <c r="B491" i="2"/>
  <c r="Q490" i="2"/>
  <c r="P537" i="2" l="1"/>
  <c r="O540" i="2"/>
  <c r="AD490" i="2"/>
  <c r="AM490" i="2" s="1"/>
  <c r="AG490" i="2"/>
  <c r="AP490" i="2" s="1"/>
  <c r="AE490" i="2"/>
  <c r="AF490" i="2"/>
  <c r="AH490" i="2"/>
  <c r="AQ490" i="2" s="1"/>
  <c r="AI490" i="2"/>
  <c r="AR490" i="2" s="1"/>
  <c r="AJ490" i="2"/>
  <c r="AS490" i="2" s="1"/>
  <c r="AK490" i="2"/>
  <c r="AT490" i="2" s="1"/>
  <c r="AX489" i="2"/>
  <c r="AW490" i="2"/>
  <c r="AU489" i="2"/>
  <c r="AO490" i="2"/>
  <c r="AN490" i="2"/>
  <c r="B492" i="2"/>
  <c r="Q491" i="2"/>
  <c r="P538" i="2" l="1"/>
  <c r="O541" i="2"/>
  <c r="AD491" i="2"/>
  <c r="AM491" i="2" s="1"/>
  <c r="AH491" i="2"/>
  <c r="AQ491" i="2" s="1"/>
  <c r="AG491" i="2"/>
  <c r="AP491" i="2" s="1"/>
  <c r="AI491" i="2"/>
  <c r="AR491" i="2" s="1"/>
  <c r="AJ491" i="2"/>
  <c r="AS491" i="2" s="1"/>
  <c r="AK491" i="2"/>
  <c r="AT491" i="2" s="1"/>
  <c r="AE491" i="2"/>
  <c r="AN491" i="2" s="1"/>
  <c r="AF491" i="2"/>
  <c r="AO491" i="2" s="1"/>
  <c r="AX490" i="2"/>
  <c r="AU490" i="2"/>
  <c r="AW491" i="2" s="1"/>
  <c r="B493" i="2"/>
  <c r="Q492" i="2"/>
  <c r="P539" i="2" l="1"/>
  <c r="O542" i="2"/>
  <c r="AD492" i="2"/>
  <c r="AM492" i="2" s="1"/>
  <c r="AI492" i="2"/>
  <c r="AR492" i="2" s="1"/>
  <c r="AJ492" i="2"/>
  <c r="AS492" i="2" s="1"/>
  <c r="AK492" i="2"/>
  <c r="AE492" i="2"/>
  <c r="AN492" i="2" s="1"/>
  <c r="AF492" i="2"/>
  <c r="AO492" i="2" s="1"/>
  <c r="AG492" i="2"/>
  <c r="AP492" i="2" s="1"/>
  <c r="AH492" i="2"/>
  <c r="AQ492" i="2" s="1"/>
  <c r="AX491" i="2"/>
  <c r="AW492" i="2"/>
  <c r="AU491" i="2"/>
  <c r="AT492" i="2"/>
  <c r="B494" i="2"/>
  <c r="Q493" i="2"/>
  <c r="P540" i="2" l="1"/>
  <c r="O543" i="2"/>
  <c r="AD493" i="2"/>
  <c r="AM493" i="2" s="1"/>
  <c r="AJ493" i="2"/>
  <c r="AS493" i="2" s="1"/>
  <c r="AE493" i="2"/>
  <c r="AI493" i="2"/>
  <c r="AR493" i="2" s="1"/>
  <c r="AK493" i="2"/>
  <c r="AT493" i="2" s="1"/>
  <c r="AG493" i="2"/>
  <c r="AP493" i="2" s="1"/>
  <c r="AH493" i="2"/>
  <c r="AQ493" i="2" s="1"/>
  <c r="AF493" i="2"/>
  <c r="AO493" i="2" s="1"/>
  <c r="AX492" i="2"/>
  <c r="AW493" i="2"/>
  <c r="AU492" i="2"/>
  <c r="AN493" i="2"/>
  <c r="B495" i="2"/>
  <c r="Q494" i="2"/>
  <c r="P541" i="2" l="1"/>
  <c r="O544" i="2"/>
  <c r="AD494" i="2"/>
  <c r="AM494" i="2" s="1"/>
  <c r="AK494" i="2"/>
  <c r="AT494" i="2" s="1"/>
  <c r="AE494" i="2"/>
  <c r="AN494" i="2" s="1"/>
  <c r="AF494" i="2"/>
  <c r="AO494" i="2" s="1"/>
  <c r="AG494" i="2"/>
  <c r="AP494" i="2" s="1"/>
  <c r="AH494" i="2"/>
  <c r="AQ494" i="2" s="1"/>
  <c r="AI494" i="2"/>
  <c r="AJ494" i="2"/>
  <c r="AS494" i="2" s="1"/>
  <c r="AX493" i="2"/>
  <c r="AW494" i="2"/>
  <c r="AU493" i="2"/>
  <c r="AR494" i="2"/>
  <c r="B496" i="2"/>
  <c r="Q495" i="2"/>
  <c r="P542" i="2" l="1"/>
  <c r="O545" i="2"/>
  <c r="AD495" i="2"/>
  <c r="AM495" i="2" s="1"/>
  <c r="AG495" i="2"/>
  <c r="AP495" i="2" s="1"/>
  <c r="AH495" i="2"/>
  <c r="AQ495" i="2" s="1"/>
  <c r="AI495" i="2"/>
  <c r="AK495" i="2"/>
  <c r="AT495" i="2" s="1"/>
  <c r="AF495" i="2"/>
  <c r="AJ495" i="2"/>
  <c r="AS495" i="2" s="1"/>
  <c r="AE495" i="2"/>
  <c r="AN495" i="2" s="1"/>
  <c r="AX494" i="2"/>
  <c r="AW495" i="2"/>
  <c r="AU494" i="2"/>
  <c r="AR495" i="2"/>
  <c r="AO495" i="2"/>
  <c r="B497" i="2"/>
  <c r="Q496" i="2"/>
  <c r="P543" i="2" l="1"/>
  <c r="O546" i="2"/>
  <c r="AD496" i="2"/>
  <c r="AE496" i="2"/>
  <c r="AN496" i="2" s="1"/>
  <c r="AI496" i="2"/>
  <c r="AJ496" i="2"/>
  <c r="AK496" i="2"/>
  <c r="AT496" i="2" s="1"/>
  <c r="AF496" i="2"/>
  <c r="AG496" i="2"/>
  <c r="AP496" i="2" s="1"/>
  <c r="AH496" i="2"/>
  <c r="AQ496" i="2" s="1"/>
  <c r="AX495" i="2"/>
  <c r="AW496" i="2"/>
  <c r="AU495" i="2"/>
  <c r="AS496" i="2"/>
  <c r="AR496" i="2"/>
  <c r="AO496" i="2"/>
  <c r="AM496" i="2"/>
  <c r="B498" i="2"/>
  <c r="Q497" i="2"/>
  <c r="P544" i="2" l="1"/>
  <c r="O547" i="2"/>
  <c r="AD497" i="2"/>
  <c r="AF497" i="2"/>
  <c r="AK497" i="2"/>
  <c r="AT497" i="2" s="1"/>
  <c r="AJ497" i="2"/>
  <c r="AS497" i="2" s="1"/>
  <c r="AH497" i="2"/>
  <c r="AQ497" i="2" s="1"/>
  <c r="AI497" i="2"/>
  <c r="AR497" i="2" s="1"/>
  <c r="AE497" i="2"/>
  <c r="AN497" i="2" s="1"/>
  <c r="AG497" i="2"/>
  <c r="AP497" i="2" s="1"/>
  <c r="AX496" i="2"/>
  <c r="AO497" i="2"/>
  <c r="AU496" i="2"/>
  <c r="AW497" i="2" s="1"/>
  <c r="AM497" i="2"/>
  <c r="B499" i="2"/>
  <c r="Q498" i="2"/>
  <c r="P545" i="2" l="1"/>
  <c r="O548" i="2"/>
  <c r="AD498" i="2"/>
  <c r="AM498" i="2" s="1"/>
  <c r="AG498" i="2"/>
  <c r="AP498" i="2" s="1"/>
  <c r="AE498" i="2"/>
  <c r="AN498" i="2" s="1"/>
  <c r="AF498" i="2"/>
  <c r="AO498" i="2" s="1"/>
  <c r="AH498" i="2"/>
  <c r="AQ498" i="2" s="1"/>
  <c r="AI498" i="2"/>
  <c r="AR498" i="2" s="1"/>
  <c r="AJ498" i="2"/>
  <c r="AS498" i="2" s="1"/>
  <c r="AK498" i="2"/>
  <c r="AX497" i="2"/>
  <c r="AT498" i="2"/>
  <c r="AU497" i="2"/>
  <c r="AW498" i="2" s="1"/>
  <c r="B500" i="2"/>
  <c r="Q499" i="2"/>
  <c r="P546" i="2" l="1"/>
  <c r="O549" i="2"/>
  <c r="AD499" i="2"/>
  <c r="AM499" i="2" s="1"/>
  <c r="AH499" i="2"/>
  <c r="AF499" i="2"/>
  <c r="AO499" i="2" s="1"/>
  <c r="AG499" i="2"/>
  <c r="AP499" i="2" s="1"/>
  <c r="AI499" i="2"/>
  <c r="AR499" i="2" s="1"/>
  <c r="AJ499" i="2"/>
  <c r="AS499" i="2" s="1"/>
  <c r="AK499" i="2"/>
  <c r="AT499" i="2" s="1"/>
  <c r="AE499" i="2"/>
  <c r="AN499" i="2" s="1"/>
  <c r="AX498" i="2"/>
  <c r="AU498" i="2"/>
  <c r="AW499" i="2" s="1"/>
  <c r="AQ499" i="2"/>
  <c r="B501" i="2"/>
  <c r="Q500" i="2"/>
  <c r="P547" i="2" l="1"/>
  <c r="O550" i="2"/>
  <c r="AD500" i="2"/>
  <c r="AM500" i="2" s="1"/>
  <c r="AI500" i="2"/>
  <c r="AR500" i="2" s="1"/>
  <c r="AH500" i="2"/>
  <c r="AQ500" i="2" s="1"/>
  <c r="AJ500" i="2"/>
  <c r="AK500" i="2"/>
  <c r="AE500" i="2"/>
  <c r="AN500" i="2" s="1"/>
  <c r="AF500" i="2"/>
  <c r="AO500" i="2" s="1"/>
  <c r="AG500" i="2"/>
  <c r="AP500" i="2" s="1"/>
  <c r="AX499" i="2"/>
  <c r="AW500" i="2"/>
  <c r="AU499" i="2"/>
  <c r="AS500" i="2"/>
  <c r="AT500" i="2"/>
  <c r="B502" i="2"/>
  <c r="Q501" i="2"/>
  <c r="P548" i="2" l="1"/>
  <c r="O551" i="2"/>
  <c r="AD501" i="2"/>
  <c r="AM501" i="2" s="1"/>
  <c r="AJ501" i="2"/>
  <c r="AS501" i="2" s="1"/>
  <c r="AK501" i="2"/>
  <c r="AE501" i="2"/>
  <c r="AN501" i="2" s="1"/>
  <c r="AH501" i="2"/>
  <c r="AQ501" i="2" s="1"/>
  <c r="AI501" i="2"/>
  <c r="AR501" i="2" s="1"/>
  <c r="AF501" i="2"/>
  <c r="AO501" i="2" s="1"/>
  <c r="AG501" i="2"/>
  <c r="AP501" i="2" s="1"/>
  <c r="AX500" i="2"/>
  <c r="AW501" i="2"/>
  <c r="AU500" i="2"/>
  <c r="AT501" i="2"/>
  <c r="B503" i="2"/>
  <c r="Q502" i="2"/>
  <c r="P549" i="2" l="1"/>
  <c r="O552" i="2"/>
  <c r="AD502" i="2"/>
  <c r="AM502" i="2" s="1"/>
  <c r="AE502" i="2"/>
  <c r="AF502" i="2"/>
  <c r="AG502" i="2"/>
  <c r="AP502" i="2" s="1"/>
  <c r="AH502" i="2"/>
  <c r="AI502" i="2"/>
  <c r="AR502" i="2" s="1"/>
  <c r="AJ502" i="2"/>
  <c r="AS502" i="2" s="1"/>
  <c r="AK502" i="2"/>
  <c r="AT502" i="2" s="1"/>
  <c r="AX501" i="2"/>
  <c r="AN502" i="2"/>
  <c r="AO502" i="2"/>
  <c r="AQ502" i="2"/>
  <c r="AU501" i="2"/>
  <c r="AW502" i="2" s="1"/>
  <c r="B504" i="2"/>
  <c r="Q503" i="2"/>
  <c r="P550" i="2" l="1"/>
  <c r="O553" i="2"/>
  <c r="AX502" i="2"/>
  <c r="AD503" i="2"/>
  <c r="AE503" i="2"/>
  <c r="AF503" i="2"/>
  <c r="AG503" i="2"/>
  <c r="AP503" i="2" s="1"/>
  <c r="AK503" i="2"/>
  <c r="AT503" i="2" s="1"/>
  <c r="AI503" i="2"/>
  <c r="AR503" i="2" s="1"/>
  <c r="AJ503" i="2"/>
  <c r="AS503" i="2" s="1"/>
  <c r="AH503" i="2"/>
  <c r="AQ503" i="2" s="1"/>
  <c r="AU502" i="2"/>
  <c r="AW503" i="2" s="1"/>
  <c r="AO503" i="2"/>
  <c r="AN503" i="2"/>
  <c r="AM503" i="2"/>
  <c r="B505" i="2"/>
  <c r="Q504" i="2"/>
  <c r="P551" i="2" l="1"/>
  <c r="O554" i="2"/>
  <c r="AX503" i="2"/>
  <c r="AD504" i="2"/>
  <c r="AF504" i="2"/>
  <c r="AO504" i="2" s="1"/>
  <c r="AG504" i="2"/>
  <c r="AH504" i="2"/>
  <c r="AQ504" i="2" s="1"/>
  <c r="AE504" i="2"/>
  <c r="AN504" i="2" s="1"/>
  <c r="AI504" i="2"/>
  <c r="AR504" i="2" s="1"/>
  <c r="AJ504" i="2"/>
  <c r="AK504" i="2"/>
  <c r="AT504" i="2" s="1"/>
  <c r="AS504" i="2"/>
  <c r="AW504" i="2"/>
  <c r="AP504" i="2"/>
  <c r="AU503" i="2"/>
  <c r="AM504" i="2"/>
  <c r="B506" i="2"/>
  <c r="Q505" i="2"/>
  <c r="P552" i="2" l="1"/>
  <c r="O555" i="2"/>
  <c r="AP505" i="2"/>
  <c r="AX504" i="2"/>
  <c r="AT505" i="2"/>
  <c r="AD505" i="2"/>
  <c r="AG505" i="2"/>
  <c r="AH505" i="2"/>
  <c r="AI505" i="2"/>
  <c r="AK505" i="2"/>
  <c r="AF505" i="2"/>
  <c r="AJ505" i="2"/>
  <c r="AE505" i="2"/>
  <c r="AR505" i="2"/>
  <c r="AW505" i="2"/>
  <c r="AX505" i="2" s="1"/>
  <c r="AU504" i="2"/>
  <c r="AS505" i="2"/>
  <c r="AO505" i="2"/>
  <c r="AQ505" i="2"/>
  <c r="AN505" i="2"/>
  <c r="AM505" i="2"/>
  <c r="B507" i="2"/>
  <c r="Q506" i="2"/>
  <c r="P553" i="2" l="1"/>
  <c r="O556" i="2"/>
  <c r="AQ506" i="2"/>
  <c r="AO506" i="2"/>
  <c r="AD506" i="2"/>
  <c r="AH506" i="2"/>
  <c r="AI506" i="2"/>
  <c r="AJ506" i="2"/>
  <c r="AE506" i="2"/>
  <c r="AF506" i="2"/>
  <c r="AG506" i="2"/>
  <c r="AK506" i="2"/>
  <c r="AN506" i="2"/>
  <c r="AP506" i="2"/>
  <c r="AU505" i="2"/>
  <c r="AW506" i="2" s="1"/>
  <c r="AX506" i="2" s="1"/>
  <c r="AT506" i="2"/>
  <c r="AS506" i="2"/>
  <c r="AR506" i="2"/>
  <c r="AM506" i="2"/>
  <c r="B508" i="2"/>
  <c r="Q507" i="2"/>
  <c r="P554" i="2" l="1"/>
  <c r="O557" i="2"/>
  <c r="AW507" i="2"/>
  <c r="AD507" i="2"/>
  <c r="AI507" i="2"/>
  <c r="AJ507" i="2"/>
  <c r="AS507" i="2" s="1"/>
  <c r="AK507" i="2"/>
  <c r="AH507" i="2"/>
  <c r="AQ507" i="2" s="1"/>
  <c r="AF507" i="2"/>
  <c r="AO507" i="2" s="1"/>
  <c r="AG507" i="2"/>
  <c r="AP507" i="2" s="1"/>
  <c r="AE507" i="2"/>
  <c r="AN507" i="2" s="1"/>
  <c r="AU506" i="2"/>
  <c r="AR507" i="2"/>
  <c r="AT507" i="2"/>
  <c r="AM507" i="2"/>
  <c r="B509" i="2"/>
  <c r="Q508" i="2"/>
  <c r="P555" i="2" l="1"/>
  <c r="O558" i="2"/>
  <c r="AD508" i="2"/>
  <c r="AJ508" i="2"/>
  <c r="AS508" i="2" s="1"/>
  <c r="AK508" i="2"/>
  <c r="AE508" i="2"/>
  <c r="AN508" i="2" s="1"/>
  <c r="AF508" i="2"/>
  <c r="AG508" i="2"/>
  <c r="AH508" i="2"/>
  <c r="AQ508" i="2" s="1"/>
  <c r="AI508" i="2"/>
  <c r="AR508" i="2" s="1"/>
  <c r="AX507" i="2"/>
  <c r="AW508" i="2"/>
  <c r="AU507" i="2"/>
  <c r="AO508" i="2"/>
  <c r="AT508" i="2"/>
  <c r="AP508" i="2"/>
  <c r="AM508" i="2"/>
  <c r="B510" i="2"/>
  <c r="Q509" i="2"/>
  <c r="P556" i="2" l="1"/>
  <c r="O559" i="2"/>
  <c r="AD509" i="2"/>
  <c r="AM509" i="2" s="1"/>
  <c r="AK509" i="2"/>
  <c r="AT509" i="2" s="1"/>
  <c r="AE509" i="2"/>
  <c r="AN509" i="2" s="1"/>
  <c r="AH509" i="2"/>
  <c r="AI509" i="2"/>
  <c r="AR509" i="2" s="1"/>
  <c r="AJ509" i="2"/>
  <c r="AS509" i="2" s="1"/>
  <c r="AF509" i="2"/>
  <c r="AO509" i="2" s="1"/>
  <c r="AG509" i="2"/>
  <c r="AP509" i="2" s="1"/>
  <c r="AX508" i="2"/>
  <c r="AW509" i="2"/>
  <c r="AU508" i="2"/>
  <c r="AQ509" i="2"/>
  <c r="B511" i="2"/>
  <c r="Q510" i="2"/>
  <c r="P557" i="2" l="1"/>
  <c r="O560" i="2"/>
  <c r="AD510" i="2"/>
  <c r="AM510" i="2" s="1"/>
  <c r="AE510" i="2"/>
  <c r="AN510" i="2" s="1"/>
  <c r="AF510" i="2"/>
  <c r="AO510" i="2" s="1"/>
  <c r="AG510" i="2"/>
  <c r="AJ510" i="2"/>
  <c r="AK510" i="2"/>
  <c r="AT510" i="2" s="1"/>
  <c r="AH510" i="2"/>
  <c r="AQ510" i="2" s="1"/>
  <c r="AI510" i="2"/>
  <c r="AR510" i="2" s="1"/>
  <c r="AX509" i="2"/>
  <c r="AW510" i="2"/>
  <c r="AU509" i="2"/>
  <c r="AP510" i="2"/>
  <c r="AS510" i="2"/>
  <c r="B512" i="2"/>
  <c r="Q511" i="2"/>
  <c r="P558" i="2" l="1"/>
  <c r="O561" i="2"/>
  <c r="AD511" i="2"/>
  <c r="AE511" i="2"/>
  <c r="AN511" i="2" s="1"/>
  <c r="AF511" i="2"/>
  <c r="AO511" i="2" s="1"/>
  <c r="AG511" i="2"/>
  <c r="AH511" i="2"/>
  <c r="AI511" i="2"/>
  <c r="AR511" i="2" s="1"/>
  <c r="AJ511" i="2"/>
  <c r="AS511" i="2" s="1"/>
  <c r="AK511" i="2"/>
  <c r="AT511" i="2" s="1"/>
  <c r="AX510" i="2"/>
  <c r="AW511" i="2"/>
  <c r="AU510" i="2"/>
  <c r="AP511" i="2"/>
  <c r="AM511" i="2"/>
  <c r="AQ511" i="2"/>
  <c r="B513" i="2"/>
  <c r="Q512" i="2"/>
  <c r="P559" i="2" l="1"/>
  <c r="O562" i="2"/>
  <c r="AD512" i="2"/>
  <c r="AM512" i="2" s="1"/>
  <c r="AF512" i="2"/>
  <c r="AG512" i="2"/>
  <c r="AH512" i="2"/>
  <c r="AJ512" i="2"/>
  <c r="AS512" i="2" s="1"/>
  <c r="AK512" i="2"/>
  <c r="AE512" i="2"/>
  <c r="AN512" i="2" s="1"/>
  <c r="AI512" i="2"/>
  <c r="AX511" i="2"/>
  <c r="AW512" i="2"/>
  <c r="AU511" i="2"/>
  <c r="AQ512" i="2"/>
  <c r="AO512" i="2"/>
  <c r="AT512" i="2"/>
  <c r="AP512" i="2"/>
  <c r="AR512" i="2"/>
  <c r="B514" i="2"/>
  <c r="Q513" i="2"/>
  <c r="P560" i="2" l="1"/>
  <c r="O563" i="2"/>
  <c r="AD513" i="2"/>
  <c r="AM513" i="2" s="1"/>
  <c r="AG513" i="2"/>
  <c r="AP513" i="2" s="1"/>
  <c r="AH513" i="2"/>
  <c r="AI513" i="2"/>
  <c r="AR513" i="2" s="1"/>
  <c r="AE513" i="2"/>
  <c r="AF513" i="2"/>
  <c r="AO513" i="2" s="1"/>
  <c r="AJ513" i="2"/>
  <c r="AS513" i="2" s="1"/>
  <c r="AK513" i="2"/>
  <c r="AT513" i="2" s="1"/>
  <c r="AX512" i="2"/>
  <c r="AW513" i="2"/>
  <c r="AQ513" i="2"/>
  <c r="AN513" i="2"/>
  <c r="AU512" i="2"/>
  <c r="B515" i="2"/>
  <c r="Q514" i="2"/>
  <c r="P561" i="2" l="1"/>
  <c r="O564" i="2"/>
  <c r="AD514" i="2"/>
  <c r="AM514" i="2" s="1"/>
  <c r="AH514" i="2"/>
  <c r="AQ514" i="2" s="1"/>
  <c r="AI514" i="2"/>
  <c r="AR514" i="2" s="1"/>
  <c r="AJ514" i="2"/>
  <c r="AS514" i="2" s="1"/>
  <c r="AG514" i="2"/>
  <c r="AK514" i="2"/>
  <c r="AT514" i="2" s="1"/>
  <c r="AE514" i="2"/>
  <c r="AN514" i="2" s="1"/>
  <c r="AF514" i="2"/>
  <c r="AO514" i="2" s="1"/>
  <c r="AX513" i="2"/>
  <c r="AW514" i="2"/>
  <c r="AU513" i="2"/>
  <c r="AP514" i="2"/>
  <c r="B516" i="2"/>
  <c r="Q515" i="2"/>
  <c r="P562" i="2" l="1"/>
  <c r="O565" i="2"/>
  <c r="AD515" i="2"/>
  <c r="AM515" i="2" s="1"/>
  <c r="AI515" i="2"/>
  <c r="AR515" i="2" s="1"/>
  <c r="AJ515" i="2"/>
  <c r="AK515" i="2"/>
  <c r="AT515" i="2" s="1"/>
  <c r="AE515" i="2"/>
  <c r="AF515" i="2"/>
  <c r="AO515" i="2" s="1"/>
  <c r="AG515" i="2"/>
  <c r="AP515" i="2" s="1"/>
  <c r="AH515" i="2"/>
  <c r="AQ515" i="2" s="1"/>
  <c r="AX514" i="2"/>
  <c r="AW515" i="2"/>
  <c r="AS515" i="2"/>
  <c r="AN515" i="2"/>
  <c r="AU514" i="2"/>
  <c r="B517" i="2"/>
  <c r="Q516" i="2"/>
  <c r="P563" i="2" l="1"/>
  <c r="O566" i="2"/>
  <c r="AD516" i="2"/>
  <c r="AM516" i="2" s="1"/>
  <c r="AJ516" i="2"/>
  <c r="AK516" i="2"/>
  <c r="AT516" i="2" s="1"/>
  <c r="AI516" i="2"/>
  <c r="AR516" i="2" s="1"/>
  <c r="AG516" i="2"/>
  <c r="AP516" i="2" s="1"/>
  <c r="AH516" i="2"/>
  <c r="AE516" i="2"/>
  <c r="AN516" i="2" s="1"/>
  <c r="AF516" i="2"/>
  <c r="AO516" i="2" s="1"/>
  <c r="AX515" i="2"/>
  <c r="AU515" i="2"/>
  <c r="AW516" i="2" s="1"/>
  <c r="AS516" i="2"/>
  <c r="AQ516" i="2"/>
  <c r="B518" i="2"/>
  <c r="Q517" i="2"/>
  <c r="P564" i="2" l="1"/>
  <c r="O567" i="2"/>
  <c r="AD517" i="2"/>
  <c r="AM517" i="2" s="1"/>
  <c r="AK517" i="2"/>
  <c r="AT517" i="2" s="1"/>
  <c r="AE517" i="2"/>
  <c r="AN517" i="2" s="1"/>
  <c r="AF517" i="2"/>
  <c r="AG517" i="2"/>
  <c r="AP517" i="2" s="1"/>
  <c r="AH517" i="2"/>
  <c r="AQ517" i="2" s="1"/>
  <c r="AI517" i="2"/>
  <c r="AR517" i="2" s="1"/>
  <c r="AJ517" i="2"/>
  <c r="AS517" i="2" s="1"/>
  <c r="AX516" i="2"/>
  <c r="AU516" i="2"/>
  <c r="AW517" i="2" s="1"/>
  <c r="AO517" i="2"/>
  <c r="B519" i="2"/>
  <c r="Q518" i="2"/>
  <c r="P565" i="2" l="1"/>
  <c r="O568" i="2"/>
  <c r="AD518" i="2"/>
  <c r="AE518" i="2"/>
  <c r="AF518" i="2"/>
  <c r="AO518" i="2" s="1"/>
  <c r="AI518" i="2"/>
  <c r="AJ518" i="2"/>
  <c r="AK518" i="2"/>
  <c r="AT518" i="2" s="1"/>
  <c r="AG518" i="2"/>
  <c r="AP518" i="2" s="1"/>
  <c r="AH518" i="2"/>
  <c r="AQ518" i="2" s="1"/>
  <c r="AX517" i="2"/>
  <c r="AW518" i="2"/>
  <c r="AU517" i="2"/>
  <c r="AR518" i="2"/>
  <c r="AN518" i="2"/>
  <c r="AS518" i="2"/>
  <c r="AM518" i="2"/>
  <c r="B520" i="2"/>
  <c r="Q519" i="2"/>
  <c r="P566" i="2" l="1"/>
  <c r="O569" i="2"/>
  <c r="AD519" i="2"/>
  <c r="AM519" i="2" s="1"/>
  <c r="AE519" i="2"/>
  <c r="AN519" i="2" s="1"/>
  <c r="AF519" i="2"/>
  <c r="AG519" i="2"/>
  <c r="AH519" i="2"/>
  <c r="AQ519" i="2" s="1"/>
  <c r="AK519" i="2"/>
  <c r="AT519" i="2" s="1"/>
  <c r="AI519" i="2"/>
  <c r="AJ519" i="2"/>
  <c r="AS519" i="2" s="1"/>
  <c r="AX518" i="2"/>
  <c r="AR519" i="2"/>
  <c r="AO519" i="2"/>
  <c r="AP519" i="2"/>
  <c r="AU518" i="2"/>
  <c r="AW519" i="2" s="1"/>
  <c r="B521" i="2"/>
  <c r="Q520" i="2"/>
  <c r="P567" i="2" l="1"/>
  <c r="O570" i="2"/>
  <c r="AD520" i="2"/>
  <c r="AF520" i="2"/>
  <c r="AO520" i="2" s="1"/>
  <c r="AG520" i="2"/>
  <c r="AP520" i="2" s="1"/>
  <c r="AH520" i="2"/>
  <c r="AQ520" i="2" s="1"/>
  <c r="AI520" i="2"/>
  <c r="AR520" i="2" s="1"/>
  <c r="AJ520" i="2"/>
  <c r="AS520" i="2" s="1"/>
  <c r="AK520" i="2"/>
  <c r="AT520" i="2" s="1"/>
  <c r="AE520" i="2"/>
  <c r="AN520" i="2" s="1"/>
  <c r="AX519" i="2"/>
  <c r="AU519" i="2"/>
  <c r="AW520" i="2" s="1"/>
  <c r="AM520" i="2"/>
  <c r="B522" i="2"/>
  <c r="Q521" i="2"/>
  <c r="P568" i="2" l="1"/>
  <c r="O571" i="2"/>
  <c r="AD521" i="2"/>
  <c r="AG521" i="2"/>
  <c r="AH521" i="2"/>
  <c r="AI521" i="2"/>
  <c r="AE521" i="2"/>
  <c r="AK521" i="2"/>
  <c r="AT521" i="2" s="1"/>
  <c r="AF521" i="2"/>
  <c r="AO521" i="2" s="1"/>
  <c r="AJ521" i="2"/>
  <c r="AS521" i="2" s="1"/>
  <c r="AX520" i="2"/>
  <c r="AU520" i="2"/>
  <c r="AW521" i="2" s="1"/>
  <c r="AR521" i="2"/>
  <c r="AQ521" i="2"/>
  <c r="AN521" i="2"/>
  <c r="AP521" i="2"/>
  <c r="AM521" i="2"/>
  <c r="B523" i="2"/>
  <c r="Q522" i="2"/>
  <c r="P569" i="2" l="1"/>
  <c r="O572" i="2"/>
  <c r="AD522" i="2"/>
  <c r="AM522" i="2" s="1"/>
  <c r="AH522" i="2"/>
  <c r="AQ522" i="2" s="1"/>
  <c r="AI522" i="2"/>
  <c r="AJ522" i="2"/>
  <c r="AF522" i="2"/>
  <c r="AO522" i="2" s="1"/>
  <c r="AG522" i="2"/>
  <c r="AP522" i="2" s="1"/>
  <c r="AK522" i="2"/>
  <c r="AT522" i="2" s="1"/>
  <c r="AE522" i="2"/>
  <c r="AN522" i="2" s="1"/>
  <c r="AX521" i="2"/>
  <c r="AW522" i="2"/>
  <c r="AU521" i="2"/>
  <c r="AS522" i="2"/>
  <c r="AR522" i="2"/>
  <c r="B524" i="2"/>
  <c r="Q523" i="2"/>
  <c r="P570" i="2" l="1"/>
  <c r="O573" i="2"/>
  <c r="AX522" i="2"/>
  <c r="AD523" i="2"/>
  <c r="AI523" i="2"/>
  <c r="AJ523" i="2"/>
  <c r="AK523" i="2"/>
  <c r="AT523" i="2" s="1"/>
  <c r="AE523" i="2"/>
  <c r="AN523" i="2" s="1"/>
  <c r="AH523" i="2"/>
  <c r="AQ523" i="2" s="1"/>
  <c r="AF523" i="2"/>
  <c r="AO523" i="2" s="1"/>
  <c r="AG523" i="2"/>
  <c r="AP523" i="2" s="1"/>
  <c r="AW523" i="2"/>
  <c r="AU522" i="2"/>
  <c r="AS523" i="2"/>
  <c r="AR523" i="2"/>
  <c r="AM523" i="2"/>
  <c r="B525" i="2"/>
  <c r="Q524" i="2"/>
  <c r="P571" i="2" l="1"/>
  <c r="O574" i="2"/>
  <c r="AS524" i="2"/>
  <c r="AX523" i="2"/>
  <c r="AR524" i="2"/>
  <c r="AD524" i="2"/>
  <c r="AJ524" i="2"/>
  <c r="AK524" i="2"/>
  <c r="AF524" i="2"/>
  <c r="AG524" i="2"/>
  <c r="AP524" i="2" s="1"/>
  <c r="AH524" i="2"/>
  <c r="AI524" i="2"/>
  <c r="AE524" i="2"/>
  <c r="AW524" i="2"/>
  <c r="AU523" i="2"/>
  <c r="AT524" i="2"/>
  <c r="AQ524" i="2"/>
  <c r="AO524" i="2"/>
  <c r="AN524" i="2"/>
  <c r="AM524" i="2"/>
  <c r="B526" i="2"/>
  <c r="Q525" i="2"/>
  <c r="P572" i="2" l="1"/>
  <c r="O575" i="2"/>
  <c r="AX524" i="2"/>
  <c r="AD525" i="2"/>
  <c r="AK525" i="2"/>
  <c r="AE525" i="2"/>
  <c r="AN525" i="2" s="1"/>
  <c r="AJ525" i="2"/>
  <c r="AH525" i="2"/>
  <c r="AI525" i="2"/>
  <c r="AF525" i="2"/>
  <c r="AG525" i="2"/>
  <c r="AP525" i="2"/>
  <c r="AO525" i="2"/>
  <c r="AT525" i="2"/>
  <c r="AQ525" i="2"/>
  <c r="AR525" i="2"/>
  <c r="AU524" i="2"/>
  <c r="AW525" i="2" s="1"/>
  <c r="AS525" i="2"/>
  <c r="AM525" i="2"/>
  <c r="B527" i="2"/>
  <c r="Q526" i="2"/>
  <c r="P573" i="2" l="1"/>
  <c r="O576" i="2"/>
  <c r="AX525" i="2"/>
  <c r="AS526" i="2"/>
  <c r="AD526" i="2"/>
  <c r="AE526" i="2"/>
  <c r="AF526" i="2"/>
  <c r="AG526" i="2"/>
  <c r="AH526" i="2"/>
  <c r="AI526" i="2"/>
  <c r="AJ526" i="2"/>
  <c r="AK526" i="2"/>
  <c r="AU525" i="2"/>
  <c r="AP526" i="2"/>
  <c r="AW526" i="2"/>
  <c r="AT526" i="2"/>
  <c r="AN526" i="2"/>
  <c r="AQ526" i="2"/>
  <c r="AO526" i="2"/>
  <c r="AR526" i="2"/>
  <c r="AM526" i="2"/>
  <c r="B528" i="2"/>
  <c r="Q527" i="2"/>
  <c r="P574" i="2" l="1"/>
  <c r="O577" i="2"/>
  <c r="AX526" i="2"/>
  <c r="AR527" i="2"/>
  <c r="AD527" i="2"/>
  <c r="AE527" i="2"/>
  <c r="AF527" i="2"/>
  <c r="AO527" i="2" s="1"/>
  <c r="AI527" i="2"/>
  <c r="AJ527" i="2"/>
  <c r="AK527" i="2"/>
  <c r="AG527" i="2"/>
  <c r="AH527" i="2"/>
  <c r="AS527" i="2"/>
  <c r="AU526" i="2"/>
  <c r="AW527" i="2" s="1"/>
  <c r="AN527" i="2"/>
  <c r="AT527" i="2"/>
  <c r="AQ527" i="2"/>
  <c r="AP527" i="2"/>
  <c r="AM527" i="2"/>
  <c r="B529" i="2"/>
  <c r="Q528" i="2"/>
  <c r="P575" i="2" l="1"/>
  <c r="O578" i="2"/>
  <c r="AX527" i="2"/>
  <c r="AP528" i="2"/>
  <c r="AD528" i="2"/>
  <c r="AF528" i="2"/>
  <c r="AG528" i="2"/>
  <c r="AE528" i="2"/>
  <c r="AN528" i="2" s="1"/>
  <c r="AJ528" i="2"/>
  <c r="AK528" i="2"/>
  <c r="AH528" i="2"/>
  <c r="AI528" i="2"/>
  <c r="AU527" i="2"/>
  <c r="AQ528" i="2"/>
  <c r="AR528" i="2"/>
  <c r="AW528" i="2"/>
  <c r="AT528" i="2"/>
  <c r="AO528" i="2"/>
  <c r="AS528" i="2"/>
  <c r="AM528" i="2"/>
  <c r="B530" i="2"/>
  <c r="Q529" i="2"/>
  <c r="P576" i="2" l="1"/>
  <c r="O579" i="2"/>
  <c r="AX528" i="2"/>
  <c r="AS529" i="2"/>
  <c r="AD529" i="2"/>
  <c r="AG529" i="2"/>
  <c r="AH529" i="2"/>
  <c r="AE529" i="2"/>
  <c r="AF529" i="2"/>
  <c r="AI529" i="2"/>
  <c r="AJ529" i="2"/>
  <c r="AK529" i="2"/>
  <c r="AP529" i="2"/>
  <c r="AW529" i="2"/>
  <c r="AX529" i="2" s="1"/>
  <c r="AO529" i="2"/>
  <c r="AU528" i="2"/>
  <c r="AN529" i="2"/>
  <c r="AT529" i="2"/>
  <c r="AQ529" i="2"/>
  <c r="AR529" i="2"/>
  <c r="AM529" i="2"/>
  <c r="B531" i="2"/>
  <c r="Q530" i="2"/>
  <c r="P577" i="2" l="1"/>
  <c r="O580" i="2"/>
  <c r="AD530" i="2"/>
  <c r="AH530" i="2"/>
  <c r="AI530" i="2"/>
  <c r="AJ530" i="2"/>
  <c r="AK530" i="2"/>
  <c r="AF530" i="2"/>
  <c r="AG530" i="2"/>
  <c r="AE530" i="2"/>
  <c r="AU529" i="2"/>
  <c r="AR530" i="2"/>
  <c r="AQ530" i="2"/>
  <c r="AN530" i="2"/>
  <c r="AW530" i="2"/>
  <c r="AT530" i="2"/>
  <c r="AO530" i="2"/>
  <c r="AS530" i="2"/>
  <c r="AP530" i="2"/>
  <c r="AM530" i="2"/>
  <c r="B532" i="2"/>
  <c r="Q531" i="2"/>
  <c r="P578" i="2" l="1"/>
  <c r="O581" i="2"/>
  <c r="AO531" i="2"/>
  <c r="AX530" i="2"/>
  <c r="AD531" i="2"/>
  <c r="AI531" i="2"/>
  <c r="AJ531" i="2"/>
  <c r="AS531" i="2" s="1"/>
  <c r="AE531" i="2"/>
  <c r="AF531" i="2"/>
  <c r="AK531" i="2"/>
  <c r="AT531" i="2" s="1"/>
  <c r="AG531" i="2"/>
  <c r="AP531" i="2" s="1"/>
  <c r="AH531" i="2"/>
  <c r="AR531" i="2"/>
  <c r="AW531" i="2"/>
  <c r="AQ531" i="2"/>
  <c r="AU530" i="2"/>
  <c r="AN531" i="2"/>
  <c r="AM531" i="2"/>
  <c r="B533" i="2"/>
  <c r="Q532" i="2"/>
  <c r="P579" i="2" l="1"/>
  <c r="O582" i="2"/>
  <c r="AX531" i="2"/>
  <c r="AD532" i="2"/>
  <c r="AJ532" i="2"/>
  <c r="AK532" i="2"/>
  <c r="AF532" i="2"/>
  <c r="AG532" i="2"/>
  <c r="AH532" i="2"/>
  <c r="AI532" i="2"/>
  <c r="AE532" i="2"/>
  <c r="AN532" i="2" s="1"/>
  <c r="AT532" i="2"/>
  <c r="AW532" i="2"/>
  <c r="AU531" i="2"/>
  <c r="AQ532" i="2"/>
  <c r="AP532" i="2"/>
  <c r="AO532" i="2"/>
  <c r="AS532" i="2"/>
  <c r="AR532" i="2"/>
  <c r="AM532" i="2"/>
  <c r="B534" i="2"/>
  <c r="Q533" i="2"/>
  <c r="P580" i="2" l="1"/>
  <c r="O583" i="2"/>
  <c r="AX532" i="2"/>
  <c r="AD533" i="2"/>
  <c r="AK533" i="2"/>
  <c r="AI533" i="2"/>
  <c r="AR533" i="2" s="1"/>
  <c r="AJ533" i="2"/>
  <c r="AS533" i="2" s="1"/>
  <c r="AG533" i="2"/>
  <c r="AP533" i="2" s="1"/>
  <c r="AH533" i="2"/>
  <c r="AE533" i="2"/>
  <c r="AF533" i="2"/>
  <c r="AO533" i="2" s="1"/>
  <c r="AQ533" i="2"/>
  <c r="AW533" i="2"/>
  <c r="AU532" i="2"/>
  <c r="AN533" i="2"/>
  <c r="AT533" i="2"/>
  <c r="AM533" i="2"/>
  <c r="B535" i="2"/>
  <c r="Q534" i="2"/>
  <c r="P581" i="2" l="1"/>
  <c r="O584" i="2"/>
  <c r="AX533" i="2"/>
  <c r="AD534" i="2"/>
  <c r="AE534" i="2"/>
  <c r="AN534" i="2" s="1"/>
  <c r="AF534" i="2"/>
  <c r="AG534" i="2"/>
  <c r="AJ534" i="2"/>
  <c r="AK534" i="2"/>
  <c r="AT534" i="2" s="1"/>
  <c r="AH534" i="2"/>
  <c r="AI534" i="2"/>
  <c r="AO534" i="2"/>
  <c r="AW534" i="2"/>
  <c r="AU533" i="2"/>
  <c r="AP534" i="2"/>
  <c r="AR534" i="2"/>
  <c r="AS534" i="2"/>
  <c r="AQ534" i="2"/>
  <c r="AM534" i="2"/>
  <c r="B536" i="2"/>
  <c r="Q535" i="2"/>
  <c r="P582" i="2" l="1"/>
  <c r="O585" i="2"/>
  <c r="AX534" i="2"/>
  <c r="AD535" i="2"/>
  <c r="AE535" i="2"/>
  <c r="AF535" i="2"/>
  <c r="AG535" i="2"/>
  <c r="AH535" i="2"/>
  <c r="AQ535" i="2" s="1"/>
  <c r="AI535" i="2"/>
  <c r="AJ535" i="2"/>
  <c r="AS535" i="2" s="1"/>
  <c r="AK535" i="2"/>
  <c r="AR535" i="2"/>
  <c r="AP535" i="2"/>
  <c r="AU534" i="2"/>
  <c r="AT535" i="2"/>
  <c r="AW535" i="2"/>
  <c r="AN535" i="2"/>
  <c r="AO535" i="2"/>
  <c r="AM535" i="2"/>
  <c r="B537" i="2"/>
  <c r="Q536" i="2"/>
  <c r="P583" i="2" l="1"/>
  <c r="O586" i="2"/>
  <c r="AX535" i="2"/>
  <c r="AO536" i="2"/>
  <c r="AD536" i="2"/>
  <c r="AF536" i="2"/>
  <c r="AG536" i="2"/>
  <c r="AJ536" i="2"/>
  <c r="AK536" i="2"/>
  <c r="AH536" i="2"/>
  <c r="AI536" i="2"/>
  <c r="AE536" i="2"/>
  <c r="AN536" i="2" s="1"/>
  <c r="AS536" i="2"/>
  <c r="AW536" i="2"/>
  <c r="AU535" i="2"/>
  <c r="AR536" i="2"/>
  <c r="AP536" i="2"/>
  <c r="AQ536" i="2"/>
  <c r="AT536" i="2"/>
  <c r="AM536" i="2"/>
  <c r="B538" i="2"/>
  <c r="Q537" i="2"/>
  <c r="P584" i="2" l="1"/>
  <c r="O587" i="2"/>
  <c r="AX536" i="2"/>
  <c r="AT537" i="2"/>
  <c r="AD537" i="2"/>
  <c r="AG537" i="2"/>
  <c r="AH537" i="2"/>
  <c r="AQ537" i="2" s="1"/>
  <c r="AE537" i="2"/>
  <c r="AF537" i="2"/>
  <c r="AK537" i="2"/>
  <c r="AI537" i="2"/>
  <c r="AJ537" i="2"/>
  <c r="AP537" i="2"/>
  <c r="AR537" i="2"/>
  <c r="AU536" i="2"/>
  <c r="AN537" i="2"/>
  <c r="AW537" i="2"/>
  <c r="AO537" i="2"/>
  <c r="AS537" i="2"/>
  <c r="AM537" i="2"/>
  <c r="B539" i="2"/>
  <c r="Q538" i="2"/>
  <c r="P585" i="2" l="1"/>
  <c r="O588" i="2"/>
  <c r="AX537" i="2"/>
  <c r="AS538" i="2"/>
  <c r="AO538" i="2"/>
  <c r="AD538" i="2"/>
  <c r="AH538" i="2"/>
  <c r="AI538" i="2"/>
  <c r="AF538" i="2"/>
  <c r="AG538" i="2"/>
  <c r="AJ538" i="2"/>
  <c r="AK538" i="2"/>
  <c r="AE538" i="2"/>
  <c r="AN538" i="2" s="1"/>
  <c r="AP538" i="2"/>
  <c r="AU537" i="2"/>
  <c r="AW538" i="2" s="1"/>
  <c r="AT538" i="2"/>
  <c r="AR538" i="2"/>
  <c r="AQ538" i="2"/>
  <c r="AM538" i="2"/>
  <c r="B540" i="2"/>
  <c r="Q539" i="2"/>
  <c r="P586" i="2" l="1"/>
  <c r="O589" i="2"/>
  <c r="AX538" i="2"/>
  <c r="AQ539" i="2"/>
  <c r="AD539" i="2"/>
  <c r="AI539" i="2"/>
  <c r="AJ539" i="2"/>
  <c r="AK539" i="2"/>
  <c r="AG539" i="2"/>
  <c r="AP539" i="2" s="1"/>
  <c r="AH539" i="2"/>
  <c r="AE539" i="2"/>
  <c r="AN539" i="2" s="1"/>
  <c r="AF539" i="2"/>
  <c r="AR539" i="2"/>
  <c r="AO539" i="2"/>
  <c r="AS539" i="2"/>
  <c r="AT539" i="2"/>
  <c r="AU538" i="2"/>
  <c r="AW539" i="2" s="1"/>
  <c r="AM539" i="2"/>
  <c r="B541" i="2"/>
  <c r="Q540" i="2"/>
  <c r="P587" i="2" l="1"/>
  <c r="O590" i="2"/>
  <c r="AP540" i="2"/>
  <c r="AX539" i="2"/>
  <c r="AD540" i="2"/>
  <c r="AJ540" i="2"/>
  <c r="AK540" i="2"/>
  <c r="AE540" i="2"/>
  <c r="AF540" i="2"/>
  <c r="AG540" i="2"/>
  <c r="AH540" i="2"/>
  <c r="AI540" i="2"/>
  <c r="AT540" i="2"/>
  <c r="AW540" i="2"/>
  <c r="AU539" i="2"/>
  <c r="AN540" i="2"/>
  <c r="AR540" i="2"/>
  <c r="AQ540" i="2"/>
  <c r="AS540" i="2"/>
  <c r="AO540" i="2"/>
  <c r="AM540" i="2"/>
  <c r="B542" i="2"/>
  <c r="Q541" i="2"/>
  <c r="P588" i="2" l="1"/>
  <c r="O591" i="2"/>
  <c r="AX540" i="2"/>
  <c r="AD541" i="2"/>
  <c r="AK541" i="2"/>
  <c r="AG541" i="2"/>
  <c r="AH541" i="2"/>
  <c r="AQ541" i="2" s="1"/>
  <c r="AI541" i="2"/>
  <c r="AR541" i="2" s="1"/>
  <c r="AJ541" i="2"/>
  <c r="AS541" i="2" s="1"/>
  <c r="AE541" i="2"/>
  <c r="AF541" i="2"/>
  <c r="AO541" i="2" s="1"/>
  <c r="AW541" i="2"/>
  <c r="AU540" i="2"/>
  <c r="AN541" i="2"/>
  <c r="AP541" i="2"/>
  <c r="AT541" i="2"/>
  <c r="AM541" i="2"/>
  <c r="B543" i="2"/>
  <c r="Q542" i="2"/>
  <c r="P589" i="2" l="1"/>
  <c r="O592" i="2"/>
  <c r="AX541" i="2"/>
  <c r="AD542" i="2"/>
  <c r="AE542" i="2"/>
  <c r="AJ542" i="2"/>
  <c r="AK542" i="2"/>
  <c r="AT542" i="2" s="1"/>
  <c r="AH542" i="2"/>
  <c r="AI542" i="2"/>
  <c r="AF542" i="2"/>
  <c r="AG542" i="2"/>
  <c r="AR542" i="2"/>
  <c r="AW542" i="2"/>
  <c r="AU541" i="2"/>
  <c r="AP542" i="2"/>
  <c r="AN542" i="2"/>
  <c r="AS542" i="2"/>
  <c r="AQ542" i="2"/>
  <c r="AO542" i="2"/>
  <c r="AM542" i="2"/>
  <c r="B544" i="2"/>
  <c r="Q543" i="2"/>
  <c r="P590" i="2" l="1"/>
  <c r="O593" i="2"/>
  <c r="AX542" i="2"/>
  <c r="AO543" i="2"/>
  <c r="AD543" i="2"/>
  <c r="AE543" i="2"/>
  <c r="AF543" i="2"/>
  <c r="AG543" i="2"/>
  <c r="AH543" i="2"/>
  <c r="AQ543" i="2" s="1"/>
  <c r="AK543" i="2"/>
  <c r="AI543" i="2"/>
  <c r="AJ543" i="2"/>
  <c r="AU542" i="2"/>
  <c r="AP543" i="2"/>
  <c r="AW543" i="2"/>
  <c r="AS543" i="2"/>
  <c r="AN543" i="2"/>
  <c r="AT543" i="2"/>
  <c r="AR543" i="2"/>
  <c r="AM543" i="2"/>
  <c r="B545" i="2"/>
  <c r="Q544" i="2"/>
  <c r="P591" i="2" l="1"/>
  <c r="O594" i="2"/>
  <c r="AX543" i="2"/>
  <c r="AD544" i="2"/>
  <c r="AF544" i="2"/>
  <c r="AG544" i="2"/>
  <c r="AH544" i="2"/>
  <c r="AI544" i="2"/>
  <c r="AJ544" i="2"/>
  <c r="AK544" i="2"/>
  <c r="AE544" i="2"/>
  <c r="AU543" i="2"/>
  <c r="AW544" i="2" s="1"/>
  <c r="AR544" i="2"/>
  <c r="AT544" i="2"/>
  <c r="AS544" i="2"/>
  <c r="AO544" i="2"/>
  <c r="AN544" i="2"/>
  <c r="AQ544" i="2"/>
  <c r="AP544" i="2"/>
  <c r="AM544" i="2"/>
  <c r="B546" i="2"/>
  <c r="Q545" i="2"/>
  <c r="P592" i="2" l="1"/>
  <c r="O595" i="2"/>
  <c r="AX544" i="2"/>
  <c r="AD545" i="2"/>
  <c r="AG545" i="2"/>
  <c r="AH545" i="2"/>
  <c r="AQ545" i="2" s="1"/>
  <c r="AK545" i="2"/>
  <c r="AI545" i="2"/>
  <c r="AJ545" i="2"/>
  <c r="AE545" i="2"/>
  <c r="AF545" i="2"/>
  <c r="AR545" i="2"/>
  <c r="AP545" i="2"/>
  <c r="AU544" i="2"/>
  <c r="AW545" i="2" s="1"/>
  <c r="AN545" i="2"/>
  <c r="AO545" i="2"/>
  <c r="AT545" i="2"/>
  <c r="AS545" i="2"/>
  <c r="AM545" i="2"/>
  <c r="B547" i="2"/>
  <c r="Q546" i="2"/>
  <c r="P593" i="2" l="1"/>
  <c r="O596" i="2"/>
  <c r="AX545" i="2"/>
  <c r="AW546" i="2"/>
  <c r="AD546" i="2"/>
  <c r="AM546" i="2" s="1"/>
  <c r="AH546" i="2"/>
  <c r="AQ546" i="2" s="1"/>
  <c r="AI546" i="2"/>
  <c r="AR546" i="2" s="1"/>
  <c r="AE546" i="2"/>
  <c r="AN546" i="2" s="1"/>
  <c r="AF546" i="2"/>
  <c r="AO546" i="2" s="1"/>
  <c r="AG546" i="2"/>
  <c r="AP546" i="2" s="1"/>
  <c r="AJ546" i="2"/>
  <c r="AS546" i="2" s="1"/>
  <c r="AK546" i="2"/>
  <c r="AT546" i="2" s="1"/>
  <c r="AU545" i="2"/>
  <c r="B548" i="2"/>
  <c r="Q547" i="2"/>
  <c r="P594" i="2" l="1"/>
  <c r="O597" i="2"/>
  <c r="AD547" i="2"/>
  <c r="AI547" i="2"/>
  <c r="AR547" i="2" s="1"/>
  <c r="AJ547" i="2"/>
  <c r="AG547" i="2"/>
  <c r="AP547" i="2" s="1"/>
  <c r="AH547" i="2"/>
  <c r="AQ547" i="2" s="1"/>
  <c r="AK547" i="2"/>
  <c r="AT547" i="2" s="1"/>
  <c r="AE547" i="2"/>
  <c r="AN547" i="2" s="1"/>
  <c r="AF547" i="2"/>
  <c r="AO547" i="2" s="1"/>
  <c r="AX546" i="2"/>
  <c r="AW547" i="2"/>
  <c r="AS547" i="2"/>
  <c r="AU546" i="2"/>
  <c r="AM547" i="2"/>
  <c r="B549" i="2"/>
  <c r="Q548" i="2"/>
  <c r="P595" i="2" l="1"/>
  <c r="O598" i="2"/>
  <c r="AD548" i="2"/>
  <c r="AM548" i="2" s="1"/>
  <c r="AJ548" i="2"/>
  <c r="AS548" i="2" s="1"/>
  <c r="AK548" i="2"/>
  <c r="AT548" i="2" s="1"/>
  <c r="AE548" i="2"/>
  <c r="AN548" i="2" s="1"/>
  <c r="AH548" i="2"/>
  <c r="AQ548" i="2" s="1"/>
  <c r="AI548" i="2"/>
  <c r="AR548" i="2" s="1"/>
  <c r="AF548" i="2"/>
  <c r="AO548" i="2" s="1"/>
  <c r="AG548" i="2"/>
  <c r="AP548" i="2" s="1"/>
  <c r="AX547" i="2"/>
  <c r="AW548" i="2"/>
  <c r="AU547" i="2"/>
  <c r="B550" i="2"/>
  <c r="Q549" i="2"/>
  <c r="P596" i="2" l="1"/>
  <c r="O599" i="2"/>
  <c r="AD549" i="2"/>
  <c r="AM549" i="2" s="1"/>
  <c r="AK549" i="2"/>
  <c r="AT549" i="2" s="1"/>
  <c r="AE549" i="2"/>
  <c r="AN549" i="2" s="1"/>
  <c r="AF549" i="2"/>
  <c r="AO549" i="2" s="1"/>
  <c r="AG549" i="2"/>
  <c r="AH549" i="2"/>
  <c r="AQ549" i="2" s="1"/>
  <c r="AI549" i="2"/>
  <c r="AR549" i="2" s="1"/>
  <c r="AJ549" i="2"/>
  <c r="AS549" i="2" s="1"/>
  <c r="AX548" i="2"/>
  <c r="AW549" i="2"/>
  <c r="AU548" i="2"/>
  <c r="AP549" i="2"/>
  <c r="B551" i="2"/>
  <c r="Q550" i="2"/>
  <c r="P597" i="2" l="1"/>
  <c r="O600" i="2"/>
  <c r="AD550" i="2"/>
  <c r="AE550" i="2"/>
  <c r="AH550" i="2"/>
  <c r="AI550" i="2"/>
  <c r="AJ550" i="2"/>
  <c r="AS550" i="2" s="1"/>
  <c r="AK550" i="2"/>
  <c r="AF550" i="2"/>
  <c r="AO550" i="2" s="1"/>
  <c r="AG550" i="2"/>
  <c r="AP550" i="2" s="1"/>
  <c r="AX549" i="2"/>
  <c r="AR550" i="2"/>
  <c r="AQ550" i="2"/>
  <c r="AN550" i="2"/>
  <c r="AT550" i="2"/>
  <c r="AU549" i="2"/>
  <c r="AW550" i="2" s="1"/>
  <c r="AM550" i="2"/>
  <c r="B552" i="2"/>
  <c r="Q551" i="2"/>
  <c r="P598" i="2" l="1"/>
  <c r="O601" i="2"/>
  <c r="AD551" i="2"/>
  <c r="AM551" i="2" s="1"/>
  <c r="AE551" i="2"/>
  <c r="AN551" i="2" s="1"/>
  <c r="AF551" i="2"/>
  <c r="AO551" i="2" s="1"/>
  <c r="AK551" i="2"/>
  <c r="AI551" i="2"/>
  <c r="AJ551" i="2"/>
  <c r="AG551" i="2"/>
  <c r="AP551" i="2" s="1"/>
  <c r="AH551" i="2"/>
  <c r="AX550" i="2"/>
  <c r="AW551" i="2"/>
  <c r="AU550" i="2"/>
  <c r="AT551" i="2"/>
  <c r="AR551" i="2"/>
  <c r="AS551" i="2"/>
  <c r="AQ551" i="2"/>
  <c r="B553" i="2"/>
  <c r="Q552" i="2"/>
  <c r="P599" i="2" l="1"/>
  <c r="O602" i="2"/>
  <c r="AD552" i="2"/>
  <c r="AM552" i="2" s="1"/>
  <c r="AF552" i="2"/>
  <c r="AO552" i="2" s="1"/>
  <c r="AG552" i="2"/>
  <c r="AP552" i="2" s="1"/>
  <c r="AE552" i="2"/>
  <c r="AN552" i="2" s="1"/>
  <c r="AH552" i="2"/>
  <c r="AI552" i="2"/>
  <c r="AR552" i="2" s="1"/>
  <c r="AJ552" i="2"/>
  <c r="AS552" i="2" s="1"/>
  <c r="AK552" i="2"/>
  <c r="AT552" i="2" s="1"/>
  <c r="AX551" i="2"/>
  <c r="AW552" i="2"/>
  <c r="AU551" i="2"/>
  <c r="AQ552" i="2"/>
  <c r="B554" i="2"/>
  <c r="Q553" i="2"/>
  <c r="P600" i="2" l="1"/>
  <c r="O603" i="2"/>
  <c r="AD553" i="2"/>
  <c r="AG553" i="2"/>
  <c r="AH553" i="2"/>
  <c r="AI553" i="2"/>
  <c r="AJ553" i="2"/>
  <c r="AS553" i="2" s="1"/>
  <c r="AK553" i="2"/>
  <c r="AT553" i="2" s="1"/>
  <c r="AE553" i="2"/>
  <c r="AN553" i="2" s="1"/>
  <c r="AF553" i="2"/>
  <c r="AO553" i="2" s="1"/>
  <c r="AX552" i="2"/>
  <c r="AU552" i="2"/>
  <c r="AW553" i="2" s="1"/>
  <c r="AR553" i="2"/>
  <c r="AQ553" i="2"/>
  <c r="AP553" i="2"/>
  <c r="AM553" i="2"/>
  <c r="B555" i="2"/>
  <c r="Q554" i="2"/>
  <c r="P601" i="2" l="1"/>
  <c r="O604" i="2"/>
  <c r="AD554" i="2"/>
  <c r="AH554" i="2"/>
  <c r="AQ554" i="2" s="1"/>
  <c r="AI554" i="2"/>
  <c r="AR554" i="2" s="1"/>
  <c r="AE554" i="2"/>
  <c r="AJ554" i="2"/>
  <c r="AK554" i="2"/>
  <c r="AT554" i="2" s="1"/>
  <c r="AF554" i="2"/>
  <c r="AO554" i="2" s="1"/>
  <c r="AG554" i="2"/>
  <c r="AX553" i="2"/>
  <c r="AW554" i="2"/>
  <c r="AU553" i="2"/>
  <c r="AN554" i="2"/>
  <c r="AP554" i="2"/>
  <c r="AS554" i="2"/>
  <c r="AM554" i="2"/>
  <c r="B556" i="2"/>
  <c r="Q555" i="2"/>
  <c r="P602" i="2" l="1"/>
  <c r="O605" i="2"/>
  <c r="AD555" i="2"/>
  <c r="AM555" i="2" s="1"/>
  <c r="AI555" i="2"/>
  <c r="AR555" i="2" s="1"/>
  <c r="AJ555" i="2"/>
  <c r="AS555" i="2" s="1"/>
  <c r="AE555" i="2"/>
  <c r="AN555" i="2" s="1"/>
  <c r="AF555" i="2"/>
  <c r="AG555" i="2"/>
  <c r="AP555" i="2" s="1"/>
  <c r="AH555" i="2"/>
  <c r="AQ555" i="2" s="1"/>
  <c r="AK555" i="2"/>
  <c r="AT555" i="2" s="1"/>
  <c r="AX554" i="2"/>
  <c r="AW555" i="2"/>
  <c r="AU554" i="2"/>
  <c r="AO555" i="2"/>
  <c r="B557" i="2"/>
  <c r="Q556" i="2"/>
  <c r="P603" i="2" l="1"/>
  <c r="O606" i="2"/>
  <c r="AD556" i="2"/>
  <c r="AJ556" i="2"/>
  <c r="AS556" i="2" s="1"/>
  <c r="AK556" i="2"/>
  <c r="AT556" i="2" s="1"/>
  <c r="AH556" i="2"/>
  <c r="AQ556" i="2" s="1"/>
  <c r="AI556" i="2"/>
  <c r="AF556" i="2"/>
  <c r="AG556" i="2"/>
  <c r="AP556" i="2" s="1"/>
  <c r="AE556" i="2"/>
  <c r="AX555" i="2"/>
  <c r="AW556" i="2"/>
  <c r="AN556" i="2"/>
  <c r="AU555" i="2"/>
  <c r="AR556" i="2"/>
  <c r="AO556" i="2"/>
  <c r="AM556" i="2"/>
  <c r="B558" i="2"/>
  <c r="Q557" i="2"/>
  <c r="P604" i="2" l="1"/>
  <c r="O607" i="2"/>
  <c r="AD557" i="2"/>
  <c r="AM557" i="2" s="1"/>
  <c r="AK557" i="2"/>
  <c r="AT557" i="2" s="1"/>
  <c r="AE557" i="2"/>
  <c r="AN557" i="2" s="1"/>
  <c r="AF557" i="2"/>
  <c r="AI557" i="2"/>
  <c r="AR557" i="2" s="1"/>
  <c r="AJ557" i="2"/>
  <c r="AG557" i="2"/>
  <c r="AH557" i="2"/>
  <c r="AQ557" i="2" s="1"/>
  <c r="AX556" i="2"/>
  <c r="AW557" i="2"/>
  <c r="AU556" i="2"/>
  <c r="AO557" i="2"/>
  <c r="AP557" i="2"/>
  <c r="AS557" i="2"/>
  <c r="B559" i="2"/>
  <c r="Q558" i="2"/>
  <c r="P605" i="2" l="1"/>
  <c r="O608" i="2"/>
  <c r="AD558" i="2"/>
  <c r="AE558" i="2"/>
  <c r="AN558" i="2" s="1"/>
  <c r="AF558" i="2"/>
  <c r="AG558" i="2"/>
  <c r="AH558" i="2"/>
  <c r="AQ558" i="2" s="1"/>
  <c r="AI558" i="2"/>
  <c r="AR558" i="2" s="1"/>
  <c r="AJ558" i="2"/>
  <c r="AS558" i="2" s="1"/>
  <c r="AK558" i="2"/>
  <c r="AT558" i="2" s="1"/>
  <c r="AX557" i="2"/>
  <c r="AW558" i="2"/>
  <c r="AO558" i="2"/>
  <c r="AP558" i="2"/>
  <c r="AU557" i="2"/>
  <c r="AM558" i="2"/>
  <c r="B560" i="2"/>
  <c r="Q559" i="2"/>
  <c r="P606" i="2" l="1"/>
  <c r="O609" i="2"/>
  <c r="AD559" i="2"/>
  <c r="AM559" i="2" s="1"/>
  <c r="AE559" i="2"/>
  <c r="AN559" i="2" s="1"/>
  <c r="AF559" i="2"/>
  <c r="AO559" i="2" s="1"/>
  <c r="AI559" i="2"/>
  <c r="AR559" i="2" s="1"/>
  <c r="AJ559" i="2"/>
  <c r="AK559" i="2"/>
  <c r="AG559" i="2"/>
  <c r="AP559" i="2" s="1"/>
  <c r="AH559" i="2"/>
  <c r="AQ559" i="2" s="1"/>
  <c r="AX558" i="2"/>
  <c r="AW559" i="2"/>
  <c r="AU558" i="2"/>
  <c r="AT559" i="2"/>
  <c r="AS559" i="2"/>
  <c r="B561" i="2"/>
  <c r="Q560" i="2"/>
  <c r="P607" i="2" l="1"/>
  <c r="O610" i="2"/>
  <c r="AD560" i="2"/>
  <c r="AF560" i="2"/>
  <c r="AO560" i="2" s="1"/>
  <c r="AG560" i="2"/>
  <c r="AE560" i="2"/>
  <c r="AJ560" i="2"/>
  <c r="AS560" i="2" s="1"/>
  <c r="AK560" i="2"/>
  <c r="AT560" i="2" s="1"/>
  <c r="AH560" i="2"/>
  <c r="AQ560" i="2" s="1"/>
  <c r="AI560" i="2"/>
  <c r="AR560" i="2" s="1"/>
  <c r="AX559" i="2"/>
  <c r="AW560" i="2"/>
  <c r="AP560" i="2"/>
  <c r="AU559" i="2"/>
  <c r="AN560" i="2"/>
  <c r="AM560" i="2"/>
  <c r="B562" i="2"/>
  <c r="Q561" i="2"/>
  <c r="P608" i="2" l="1"/>
  <c r="O611" i="2"/>
  <c r="AD561" i="2"/>
  <c r="AG561" i="2"/>
  <c r="AH561" i="2"/>
  <c r="AE561" i="2"/>
  <c r="AF561" i="2"/>
  <c r="AI561" i="2"/>
  <c r="AJ561" i="2"/>
  <c r="AS561" i="2" s="1"/>
  <c r="AK561" i="2"/>
  <c r="AT561" i="2" s="1"/>
  <c r="AX560" i="2"/>
  <c r="AW561" i="2"/>
  <c r="AU560" i="2"/>
  <c r="AQ561" i="2"/>
  <c r="AO561" i="2"/>
  <c r="AN561" i="2"/>
  <c r="AP561" i="2"/>
  <c r="AR561" i="2"/>
  <c r="AM561" i="2"/>
  <c r="B563" i="2"/>
  <c r="Q562" i="2"/>
  <c r="P609" i="2" l="1"/>
  <c r="O612" i="2"/>
  <c r="AD562" i="2"/>
  <c r="AH562" i="2"/>
  <c r="AQ562" i="2" s="1"/>
  <c r="AI562" i="2"/>
  <c r="AR562" i="2" s="1"/>
  <c r="AJ562" i="2"/>
  <c r="AK562" i="2"/>
  <c r="AF562" i="2"/>
  <c r="AG562" i="2"/>
  <c r="AE562" i="2"/>
  <c r="AN562" i="2" s="1"/>
  <c r="AX561" i="2"/>
  <c r="AW562" i="2"/>
  <c r="AT562" i="2"/>
  <c r="AS562" i="2"/>
  <c r="AU561" i="2"/>
  <c r="AO562" i="2"/>
  <c r="AP562" i="2"/>
  <c r="AM562" i="2"/>
  <c r="B564" i="2"/>
  <c r="Q563" i="2"/>
  <c r="P610" i="2" l="1"/>
  <c r="O613" i="2"/>
  <c r="AD563" i="2"/>
  <c r="AM563" i="2" s="1"/>
  <c r="AI563" i="2"/>
  <c r="AR563" i="2" s="1"/>
  <c r="AJ563" i="2"/>
  <c r="AE563" i="2"/>
  <c r="AN563" i="2" s="1"/>
  <c r="AF563" i="2"/>
  <c r="AO563" i="2" s="1"/>
  <c r="AK563" i="2"/>
  <c r="AG563" i="2"/>
  <c r="AH563" i="2"/>
  <c r="AQ563" i="2" s="1"/>
  <c r="AX562" i="2"/>
  <c r="AS563" i="2"/>
  <c r="AP563" i="2"/>
  <c r="AT563" i="2"/>
  <c r="AU562" i="2"/>
  <c r="AW563" i="2" s="1"/>
  <c r="B565" i="2"/>
  <c r="Q564" i="2"/>
  <c r="P611" i="2" l="1"/>
  <c r="O614" i="2"/>
  <c r="AN564" i="2"/>
  <c r="AD564" i="2"/>
  <c r="AJ564" i="2"/>
  <c r="AK564" i="2"/>
  <c r="AT564" i="2" s="1"/>
  <c r="AF564" i="2"/>
  <c r="AG564" i="2"/>
  <c r="AH564" i="2"/>
  <c r="AI564" i="2"/>
  <c r="AR564" i="2" s="1"/>
  <c r="AE564" i="2"/>
  <c r="AX563" i="2"/>
  <c r="AO564" i="2"/>
  <c r="AW564" i="2"/>
  <c r="AX564" i="2" s="1"/>
  <c r="AU563" i="2"/>
  <c r="AS564" i="2"/>
  <c r="AQ564" i="2"/>
  <c r="AP564" i="2"/>
  <c r="AM564" i="2"/>
  <c r="B566" i="2"/>
  <c r="Q565" i="2"/>
  <c r="P612" i="2" l="1"/>
  <c r="O615" i="2"/>
  <c r="AQ565" i="2"/>
  <c r="AP565" i="2"/>
  <c r="AD565" i="2"/>
  <c r="AK565" i="2"/>
  <c r="AI565" i="2"/>
  <c r="AR565" i="2" s="1"/>
  <c r="AJ565" i="2"/>
  <c r="AG565" i="2"/>
  <c r="AH565" i="2"/>
  <c r="AE565" i="2"/>
  <c r="AF565" i="2"/>
  <c r="AW565" i="2"/>
  <c r="AT565" i="2"/>
  <c r="AS565" i="2"/>
  <c r="AO565" i="2"/>
  <c r="AU564" i="2"/>
  <c r="AN565" i="2"/>
  <c r="AM565" i="2"/>
  <c r="B567" i="2"/>
  <c r="Q566" i="2"/>
  <c r="P613" i="2" l="1"/>
  <c r="O616" i="2"/>
  <c r="AN566" i="2"/>
  <c r="AO566" i="2"/>
  <c r="AS566" i="2"/>
  <c r="AX565" i="2"/>
  <c r="AD566" i="2"/>
  <c r="AE566" i="2"/>
  <c r="AF566" i="2"/>
  <c r="AG566" i="2"/>
  <c r="AJ566" i="2"/>
  <c r="AK566" i="2"/>
  <c r="AH566" i="2"/>
  <c r="AI566" i="2"/>
  <c r="AQ566" i="2"/>
  <c r="AW566" i="2"/>
  <c r="AU565" i="2"/>
  <c r="AR566" i="2"/>
  <c r="AP566" i="2"/>
  <c r="AT566" i="2"/>
  <c r="AM566" i="2"/>
  <c r="B568" i="2"/>
  <c r="Q567" i="2"/>
  <c r="P614" i="2" l="1"/>
  <c r="O617" i="2"/>
  <c r="AX566" i="2"/>
  <c r="AW567" i="2"/>
  <c r="AD567" i="2"/>
  <c r="AM567" i="2" s="1"/>
  <c r="AE567" i="2"/>
  <c r="AF567" i="2"/>
  <c r="AO567" i="2" s="1"/>
  <c r="AG567" i="2"/>
  <c r="AP567" i="2" s="1"/>
  <c r="AH567" i="2"/>
  <c r="AI567" i="2"/>
  <c r="AJ567" i="2"/>
  <c r="AS567" i="2" s="1"/>
  <c r="AK567" i="2"/>
  <c r="AT567" i="2" s="1"/>
  <c r="AU566" i="2"/>
  <c r="AN567" i="2"/>
  <c r="AR567" i="2"/>
  <c r="AQ567" i="2"/>
  <c r="B569" i="2"/>
  <c r="Q568" i="2"/>
  <c r="P615" i="2" l="1"/>
  <c r="O618" i="2"/>
  <c r="AD568" i="2"/>
  <c r="AF568" i="2"/>
  <c r="AO568" i="2" s="1"/>
  <c r="AG568" i="2"/>
  <c r="AP568" i="2" s="1"/>
  <c r="AJ568" i="2"/>
  <c r="AK568" i="2"/>
  <c r="AT568" i="2" s="1"/>
  <c r="AH568" i="2"/>
  <c r="AI568" i="2"/>
  <c r="AR568" i="2" s="1"/>
  <c r="AE568" i="2"/>
  <c r="AN568" i="2" s="1"/>
  <c r="AX567" i="2"/>
  <c r="AW568" i="2"/>
  <c r="AU567" i="2"/>
  <c r="AS568" i="2"/>
  <c r="AQ568" i="2"/>
  <c r="AM568" i="2"/>
  <c r="B570" i="2"/>
  <c r="Q569" i="2"/>
  <c r="P616" i="2" l="1"/>
  <c r="O619" i="2"/>
  <c r="AD569" i="2"/>
  <c r="AK569" i="2"/>
  <c r="AE569" i="2"/>
  <c r="AN569" i="2" s="1"/>
  <c r="AF569" i="2"/>
  <c r="AI569" i="2"/>
  <c r="AJ569" i="2"/>
  <c r="AG569" i="2"/>
  <c r="AH569" i="2"/>
  <c r="AQ569" i="2" s="1"/>
  <c r="AX568" i="2"/>
  <c r="AW569" i="2"/>
  <c r="AT569" i="2"/>
  <c r="AS569" i="2"/>
  <c r="AU568" i="2"/>
  <c r="AR569" i="2"/>
  <c r="AP569" i="2"/>
  <c r="AO569" i="2"/>
  <c r="AM569" i="2"/>
  <c r="B571" i="2"/>
  <c r="Q570" i="2"/>
  <c r="P617" i="2" l="1"/>
  <c r="O620" i="2"/>
  <c r="AD570" i="2"/>
  <c r="AE570" i="2"/>
  <c r="AN570" i="2" s="1"/>
  <c r="AF570" i="2"/>
  <c r="AO570" i="2" s="1"/>
  <c r="AG570" i="2"/>
  <c r="AJ570" i="2"/>
  <c r="AK570" i="2"/>
  <c r="AT570" i="2" s="1"/>
  <c r="AH570" i="2"/>
  <c r="AQ570" i="2" s="1"/>
  <c r="AI570" i="2"/>
  <c r="AR570" i="2" s="1"/>
  <c r="AX569" i="2"/>
  <c r="AW570" i="2"/>
  <c r="AU569" i="2"/>
  <c r="AP570" i="2"/>
  <c r="AS570" i="2"/>
  <c r="AM570" i="2"/>
  <c r="B572" i="2"/>
  <c r="Q571" i="2"/>
  <c r="P618" i="2" l="1"/>
  <c r="O621" i="2"/>
  <c r="AD571" i="2"/>
  <c r="AM571" i="2" s="1"/>
  <c r="AE571" i="2"/>
  <c r="AN571" i="2" s="1"/>
  <c r="AF571" i="2"/>
  <c r="AO571" i="2" s="1"/>
  <c r="AG571" i="2"/>
  <c r="AH571" i="2"/>
  <c r="AK571" i="2"/>
  <c r="AT571" i="2" s="1"/>
  <c r="AI571" i="2"/>
  <c r="AR571" i="2" s="1"/>
  <c r="AJ571" i="2"/>
  <c r="AS571" i="2" s="1"/>
  <c r="AX570" i="2"/>
  <c r="AW571" i="2"/>
  <c r="AU570" i="2"/>
  <c r="AP571" i="2"/>
  <c r="AQ571" i="2"/>
  <c r="B573" i="2"/>
  <c r="Q572" i="2"/>
  <c r="P619" i="2" l="1"/>
  <c r="O622" i="2"/>
  <c r="AD572" i="2"/>
  <c r="AF572" i="2"/>
  <c r="AG572" i="2"/>
  <c r="AH572" i="2"/>
  <c r="AI572" i="2"/>
  <c r="AE572" i="2"/>
  <c r="AJ572" i="2"/>
  <c r="AS572" i="2" s="1"/>
  <c r="AK572" i="2"/>
  <c r="AT572" i="2" s="1"/>
  <c r="AX571" i="2"/>
  <c r="AW572" i="2"/>
  <c r="AP572" i="2"/>
  <c r="AU571" i="2"/>
  <c r="AR572" i="2"/>
  <c r="AQ572" i="2"/>
  <c r="AO572" i="2"/>
  <c r="AN572" i="2"/>
  <c r="AM572" i="2"/>
  <c r="B574" i="2"/>
  <c r="Q573" i="2"/>
  <c r="P620" i="2" l="1"/>
  <c r="O623" i="2"/>
  <c r="AD573" i="2"/>
  <c r="AM573" i="2" s="1"/>
  <c r="AG573" i="2"/>
  <c r="AP573" i="2" s="1"/>
  <c r="AH573" i="2"/>
  <c r="AI573" i="2"/>
  <c r="AR573" i="2" s="1"/>
  <c r="AJ573" i="2"/>
  <c r="AS573" i="2" s="1"/>
  <c r="AE573" i="2"/>
  <c r="AN573" i="2" s="1"/>
  <c r="AF573" i="2"/>
  <c r="AK573" i="2"/>
  <c r="AT573" i="2" s="1"/>
  <c r="AX572" i="2"/>
  <c r="AW573" i="2"/>
  <c r="AQ573" i="2"/>
  <c r="AO573" i="2"/>
  <c r="AU572" i="2"/>
  <c r="B575" i="2"/>
  <c r="Q574" i="2"/>
  <c r="P621" i="2" l="1"/>
  <c r="O624" i="2"/>
  <c r="AD574" i="2"/>
  <c r="AM574" i="2" s="1"/>
  <c r="AH574" i="2"/>
  <c r="AQ574" i="2" s="1"/>
  <c r="AI574" i="2"/>
  <c r="AR574" i="2" s="1"/>
  <c r="AJ574" i="2"/>
  <c r="AK574" i="2"/>
  <c r="AT574" i="2" s="1"/>
  <c r="AF574" i="2"/>
  <c r="AG574" i="2"/>
  <c r="AP574" i="2" s="1"/>
  <c r="AE574" i="2"/>
  <c r="AN574" i="2" s="1"/>
  <c r="AX573" i="2"/>
  <c r="AW574" i="2"/>
  <c r="AU573" i="2"/>
  <c r="AS574" i="2"/>
  <c r="AO574" i="2"/>
  <c r="B576" i="2"/>
  <c r="Q575" i="2"/>
  <c r="P622" i="2" l="1"/>
  <c r="O625" i="2"/>
  <c r="AD575" i="2"/>
  <c r="AI575" i="2"/>
  <c r="AJ575" i="2"/>
  <c r="AK575" i="2"/>
  <c r="AG575" i="2"/>
  <c r="AH575" i="2"/>
  <c r="AQ575" i="2" s="1"/>
  <c r="AE575" i="2"/>
  <c r="AF575" i="2"/>
  <c r="AO575" i="2" s="1"/>
  <c r="AX574" i="2"/>
  <c r="AW575" i="2"/>
  <c r="AU574" i="2"/>
  <c r="AT575" i="2"/>
  <c r="AS575" i="2"/>
  <c r="AR575" i="2"/>
  <c r="AN575" i="2"/>
  <c r="AP575" i="2"/>
  <c r="AM575" i="2"/>
  <c r="B577" i="2"/>
  <c r="Q576" i="2"/>
  <c r="P623" i="2" l="1"/>
  <c r="O626" i="2"/>
  <c r="AD576" i="2"/>
  <c r="AJ576" i="2"/>
  <c r="AS576" i="2" s="1"/>
  <c r="AK576" i="2"/>
  <c r="AE576" i="2"/>
  <c r="AH576" i="2"/>
  <c r="AI576" i="2"/>
  <c r="AF576" i="2"/>
  <c r="AG576" i="2"/>
  <c r="AP576" i="2" s="1"/>
  <c r="AX575" i="2"/>
  <c r="AW576" i="2"/>
  <c r="AU575" i="2"/>
  <c r="AR576" i="2"/>
  <c r="AQ576" i="2"/>
  <c r="AO576" i="2"/>
  <c r="AN576" i="2"/>
  <c r="AT576" i="2"/>
  <c r="AM576" i="2"/>
  <c r="B578" i="2"/>
  <c r="Q577" i="2"/>
  <c r="P624" i="2" l="1"/>
  <c r="O627" i="2"/>
  <c r="AD577" i="2"/>
  <c r="AK577" i="2"/>
  <c r="AT577" i="2" s="1"/>
  <c r="AE577" i="2"/>
  <c r="AN577" i="2" s="1"/>
  <c r="AF577" i="2"/>
  <c r="AI577" i="2"/>
  <c r="AR577" i="2" s="1"/>
  <c r="AJ577" i="2"/>
  <c r="AS577" i="2" s="1"/>
  <c r="AG577" i="2"/>
  <c r="AH577" i="2"/>
  <c r="AX576" i="2"/>
  <c r="AW577" i="2"/>
  <c r="AU576" i="2"/>
  <c r="AQ577" i="2"/>
  <c r="AO577" i="2"/>
  <c r="AP577" i="2"/>
  <c r="AM577" i="2"/>
  <c r="B579" i="2"/>
  <c r="Q578" i="2"/>
  <c r="P625" i="2" l="1"/>
  <c r="O628" i="2"/>
  <c r="AD578" i="2"/>
  <c r="AE578" i="2"/>
  <c r="AN578" i="2" s="1"/>
  <c r="AF578" i="2"/>
  <c r="AO578" i="2" s="1"/>
  <c r="AG578" i="2"/>
  <c r="AJ578" i="2"/>
  <c r="AK578" i="2"/>
  <c r="AT578" i="2" s="1"/>
  <c r="AH578" i="2"/>
  <c r="AQ578" i="2" s="1"/>
  <c r="AI578" i="2"/>
  <c r="AR578" i="2" s="1"/>
  <c r="AX577" i="2"/>
  <c r="AW578" i="2"/>
  <c r="AU577" i="2"/>
  <c r="AS578" i="2"/>
  <c r="AP578" i="2"/>
  <c r="AM578" i="2"/>
  <c r="B580" i="2"/>
  <c r="Q579" i="2"/>
  <c r="P626" i="2" l="1"/>
  <c r="O629" i="2"/>
  <c r="AD579" i="2"/>
  <c r="AE579" i="2"/>
  <c r="AN579" i="2" s="1"/>
  <c r="AF579" i="2"/>
  <c r="AG579" i="2"/>
  <c r="AH579" i="2"/>
  <c r="AQ579" i="2" s="1"/>
  <c r="AK579" i="2"/>
  <c r="AT579" i="2" s="1"/>
  <c r="AI579" i="2"/>
  <c r="AR579" i="2" s="1"/>
  <c r="AJ579" i="2"/>
  <c r="AS579" i="2" s="1"/>
  <c r="AX578" i="2"/>
  <c r="AW579" i="2"/>
  <c r="AU578" i="2"/>
  <c r="AP579" i="2"/>
  <c r="AO579" i="2"/>
  <c r="AM579" i="2"/>
  <c r="B581" i="2"/>
  <c r="Q580" i="2"/>
  <c r="P627" i="2" l="1"/>
  <c r="O630" i="2"/>
  <c r="AD580" i="2"/>
  <c r="AF580" i="2"/>
  <c r="AO580" i="2" s="1"/>
  <c r="AG580" i="2"/>
  <c r="AH580" i="2"/>
  <c r="AI580" i="2"/>
  <c r="AE580" i="2"/>
  <c r="AJ580" i="2"/>
  <c r="AS580" i="2" s="1"/>
  <c r="AK580" i="2"/>
  <c r="AT580" i="2" s="1"/>
  <c r="AX579" i="2"/>
  <c r="AW580" i="2"/>
  <c r="AU579" i="2"/>
  <c r="AN580" i="2"/>
  <c r="AR580" i="2"/>
  <c r="AQ580" i="2"/>
  <c r="AP580" i="2"/>
  <c r="AM580" i="2"/>
  <c r="B582" i="2"/>
  <c r="Q581" i="2"/>
  <c r="P628" i="2" l="1"/>
  <c r="O631" i="2"/>
  <c r="AD581" i="2"/>
  <c r="AM581" i="2" s="1"/>
  <c r="AG581" i="2"/>
  <c r="AP581" i="2" s="1"/>
  <c r="AH581" i="2"/>
  <c r="AI581" i="2"/>
  <c r="AR581" i="2" s="1"/>
  <c r="AJ581" i="2"/>
  <c r="AS581" i="2" s="1"/>
  <c r="AE581" i="2"/>
  <c r="AF581" i="2"/>
  <c r="AK581" i="2"/>
  <c r="AT581" i="2" s="1"/>
  <c r="AX580" i="2"/>
  <c r="AW581" i="2"/>
  <c r="AU580" i="2"/>
  <c r="AQ581" i="2"/>
  <c r="AO581" i="2"/>
  <c r="AN581" i="2"/>
  <c r="B583" i="2"/>
  <c r="Q582" i="2"/>
  <c r="P629" i="2" l="1"/>
  <c r="O632" i="2"/>
  <c r="AD582" i="2"/>
  <c r="AM582" i="2" s="1"/>
  <c r="AH582" i="2"/>
  <c r="AQ582" i="2" s="1"/>
  <c r="AI582" i="2"/>
  <c r="AJ582" i="2"/>
  <c r="AK582" i="2"/>
  <c r="AT582" i="2" s="1"/>
  <c r="AF582" i="2"/>
  <c r="AO582" i="2" s="1"/>
  <c r="AG582" i="2"/>
  <c r="AE582" i="2"/>
  <c r="AN582" i="2" s="1"/>
  <c r="AX581" i="2"/>
  <c r="AW582" i="2"/>
  <c r="AU581" i="2"/>
  <c r="AS582" i="2"/>
  <c r="AR582" i="2"/>
  <c r="AP582" i="2"/>
  <c r="B584" i="2"/>
  <c r="Q583" i="2"/>
  <c r="P630" i="2" l="1"/>
  <c r="O633" i="2"/>
  <c r="AD583" i="2"/>
  <c r="AI583" i="2"/>
  <c r="AJ583" i="2"/>
  <c r="AK583" i="2"/>
  <c r="AG583" i="2"/>
  <c r="AH583" i="2"/>
  <c r="AQ583" i="2" s="1"/>
  <c r="AE583" i="2"/>
  <c r="AF583" i="2"/>
  <c r="AO583" i="2" s="1"/>
  <c r="AX582" i="2"/>
  <c r="AW583" i="2"/>
  <c r="AU582" i="2"/>
  <c r="AT583" i="2"/>
  <c r="AS583" i="2"/>
  <c r="AR583" i="2"/>
  <c r="AN583" i="2"/>
  <c r="AP583" i="2"/>
  <c r="AM583" i="2"/>
  <c r="B585" i="2"/>
  <c r="Q584" i="2"/>
  <c r="P631" i="2" l="1"/>
  <c r="O634" i="2"/>
  <c r="AD584" i="2"/>
  <c r="AM584" i="2" s="1"/>
  <c r="AJ584" i="2"/>
  <c r="AK584" i="2"/>
  <c r="AE584" i="2"/>
  <c r="AN584" i="2" s="1"/>
  <c r="AH584" i="2"/>
  <c r="AQ584" i="2" s="1"/>
  <c r="AI584" i="2"/>
  <c r="AF584" i="2"/>
  <c r="AO584" i="2" s="1"/>
  <c r="AG584" i="2"/>
  <c r="AP584" i="2" s="1"/>
  <c r="AX583" i="2"/>
  <c r="AW584" i="2"/>
  <c r="AT584" i="2"/>
  <c r="AS584" i="2"/>
  <c r="AR584" i="2"/>
  <c r="AU583" i="2"/>
  <c r="B586" i="2"/>
  <c r="Q585" i="2"/>
  <c r="P632" i="2" l="1"/>
  <c r="O635" i="2"/>
  <c r="AD585" i="2"/>
  <c r="AK585" i="2"/>
  <c r="AT585" i="2" s="1"/>
  <c r="AE585" i="2"/>
  <c r="AN585" i="2" s="1"/>
  <c r="AF585" i="2"/>
  <c r="AO585" i="2" s="1"/>
  <c r="AI585" i="2"/>
  <c r="AJ585" i="2"/>
  <c r="AS585" i="2" s="1"/>
  <c r="AG585" i="2"/>
  <c r="AP585" i="2" s="1"/>
  <c r="AH585" i="2"/>
  <c r="AQ585" i="2" s="1"/>
  <c r="AX584" i="2"/>
  <c r="AW585" i="2"/>
  <c r="AU584" i="2"/>
  <c r="AR585" i="2"/>
  <c r="AM585" i="2"/>
  <c r="B587" i="2"/>
  <c r="Q586" i="2"/>
  <c r="P633" i="2" l="1"/>
  <c r="O636" i="2"/>
  <c r="AO586" i="2"/>
  <c r="AD586" i="2"/>
  <c r="AE586" i="2"/>
  <c r="AF586" i="2"/>
  <c r="AG586" i="2"/>
  <c r="AJ586" i="2"/>
  <c r="AS586" i="2" s="1"/>
  <c r="AK586" i="2"/>
  <c r="AT586" i="2" s="1"/>
  <c r="AH586" i="2"/>
  <c r="AQ586" i="2" s="1"/>
  <c r="AI586" i="2"/>
  <c r="AR586" i="2" s="1"/>
  <c r="AX585" i="2"/>
  <c r="AW586" i="2"/>
  <c r="AU585" i="2"/>
  <c r="AP586" i="2"/>
  <c r="AN586" i="2"/>
  <c r="AM586" i="2"/>
  <c r="B588" i="2"/>
  <c r="Q587" i="2"/>
  <c r="P634" i="2" l="1"/>
  <c r="O637" i="2"/>
  <c r="AX586" i="2"/>
  <c r="AN587" i="2"/>
  <c r="AD587" i="2"/>
  <c r="AE587" i="2"/>
  <c r="AF587" i="2"/>
  <c r="AG587" i="2"/>
  <c r="AH587" i="2"/>
  <c r="AQ587" i="2" s="1"/>
  <c r="AK587" i="2"/>
  <c r="AT587" i="2" s="1"/>
  <c r="AI587" i="2"/>
  <c r="AR587" i="2" s="1"/>
  <c r="AJ587" i="2"/>
  <c r="AS587" i="2" s="1"/>
  <c r="AW587" i="2"/>
  <c r="AP587" i="2"/>
  <c r="AU586" i="2"/>
  <c r="AO587" i="2"/>
  <c r="AM587" i="2"/>
  <c r="B589" i="2"/>
  <c r="Q588" i="2"/>
  <c r="P635" i="2" l="1"/>
  <c r="O638" i="2"/>
  <c r="AX587" i="2"/>
  <c r="AN588" i="2"/>
  <c r="AD588" i="2"/>
  <c r="AF588" i="2"/>
  <c r="AG588" i="2"/>
  <c r="AH588" i="2"/>
  <c r="AI588" i="2"/>
  <c r="AE588" i="2"/>
  <c r="AJ588" i="2"/>
  <c r="AK588" i="2"/>
  <c r="AR588" i="2"/>
  <c r="AO588" i="2"/>
  <c r="AS588" i="2"/>
  <c r="AT588" i="2"/>
  <c r="AQ588" i="2"/>
  <c r="AW588" i="2"/>
  <c r="AU587" i="2"/>
  <c r="AP588" i="2"/>
  <c r="AM588" i="2"/>
  <c r="B590" i="2"/>
  <c r="Q589" i="2"/>
  <c r="P636" i="2" l="1"/>
  <c r="O639" i="2"/>
  <c r="AX588" i="2"/>
  <c r="AW589" i="2"/>
  <c r="AD589" i="2"/>
  <c r="AG589" i="2"/>
  <c r="AH589" i="2"/>
  <c r="AI589" i="2"/>
  <c r="AR589" i="2" s="1"/>
  <c r="AJ589" i="2"/>
  <c r="AS589" i="2" s="1"/>
  <c r="AE589" i="2"/>
  <c r="AN589" i="2" s="1"/>
  <c r="AF589" i="2"/>
  <c r="AO589" i="2" s="1"/>
  <c r="AK589" i="2"/>
  <c r="AT589" i="2" s="1"/>
  <c r="AU588" i="2"/>
  <c r="AP589" i="2"/>
  <c r="AQ589" i="2"/>
  <c r="AM589" i="2"/>
  <c r="B591" i="2"/>
  <c r="Q590" i="2"/>
  <c r="P637" i="2" l="1"/>
  <c r="O640" i="2"/>
  <c r="AD590" i="2"/>
  <c r="AM590" i="2" s="1"/>
  <c r="AH590" i="2"/>
  <c r="AQ590" i="2" s="1"/>
  <c r="AI590" i="2"/>
  <c r="AR590" i="2" s="1"/>
  <c r="AJ590" i="2"/>
  <c r="AK590" i="2"/>
  <c r="AT590" i="2" s="1"/>
  <c r="AF590" i="2"/>
  <c r="AG590" i="2"/>
  <c r="AP590" i="2" s="1"/>
  <c r="AE590" i="2"/>
  <c r="AN590" i="2" s="1"/>
  <c r="AX589" i="2"/>
  <c r="AW590" i="2"/>
  <c r="AU589" i="2"/>
  <c r="AS590" i="2"/>
  <c r="AO590" i="2"/>
  <c r="B592" i="2"/>
  <c r="Q591" i="2"/>
  <c r="P638" i="2" l="1"/>
  <c r="O641" i="2"/>
  <c r="AD591" i="2"/>
  <c r="AM591" i="2" s="1"/>
  <c r="AI591" i="2"/>
  <c r="AR591" i="2" s="1"/>
  <c r="AJ591" i="2"/>
  <c r="AS591" i="2" s="1"/>
  <c r="AK591" i="2"/>
  <c r="AG591" i="2"/>
  <c r="AH591" i="2"/>
  <c r="AQ591" i="2" s="1"/>
  <c r="AE591" i="2"/>
  <c r="AN591" i="2" s="1"/>
  <c r="AF591" i="2"/>
  <c r="AO591" i="2" s="1"/>
  <c r="AX590" i="2"/>
  <c r="AW591" i="2"/>
  <c r="AU590" i="2"/>
  <c r="AT591" i="2"/>
  <c r="AP591" i="2"/>
  <c r="B593" i="2"/>
  <c r="Q592" i="2"/>
  <c r="P639" i="2" l="1"/>
  <c r="O642" i="2"/>
  <c r="AD592" i="2"/>
  <c r="AM592" i="2" s="1"/>
  <c r="AJ592" i="2"/>
  <c r="AS592" i="2" s="1"/>
  <c r="AK592" i="2"/>
  <c r="AT592" i="2" s="1"/>
  <c r="AE592" i="2"/>
  <c r="AH592" i="2"/>
  <c r="AI592" i="2"/>
  <c r="AF592" i="2"/>
  <c r="AO592" i="2" s="1"/>
  <c r="AG592" i="2"/>
  <c r="AP592" i="2" s="1"/>
  <c r="AX591" i="2"/>
  <c r="AW592" i="2"/>
  <c r="AU591" i="2"/>
  <c r="AR592" i="2"/>
  <c r="AQ592" i="2"/>
  <c r="AN592" i="2"/>
  <c r="B594" i="2"/>
  <c r="Q593" i="2"/>
  <c r="P640" i="2" l="1"/>
  <c r="O643" i="2"/>
  <c r="AD593" i="2"/>
  <c r="AK593" i="2"/>
  <c r="AT593" i="2" s="1"/>
  <c r="AE593" i="2"/>
  <c r="AF593" i="2"/>
  <c r="AI593" i="2"/>
  <c r="AJ593" i="2"/>
  <c r="AS593" i="2" s="1"/>
  <c r="AG593" i="2"/>
  <c r="AP593" i="2" s="1"/>
  <c r="AH593" i="2"/>
  <c r="AX592" i="2"/>
  <c r="AW593" i="2"/>
  <c r="AN593" i="2"/>
  <c r="AU592" i="2"/>
  <c r="AR593" i="2"/>
  <c r="AQ593" i="2"/>
  <c r="AO593" i="2"/>
  <c r="AM593" i="2"/>
  <c r="B595" i="2"/>
  <c r="Q594" i="2"/>
  <c r="P641" i="2" l="1"/>
  <c r="O644" i="2"/>
  <c r="AD594" i="2"/>
  <c r="AE594" i="2"/>
  <c r="AF594" i="2"/>
  <c r="AG594" i="2"/>
  <c r="AJ594" i="2"/>
  <c r="AK594" i="2"/>
  <c r="AH594" i="2"/>
  <c r="AI594" i="2"/>
  <c r="AR594" i="2" s="1"/>
  <c r="AX593" i="2"/>
  <c r="AW594" i="2"/>
  <c r="AU593" i="2"/>
  <c r="AT594" i="2"/>
  <c r="AS594" i="2"/>
  <c r="AQ594" i="2"/>
  <c r="AO594" i="2"/>
  <c r="AN594" i="2"/>
  <c r="AP594" i="2"/>
  <c r="AM594" i="2"/>
  <c r="B596" i="2"/>
  <c r="Q595" i="2"/>
  <c r="P642" i="2" l="1"/>
  <c r="O645" i="2"/>
  <c r="AD595" i="2"/>
  <c r="AE595" i="2"/>
  <c r="AN595" i="2" s="1"/>
  <c r="AF595" i="2"/>
  <c r="AG595" i="2"/>
  <c r="AH595" i="2"/>
  <c r="AK595" i="2"/>
  <c r="AT595" i="2" s="1"/>
  <c r="AI595" i="2"/>
  <c r="AR595" i="2" s="1"/>
  <c r="AJ595" i="2"/>
  <c r="AS595" i="2" s="1"/>
  <c r="AX594" i="2"/>
  <c r="AW595" i="2"/>
  <c r="AQ595" i="2"/>
  <c r="AO595" i="2"/>
  <c r="AP595" i="2"/>
  <c r="AU594" i="2"/>
  <c r="AM595" i="2"/>
  <c r="B597" i="2"/>
  <c r="Q596" i="2"/>
  <c r="P643" i="2" l="1"/>
  <c r="O646" i="2"/>
  <c r="AD596" i="2"/>
  <c r="AF596" i="2"/>
  <c r="AO596" i="2" s="1"/>
  <c r="AG596" i="2"/>
  <c r="AH596" i="2"/>
  <c r="AI596" i="2"/>
  <c r="AE596" i="2"/>
  <c r="AJ596" i="2"/>
  <c r="AK596" i="2"/>
  <c r="AT596" i="2" s="1"/>
  <c r="AX595" i="2"/>
  <c r="AW596" i="2"/>
  <c r="AN596" i="2"/>
  <c r="AU595" i="2"/>
  <c r="AS596" i="2"/>
  <c r="AR596" i="2"/>
  <c r="AQ596" i="2"/>
  <c r="AP596" i="2"/>
  <c r="AM596" i="2"/>
  <c r="B598" i="2"/>
  <c r="Q597" i="2"/>
  <c r="P644" i="2" l="1"/>
  <c r="O647" i="2"/>
  <c r="AD597" i="2"/>
  <c r="AG597" i="2"/>
  <c r="AH597" i="2"/>
  <c r="AI597" i="2"/>
  <c r="AJ597" i="2"/>
  <c r="AE597" i="2"/>
  <c r="AF597" i="2"/>
  <c r="AK597" i="2"/>
  <c r="AT597" i="2" s="1"/>
  <c r="AX596" i="2"/>
  <c r="AW597" i="2"/>
  <c r="AQ597" i="2"/>
  <c r="AU596" i="2"/>
  <c r="AS597" i="2"/>
  <c r="AR597" i="2"/>
  <c r="AO597" i="2"/>
  <c r="AP597" i="2"/>
  <c r="AN597" i="2"/>
  <c r="AM597" i="2"/>
  <c r="B599" i="2"/>
  <c r="Q598" i="2"/>
  <c r="P645" i="2" l="1"/>
  <c r="O648" i="2"/>
  <c r="AD598" i="2"/>
  <c r="AM598" i="2" s="1"/>
  <c r="AH598" i="2"/>
  <c r="AQ598" i="2" s="1"/>
  <c r="AI598" i="2"/>
  <c r="AR598" i="2" s="1"/>
  <c r="AJ598" i="2"/>
  <c r="AS598" i="2" s="1"/>
  <c r="AK598" i="2"/>
  <c r="AF598" i="2"/>
  <c r="AO598" i="2" s="1"/>
  <c r="AG598" i="2"/>
  <c r="AP598" i="2" s="1"/>
  <c r="AE598" i="2"/>
  <c r="AN598" i="2" s="1"/>
  <c r="AX597" i="2"/>
  <c r="AW598" i="2"/>
  <c r="AT598" i="2"/>
  <c r="AU597" i="2"/>
  <c r="B600" i="2"/>
  <c r="Q599" i="2"/>
  <c r="P646" i="2" l="1"/>
  <c r="O649" i="2"/>
  <c r="AD599" i="2"/>
  <c r="AM599" i="2" s="1"/>
  <c r="AI599" i="2"/>
  <c r="AJ599" i="2"/>
  <c r="AK599" i="2"/>
  <c r="AG599" i="2"/>
  <c r="AH599" i="2"/>
  <c r="AQ599" i="2" s="1"/>
  <c r="AE599" i="2"/>
  <c r="AF599" i="2"/>
  <c r="AO599" i="2" s="1"/>
  <c r="AX598" i="2"/>
  <c r="AW599" i="2"/>
  <c r="AU598" i="2"/>
  <c r="AT599" i="2"/>
  <c r="AS599" i="2"/>
  <c r="AR599" i="2"/>
  <c r="AN599" i="2"/>
  <c r="AP599" i="2"/>
  <c r="B601" i="2"/>
  <c r="Q600" i="2"/>
  <c r="P647" i="2" l="1"/>
  <c r="O650" i="2"/>
  <c r="AD600" i="2"/>
  <c r="AJ600" i="2"/>
  <c r="AK600" i="2"/>
  <c r="AE600" i="2"/>
  <c r="AN600" i="2" s="1"/>
  <c r="AH600" i="2"/>
  <c r="AI600" i="2"/>
  <c r="AR600" i="2" s="1"/>
  <c r="AF600" i="2"/>
  <c r="AG600" i="2"/>
  <c r="AP600" i="2" s="1"/>
  <c r="AX599" i="2"/>
  <c r="AS600" i="2"/>
  <c r="AT600" i="2"/>
  <c r="AM600" i="2"/>
  <c r="AQ600" i="2"/>
  <c r="AO600" i="2"/>
  <c r="AU599" i="2"/>
  <c r="AW600" i="2" s="1"/>
  <c r="B602" i="2"/>
  <c r="Q601" i="2"/>
  <c r="P648" i="2" l="1"/>
  <c r="O651" i="2"/>
  <c r="AX600" i="2"/>
  <c r="AD601" i="2"/>
  <c r="AK601" i="2"/>
  <c r="AT601" i="2" s="1"/>
  <c r="AE601" i="2"/>
  <c r="AF601" i="2"/>
  <c r="AI601" i="2"/>
  <c r="AR601" i="2" s="1"/>
  <c r="AJ601" i="2"/>
  <c r="AG601" i="2"/>
  <c r="AH601" i="2"/>
  <c r="AQ601" i="2" s="1"/>
  <c r="AW601" i="2"/>
  <c r="AU600" i="2"/>
  <c r="AN601" i="2"/>
  <c r="AS601" i="2"/>
  <c r="AO601" i="2"/>
  <c r="AP601" i="2"/>
  <c r="AM601" i="2"/>
  <c r="B603" i="2"/>
  <c r="Q602" i="2"/>
  <c r="P649" i="2" l="1"/>
  <c r="O652" i="2"/>
  <c r="AD602" i="2"/>
  <c r="AE602" i="2"/>
  <c r="AF602" i="2"/>
  <c r="AG602" i="2"/>
  <c r="AJ602" i="2"/>
  <c r="AK602" i="2"/>
  <c r="AT602" i="2" s="1"/>
  <c r="AH602" i="2"/>
  <c r="AQ602" i="2" s="1"/>
  <c r="AI602" i="2"/>
  <c r="AR602" i="2" s="1"/>
  <c r="AX601" i="2"/>
  <c r="AW602" i="2"/>
  <c r="AS602" i="2"/>
  <c r="AN602" i="2"/>
  <c r="AP602" i="2"/>
  <c r="AU601" i="2"/>
  <c r="AO602" i="2"/>
  <c r="AM602" i="2"/>
  <c r="B604" i="2"/>
  <c r="Q603" i="2"/>
  <c r="P650" i="2" l="1"/>
  <c r="O653" i="2"/>
  <c r="AD603" i="2"/>
  <c r="AE603" i="2"/>
  <c r="AN603" i="2" s="1"/>
  <c r="AF603" i="2"/>
  <c r="AG603" i="2"/>
  <c r="AH603" i="2"/>
  <c r="AQ603" i="2" s="1"/>
  <c r="AK603" i="2"/>
  <c r="AT603" i="2" s="1"/>
  <c r="AI603" i="2"/>
  <c r="AJ603" i="2"/>
  <c r="AS603" i="2" s="1"/>
  <c r="AX602" i="2"/>
  <c r="AW603" i="2"/>
  <c r="AO603" i="2"/>
  <c r="AP603" i="2"/>
  <c r="AU602" i="2"/>
  <c r="AR603" i="2"/>
  <c r="AM603" i="2"/>
  <c r="B605" i="2"/>
  <c r="Q604" i="2"/>
  <c r="P651" i="2" l="1"/>
  <c r="O654" i="2"/>
  <c r="AD604" i="2"/>
  <c r="AF604" i="2"/>
  <c r="AO604" i="2" s="1"/>
  <c r="AG604" i="2"/>
  <c r="AH604" i="2"/>
  <c r="AQ604" i="2" s="1"/>
  <c r="AI604" i="2"/>
  <c r="AR604" i="2" s="1"/>
  <c r="AE604" i="2"/>
  <c r="AN604" i="2" s="1"/>
  <c r="AJ604" i="2"/>
  <c r="AS604" i="2" s="1"/>
  <c r="AK604" i="2"/>
  <c r="AT604" i="2" s="1"/>
  <c r="AX603" i="2"/>
  <c r="AW604" i="2"/>
  <c r="AP604" i="2"/>
  <c r="AU603" i="2"/>
  <c r="AM604" i="2"/>
  <c r="B606" i="2"/>
  <c r="Q605" i="2"/>
  <c r="P652" i="2" l="1"/>
  <c r="O655" i="2"/>
  <c r="AD605" i="2"/>
  <c r="AG605" i="2"/>
  <c r="AH605" i="2"/>
  <c r="AI605" i="2"/>
  <c r="AJ605" i="2"/>
  <c r="AE605" i="2"/>
  <c r="AN605" i="2" s="1"/>
  <c r="AF605" i="2"/>
  <c r="AK605" i="2"/>
  <c r="AT605" i="2" s="1"/>
  <c r="AX604" i="2"/>
  <c r="AW605" i="2"/>
  <c r="AU604" i="2"/>
  <c r="AS605" i="2"/>
  <c r="AR605" i="2"/>
  <c r="AQ605" i="2"/>
  <c r="AO605" i="2"/>
  <c r="AP605" i="2"/>
  <c r="AM605" i="2"/>
  <c r="B607" i="2"/>
  <c r="Q606" i="2"/>
  <c r="P653" i="2" l="1"/>
  <c r="O656" i="2"/>
  <c r="AD606" i="2"/>
  <c r="AH606" i="2"/>
  <c r="AQ606" i="2" s="1"/>
  <c r="AI606" i="2"/>
  <c r="AJ606" i="2"/>
  <c r="AK606" i="2"/>
  <c r="AF606" i="2"/>
  <c r="AO606" i="2" s="1"/>
  <c r="AG606" i="2"/>
  <c r="AE606" i="2"/>
  <c r="AN606" i="2" s="1"/>
  <c r="AX605" i="2"/>
  <c r="AW606" i="2"/>
  <c r="AU605" i="2"/>
  <c r="AT606" i="2"/>
  <c r="AS606" i="2"/>
  <c r="AR606" i="2"/>
  <c r="AP606" i="2"/>
  <c r="AM606" i="2"/>
  <c r="B608" i="2"/>
  <c r="Q607" i="2"/>
  <c r="P654" i="2" l="1"/>
  <c r="O657" i="2"/>
  <c r="AO607" i="2"/>
  <c r="AD607" i="2"/>
  <c r="AI607" i="2"/>
  <c r="AR607" i="2" s="1"/>
  <c r="AJ607" i="2"/>
  <c r="AK607" i="2"/>
  <c r="AG607" i="2"/>
  <c r="AH607" i="2"/>
  <c r="AE607" i="2"/>
  <c r="AN607" i="2" s="1"/>
  <c r="AF607" i="2"/>
  <c r="AX606" i="2"/>
  <c r="AW607" i="2"/>
  <c r="AX607" i="2" s="1"/>
  <c r="AU606" i="2"/>
  <c r="AP607" i="2"/>
  <c r="AT607" i="2"/>
  <c r="AS607" i="2"/>
  <c r="AQ607" i="2"/>
  <c r="AM607" i="2"/>
  <c r="B609" i="2"/>
  <c r="Q608" i="2"/>
  <c r="P655" i="2" l="1"/>
  <c r="O658" i="2"/>
  <c r="AD608" i="2"/>
  <c r="AJ608" i="2"/>
  <c r="AS608" i="2" s="1"/>
  <c r="AK608" i="2"/>
  <c r="AT608" i="2" s="1"/>
  <c r="AE608" i="2"/>
  <c r="AH608" i="2"/>
  <c r="AI608" i="2"/>
  <c r="AR608" i="2" s="1"/>
  <c r="AF608" i="2"/>
  <c r="AG608" i="2"/>
  <c r="AP608" i="2"/>
  <c r="AO608" i="2"/>
  <c r="AW608" i="2"/>
  <c r="AN608" i="2"/>
  <c r="AU607" i="2"/>
  <c r="AQ608" i="2"/>
  <c r="AM608" i="2"/>
  <c r="B610" i="2"/>
  <c r="Q609" i="2"/>
  <c r="P656" i="2" l="1"/>
  <c r="O659" i="2"/>
  <c r="AX608" i="2"/>
  <c r="AS609" i="2"/>
  <c r="AD609" i="2"/>
  <c r="AK609" i="2"/>
  <c r="AT609" i="2" s="1"/>
  <c r="AE609" i="2"/>
  <c r="AF609" i="2"/>
  <c r="AI609" i="2"/>
  <c r="AJ609" i="2"/>
  <c r="AG609" i="2"/>
  <c r="AH609" i="2"/>
  <c r="AQ609" i="2" s="1"/>
  <c r="AW609" i="2"/>
  <c r="AU608" i="2"/>
  <c r="AN609" i="2"/>
  <c r="AP609" i="2"/>
  <c r="AR609" i="2"/>
  <c r="AO609" i="2"/>
  <c r="AM609" i="2"/>
  <c r="B611" i="2"/>
  <c r="Q610" i="2"/>
  <c r="P657" i="2" l="1"/>
  <c r="O660" i="2"/>
  <c r="AX609" i="2"/>
  <c r="AW610" i="2"/>
  <c r="AD610" i="2"/>
  <c r="AE610" i="2"/>
  <c r="AF610" i="2"/>
  <c r="AG610" i="2"/>
  <c r="AJ610" i="2"/>
  <c r="AS610" i="2" s="1"/>
  <c r="AK610" i="2"/>
  <c r="AT610" i="2" s="1"/>
  <c r="AH610" i="2"/>
  <c r="AI610" i="2"/>
  <c r="AR610" i="2" s="1"/>
  <c r="AU609" i="2"/>
  <c r="AO610" i="2"/>
  <c r="AP610" i="2"/>
  <c r="AQ610" i="2"/>
  <c r="AN610" i="2"/>
  <c r="AM610" i="2"/>
  <c r="B612" i="2"/>
  <c r="Q611" i="2"/>
  <c r="P658" i="2" l="1"/>
  <c r="O661" i="2"/>
  <c r="AD611" i="2"/>
  <c r="AE611" i="2"/>
  <c r="AN611" i="2" s="1"/>
  <c r="AF611" i="2"/>
  <c r="AG611" i="2"/>
  <c r="AH611" i="2"/>
  <c r="AK611" i="2"/>
  <c r="AT611" i="2" s="1"/>
  <c r="AI611" i="2"/>
  <c r="AR611" i="2" s="1"/>
  <c r="AJ611" i="2"/>
  <c r="AS611" i="2" s="1"/>
  <c r="AX610" i="2"/>
  <c r="AW611" i="2"/>
  <c r="AU610" i="2"/>
  <c r="AQ611" i="2"/>
  <c r="AO611" i="2"/>
  <c r="AP611" i="2"/>
  <c r="AM611" i="2"/>
  <c r="B613" i="2"/>
  <c r="Q612" i="2"/>
  <c r="P659" i="2" l="1"/>
  <c r="O662" i="2"/>
  <c r="AD612" i="2"/>
  <c r="AF612" i="2"/>
  <c r="AG612" i="2"/>
  <c r="AH612" i="2"/>
  <c r="AI612" i="2"/>
  <c r="AE612" i="2"/>
  <c r="AJ612" i="2"/>
  <c r="AK612" i="2"/>
  <c r="AT612" i="2" s="1"/>
  <c r="AX611" i="2"/>
  <c r="AW612" i="2"/>
  <c r="AU611" i="2"/>
  <c r="AQ612" i="2"/>
  <c r="AS612" i="2"/>
  <c r="AR612" i="2"/>
  <c r="AN612" i="2"/>
  <c r="AP612" i="2"/>
  <c r="AO612" i="2"/>
  <c r="AM612" i="2"/>
  <c r="B614" i="2"/>
  <c r="Q613" i="2"/>
  <c r="P660" i="2" l="1"/>
  <c r="O663" i="2"/>
  <c r="AD613" i="2"/>
  <c r="AM613" i="2" s="1"/>
  <c r="AG613" i="2"/>
  <c r="AP613" i="2" s="1"/>
  <c r="AH613" i="2"/>
  <c r="AI613" i="2"/>
  <c r="AJ613" i="2"/>
  <c r="AS613" i="2" s="1"/>
  <c r="AE613" i="2"/>
  <c r="AN613" i="2" s="1"/>
  <c r="AF613" i="2"/>
  <c r="AK613" i="2"/>
  <c r="AT613" i="2" s="1"/>
  <c r="AX612" i="2"/>
  <c r="AW613" i="2"/>
  <c r="AU612" i="2"/>
  <c r="AR613" i="2"/>
  <c r="AQ613" i="2"/>
  <c r="AO613" i="2"/>
  <c r="B615" i="2"/>
  <c r="Q614" i="2"/>
  <c r="P661" i="2" l="1"/>
  <c r="O664" i="2"/>
  <c r="AD614" i="2"/>
  <c r="AH614" i="2"/>
  <c r="AI614" i="2"/>
  <c r="AJ614" i="2"/>
  <c r="AK614" i="2"/>
  <c r="AT614" i="2" s="1"/>
  <c r="AF614" i="2"/>
  <c r="AO614" i="2" s="1"/>
  <c r="AG614" i="2"/>
  <c r="AP614" i="2" s="1"/>
  <c r="AE614" i="2"/>
  <c r="AN614" i="2" s="1"/>
  <c r="AX613" i="2"/>
  <c r="AW614" i="2"/>
  <c r="AR614" i="2"/>
  <c r="AQ614" i="2"/>
  <c r="AU613" i="2"/>
  <c r="AS614" i="2"/>
  <c r="AM614" i="2"/>
  <c r="B616" i="2"/>
  <c r="Q615" i="2"/>
  <c r="P662" i="2" l="1"/>
  <c r="O665" i="2"/>
  <c r="AD615" i="2"/>
  <c r="AI615" i="2"/>
  <c r="AR615" i="2" s="1"/>
  <c r="AJ615" i="2"/>
  <c r="AK615" i="2"/>
  <c r="AG615" i="2"/>
  <c r="AP615" i="2" s="1"/>
  <c r="AH615" i="2"/>
  <c r="AE615" i="2"/>
  <c r="AF615" i="2"/>
  <c r="AO615" i="2" s="1"/>
  <c r="AX614" i="2"/>
  <c r="AW615" i="2"/>
  <c r="AU614" i="2"/>
  <c r="AT615" i="2"/>
  <c r="AS615" i="2"/>
  <c r="AQ615" i="2"/>
  <c r="AN615" i="2"/>
  <c r="AM615" i="2"/>
  <c r="B617" i="2"/>
  <c r="Q616" i="2"/>
  <c r="P663" i="2" l="1"/>
  <c r="O666" i="2"/>
  <c r="AD616" i="2"/>
  <c r="AJ616" i="2"/>
  <c r="AS616" i="2" s="1"/>
  <c r="AK616" i="2"/>
  <c r="AT616" i="2" s="1"/>
  <c r="AE616" i="2"/>
  <c r="AN616" i="2" s="1"/>
  <c r="AH616" i="2"/>
  <c r="AI616" i="2"/>
  <c r="AF616" i="2"/>
  <c r="AO616" i="2" s="1"/>
  <c r="AG616" i="2"/>
  <c r="AP616" i="2" s="1"/>
  <c r="AX615" i="2"/>
  <c r="AW616" i="2"/>
  <c r="AU615" i="2"/>
  <c r="AR616" i="2"/>
  <c r="AQ616" i="2"/>
  <c r="AM616" i="2"/>
  <c r="B618" i="2"/>
  <c r="Q617" i="2"/>
  <c r="P664" i="2" l="1"/>
  <c r="O667" i="2"/>
  <c r="AD617" i="2"/>
  <c r="AK617" i="2"/>
  <c r="AE617" i="2"/>
  <c r="AF617" i="2"/>
  <c r="AI617" i="2"/>
  <c r="AJ617" i="2"/>
  <c r="AG617" i="2"/>
  <c r="AH617" i="2"/>
  <c r="AX616" i="2"/>
  <c r="AW617" i="2"/>
  <c r="AP617" i="2"/>
  <c r="AU616" i="2"/>
  <c r="AT617" i="2"/>
  <c r="AS617" i="2"/>
  <c r="AR617" i="2"/>
  <c r="AQ617" i="2"/>
  <c r="AO617" i="2"/>
  <c r="AN617" i="2"/>
  <c r="AM617" i="2"/>
  <c r="B619" i="2"/>
  <c r="Q618" i="2"/>
  <c r="P665" i="2" l="1"/>
  <c r="O668" i="2"/>
  <c r="AD618" i="2"/>
  <c r="AM618" i="2" s="1"/>
  <c r="AE618" i="2"/>
  <c r="AN618" i="2" s="1"/>
  <c r="AF618" i="2"/>
  <c r="AO618" i="2" s="1"/>
  <c r="AG618" i="2"/>
  <c r="AJ618" i="2"/>
  <c r="AK618" i="2"/>
  <c r="AT618" i="2" s="1"/>
  <c r="AH618" i="2"/>
  <c r="AQ618" i="2" s="1"/>
  <c r="AI618" i="2"/>
  <c r="AX617" i="2"/>
  <c r="AW618" i="2"/>
  <c r="AU617" i="2"/>
  <c r="AS618" i="2"/>
  <c r="AR618" i="2"/>
  <c r="AP618" i="2"/>
  <c r="B620" i="2"/>
  <c r="Q619" i="2"/>
  <c r="P666" i="2" l="1"/>
  <c r="O669" i="2"/>
  <c r="AD619" i="2"/>
  <c r="AE619" i="2"/>
  <c r="AF619" i="2"/>
  <c r="AG619" i="2"/>
  <c r="AH619" i="2"/>
  <c r="AQ619" i="2" s="1"/>
  <c r="AK619" i="2"/>
  <c r="AI619" i="2"/>
  <c r="AR619" i="2" s="1"/>
  <c r="AJ619" i="2"/>
  <c r="AS619" i="2" s="1"/>
  <c r="AX618" i="2"/>
  <c r="AW619" i="2"/>
  <c r="AT619" i="2"/>
  <c r="AP619" i="2"/>
  <c r="AU618" i="2"/>
  <c r="AO619" i="2"/>
  <c r="AN619" i="2"/>
  <c r="AM619" i="2"/>
  <c r="B621" i="2"/>
  <c r="Q620" i="2"/>
  <c r="P667" i="2" l="1"/>
  <c r="O670" i="2"/>
  <c r="AD620" i="2"/>
  <c r="AM620" i="2" s="1"/>
  <c r="AF620" i="2"/>
  <c r="AG620" i="2"/>
  <c r="AH620" i="2"/>
  <c r="AQ620" i="2" s="1"/>
  <c r="AI620" i="2"/>
  <c r="AE620" i="2"/>
  <c r="AN620" i="2" s="1"/>
  <c r="AJ620" i="2"/>
  <c r="AK620" i="2"/>
  <c r="AT620" i="2" s="1"/>
  <c r="AX619" i="2"/>
  <c r="AU619" i="2"/>
  <c r="AW620" i="2" s="1"/>
  <c r="AP620" i="2"/>
  <c r="AS620" i="2"/>
  <c r="AR620" i="2"/>
  <c r="AO620" i="2"/>
  <c r="B622" i="2"/>
  <c r="Q621" i="2"/>
  <c r="P668" i="2" l="1"/>
  <c r="O671" i="2"/>
  <c r="AD621" i="2"/>
  <c r="AG621" i="2"/>
  <c r="AH621" i="2"/>
  <c r="AI621" i="2"/>
  <c r="AJ621" i="2"/>
  <c r="AE621" i="2"/>
  <c r="AN621" i="2" s="1"/>
  <c r="AF621" i="2"/>
  <c r="AK621" i="2"/>
  <c r="AT621" i="2" s="1"/>
  <c r="AX620" i="2"/>
  <c r="AW621" i="2"/>
  <c r="AU620" i="2"/>
  <c r="AS621" i="2"/>
  <c r="AR621" i="2"/>
  <c r="AQ621" i="2"/>
  <c r="AO621" i="2"/>
  <c r="AP621" i="2"/>
  <c r="AM621" i="2"/>
  <c r="B623" i="2"/>
  <c r="Q622" i="2"/>
  <c r="P669" i="2" l="1"/>
  <c r="O672" i="2"/>
  <c r="AD622" i="2"/>
  <c r="AH622" i="2"/>
  <c r="AQ622" i="2" s="1"/>
  <c r="AI622" i="2"/>
  <c r="AJ622" i="2"/>
  <c r="AK622" i="2"/>
  <c r="AF622" i="2"/>
  <c r="AO622" i="2" s="1"/>
  <c r="AG622" i="2"/>
  <c r="AE622" i="2"/>
  <c r="AN622" i="2" s="1"/>
  <c r="AX621" i="2"/>
  <c r="AT622" i="2"/>
  <c r="AS622" i="2"/>
  <c r="AR622" i="2"/>
  <c r="AP622" i="2"/>
  <c r="AU621" i="2"/>
  <c r="AW622" i="2" s="1"/>
  <c r="AM622" i="2"/>
  <c r="B624" i="2"/>
  <c r="Q623" i="2"/>
  <c r="P670" i="2" l="1"/>
  <c r="O673" i="2"/>
  <c r="AD623" i="2"/>
  <c r="AI623" i="2"/>
  <c r="AJ623" i="2"/>
  <c r="AS623" i="2" s="1"/>
  <c r="AK623" i="2"/>
  <c r="AG623" i="2"/>
  <c r="AH623" i="2"/>
  <c r="AQ623" i="2" s="1"/>
  <c r="AE623" i="2"/>
  <c r="AN623" i="2" s="1"/>
  <c r="AF623" i="2"/>
  <c r="AO623" i="2" s="1"/>
  <c r="AX622" i="2"/>
  <c r="AW623" i="2"/>
  <c r="AT623" i="2"/>
  <c r="AR623" i="2"/>
  <c r="AP623" i="2"/>
  <c r="AU622" i="2"/>
  <c r="AM623" i="2"/>
  <c r="B625" i="2"/>
  <c r="Q624" i="2"/>
  <c r="P671" i="2" l="1"/>
  <c r="O674" i="2"/>
  <c r="AD624" i="2"/>
  <c r="AM624" i="2" s="1"/>
  <c r="AJ624" i="2"/>
  <c r="AK624" i="2"/>
  <c r="AT624" i="2" s="1"/>
  <c r="AE624" i="2"/>
  <c r="AH624" i="2"/>
  <c r="AI624" i="2"/>
  <c r="AR624" i="2" s="1"/>
  <c r="AF624" i="2"/>
  <c r="AO624" i="2" s="1"/>
  <c r="AG624" i="2"/>
  <c r="AX623" i="2"/>
  <c r="AW624" i="2"/>
  <c r="AU623" i="2"/>
  <c r="AS624" i="2"/>
  <c r="AQ624" i="2"/>
  <c r="AN624" i="2"/>
  <c r="AP624" i="2"/>
  <c r="B626" i="2"/>
  <c r="Q625" i="2"/>
  <c r="P672" i="2" l="1"/>
  <c r="O675" i="2"/>
  <c r="AD625" i="2"/>
  <c r="AM625" i="2" s="1"/>
  <c r="AK625" i="2"/>
  <c r="AT625" i="2" s="1"/>
  <c r="AE625" i="2"/>
  <c r="AN625" i="2" s="1"/>
  <c r="AF625" i="2"/>
  <c r="AI625" i="2"/>
  <c r="AJ625" i="2"/>
  <c r="AS625" i="2" s="1"/>
  <c r="AG625" i="2"/>
  <c r="AP625" i="2" s="1"/>
  <c r="AH625" i="2"/>
  <c r="AQ625" i="2" s="1"/>
  <c r="AX624" i="2"/>
  <c r="AW625" i="2"/>
  <c r="AR625" i="2"/>
  <c r="AO625" i="2"/>
  <c r="AU624" i="2"/>
  <c r="B627" i="2"/>
  <c r="Q626" i="2"/>
  <c r="P673" i="2" l="1"/>
  <c r="O676" i="2"/>
  <c r="AD626" i="2"/>
  <c r="AE626" i="2"/>
  <c r="AN626" i="2" s="1"/>
  <c r="AF626" i="2"/>
  <c r="AG626" i="2"/>
  <c r="AJ626" i="2"/>
  <c r="AK626" i="2"/>
  <c r="AH626" i="2"/>
  <c r="AI626" i="2"/>
  <c r="AR626" i="2" s="1"/>
  <c r="AX625" i="2"/>
  <c r="AW626" i="2"/>
  <c r="AU625" i="2"/>
  <c r="AT626" i="2"/>
  <c r="AS626" i="2"/>
  <c r="AQ626" i="2"/>
  <c r="AO626" i="2"/>
  <c r="AP626" i="2"/>
  <c r="AM626" i="2"/>
  <c r="B628" i="2"/>
  <c r="Q627" i="2"/>
  <c r="P674" i="2" l="1"/>
  <c r="O677" i="2"/>
  <c r="AD627" i="2"/>
  <c r="AE627" i="2"/>
  <c r="AF627" i="2"/>
  <c r="AO627" i="2" s="1"/>
  <c r="AG627" i="2"/>
  <c r="AH627" i="2"/>
  <c r="AK627" i="2"/>
  <c r="AI627" i="2"/>
  <c r="AJ627" i="2"/>
  <c r="AS627" i="2" s="1"/>
  <c r="AX626" i="2"/>
  <c r="AW627" i="2"/>
  <c r="AT627" i="2"/>
  <c r="AU626" i="2"/>
  <c r="AP627" i="2"/>
  <c r="AR627" i="2"/>
  <c r="AQ627" i="2"/>
  <c r="AN627" i="2"/>
  <c r="AM627" i="2"/>
  <c r="B629" i="2"/>
  <c r="Q628" i="2"/>
  <c r="P675" i="2" l="1"/>
  <c r="O678" i="2"/>
  <c r="AO628" i="2"/>
  <c r="AD628" i="2"/>
  <c r="AF628" i="2"/>
  <c r="AG628" i="2"/>
  <c r="AH628" i="2"/>
  <c r="AQ628" i="2" s="1"/>
  <c r="AI628" i="2"/>
  <c r="AE628" i="2"/>
  <c r="AJ628" i="2"/>
  <c r="AK628" i="2"/>
  <c r="AT628" i="2" s="1"/>
  <c r="AX627" i="2"/>
  <c r="AW628" i="2"/>
  <c r="AU627" i="2"/>
  <c r="AP628" i="2"/>
  <c r="AN628" i="2"/>
  <c r="AS628" i="2"/>
  <c r="AR628" i="2"/>
  <c r="AM628" i="2"/>
  <c r="B630" i="2"/>
  <c r="Q629" i="2"/>
  <c r="P676" i="2" l="1"/>
  <c r="O679" i="2"/>
  <c r="AX628" i="2"/>
  <c r="AD629" i="2"/>
  <c r="AG629" i="2"/>
  <c r="AH629" i="2"/>
  <c r="AI629" i="2"/>
  <c r="AR629" i="2" s="1"/>
  <c r="AJ629" i="2"/>
  <c r="AS629" i="2" s="1"/>
  <c r="AE629" i="2"/>
  <c r="AF629" i="2"/>
  <c r="AK629" i="2"/>
  <c r="AT629" i="2" s="1"/>
  <c r="AW629" i="2"/>
  <c r="AP629" i="2"/>
  <c r="AQ629" i="2"/>
  <c r="AN629" i="2"/>
  <c r="AU628" i="2"/>
  <c r="AO629" i="2"/>
  <c r="AM629" i="2"/>
  <c r="B631" i="2"/>
  <c r="Q630" i="2"/>
  <c r="P677" i="2" l="1"/>
  <c r="O680" i="2"/>
  <c r="AX629" i="2"/>
  <c r="AS630" i="2"/>
  <c r="AR630" i="2"/>
  <c r="AD630" i="2"/>
  <c r="AH630" i="2"/>
  <c r="AI630" i="2"/>
  <c r="AJ630" i="2"/>
  <c r="AK630" i="2"/>
  <c r="AF630" i="2"/>
  <c r="AG630" i="2"/>
  <c r="AE630" i="2"/>
  <c r="AN630" i="2" s="1"/>
  <c r="AQ630" i="2"/>
  <c r="AO630" i="2"/>
  <c r="AW630" i="2"/>
  <c r="AU629" i="2"/>
  <c r="AP630" i="2"/>
  <c r="AT630" i="2"/>
  <c r="AM630" i="2"/>
  <c r="B632" i="2"/>
  <c r="Q631" i="2"/>
  <c r="P678" i="2" l="1"/>
  <c r="O681" i="2"/>
  <c r="AT631" i="2"/>
  <c r="AX630" i="2"/>
  <c r="AD631" i="2"/>
  <c r="AI631" i="2"/>
  <c r="AJ631" i="2"/>
  <c r="AK631" i="2"/>
  <c r="AG631" i="2"/>
  <c r="AH631" i="2"/>
  <c r="AE631" i="2"/>
  <c r="AF631" i="2"/>
  <c r="AU630" i="2"/>
  <c r="AP631" i="2"/>
  <c r="AN631" i="2"/>
  <c r="AR631" i="2"/>
  <c r="AW631" i="2"/>
  <c r="AS631" i="2"/>
  <c r="AO631" i="2"/>
  <c r="AQ631" i="2"/>
  <c r="AM631" i="2"/>
  <c r="B633" i="2"/>
  <c r="Q632" i="2"/>
  <c r="P679" i="2" l="1"/>
  <c r="O682" i="2"/>
  <c r="AX631" i="2"/>
  <c r="AW632" i="2"/>
  <c r="AD632" i="2"/>
  <c r="AJ632" i="2"/>
  <c r="AS632" i="2" s="1"/>
  <c r="AK632" i="2"/>
  <c r="AE632" i="2"/>
  <c r="AH632" i="2"/>
  <c r="AQ632" i="2" s="1"/>
  <c r="AI632" i="2"/>
  <c r="AF632" i="2"/>
  <c r="AO632" i="2" s="1"/>
  <c r="AG632" i="2"/>
  <c r="AP632" i="2" s="1"/>
  <c r="AU631" i="2"/>
  <c r="AT632" i="2"/>
  <c r="AR632" i="2"/>
  <c r="AN632" i="2"/>
  <c r="AM632" i="2"/>
  <c r="B634" i="2"/>
  <c r="Q633" i="2"/>
  <c r="P680" i="2" l="1"/>
  <c r="O683" i="2"/>
  <c r="AD633" i="2"/>
  <c r="AK633" i="2"/>
  <c r="AE633" i="2"/>
  <c r="AF633" i="2"/>
  <c r="AI633" i="2"/>
  <c r="AJ633" i="2"/>
  <c r="AG633" i="2"/>
  <c r="AP633" i="2" s="1"/>
  <c r="AH633" i="2"/>
  <c r="AX632" i="2"/>
  <c r="AW633" i="2"/>
  <c r="AU632" i="2"/>
  <c r="AS633" i="2"/>
  <c r="AR633" i="2"/>
  <c r="AQ633" i="2"/>
  <c r="AO633" i="2"/>
  <c r="AN633" i="2"/>
  <c r="AT633" i="2"/>
  <c r="AM633" i="2"/>
  <c r="B635" i="2"/>
  <c r="Q634" i="2"/>
  <c r="P681" i="2" l="1"/>
  <c r="O684" i="2"/>
  <c r="AD634" i="2"/>
  <c r="AE634" i="2"/>
  <c r="AF634" i="2"/>
  <c r="AG634" i="2"/>
  <c r="AJ634" i="2"/>
  <c r="AK634" i="2"/>
  <c r="AT634" i="2" s="1"/>
  <c r="AH634" i="2"/>
  <c r="AQ634" i="2" s="1"/>
  <c r="AI634" i="2"/>
  <c r="AR634" i="2" s="1"/>
  <c r="AX633" i="2"/>
  <c r="AW634" i="2"/>
  <c r="AU633" i="2"/>
  <c r="AS634" i="2"/>
  <c r="AO634" i="2"/>
  <c r="AN634" i="2"/>
  <c r="AP634" i="2"/>
  <c r="AM634" i="2"/>
  <c r="B636" i="2"/>
  <c r="Q635" i="2"/>
  <c r="P682" i="2" l="1"/>
  <c r="O685" i="2"/>
  <c r="AD635" i="2"/>
  <c r="AE635" i="2"/>
  <c r="AF635" i="2"/>
  <c r="AG635" i="2"/>
  <c r="AH635" i="2"/>
  <c r="AQ635" i="2" s="1"/>
  <c r="AK635" i="2"/>
  <c r="AT635" i="2" s="1"/>
  <c r="AI635" i="2"/>
  <c r="AJ635" i="2"/>
  <c r="AX634" i="2"/>
  <c r="AW635" i="2"/>
  <c r="AS635" i="2"/>
  <c r="AR635" i="2"/>
  <c r="AU634" i="2"/>
  <c r="AO635" i="2"/>
  <c r="AN635" i="2"/>
  <c r="AP635" i="2"/>
  <c r="AM635" i="2"/>
  <c r="B637" i="2"/>
  <c r="Q636" i="2"/>
  <c r="P683" i="2" l="1"/>
  <c r="O686" i="2"/>
  <c r="AD636" i="2"/>
  <c r="AF636" i="2"/>
  <c r="AG636" i="2"/>
  <c r="AP636" i="2" s="1"/>
  <c r="AH636" i="2"/>
  <c r="AQ636" i="2" s="1"/>
  <c r="AI636" i="2"/>
  <c r="AE636" i="2"/>
  <c r="AJ636" i="2"/>
  <c r="AK636" i="2"/>
  <c r="AT636" i="2" s="1"/>
  <c r="AX635" i="2"/>
  <c r="AW636" i="2"/>
  <c r="AN636" i="2"/>
  <c r="AU635" i="2"/>
  <c r="AS636" i="2"/>
  <c r="AR636" i="2"/>
  <c r="AO636" i="2"/>
  <c r="AM636" i="2"/>
  <c r="B638" i="2"/>
  <c r="Q637" i="2"/>
  <c r="P684" i="2" l="1"/>
  <c r="O687" i="2"/>
  <c r="AD637" i="2"/>
  <c r="AG637" i="2"/>
  <c r="AH637" i="2"/>
  <c r="AI637" i="2"/>
  <c r="AR637" i="2" s="1"/>
  <c r="AJ637" i="2"/>
  <c r="AS637" i="2" s="1"/>
  <c r="AF637" i="2"/>
  <c r="AK637" i="2"/>
  <c r="AT637" i="2" s="1"/>
  <c r="AE637" i="2"/>
  <c r="AX636" i="2"/>
  <c r="AQ637" i="2"/>
  <c r="AO637" i="2"/>
  <c r="AN637" i="2"/>
  <c r="AP637" i="2"/>
  <c r="AU636" i="2"/>
  <c r="AW637" i="2" s="1"/>
  <c r="AM637" i="2"/>
  <c r="B639" i="2"/>
  <c r="Q638" i="2"/>
  <c r="P685" i="2" l="1"/>
  <c r="O688" i="2"/>
  <c r="AD638" i="2"/>
  <c r="AH638" i="2"/>
  <c r="AI638" i="2"/>
  <c r="AJ638" i="2"/>
  <c r="AK638" i="2"/>
  <c r="AT638" i="2" s="1"/>
  <c r="AE638" i="2"/>
  <c r="AF638" i="2"/>
  <c r="AO638" i="2" s="1"/>
  <c r="AG638" i="2"/>
  <c r="AX637" i="2"/>
  <c r="AW638" i="2"/>
  <c r="AS638" i="2"/>
  <c r="AR638" i="2"/>
  <c r="AQ638" i="2"/>
  <c r="AN638" i="2"/>
  <c r="AP638" i="2"/>
  <c r="AU637" i="2"/>
  <c r="AM638" i="2"/>
  <c r="B640" i="2"/>
  <c r="Q639" i="2"/>
  <c r="P686" i="2" l="1"/>
  <c r="O689" i="2"/>
  <c r="AD639" i="2"/>
  <c r="AI639" i="2"/>
  <c r="AJ639" i="2"/>
  <c r="AK639" i="2"/>
  <c r="AT639" i="2" s="1"/>
  <c r="AE639" i="2"/>
  <c r="AH639" i="2"/>
  <c r="AQ639" i="2" s="1"/>
  <c r="AF639" i="2"/>
  <c r="AG639" i="2"/>
  <c r="AP639" i="2" s="1"/>
  <c r="AX638" i="2"/>
  <c r="AW639" i="2"/>
  <c r="AR639" i="2"/>
  <c r="AS639" i="2"/>
  <c r="AO639" i="2"/>
  <c r="AN639" i="2"/>
  <c r="AU638" i="2"/>
  <c r="AM639" i="2"/>
  <c r="B641" i="2"/>
  <c r="Q640" i="2"/>
  <c r="P687" i="2" l="1"/>
  <c r="O690" i="2"/>
  <c r="AD640" i="2"/>
  <c r="AJ640" i="2"/>
  <c r="AK640" i="2"/>
  <c r="AT640" i="2" s="1"/>
  <c r="AE640" i="2"/>
  <c r="AG640" i="2"/>
  <c r="AH640" i="2"/>
  <c r="AQ640" i="2" s="1"/>
  <c r="AI640" i="2"/>
  <c r="AR640" i="2" s="1"/>
  <c r="AF640" i="2"/>
  <c r="AO640" i="2" s="1"/>
  <c r="AX639" i="2"/>
  <c r="AW640" i="2"/>
  <c r="AU639" i="2"/>
  <c r="AS640" i="2"/>
  <c r="AN640" i="2"/>
  <c r="AP640" i="2"/>
  <c r="AM640" i="2"/>
  <c r="B642" i="2"/>
  <c r="Q641" i="2"/>
  <c r="P688" i="2" l="1"/>
  <c r="O691" i="2"/>
  <c r="AD641" i="2"/>
  <c r="AM641" i="2" s="1"/>
  <c r="AK641" i="2"/>
  <c r="AT641" i="2" s="1"/>
  <c r="AE641" i="2"/>
  <c r="AN641" i="2" s="1"/>
  <c r="AF641" i="2"/>
  <c r="AG641" i="2"/>
  <c r="AJ641" i="2"/>
  <c r="AS641" i="2" s="1"/>
  <c r="AH641" i="2"/>
  <c r="AQ641" i="2" s="1"/>
  <c r="AI641" i="2"/>
  <c r="AR641" i="2" s="1"/>
  <c r="AX640" i="2"/>
  <c r="AW641" i="2"/>
  <c r="AO641" i="2"/>
  <c r="AP641" i="2"/>
  <c r="AU640" i="2"/>
  <c r="B643" i="2"/>
  <c r="Q642" i="2"/>
  <c r="P689" i="2" l="1"/>
  <c r="O692" i="2"/>
  <c r="AD642" i="2"/>
  <c r="AE642" i="2"/>
  <c r="AF642" i="2"/>
  <c r="AO642" i="2" s="1"/>
  <c r="AG642" i="2"/>
  <c r="AI642" i="2"/>
  <c r="AJ642" i="2"/>
  <c r="AS642" i="2" s="1"/>
  <c r="AK642" i="2"/>
  <c r="AH642" i="2"/>
  <c r="AQ642" i="2" s="1"/>
  <c r="AX641" i="2"/>
  <c r="AW642" i="2"/>
  <c r="AU641" i="2"/>
  <c r="AR642" i="2"/>
  <c r="AN642" i="2"/>
  <c r="AP642" i="2"/>
  <c r="AT642" i="2"/>
  <c r="AM642" i="2"/>
  <c r="B644" i="2"/>
  <c r="Q643" i="2"/>
  <c r="P690" i="2" l="1"/>
  <c r="O693" i="2"/>
  <c r="AD643" i="2"/>
  <c r="AE643" i="2"/>
  <c r="AF643" i="2"/>
  <c r="AG643" i="2"/>
  <c r="AH643" i="2"/>
  <c r="AI643" i="2"/>
  <c r="AJ643" i="2"/>
  <c r="AK643" i="2"/>
  <c r="AT643" i="2" s="1"/>
  <c r="AX642" i="2"/>
  <c r="AW643" i="2"/>
  <c r="AU642" i="2"/>
  <c r="AS643" i="2"/>
  <c r="AR643" i="2"/>
  <c r="AQ643" i="2"/>
  <c r="AO643" i="2"/>
  <c r="AN643" i="2"/>
  <c r="AP643" i="2"/>
  <c r="AM643" i="2"/>
  <c r="B645" i="2"/>
  <c r="Q644" i="2"/>
  <c r="P691" i="2" l="1"/>
  <c r="O694" i="2"/>
  <c r="AD644" i="2"/>
  <c r="AF644" i="2"/>
  <c r="AG644" i="2"/>
  <c r="AH644" i="2"/>
  <c r="AI644" i="2"/>
  <c r="AR644" i="2" s="1"/>
  <c r="AK644" i="2"/>
  <c r="AT644" i="2" s="1"/>
  <c r="AE644" i="2"/>
  <c r="AN644" i="2" s="1"/>
  <c r="AJ644" i="2"/>
  <c r="AS644" i="2" s="1"/>
  <c r="AX643" i="2"/>
  <c r="AW644" i="2"/>
  <c r="AQ644" i="2"/>
  <c r="AO644" i="2"/>
  <c r="AP644" i="2"/>
  <c r="AU643" i="2"/>
  <c r="AM644" i="2"/>
  <c r="B646" i="2"/>
  <c r="Q645" i="2"/>
  <c r="P692" i="2" l="1"/>
  <c r="O695" i="2"/>
  <c r="AD645" i="2"/>
  <c r="AG645" i="2"/>
  <c r="AH645" i="2"/>
  <c r="AQ645" i="2" s="1"/>
  <c r="AI645" i="2"/>
  <c r="AR645" i="2" s="1"/>
  <c r="AJ645" i="2"/>
  <c r="AE645" i="2"/>
  <c r="AN645" i="2" s="1"/>
  <c r="AF645" i="2"/>
  <c r="AO645" i="2" s="1"/>
  <c r="AK645" i="2"/>
  <c r="AT645" i="2" s="1"/>
  <c r="AX644" i="2"/>
  <c r="AW645" i="2"/>
  <c r="AU644" i="2"/>
  <c r="AS645" i="2"/>
  <c r="AP645" i="2"/>
  <c r="AM645" i="2"/>
  <c r="B647" i="2"/>
  <c r="Q646" i="2"/>
  <c r="P693" i="2" l="1"/>
  <c r="O696" i="2"/>
  <c r="AD646" i="2"/>
  <c r="AH646" i="2"/>
  <c r="AQ646" i="2" s="1"/>
  <c r="AI646" i="2"/>
  <c r="AJ646" i="2"/>
  <c r="AK646" i="2"/>
  <c r="AT646" i="2" s="1"/>
  <c r="AG646" i="2"/>
  <c r="AE646" i="2"/>
  <c r="AF646" i="2"/>
  <c r="AO646" i="2" s="1"/>
  <c r="AX645" i="2"/>
  <c r="AW646" i="2"/>
  <c r="AU645" i="2"/>
  <c r="AS646" i="2"/>
  <c r="AR646" i="2"/>
  <c r="AP646" i="2"/>
  <c r="AN646" i="2"/>
  <c r="AM646" i="2"/>
  <c r="B648" i="2"/>
  <c r="Q647" i="2"/>
  <c r="P694" i="2" l="1"/>
  <c r="O697" i="2"/>
  <c r="AD647" i="2"/>
  <c r="AI647" i="2"/>
  <c r="AR647" i="2" s="1"/>
  <c r="AJ647" i="2"/>
  <c r="AK647" i="2"/>
  <c r="AF647" i="2"/>
  <c r="AG647" i="2"/>
  <c r="AH647" i="2"/>
  <c r="AQ647" i="2" s="1"/>
  <c r="AE647" i="2"/>
  <c r="AN647" i="2" s="1"/>
  <c r="AX646" i="2"/>
  <c r="AW647" i="2"/>
  <c r="AU646" i="2"/>
  <c r="AT647" i="2"/>
  <c r="AS647" i="2"/>
  <c r="AO647" i="2"/>
  <c r="AP647" i="2"/>
  <c r="AM647" i="2"/>
  <c r="B649" i="2"/>
  <c r="Q648" i="2"/>
  <c r="P695" i="2" l="1"/>
  <c r="O698" i="2"/>
  <c r="AD648" i="2"/>
  <c r="AM648" i="2" s="1"/>
  <c r="AJ648" i="2"/>
  <c r="AK648" i="2"/>
  <c r="AE648" i="2"/>
  <c r="AF648" i="2"/>
  <c r="AO648" i="2" s="1"/>
  <c r="AI648" i="2"/>
  <c r="AR648" i="2" s="1"/>
  <c r="AG648" i="2"/>
  <c r="AH648" i="2"/>
  <c r="AQ648" i="2" s="1"/>
  <c r="AX647" i="2"/>
  <c r="AS648" i="2"/>
  <c r="AT648" i="2"/>
  <c r="AN648" i="2"/>
  <c r="AP648" i="2"/>
  <c r="AU647" i="2"/>
  <c r="AW648" i="2" s="1"/>
  <c r="B650" i="2"/>
  <c r="Q649" i="2"/>
  <c r="P696" i="2" l="1"/>
  <c r="O699" i="2"/>
  <c r="AQ649" i="2"/>
  <c r="AO649" i="2"/>
  <c r="AX648" i="2"/>
  <c r="AP649" i="2"/>
  <c r="AD649" i="2"/>
  <c r="AM649" i="2" s="1"/>
  <c r="AK649" i="2"/>
  <c r="AT649" i="2" s="1"/>
  <c r="AF649" i="2"/>
  <c r="AG649" i="2"/>
  <c r="AH649" i="2"/>
  <c r="AI649" i="2"/>
  <c r="AR649" i="2" s="1"/>
  <c r="AE649" i="2"/>
  <c r="AN649" i="2" s="1"/>
  <c r="AJ649" i="2"/>
  <c r="AS649" i="2" s="1"/>
  <c r="AW649" i="2"/>
  <c r="AX649" i="2" s="1"/>
  <c r="AU648" i="2"/>
  <c r="B651" i="2"/>
  <c r="Q650" i="2"/>
  <c r="P697" i="2" l="1"/>
  <c r="O700" i="2"/>
  <c r="AS650" i="2"/>
  <c r="AN650" i="2"/>
  <c r="AD650" i="2"/>
  <c r="AE650" i="2"/>
  <c r="AI650" i="2"/>
  <c r="AJ650" i="2"/>
  <c r="AK650" i="2"/>
  <c r="AG650" i="2"/>
  <c r="AH650" i="2"/>
  <c r="AF650" i="2"/>
  <c r="AR650" i="2"/>
  <c r="AT650" i="2"/>
  <c r="AU649" i="2"/>
  <c r="AW650" i="2" s="1"/>
  <c r="AP650" i="2"/>
  <c r="AO650" i="2"/>
  <c r="AQ650" i="2"/>
  <c r="AM650" i="2"/>
  <c r="B652" i="2"/>
  <c r="Q651" i="2"/>
  <c r="P698" i="2" l="1"/>
  <c r="O701" i="2"/>
  <c r="AX650" i="2"/>
  <c r="AQ651" i="2"/>
  <c r="AN651" i="2"/>
  <c r="AD651" i="2"/>
  <c r="AE651" i="2"/>
  <c r="AF651" i="2"/>
  <c r="AG651" i="2"/>
  <c r="AJ651" i="2"/>
  <c r="AK651" i="2"/>
  <c r="AH651" i="2"/>
  <c r="AI651" i="2"/>
  <c r="AR651" i="2" s="1"/>
  <c r="AO651" i="2"/>
  <c r="AP651" i="2"/>
  <c r="AW651" i="2"/>
  <c r="AS651" i="2"/>
  <c r="AU650" i="2"/>
  <c r="AT651" i="2"/>
  <c r="AM651" i="2"/>
  <c r="B653" i="2"/>
  <c r="Q652" i="2"/>
  <c r="P699" i="2" l="1"/>
  <c r="O702" i="2"/>
  <c r="AX651" i="2"/>
  <c r="AW652" i="2"/>
  <c r="AD652" i="2"/>
  <c r="AF652" i="2"/>
  <c r="AO652" i="2" s="1"/>
  <c r="AG652" i="2"/>
  <c r="AP652" i="2" s="1"/>
  <c r="AE652" i="2"/>
  <c r="AH652" i="2"/>
  <c r="AQ652" i="2" s="1"/>
  <c r="AI652" i="2"/>
  <c r="AJ652" i="2"/>
  <c r="AK652" i="2"/>
  <c r="AT652" i="2" s="1"/>
  <c r="AU651" i="2"/>
  <c r="AS652" i="2"/>
  <c r="AN652" i="2"/>
  <c r="AR652" i="2"/>
  <c r="AM652" i="2"/>
  <c r="B654" i="2"/>
  <c r="Q653" i="2"/>
  <c r="P700" i="2" l="1"/>
  <c r="O703" i="2"/>
  <c r="AD653" i="2"/>
  <c r="AG653" i="2"/>
  <c r="AP653" i="2" s="1"/>
  <c r="AH653" i="2"/>
  <c r="AQ653" i="2" s="1"/>
  <c r="AJ653" i="2"/>
  <c r="AK653" i="2"/>
  <c r="AT653" i="2" s="1"/>
  <c r="AF653" i="2"/>
  <c r="AI653" i="2"/>
  <c r="AE653" i="2"/>
  <c r="AX652" i="2"/>
  <c r="AW653" i="2"/>
  <c r="AU652" i="2"/>
  <c r="AS653" i="2"/>
  <c r="AR653" i="2"/>
  <c r="AO653" i="2"/>
  <c r="AN653" i="2"/>
  <c r="AM653" i="2"/>
  <c r="B655" i="2"/>
  <c r="Q654" i="2"/>
  <c r="P701" i="2" l="1"/>
  <c r="O704" i="2"/>
  <c r="AD654" i="2"/>
  <c r="AH654" i="2"/>
  <c r="AI654" i="2"/>
  <c r="AR654" i="2" s="1"/>
  <c r="AE654" i="2"/>
  <c r="AF654" i="2"/>
  <c r="AK654" i="2"/>
  <c r="AT654" i="2" s="1"/>
  <c r="AG654" i="2"/>
  <c r="AJ654" i="2"/>
  <c r="AS654" i="2" s="1"/>
  <c r="AX653" i="2"/>
  <c r="AW654" i="2"/>
  <c r="AU653" i="2"/>
  <c r="AQ654" i="2"/>
  <c r="AO654" i="2"/>
  <c r="AN654" i="2"/>
  <c r="AP654" i="2"/>
  <c r="AM654" i="2"/>
  <c r="B656" i="2"/>
  <c r="Q655" i="2"/>
  <c r="P702" i="2" l="1"/>
  <c r="O705" i="2"/>
  <c r="AD655" i="2"/>
  <c r="AM655" i="2" s="1"/>
  <c r="AI655" i="2"/>
  <c r="AJ655" i="2"/>
  <c r="AS655" i="2" s="1"/>
  <c r="AF655" i="2"/>
  <c r="AG655" i="2"/>
  <c r="AH655" i="2"/>
  <c r="AQ655" i="2" s="1"/>
  <c r="AK655" i="2"/>
  <c r="AT655" i="2" s="1"/>
  <c r="AE655" i="2"/>
  <c r="AX654" i="2"/>
  <c r="AW655" i="2"/>
  <c r="AU654" i="2"/>
  <c r="AR655" i="2"/>
  <c r="AO655" i="2"/>
  <c r="AN655" i="2"/>
  <c r="AP655" i="2"/>
  <c r="B657" i="2"/>
  <c r="Q656" i="2"/>
  <c r="P703" i="2" l="1"/>
  <c r="O706" i="2"/>
  <c r="AD656" i="2"/>
  <c r="AJ656" i="2"/>
  <c r="AK656" i="2"/>
  <c r="AI656" i="2"/>
  <c r="AG656" i="2"/>
  <c r="AH656" i="2"/>
  <c r="AQ656" i="2" s="1"/>
  <c r="AE656" i="2"/>
  <c r="AN656" i="2" s="1"/>
  <c r="AF656" i="2"/>
  <c r="AX655" i="2"/>
  <c r="AW656" i="2"/>
  <c r="AT656" i="2"/>
  <c r="AU655" i="2"/>
  <c r="AS656" i="2"/>
  <c r="AR656" i="2"/>
  <c r="AO656" i="2"/>
  <c r="AP656" i="2"/>
  <c r="AM656" i="2"/>
  <c r="B658" i="2"/>
  <c r="Q657" i="2"/>
  <c r="P704" i="2" l="1"/>
  <c r="O707" i="2"/>
  <c r="AD657" i="2"/>
  <c r="AK657" i="2"/>
  <c r="AT657" i="2" s="1"/>
  <c r="AE657" i="2"/>
  <c r="AF657" i="2"/>
  <c r="AG657" i="2"/>
  <c r="AJ657" i="2"/>
  <c r="AH657" i="2"/>
  <c r="AQ657" i="2" s="1"/>
  <c r="AI657" i="2"/>
  <c r="AR657" i="2" s="1"/>
  <c r="AX656" i="2"/>
  <c r="AW657" i="2"/>
  <c r="AP657" i="2"/>
  <c r="AU656" i="2"/>
  <c r="AS657" i="2"/>
  <c r="AO657" i="2"/>
  <c r="AN657" i="2"/>
  <c r="AM657" i="2"/>
  <c r="B659" i="2"/>
  <c r="Q658" i="2"/>
  <c r="P705" i="2" l="1"/>
  <c r="O708" i="2"/>
  <c r="AD658" i="2"/>
  <c r="AM658" i="2" s="1"/>
  <c r="AE658" i="2"/>
  <c r="AG658" i="2"/>
  <c r="AH658" i="2"/>
  <c r="AI658" i="2"/>
  <c r="AR658" i="2" s="1"/>
  <c r="AJ658" i="2"/>
  <c r="AS658" i="2" s="1"/>
  <c r="AF658" i="2"/>
  <c r="AO658" i="2" s="1"/>
  <c r="AK658" i="2"/>
  <c r="AT658" i="2" s="1"/>
  <c r="AX657" i="2"/>
  <c r="AQ658" i="2"/>
  <c r="AN658" i="2"/>
  <c r="AP658" i="2"/>
  <c r="AU657" i="2"/>
  <c r="AW658" i="2" s="1"/>
  <c r="B660" i="2"/>
  <c r="Q659" i="2"/>
  <c r="P706" i="2" l="1"/>
  <c r="O709" i="2"/>
  <c r="AD659" i="2"/>
  <c r="AE659" i="2"/>
  <c r="AF659" i="2"/>
  <c r="AJ659" i="2"/>
  <c r="AK659" i="2"/>
  <c r="AT659" i="2" s="1"/>
  <c r="AH659" i="2"/>
  <c r="AQ659" i="2" s="1"/>
  <c r="AI659" i="2"/>
  <c r="AR659" i="2" s="1"/>
  <c r="AG659" i="2"/>
  <c r="AP659" i="2" s="1"/>
  <c r="AX658" i="2"/>
  <c r="AW659" i="2"/>
  <c r="AS659" i="2"/>
  <c r="AO659" i="2"/>
  <c r="AN659" i="2"/>
  <c r="AU658" i="2"/>
  <c r="AM659" i="2"/>
  <c r="B661" i="2"/>
  <c r="Q660" i="2"/>
  <c r="P707" i="2" l="1"/>
  <c r="O710" i="2"/>
  <c r="AD660" i="2"/>
  <c r="AF660" i="2"/>
  <c r="AG660" i="2"/>
  <c r="AE660" i="2"/>
  <c r="AH660" i="2"/>
  <c r="AK660" i="2"/>
  <c r="AI660" i="2"/>
  <c r="AJ660" i="2"/>
  <c r="AS660" i="2" s="1"/>
  <c r="AX659" i="2"/>
  <c r="AW660" i="2"/>
  <c r="AU659" i="2"/>
  <c r="AT660" i="2"/>
  <c r="AR660" i="2"/>
  <c r="AQ660" i="2"/>
  <c r="AO660" i="2"/>
  <c r="AN660" i="2"/>
  <c r="AP660" i="2"/>
  <c r="AM660" i="2"/>
  <c r="B662" i="2"/>
  <c r="Q661" i="2"/>
  <c r="P708" i="2" l="1"/>
  <c r="O711" i="2"/>
  <c r="AD661" i="2"/>
  <c r="AG661" i="2"/>
  <c r="AP661" i="2" s="1"/>
  <c r="AH661" i="2"/>
  <c r="AF661" i="2"/>
  <c r="AI661" i="2"/>
  <c r="AJ661" i="2"/>
  <c r="AK661" i="2"/>
  <c r="AT661" i="2" s="1"/>
  <c r="AE661" i="2"/>
  <c r="AN661" i="2" s="1"/>
  <c r="AX660" i="2"/>
  <c r="AW661" i="2"/>
  <c r="AU660" i="2"/>
  <c r="AS661" i="2"/>
  <c r="AR661" i="2"/>
  <c r="AQ661" i="2"/>
  <c r="AO661" i="2"/>
  <c r="AM661" i="2"/>
  <c r="B663" i="2"/>
  <c r="Q662" i="2"/>
  <c r="P709" i="2" l="1"/>
  <c r="O712" i="2"/>
  <c r="AD662" i="2"/>
  <c r="AH662" i="2"/>
  <c r="AQ662" i="2" s="1"/>
  <c r="AI662" i="2"/>
  <c r="AK662" i="2"/>
  <c r="AG662" i="2"/>
  <c r="AJ662" i="2"/>
  <c r="AS662" i="2" s="1"/>
  <c r="AE662" i="2"/>
  <c r="AF662" i="2"/>
  <c r="AX661" i="2"/>
  <c r="AW662" i="2"/>
  <c r="AT662" i="2"/>
  <c r="AU661" i="2"/>
  <c r="AR662" i="2"/>
  <c r="AO662" i="2"/>
  <c r="AN662" i="2"/>
  <c r="AP662" i="2"/>
  <c r="AM662" i="2"/>
  <c r="B664" i="2"/>
  <c r="Q663" i="2"/>
  <c r="P710" i="2" l="1"/>
  <c r="O713" i="2"/>
  <c r="AD663" i="2"/>
  <c r="AI663" i="2"/>
  <c r="AJ663" i="2"/>
  <c r="AS663" i="2" s="1"/>
  <c r="AE663" i="2"/>
  <c r="AN663" i="2" s="1"/>
  <c r="AF663" i="2"/>
  <c r="AG663" i="2"/>
  <c r="AH663" i="2"/>
  <c r="AQ663" i="2" s="1"/>
  <c r="AK663" i="2"/>
  <c r="AT663" i="2" s="1"/>
  <c r="AX662" i="2"/>
  <c r="AW663" i="2"/>
  <c r="AU662" i="2"/>
  <c r="AR663" i="2"/>
  <c r="AO663" i="2"/>
  <c r="AP663" i="2"/>
  <c r="AM663" i="2"/>
  <c r="B665" i="2"/>
  <c r="Q664" i="2"/>
  <c r="P711" i="2" l="1"/>
  <c r="O714" i="2"/>
  <c r="AD664" i="2"/>
  <c r="AM664" i="2" s="1"/>
  <c r="AJ664" i="2"/>
  <c r="AG664" i="2"/>
  <c r="AP664" i="2" s="1"/>
  <c r="AH664" i="2"/>
  <c r="AQ664" i="2" s="1"/>
  <c r="AI664" i="2"/>
  <c r="AR664" i="2" s="1"/>
  <c r="AK664" i="2"/>
  <c r="AE664" i="2"/>
  <c r="AN664" i="2" s="1"/>
  <c r="AF664" i="2"/>
  <c r="AO664" i="2" s="1"/>
  <c r="AX663" i="2"/>
  <c r="AW664" i="2"/>
  <c r="AU663" i="2"/>
  <c r="AT664" i="2"/>
  <c r="AS664" i="2"/>
  <c r="B666" i="2"/>
  <c r="Q665" i="2"/>
  <c r="P712" i="2" l="1"/>
  <c r="O715" i="2"/>
  <c r="AD665" i="2"/>
  <c r="AI665" i="2"/>
  <c r="AR665" i="2" s="1"/>
  <c r="AJ665" i="2"/>
  <c r="AS665" i="2" s="1"/>
  <c r="AK665" i="2"/>
  <c r="AG665" i="2"/>
  <c r="AH665" i="2"/>
  <c r="AE665" i="2"/>
  <c r="AN665" i="2" s="1"/>
  <c r="AF665" i="2"/>
  <c r="AO665" i="2" s="1"/>
  <c r="AX664" i="2"/>
  <c r="AW665" i="2"/>
  <c r="AT665" i="2"/>
  <c r="AU664" i="2"/>
  <c r="AP665" i="2"/>
  <c r="AQ665" i="2"/>
  <c r="AM665" i="2"/>
  <c r="B667" i="2"/>
  <c r="Q666" i="2"/>
  <c r="P713" i="2" l="1"/>
  <c r="O716" i="2"/>
  <c r="AD666" i="2"/>
  <c r="AJ666" i="2"/>
  <c r="AK666" i="2"/>
  <c r="AE666" i="2"/>
  <c r="AH666" i="2"/>
  <c r="AI666" i="2"/>
  <c r="AR666" i="2" s="1"/>
  <c r="AF666" i="2"/>
  <c r="AO666" i="2" s="1"/>
  <c r="AG666" i="2"/>
  <c r="AX665" i="2"/>
  <c r="AW666" i="2"/>
  <c r="AQ666" i="2"/>
  <c r="AN666" i="2"/>
  <c r="AP666" i="2"/>
  <c r="AU665" i="2"/>
  <c r="AS666" i="2"/>
  <c r="AT666" i="2"/>
  <c r="AM666" i="2"/>
  <c r="B668" i="2"/>
  <c r="Q667" i="2"/>
  <c r="P714" i="2" l="1"/>
  <c r="O717" i="2"/>
  <c r="AD667" i="2"/>
  <c r="AK667" i="2"/>
  <c r="AE667" i="2"/>
  <c r="AN667" i="2" s="1"/>
  <c r="AF667" i="2"/>
  <c r="AO667" i="2" s="1"/>
  <c r="AI667" i="2"/>
  <c r="AR667" i="2" s="1"/>
  <c r="AJ667" i="2"/>
  <c r="AG667" i="2"/>
  <c r="AP667" i="2" s="1"/>
  <c r="AH667" i="2"/>
  <c r="AQ667" i="2" s="1"/>
  <c r="AX666" i="2"/>
  <c r="AW667" i="2"/>
  <c r="AU666" i="2"/>
  <c r="AS667" i="2"/>
  <c r="AT667" i="2"/>
  <c r="AM667" i="2"/>
  <c r="B669" i="2"/>
  <c r="Q668" i="2"/>
  <c r="P715" i="2" l="1"/>
  <c r="O718" i="2"/>
  <c r="AD668" i="2"/>
  <c r="AE668" i="2"/>
  <c r="AN668" i="2" s="1"/>
  <c r="AF668" i="2"/>
  <c r="AG668" i="2"/>
  <c r="AJ668" i="2"/>
  <c r="AK668" i="2"/>
  <c r="AH668" i="2"/>
  <c r="AQ668" i="2" s="1"/>
  <c r="AI668" i="2"/>
  <c r="AR668" i="2" s="1"/>
  <c r="AX667" i="2"/>
  <c r="AW668" i="2"/>
  <c r="AU667" i="2"/>
  <c r="AS668" i="2"/>
  <c r="AO668" i="2"/>
  <c r="AP668" i="2"/>
  <c r="AT668" i="2"/>
  <c r="AM668" i="2"/>
  <c r="B670" i="2"/>
  <c r="Q669" i="2"/>
  <c r="P716" i="2" l="1"/>
  <c r="O719" i="2"/>
  <c r="AD669" i="2"/>
  <c r="AE669" i="2"/>
  <c r="AF669" i="2"/>
  <c r="AG669" i="2"/>
  <c r="AH669" i="2"/>
  <c r="AK669" i="2"/>
  <c r="AT669" i="2" s="1"/>
  <c r="AI669" i="2"/>
  <c r="AR669" i="2" s="1"/>
  <c r="AJ669" i="2"/>
  <c r="AS669" i="2" s="1"/>
  <c r="AP669" i="2"/>
  <c r="AX668" i="2"/>
  <c r="AO669" i="2"/>
  <c r="AU668" i="2"/>
  <c r="AW669" i="2" s="1"/>
  <c r="AQ669" i="2"/>
  <c r="AN669" i="2"/>
  <c r="AM669" i="2"/>
  <c r="B671" i="2"/>
  <c r="Q670" i="2"/>
  <c r="P717" i="2" l="1"/>
  <c r="O720" i="2"/>
  <c r="AX669" i="2"/>
  <c r="AD670" i="2"/>
  <c r="AF670" i="2"/>
  <c r="AG670" i="2"/>
  <c r="AH670" i="2"/>
  <c r="AI670" i="2"/>
  <c r="AR670" i="2" s="1"/>
  <c r="AE670" i="2"/>
  <c r="AJ670" i="2"/>
  <c r="AK670" i="2"/>
  <c r="AT670" i="2" s="1"/>
  <c r="AN670" i="2"/>
  <c r="AU669" i="2"/>
  <c r="AP670" i="2"/>
  <c r="AW670" i="2"/>
  <c r="AX670" i="2" s="1"/>
  <c r="AQ670" i="2"/>
  <c r="AO670" i="2"/>
  <c r="AS670" i="2"/>
  <c r="AM670" i="2"/>
  <c r="B672" i="2"/>
  <c r="Q671" i="2"/>
  <c r="P718" i="2" l="1"/>
  <c r="O721" i="2"/>
  <c r="AQ671" i="2"/>
  <c r="AD671" i="2"/>
  <c r="AG671" i="2"/>
  <c r="AH671" i="2"/>
  <c r="AI671" i="2"/>
  <c r="AJ671" i="2"/>
  <c r="AE671" i="2"/>
  <c r="AF671" i="2"/>
  <c r="AK671" i="2"/>
  <c r="AT671" i="2" s="1"/>
  <c r="AS671" i="2"/>
  <c r="AR671" i="2"/>
  <c r="AW671" i="2"/>
  <c r="AX671" i="2" s="1"/>
  <c r="AO671" i="2"/>
  <c r="AU670" i="2"/>
  <c r="AN671" i="2"/>
  <c r="AP671" i="2"/>
  <c r="AM671" i="2"/>
  <c r="B673" i="2"/>
  <c r="Q672" i="2"/>
  <c r="P719" i="2" l="1"/>
  <c r="O722" i="2"/>
  <c r="AW672" i="2"/>
  <c r="AD672" i="2"/>
  <c r="AH672" i="2"/>
  <c r="AI672" i="2"/>
  <c r="AR672" i="2" s="1"/>
  <c r="AJ672" i="2"/>
  <c r="AS672" i="2" s="1"/>
  <c r="AK672" i="2"/>
  <c r="AF672" i="2"/>
  <c r="AO672" i="2" s="1"/>
  <c r="AG672" i="2"/>
  <c r="AP672" i="2" s="1"/>
  <c r="AE672" i="2"/>
  <c r="AN672" i="2" s="1"/>
  <c r="AU671" i="2"/>
  <c r="AQ672" i="2"/>
  <c r="AT672" i="2"/>
  <c r="AM672" i="2"/>
  <c r="B674" i="2"/>
  <c r="Q673" i="2"/>
  <c r="P720" i="2" l="1"/>
  <c r="O723" i="2"/>
  <c r="AD673" i="2"/>
  <c r="AI673" i="2"/>
  <c r="AR673" i="2" s="1"/>
  <c r="AJ673" i="2"/>
  <c r="AS673" i="2" s="1"/>
  <c r="AK673" i="2"/>
  <c r="AG673" i="2"/>
  <c r="AP673" i="2" s="1"/>
  <c r="AH673" i="2"/>
  <c r="AQ673" i="2" s="1"/>
  <c r="AE673" i="2"/>
  <c r="AN673" i="2" s="1"/>
  <c r="AF673" i="2"/>
  <c r="AO673" i="2" s="1"/>
  <c r="AX672" i="2"/>
  <c r="AW673" i="2"/>
  <c r="AT673" i="2"/>
  <c r="AU672" i="2"/>
  <c r="AM673" i="2"/>
  <c r="B675" i="2"/>
  <c r="Q674" i="2"/>
  <c r="P721" i="2" l="1"/>
  <c r="O724" i="2"/>
  <c r="AD674" i="2"/>
  <c r="AJ674" i="2"/>
  <c r="AK674" i="2"/>
  <c r="AE674" i="2"/>
  <c r="AH674" i="2"/>
  <c r="AI674" i="2"/>
  <c r="AF674" i="2"/>
  <c r="AG674" i="2"/>
  <c r="AX673" i="2"/>
  <c r="AW674" i="2"/>
  <c r="AR674" i="2"/>
  <c r="AU673" i="2"/>
  <c r="AS674" i="2"/>
  <c r="AQ674" i="2"/>
  <c r="AO674" i="2"/>
  <c r="AN674" i="2"/>
  <c r="AP674" i="2"/>
  <c r="AT674" i="2"/>
  <c r="AM674" i="2"/>
  <c r="B676" i="2"/>
  <c r="Q675" i="2"/>
  <c r="P722" i="2" l="1"/>
  <c r="O725" i="2"/>
  <c r="AD675" i="2"/>
  <c r="AM675" i="2" s="1"/>
  <c r="AK675" i="2"/>
  <c r="AE675" i="2"/>
  <c r="AN675" i="2" s="1"/>
  <c r="AF675" i="2"/>
  <c r="AI675" i="2"/>
  <c r="AJ675" i="2"/>
  <c r="AS675" i="2" s="1"/>
  <c r="AG675" i="2"/>
  <c r="AP675" i="2" s="1"/>
  <c r="AH675" i="2"/>
  <c r="AX674" i="2"/>
  <c r="AW675" i="2"/>
  <c r="AU674" i="2"/>
  <c r="AT675" i="2"/>
  <c r="AR675" i="2"/>
  <c r="AQ675" i="2"/>
  <c r="AO675" i="2"/>
  <c r="B677" i="2"/>
  <c r="Q676" i="2"/>
  <c r="P723" i="2" l="1"/>
  <c r="O726" i="2"/>
  <c r="AD676" i="2"/>
  <c r="AE676" i="2"/>
  <c r="AF676" i="2"/>
  <c r="AG676" i="2"/>
  <c r="AJ676" i="2"/>
  <c r="AK676" i="2"/>
  <c r="AT676" i="2" s="1"/>
  <c r="AH676" i="2"/>
  <c r="AQ676" i="2" s="1"/>
  <c r="AI676" i="2"/>
  <c r="AR676" i="2" s="1"/>
  <c r="AX675" i="2"/>
  <c r="AW676" i="2"/>
  <c r="AU675" i="2"/>
  <c r="AS676" i="2"/>
  <c r="AP676" i="2"/>
  <c r="AO676" i="2"/>
  <c r="AN676" i="2"/>
  <c r="AM676" i="2"/>
  <c r="B678" i="2"/>
  <c r="Q677" i="2"/>
  <c r="P724" i="2" l="1"/>
  <c r="O727" i="2"/>
  <c r="AD677" i="2"/>
  <c r="AE677" i="2"/>
  <c r="AN677" i="2" s="1"/>
  <c r="AF677" i="2"/>
  <c r="AO677" i="2" s="1"/>
  <c r="AG677" i="2"/>
  <c r="AH677" i="2"/>
  <c r="AK677" i="2"/>
  <c r="AT677" i="2" s="1"/>
  <c r="AI677" i="2"/>
  <c r="AR677" i="2" s="1"/>
  <c r="AJ677" i="2"/>
  <c r="AS677" i="2" s="1"/>
  <c r="AX676" i="2"/>
  <c r="AW677" i="2"/>
  <c r="AU676" i="2"/>
  <c r="AQ677" i="2"/>
  <c r="AP677" i="2"/>
  <c r="AM677" i="2"/>
  <c r="B679" i="2"/>
  <c r="Q678" i="2"/>
  <c r="P725" i="2" l="1"/>
  <c r="O728" i="2"/>
  <c r="AD678" i="2"/>
  <c r="AF678" i="2"/>
  <c r="AO678" i="2" s="1"/>
  <c r="AG678" i="2"/>
  <c r="AH678" i="2"/>
  <c r="AI678" i="2"/>
  <c r="AR678" i="2" s="1"/>
  <c r="AE678" i="2"/>
  <c r="AN678" i="2" s="1"/>
  <c r="AJ678" i="2"/>
  <c r="AS678" i="2" s="1"/>
  <c r="AK678" i="2"/>
  <c r="AT678" i="2" s="1"/>
  <c r="AX677" i="2"/>
  <c r="AW678" i="2"/>
  <c r="AU677" i="2"/>
  <c r="AP678" i="2"/>
  <c r="AQ678" i="2"/>
  <c r="AM678" i="2"/>
  <c r="B680" i="2"/>
  <c r="Q679" i="2"/>
  <c r="P726" i="2" l="1"/>
  <c r="O729" i="2"/>
  <c r="AD679" i="2"/>
  <c r="AG679" i="2"/>
  <c r="AH679" i="2"/>
  <c r="AQ679" i="2" s="1"/>
  <c r="AI679" i="2"/>
  <c r="AR679" i="2" s="1"/>
  <c r="AJ679" i="2"/>
  <c r="AE679" i="2"/>
  <c r="AN679" i="2" s="1"/>
  <c r="AF679" i="2"/>
  <c r="AO679" i="2" s="1"/>
  <c r="AK679" i="2"/>
  <c r="AT679" i="2" s="1"/>
  <c r="AX678" i="2"/>
  <c r="AP679" i="2"/>
  <c r="AU678" i="2"/>
  <c r="AW679" i="2" s="1"/>
  <c r="AS679" i="2"/>
  <c r="AM679" i="2"/>
  <c r="B681" i="2"/>
  <c r="Q680" i="2"/>
  <c r="P727" i="2" l="1"/>
  <c r="O730" i="2"/>
  <c r="AD680" i="2"/>
  <c r="AH680" i="2"/>
  <c r="AI680" i="2"/>
  <c r="AJ680" i="2"/>
  <c r="AK680" i="2"/>
  <c r="AF680" i="2"/>
  <c r="AO680" i="2" s="1"/>
  <c r="AG680" i="2"/>
  <c r="AE680" i="2"/>
  <c r="AN680" i="2" s="1"/>
  <c r="AX679" i="2"/>
  <c r="AR680" i="2"/>
  <c r="AS680" i="2"/>
  <c r="AT680" i="2"/>
  <c r="AQ680" i="2"/>
  <c r="AP680" i="2"/>
  <c r="AU679" i="2"/>
  <c r="AW680" i="2" s="1"/>
  <c r="AM680" i="2"/>
  <c r="B682" i="2"/>
  <c r="Q681" i="2"/>
  <c r="P728" i="2" l="1"/>
  <c r="O731" i="2"/>
  <c r="AD681" i="2"/>
  <c r="AM681" i="2" s="1"/>
  <c r="AI681" i="2"/>
  <c r="AR681" i="2" s="1"/>
  <c r="AJ681" i="2"/>
  <c r="AK681" i="2"/>
  <c r="AG681" i="2"/>
  <c r="AH681" i="2"/>
  <c r="AQ681" i="2" s="1"/>
  <c r="AE681" i="2"/>
  <c r="AN681" i="2" s="1"/>
  <c r="AF681" i="2"/>
  <c r="AO681" i="2" s="1"/>
  <c r="AX680" i="2"/>
  <c r="AW681" i="2"/>
  <c r="AS681" i="2"/>
  <c r="AT681" i="2"/>
  <c r="AP681" i="2"/>
  <c r="AU680" i="2"/>
  <c r="B683" i="2"/>
  <c r="Q682" i="2"/>
  <c r="P729" i="2" l="1"/>
  <c r="O732" i="2"/>
  <c r="AD682" i="2"/>
  <c r="AM682" i="2" s="1"/>
  <c r="AJ682" i="2"/>
  <c r="AS682" i="2" s="1"/>
  <c r="AK682" i="2"/>
  <c r="AT682" i="2" s="1"/>
  <c r="AE682" i="2"/>
  <c r="AH682" i="2"/>
  <c r="AQ682" i="2" s="1"/>
  <c r="AI682" i="2"/>
  <c r="AF682" i="2"/>
  <c r="AG682" i="2"/>
  <c r="AX681" i="2"/>
  <c r="AW682" i="2"/>
  <c r="AP682" i="2"/>
  <c r="AN682" i="2"/>
  <c r="AU681" i="2"/>
  <c r="AR682" i="2"/>
  <c r="AO682" i="2"/>
  <c r="B684" i="2"/>
  <c r="Q683" i="2"/>
  <c r="P730" i="2" l="1"/>
  <c r="O733" i="2"/>
  <c r="AD683" i="2"/>
  <c r="AK683" i="2"/>
  <c r="AE683" i="2"/>
  <c r="AN683" i="2" s="1"/>
  <c r="AF683" i="2"/>
  <c r="AI683" i="2"/>
  <c r="AJ683" i="2"/>
  <c r="AG683" i="2"/>
  <c r="AH683" i="2"/>
  <c r="AQ683" i="2" s="1"/>
  <c r="AX682" i="2"/>
  <c r="AW683" i="2"/>
  <c r="AT683" i="2"/>
  <c r="AU682" i="2"/>
  <c r="AS683" i="2"/>
  <c r="AR683" i="2"/>
  <c r="AO683" i="2"/>
  <c r="AP683" i="2"/>
  <c r="AM683" i="2"/>
  <c r="B685" i="2"/>
  <c r="Q684" i="2"/>
  <c r="P731" i="2" l="1"/>
  <c r="O734" i="2"/>
  <c r="AD684" i="2"/>
  <c r="AE684" i="2"/>
  <c r="AF684" i="2"/>
  <c r="AO684" i="2" s="1"/>
  <c r="AG684" i="2"/>
  <c r="AJ684" i="2"/>
  <c r="AS684" i="2" s="1"/>
  <c r="AK684" i="2"/>
  <c r="AH684" i="2"/>
  <c r="AQ684" i="2" s="1"/>
  <c r="AI684" i="2"/>
  <c r="AR684" i="2" s="1"/>
  <c r="AX683" i="2"/>
  <c r="AW684" i="2"/>
  <c r="AU683" i="2"/>
  <c r="AT684" i="2"/>
  <c r="AN684" i="2"/>
  <c r="AP684" i="2"/>
  <c r="AM684" i="2"/>
  <c r="B686" i="2"/>
  <c r="Q685" i="2"/>
  <c r="P732" i="2" l="1"/>
  <c r="O735" i="2"/>
  <c r="AD685" i="2"/>
  <c r="AE685" i="2"/>
  <c r="AN685" i="2" s="1"/>
  <c r="AF685" i="2"/>
  <c r="AG685" i="2"/>
  <c r="AH685" i="2"/>
  <c r="AK685" i="2"/>
  <c r="AI685" i="2"/>
  <c r="AJ685" i="2"/>
  <c r="AX684" i="2"/>
  <c r="AW685" i="2"/>
  <c r="AT685" i="2"/>
  <c r="AP685" i="2"/>
  <c r="AU684" i="2"/>
  <c r="AR685" i="2"/>
  <c r="AQ685" i="2"/>
  <c r="AO685" i="2"/>
  <c r="AS685" i="2"/>
  <c r="AM685" i="2"/>
  <c r="B687" i="2"/>
  <c r="Q686" i="2"/>
  <c r="P733" i="2" l="1"/>
  <c r="O736" i="2"/>
  <c r="AD686" i="2"/>
  <c r="AF686" i="2"/>
  <c r="AO686" i="2" s="1"/>
  <c r="AG686" i="2"/>
  <c r="AH686" i="2"/>
  <c r="AI686" i="2"/>
  <c r="AE686" i="2"/>
  <c r="AN686" i="2" s="1"/>
  <c r="AJ686" i="2"/>
  <c r="AS686" i="2" s="1"/>
  <c r="AK686" i="2"/>
  <c r="AT686" i="2" s="1"/>
  <c r="AX685" i="2"/>
  <c r="AW686" i="2"/>
  <c r="AU685" i="2"/>
  <c r="AR686" i="2"/>
  <c r="AQ686" i="2"/>
  <c r="AP686" i="2"/>
  <c r="AM686" i="2"/>
  <c r="B688" i="2"/>
  <c r="Q687" i="2"/>
  <c r="P734" i="2" l="1"/>
  <c r="O737" i="2"/>
  <c r="AD687" i="2"/>
  <c r="AG687" i="2"/>
  <c r="AP687" i="2" s="1"/>
  <c r="AH687" i="2"/>
  <c r="AQ687" i="2" s="1"/>
  <c r="AI687" i="2"/>
  <c r="AR687" i="2" s="1"/>
  <c r="AJ687" i="2"/>
  <c r="AE687" i="2"/>
  <c r="AF687" i="2"/>
  <c r="AK687" i="2"/>
  <c r="AT687" i="2" s="1"/>
  <c r="AX686" i="2"/>
  <c r="AW687" i="2"/>
  <c r="AN687" i="2"/>
  <c r="AU686" i="2"/>
  <c r="AS687" i="2"/>
  <c r="AO687" i="2"/>
  <c r="AM687" i="2"/>
  <c r="B689" i="2"/>
  <c r="Q688" i="2"/>
  <c r="P735" i="2" l="1"/>
  <c r="O738" i="2"/>
  <c r="AD688" i="2"/>
  <c r="AM688" i="2" s="1"/>
  <c r="AH688" i="2"/>
  <c r="AQ688" i="2" s="1"/>
  <c r="AI688" i="2"/>
  <c r="AJ688" i="2"/>
  <c r="AS688" i="2" s="1"/>
  <c r="AK688" i="2"/>
  <c r="AF688" i="2"/>
  <c r="AG688" i="2"/>
  <c r="AE688" i="2"/>
  <c r="AN688" i="2" s="1"/>
  <c r="AX687" i="2"/>
  <c r="AW688" i="2"/>
  <c r="AR688" i="2"/>
  <c r="AT688" i="2"/>
  <c r="AU687" i="2"/>
  <c r="AO688" i="2"/>
  <c r="AP688" i="2"/>
  <c r="B690" i="2"/>
  <c r="Q689" i="2"/>
  <c r="P736" i="2" l="1"/>
  <c r="O739" i="2"/>
  <c r="AO689" i="2"/>
  <c r="AD689" i="2"/>
  <c r="AI689" i="2"/>
  <c r="AR689" i="2" s="1"/>
  <c r="AJ689" i="2"/>
  <c r="AS689" i="2" s="1"/>
  <c r="AK689" i="2"/>
  <c r="AT689" i="2" s="1"/>
  <c r="AG689" i="2"/>
  <c r="AH689" i="2"/>
  <c r="AE689" i="2"/>
  <c r="AF689" i="2"/>
  <c r="AX688" i="2"/>
  <c r="AW689" i="2"/>
  <c r="AP689" i="2"/>
  <c r="AU688" i="2"/>
  <c r="AQ689" i="2"/>
  <c r="AN689" i="2"/>
  <c r="AM689" i="2"/>
  <c r="B691" i="2"/>
  <c r="Q690" i="2"/>
  <c r="P737" i="2" l="1"/>
  <c r="O740" i="2"/>
  <c r="AX689" i="2"/>
  <c r="AD690" i="2"/>
  <c r="AJ690" i="2"/>
  <c r="AK690" i="2"/>
  <c r="AE690" i="2"/>
  <c r="AH690" i="2"/>
  <c r="AI690" i="2"/>
  <c r="AF690" i="2"/>
  <c r="AG690" i="2"/>
  <c r="AR690" i="2"/>
  <c r="AP690" i="2"/>
  <c r="AW690" i="2"/>
  <c r="AU689" i="2"/>
  <c r="AN690" i="2"/>
  <c r="AQ690" i="2"/>
  <c r="AT690" i="2"/>
  <c r="AS690" i="2"/>
  <c r="AO690" i="2"/>
  <c r="AM690" i="2"/>
  <c r="B692" i="2"/>
  <c r="Q691" i="2"/>
  <c r="P738" i="2" l="1"/>
  <c r="O741" i="2"/>
  <c r="AX690" i="2"/>
  <c r="AS691" i="2"/>
  <c r="AD691" i="2"/>
  <c r="AK691" i="2"/>
  <c r="AT691" i="2" s="1"/>
  <c r="AE691" i="2"/>
  <c r="AF691" i="2"/>
  <c r="AI691" i="2"/>
  <c r="AJ691" i="2"/>
  <c r="AG691" i="2"/>
  <c r="AH691" i="2"/>
  <c r="AO691" i="2"/>
  <c r="AU690" i="2"/>
  <c r="AR691" i="2"/>
  <c r="AW691" i="2"/>
  <c r="AX691" i="2" s="1"/>
  <c r="AQ691" i="2"/>
  <c r="AN691" i="2"/>
  <c r="AP691" i="2"/>
  <c r="AM691" i="2"/>
  <c r="B693" i="2"/>
  <c r="Q692" i="2"/>
  <c r="P739" i="2" l="1"/>
  <c r="O742" i="2"/>
  <c r="AN692" i="2"/>
  <c r="AP692" i="2"/>
  <c r="AD692" i="2"/>
  <c r="AE692" i="2"/>
  <c r="AF692" i="2"/>
  <c r="AG692" i="2"/>
  <c r="AJ692" i="2"/>
  <c r="AK692" i="2"/>
  <c r="AT692" i="2" s="1"/>
  <c r="AH692" i="2"/>
  <c r="AQ692" i="2" s="1"/>
  <c r="AI692" i="2"/>
  <c r="AU691" i="2"/>
  <c r="AW692" i="2"/>
  <c r="AS692" i="2"/>
  <c r="AO692" i="2"/>
  <c r="AR692" i="2"/>
  <c r="AM692" i="2"/>
  <c r="B694" i="2"/>
  <c r="Q693" i="2"/>
  <c r="P740" i="2" l="1"/>
  <c r="O743" i="2"/>
  <c r="AX692" i="2"/>
  <c r="AO693" i="2"/>
  <c r="AR693" i="2"/>
  <c r="AD693" i="2"/>
  <c r="AE693" i="2"/>
  <c r="AF693" i="2"/>
  <c r="AG693" i="2"/>
  <c r="AH693" i="2"/>
  <c r="AK693" i="2"/>
  <c r="AI693" i="2"/>
  <c r="AJ693" i="2"/>
  <c r="AS693" i="2" s="1"/>
  <c r="AU692" i="2"/>
  <c r="AN693" i="2"/>
  <c r="AW693" i="2"/>
  <c r="AQ693" i="2"/>
  <c r="AP693" i="2"/>
  <c r="AT693" i="2"/>
  <c r="AM693" i="2"/>
  <c r="B695" i="2"/>
  <c r="Q694" i="2"/>
  <c r="P741" i="2" l="1"/>
  <c r="O744" i="2"/>
  <c r="AP694" i="2"/>
  <c r="AX693" i="2"/>
  <c r="AD694" i="2"/>
  <c r="AF694" i="2"/>
  <c r="AG694" i="2"/>
  <c r="AH694" i="2"/>
  <c r="AI694" i="2"/>
  <c r="AE694" i="2"/>
  <c r="AJ694" i="2"/>
  <c r="AK694" i="2"/>
  <c r="AT694" i="2" s="1"/>
  <c r="AO694" i="2"/>
  <c r="AW694" i="2"/>
  <c r="AU693" i="2"/>
  <c r="AS694" i="2"/>
  <c r="AQ694" i="2"/>
  <c r="AR694" i="2"/>
  <c r="AN694" i="2"/>
  <c r="AM694" i="2"/>
  <c r="B696" i="2"/>
  <c r="Q695" i="2"/>
  <c r="P742" i="2" l="1"/>
  <c r="O745" i="2"/>
  <c r="AR695" i="2"/>
  <c r="AX694" i="2"/>
  <c r="AN695" i="2"/>
  <c r="AD695" i="2"/>
  <c r="AG695" i="2"/>
  <c r="AH695" i="2"/>
  <c r="AI695" i="2"/>
  <c r="AJ695" i="2"/>
  <c r="AE695" i="2"/>
  <c r="AF695" i="2"/>
  <c r="AK695" i="2"/>
  <c r="AQ695" i="2"/>
  <c r="AS695" i="2"/>
  <c r="AP695" i="2"/>
  <c r="AW695" i="2"/>
  <c r="AX695" i="2" s="1"/>
  <c r="AU694" i="2"/>
  <c r="AT695" i="2"/>
  <c r="AO695" i="2"/>
  <c r="AM695" i="2"/>
  <c r="B697" i="2"/>
  <c r="Q696" i="2"/>
  <c r="P743" i="2" l="1"/>
  <c r="O746" i="2"/>
  <c r="AO696" i="2"/>
  <c r="AD696" i="2"/>
  <c r="AH696" i="2"/>
  <c r="AQ696" i="2" s="1"/>
  <c r="AI696" i="2"/>
  <c r="AJ696" i="2"/>
  <c r="AK696" i="2"/>
  <c r="AF696" i="2"/>
  <c r="AG696" i="2"/>
  <c r="AE696" i="2"/>
  <c r="AT696" i="2"/>
  <c r="AU695" i="2"/>
  <c r="AW696" i="2" s="1"/>
  <c r="AN696" i="2"/>
  <c r="AS696" i="2"/>
  <c r="AR696" i="2"/>
  <c r="AP696" i="2"/>
  <c r="AM696" i="2"/>
  <c r="B698" i="2"/>
  <c r="Q697" i="2"/>
  <c r="P744" i="2" l="1"/>
  <c r="O747" i="2"/>
  <c r="AS697" i="2"/>
  <c r="AX696" i="2"/>
  <c r="AR697" i="2"/>
  <c r="AD697" i="2"/>
  <c r="AI697" i="2"/>
  <c r="AJ697" i="2"/>
  <c r="AK697" i="2"/>
  <c r="AG697" i="2"/>
  <c r="AP697" i="2" s="1"/>
  <c r="AH697" i="2"/>
  <c r="AE697" i="2"/>
  <c r="AN697" i="2" s="1"/>
  <c r="AF697" i="2"/>
  <c r="AU696" i="2"/>
  <c r="AT697" i="2"/>
  <c r="AW697" i="2"/>
  <c r="AO697" i="2"/>
  <c r="AQ697" i="2"/>
  <c r="AM697" i="2"/>
  <c r="B699" i="2"/>
  <c r="Q698" i="2"/>
  <c r="P745" i="2" l="1"/>
  <c r="O748" i="2"/>
  <c r="AX697" i="2"/>
  <c r="AO698" i="2"/>
  <c r="AQ698" i="2"/>
  <c r="AD698" i="2"/>
  <c r="AJ698" i="2"/>
  <c r="AK698" i="2"/>
  <c r="AE698" i="2"/>
  <c r="AH698" i="2"/>
  <c r="AI698" i="2"/>
  <c r="AF698" i="2"/>
  <c r="AG698" i="2"/>
  <c r="AS698" i="2"/>
  <c r="AW698" i="2"/>
  <c r="AX698" i="2" s="1"/>
  <c r="AU697" i="2"/>
  <c r="AP698" i="2"/>
  <c r="AN698" i="2"/>
  <c r="AR698" i="2"/>
  <c r="AT698" i="2"/>
  <c r="AM698" i="2"/>
  <c r="B700" i="2"/>
  <c r="Q699" i="2"/>
  <c r="P746" i="2" l="1"/>
  <c r="O749" i="2"/>
  <c r="AN699" i="2"/>
  <c r="AT699" i="2"/>
  <c r="AR699" i="2"/>
  <c r="AD699" i="2"/>
  <c r="AK699" i="2"/>
  <c r="AE699" i="2"/>
  <c r="AF699" i="2"/>
  <c r="AI699" i="2"/>
  <c r="AJ699" i="2"/>
  <c r="AG699" i="2"/>
  <c r="AH699" i="2"/>
  <c r="AP699" i="2"/>
  <c r="AO699" i="2"/>
  <c r="AW699" i="2"/>
  <c r="AX699" i="2" s="1"/>
  <c r="AQ699" i="2"/>
  <c r="AU698" i="2"/>
  <c r="AS699" i="2"/>
  <c r="AM699" i="2"/>
  <c r="B701" i="2"/>
  <c r="Q700" i="2"/>
  <c r="P747" i="2" l="1"/>
  <c r="O750" i="2"/>
  <c r="AS700" i="2"/>
  <c r="AQ700" i="2"/>
  <c r="AD700" i="2"/>
  <c r="AE700" i="2"/>
  <c r="AF700" i="2"/>
  <c r="AG700" i="2"/>
  <c r="AP700" i="2" s="1"/>
  <c r="AJ700" i="2"/>
  <c r="AK700" i="2"/>
  <c r="AH700" i="2"/>
  <c r="AI700" i="2"/>
  <c r="AW700" i="2"/>
  <c r="AT700" i="2"/>
  <c r="AN700" i="2"/>
  <c r="AR700" i="2"/>
  <c r="AU699" i="2"/>
  <c r="AO700" i="2"/>
  <c r="AM700" i="2"/>
  <c r="B702" i="2"/>
  <c r="Q701" i="2"/>
  <c r="P748" i="2" l="1"/>
  <c r="O751" i="2"/>
  <c r="AO701" i="2"/>
  <c r="AX700" i="2"/>
  <c r="AD701" i="2"/>
  <c r="AE701" i="2"/>
  <c r="AF701" i="2"/>
  <c r="AG701" i="2"/>
  <c r="AH701" i="2"/>
  <c r="AK701" i="2"/>
  <c r="AT701" i="2" s="1"/>
  <c r="AI701" i="2"/>
  <c r="AR701" i="2" s="1"/>
  <c r="AJ701" i="2"/>
  <c r="AN701" i="2"/>
  <c r="AW701" i="2"/>
  <c r="AQ701" i="2"/>
  <c r="AS701" i="2"/>
  <c r="AU700" i="2"/>
  <c r="AP701" i="2"/>
  <c r="AM701" i="2"/>
  <c r="B703" i="2"/>
  <c r="Q702" i="2"/>
  <c r="P749" i="2" l="1"/>
  <c r="O752" i="2"/>
  <c r="AX701" i="2"/>
  <c r="AQ702" i="2"/>
  <c r="AP702" i="2"/>
  <c r="AD702" i="2"/>
  <c r="AF702" i="2"/>
  <c r="AG702" i="2"/>
  <c r="AH702" i="2"/>
  <c r="AI702" i="2"/>
  <c r="AE702" i="2"/>
  <c r="AN702" i="2" s="1"/>
  <c r="AJ702" i="2"/>
  <c r="AS702" i="2" s="1"/>
  <c r="AK702" i="2"/>
  <c r="AT702" i="2"/>
  <c r="AW702" i="2"/>
  <c r="AU701" i="2"/>
  <c r="AO702" i="2"/>
  <c r="AR702" i="2"/>
  <c r="AM702" i="2"/>
  <c r="B704" i="2"/>
  <c r="Q703" i="2"/>
  <c r="P750" i="2" l="1"/>
  <c r="O753" i="2"/>
  <c r="AO703" i="2"/>
  <c r="AX702" i="2"/>
  <c r="AR703" i="2"/>
  <c r="AD703" i="2"/>
  <c r="AG703" i="2"/>
  <c r="AH703" i="2"/>
  <c r="AI703" i="2"/>
  <c r="AJ703" i="2"/>
  <c r="AE703" i="2"/>
  <c r="AN703" i="2" s="1"/>
  <c r="AF703" i="2"/>
  <c r="AK703" i="2"/>
  <c r="AS703" i="2"/>
  <c r="AW703" i="2"/>
  <c r="AU702" i="2"/>
  <c r="AQ703" i="2"/>
  <c r="AP703" i="2"/>
  <c r="AT703" i="2"/>
  <c r="AM703" i="2"/>
  <c r="B705" i="2"/>
  <c r="Q704" i="2"/>
  <c r="P751" i="2" l="1"/>
  <c r="O754" i="2"/>
  <c r="AX703" i="2"/>
  <c r="AT704" i="2"/>
  <c r="AQ704" i="2"/>
  <c r="AD704" i="2"/>
  <c r="AH704" i="2"/>
  <c r="AI704" i="2"/>
  <c r="AJ704" i="2"/>
  <c r="AK704" i="2"/>
  <c r="AF704" i="2"/>
  <c r="AG704" i="2"/>
  <c r="AP704" i="2" s="1"/>
  <c r="AE704" i="2"/>
  <c r="AO704" i="2"/>
  <c r="AW704" i="2"/>
  <c r="AU703" i="2"/>
  <c r="AN704" i="2"/>
  <c r="AR704" i="2"/>
  <c r="AS704" i="2"/>
  <c r="AM704" i="2"/>
  <c r="B706" i="2"/>
  <c r="Q705" i="2"/>
  <c r="P752" i="2" l="1"/>
  <c r="O755" i="2"/>
  <c r="AX704" i="2"/>
  <c r="AS705" i="2"/>
  <c r="AD705" i="2"/>
  <c r="AI705" i="2"/>
  <c r="AR705" i="2" s="1"/>
  <c r="AJ705" i="2"/>
  <c r="AK705" i="2"/>
  <c r="AG705" i="2"/>
  <c r="AH705" i="2"/>
  <c r="AE705" i="2"/>
  <c r="AN705" i="2" s="1"/>
  <c r="AF705" i="2"/>
  <c r="AT705" i="2"/>
  <c r="AW705" i="2"/>
  <c r="AQ705" i="2"/>
  <c r="AP705" i="2"/>
  <c r="AU704" i="2"/>
  <c r="AO705" i="2"/>
  <c r="AM705" i="2"/>
  <c r="B707" i="2"/>
  <c r="Q706" i="2"/>
  <c r="P753" i="2" l="1"/>
  <c r="O756" i="2"/>
  <c r="AX705" i="2"/>
  <c r="AD706" i="2"/>
  <c r="AJ706" i="2"/>
  <c r="AK706" i="2"/>
  <c r="AE706" i="2"/>
  <c r="AH706" i="2"/>
  <c r="AI706" i="2"/>
  <c r="AF706" i="2"/>
  <c r="AO706" i="2" s="1"/>
  <c r="AG706" i="2"/>
  <c r="AP706" i="2" s="1"/>
  <c r="AQ706" i="2"/>
  <c r="AW706" i="2"/>
  <c r="AU705" i="2"/>
  <c r="AS706" i="2"/>
  <c r="AN706" i="2"/>
  <c r="AR706" i="2"/>
  <c r="AT706" i="2"/>
  <c r="AM706" i="2"/>
  <c r="B708" i="2"/>
  <c r="Q707" i="2"/>
  <c r="P754" i="2" l="1"/>
  <c r="O757" i="2"/>
  <c r="AX706" i="2"/>
  <c r="AR707" i="2"/>
  <c r="AT707" i="2"/>
  <c r="AN707" i="2"/>
  <c r="AD707" i="2"/>
  <c r="AK707" i="2"/>
  <c r="AE707" i="2"/>
  <c r="AF707" i="2"/>
  <c r="AI707" i="2"/>
  <c r="AJ707" i="2"/>
  <c r="AS707" i="2" s="1"/>
  <c r="AG707" i="2"/>
  <c r="AH707" i="2"/>
  <c r="AW707" i="2"/>
  <c r="AU706" i="2"/>
  <c r="AQ707" i="2"/>
  <c r="AO707" i="2"/>
  <c r="AP707" i="2"/>
  <c r="AM707" i="2"/>
  <c r="B709" i="2"/>
  <c r="Q708" i="2"/>
  <c r="P755" i="2" l="1"/>
  <c r="O758" i="2"/>
  <c r="AP708" i="2"/>
  <c r="AQ708" i="2"/>
  <c r="AX707" i="2"/>
  <c r="AO708" i="2"/>
  <c r="AD708" i="2"/>
  <c r="AE708" i="2"/>
  <c r="AF708" i="2"/>
  <c r="AG708" i="2"/>
  <c r="AJ708" i="2"/>
  <c r="AK708" i="2"/>
  <c r="AH708" i="2"/>
  <c r="AI708" i="2"/>
  <c r="AS708" i="2"/>
  <c r="AW708" i="2"/>
  <c r="AX708" i="2" s="1"/>
  <c r="AU707" i="2"/>
  <c r="AT708" i="2"/>
  <c r="AN708" i="2"/>
  <c r="AR708" i="2"/>
  <c r="AM708" i="2"/>
  <c r="B710" i="2"/>
  <c r="Q709" i="2"/>
  <c r="P756" i="2" l="1"/>
  <c r="O759" i="2"/>
  <c r="AN709" i="2"/>
  <c r="AD709" i="2"/>
  <c r="AE709" i="2"/>
  <c r="AF709" i="2"/>
  <c r="AG709" i="2"/>
  <c r="AH709" i="2"/>
  <c r="AK709" i="2"/>
  <c r="AT709" i="2" s="1"/>
  <c r="AI709" i="2"/>
  <c r="AR709" i="2" s="1"/>
  <c r="AJ709" i="2"/>
  <c r="AU708" i="2"/>
  <c r="AQ709" i="2"/>
  <c r="AW709" i="2"/>
  <c r="AO709" i="2"/>
  <c r="AP709" i="2"/>
  <c r="AS709" i="2"/>
  <c r="AM709" i="2"/>
  <c r="B711" i="2"/>
  <c r="Q710" i="2"/>
  <c r="P757" i="2" l="1"/>
  <c r="O760" i="2"/>
  <c r="AO710" i="2"/>
  <c r="AX709" i="2"/>
  <c r="AP710" i="2"/>
  <c r="AD710" i="2"/>
  <c r="AF710" i="2"/>
  <c r="AG710" i="2"/>
  <c r="AH710" i="2"/>
  <c r="AI710" i="2"/>
  <c r="AE710" i="2"/>
  <c r="AJ710" i="2"/>
  <c r="AS710" i="2" s="1"/>
  <c r="AK710" i="2"/>
  <c r="AT710" i="2" s="1"/>
  <c r="AW710" i="2"/>
  <c r="AU709" i="2"/>
  <c r="AN710" i="2"/>
  <c r="AR710" i="2"/>
  <c r="AQ710" i="2"/>
  <c r="AM710" i="2"/>
  <c r="B712" i="2"/>
  <c r="Q711" i="2"/>
  <c r="P758" i="2" l="1"/>
  <c r="O761" i="2"/>
  <c r="AR711" i="2"/>
  <c r="AX710" i="2"/>
  <c r="AQ711" i="2"/>
  <c r="AD711" i="2"/>
  <c r="AG711" i="2"/>
  <c r="AH711" i="2"/>
  <c r="AI711" i="2"/>
  <c r="AJ711" i="2"/>
  <c r="AE711" i="2"/>
  <c r="AN711" i="2" s="1"/>
  <c r="AF711" i="2"/>
  <c r="AK711" i="2"/>
  <c r="AP711" i="2"/>
  <c r="AW711" i="2"/>
  <c r="AU710" i="2"/>
  <c r="AO711" i="2"/>
  <c r="AS711" i="2"/>
  <c r="AT711" i="2"/>
  <c r="AM711" i="2"/>
  <c r="B713" i="2"/>
  <c r="Q712" i="2"/>
  <c r="P759" i="2" l="1"/>
  <c r="O762" i="2"/>
  <c r="AX711" i="2"/>
  <c r="AW712" i="2"/>
  <c r="AD712" i="2"/>
  <c r="AH712" i="2"/>
  <c r="AI712" i="2"/>
  <c r="AJ712" i="2"/>
  <c r="AK712" i="2"/>
  <c r="AT712" i="2" s="1"/>
  <c r="AF712" i="2"/>
  <c r="AG712" i="2"/>
  <c r="AP712" i="2" s="1"/>
  <c r="AE712" i="2"/>
  <c r="AN712" i="2" s="1"/>
  <c r="AU711" i="2"/>
  <c r="AS712" i="2"/>
  <c r="AR712" i="2"/>
  <c r="AQ712" i="2"/>
  <c r="AO712" i="2"/>
  <c r="AM712" i="2"/>
  <c r="B714" i="2"/>
  <c r="Q713" i="2"/>
  <c r="P760" i="2" l="1"/>
  <c r="O763" i="2"/>
  <c r="AD713" i="2"/>
  <c r="AI713" i="2"/>
  <c r="AR713" i="2" s="1"/>
  <c r="AJ713" i="2"/>
  <c r="AK713" i="2"/>
  <c r="AG713" i="2"/>
  <c r="AH713" i="2"/>
  <c r="AQ713" i="2" s="1"/>
  <c r="AE713" i="2"/>
  <c r="AF713" i="2"/>
  <c r="AO713" i="2" s="1"/>
  <c r="AX712" i="2"/>
  <c r="AW713" i="2"/>
  <c r="AU712" i="2"/>
  <c r="AT713" i="2"/>
  <c r="AS713" i="2"/>
  <c r="AN713" i="2"/>
  <c r="AP713" i="2"/>
  <c r="AM713" i="2"/>
  <c r="B715" i="2"/>
  <c r="Q714" i="2"/>
  <c r="P761" i="2" l="1"/>
  <c r="O764" i="2"/>
  <c r="AD714" i="2"/>
  <c r="AJ714" i="2"/>
  <c r="AS714" i="2" s="1"/>
  <c r="AK714" i="2"/>
  <c r="AE714" i="2"/>
  <c r="AH714" i="2"/>
  <c r="AI714" i="2"/>
  <c r="AF714" i="2"/>
  <c r="AG714" i="2"/>
  <c r="AP714" i="2" s="1"/>
  <c r="AX713" i="2"/>
  <c r="AW714" i="2"/>
  <c r="AT714" i="2"/>
  <c r="AU713" i="2"/>
  <c r="AR714" i="2"/>
  <c r="AQ714" i="2"/>
  <c r="AO714" i="2"/>
  <c r="AN714" i="2"/>
  <c r="AM714" i="2"/>
  <c r="B716" i="2"/>
  <c r="Q715" i="2"/>
  <c r="P762" i="2" l="1"/>
  <c r="O765" i="2"/>
  <c r="AD715" i="2"/>
  <c r="AK715" i="2"/>
  <c r="AE715" i="2"/>
  <c r="AF715" i="2"/>
  <c r="AI715" i="2"/>
  <c r="AJ715" i="2"/>
  <c r="AS715" i="2" s="1"/>
  <c r="AG715" i="2"/>
  <c r="AH715" i="2"/>
  <c r="AQ715" i="2" s="1"/>
  <c r="AX714" i="2"/>
  <c r="AW715" i="2"/>
  <c r="AU714" i="2"/>
  <c r="AT715" i="2"/>
  <c r="AR715" i="2"/>
  <c r="AO715" i="2"/>
  <c r="AN715" i="2"/>
  <c r="AP715" i="2"/>
  <c r="AM715" i="2"/>
  <c r="B717" i="2"/>
  <c r="Q716" i="2"/>
  <c r="P763" i="2" l="1"/>
  <c r="O766" i="2"/>
  <c r="AD716" i="2"/>
  <c r="AE716" i="2"/>
  <c r="AF716" i="2"/>
  <c r="AG716" i="2"/>
  <c r="AJ716" i="2"/>
  <c r="AS716" i="2" s="1"/>
  <c r="AK716" i="2"/>
  <c r="AT716" i="2" s="1"/>
  <c r="AH716" i="2"/>
  <c r="AI716" i="2"/>
  <c r="AR716" i="2" s="1"/>
  <c r="AX715" i="2"/>
  <c r="AW716" i="2"/>
  <c r="AP716" i="2"/>
  <c r="AU715" i="2"/>
  <c r="AO716" i="2"/>
  <c r="AN716" i="2"/>
  <c r="AQ716" i="2"/>
  <c r="AM716" i="2"/>
  <c r="B718" i="2"/>
  <c r="Q717" i="2"/>
  <c r="P764" i="2" l="1"/>
  <c r="O767" i="2"/>
  <c r="AD717" i="2"/>
  <c r="AE717" i="2"/>
  <c r="AF717" i="2"/>
  <c r="AO717" i="2" s="1"/>
  <c r="AG717" i="2"/>
  <c r="AH717" i="2"/>
  <c r="AK717" i="2"/>
  <c r="AI717" i="2"/>
  <c r="AJ717" i="2"/>
  <c r="AX716" i="2"/>
  <c r="AW717" i="2"/>
  <c r="AQ717" i="2"/>
  <c r="AU716" i="2"/>
  <c r="AT717" i="2"/>
  <c r="AR717" i="2"/>
  <c r="AN717" i="2"/>
  <c r="AP717" i="2"/>
  <c r="AS717" i="2"/>
  <c r="AM717" i="2"/>
  <c r="B719" i="2"/>
  <c r="Q718" i="2"/>
  <c r="P765" i="2" l="1"/>
  <c r="O768" i="2"/>
  <c r="AD718" i="2"/>
  <c r="AF718" i="2"/>
  <c r="AO718" i="2" s="1"/>
  <c r="AG718" i="2"/>
  <c r="AH718" i="2"/>
  <c r="AQ718" i="2" s="1"/>
  <c r="AI718" i="2"/>
  <c r="AE718" i="2"/>
  <c r="AJ718" i="2"/>
  <c r="AK718" i="2"/>
  <c r="AX717" i="2"/>
  <c r="AW718" i="2"/>
  <c r="AS718" i="2"/>
  <c r="AT718" i="2"/>
  <c r="AU717" i="2"/>
  <c r="AR718" i="2"/>
  <c r="AN718" i="2"/>
  <c r="AP718" i="2"/>
  <c r="AM718" i="2"/>
  <c r="B720" i="2"/>
  <c r="Q719" i="2"/>
  <c r="P766" i="2" l="1"/>
  <c r="O769" i="2"/>
  <c r="AD719" i="2"/>
  <c r="AG719" i="2"/>
  <c r="AH719" i="2"/>
  <c r="AI719" i="2"/>
  <c r="AJ719" i="2"/>
  <c r="AE719" i="2"/>
  <c r="AN719" i="2" s="1"/>
  <c r="AF719" i="2"/>
  <c r="AK719" i="2"/>
  <c r="AT719" i="2" s="1"/>
  <c r="AX718" i="2"/>
  <c r="AW719" i="2"/>
  <c r="AU718" i="2"/>
  <c r="AS719" i="2"/>
  <c r="AR719" i="2"/>
  <c r="AQ719" i="2"/>
  <c r="AO719" i="2"/>
  <c r="AP719" i="2"/>
  <c r="AM719" i="2"/>
  <c r="B721" i="2"/>
  <c r="Q720" i="2"/>
  <c r="P767" i="2" l="1"/>
  <c r="O770" i="2"/>
  <c r="AD720" i="2"/>
  <c r="AH720" i="2"/>
  <c r="AI720" i="2"/>
  <c r="AR720" i="2" s="1"/>
  <c r="AJ720" i="2"/>
  <c r="AK720" i="2"/>
  <c r="AT720" i="2" s="1"/>
  <c r="AF720" i="2"/>
  <c r="AG720" i="2"/>
  <c r="AP720" i="2" s="1"/>
  <c r="AE720" i="2"/>
  <c r="AX719" i="2"/>
  <c r="AW720" i="2"/>
  <c r="AS720" i="2"/>
  <c r="AU719" i="2"/>
  <c r="AQ720" i="2"/>
  <c r="AO720" i="2"/>
  <c r="AN720" i="2"/>
  <c r="AM720" i="2"/>
  <c r="B722" i="2"/>
  <c r="Q721" i="2"/>
  <c r="P768" i="2" l="1"/>
  <c r="O771" i="2"/>
  <c r="AD721" i="2"/>
  <c r="AI721" i="2"/>
  <c r="AR721" i="2" s="1"/>
  <c r="AJ721" i="2"/>
  <c r="AS721" i="2" s="1"/>
  <c r="AK721" i="2"/>
  <c r="AT721" i="2" s="1"/>
  <c r="AG721" i="2"/>
  <c r="AH721" i="2"/>
  <c r="AQ721" i="2" s="1"/>
  <c r="AE721" i="2"/>
  <c r="AF721" i="2"/>
  <c r="AX720" i="2"/>
  <c r="AW721" i="2"/>
  <c r="AP721" i="2"/>
  <c r="AU720" i="2"/>
  <c r="AO721" i="2"/>
  <c r="AN721" i="2"/>
  <c r="AM721" i="2"/>
  <c r="B723" i="2"/>
  <c r="Q722" i="2"/>
  <c r="P769" i="2" l="1"/>
  <c r="O772" i="2"/>
  <c r="AD722" i="2"/>
  <c r="AJ722" i="2"/>
  <c r="AS722" i="2" s="1"/>
  <c r="AK722" i="2"/>
  <c r="AE722" i="2"/>
  <c r="AH722" i="2"/>
  <c r="AQ722" i="2" s="1"/>
  <c r="AI722" i="2"/>
  <c r="AR722" i="2" s="1"/>
  <c r="AF722" i="2"/>
  <c r="AO722" i="2" s="1"/>
  <c r="AG722" i="2"/>
  <c r="AP722" i="2" s="1"/>
  <c r="AX721" i="2"/>
  <c r="AW722" i="2"/>
  <c r="AT722" i="2"/>
  <c r="AN722" i="2"/>
  <c r="AU721" i="2"/>
  <c r="AM722" i="2"/>
  <c r="B724" i="2"/>
  <c r="Q723" i="2"/>
  <c r="P770" i="2" l="1"/>
  <c r="O773" i="2"/>
  <c r="AD723" i="2"/>
  <c r="AK723" i="2"/>
  <c r="AT723" i="2" s="1"/>
  <c r="AE723" i="2"/>
  <c r="AF723" i="2"/>
  <c r="AI723" i="2"/>
  <c r="AJ723" i="2"/>
  <c r="AG723" i="2"/>
  <c r="AH723" i="2"/>
  <c r="AQ723" i="2" s="1"/>
  <c r="AX722" i="2"/>
  <c r="AW723" i="2"/>
  <c r="AU722" i="2"/>
  <c r="AS723" i="2"/>
  <c r="AR723" i="2"/>
  <c r="AO723" i="2"/>
  <c r="AN723" i="2"/>
  <c r="AP723" i="2"/>
  <c r="AM723" i="2"/>
  <c r="B725" i="2"/>
  <c r="Q724" i="2"/>
  <c r="P771" i="2" l="1"/>
  <c r="O774" i="2"/>
  <c r="AD724" i="2"/>
  <c r="AE724" i="2"/>
  <c r="AF724" i="2"/>
  <c r="AO724" i="2" s="1"/>
  <c r="AG724" i="2"/>
  <c r="AJ724" i="2"/>
  <c r="AK724" i="2"/>
  <c r="AH724" i="2"/>
  <c r="AI724" i="2"/>
  <c r="AR724" i="2" s="1"/>
  <c r="AX723" i="2"/>
  <c r="AW724" i="2"/>
  <c r="AT724" i="2"/>
  <c r="AU723" i="2"/>
  <c r="AS724" i="2"/>
  <c r="AQ724" i="2"/>
  <c r="AN724" i="2"/>
  <c r="AP724" i="2"/>
  <c r="AM724" i="2"/>
  <c r="B726" i="2"/>
  <c r="Q725" i="2"/>
  <c r="P772" i="2" l="1"/>
  <c r="O775" i="2"/>
  <c r="AD725" i="2"/>
  <c r="AE725" i="2"/>
  <c r="AF725" i="2"/>
  <c r="AG725" i="2"/>
  <c r="AH725" i="2"/>
  <c r="AQ725" i="2" s="1"/>
  <c r="AK725" i="2"/>
  <c r="AT725" i="2" s="1"/>
  <c r="AI725" i="2"/>
  <c r="AJ725" i="2"/>
  <c r="AX724" i="2"/>
  <c r="AW725" i="2"/>
  <c r="AN725" i="2"/>
  <c r="AU724" i="2"/>
  <c r="AS725" i="2"/>
  <c r="AR725" i="2"/>
  <c r="AO725" i="2"/>
  <c r="AP725" i="2"/>
  <c r="AM725" i="2"/>
  <c r="B727" i="2"/>
  <c r="Q726" i="2"/>
  <c r="P773" i="2" l="1"/>
  <c r="O776" i="2"/>
  <c r="AD726" i="2"/>
  <c r="AF726" i="2"/>
  <c r="AG726" i="2"/>
  <c r="AH726" i="2"/>
  <c r="AI726" i="2"/>
  <c r="AE726" i="2"/>
  <c r="AN726" i="2" s="1"/>
  <c r="AJ726" i="2"/>
  <c r="AS726" i="2" s="1"/>
  <c r="AK726" i="2"/>
  <c r="AT726" i="2" s="1"/>
  <c r="AX725" i="2"/>
  <c r="AW726" i="2"/>
  <c r="AR726" i="2"/>
  <c r="AQ726" i="2"/>
  <c r="AO726" i="2"/>
  <c r="AP726" i="2"/>
  <c r="AU725" i="2"/>
  <c r="AM726" i="2"/>
  <c r="B728" i="2"/>
  <c r="Q727" i="2"/>
  <c r="P774" i="2" l="1"/>
  <c r="O777" i="2"/>
  <c r="AD727" i="2"/>
  <c r="AG727" i="2"/>
  <c r="AP727" i="2" s="1"/>
  <c r="AH727" i="2"/>
  <c r="AI727" i="2"/>
  <c r="AJ727" i="2"/>
  <c r="AS727" i="2" s="1"/>
  <c r="AE727" i="2"/>
  <c r="AN727" i="2" s="1"/>
  <c r="AF727" i="2"/>
  <c r="AK727" i="2"/>
  <c r="AT727" i="2" s="1"/>
  <c r="AX726" i="2"/>
  <c r="AW727" i="2"/>
  <c r="AR727" i="2"/>
  <c r="AQ727" i="2"/>
  <c r="AO727" i="2"/>
  <c r="AU726" i="2"/>
  <c r="AM727" i="2"/>
  <c r="B729" i="2"/>
  <c r="Q728" i="2"/>
  <c r="P775" i="2" l="1"/>
  <c r="O778" i="2"/>
  <c r="AD728" i="2"/>
  <c r="AH728" i="2"/>
  <c r="AQ728" i="2" s="1"/>
  <c r="AI728" i="2"/>
  <c r="AJ728" i="2"/>
  <c r="AK728" i="2"/>
  <c r="AF728" i="2"/>
  <c r="AO728" i="2" s="1"/>
  <c r="AG728" i="2"/>
  <c r="AE728" i="2"/>
  <c r="AN728" i="2" s="1"/>
  <c r="AX727" i="2"/>
  <c r="AW728" i="2"/>
  <c r="AU727" i="2"/>
  <c r="AT728" i="2"/>
  <c r="AS728" i="2"/>
  <c r="AR728" i="2"/>
  <c r="AP728" i="2"/>
  <c r="AM728" i="2"/>
  <c r="B730" i="2"/>
  <c r="Q729" i="2"/>
  <c r="P776" i="2" l="1"/>
  <c r="O779" i="2"/>
  <c r="AP729" i="2"/>
  <c r="AD729" i="2"/>
  <c r="AI729" i="2"/>
  <c r="AJ729" i="2"/>
  <c r="AK729" i="2"/>
  <c r="AG729" i="2"/>
  <c r="AH729" i="2"/>
  <c r="AE729" i="2"/>
  <c r="AF729" i="2"/>
  <c r="AO729" i="2" s="1"/>
  <c r="AX728" i="2"/>
  <c r="AW729" i="2"/>
  <c r="AS729" i="2"/>
  <c r="AT729" i="2"/>
  <c r="AU728" i="2"/>
  <c r="AR729" i="2"/>
  <c r="AQ729" i="2"/>
  <c r="AN729" i="2"/>
  <c r="AM729" i="2"/>
  <c r="B731" i="2"/>
  <c r="Q730" i="2"/>
  <c r="P777" i="2" l="1"/>
  <c r="O780" i="2"/>
  <c r="AX729" i="2"/>
  <c r="AN730" i="2"/>
  <c r="AD730" i="2"/>
  <c r="AJ730" i="2"/>
  <c r="AK730" i="2"/>
  <c r="AE730" i="2"/>
  <c r="AH730" i="2"/>
  <c r="AI730" i="2"/>
  <c r="AR730" i="2" s="1"/>
  <c r="AF730" i="2"/>
  <c r="AG730" i="2"/>
  <c r="AU729" i="2"/>
  <c r="AO730" i="2"/>
  <c r="AW730" i="2"/>
  <c r="AT730" i="2"/>
  <c r="AP730" i="2"/>
  <c r="AS730" i="2"/>
  <c r="AQ730" i="2"/>
  <c r="AM730" i="2"/>
  <c r="B732" i="2"/>
  <c r="Q731" i="2"/>
  <c r="P778" i="2" l="1"/>
  <c r="O781" i="2"/>
  <c r="AT731" i="2"/>
  <c r="AX730" i="2"/>
  <c r="AD731" i="2"/>
  <c r="AK731" i="2"/>
  <c r="AE731" i="2"/>
  <c r="AF731" i="2"/>
  <c r="AI731" i="2"/>
  <c r="AJ731" i="2"/>
  <c r="AS731" i="2" s="1"/>
  <c r="AG731" i="2"/>
  <c r="AP731" i="2" s="1"/>
  <c r="AH731" i="2"/>
  <c r="AQ731" i="2" s="1"/>
  <c r="AR731" i="2"/>
  <c r="AW731" i="2"/>
  <c r="AN731" i="2"/>
  <c r="AU730" i="2"/>
  <c r="AO731" i="2"/>
  <c r="AM731" i="2"/>
  <c r="B733" i="2"/>
  <c r="Q732" i="2"/>
  <c r="P779" i="2" l="1"/>
  <c r="O782" i="2"/>
  <c r="AX731" i="2"/>
  <c r="AW732" i="2"/>
  <c r="AD732" i="2"/>
  <c r="AE732" i="2"/>
  <c r="AF732" i="2"/>
  <c r="AO732" i="2" s="1"/>
  <c r="AG732" i="2"/>
  <c r="AP732" i="2" s="1"/>
  <c r="AJ732" i="2"/>
  <c r="AS732" i="2" s="1"/>
  <c r="AK732" i="2"/>
  <c r="AT732" i="2" s="1"/>
  <c r="AH732" i="2"/>
  <c r="AQ732" i="2" s="1"/>
  <c r="AI732" i="2"/>
  <c r="AR732" i="2" s="1"/>
  <c r="AU731" i="2"/>
  <c r="AN732" i="2"/>
  <c r="AM732" i="2"/>
  <c r="B734" i="2"/>
  <c r="Q733" i="2"/>
  <c r="P780" i="2" l="1"/>
  <c r="O783" i="2"/>
  <c r="AD733" i="2"/>
  <c r="AE733" i="2"/>
  <c r="AN733" i="2" s="1"/>
  <c r="AF733" i="2"/>
  <c r="AG733" i="2"/>
  <c r="AH733" i="2"/>
  <c r="AK733" i="2"/>
  <c r="AT733" i="2" s="1"/>
  <c r="AI733" i="2"/>
  <c r="AR733" i="2" s="1"/>
  <c r="AJ733" i="2"/>
  <c r="AS733" i="2" s="1"/>
  <c r="AX732" i="2"/>
  <c r="AW733" i="2"/>
  <c r="AU732" i="2"/>
  <c r="AQ733" i="2"/>
  <c r="AO733" i="2"/>
  <c r="AP733" i="2"/>
  <c r="AM733" i="2"/>
  <c r="B735" i="2"/>
  <c r="Q734" i="2"/>
  <c r="P781" i="2" l="1"/>
  <c r="O784" i="2"/>
  <c r="AD734" i="2"/>
  <c r="AF734" i="2"/>
  <c r="AO734" i="2" s="1"/>
  <c r="AG734" i="2"/>
  <c r="AH734" i="2"/>
  <c r="AQ734" i="2" s="1"/>
  <c r="AI734" i="2"/>
  <c r="AE734" i="2"/>
  <c r="AN734" i="2" s="1"/>
  <c r="AJ734" i="2"/>
  <c r="AS734" i="2" s="1"/>
  <c r="AK734" i="2"/>
  <c r="AT734" i="2" s="1"/>
  <c r="AX733" i="2"/>
  <c r="AW734" i="2"/>
  <c r="AR734" i="2"/>
  <c r="AP734" i="2"/>
  <c r="AU733" i="2"/>
  <c r="AM734" i="2"/>
  <c r="B736" i="2"/>
  <c r="Q735" i="2"/>
  <c r="P782" i="2" l="1"/>
  <c r="O785" i="2"/>
  <c r="AD735" i="2"/>
  <c r="AG735" i="2"/>
  <c r="AP735" i="2" s="1"/>
  <c r="AH735" i="2"/>
  <c r="AI735" i="2"/>
  <c r="AJ735" i="2"/>
  <c r="AE735" i="2"/>
  <c r="AF735" i="2"/>
  <c r="AK735" i="2"/>
  <c r="AX734" i="2"/>
  <c r="AW735" i="2"/>
  <c r="AU734" i="2"/>
  <c r="AT735" i="2"/>
  <c r="AR735" i="2"/>
  <c r="AQ735" i="2"/>
  <c r="AO735" i="2"/>
  <c r="AN735" i="2"/>
  <c r="AS735" i="2"/>
  <c r="AM735" i="2"/>
  <c r="B737" i="2"/>
  <c r="Q736" i="2"/>
  <c r="P783" i="2" l="1"/>
  <c r="O786" i="2"/>
  <c r="AD736" i="2"/>
  <c r="AH736" i="2"/>
  <c r="AI736" i="2"/>
  <c r="AJ736" i="2"/>
  <c r="AK736" i="2"/>
  <c r="AF736" i="2"/>
  <c r="AG736" i="2"/>
  <c r="AE736" i="2"/>
  <c r="AX735" i="2"/>
  <c r="AW736" i="2"/>
  <c r="AT736" i="2"/>
  <c r="AU735" i="2"/>
  <c r="AN736" i="2"/>
  <c r="AP736" i="2"/>
  <c r="AS736" i="2"/>
  <c r="AR736" i="2"/>
  <c r="AQ736" i="2"/>
  <c r="AO736" i="2"/>
  <c r="AM736" i="2"/>
  <c r="B738" i="2"/>
  <c r="Q737" i="2"/>
  <c r="P784" i="2" l="1"/>
  <c r="O787" i="2"/>
  <c r="AD737" i="2"/>
  <c r="AI737" i="2"/>
  <c r="AJ737" i="2"/>
  <c r="AK737" i="2"/>
  <c r="AG737" i="2"/>
  <c r="AH737" i="2"/>
  <c r="AE737" i="2"/>
  <c r="AF737" i="2"/>
  <c r="AX736" i="2"/>
  <c r="AW737" i="2"/>
  <c r="AS737" i="2"/>
  <c r="AP737" i="2"/>
  <c r="AU736" i="2"/>
  <c r="AR737" i="2"/>
  <c r="AQ737" i="2"/>
  <c r="AO737" i="2"/>
  <c r="AN737" i="2"/>
  <c r="AT737" i="2"/>
  <c r="AM737" i="2"/>
  <c r="B739" i="2"/>
  <c r="Q738" i="2"/>
  <c r="P785" i="2" l="1"/>
  <c r="O788" i="2"/>
  <c r="AD738" i="2"/>
  <c r="AJ738" i="2"/>
  <c r="AK738" i="2"/>
  <c r="AT738" i="2" s="1"/>
  <c r="AE738" i="2"/>
  <c r="AH738" i="2"/>
  <c r="AI738" i="2"/>
  <c r="AF738" i="2"/>
  <c r="AO738" i="2" s="1"/>
  <c r="AG738" i="2"/>
  <c r="AX737" i="2"/>
  <c r="AW738" i="2"/>
  <c r="AN738" i="2"/>
  <c r="AU737" i="2"/>
  <c r="AP738" i="2"/>
  <c r="AR738" i="2"/>
  <c r="AQ738" i="2"/>
  <c r="AS738" i="2"/>
  <c r="AM738" i="2"/>
  <c r="B740" i="2"/>
  <c r="Q739" i="2"/>
  <c r="P786" i="2" l="1"/>
  <c r="O789" i="2"/>
  <c r="AD739" i="2"/>
  <c r="AK739" i="2"/>
  <c r="AT739" i="2" s="1"/>
  <c r="AE739" i="2"/>
  <c r="AF739" i="2"/>
  <c r="AI739" i="2"/>
  <c r="AJ739" i="2"/>
  <c r="AS739" i="2" s="1"/>
  <c r="AG739" i="2"/>
  <c r="AP739" i="2" s="1"/>
  <c r="AH739" i="2"/>
  <c r="AQ739" i="2" s="1"/>
  <c r="AX738" i="2"/>
  <c r="AW739" i="2"/>
  <c r="AU738" i="2"/>
  <c r="AR739" i="2"/>
  <c r="AO739" i="2"/>
  <c r="AN739" i="2"/>
  <c r="AM739" i="2"/>
  <c r="B741" i="2"/>
  <c r="Q740" i="2"/>
  <c r="P787" i="2" l="1"/>
  <c r="O790" i="2"/>
  <c r="AD740" i="2"/>
  <c r="AE740" i="2"/>
  <c r="AN740" i="2" s="1"/>
  <c r="AF740" i="2"/>
  <c r="AG740" i="2"/>
  <c r="AJ740" i="2"/>
  <c r="AK740" i="2"/>
  <c r="AH740" i="2"/>
  <c r="AI740" i="2"/>
  <c r="AX739" i="2"/>
  <c r="AW740" i="2"/>
  <c r="AU739" i="2"/>
  <c r="AT740" i="2"/>
  <c r="AQ740" i="2"/>
  <c r="AO740" i="2"/>
  <c r="AP740" i="2"/>
  <c r="AS740" i="2"/>
  <c r="AR740" i="2"/>
  <c r="AM740" i="2"/>
  <c r="B742" i="2"/>
  <c r="Q741" i="2"/>
  <c r="P788" i="2" l="1"/>
  <c r="O791" i="2"/>
  <c r="AD741" i="2"/>
  <c r="AE741" i="2"/>
  <c r="AF741" i="2"/>
  <c r="AG741" i="2"/>
  <c r="AH741" i="2"/>
  <c r="AK741" i="2"/>
  <c r="AI741" i="2"/>
  <c r="AJ741" i="2"/>
  <c r="AX740" i="2"/>
  <c r="AW741" i="2"/>
  <c r="AP741" i="2"/>
  <c r="AT741" i="2"/>
  <c r="AU740" i="2"/>
  <c r="AS741" i="2"/>
  <c r="AR741" i="2"/>
  <c r="AQ741" i="2"/>
  <c r="AO741" i="2"/>
  <c r="AN741" i="2"/>
  <c r="AM741" i="2"/>
  <c r="B743" i="2"/>
  <c r="Q742" i="2"/>
  <c r="P789" i="2" l="1"/>
  <c r="O792" i="2"/>
  <c r="AD742" i="2"/>
  <c r="AF742" i="2"/>
  <c r="AG742" i="2"/>
  <c r="AP742" i="2" s="1"/>
  <c r="AH742" i="2"/>
  <c r="AI742" i="2"/>
  <c r="AE742" i="2"/>
  <c r="AJ742" i="2"/>
  <c r="AK742" i="2"/>
  <c r="AT742" i="2" s="1"/>
  <c r="AX741" i="2"/>
  <c r="AW742" i="2"/>
  <c r="AN742" i="2"/>
  <c r="AU741" i="2"/>
  <c r="AS742" i="2"/>
  <c r="AR742" i="2"/>
  <c r="AQ742" i="2"/>
  <c r="AO742" i="2"/>
  <c r="AM742" i="2"/>
  <c r="B744" i="2"/>
  <c r="Q743" i="2"/>
  <c r="P790" i="2" l="1"/>
  <c r="O793" i="2"/>
  <c r="AD743" i="2"/>
  <c r="AM743" i="2" s="1"/>
  <c r="AG743" i="2"/>
  <c r="AP743" i="2" s="1"/>
  <c r="AH743" i="2"/>
  <c r="AI743" i="2"/>
  <c r="AR743" i="2" s="1"/>
  <c r="AJ743" i="2"/>
  <c r="AS743" i="2" s="1"/>
  <c r="AE743" i="2"/>
  <c r="AF743" i="2"/>
  <c r="AO743" i="2" s="1"/>
  <c r="AK743" i="2"/>
  <c r="AT743" i="2" s="1"/>
  <c r="AX742" i="2"/>
  <c r="AW743" i="2"/>
  <c r="AQ743" i="2"/>
  <c r="AN743" i="2"/>
  <c r="AU742" i="2"/>
  <c r="B745" i="2"/>
  <c r="Q744" i="2"/>
  <c r="P791" i="2" l="1"/>
  <c r="O794" i="2"/>
  <c r="AD744" i="2"/>
  <c r="AH744" i="2"/>
  <c r="AQ744" i="2" s="1"/>
  <c r="AI744" i="2"/>
  <c r="AJ744" i="2"/>
  <c r="AS744" i="2" s="1"/>
  <c r="AK744" i="2"/>
  <c r="AF744" i="2"/>
  <c r="AG744" i="2"/>
  <c r="AP744" i="2" s="1"/>
  <c r="AE744" i="2"/>
  <c r="AN744" i="2" s="1"/>
  <c r="AX743" i="2"/>
  <c r="AW744" i="2"/>
  <c r="AU743" i="2"/>
  <c r="AO744" i="2"/>
  <c r="AT744" i="2"/>
  <c r="AR744" i="2"/>
  <c r="AM744" i="2"/>
  <c r="B746" i="2"/>
  <c r="Q745" i="2"/>
  <c r="P792" i="2" l="1"/>
  <c r="O795" i="2"/>
  <c r="AD745" i="2"/>
  <c r="AI745" i="2"/>
  <c r="AJ745" i="2"/>
  <c r="AK745" i="2"/>
  <c r="AG745" i="2"/>
  <c r="AH745" i="2"/>
  <c r="AE745" i="2"/>
  <c r="AF745" i="2"/>
  <c r="AX744" i="2"/>
  <c r="AW745" i="2"/>
  <c r="AS745" i="2"/>
  <c r="AT745" i="2"/>
  <c r="AU744" i="2"/>
  <c r="AR745" i="2"/>
  <c r="AQ745" i="2"/>
  <c r="AO745" i="2"/>
  <c r="AN745" i="2"/>
  <c r="AP745" i="2"/>
  <c r="AM745" i="2"/>
  <c r="B747" i="2"/>
  <c r="Q746" i="2"/>
  <c r="P793" i="2" l="1"/>
  <c r="O796" i="2"/>
  <c r="AD746" i="2"/>
  <c r="AJ746" i="2"/>
  <c r="AS746" i="2" s="1"/>
  <c r="AK746" i="2"/>
  <c r="AE746" i="2"/>
  <c r="AH746" i="2"/>
  <c r="AI746" i="2"/>
  <c r="AR746" i="2" s="1"/>
  <c r="AF746" i="2"/>
  <c r="AG746" i="2"/>
  <c r="AP746" i="2" s="1"/>
  <c r="AX745" i="2"/>
  <c r="AW746" i="2"/>
  <c r="AU745" i="2"/>
  <c r="AN746" i="2"/>
  <c r="AT746" i="2"/>
  <c r="AQ746" i="2"/>
  <c r="AO746" i="2"/>
  <c r="AM746" i="2"/>
  <c r="B748" i="2"/>
  <c r="Q747" i="2"/>
  <c r="P794" i="2" l="1"/>
  <c r="O797" i="2"/>
  <c r="AD747" i="2"/>
  <c r="AK747" i="2"/>
  <c r="AT747" i="2" s="1"/>
  <c r="AE747" i="2"/>
  <c r="AF747" i="2"/>
  <c r="AI747" i="2"/>
  <c r="AJ747" i="2"/>
  <c r="AG747" i="2"/>
  <c r="AH747" i="2"/>
  <c r="AQ747" i="2" s="1"/>
  <c r="AX746" i="2"/>
  <c r="AW747" i="2"/>
  <c r="AU746" i="2"/>
  <c r="AS747" i="2"/>
  <c r="AR747" i="2"/>
  <c r="AO747" i="2"/>
  <c r="AN747" i="2"/>
  <c r="AP747" i="2"/>
  <c r="AM747" i="2"/>
  <c r="B749" i="2"/>
  <c r="Q748" i="2"/>
  <c r="P795" i="2" l="1"/>
  <c r="O798" i="2"/>
  <c r="AD748" i="2"/>
  <c r="AE748" i="2"/>
  <c r="AF748" i="2"/>
  <c r="AG748" i="2"/>
  <c r="AJ748" i="2"/>
  <c r="AK748" i="2"/>
  <c r="AT748" i="2" s="1"/>
  <c r="AH748" i="2"/>
  <c r="AQ748" i="2" s="1"/>
  <c r="AI748" i="2"/>
  <c r="AR748" i="2" s="1"/>
  <c r="AX747" i="2"/>
  <c r="AW748" i="2"/>
  <c r="AU747" i="2"/>
  <c r="AO748" i="2"/>
  <c r="AN748" i="2"/>
  <c r="AP748" i="2"/>
  <c r="AS748" i="2"/>
  <c r="AM748" i="2"/>
  <c r="B750" i="2"/>
  <c r="Q749" i="2"/>
  <c r="P796" i="2" l="1"/>
  <c r="O799" i="2"/>
  <c r="AO749" i="2"/>
  <c r="AD749" i="2"/>
  <c r="AE749" i="2"/>
  <c r="AF749" i="2"/>
  <c r="AG749" i="2"/>
  <c r="AH749" i="2"/>
  <c r="AK749" i="2"/>
  <c r="AI749" i="2"/>
  <c r="AJ749" i="2"/>
  <c r="AS749" i="2" s="1"/>
  <c r="AX748" i="2"/>
  <c r="AP749" i="2"/>
  <c r="AW749" i="2"/>
  <c r="AX749" i="2" s="1"/>
  <c r="AN749" i="2"/>
  <c r="AU748" i="2"/>
  <c r="AT749" i="2"/>
  <c r="AR749" i="2"/>
  <c r="AQ749" i="2"/>
  <c r="AM749" i="2"/>
  <c r="B751" i="2"/>
  <c r="Q750" i="2"/>
  <c r="P797" i="2" l="1"/>
  <c r="O800" i="2"/>
  <c r="AD750" i="2"/>
  <c r="AF750" i="2"/>
  <c r="AG750" i="2"/>
  <c r="AH750" i="2"/>
  <c r="AQ750" i="2" s="1"/>
  <c r="AI750" i="2"/>
  <c r="AR750" i="2" s="1"/>
  <c r="AE750" i="2"/>
  <c r="AJ750" i="2"/>
  <c r="AK750" i="2"/>
  <c r="AT750" i="2" s="1"/>
  <c r="AW750" i="2"/>
  <c r="AN750" i="2"/>
  <c r="AP750" i="2"/>
  <c r="AS750" i="2"/>
  <c r="AU749" i="2"/>
  <c r="AO750" i="2"/>
  <c r="AM750" i="2"/>
  <c r="B752" i="2"/>
  <c r="Q751" i="2"/>
  <c r="P798" i="2" l="1"/>
  <c r="O801" i="2"/>
  <c r="AS751" i="2"/>
  <c r="AX750" i="2"/>
  <c r="AO751" i="2"/>
  <c r="AD751" i="2"/>
  <c r="AG751" i="2"/>
  <c r="AH751" i="2"/>
  <c r="AI751" i="2"/>
  <c r="AJ751" i="2"/>
  <c r="AE751" i="2"/>
  <c r="AF751" i="2"/>
  <c r="AK751" i="2"/>
  <c r="AT751" i="2" s="1"/>
  <c r="AP751" i="2"/>
  <c r="AU750" i="2"/>
  <c r="AN751" i="2"/>
  <c r="AW751" i="2"/>
  <c r="AQ751" i="2"/>
  <c r="AR751" i="2"/>
  <c r="AM751" i="2"/>
  <c r="B753" i="2"/>
  <c r="Q752" i="2"/>
  <c r="P799" i="2" l="1"/>
  <c r="O802" i="2"/>
  <c r="AX751" i="2"/>
  <c r="AQ752" i="2"/>
  <c r="AR752" i="2"/>
  <c r="AD752" i="2"/>
  <c r="AH752" i="2"/>
  <c r="AI752" i="2"/>
  <c r="AJ752" i="2"/>
  <c r="AK752" i="2"/>
  <c r="AF752" i="2"/>
  <c r="AG752" i="2"/>
  <c r="AE752" i="2"/>
  <c r="AO752" i="2"/>
  <c r="AW752" i="2"/>
  <c r="AX752" i="2" s="1"/>
  <c r="AP752" i="2"/>
  <c r="AT752" i="2"/>
  <c r="AS752" i="2"/>
  <c r="AU751" i="2"/>
  <c r="AN752" i="2"/>
  <c r="AM752" i="2"/>
  <c r="B754" i="2"/>
  <c r="Q753" i="2"/>
  <c r="P800" i="2" l="1"/>
  <c r="O803" i="2"/>
  <c r="AW753" i="2"/>
  <c r="AD753" i="2"/>
  <c r="AI753" i="2"/>
  <c r="AJ753" i="2"/>
  <c r="AS753" i="2" s="1"/>
  <c r="AK753" i="2"/>
  <c r="AG753" i="2"/>
  <c r="AP753" i="2" s="1"/>
  <c r="AH753" i="2"/>
  <c r="AQ753" i="2" s="1"/>
  <c r="AE753" i="2"/>
  <c r="AN753" i="2" s="1"/>
  <c r="AF753" i="2"/>
  <c r="AO753" i="2" s="1"/>
  <c r="AT753" i="2"/>
  <c r="AR753" i="2"/>
  <c r="AU752" i="2"/>
  <c r="AM753" i="2"/>
  <c r="B755" i="2"/>
  <c r="Q754" i="2"/>
  <c r="P801" i="2" l="1"/>
  <c r="O804" i="2"/>
  <c r="AD754" i="2"/>
  <c r="AJ754" i="2"/>
  <c r="AS754" i="2" s="1"/>
  <c r="AK754" i="2"/>
  <c r="AE754" i="2"/>
  <c r="AN754" i="2" s="1"/>
  <c r="AH754" i="2"/>
  <c r="AI754" i="2"/>
  <c r="AR754" i="2" s="1"/>
  <c r="AF754" i="2"/>
  <c r="AO754" i="2" s="1"/>
  <c r="AG754" i="2"/>
  <c r="AP754" i="2" s="1"/>
  <c r="AX753" i="2"/>
  <c r="AW754" i="2"/>
  <c r="AT754" i="2"/>
  <c r="AQ754" i="2"/>
  <c r="AU753" i="2"/>
  <c r="AM754" i="2"/>
  <c r="B756" i="2"/>
  <c r="Q755" i="2"/>
  <c r="P802" i="2" l="1"/>
  <c r="O805" i="2"/>
  <c r="AD755" i="2"/>
  <c r="AK755" i="2"/>
  <c r="AT755" i="2" s="1"/>
  <c r="AE755" i="2"/>
  <c r="AN755" i="2" s="1"/>
  <c r="AF755" i="2"/>
  <c r="AI755" i="2"/>
  <c r="AJ755" i="2"/>
  <c r="AG755" i="2"/>
  <c r="AH755" i="2"/>
  <c r="AQ755" i="2" s="1"/>
  <c r="AX754" i="2"/>
  <c r="AW755" i="2"/>
  <c r="AP755" i="2"/>
  <c r="AU754" i="2"/>
  <c r="AS755" i="2"/>
  <c r="AR755" i="2"/>
  <c r="AO755" i="2"/>
  <c r="AM755" i="2"/>
  <c r="B757" i="2"/>
  <c r="Q756" i="2"/>
  <c r="P803" i="2" l="1"/>
  <c r="O806" i="2"/>
  <c r="AD756" i="2"/>
  <c r="AE756" i="2"/>
  <c r="AF756" i="2"/>
  <c r="AG756" i="2"/>
  <c r="AJ756" i="2"/>
  <c r="AK756" i="2"/>
  <c r="AT756" i="2" s="1"/>
  <c r="AH756" i="2"/>
  <c r="AQ756" i="2" s="1"/>
  <c r="AI756" i="2"/>
  <c r="AR756" i="2" s="1"/>
  <c r="AX755" i="2"/>
  <c r="AW756" i="2"/>
  <c r="AS756" i="2"/>
  <c r="AO756" i="2"/>
  <c r="AN756" i="2"/>
  <c r="AP756" i="2"/>
  <c r="AU755" i="2"/>
  <c r="AM756" i="2"/>
  <c r="B758" i="2"/>
  <c r="Q757" i="2"/>
  <c r="P804" i="2" l="1"/>
  <c r="O807" i="2"/>
  <c r="AD757" i="2"/>
  <c r="AE757" i="2"/>
  <c r="AN757" i="2" s="1"/>
  <c r="AF757" i="2"/>
  <c r="AG757" i="2"/>
  <c r="AH757" i="2"/>
  <c r="AQ757" i="2" s="1"/>
  <c r="AK757" i="2"/>
  <c r="AI757" i="2"/>
  <c r="AR757" i="2" s="1"/>
  <c r="AJ757" i="2"/>
  <c r="AX756" i="2"/>
  <c r="AW757" i="2"/>
  <c r="AO757" i="2"/>
  <c r="AU756" i="2"/>
  <c r="AT757" i="2"/>
  <c r="AP757" i="2"/>
  <c r="AS757" i="2"/>
  <c r="AM757" i="2"/>
  <c r="B759" i="2"/>
  <c r="Q758" i="2"/>
  <c r="P805" i="2" l="1"/>
  <c r="O808" i="2"/>
  <c r="AD758" i="2"/>
  <c r="AF758" i="2"/>
  <c r="AO758" i="2" s="1"/>
  <c r="AG758" i="2"/>
  <c r="AH758" i="2"/>
  <c r="AI758" i="2"/>
  <c r="AE758" i="2"/>
  <c r="AJ758" i="2"/>
  <c r="AS758" i="2" s="1"/>
  <c r="AK758" i="2"/>
  <c r="AT758" i="2" s="1"/>
  <c r="AX757" i="2"/>
  <c r="AW758" i="2"/>
  <c r="AP758" i="2"/>
  <c r="AU757" i="2"/>
  <c r="AR758" i="2"/>
  <c r="AQ758" i="2"/>
  <c r="AN758" i="2"/>
  <c r="AM758" i="2"/>
  <c r="B760" i="2"/>
  <c r="Q759" i="2"/>
  <c r="P806" i="2" l="1"/>
  <c r="O809" i="2"/>
  <c r="AD759" i="2"/>
  <c r="AG759" i="2"/>
  <c r="AH759" i="2"/>
  <c r="AI759" i="2"/>
  <c r="AJ759" i="2"/>
  <c r="AE759" i="2"/>
  <c r="AF759" i="2"/>
  <c r="AK759" i="2"/>
  <c r="AX758" i="2"/>
  <c r="AW759" i="2"/>
  <c r="AO759" i="2"/>
  <c r="AU758" i="2"/>
  <c r="AR759" i="2"/>
  <c r="AQ759" i="2"/>
  <c r="AN759" i="2"/>
  <c r="AM759" i="2"/>
  <c r="AT759" i="2"/>
  <c r="AS759" i="2"/>
  <c r="AP759" i="2"/>
  <c r="B761" i="2"/>
  <c r="Q760" i="2"/>
  <c r="P807" i="2" l="1"/>
  <c r="O810" i="2"/>
  <c r="AD760" i="2"/>
  <c r="AH760" i="2"/>
  <c r="AI760" i="2"/>
  <c r="AJ760" i="2"/>
  <c r="AK760" i="2"/>
  <c r="AF760" i="2"/>
  <c r="AG760" i="2"/>
  <c r="AP760" i="2" s="1"/>
  <c r="AE760" i="2"/>
  <c r="AN760" i="2" s="1"/>
  <c r="AX759" i="2"/>
  <c r="AW760" i="2"/>
  <c r="AT760" i="2"/>
  <c r="AS760" i="2"/>
  <c r="AR760" i="2"/>
  <c r="AQ760" i="2"/>
  <c r="AO760" i="2"/>
  <c r="AU759" i="2"/>
  <c r="AM760" i="2"/>
  <c r="B762" i="2"/>
  <c r="Q761" i="2"/>
  <c r="P808" i="2" l="1"/>
  <c r="O811" i="2"/>
  <c r="AD761" i="2"/>
  <c r="AI761" i="2"/>
  <c r="AJ761" i="2"/>
  <c r="AK761" i="2"/>
  <c r="AG761" i="2"/>
  <c r="AH761" i="2"/>
  <c r="AE761" i="2"/>
  <c r="AF761" i="2"/>
  <c r="AX760" i="2"/>
  <c r="AW761" i="2"/>
  <c r="AT761" i="2"/>
  <c r="AU760" i="2"/>
  <c r="AP761" i="2"/>
  <c r="AO761" i="2"/>
  <c r="AN761" i="2"/>
  <c r="AM761" i="2"/>
  <c r="AR761" i="2"/>
  <c r="AQ761" i="2"/>
  <c r="AS761" i="2"/>
  <c r="B763" i="2"/>
  <c r="Q762" i="2"/>
  <c r="P809" i="2" l="1"/>
  <c r="O812" i="2"/>
  <c r="AD762" i="2"/>
  <c r="AJ762" i="2"/>
  <c r="AK762" i="2"/>
  <c r="AE762" i="2"/>
  <c r="AH762" i="2"/>
  <c r="AI762" i="2"/>
  <c r="AR762" i="2" s="1"/>
  <c r="AF762" i="2"/>
  <c r="AO762" i="2" s="1"/>
  <c r="AG762" i="2"/>
  <c r="AP762" i="2" s="1"/>
  <c r="AX761" i="2"/>
  <c r="AW762" i="2"/>
  <c r="AN762" i="2"/>
  <c r="AU761" i="2"/>
  <c r="AQ762" i="2"/>
  <c r="AT762" i="2"/>
  <c r="AS762" i="2"/>
  <c r="AM762" i="2"/>
  <c r="B764" i="2"/>
  <c r="Q763" i="2"/>
  <c r="P810" i="2" l="1"/>
  <c r="O813" i="2"/>
  <c r="AD763" i="2"/>
  <c r="AK763" i="2"/>
  <c r="AT763" i="2" s="1"/>
  <c r="AE763" i="2"/>
  <c r="AF763" i="2"/>
  <c r="AI763" i="2"/>
  <c r="AJ763" i="2"/>
  <c r="AS763" i="2" s="1"/>
  <c r="AG763" i="2"/>
  <c r="AP763" i="2" s="1"/>
  <c r="AH763" i="2"/>
  <c r="AQ763" i="2" s="1"/>
  <c r="AX762" i="2"/>
  <c r="AW763" i="2"/>
  <c r="AR763" i="2"/>
  <c r="AO763" i="2"/>
  <c r="AN763" i="2"/>
  <c r="AU762" i="2"/>
  <c r="AM763" i="2"/>
  <c r="B765" i="2"/>
  <c r="Q764" i="2"/>
  <c r="P811" i="2" l="1"/>
  <c r="O814" i="2"/>
  <c r="AD764" i="2"/>
  <c r="AE764" i="2"/>
  <c r="AF764" i="2"/>
  <c r="AG764" i="2"/>
  <c r="AJ764" i="2"/>
  <c r="AK764" i="2"/>
  <c r="AH764" i="2"/>
  <c r="AI764" i="2"/>
  <c r="AX763" i="2"/>
  <c r="AW764" i="2"/>
  <c r="AQ764" i="2"/>
  <c r="AS764" i="2"/>
  <c r="AU763" i="2"/>
  <c r="AP764" i="2"/>
  <c r="AO764" i="2"/>
  <c r="AN764" i="2"/>
  <c r="AM764" i="2"/>
  <c r="AT764" i="2"/>
  <c r="AR764" i="2"/>
  <c r="B766" i="2"/>
  <c r="Q765" i="2"/>
  <c r="P812" i="2" l="1"/>
  <c r="O815" i="2"/>
  <c r="AD765" i="2"/>
  <c r="AM765" i="2" s="1"/>
  <c r="AE765" i="2"/>
  <c r="AN765" i="2" s="1"/>
  <c r="AF765" i="2"/>
  <c r="AG765" i="2"/>
  <c r="AH765" i="2"/>
  <c r="AK765" i="2"/>
  <c r="AI765" i="2"/>
  <c r="AR765" i="2" s="1"/>
  <c r="AJ765" i="2"/>
  <c r="AS765" i="2" s="1"/>
  <c r="AX764" i="2"/>
  <c r="AW765" i="2"/>
  <c r="AO765" i="2"/>
  <c r="AP765" i="2"/>
  <c r="AU764" i="2"/>
  <c r="AT765" i="2"/>
  <c r="AQ765" i="2"/>
  <c r="B767" i="2"/>
  <c r="Q766" i="2"/>
  <c r="P813" i="2" l="1"/>
  <c r="O816" i="2"/>
  <c r="AD766" i="2"/>
  <c r="AF766" i="2"/>
  <c r="AO766" i="2" s="1"/>
  <c r="AG766" i="2"/>
  <c r="AH766" i="2"/>
  <c r="AQ766" i="2" s="1"/>
  <c r="AI766" i="2"/>
  <c r="AR766" i="2" s="1"/>
  <c r="AE766" i="2"/>
  <c r="AN766" i="2" s="1"/>
  <c r="AJ766" i="2"/>
  <c r="AS766" i="2" s="1"/>
  <c r="AK766" i="2"/>
  <c r="AT766" i="2" s="1"/>
  <c r="AX765" i="2"/>
  <c r="AW766" i="2"/>
  <c r="AP766" i="2"/>
  <c r="AU765" i="2"/>
  <c r="AM766" i="2"/>
  <c r="B768" i="2"/>
  <c r="Q767" i="2"/>
  <c r="P814" i="2" l="1"/>
  <c r="O817" i="2"/>
  <c r="AD767" i="2"/>
  <c r="AM767" i="2" s="1"/>
  <c r="AG767" i="2"/>
  <c r="AH767" i="2"/>
  <c r="AI767" i="2"/>
  <c r="AJ767" i="2"/>
  <c r="AS767" i="2" s="1"/>
  <c r="AE767" i="2"/>
  <c r="AF767" i="2"/>
  <c r="AO767" i="2" s="1"/>
  <c r="AK767" i="2"/>
  <c r="AX766" i="2"/>
  <c r="AW767" i="2"/>
  <c r="AN767" i="2"/>
  <c r="AU766" i="2"/>
  <c r="AP767" i="2"/>
  <c r="AR767" i="2"/>
  <c r="AQ767" i="2"/>
  <c r="AT767" i="2"/>
  <c r="B769" i="2"/>
  <c r="Q768" i="2"/>
  <c r="P815" i="2" l="1"/>
  <c r="O818" i="2"/>
  <c r="AD768" i="2"/>
  <c r="AH768" i="2"/>
  <c r="AQ768" i="2" s="1"/>
  <c r="AI768" i="2"/>
  <c r="AR768" i="2" s="1"/>
  <c r="AJ768" i="2"/>
  <c r="AK768" i="2"/>
  <c r="AF768" i="2"/>
  <c r="AO768" i="2" s="1"/>
  <c r="AG768" i="2"/>
  <c r="AP768" i="2" s="1"/>
  <c r="AE768" i="2"/>
  <c r="AN768" i="2" s="1"/>
  <c r="AX767" i="2"/>
  <c r="AW768" i="2"/>
  <c r="AT768" i="2"/>
  <c r="AU767" i="2"/>
  <c r="AS768" i="2"/>
  <c r="AM768" i="2"/>
  <c r="B770" i="2"/>
  <c r="Q769" i="2"/>
  <c r="P816" i="2" l="1"/>
  <c r="O819" i="2"/>
  <c r="AD769" i="2"/>
  <c r="AM769" i="2" s="1"/>
  <c r="AI769" i="2"/>
  <c r="AJ769" i="2"/>
  <c r="AK769" i="2"/>
  <c r="AG769" i="2"/>
  <c r="AH769" i="2"/>
  <c r="AQ769" i="2" s="1"/>
  <c r="AE769" i="2"/>
  <c r="AF769" i="2"/>
  <c r="AP769" i="2"/>
  <c r="AX768" i="2"/>
  <c r="AW769" i="2"/>
  <c r="AS769" i="2"/>
  <c r="AU768" i="2"/>
  <c r="AO769" i="2"/>
  <c r="AN769" i="2"/>
  <c r="AT769" i="2"/>
  <c r="AR769" i="2"/>
  <c r="B771" i="2"/>
  <c r="Q770" i="2"/>
  <c r="P817" i="2" l="1"/>
  <c r="O820" i="2"/>
  <c r="AX769" i="2"/>
  <c r="AN770" i="2"/>
  <c r="AO770" i="2"/>
  <c r="AD770" i="2"/>
  <c r="AJ770" i="2"/>
  <c r="AK770" i="2"/>
  <c r="AE770" i="2"/>
  <c r="AH770" i="2"/>
  <c r="AI770" i="2"/>
  <c r="AF770" i="2"/>
  <c r="AG770" i="2"/>
  <c r="AU769" i="2"/>
  <c r="AR770" i="2"/>
  <c r="AQ770" i="2"/>
  <c r="AP770" i="2"/>
  <c r="AW770" i="2"/>
  <c r="AX770" i="2" s="1"/>
  <c r="AT770" i="2"/>
  <c r="AS770" i="2"/>
  <c r="AM770" i="2"/>
  <c r="B772" i="2"/>
  <c r="Q771" i="2"/>
  <c r="P818" i="2" l="1"/>
  <c r="O821" i="2"/>
  <c r="AS771" i="2"/>
  <c r="AD771" i="2"/>
  <c r="AK771" i="2"/>
  <c r="AE771" i="2"/>
  <c r="AF771" i="2"/>
  <c r="AI771" i="2"/>
  <c r="AJ771" i="2"/>
  <c r="AG771" i="2"/>
  <c r="AH771" i="2"/>
  <c r="AN771" i="2"/>
  <c r="AW771" i="2"/>
  <c r="AX771" i="2" s="1"/>
  <c r="AU770" i="2"/>
  <c r="AQ771" i="2"/>
  <c r="AR771" i="2"/>
  <c r="AT771" i="2"/>
  <c r="AO771" i="2"/>
  <c r="AP771" i="2"/>
  <c r="AM771" i="2"/>
  <c r="B773" i="2"/>
  <c r="Q772" i="2"/>
  <c r="P819" i="2" l="1"/>
  <c r="O822" i="2"/>
  <c r="AO772" i="2"/>
  <c r="AP772" i="2"/>
  <c r="AD772" i="2"/>
  <c r="AE772" i="2"/>
  <c r="AF772" i="2"/>
  <c r="AG772" i="2"/>
  <c r="AJ772" i="2"/>
  <c r="AK772" i="2"/>
  <c r="AT772" i="2" s="1"/>
  <c r="AH772" i="2"/>
  <c r="AQ772" i="2" s="1"/>
  <c r="AI772" i="2"/>
  <c r="AR772" i="2" s="1"/>
  <c r="AS772" i="2"/>
  <c r="AW772" i="2"/>
  <c r="AU771" i="2"/>
  <c r="AN772" i="2"/>
  <c r="AM772" i="2"/>
  <c r="B774" i="2"/>
  <c r="Q773" i="2"/>
  <c r="P820" i="2" l="1"/>
  <c r="O823" i="2"/>
  <c r="AX772" i="2"/>
  <c r="AW773" i="2"/>
  <c r="AD773" i="2"/>
  <c r="AM773" i="2" s="1"/>
  <c r="AE773" i="2"/>
  <c r="AF773" i="2"/>
  <c r="AG773" i="2"/>
  <c r="AH773" i="2"/>
  <c r="AK773" i="2"/>
  <c r="AI773" i="2"/>
  <c r="AR773" i="2" s="1"/>
  <c r="AJ773" i="2"/>
  <c r="AU772" i="2"/>
  <c r="AP773" i="2"/>
  <c r="AO773" i="2"/>
  <c r="AN773" i="2"/>
  <c r="AQ773" i="2"/>
  <c r="AT773" i="2"/>
  <c r="AS773" i="2"/>
  <c r="B775" i="2"/>
  <c r="Q774" i="2"/>
  <c r="P821" i="2" l="1"/>
  <c r="O824" i="2"/>
  <c r="AD774" i="2"/>
  <c r="AF774" i="2"/>
  <c r="AG774" i="2"/>
  <c r="AH774" i="2"/>
  <c r="AI774" i="2"/>
  <c r="AE774" i="2"/>
  <c r="AJ774" i="2"/>
  <c r="AK774" i="2"/>
  <c r="AX773" i="2"/>
  <c r="AW774" i="2"/>
  <c r="AN774" i="2"/>
  <c r="AQ774" i="2"/>
  <c r="AU773" i="2"/>
  <c r="AT774" i="2"/>
  <c r="AS774" i="2"/>
  <c r="AR774" i="2"/>
  <c r="AO774" i="2"/>
  <c r="AP774" i="2"/>
  <c r="AM774" i="2"/>
  <c r="B776" i="2"/>
  <c r="Q775" i="2"/>
  <c r="P822" i="2" l="1"/>
  <c r="O825" i="2"/>
  <c r="AD775" i="2"/>
  <c r="AG775" i="2"/>
  <c r="AP775" i="2" s="1"/>
  <c r="AH775" i="2"/>
  <c r="AI775" i="2"/>
  <c r="AR775" i="2" s="1"/>
  <c r="AJ775" i="2"/>
  <c r="AE775" i="2"/>
  <c r="AF775" i="2"/>
  <c r="AK775" i="2"/>
  <c r="AX774" i="2"/>
  <c r="AW775" i="2"/>
  <c r="AO775" i="2"/>
  <c r="AU774" i="2"/>
  <c r="AN775" i="2"/>
  <c r="AM775" i="2"/>
  <c r="AT775" i="2"/>
  <c r="AQ775" i="2"/>
  <c r="AS775" i="2"/>
  <c r="B777" i="2"/>
  <c r="Q776" i="2"/>
  <c r="P823" i="2" l="1"/>
  <c r="O826" i="2"/>
  <c r="AD776" i="2"/>
  <c r="AH776" i="2"/>
  <c r="AQ776" i="2" s="1"/>
  <c r="AI776" i="2"/>
  <c r="AJ776" i="2"/>
  <c r="AK776" i="2"/>
  <c r="AF776" i="2"/>
  <c r="AG776" i="2"/>
  <c r="AE776" i="2"/>
  <c r="AX775" i="2"/>
  <c r="AW776" i="2"/>
  <c r="AN776" i="2"/>
  <c r="AU775" i="2"/>
  <c r="AT776" i="2"/>
  <c r="AS776" i="2"/>
  <c r="AR776" i="2"/>
  <c r="AO776" i="2"/>
  <c r="AP776" i="2"/>
  <c r="AM776" i="2"/>
  <c r="B778" i="2"/>
  <c r="Q777" i="2"/>
  <c r="P824" i="2" l="1"/>
  <c r="O827" i="2"/>
  <c r="AD777" i="2"/>
  <c r="AI777" i="2"/>
  <c r="AJ777" i="2"/>
  <c r="AK777" i="2"/>
  <c r="AT777" i="2" s="1"/>
  <c r="AG777" i="2"/>
  <c r="AH777" i="2"/>
  <c r="AE777" i="2"/>
  <c r="AF777" i="2"/>
  <c r="AX776" i="2"/>
  <c r="AW777" i="2"/>
  <c r="AR777" i="2"/>
  <c r="AO777" i="2"/>
  <c r="AU776" i="2"/>
  <c r="AQ777" i="2"/>
  <c r="AN777" i="2"/>
  <c r="AP777" i="2"/>
  <c r="AS777" i="2"/>
  <c r="AM777" i="2"/>
  <c r="B779" i="2"/>
  <c r="Q778" i="2"/>
  <c r="P825" i="2" l="1"/>
  <c r="O828" i="2"/>
  <c r="AD778" i="2"/>
  <c r="AJ778" i="2"/>
  <c r="AK778" i="2"/>
  <c r="AE778" i="2"/>
  <c r="AN778" i="2" s="1"/>
  <c r="AH778" i="2"/>
  <c r="AI778" i="2"/>
  <c r="AF778" i="2"/>
  <c r="AO778" i="2" s="1"/>
  <c r="AG778" i="2"/>
  <c r="AP778" i="2" s="1"/>
  <c r="AX777" i="2"/>
  <c r="AW778" i="2"/>
  <c r="AT778" i="2"/>
  <c r="AS778" i="2"/>
  <c r="AQ778" i="2"/>
  <c r="AR778" i="2"/>
  <c r="AU777" i="2"/>
  <c r="AM778" i="2"/>
  <c r="B780" i="2"/>
  <c r="Q779" i="2"/>
  <c r="P826" i="2" l="1"/>
  <c r="O829" i="2"/>
  <c r="AD779" i="2"/>
  <c r="AK779" i="2"/>
  <c r="AT779" i="2" s="1"/>
  <c r="AE779" i="2"/>
  <c r="AN779" i="2" s="1"/>
  <c r="AF779" i="2"/>
  <c r="AI779" i="2"/>
  <c r="AJ779" i="2"/>
  <c r="AG779" i="2"/>
  <c r="AH779" i="2"/>
  <c r="AQ779" i="2" s="1"/>
  <c r="AX778" i="2"/>
  <c r="AW779" i="2"/>
  <c r="AU778" i="2"/>
  <c r="AR779" i="2"/>
  <c r="AO779" i="2"/>
  <c r="AS779" i="2"/>
  <c r="AP779" i="2"/>
  <c r="AM779" i="2"/>
  <c r="B781" i="2"/>
  <c r="Q780" i="2"/>
  <c r="P827" i="2" l="1"/>
  <c r="O830" i="2"/>
  <c r="AD780" i="2"/>
  <c r="AE780" i="2"/>
  <c r="AN780" i="2" s="1"/>
  <c r="AF780" i="2"/>
  <c r="AG780" i="2"/>
  <c r="AP780" i="2" s="1"/>
  <c r="AJ780" i="2"/>
  <c r="AK780" i="2"/>
  <c r="AT780" i="2" s="1"/>
  <c r="AH780" i="2"/>
  <c r="AI780" i="2"/>
  <c r="AX779" i="2"/>
  <c r="AW780" i="2"/>
  <c r="AO780" i="2"/>
  <c r="AU779" i="2"/>
  <c r="AR780" i="2"/>
  <c r="AS780" i="2"/>
  <c r="AQ780" i="2"/>
  <c r="AM780" i="2"/>
  <c r="B782" i="2"/>
  <c r="Q781" i="2"/>
  <c r="P828" i="2" l="1"/>
  <c r="O831" i="2"/>
  <c r="AD781" i="2"/>
  <c r="AE781" i="2"/>
  <c r="AF781" i="2"/>
  <c r="AG781" i="2"/>
  <c r="AH781" i="2"/>
  <c r="AK781" i="2"/>
  <c r="AI781" i="2"/>
  <c r="AJ781" i="2"/>
  <c r="AX780" i="2"/>
  <c r="AW781" i="2"/>
  <c r="AP781" i="2"/>
  <c r="AU780" i="2"/>
  <c r="AM781" i="2"/>
  <c r="AT781" i="2"/>
  <c r="AS781" i="2"/>
  <c r="AR781" i="2"/>
  <c r="AQ781" i="2"/>
  <c r="AO781" i="2"/>
  <c r="AN781" i="2"/>
  <c r="B783" i="2"/>
  <c r="Q782" i="2"/>
  <c r="P829" i="2" l="1"/>
  <c r="O832" i="2"/>
  <c r="AD782" i="2"/>
  <c r="AF782" i="2"/>
  <c r="AG782" i="2"/>
  <c r="AH782" i="2"/>
  <c r="AI782" i="2"/>
  <c r="AE782" i="2"/>
  <c r="AN782" i="2" s="1"/>
  <c r="AJ782" i="2"/>
  <c r="AS782" i="2" s="1"/>
  <c r="AK782" i="2"/>
  <c r="AT782" i="2" s="1"/>
  <c r="AX781" i="2"/>
  <c r="AW782" i="2"/>
  <c r="AO782" i="2"/>
  <c r="AR782" i="2"/>
  <c r="AQ782" i="2"/>
  <c r="AP782" i="2"/>
  <c r="AU781" i="2"/>
  <c r="AM782" i="2"/>
  <c r="B784" i="2"/>
  <c r="Q783" i="2"/>
  <c r="P830" i="2" l="1"/>
  <c r="O833" i="2"/>
  <c r="AD783" i="2"/>
  <c r="AG783" i="2"/>
  <c r="AP783" i="2" s="1"/>
  <c r="AH783" i="2"/>
  <c r="AQ783" i="2" s="1"/>
  <c r="AI783" i="2"/>
  <c r="AJ783" i="2"/>
  <c r="AE783" i="2"/>
  <c r="AF783" i="2"/>
  <c r="AO783" i="2" s="1"/>
  <c r="AK783" i="2"/>
  <c r="AT783" i="2" s="1"/>
  <c r="AX782" i="2"/>
  <c r="AW783" i="2"/>
  <c r="AN783" i="2"/>
  <c r="AR783" i="2"/>
  <c r="AS783" i="2"/>
  <c r="AU782" i="2"/>
  <c r="AM783" i="2"/>
  <c r="B785" i="2"/>
  <c r="Q784" i="2"/>
  <c r="P831" i="2" l="1"/>
  <c r="O834" i="2"/>
  <c r="AD784" i="2"/>
  <c r="AH784" i="2"/>
  <c r="AQ784" i="2" s="1"/>
  <c r="AI784" i="2"/>
  <c r="AJ784" i="2"/>
  <c r="AK784" i="2"/>
  <c r="AF784" i="2"/>
  <c r="AG784" i="2"/>
  <c r="AE784" i="2"/>
  <c r="AN784" i="2" s="1"/>
  <c r="AX783" i="2"/>
  <c r="AW784" i="2"/>
  <c r="AR784" i="2"/>
  <c r="AU783" i="2"/>
  <c r="AO784" i="2"/>
  <c r="AM784" i="2"/>
  <c r="AT784" i="2"/>
  <c r="AS784" i="2"/>
  <c r="AP784" i="2"/>
  <c r="B786" i="2"/>
  <c r="Q785" i="2"/>
  <c r="P832" i="2" l="1"/>
  <c r="O835" i="2"/>
  <c r="AD785" i="2"/>
  <c r="AI785" i="2"/>
  <c r="AJ785" i="2"/>
  <c r="AS785" i="2" s="1"/>
  <c r="AK785" i="2"/>
  <c r="AG785" i="2"/>
  <c r="AH785" i="2"/>
  <c r="AQ785" i="2" s="1"/>
  <c r="AE785" i="2"/>
  <c r="AN785" i="2" s="1"/>
  <c r="AF785" i="2"/>
  <c r="AO785" i="2" s="1"/>
  <c r="AX784" i="2"/>
  <c r="AT785" i="2"/>
  <c r="AR785" i="2"/>
  <c r="AP785" i="2"/>
  <c r="AU784" i="2"/>
  <c r="AW785" i="2" s="1"/>
  <c r="AM785" i="2"/>
  <c r="B787" i="2"/>
  <c r="Q786" i="2"/>
  <c r="P833" i="2" l="1"/>
  <c r="O836" i="2"/>
  <c r="AD786" i="2"/>
  <c r="AJ786" i="2"/>
  <c r="AK786" i="2"/>
  <c r="AE786" i="2"/>
  <c r="AH786" i="2"/>
  <c r="AI786" i="2"/>
  <c r="AF786" i="2"/>
  <c r="AG786" i="2"/>
  <c r="AP786" i="2" s="1"/>
  <c r="AX785" i="2"/>
  <c r="AW786" i="2"/>
  <c r="AU785" i="2"/>
  <c r="AO786" i="2"/>
  <c r="AT786" i="2"/>
  <c r="AQ786" i="2"/>
  <c r="AR786" i="2"/>
  <c r="AN786" i="2"/>
  <c r="AS786" i="2"/>
  <c r="AM786" i="2"/>
  <c r="B788" i="2"/>
  <c r="Q787" i="2"/>
  <c r="P834" i="2" l="1"/>
  <c r="O837" i="2"/>
  <c r="AD787" i="2"/>
  <c r="AK787" i="2"/>
  <c r="AE787" i="2"/>
  <c r="AF787" i="2"/>
  <c r="AI787" i="2"/>
  <c r="AJ787" i="2"/>
  <c r="AS787" i="2" s="1"/>
  <c r="AG787" i="2"/>
  <c r="AP787" i="2" s="1"/>
  <c r="AH787" i="2"/>
  <c r="AQ787" i="2" s="1"/>
  <c r="AX786" i="2"/>
  <c r="AW787" i="2"/>
  <c r="AN787" i="2"/>
  <c r="AO787" i="2"/>
  <c r="AU786" i="2"/>
  <c r="AM787" i="2"/>
  <c r="AT787" i="2"/>
  <c r="AR787" i="2"/>
  <c r="B789" i="2"/>
  <c r="Q788" i="2"/>
  <c r="P835" i="2" l="1"/>
  <c r="O838" i="2"/>
  <c r="AD788" i="2"/>
  <c r="AE788" i="2"/>
  <c r="AF788" i="2"/>
  <c r="AO788" i="2" s="1"/>
  <c r="AG788" i="2"/>
  <c r="AJ788" i="2"/>
  <c r="AK788" i="2"/>
  <c r="AH788" i="2"/>
  <c r="AI788" i="2"/>
  <c r="AR788" i="2" s="1"/>
  <c r="AX787" i="2"/>
  <c r="AW788" i="2"/>
  <c r="AS788" i="2"/>
  <c r="AU787" i="2"/>
  <c r="AQ788" i="2"/>
  <c r="AP788" i="2"/>
  <c r="AN788" i="2"/>
  <c r="AT788" i="2"/>
  <c r="AM788" i="2"/>
  <c r="B790" i="2"/>
  <c r="Q789" i="2"/>
  <c r="P836" i="2" l="1"/>
  <c r="O839" i="2"/>
  <c r="AD789" i="2"/>
  <c r="AE789" i="2"/>
  <c r="AN789" i="2" s="1"/>
  <c r="AF789" i="2"/>
  <c r="AO789" i="2" s="1"/>
  <c r="AH789" i="2"/>
  <c r="AK789" i="2"/>
  <c r="AT789" i="2" s="1"/>
  <c r="AG789" i="2"/>
  <c r="AI789" i="2"/>
  <c r="AJ789" i="2"/>
  <c r="AX788" i="2"/>
  <c r="AW789" i="2"/>
  <c r="AP789" i="2"/>
  <c r="AQ789" i="2"/>
  <c r="AU788" i="2"/>
  <c r="AM789" i="2"/>
  <c r="AR789" i="2"/>
  <c r="AS789" i="2"/>
  <c r="B791" i="2"/>
  <c r="Q790" i="2"/>
  <c r="P837" i="2" l="1"/>
  <c r="O840" i="2"/>
  <c r="AX789" i="2"/>
  <c r="AD790" i="2"/>
  <c r="AF790" i="2"/>
  <c r="AG790" i="2"/>
  <c r="AI790" i="2"/>
  <c r="AR790" i="2" s="1"/>
  <c r="AE790" i="2"/>
  <c r="AJ790" i="2"/>
  <c r="AS790" i="2" s="1"/>
  <c r="AK790" i="2"/>
  <c r="AH790" i="2"/>
  <c r="AW790" i="2"/>
  <c r="AX790" i="2" s="1"/>
  <c r="AN790" i="2"/>
  <c r="AQ790" i="2"/>
  <c r="AO790" i="2"/>
  <c r="AU789" i="2"/>
  <c r="AT790" i="2"/>
  <c r="AP790" i="2"/>
  <c r="AM790" i="2"/>
  <c r="B792" i="2"/>
  <c r="Q791" i="2"/>
  <c r="P838" i="2" l="1"/>
  <c r="O841" i="2"/>
  <c r="AP791" i="2"/>
  <c r="AS791" i="2"/>
  <c r="AD791" i="2"/>
  <c r="AG791" i="2"/>
  <c r="AH791" i="2"/>
  <c r="AJ791" i="2"/>
  <c r="AE791" i="2"/>
  <c r="AF791" i="2"/>
  <c r="AI791" i="2"/>
  <c r="AK791" i="2"/>
  <c r="AT791" i="2" s="1"/>
  <c r="AN791" i="2"/>
  <c r="AW791" i="2"/>
  <c r="AX791" i="2" s="1"/>
  <c r="AO791" i="2"/>
  <c r="AU790" i="2"/>
  <c r="AQ791" i="2"/>
  <c r="AR791" i="2"/>
  <c r="AM791" i="2"/>
  <c r="B793" i="2"/>
  <c r="Q792" i="2"/>
  <c r="P839" i="2" l="1"/>
  <c r="O842" i="2"/>
  <c r="AT792" i="2"/>
  <c r="AD792" i="2"/>
  <c r="AH792" i="2"/>
  <c r="AI792" i="2"/>
  <c r="AK792" i="2"/>
  <c r="AF792" i="2"/>
  <c r="AG792" i="2"/>
  <c r="AE792" i="2"/>
  <c r="AJ792" i="2"/>
  <c r="AR792" i="2"/>
  <c r="AQ792" i="2"/>
  <c r="AU791" i="2"/>
  <c r="AP792" i="2"/>
  <c r="AW792" i="2"/>
  <c r="AS792" i="2"/>
  <c r="AN792" i="2"/>
  <c r="AO792" i="2"/>
  <c r="AM792" i="2"/>
  <c r="B794" i="2"/>
  <c r="Q793" i="2"/>
  <c r="P840" i="2" l="1"/>
  <c r="O843" i="2"/>
  <c r="AS793" i="2"/>
  <c r="AN793" i="2"/>
  <c r="AX792" i="2"/>
  <c r="AD793" i="2"/>
  <c r="AI793" i="2"/>
  <c r="AJ793" i="2"/>
  <c r="AG793" i="2"/>
  <c r="AH793" i="2"/>
  <c r="AK793" i="2"/>
  <c r="AE793" i="2"/>
  <c r="AF793" i="2"/>
  <c r="AO793" i="2" s="1"/>
  <c r="AT793" i="2"/>
  <c r="AW793" i="2"/>
  <c r="AU792" i="2"/>
  <c r="AQ793" i="2"/>
  <c r="AR793" i="2"/>
  <c r="AP793" i="2"/>
  <c r="AM793" i="2"/>
  <c r="B795" i="2"/>
  <c r="Q794" i="2"/>
  <c r="P841" i="2" l="1"/>
  <c r="O844" i="2"/>
  <c r="AQ794" i="2"/>
  <c r="AR794" i="2"/>
  <c r="AX793" i="2"/>
  <c r="AP794" i="2"/>
  <c r="AD794" i="2"/>
  <c r="AJ794" i="2"/>
  <c r="AK794" i="2"/>
  <c r="AE794" i="2"/>
  <c r="AH794" i="2"/>
  <c r="AI794" i="2"/>
  <c r="AG794" i="2"/>
  <c r="AF794" i="2"/>
  <c r="AO794" i="2" s="1"/>
  <c r="AS794" i="2"/>
  <c r="AW794" i="2"/>
  <c r="AU793" i="2"/>
  <c r="AN794" i="2"/>
  <c r="AT794" i="2"/>
  <c r="AM794" i="2"/>
  <c r="B796" i="2"/>
  <c r="Q795" i="2"/>
  <c r="P842" i="2" l="1"/>
  <c r="O845" i="2"/>
  <c r="AO795" i="2"/>
  <c r="AX794" i="2"/>
  <c r="AD795" i="2"/>
  <c r="AK795" i="2"/>
  <c r="AT795" i="2" s="1"/>
  <c r="AF795" i="2"/>
  <c r="AI795" i="2"/>
  <c r="AJ795" i="2"/>
  <c r="AE795" i="2"/>
  <c r="AN795" i="2" s="1"/>
  <c r="AG795" i="2"/>
  <c r="AH795" i="2"/>
  <c r="AP795" i="2"/>
  <c r="AW795" i="2"/>
  <c r="AU794" i="2"/>
  <c r="AQ795" i="2"/>
  <c r="AR795" i="2"/>
  <c r="AS795" i="2"/>
  <c r="AM795" i="2"/>
  <c r="B797" i="2"/>
  <c r="Q796" i="2"/>
  <c r="P843" i="2" l="1"/>
  <c r="O846" i="2"/>
  <c r="AX795" i="2"/>
  <c r="AS796" i="2"/>
  <c r="AD796" i="2"/>
  <c r="AE796" i="2"/>
  <c r="AG796" i="2"/>
  <c r="AJ796" i="2"/>
  <c r="AK796" i="2"/>
  <c r="AI796" i="2"/>
  <c r="AR796" i="2" s="1"/>
  <c r="AF796" i="2"/>
  <c r="AH796" i="2"/>
  <c r="AQ796" i="2" s="1"/>
  <c r="AT796" i="2"/>
  <c r="AW796" i="2"/>
  <c r="AU795" i="2"/>
  <c r="AO796" i="2"/>
  <c r="AN796" i="2"/>
  <c r="AP796" i="2"/>
  <c r="AM796" i="2"/>
  <c r="B798" i="2"/>
  <c r="Q797" i="2"/>
  <c r="P844" i="2" l="1"/>
  <c r="O847" i="2"/>
  <c r="AO797" i="2"/>
  <c r="AN797" i="2"/>
  <c r="AX796" i="2"/>
  <c r="AD797" i="2"/>
  <c r="AE797" i="2"/>
  <c r="AF797" i="2"/>
  <c r="AH797" i="2"/>
  <c r="AK797" i="2"/>
  <c r="AI797" i="2"/>
  <c r="AJ797" i="2"/>
  <c r="AG797" i="2"/>
  <c r="AP797" i="2" s="1"/>
  <c r="AS797" i="2"/>
  <c r="AW797" i="2"/>
  <c r="AU796" i="2"/>
  <c r="AR797" i="2"/>
  <c r="AQ797" i="2"/>
  <c r="AT797" i="2"/>
  <c r="AM797" i="2"/>
  <c r="B799" i="2"/>
  <c r="Q798" i="2"/>
  <c r="P845" i="2" l="1"/>
  <c r="O848" i="2"/>
  <c r="AR798" i="2"/>
  <c r="AX797" i="2"/>
  <c r="AD798" i="2"/>
  <c r="AF798" i="2"/>
  <c r="AG798" i="2"/>
  <c r="AI798" i="2"/>
  <c r="AE798" i="2"/>
  <c r="AH798" i="2"/>
  <c r="AQ798" i="2" s="1"/>
  <c r="AJ798" i="2"/>
  <c r="AK798" i="2"/>
  <c r="AT798" i="2" s="1"/>
  <c r="AP798" i="2"/>
  <c r="AW798" i="2"/>
  <c r="AU797" i="2"/>
  <c r="AO798" i="2"/>
  <c r="AN798" i="2"/>
  <c r="AS798" i="2"/>
  <c r="AM798" i="2"/>
  <c r="B800" i="2"/>
  <c r="Q799" i="2"/>
  <c r="P846" i="2" l="1"/>
  <c r="O849" i="2"/>
  <c r="AN799" i="2"/>
  <c r="AX798" i="2"/>
  <c r="AS799" i="2"/>
  <c r="AD799" i="2"/>
  <c r="AG799" i="2"/>
  <c r="AH799" i="2"/>
  <c r="AJ799" i="2"/>
  <c r="AE799" i="2"/>
  <c r="AF799" i="2"/>
  <c r="AO799" i="2" s="1"/>
  <c r="AK799" i="2"/>
  <c r="AI799" i="2"/>
  <c r="AQ799" i="2"/>
  <c r="AW799" i="2"/>
  <c r="AU798" i="2"/>
  <c r="AR799" i="2"/>
  <c r="AT799" i="2"/>
  <c r="AP799" i="2"/>
  <c r="AM799" i="2"/>
  <c r="B801" i="2"/>
  <c r="Q800" i="2"/>
  <c r="P847" i="2" l="1"/>
  <c r="O850" i="2"/>
  <c r="AR800" i="2"/>
  <c r="AT800" i="2"/>
  <c r="AX799" i="2"/>
  <c r="AP800" i="2"/>
  <c r="AD800" i="2"/>
  <c r="AH800" i="2"/>
  <c r="AI800" i="2"/>
  <c r="AK800" i="2"/>
  <c r="AF800" i="2"/>
  <c r="AG800" i="2"/>
  <c r="AJ800" i="2"/>
  <c r="AE800" i="2"/>
  <c r="AU799" i="2"/>
  <c r="AO800" i="2"/>
  <c r="AW800" i="2"/>
  <c r="AS800" i="2"/>
  <c r="AN800" i="2"/>
  <c r="AQ800" i="2"/>
  <c r="AM800" i="2"/>
  <c r="B802" i="2"/>
  <c r="Q801" i="2"/>
  <c r="P848" i="2" l="1"/>
  <c r="O851" i="2"/>
  <c r="AS801" i="2"/>
  <c r="AX800" i="2"/>
  <c r="AN801" i="2"/>
  <c r="AD801" i="2"/>
  <c r="AI801" i="2"/>
  <c r="AJ801" i="2"/>
  <c r="AE801" i="2"/>
  <c r="AF801" i="2"/>
  <c r="AK801" i="2"/>
  <c r="AG801" i="2"/>
  <c r="AH801" i="2"/>
  <c r="AQ801" i="2" s="1"/>
  <c r="AR801" i="2"/>
  <c r="AW801" i="2"/>
  <c r="AU800" i="2"/>
  <c r="AT801" i="2"/>
  <c r="AP801" i="2"/>
  <c r="AO801" i="2"/>
  <c r="AM801" i="2"/>
  <c r="B803" i="2"/>
  <c r="Q802" i="2"/>
  <c r="P849" i="2" l="1"/>
  <c r="O852" i="2"/>
  <c r="AT802" i="2"/>
  <c r="AP802" i="2"/>
  <c r="AX801" i="2"/>
  <c r="AD802" i="2"/>
  <c r="AJ802" i="2"/>
  <c r="AK802" i="2"/>
  <c r="AE802" i="2"/>
  <c r="AG802" i="2"/>
  <c r="AH802" i="2"/>
  <c r="AI802" i="2"/>
  <c r="AF802" i="2"/>
  <c r="AO802" i="2" s="1"/>
  <c r="AS802" i="2"/>
  <c r="AW802" i="2"/>
  <c r="AU801" i="2"/>
  <c r="AN802" i="2"/>
  <c r="AQ802" i="2"/>
  <c r="AR802" i="2"/>
  <c r="AM802" i="2"/>
  <c r="B804" i="2"/>
  <c r="Q803" i="2"/>
  <c r="P850" i="2" l="1"/>
  <c r="O853" i="2"/>
  <c r="AN803" i="2"/>
  <c r="AX802" i="2"/>
  <c r="AR803" i="2"/>
  <c r="AD803" i="2"/>
  <c r="AK803" i="2"/>
  <c r="AF803" i="2"/>
  <c r="AE803" i="2"/>
  <c r="AI803" i="2"/>
  <c r="AJ803" i="2"/>
  <c r="AG803" i="2"/>
  <c r="AH803" i="2"/>
  <c r="AQ803" i="2" s="1"/>
  <c r="AO803" i="2"/>
  <c r="AW803" i="2"/>
  <c r="AU802" i="2"/>
  <c r="AT803" i="2"/>
  <c r="AP803" i="2"/>
  <c r="AS803" i="2"/>
  <c r="AM803" i="2"/>
  <c r="B805" i="2"/>
  <c r="Q804" i="2"/>
  <c r="P851" i="2" l="1"/>
  <c r="O854" i="2"/>
  <c r="AP804" i="2"/>
  <c r="AX803" i="2"/>
  <c r="AS804" i="2"/>
  <c r="AD804" i="2"/>
  <c r="AE804" i="2"/>
  <c r="AG804" i="2"/>
  <c r="AF804" i="2"/>
  <c r="AH804" i="2"/>
  <c r="AI804" i="2"/>
  <c r="AJ804" i="2"/>
  <c r="AK804" i="2"/>
  <c r="AT804" i="2" s="1"/>
  <c r="AN804" i="2"/>
  <c r="AW804" i="2"/>
  <c r="AU803" i="2"/>
  <c r="AR804" i="2"/>
  <c r="AQ804" i="2"/>
  <c r="AO804" i="2"/>
  <c r="AM804" i="2"/>
  <c r="B806" i="2"/>
  <c r="Q805" i="2"/>
  <c r="P852" i="2" l="1"/>
  <c r="O855" i="2"/>
  <c r="AR805" i="2"/>
  <c r="AX804" i="2"/>
  <c r="AO805" i="2"/>
  <c r="AQ805" i="2"/>
  <c r="AD805" i="2"/>
  <c r="AE805" i="2"/>
  <c r="AF805" i="2"/>
  <c r="AH805" i="2"/>
  <c r="AK805" i="2"/>
  <c r="AI805" i="2"/>
  <c r="AJ805" i="2"/>
  <c r="AS805" i="2" s="1"/>
  <c r="AG805" i="2"/>
  <c r="AW805" i="2"/>
  <c r="AU804" i="2"/>
  <c r="AT805" i="2"/>
  <c r="AP805" i="2"/>
  <c r="AN805" i="2"/>
  <c r="AM805" i="2"/>
  <c r="B807" i="2"/>
  <c r="Q806" i="2"/>
  <c r="P853" i="2" l="1"/>
  <c r="O856" i="2"/>
  <c r="AX805" i="2"/>
  <c r="AN806" i="2"/>
  <c r="AP806" i="2"/>
  <c r="AD806" i="2"/>
  <c r="AF806" i="2"/>
  <c r="AG806" i="2"/>
  <c r="AI806" i="2"/>
  <c r="AE806" i="2"/>
  <c r="AH806" i="2"/>
  <c r="AJ806" i="2"/>
  <c r="AK806" i="2"/>
  <c r="AT806" i="2" s="1"/>
  <c r="AQ806" i="2"/>
  <c r="AW806" i="2"/>
  <c r="AU805" i="2"/>
  <c r="AO806" i="2"/>
  <c r="AR806" i="2"/>
  <c r="AS806" i="2"/>
  <c r="AM806" i="2"/>
  <c r="B808" i="2"/>
  <c r="Q807" i="2"/>
  <c r="P854" i="2" l="1"/>
  <c r="O857" i="2"/>
  <c r="AR807" i="2"/>
  <c r="AX806" i="2"/>
  <c r="AS807" i="2"/>
  <c r="AD807" i="2"/>
  <c r="AG807" i="2"/>
  <c r="AH807" i="2"/>
  <c r="AJ807" i="2"/>
  <c r="AK807" i="2"/>
  <c r="AF807" i="2"/>
  <c r="AO807" i="2" s="1"/>
  <c r="AI807" i="2"/>
  <c r="AE807" i="2"/>
  <c r="AN807" i="2" s="1"/>
  <c r="AW807" i="2"/>
  <c r="AU806" i="2"/>
  <c r="AT807" i="2"/>
  <c r="AP807" i="2"/>
  <c r="AQ807" i="2"/>
  <c r="AM807" i="2"/>
  <c r="B809" i="2"/>
  <c r="Q808" i="2"/>
  <c r="P855" i="2" l="1"/>
  <c r="O858" i="2"/>
  <c r="AX807" i="2"/>
  <c r="AQ808" i="2"/>
  <c r="AD808" i="2"/>
  <c r="AH808" i="2"/>
  <c r="AI808" i="2"/>
  <c r="AE808" i="2"/>
  <c r="AF808" i="2"/>
  <c r="AG808" i="2"/>
  <c r="AP808" i="2" s="1"/>
  <c r="AJ808" i="2"/>
  <c r="AK808" i="2"/>
  <c r="AT808" i="2" s="1"/>
  <c r="AR808" i="2"/>
  <c r="AW808" i="2"/>
  <c r="AO808" i="2"/>
  <c r="AS808" i="2"/>
  <c r="AU807" i="2"/>
  <c r="AN808" i="2"/>
  <c r="AM808" i="2"/>
  <c r="B810" i="2"/>
  <c r="Q809" i="2"/>
  <c r="P856" i="2" l="1"/>
  <c r="O859" i="2"/>
  <c r="AS809" i="2"/>
  <c r="AO809" i="2"/>
  <c r="AX808" i="2"/>
  <c r="AN809" i="2"/>
  <c r="AD809" i="2"/>
  <c r="AI809" i="2"/>
  <c r="AJ809" i="2"/>
  <c r="AG809" i="2"/>
  <c r="AH809" i="2"/>
  <c r="AK809" i="2"/>
  <c r="AT809" i="2" s="1"/>
  <c r="AE809" i="2"/>
  <c r="AF809" i="2"/>
  <c r="AQ809" i="2"/>
  <c r="AW809" i="2"/>
  <c r="AP809" i="2"/>
  <c r="AU808" i="2"/>
  <c r="AR809" i="2"/>
  <c r="AM809" i="2"/>
  <c r="B811" i="2"/>
  <c r="Q810" i="2"/>
  <c r="P857" i="2" l="1"/>
  <c r="O860" i="2"/>
  <c r="AT810" i="2"/>
  <c r="AX809" i="2"/>
  <c r="AR810" i="2"/>
  <c r="AD810" i="2"/>
  <c r="AJ810" i="2"/>
  <c r="AK810" i="2"/>
  <c r="AE810" i="2"/>
  <c r="AH810" i="2"/>
  <c r="AI810" i="2"/>
  <c r="AF810" i="2"/>
  <c r="AG810" i="2"/>
  <c r="AP810" i="2" s="1"/>
  <c r="AU809" i="2"/>
  <c r="AS810" i="2"/>
  <c r="AW810" i="2"/>
  <c r="AO810" i="2"/>
  <c r="AN810" i="2"/>
  <c r="AQ810" i="2"/>
  <c r="AM810" i="2"/>
  <c r="B812" i="2"/>
  <c r="Q811" i="2"/>
  <c r="P858" i="2" l="1"/>
  <c r="O861" i="2"/>
  <c r="AO811" i="2"/>
  <c r="AN811" i="2"/>
  <c r="AX810" i="2"/>
  <c r="AD811" i="2"/>
  <c r="AK811" i="2"/>
  <c r="AE811" i="2"/>
  <c r="AF811" i="2"/>
  <c r="AG811" i="2"/>
  <c r="AP811" i="2" s="1"/>
  <c r="AH811" i="2"/>
  <c r="AQ811" i="2" s="1"/>
  <c r="AI811" i="2"/>
  <c r="AJ811" i="2"/>
  <c r="AW811" i="2"/>
  <c r="AT811" i="2"/>
  <c r="AR811" i="2"/>
  <c r="AU810" i="2"/>
  <c r="AS811" i="2"/>
  <c r="AM811" i="2"/>
  <c r="B813" i="2"/>
  <c r="Q812" i="2"/>
  <c r="P859" i="2" l="1"/>
  <c r="O862" i="2"/>
  <c r="AR812" i="2"/>
  <c r="AX811" i="2"/>
  <c r="AS812" i="2"/>
  <c r="AD812" i="2"/>
  <c r="AE812" i="2"/>
  <c r="AH812" i="2"/>
  <c r="AI812" i="2"/>
  <c r="AJ812" i="2"/>
  <c r="AK812" i="2"/>
  <c r="AT812" i="2" s="1"/>
  <c r="AF812" i="2"/>
  <c r="AG812" i="2"/>
  <c r="AP812" i="2" s="1"/>
  <c r="AU811" i="2"/>
  <c r="AN812" i="2"/>
  <c r="AW812" i="2"/>
  <c r="AO812" i="2"/>
  <c r="AQ812" i="2"/>
  <c r="AM812" i="2"/>
  <c r="B814" i="2"/>
  <c r="Q813" i="2"/>
  <c r="P860" i="2" l="1"/>
  <c r="O863" i="2"/>
  <c r="AP813" i="2"/>
  <c r="AO813" i="2"/>
  <c r="AX812" i="2"/>
  <c r="AD813" i="2"/>
  <c r="AE813" i="2"/>
  <c r="AF813" i="2"/>
  <c r="AK813" i="2"/>
  <c r="AI813" i="2"/>
  <c r="AJ813" i="2"/>
  <c r="AG813" i="2"/>
  <c r="AH813" i="2"/>
  <c r="AQ813" i="2" s="1"/>
  <c r="AS813" i="2"/>
  <c r="AW813" i="2"/>
  <c r="AU812" i="2"/>
  <c r="AT813" i="2"/>
  <c r="AR813" i="2"/>
  <c r="AN813" i="2"/>
  <c r="AM813" i="2"/>
  <c r="B815" i="2"/>
  <c r="Q814" i="2"/>
  <c r="P861" i="2" l="1"/>
  <c r="O864" i="2"/>
  <c r="AX813" i="2"/>
  <c r="AW814" i="2"/>
  <c r="AD814" i="2"/>
  <c r="AF814" i="2"/>
  <c r="AG814" i="2"/>
  <c r="AE814" i="2"/>
  <c r="AH814" i="2"/>
  <c r="AI814" i="2"/>
  <c r="AJ814" i="2"/>
  <c r="AK814" i="2"/>
  <c r="AT814" i="2" s="1"/>
  <c r="AU813" i="2"/>
  <c r="AP814" i="2"/>
  <c r="AO814" i="2"/>
  <c r="AN814" i="2"/>
  <c r="AR814" i="2"/>
  <c r="AQ814" i="2"/>
  <c r="AS814" i="2"/>
  <c r="AM814" i="2"/>
  <c r="B816" i="2"/>
  <c r="Q815" i="2"/>
  <c r="P862" i="2" l="1"/>
  <c r="O865" i="2"/>
  <c r="AD815" i="2"/>
  <c r="AG815" i="2"/>
  <c r="AP815" i="2" s="1"/>
  <c r="AH815" i="2"/>
  <c r="AI815" i="2"/>
  <c r="AJ815" i="2"/>
  <c r="AK815" i="2"/>
  <c r="AT815" i="2" s="1"/>
  <c r="AE815" i="2"/>
  <c r="AF815" i="2"/>
  <c r="AO815" i="2" s="1"/>
  <c r="AX814" i="2"/>
  <c r="AW815" i="2"/>
  <c r="AU814" i="2"/>
  <c r="AM815" i="2"/>
  <c r="AR815" i="2"/>
  <c r="AQ815" i="2"/>
  <c r="AS815" i="2"/>
  <c r="AN815" i="2"/>
  <c r="B817" i="2"/>
  <c r="Q816" i="2"/>
  <c r="P863" i="2" l="1"/>
  <c r="O866" i="2"/>
  <c r="AD816" i="2"/>
  <c r="AH816" i="2"/>
  <c r="AI816" i="2"/>
  <c r="AE816" i="2"/>
  <c r="AJ816" i="2"/>
  <c r="AK816" i="2"/>
  <c r="AT816" i="2" s="1"/>
  <c r="AF816" i="2"/>
  <c r="AO816" i="2" s="1"/>
  <c r="AG816" i="2"/>
  <c r="AP816" i="2" s="1"/>
  <c r="AX815" i="2"/>
  <c r="AW816" i="2"/>
  <c r="AN816" i="2"/>
  <c r="AR816" i="2"/>
  <c r="AQ816" i="2"/>
  <c r="AS816" i="2"/>
  <c r="AU815" i="2"/>
  <c r="AM816" i="2"/>
  <c r="B818" i="2"/>
  <c r="Q817" i="2"/>
  <c r="P864" i="2" l="1"/>
  <c r="O867" i="2"/>
  <c r="AD817" i="2"/>
  <c r="AM817" i="2" s="1"/>
  <c r="AI817" i="2"/>
  <c r="AR817" i="2" s="1"/>
  <c r="AJ817" i="2"/>
  <c r="AE817" i="2"/>
  <c r="AN817" i="2" s="1"/>
  <c r="AF817" i="2"/>
  <c r="AG817" i="2"/>
  <c r="AH817" i="2"/>
  <c r="AK817" i="2"/>
  <c r="AX816" i="2"/>
  <c r="AW817" i="2"/>
  <c r="AQ817" i="2"/>
  <c r="AU816" i="2"/>
  <c r="AS817" i="2"/>
  <c r="AP817" i="2"/>
  <c r="AT817" i="2"/>
  <c r="AO817" i="2"/>
  <c r="B819" i="2"/>
  <c r="Q818" i="2"/>
  <c r="P865" i="2" l="1"/>
  <c r="O868" i="2"/>
  <c r="AD818" i="2"/>
  <c r="AH818" i="2"/>
  <c r="AI818" i="2"/>
  <c r="AR818" i="2" s="1"/>
  <c r="AJ818" i="2"/>
  <c r="AK818" i="2"/>
  <c r="AF818" i="2"/>
  <c r="AG818" i="2"/>
  <c r="AE818" i="2"/>
  <c r="AX817" i="2"/>
  <c r="AW818" i="2"/>
  <c r="AT818" i="2"/>
  <c r="AU817" i="2"/>
  <c r="AQ818" i="2"/>
  <c r="AP818" i="2"/>
  <c r="AO818" i="2"/>
  <c r="AN818" i="2"/>
  <c r="AM818" i="2"/>
  <c r="AS818" i="2"/>
  <c r="B820" i="2"/>
  <c r="Q819" i="2"/>
  <c r="P866" i="2" l="1"/>
  <c r="O869" i="2"/>
  <c r="AD819" i="2"/>
  <c r="AI819" i="2"/>
  <c r="AJ819" i="2"/>
  <c r="AS819" i="2" s="1"/>
  <c r="AK819" i="2"/>
  <c r="AT819" i="2" s="1"/>
  <c r="AG819" i="2"/>
  <c r="AH819" i="2"/>
  <c r="AE819" i="2"/>
  <c r="AF819" i="2"/>
  <c r="AX818" i="2"/>
  <c r="AW819" i="2"/>
  <c r="AR819" i="2"/>
  <c r="AU818" i="2"/>
  <c r="AQ819" i="2"/>
  <c r="AO819" i="2"/>
  <c r="AN819" i="2"/>
  <c r="AP819" i="2"/>
  <c r="AM819" i="2"/>
  <c r="B821" i="2"/>
  <c r="Q820" i="2"/>
  <c r="P867" i="2" l="1"/>
  <c r="O870" i="2"/>
  <c r="AD820" i="2"/>
  <c r="AJ820" i="2"/>
  <c r="AS820" i="2" s="1"/>
  <c r="AK820" i="2"/>
  <c r="AT820" i="2" s="1"/>
  <c r="AE820" i="2"/>
  <c r="AH820" i="2"/>
  <c r="AI820" i="2"/>
  <c r="AR820" i="2" s="1"/>
  <c r="AF820" i="2"/>
  <c r="AG820" i="2"/>
  <c r="AP820" i="2" s="1"/>
  <c r="AX819" i="2"/>
  <c r="AW820" i="2"/>
  <c r="AU819" i="2"/>
  <c r="AQ820" i="2"/>
  <c r="AN820" i="2"/>
  <c r="AO820" i="2"/>
  <c r="AM820" i="2"/>
  <c r="B822" i="2"/>
  <c r="Q821" i="2"/>
  <c r="P868" i="2" l="1"/>
  <c r="O871" i="2"/>
  <c r="AD821" i="2"/>
  <c r="AK821" i="2"/>
  <c r="AE821" i="2"/>
  <c r="AF821" i="2"/>
  <c r="AO821" i="2" s="1"/>
  <c r="AI821" i="2"/>
  <c r="AJ821" i="2"/>
  <c r="AG821" i="2"/>
  <c r="AH821" i="2"/>
  <c r="AX820" i="2"/>
  <c r="AW821" i="2"/>
  <c r="AQ821" i="2"/>
  <c r="AU820" i="2"/>
  <c r="AR821" i="2"/>
  <c r="AS821" i="2"/>
  <c r="AN821" i="2"/>
  <c r="AM821" i="2"/>
  <c r="AT821" i="2"/>
  <c r="AP821" i="2"/>
  <c r="B823" i="2"/>
  <c r="Q822" i="2"/>
  <c r="P869" i="2" l="1"/>
  <c r="O872" i="2"/>
  <c r="AD822" i="2"/>
  <c r="AE822" i="2"/>
  <c r="AN822" i="2" s="1"/>
  <c r="AF822" i="2"/>
  <c r="AG822" i="2"/>
  <c r="AJ822" i="2"/>
  <c r="AK822" i="2"/>
  <c r="AH822" i="2"/>
  <c r="AI822" i="2"/>
  <c r="AR822" i="2" s="1"/>
  <c r="AX821" i="2"/>
  <c r="AW822" i="2"/>
  <c r="AP822" i="2"/>
  <c r="AU821" i="2"/>
  <c r="AQ822" i="2"/>
  <c r="AS822" i="2"/>
  <c r="AO822" i="2"/>
  <c r="AT822" i="2"/>
  <c r="AM822" i="2"/>
  <c r="B824" i="2"/>
  <c r="Q823" i="2"/>
  <c r="P870" i="2" l="1"/>
  <c r="O873" i="2"/>
  <c r="AD823" i="2"/>
  <c r="AE823" i="2"/>
  <c r="AN823" i="2" s="1"/>
  <c r="AF823" i="2"/>
  <c r="AG823" i="2"/>
  <c r="AH823" i="2"/>
  <c r="AQ823" i="2" s="1"/>
  <c r="AK823" i="2"/>
  <c r="AI823" i="2"/>
  <c r="AR823" i="2" s="1"/>
  <c r="AJ823" i="2"/>
  <c r="AX822" i="2"/>
  <c r="AW823" i="2"/>
  <c r="AU822" i="2"/>
  <c r="AO823" i="2"/>
  <c r="AT823" i="2"/>
  <c r="AS823" i="2"/>
  <c r="AP823" i="2"/>
  <c r="AM823" i="2"/>
  <c r="B825" i="2"/>
  <c r="Q824" i="2"/>
  <c r="P871" i="2" l="1"/>
  <c r="O874" i="2"/>
  <c r="AD824" i="2"/>
  <c r="AF824" i="2"/>
  <c r="AG824" i="2"/>
  <c r="AH824" i="2"/>
  <c r="AI824" i="2"/>
  <c r="AE824" i="2"/>
  <c r="AN824" i="2" s="1"/>
  <c r="AJ824" i="2"/>
  <c r="AS824" i="2" s="1"/>
  <c r="AK824" i="2"/>
  <c r="AT824" i="2" s="1"/>
  <c r="AX823" i="2"/>
  <c r="AW824" i="2"/>
  <c r="AP824" i="2"/>
  <c r="AO824" i="2"/>
  <c r="AU823" i="2"/>
  <c r="AR824" i="2"/>
  <c r="AQ824" i="2"/>
  <c r="AM824" i="2"/>
  <c r="B826" i="2"/>
  <c r="Q825" i="2"/>
  <c r="P872" i="2" l="1"/>
  <c r="O875" i="2"/>
  <c r="AD825" i="2"/>
  <c r="AG825" i="2"/>
  <c r="AP825" i="2" s="1"/>
  <c r="AH825" i="2"/>
  <c r="AI825" i="2"/>
  <c r="AJ825" i="2"/>
  <c r="AS825" i="2" s="1"/>
  <c r="AE825" i="2"/>
  <c r="AN825" i="2" s="1"/>
  <c r="AF825" i="2"/>
  <c r="AO825" i="2" s="1"/>
  <c r="AK825" i="2"/>
  <c r="AX824" i="2"/>
  <c r="AW825" i="2"/>
  <c r="AU824" i="2"/>
  <c r="AM825" i="2"/>
  <c r="AT825" i="2"/>
  <c r="AR825" i="2"/>
  <c r="AQ825" i="2"/>
  <c r="B827" i="2"/>
  <c r="Q826" i="2"/>
  <c r="P873" i="2" l="1"/>
  <c r="O876" i="2"/>
  <c r="AD826" i="2"/>
  <c r="AH826" i="2"/>
  <c r="AI826" i="2"/>
  <c r="AJ826" i="2"/>
  <c r="AK826" i="2"/>
  <c r="AT826" i="2" s="1"/>
  <c r="AF826" i="2"/>
  <c r="AO826" i="2" s="1"/>
  <c r="AG826" i="2"/>
  <c r="AP826" i="2" s="1"/>
  <c r="AE826" i="2"/>
  <c r="AN826" i="2" s="1"/>
  <c r="AX825" i="2"/>
  <c r="AW826" i="2"/>
  <c r="AS826" i="2"/>
  <c r="AU825" i="2"/>
  <c r="AR826" i="2"/>
  <c r="AQ826" i="2"/>
  <c r="AM826" i="2"/>
  <c r="B828" i="2"/>
  <c r="Q827" i="2"/>
  <c r="P874" i="2" l="1"/>
  <c r="O877" i="2"/>
  <c r="AD827" i="2"/>
  <c r="AI827" i="2"/>
  <c r="AJ827" i="2"/>
  <c r="AK827" i="2"/>
  <c r="AT827" i="2" s="1"/>
  <c r="AG827" i="2"/>
  <c r="AH827" i="2"/>
  <c r="AE827" i="2"/>
  <c r="AF827" i="2"/>
  <c r="AO827" i="2" s="1"/>
  <c r="AX826" i="2"/>
  <c r="AW827" i="2"/>
  <c r="AU826" i="2"/>
  <c r="AM827" i="2"/>
  <c r="AR827" i="2"/>
  <c r="AQ827" i="2"/>
  <c r="AS827" i="2"/>
  <c r="AP827" i="2"/>
  <c r="AN827" i="2"/>
  <c r="B829" i="2"/>
  <c r="Q828" i="2"/>
  <c r="P875" i="2" l="1"/>
  <c r="O878" i="2"/>
  <c r="AD828" i="2"/>
  <c r="AM828" i="2" s="1"/>
  <c r="AJ828" i="2"/>
  <c r="AK828" i="2"/>
  <c r="AE828" i="2"/>
  <c r="AH828" i="2"/>
  <c r="AI828" i="2"/>
  <c r="AR828" i="2" s="1"/>
  <c r="AF828" i="2"/>
  <c r="AO828" i="2" s="1"/>
  <c r="AG828" i="2"/>
  <c r="AP828" i="2" s="1"/>
  <c r="AX827" i="2"/>
  <c r="AW828" i="2"/>
  <c r="AU827" i="2"/>
  <c r="AN828" i="2"/>
  <c r="AQ828" i="2"/>
  <c r="AS828" i="2"/>
  <c r="AT828" i="2"/>
  <c r="B830" i="2"/>
  <c r="Q829" i="2"/>
  <c r="P876" i="2" l="1"/>
  <c r="O879" i="2"/>
  <c r="AD829" i="2"/>
  <c r="AK829" i="2"/>
  <c r="AE829" i="2"/>
  <c r="AF829" i="2"/>
  <c r="AI829" i="2"/>
  <c r="AJ829" i="2"/>
  <c r="AG829" i="2"/>
  <c r="AH829" i="2"/>
  <c r="AX828" i="2"/>
  <c r="AW829" i="2"/>
  <c r="AS829" i="2"/>
  <c r="AU828" i="2"/>
  <c r="AT829" i="2"/>
  <c r="AR829" i="2"/>
  <c r="AQ829" i="2"/>
  <c r="AO829" i="2"/>
  <c r="AP829" i="2"/>
  <c r="AN829" i="2"/>
  <c r="AM829" i="2"/>
  <c r="B831" i="2"/>
  <c r="Q830" i="2"/>
  <c r="P877" i="2" l="1"/>
  <c r="O880" i="2"/>
  <c r="AR830" i="2"/>
  <c r="AX829" i="2"/>
  <c r="AD830" i="2"/>
  <c r="AE830" i="2"/>
  <c r="AF830" i="2"/>
  <c r="AG830" i="2"/>
  <c r="AJ830" i="2"/>
  <c r="AS830" i="2" s="1"/>
  <c r="AK830" i="2"/>
  <c r="AH830" i="2"/>
  <c r="AQ830" i="2" s="1"/>
  <c r="AI830" i="2"/>
  <c r="AN830" i="2"/>
  <c r="AW830" i="2"/>
  <c r="AP830" i="2"/>
  <c r="AO830" i="2"/>
  <c r="AT830" i="2"/>
  <c r="AU829" i="2"/>
  <c r="AM830" i="2"/>
  <c r="B832" i="2"/>
  <c r="Q831" i="2"/>
  <c r="P878" i="2" l="1"/>
  <c r="O881" i="2"/>
  <c r="AX830" i="2"/>
  <c r="AD831" i="2"/>
  <c r="AE831" i="2"/>
  <c r="AF831" i="2"/>
  <c r="AG831" i="2"/>
  <c r="AH831" i="2"/>
  <c r="AK831" i="2"/>
  <c r="AT831" i="2" s="1"/>
  <c r="AI831" i="2"/>
  <c r="AJ831" i="2"/>
  <c r="AU830" i="2"/>
  <c r="AS831" i="2"/>
  <c r="AR831" i="2"/>
  <c r="AW831" i="2"/>
  <c r="AX831" i="2" s="1"/>
  <c r="AO831" i="2"/>
  <c r="AQ831" i="2"/>
  <c r="AP831" i="2"/>
  <c r="AN831" i="2"/>
  <c r="AM831" i="2"/>
  <c r="B833" i="2"/>
  <c r="Q832" i="2"/>
  <c r="P879" i="2" l="1"/>
  <c r="O882" i="2"/>
  <c r="AN832" i="2"/>
  <c r="AD832" i="2"/>
  <c r="AF832" i="2"/>
  <c r="AG832" i="2"/>
  <c r="AH832" i="2"/>
  <c r="AI832" i="2"/>
  <c r="AE832" i="2"/>
  <c r="AJ832" i="2"/>
  <c r="AK832" i="2"/>
  <c r="AT832" i="2"/>
  <c r="AO832" i="2"/>
  <c r="AQ832" i="2"/>
  <c r="AP832" i="2"/>
  <c r="AW832" i="2"/>
  <c r="AX832" i="2" s="1"/>
  <c r="AU831" i="2"/>
  <c r="AS832" i="2"/>
  <c r="AR832" i="2"/>
  <c r="AM832" i="2"/>
  <c r="B834" i="2"/>
  <c r="Q833" i="2"/>
  <c r="P880" i="2" l="1"/>
  <c r="O883" i="2"/>
  <c r="AR833" i="2"/>
  <c r="AS833" i="2"/>
  <c r="AD833" i="2"/>
  <c r="AG833" i="2"/>
  <c r="AH833" i="2"/>
  <c r="AI833" i="2"/>
  <c r="AJ833" i="2"/>
  <c r="AE833" i="2"/>
  <c r="AF833" i="2"/>
  <c r="AK833" i="2"/>
  <c r="AW833" i="2"/>
  <c r="AX833" i="2" s="1"/>
  <c r="AU832" i="2"/>
  <c r="AN833" i="2"/>
  <c r="AO833" i="2"/>
  <c r="AQ833" i="2"/>
  <c r="AP833" i="2"/>
  <c r="AT833" i="2"/>
  <c r="AM833" i="2"/>
  <c r="B835" i="2"/>
  <c r="Q834" i="2"/>
  <c r="P881" i="2" l="1"/>
  <c r="O884" i="2"/>
  <c r="AQ834" i="2"/>
  <c r="AD834" i="2"/>
  <c r="AH834" i="2"/>
  <c r="AI834" i="2"/>
  <c r="AJ834" i="2"/>
  <c r="AK834" i="2"/>
  <c r="AT834" i="2" s="1"/>
  <c r="AF834" i="2"/>
  <c r="AO834" i="2" s="1"/>
  <c r="AG834" i="2"/>
  <c r="AP834" i="2" s="1"/>
  <c r="AE834" i="2"/>
  <c r="AN834" i="2" s="1"/>
  <c r="AU833" i="2"/>
  <c r="AW834" i="2"/>
  <c r="AR834" i="2"/>
  <c r="AS834" i="2"/>
  <c r="AM834" i="2"/>
  <c r="B836" i="2"/>
  <c r="Q835" i="2"/>
  <c r="P882" i="2" l="1"/>
  <c r="O885" i="2"/>
  <c r="AR835" i="2"/>
  <c r="AX834" i="2"/>
  <c r="AS835" i="2"/>
  <c r="AD835" i="2"/>
  <c r="AI835" i="2"/>
  <c r="AJ835" i="2"/>
  <c r="AK835" i="2"/>
  <c r="AG835" i="2"/>
  <c r="AH835" i="2"/>
  <c r="AE835" i="2"/>
  <c r="AF835" i="2"/>
  <c r="AU834" i="2"/>
  <c r="AO835" i="2"/>
  <c r="AW835" i="2"/>
  <c r="AX835" i="2" s="1"/>
  <c r="AP835" i="2"/>
  <c r="AN835" i="2"/>
  <c r="AQ835" i="2"/>
  <c r="AT835" i="2"/>
  <c r="AM835" i="2"/>
  <c r="B837" i="2"/>
  <c r="Q836" i="2"/>
  <c r="P883" i="2" l="1"/>
  <c r="O886" i="2"/>
  <c r="AQ836" i="2"/>
  <c r="AT836" i="2"/>
  <c r="AD836" i="2"/>
  <c r="AJ836" i="2"/>
  <c r="AK836" i="2"/>
  <c r="AE836" i="2"/>
  <c r="AH836" i="2"/>
  <c r="AI836" i="2"/>
  <c r="AF836" i="2"/>
  <c r="AG836" i="2"/>
  <c r="AU835" i="2"/>
  <c r="AN836" i="2"/>
  <c r="AR836" i="2"/>
  <c r="AW836" i="2"/>
  <c r="AX836" i="2" s="1"/>
  <c r="AS836" i="2"/>
  <c r="AP836" i="2"/>
  <c r="AO836" i="2"/>
  <c r="AM836" i="2"/>
  <c r="B838" i="2"/>
  <c r="Q837" i="2"/>
  <c r="P884" i="2" l="1"/>
  <c r="O887" i="2"/>
  <c r="AS837" i="2"/>
  <c r="AO837" i="2"/>
  <c r="AD837" i="2"/>
  <c r="AK837" i="2"/>
  <c r="AE837" i="2"/>
  <c r="AF837" i="2"/>
  <c r="AI837" i="2"/>
  <c r="AJ837" i="2"/>
  <c r="AG837" i="2"/>
  <c r="AP837" i="2" s="1"/>
  <c r="AH837" i="2"/>
  <c r="AU836" i="2"/>
  <c r="AQ837" i="2"/>
  <c r="AW837" i="2"/>
  <c r="AN837" i="2"/>
  <c r="AT837" i="2"/>
  <c r="AR837" i="2"/>
  <c r="AM837" i="2"/>
  <c r="B839" i="2"/>
  <c r="Q838" i="2"/>
  <c r="P885" i="2" l="1"/>
  <c r="O888" i="2"/>
  <c r="AN838" i="2"/>
  <c r="AX837" i="2"/>
  <c r="AD838" i="2"/>
  <c r="AE838" i="2"/>
  <c r="AF838" i="2"/>
  <c r="AG838" i="2"/>
  <c r="AJ838" i="2"/>
  <c r="AK838" i="2"/>
  <c r="AT838" i="2" s="1"/>
  <c r="AH838" i="2"/>
  <c r="AI838" i="2"/>
  <c r="AR838" i="2" s="1"/>
  <c r="AU837" i="2"/>
  <c r="AS838" i="2"/>
  <c r="AW838" i="2"/>
  <c r="AO838" i="2"/>
  <c r="AP838" i="2"/>
  <c r="AQ838" i="2"/>
  <c r="AM838" i="2"/>
  <c r="B840" i="2"/>
  <c r="Q839" i="2"/>
  <c r="P886" i="2" l="1"/>
  <c r="O889" i="2"/>
  <c r="AX838" i="2"/>
  <c r="AQ839" i="2"/>
  <c r="AO839" i="2"/>
  <c r="AP839" i="2"/>
  <c r="AD839" i="2"/>
  <c r="AE839" i="2"/>
  <c r="AF839" i="2"/>
  <c r="AG839" i="2"/>
  <c r="AH839" i="2"/>
  <c r="AK839" i="2"/>
  <c r="AT839" i="2" s="1"/>
  <c r="AI839" i="2"/>
  <c r="AJ839" i="2"/>
  <c r="AU838" i="2"/>
  <c r="AR839" i="2"/>
  <c r="AW839" i="2"/>
  <c r="AN839" i="2"/>
  <c r="AS839" i="2"/>
  <c r="AM839" i="2"/>
  <c r="B841" i="2"/>
  <c r="Q840" i="2"/>
  <c r="P887" i="2" l="1"/>
  <c r="O890" i="2"/>
  <c r="AX839" i="2"/>
  <c r="AN840" i="2"/>
  <c r="AD840" i="2"/>
  <c r="AF840" i="2"/>
  <c r="AG840" i="2"/>
  <c r="AH840" i="2"/>
  <c r="AI840" i="2"/>
  <c r="AE840" i="2"/>
  <c r="AJ840" i="2"/>
  <c r="AS840" i="2" s="1"/>
  <c r="AK840" i="2"/>
  <c r="AT840" i="2" s="1"/>
  <c r="AU839" i="2"/>
  <c r="AO840" i="2"/>
  <c r="AW840" i="2"/>
  <c r="AQ840" i="2"/>
  <c r="AP840" i="2"/>
  <c r="AR840" i="2"/>
  <c r="AM840" i="2"/>
  <c r="B842" i="2"/>
  <c r="Q841" i="2"/>
  <c r="P888" i="2" l="1"/>
  <c r="O891" i="2"/>
  <c r="AQ841" i="2"/>
  <c r="AP841" i="2"/>
  <c r="AX840" i="2"/>
  <c r="AR841" i="2"/>
  <c r="AD841" i="2"/>
  <c r="AG841" i="2"/>
  <c r="AH841" i="2"/>
  <c r="AI841" i="2"/>
  <c r="AJ841" i="2"/>
  <c r="AE841" i="2"/>
  <c r="AF841" i="2"/>
  <c r="AK841" i="2"/>
  <c r="AT841" i="2" s="1"/>
  <c r="AU840" i="2"/>
  <c r="AW841" i="2"/>
  <c r="AN841" i="2"/>
  <c r="AS841" i="2"/>
  <c r="AO841" i="2"/>
  <c r="AM841" i="2"/>
  <c r="B843" i="2"/>
  <c r="Q842" i="2"/>
  <c r="P889" i="2" l="1"/>
  <c r="O892" i="2"/>
  <c r="AX841" i="2"/>
  <c r="AO842" i="2"/>
  <c r="AD842" i="2"/>
  <c r="AH842" i="2"/>
  <c r="AI842" i="2"/>
  <c r="AJ842" i="2"/>
  <c r="AS842" i="2" s="1"/>
  <c r="AK842" i="2"/>
  <c r="AF842" i="2"/>
  <c r="AG842" i="2"/>
  <c r="AE842" i="2"/>
  <c r="AN842" i="2" s="1"/>
  <c r="AR842" i="2"/>
  <c r="AQ842" i="2"/>
  <c r="AP842" i="2"/>
  <c r="AU841" i="2"/>
  <c r="AW842" i="2" s="1"/>
  <c r="AT842" i="2"/>
  <c r="AM842" i="2"/>
  <c r="B844" i="2"/>
  <c r="Q843" i="2"/>
  <c r="P890" i="2" l="1"/>
  <c r="O893" i="2"/>
  <c r="AX842" i="2"/>
  <c r="AP843" i="2"/>
  <c r="AT843" i="2"/>
  <c r="AD843" i="2"/>
  <c r="AI843" i="2"/>
  <c r="AJ843" i="2"/>
  <c r="AK843" i="2"/>
  <c r="AG843" i="2"/>
  <c r="AH843" i="2"/>
  <c r="AE843" i="2"/>
  <c r="AF843" i="2"/>
  <c r="AO843" i="2"/>
  <c r="AW843" i="2"/>
  <c r="AX843" i="2" s="1"/>
  <c r="AN843" i="2"/>
  <c r="AS843" i="2"/>
  <c r="AQ843" i="2"/>
  <c r="AU842" i="2"/>
  <c r="AR843" i="2"/>
  <c r="AM843" i="2"/>
  <c r="B845" i="2"/>
  <c r="Q844" i="2"/>
  <c r="P891" i="2" l="1"/>
  <c r="O894" i="2"/>
  <c r="AR844" i="2"/>
  <c r="AD844" i="2"/>
  <c r="AJ844" i="2"/>
  <c r="AK844" i="2"/>
  <c r="AE844" i="2"/>
  <c r="AH844" i="2"/>
  <c r="AI844" i="2"/>
  <c r="AF844" i="2"/>
  <c r="AG844" i="2"/>
  <c r="AN844" i="2"/>
  <c r="AW844" i="2"/>
  <c r="AX844" i="2" s="1"/>
  <c r="AQ844" i="2"/>
  <c r="AS844" i="2"/>
  <c r="AP844" i="2"/>
  <c r="AT844" i="2"/>
  <c r="AU843" i="2"/>
  <c r="AO844" i="2"/>
  <c r="AM844" i="2"/>
  <c r="B846" i="2"/>
  <c r="Q845" i="2"/>
  <c r="P892" i="2" l="1"/>
  <c r="O895" i="2"/>
  <c r="AO845" i="2"/>
  <c r="AP845" i="2"/>
  <c r="AD845" i="2"/>
  <c r="AK845" i="2"/>
  <c r="AE845" i="2"/>
  <c r="AF845" i="2"/>
  <c r="AI845" i="2"/>
  <c r="AJ845" i="2"/>
  <c r="AG845" i="2"/>
  <c r="AH845" i="2"/>
  <c r="AU844" i="2"/>
  <c r="AT845" i="2"/>
  <c r="AR845" i="2"/>
  <c r="AW845" i="2"/>
  <c r="AX845" i="2" s="1"/>
  <c r="AN845" i="2"/>
  <c r="AS845" i="2"/>
  <c r="AQ845" i="2"/>
  <c r="AM845" i="2"/>
  <c r="B847" i="2"/>
  <c r="Q846" i="2"/>
  <c r="P893" i="2" l="1"/>
  <c r="O896" i="2"/>
  <c r="AS846" i="2"/>
  <c r="AD846" i="2"/>
  <c r="AE846" i="2"/>
  <c r="AF846" i="2"/>
  <c r="AG846" i="2"/>
  <c r="AJ846" i="2"/>
  <c r="AK846" i="2"/>
  <c r="AH846" i="2"/>
  <c r="AQ846" i="2" s="1"/>
  <c r="AI846" i="2"/>
  <c r="AN846" i="2"/>
  <c r="AU845" i="2"/>
  <c r="AT846" i="2"/>
  <c r="AW846" i="2"/>
  <c r="AP846" i="2"/>
  <c r="AO846" i="2"/>
  <c r="AR846" i="2"/>
  <c r="AM846" i="2"/>
  <c r="B848" i="2"/>
  <c r="Q847" i="2"/>
  <c r="P894" i="2" l="1"/>
  <c r="O897" i="2"/>
  <c r="AO847" i="2"/>
  <c r="AX846" i="2"/>
  <c r="AP847" i="2"/>
  <c r="AD847" i="2"/>
  <c r="AE847" i="2"/>
  <c r="AF847" i="2"/>
  <c r="AG847" i="2"/>
  <c r="AH847" i="2"/>
  <c r="AK847" i="2"/>
  <c r="AI847" i="2"/>
  <c r="AR847" i="2" s="1"/>
  <c r="AJ847" i="2"/>
  <c r="AU846" i="2"/>
  <c r="AS847" i="2"/>
  <c r="AW847" i="2"/>
  <c r="AQ847" i="2"/>
  <c r="AN847" i="2"/>
  <c r="AT847" i="2"/>
  <c r="AM847" i="2"/>
  <c r="B849" i="2"/>
  <c r="Q848" i="2"/>
  <c r="P895" i="2" l="1"/>
  <c r="O898" i="2"/>
  <c r="AX847" i="2"/>
  <c r="AN848" i="2"/>
  <c r="AD848" i="2"/>
  <c r="AF848" i="2"/>
  <c r="AG848" i="2"/>
  <c r="AH848" i="2"/>
  <c r="AQ848" i="2" s="1"/>
  <c r="AI848" i="2"/>
  <c r="AE848" i="2"/>
  <c r="AJ848" i="2"/>
  <c r="AS848" i="2" s="1"/>
  <c r="AK848" i="2"/>
  <c r="AT848" i="2" s="1"/>
  <c r="AR848" i="2"/>
  <c r="AW848" i="2"/>
  <c r="AP848" i="2"/>
  <c r="AO848" i="2"/>
  <c r="AU847" i="2"/>
  <c r="AM848" i="2"/>
  <c r="B850" i="2"/>
  <c r="Q849" i="2"/>
  <c r="P896" i="2" l="1"/>
  <c r="O899" i="2"/>
  <c r="AS849" i="2"/>
  <c r="AX848" i="2"/>
  <c r="AO849" i="2"/>
  <c r="AD849" i="2"/>
  <c r="AG849" i="2"/>
  <c r="AH849" i="2"/>
  <c r="AI849" i="2"/>
  <c r="AJ849" i="2"/>
  <c r="AE849" i="2"/>
  <c r="AN849" i="2" s="1"/>
  <c r="AF849" i="2"/>
  <c r="AK849" i="2"/>
  <c r="AP849" i="2"/>
  <c r="AW849" i="2"/>
  <c r="AQ849" i="2"/>
  <c r="AT849" i="2"/>
  <c r="AU848" i="2"/>
  <c r="AR849" i="2"/>
  <c r="AM849" i="2"/>
  <c r="B851" i="2"/>
  <c r="Q850" i="2"/>
  <c r="P897" i="2" l="1"/>
  <c r="O900" i="2"/>
  <c r="AX849" i="2"/>
  <c r="AD850" i="2"/>
  <c r="AH850" i="2"/>
  <c r="AI850" i="2"/>
  <c r="AJ850" i="2"/>
  <c r="AK850" i="2"/>
  <c r="AF850" i="2"/>
  <c r="AG850" i="2"/>
  <c r="AP850" i="2" s="1"/>
  <c r="AE850" i="2"/>
  <c r="AR850" i="2"/>
  <c r="AW850" i="2"/>
  <c r="AT850" i="2"/>
  <c r="AN850" i="2"/>
  <c r="AQ850" i="2"/>
  <c r="AO850" i="2"/>
  <c r="AS850" i="2"/>
  <c r="AU849" i="2"/>
  <c r="AM850" i="2"/>
  <c r="B852" i="2"/>
  <c r="Q851" i="2"/>
  <c r="P898" i="2" l="1"/>
  <c r="O901" i="2"/>
  <c r="AP851" i="2"/>
  <c r="AX850" i="2"/>
  <c r="AD851" i="2"/>
  <c r="AI851" i="2"/>
  <c r="AJ851" i="2"/>
  <c r="AK851" i="2"/>
  <c r="AG851" i="2"/>
  <c r="AH851" i="2"/>
  <c r="AE851" i="2"/>
  <c r="AF851" i="2"/>
  <c r="AS851" i="2"/>
  <c r="AO851" i="2"/>
  <c r="AR851" i="2"/>
  <c r="AW851" i="2"/>
  <c r="AU850" i="2"/>
  <c r="AQ851" i="2"/>
  <c r="AN851" i="2"/>
  <c r="AT851" i="2"/>
  <c r="AM851" i="2"/>
  <c r="B853" i="2"/>
  <c r="Q852" i="2"/>
  <c r="P899" i="2" l="1"/>
  <c r="O902" i="2"/>
  <c r="AX851" i="2"/>
  <c r="AT852" i="2"/>
  <c r="AN852" i="2"/>
  <c r="AQ852" i="2"/>
  <c r="AD852" i="2"/>
  <c r="AJ852" i="2"/>
  <c r="AK852" i="2"/>
  <c r="AE852" i="2"/>
  <c r="AH852" i="2"/>
  <c r="AI852" i="2"/>
  <c r="AF852" i="2"/>
  <c r="AO852" i="2" s="1"/>
  <c r="AG852" i="2"/>
  <c r="AU851" i="2"/>
  <c r="AS852" i="2"/>
  <c r="AW852" i="2"/>
  <c r="AP852" i="2"/>
  <c r="AR852" i="2"/>
  <c r="AM852" i="2"/>
  <c r="B854" i="2"/>
  <c r="Q853" i="2"/>
  <c r="P900" i="2" l="1"/>
  <c r="O903" i="2"/>
  <c r="AX852" i="2"/>
  <c r="AW853" i="2"/>
  <c r="AD853" i="2"/>
  <c r="AK853" i="2"/>
  <c r="AE853" i="2"/>
  <c r="AN853" i="2" s="1"/>
  <c r="AF853" i="2"/>
  <c r="AO853" i="2" s="1"/>
  <c r="AI853" i="2"/>
  <c r="AR853" i="2" s="1"/>
  <c r="AJ853" i="2"/>
  <c r="AS853" i="2" s="1"/>
  <c r="AG853" i="2"/>
  <c r="AP853" i="2" s="1"/>
  <c r="AH853" i="2"/>
  <c r="AQ853" i="2" s="1"/>
  <c r="AU852" i="2"/>
  <c r="AT853" i="2"/>
  <c r="AM853" i="2"/>
  <c r="B855" i="2"/>
  <c r="Q854" i="2"/>
  <c r="P901" i="2" l="1"/>
  <c r="O904" i="2"/>
  <c r="AD854" i="2"/>
  <c r="AE854" i="2"/>
  <c r="AN854" i="2" s="1"/>
  <c r="AF854" i="2"/>
  <c r="AG854" i="2"/>
  <c r="AP854" i="2" s="1"/>
  <c r="AJ854" i="2"/>
  <c r="AK854" i="2"/>
  <c r="AH854" i="2"/>
  <c r="AI854" i="2"/>
  <c r="AR854" i="2" s="1"/>
  <c r="AX853" i="2"/>
  <c r="AW854" i="2"/>
  <c r="AU853" i="2"/>
  <c r="AO854" i="2"/>
  <c r="AS854" i="2"/>
  <c r="AT854" i="2"/>
  <c r="AQ854" i="2"/>
  <c r="AM854" i="2"/>
  <c r="B856" i="2"/>
  <c r="Q855" i="2"/>
  <c r="P902" i="2" l="1"/>
  <c r="O905" i="2"/>
  <c r="AD855" i="2"/>
  <c r="AM855" i="2" s="1"/>
  <c r="AE855" i="2"/>
  <c r="AN855" i="2" s="1"/>
  <c r="AF855" i="2"/>
  <c r="AG855" i="2"/>
  <c r="AH855" i="2"/>
  <c r="AQ855" i="2" s="1"/>
  <c r="AK855" i="2"/>
  <c r="AT855" i="2" s="1"/>
  <c r="AI855" i="2"/>
  <c r="AR855" i="2" s="1"/>
  <c r="AJ855" i="2"/>
  <c r="AS855" i="2" s="1"/>
  <c r="AX854" i="2"/>
  <c r="AW855" i="2"/>
  <c r="AU854" i="2"/>
  <c r="AP855" i="2"/>
  <c r="AO855" i="2"/>
  <c r="B857" i="2"/>
  <c r="Q856" i="2"/>
  <c r="P903" i="2" l="1"/>
  <c r="O906" i="2"/>
  <c r="AD856" i="2"/>
  <c r="AF856" i="2"/>
  <c r="AG856" i="2"/>
  <c r="AH856" i="2"/>
  <c r="AI856" i="2"/>
  <c r="AE856" i="2"/>
  <c r="AN856" i="2" s="1"/>
  <c r="AJ856" i="2"/>
  <c r="AS856" i="2" s="1"/>
  <c r="AK856" i="2"/>
  <c r="AX855" i="2"/>
  <c r="AW856" i="2"/>
  <c r="AU855" i="2"/>
  <c r="AR856" i="2"/>
  <c r="AQ856" i="2"/>
  <c r="AP856" i="2"/>
  <c r="AO856" i="2"/>
  <c r="AM856" i="2"/>
  <c r="AT856" i="2"/>
  <c r="B858" i="2"/>
  <c r="Q857" i="2"/>
  <c r="P904" i="2" l="1"/>
  <c r="O907" i="2"/>
  <c r="AD857" i="2"/>
  <c r="AG857" i="2"/>
  <c r="AH857" i="2"/>
  <c r="AI857" i="2"/>
  <c r="AJ857" i="2"/>
  <c r="AE857" i="2"/>
  <c r="AN857" i="2" s="1"/>
  <c r="AF857" i="2"/>
  <c r="AK857" i="2"/>
  <c r="AX856" i="2"/>
  <c r="AW857" i="2"/>
  <c r="AO857" i="2"/>
  <c r="AU856" i="2"/>
  <c r="AT857" i="2"/>
  <c r="AQ857" i="2"/>
  <c r="AP857" i="2"/>
  <c r="AM857" i="2"/>
  <c r="AR857" i="2"/>
  <c r="AS857" i="2"/>
  <c r="B859" i="2"/>
  <c r="Q858" i="2"/>
  <c r="P905" i="2" l="1"/>
  <c r="O908" i="2"/>
  <c r="AD858" i="2"/>
  <c r="AH858" i="2"/>
  <c r="AI858" i="2"/>
  <c r="AR858" i="2" s="1"/>
  <c r="AJ858" i="2"/>
  <c r="AK858" i="2"/>
  <c r="AF858" i="2"/>
  <c r="AG858" i="2"/>
  <c r="AE858" i="2"/>
  <c r="AX857" i="2"/>
  <c r="AW858" i="2"/>
  <c r="AP858" i="2"/>
  <c r="AS858" i="2"/>
  <c r="AU857" i="2"/>
  <c r="AT858" i="2"/>
  <c r="AN858" i="2"/>
  <c r="AO858" i="2"/>
  <c r="AQ858" i="2"/>
  <c r="AM858" i="2"/>
  <c r="B860" i="2"/>
  <c r="Q859" i="2"/>
  <c r="P906" i="2" l="1"/>
  <c r="O909" i="2"/>
  <c r="AD859" i="2"/>
  <c r="AI859" i="2"/>
  <c r="AR859" i="2" s="1"/>
  <c r="AJ859" i="2"/>
  <c r="AS859" i="2" s="1"/>
  <c r="AK859" i="2"/>
  <c r="AG859" i="2"/>
  <c r="AH859" i="2"/>
  <c r="AE859" i="2"/>
  <c r="AF859" i="2"/>
  <c r="AO859" i="2" s="1"/>
  <c r="AX858" i="2"/>
  <c r="AW859" i="2"/>
  <c r="AU858" i="2"/>
  <c r="AN859" i="2"/>
  <c r="AT859" i="2"/>
  <c r="AQ859" i="2"/>
  <c r="AP859" i="2"/>
  <c r="AM859" i="2"/>
  <c r="B861" i="2"/>
  <c r="Q860" i="2"/>
  <c r="P907" i="2" l="1"/>
  <c r="O910" i="2"/>
  <c r="AD860" i="2"/>
  <c r="AM860" i="2" s="1"/>
  <c r="AJ860" i="2"/>
  <c r="AS860" i="2" s="1"/>
  <c r="AK860" i="2"/>
  <c r="AE860" i="2"/>
  <c r="AH860" i="2"/>
  <c r="AI860" i="2"/>
  <c r="AR860" i="2" s="1"/>
  <c r="AF860" i="2"/>
  <c r="AG860" i="2"/>
  <c r="AX859" i="2"/>
  <c r="AW860" i="2"/>
  <c r="AN860" i="2"/>
  <c r="AT860" i="2"/>
  <c r="AQ860" i="2"/>
  <c r="AO860" i="2"/>
  <c r="AP860" i="2"/>
  <c r="AU859" i="2"/>
  <c r="B862" i="2"/>
  <c r="Q861" i="2"/>
  <c r="P908" i="2" l="1"/>
  <c r="O911" i="2"/>
  <c r="AD861" i="2"/>
  <c r="AK861" i="2"/>
  <c r="AT861" i="2" s="1"/>
  <c r="AE861" i="2"/>
  <c r="AF861" i="2"/>
  <c r="AI861" i="2"/>
  <c r="AJ861" i="2"/>
  <c r="AG861" i="2"/>
  <c r="AH861" i="2"/>
  <c r="AQ861" i="2" s="1"/>
  <c r="AX860" i="2"/>
  <c r="AW861" i="2"/>
  <c r="AU860" i="2"/>
  <c r="AS861" i="2"/>
  <c r="AR861" i="2"/>
  <c r="AN861" i="2"/>
  <c r="AP861" i="2"/>
  <c r="AO861" i="2"/>
  <c r="AM861" i="2"/>
  <c r="B863" i="2"/>
  <c r="Q862" i="2"/>
  <c r="P909" i="2" l="1"/>
  <c r="O912" i="2"/>
  <c r="AD862" i="2"/>
  <c r="AE862" i="2"/>
  <c r="AF862" i="2"/>
  <c r="AG862" i="2"/>
  <c r="AJ862" i="2"/>
  <c r="AK862" i="2"/>
  <c r="AH862" i="2"/>
  <c r="AQ862" i="2" s="1"/>
  <c r="AI862" i="2"/>
  <c r="AX861" i="2"/>
  <c r="AW862" i="2"/>
  <c r="AS862" i="2"/>
  <c r="AR862" i="2"/>
  <c r="AU861" i="2"/>
  <c r="AN862" i="2"/>
  <c r="AT862" i="2"/>
  <c r="AP862" i="2"/>
  <c r="AO862" i="2"/>
  <c r="AM862" i="2"/>
  <c r="B864" i="2"/>
  <c r="Q863" i="2"/>
  <c r="P910" i="2" l="1"/>
  <c r="O913" i="2"/>
  <c r="AD863" i="2"/>
  <c r="AE863" i="2"/>
  <c r="AN863" i="2" s="1"/>
  <c r="AF863" i="2"/>
  <c r="AG863" i="2"/>
  <c r="AH863" i="2"/>
  <c r="AK863" i="2"/>
  <c r="AI863" i="2"/>
  <c r="AJ863" i="2"/>
  <c r="AS863" i="2" s="1"/>
  <c r="AX862" i="2"/>
  <c r="AW863" i="2"/>
  <c r="AU862" i="2"/>
  <c r="AR863" i="2"/>
  <c r="AM863" i="2"/>
  <c r="AT863" i="2"/>
  <c r="AP863" i="2"/>
  <c r="AO863" i="2"/>
  <c r="AQ863" i="2"/>
  <c r="B865" i="2"/>
  <c r="Q864" i="2"/>
  <c r="P911" i="2" l="1"/>
  <c r="O914" i="2"/>
  <c r="AD864" i="2"/>
  <c r="AF864" i="2"/>
  <c r="AG864" i="2"/>
  <c r="AH864" i="2"/>
  <c r="AI864" i="2"/>
  <c r="AE864" i="2"/>
  <c r="AN864" i="2" s="1"/>
  <c r="AJ864" i="2"/>
  <c r="AS864" i="2" s="1"/>
  <c r="AK864" i="2"/>
  <c r="AT864" i="2" s="1"/>
  <c r="AX863" i="2"/>
  <c r="AW864" i="2"/>
  <c r="AR864" i="2"/>
  <c r="AP864" i="2"/>
  <c r="AO864" i="2"/>
  <c r="AU863" i="2"/>
  <c r="AQ864" i="2"/>
  <c r="AM864" i="2"/>
  <c r="B866" i="2"/>
  <c r="Q865" i="2"/>
  <c r="P912" i="2" l="1"/>
  <c r="O915" i="2"/>
  <c r="AD865" i="2"/>
  <c r="AG865" i="2"/>
  <c r="AH865" i="2"/>
  <c r="AI865" i="2"/>
  <c r="AJ865" i="2"/>
  <c r="AE865" i="2"/>
  <c r="AF865" i="2"/>
  <c r="AK865" i="2"/>
  <c r="AX864" i="2"/>
  <c r="AW865" i="2"/>
  <c r="AO865" i="2"/>
  <c r="AU864" i="2"/>
  <c r="AT865" i="2"/>
  <c r="AQ865" i="2"/>
  <c r="AP865" i="2"/>
  <c r="AS865" i="2"/>
  <c r="AR865" i="2"/>
  <c r="AN865" i="2"/>
  <c r="AM865" i="2"/>
  <c r="B867" i="2"/>
  <c r="Q866" i="2"/>
  <c r="P913" i="2" l="1"/>
  <c r="O916" i="2"/>
  <c r="AD866" i="2"/>
  <c r="AH866" i="2"/>
  <c r="AI866" i="2"/>
  <c r="AR866" i="2" s="1"/>
  <c r="AJ866" i="2"/>
  <c r="AS866" i="2" s="1"/>
  <c r="AK866" i="2"/>
  <c r="AF866" i="2"/>
  <c r="AG866" i="2"/>
  <c r="AP866" i="2" s="1"/>
  <c r="AE866" i="2"/>
  <c r="AN866" i="2" s="1"/>
  <c r="AX865" i="2"/>
  <c r="AW866" i="2"/>
  <c r="AU865" i="2"/>
  <c r="AQ866" i="2"/>
  <c r="AT866" i="2"/>
  <c r="AO866" i="2"/>
  <c r="AM866" i="2"/>
  <c r="B868" i="2"/>
  <c r="Q867" i="2"/>
  <c r="P914" i="2" l="1"/>
  <c r="O917" i="2"/>
  <c r="AD867" i="2"/>
  <c r="AM867" i="2" s="1"/>
  <c r="AI867" i="2"/>
  <c r="AJ867" i="2"/>
  <c r="AS867" i="2" s="1"/>
  <c r="AK867" i="2"/>
  <c r="AG867" i="2"/>
  <c r="AP867" i="2" s="1"/>
  <c r="AH867" i="2"/>
  <c r="AE867" i="2"/>
  <c r="AF867" i="2"/>
  <c r="AO867" i="2" s="1"/>
  <c r="AX866" i="2"/>
  <c r="AW867" i="2"/>
  <c r="AN867" i="2"/>
  <c r="AR867" i="2"/>
  <c r="AT867" i="2"/>
  <c r="AU866" i="2"/>
  <c r="AQ867" i="2"/>
  <c r="B869" i="2"/>
  <c r="Q868" i="2"/>
  <c r="P915" i="2" l="1"/>
  <c r="O918" i="2"/>
  <c r="AD868" i="2"/>
  <c r="AJ868" i="2"/>
  <c r="AK868" i="2"/>
  <c r="AT868" i="2" s="1"/>
  <c r="AE868" i="2"/>
  <c r="AH868" i="2"/>
  <c r="AI868" i="2"/>
  <c r="AF868" i="2"/>
  <c r="AG868" i="2"/>
  <c r="AX867" i="2"/>
  <c r="AW868" i="2"/>
  <c r="AO868" i="2"/>
  <c r="AU867" i="2"/>
  <c r="AS868" i="2"/>
  <c r="AP868" i="2"/>
  <c r="AR868" i="2"/>
  <c r="AN868" i="2"/>
  <c r="AQ868" i="2"/>
  <c r="AM868" i="2"/>
  <c r="B870" i="2"/>
  <c r="Q869" i="2"/>
  <c r="P916" i="2" l="1"/>
  <c r="O919" i="2"/>
  <c r="AD869" i="2"/>
  <c r="AK869" i="2"/>
  <c r="AE869" i="2"/>
  <c r="AF869" i="2"/>
  <c r="AI869" i="2"/>
  <c r="AJ869" i="2"/>
  <c r="AS869" i="2" s="1"/>
  <c r="AG869" i="2"/>
  <c r="AH869" i="2"/>
  <c r="AX868" i="2"/>
  <c r="AW869" i="2"/>
  <c r="AN869" i="2"/>
  <c r="AR869" i="2"/>
  <c r="AU868" i="2"/>
  <c r="AP869" i="2"/>
  <c r="AO869" i="2"/>
  <c r="AM869" i="2"/>
  <c r="AT869" i="2"/>
  <c r="AQ869" i="2"/>
  <c r="B871" i="2"/>
  <c r="Q870" i="2"/>
  <c r="P917" i="2" l="1"/>
  <c r="O920" i="2"/>
  <c r="AO870" i="2"/>
  <c r="AD870" i="2"/>
  <c r="AE870" i="2"/>
  <c r="AF870" i="2"/>
  <c r="AG870" i="2"/>
  <c r="AJ870" i="2"/>
  <c r="AK870" i="2"/>
  <c r="AH870" i="2"/>
  <c r="AQ870" i="2" s="1"/>
  <c r="AI870" i="2"/>
  <c r="AP870" i="2"/>
  <c r="AX869" i="2"/>
  <c r="AW870" i="2"/>
  <c r="AX870" i="2" s="1"/>
  <c r="AT870" i="2"/>
  <c r="AU869" i="2"/>
  <c r="AS870" i="2"/>
  <c r="AR870" i="2"/>
  <c r="AN870" i="2"/>
  <c r="AM870" i="2"/>
  <c r="B872" i="2"/>
  <c r="Q871" i="2"/>
  <c r="P918" i="2" l="1"/>
  <c r="O921" i="2"/>
  <c r="AN871" i="2"/>
  <c r="AD871" i="2"/>
  <c r="AE871" i="2"/>
  <c r="AF871" i="2"/>
  <c r="AG871" i="2"/>
  <c r="AH871" i="2"/>
  <c r="AK871" i="2"/>
  <c r="AI871" i="2"/>
  <c r="AR871" i="2" s="1"/>
  <c r="AJ871" i="2"/>
  <c r="AS871" i="2" s="1"/>
  <c r="AU870" i="2"/>
  <c r="AQ871" i="2"/>
  <c r="AW871" i="2"/>
  <c r="AO871" i="2"/>
  <c r="AT871" i="2"/>
  <c r="AP871" i="2"/>
  <c r="AM871" i="2"/>
  <c r="B873" i="2"/>
  <c r="Q872" i="2"/>
  <c r="P919" i="2" l="1"/>
  <c r="O922" i="2"/>
  <c r="AT872" i="2"/>
  <c r="AO872" i="2"/>
  <c r="AP872" i="2"/>
  <c r="AX871" i="2"/>
  <c r="AD872" i="2"/>
  <c r="AF872" i="2"/>
  <c r="AG872" i="2"/>
  <c r="AH872" i="2"/>
  <c r="AI872" i="2"/>
  <c r="AE872" i="2"/>
  <c r="AJ872" i="2"/>
  <c r="AK872" i="2"/>
  <c r="AR872" i="2"/>
  <c r="AW872" i="2"/>
  <c r="AX872" i="2" s="1"/>
  <c r="AU871" i="2"/>
  <c r="AN872" i="2"/>
  <c r="AS872" i="2"/>
  <c r="AQ872" i="2"/>
  <c r="AM872" i="2"/>
  <c r="B874" i="2"/>
  <c r="Q873" i="2"/>
  <c r="P920" i="2" l="1"/>
  <c r="O923" i="2"/>
  <c r="AQ873" i="2"/>
  <c r="AS873" i="2"/>
  <c r="AD873" i="2"/>
  <c r="AG873" i="2"/>
  <c r="AH873" i="2"/>
  <c r="AI873" i="2"/>
  <c r="AJ873" i="2"/>
  <c r="AE873" i="2"/>
  <c r="AN873" i="2" s="1"/>
  <c r="AF873" i="2"/>
  <c r="AK873" i="2"/>
  <c r="AT873" i="2" s="1"/>
  <c r="AU872" i="2"/>
  <c r="AP873" i="2"/>
  <c r="AW873" i="2"/>
  <c r="AO873" i="2"/>
  <c r="AR873" i="2"/>
  <c r="AM873" i="2"/>
  <c r="B875" i="2"/>
  <c r="Q874" i="2"/>
  <c r="P921" i="2" l="1"/>
  <c r="O924" i="2"/>
  <c r="AX873" i="2"/>
  <c r="AW874" i="2"/>
  <c r="AD874" i="2"/>
  <c r="AH874" i="2"/>
  <c r="AI874" i="2"/>
  <c r="AJ874" i="2"/>
  <c r="AK874" i="2"/>
  <c r="AT874" i="2" s="1"/>
  <c r="AF874" i="2"/>
  <c r="AG874" i="2"/>
  <c r="AE874" i="2"/>
  <c r="AN874" i="2" s="1"/>
  <c r="AU873" i="2"/>
  <c r="AS874" i="2"/>
  <c r="AR874" i="2"/>
  <c r="AO874" i="2"/>
  <c r="AQ874" i="2"/>
  <c r="AP874" i="2"/>
  <c r="AM874" i="2"/>
  <c r="B876" i="2"/>
  <c r="Q875" i="2"/>
  <c r="P922" i="2" l="1"/>
  <c r="O925" i="2"/>
  <c r="AD875" i="2"/>
  <c r="AI875" i="2"/>
  <c r="AJ875" i="2"/>
  <c r="AS875" i="2" s="1"/>
  <c r="AK875" i="2"/>
  <c r="AG875" i="2"/>
  <c r="AH875" i="2"/>
  <c r="AE875" i="2"/>
  <c r="AF875" i="2"/>
  <c r="AX874" i="2"/>
  <c r="AW875" i="2"/>
  <c r="AN875" i="2"/>
  <c r="AT875" i="2"/>
  <c r="AU874" i="2"/>
  <c r="AQ875" i="2"/>
  <c r="AP875" i="2"/>
  <c r="AO875" i="2"/>
  <c r="AR875" i="2"/>
  <c r="AM875" i="2"/>
  <c r="B877" i="2"/>
  <c r="Q876" i="2"/>
  <c r="P923" i="2" l="1"/>
  <c r="O926" i="2"/>
  <c r="AD876" i="2"/>
  <c r="AJ876" i="2"/>
  <c r="AK876" i="2"/>
  <c r="AE876" i="2"/>
  <c r="AH876" i="2"/>
  <c r="AI876" i="2"/>
  <c r="AF876" i="2"/>
  <c r="AG876" i="2"/>
  <c r="AX875" i="2"/>
  <c r="AW876" i="2"/>
  <c r="AP876" i="2"/>
  <c r="AS876" i="2"/>
  <c r="AU875" i="2"/>
  <c r="AR876" i="2"/>
  <c r="AN876" i="2"/>
  <c r="AT876" i="2"/>
  <c r="AQ876" i="2"/>
  <c r="AO876" i="2"/>
  <c r="AM876" i="2"/>
  <c r="B878" i="2"/>
  <c r="Q877" i="2"/>
  <c r="P924" i="2" l="1"/>
  <c r="O927" i="2"/>
  <c r="AD877" i="2"/>
  <c r="AK877" i="2"/>
  <c r="AE877" i="2"/>
  <c r="AF877" i="2"/>
  <c r="AI877" i="2"/>
  <c r="AJ877" i="2"/>
  <c r="AG877" i="2"/>
  <c r="AH877" i="2"/>
  <c r="AX876" i="2"/>
  <c r="AW877" i="2"/>
  <c r="AR877" i="2"/>
  <c r="AT877" i="2"/>
  <c r="AU876" i="2"/>
  <c r="AS877" i="2"/>
  <c r="AN877" i="2"/>
  <c r="AP877" i="2"/>
  <c r="AO877" i="2"/>
  <c r="AQ877" i="2"/>
  <c r="AM877" i="2"/>
  <c r="B879" i="2"/>
  <c r="Q878" i="2"/>
  <c r="P925" i="2" l="1"/>
  <c r="O928" i="2"/>
  <c r="AD878" i="2"/>
  <c r="AE878" i="2"/>
  <c r="AF878" i="2"/>
  <c r="AO878" i="2" s="1"/>
  <c r="AG878" i="2"/>
  <c r="AJ878" i="2"/>
  <c r="AK878" i="2"/>
  <c r="AH878" i="2"/>
  <c r="AI878" i="2"/>
  <c r="AX877" i="2"/>
  <c r="AW878" i="2"/>
  <c r="AS878" i="2"/>
  <c r="AU877" i="2"/>
  <c r="AR878" i="2"/>
  <c r="AT878" i="2"/>
  <c r="AQ878" i="2"/>
  <c r="AP878" i="2"/>
  <c r="AM878" i="2"/>
  <c r="AN878" i="2"/>
  <c r="B880" i="2"/>
  <c r="Q879" i="2"/>
  <c r="P926" i="2" l="1"/>
  <c r="O929" i="2"/>
  <c r="AD879" i="2"/>
  <c r="AM879" i="2" s="1"/>
  <c r="AE879" i="2"/>
  <c r="AN879" i="2" s="1"/>
  <c r="AF879" i="2"/>
  <c r="AO879" i="2" s="1"/>
  <c r="AG879" i="2"/>
  <c r="AH879" i="2"/>
  <c r="AK879" i="2"/>
  <c r="AT879" i="2" s="1"/>
  <c r="AI879" i="2"/>
  <c r="AJ879" i="2"/>
  <c r="AX878" i="2"/>
  <c r="AW879" i="2"/>
  <c r="AR879" i="2"/>
  <c r="AU878" i="2"/>
  <c r="AP879" i="2"/>
  <c r="AQ879" i="2"/>
  <c r="AS879" i="2"/>
  <c r="B881" i="2"/>
  <c r="Q880" i="2"/>
  <c r="P927" i="2" l="1"/>
  <c r="O930" i="2"/>
  <c r="AD880" i="2"/>
  <c r="AF880" i="2"/>
  <c r="AG880" i="2"/>
  <c r="AP880" i="2" s="1"/>
  <c r="AH880" i="2"/>
  <c r="AI880" i="2"/>
  <c r="AE880" i="2"/>
  <c r="AJ880" i="2"/>
  <c r="AS880" i="2" s="1"/>
  <c r="AK880" i="2"/>
  <c r="AT880" i="2" s="1"/>
  <c r="AX879" i="2"/>
  <c r="AW880" i="2"/>
  <c r="AU879" i="2"/>
  <c r="AR880" i="2"/>
  <c r="AN880" i="2"/>
  <c r="AO880" i="2"/>
  <c r="AQ880" i="2"/>
  <c r="AM880" i="2"/>
  <c r="B882" i="2"/>
  <c r="Q881" i="2"/>
  <c r="P928" i="2" l="1"/>
  <c r="O931" i="2"/>
  <c r="AD881" i="2"/>
  <c r="AG881" i="2"/>
  <c r="AH881" i="2"/>
  <c r="AI881" i="2"/>
  <c r="AJ881" i="2"/>
  <c r="AS881" i="2" s="1"/>
  <c r="AE881" i="2"/>
  <c r="AN881" i="2" s="1"/>
  <c r="AF881" i="2"/>
  <c r="AO881" i="2" s="1"/>
  <c r="AK881" i="2"/>
  <c r="AX880" i="2"/>
  <c r="AW881" i="2"/>
  <c r="AR881" i="2"/>
  <c r="AU880" i="2"/>
  <c r="AQ881" i="2"/>
  <c r="AP881" i="2"/>
  <c r="AM881" i="2"/>
  <c r="AT881" i="2"/>
  <c r="B883" i="2"/>
  <c r="Q882" i="2"/>
  <c r="P929" i="2" l="1"/>
  <c r="O932" i="2"/>
  <c r="AD882" i="2"/>
  <c r="AH882" i="2"/>
  <c r="AQ882" i="2" s="1"/>
  <c r="AI882" i="2"/>
  <c r="AJ882" i="2"/>
  <c r="AK882" i="2"/>
  <c r="AF882" i="2"/>
  <c r="AG882" i="2"/>
  <c r="AE882" i="2"/>
  <c r="AX881" i="2"/>
  <c r="AW882" i="2"/>
  <c r="AP882" i="2"/>
  <c r="AT882" i="2"/>
  <c r="AU881" i="2"/>
  <c r="AS882" i="2"/>
  <c r="AR882" i="2"/>
  <c r="AO882" i="2"/>
  <c r="AN882" i="2"/>
  <c r="AM882" i="2"/>
  <c r="B884" i="2"/>
  <c r="Q883" i="2"/>
  <c r="P930" i="2" l="1"/>
  <c r="O933" i="2"/>
  <c r="AD883" i="2"/>
  <c r="AI883" i="2"/>
  <c r="AJ883" i="2"/>
  <c r="AK883" i="2"/>
  <c r="AG883" i="2"/>
  <c r="AP883" i="2" s="1"/>
  <c r="AH883" i="2"/>
  <c r="AE883" i="2"/>
  <c r="AF883" i="2"/>
  <c r="AX882" i="2"/>
  <c r="AW883" i="2"/>
  <c r="AN883" i="2"/>
  <c r="AR883" i="2"/>
  <c r="AS883" i="2"/>
  <c r="AU882" i="2"/>
  <c r="AT883" i="2"/>
  <c r="AO883" i="2"/>
  <c r="AQ883" i="2"/>
  <c r="AM883" i="2"/>
  <c r="B885" i="2"/>
  <c r="Q884" i="2"/>
  <c r="P931" i="2" l="1"/>
  <c r="O934" i="2"/>
  <c r="AD884" i="2"/>
  <c r="AJ884" i="2"/>
  <c r="AS884" i="2" s="1"/>
  <c r="AK884" i="2"/>
  <c r="AT884" i="2" s="1"/>
  <c r="AE884" i="2"/>
  <c r="AH884" i="2"/>
  <c r="AI884" i="2"/>
  <c r="AR884" i="2" s="1"/>
  <c r="AF884" i="2"/>
  <c r="AG884" i="2"/>
  <c r="AP884" i="2" s="1"/>
  <c r="AX883" i="2"/>
  <c r="AW884" i="2"/>
  <c r="AU883" i="2"/>
  <c r="AN884" i="2"/>
  <c r="AQ884" i="2"/>
  <c r="AO884" i="2"/>
  <c r="AM884" i="2"/>
  <c r="B886" i="2"/>
  <c r="Q885" i="2"/>
  <c r="P932" i="2" l="1"/>
  <c r="O935" i="2"/>
  <c r="AD885" i="2"/>
  <c r="AK885" i="2"/>
  <c r="AE885" i="2"/>
  <c r="AF885" i="2"/>
  <c r="AI885" i="2"/>
  <c r="AJ885" i="2"/>
  <c r="AG885" i="2"/>
  <c r="AH885" i="2"/>
  <c r="AX884" i="2"/>
  <c r="AW885" i="2"/>
  <c r="AR885" i="2"/>
  <c r="AS885" i="2"/>
  <c r="AQ885" i="2"/>
  <c r="AU884" i="2"/>
  <c r="AN885" i="2"/>
  <c r="AO885" i="2"/>
  <c r="AM885" i="2"/>
  <c r="AT885" i="2"/>
  <c r="AP885" i="2"/>
  <c r="B887" i="2"/>
  <c r="Q886" i="2"/>
  <c r="P933" i="2" l="1"/>
  <c r="O936" i="2"/>
  <c r="AD886" i="2"/>
  <c r="AE886" i="2"/>
  <c r="AF886" i="2"/>
  <c r="AG886" i="2"/>
  <c r="AJ886" i="2"/>
  <c r="AK886" i="2"/>
  <c r="AH886" i="2"/>
  <c r="AI886" i="2"/>
  <c r="AX885" i="2"/>
  <c r="AW886" i="2"/>
  <c r="AO886" i="2"/>
  <c r="AU885" i="2"/>
  <c r="AP886" i="2"/>
  <c r="AQ886" i="2"/>
  <c r="AS886" i="2"/>
  <c r="AR886" i="2"/>
  <c r="AN886" i="2"/>
  <c r="AT886" i="2"/>
  <c r="AM886" i="2"/>
  <c r="B888" i="2"/>
  <c r="Q887" i="2"/>
  <c r="P934" i="2" l="1"/>
  <c r="O937" i="2"/>
  <c r="AD887" i="2"/>
  <c r="AE887" i="2"/>
  <c r="AF887" i="2"/>
  <c r="AG887" i="2"/>
  <c r="AH887" i="2"/>
  <c r="AK887" i="2"/>
  <c r="AI887" i="2"/>
  <c r="AJ887" i="2"/>
  <c r="AS887" i="2" s="1"/>
  <c r="AX886" i="2"/>
  <c r="AW887" i="2"/>
  <c r="AU886" i="2"/>
  <c r="AP887" i="2"/>
  <c r="AR887" i="2"/>
  <c r="AN887" i="2"/>
  <c r="AQ887" i="2"/>
  <c r="AO887" i="2"/>
  <c r="AT887" i="2"/>
  <c r="AM887" i="2"/>
  <c r="B889" i="2"/>
  <c r="Q888" i="2"/>
  <c r="P935" i="2" l="1"/>
  <c r="O938" i="2"/>
  <c r="AD888" i="2"/>
  <c r="AF888" i="2"/>
  <c r="AG888" i="2"/>
  <c r="AH888" i="2"/>
  <c r="AI888" i="2"/>
  <c r="AE888" i="2"/>
  <c r="AJ888" i="2"/>
  <c r="AS888" i="2" s="1"/>
  <c r="AK888" i="2"/>
  <c r="AX887" i="2"/>
  <c r="AW888" i="2"/>
  <c r="AU887" i="2"/>
  <c r="AR888" i="2"/>
  <c r="AQ888" i="2"/>
  <c r="AP888" i="2"/>
  <c r="AO888" i="2"/>
  <c r="AM888" i="2"/>
  <c r="AT888" i="2"/>
  <c r="AN888" i="2"/>
  <c r="B890" i="2"/>
  <c r="Q889" i="2"/>
  <c r="P936" i="2" l="1"/>
  <c r="O939" i="2"/>
  <c r="AD889" i="2"/>
  <c r="AG889" i="2"/>
  <c r="AH889" i="2"/>
  <c r="AI889" i="2"/>
  <c r="AJ889" i="2"/>
  <c r="AE889" i="2"/>
  <c r="AF889" i="2"/>
  <c r="AK889" i="2"/>
  <c r="AX888" i="2"/>
  <c r="AW889" i="2"/>
  <c r="AO889" i="2"/>
  <c r="AU888" i="2"/>
  <c r="AS889" i="2"/>
  <c r="AN889" i="2"/>
  <c r="AT889" i="2"/>
  <c r="AQ889" i="2"/>
  <c r="AP889" i="2"/>
  <c r="AR889" i="2"/>
  <c r="AM889" i="2"/>
  <c r="B891" i="2"/>
  <c r="Q890" i="2"/>
  <c r="P937" i="2" l="1"/>
  <c r="O940" i="2"/>
  <c r="AD890" i="2"/>
  <c r="AM890" i="2" s="1"/>
  <c r="AH890" i="2"/>
  <c r="AI890" i="2"/>
  <c r="AJ890" i="2"/>
  <c r="AK890" i="2"/>
  <c r="AF890" i="2"/>
  <c r="AG890" i="2"/>
  <c r="AP890" i="2" s="1"/>
  <c r="AE890" i="2"/>
  <c r="AN890" i="2" s="1"/>
  <c r="AX889" i="2"/>
  <c r="AW890" i="2"/>
  <c r="AR890" i="2"/>
  <c r="AQ890" i="2"/>
  <c r="AT890" i="2"/>
  <c r="AS890" i="2"/>
  <c r="AU889" i="2"/>
  <c r="AO890" i="2"/>
  <c r="B892" i="2"/>
  <c r="Q891" i="2"/>
  <c r="P938" i="2" l="1"/>
  <c r="O941" i="2"/>
  <c r="AP891" i="2"/>
  <c r="AD891" i="2"/>
  <c r="AI891" i="2"/>
  <c r="AR891" i="2" s="1"/>
  <c r="AJ891" i="2"/>
  <c r="AK891" i="2"/>
  <c r="AG891" i="2"/>
  <c r="AH891" i="2"/>
  <c r="AE891" i="2"/>
  <c r="AF891" i="2"/>
  <c r="AO891" i="2" s="1"/>
  <c r="AX890" i="2"/>
  <c r="AQ891" i="2"/>
  <c r="AW891" i="2"/>
  <c r="AX891" i="2" s="1"/>
  <c r="AU890" i="2"/>
  <c r="AS891" i="2"/>
  <c r="AT891" i="2"/>
  <c r="AN891" i="2"/>
  <c r="AM891" i="2"/>
  <c r="B893" i="2"/>
  <c r="Q892" i="2"/>
  <c r="P939" i="2" l="1"/>
  <c r="O942" i="2"/>
  <c r="AT892" i="2"/>
  <c r="AD892" i="2"/>
  <c r="AJ892" i="2"/>
  <c r="AK892" i="2"/>
  <c r="AE892" i="2"/>
  <c r="AN892" i="2" s="1"/>
  <c r="AH892" i="2"/>
  <c r="AI892" i="2"/>
  <c r="AF892" i="2"/>
  <c r="AO892" i="2" s="1"/>
  <c r="AG892" i="2"/>
  <c r="AS892" i="2"/>
  <c r="AR892" i="2"/>
  <c r="AU891" i="2"/>
  <c r="AP892" i="2"/>
  <c r="AW892" i="2"/>
  <c r="AQ892" i="2"/>
  <c r="AM892" i="2"/>
  <c r="B894" i="2"/>
  <c r="Q893" i="2"/>
  <c r="P940" i="2" l="1"/>
  <c r="O943" i="2"/>
  <c r="AX892" i="2"/>
  <c r="AD893" i="2"/>
  <c r="AK893" i="2"/>
  <c r="AE893" i="2"/>
  <c r="AF893" i="2"/>
  <c r="AI893" i="2"/>
  <c r="AJ893" i="2"/>
  <c r="AS893" i="2" s="1"/>
  <c r="AG893" i="2"/>
  <c r="AH893" i="2"/>
  <c r="AQ893" i="2" s="1"/>
  <c r="AU892" i="2"/>
  <c r="AW893" i="2"/>
  <c r="AT893" i="2"/>
  <c r="AO893" i="2"/>
  <c r="AN893" i="2"/>
  <c r="AR893" i="2"/>
  <c r="AP893" i="2"/>
  <c r="AM893" i="2"/>
  <c r="B895" i="2"/>
  <c r="Q894" i="2"/>
  <c r="P941" i="2" l="1"/>
  <c r="O944" i="2"/>
  <c r="AX893" i="2"/>
  <c r="AD894" i="2"/>
  <c r="AE894" i="2"/>
  <c r="AF894" i="2"/>
  <c r="AG894" i="2"/>
  <c r="AJ894" i="2"/>
  <c r="AK894" i="2"/>
  <c r="AH894" i="2"/>
  <c r="AI894" i="2"/>
  <c r="AR894" i="2"/>
  <c r="AP894" i="2"/>
  <c r="AN894" i="2"/>
  <c r="AO894" i="2"/>
  <c r="AW894" i="2"/>
  <c r="AX894" i="2" s="1"/>
  <c r="AT894" i="2"/>
  <c r="AU893" i="2"/>
  <c r="AQ894" i="2"/>
  <c r="AS894" i="2"/>
  <c r="AM894" i="2"/>
  <c r="B896" i="2"/>
  <c r="Q895" i="2"/>
  <c r="P942" i="2" l="1"/>
  <c r="O945" i="2"/>
  <c r="AU894" i="2"/>
  <c r="AW895" i="2"/>
  <c r="AD895" i="2"/>
  <c r="AE895" i="2"/>
  <c r="AF895" i="2"/>
  <c r="AG895" i="2"/>
  <c r="AP895" i="2" s="1"/>
  <c r="AH895" i="2"/>
  <c r="AK895" i="2"/>
  <c r="AT895" i="2" s="1"/>
  <c r="AI895" i="2"/>
  <c r="AJ895" i="2"/>
  <c r="AS895" i="2" s="1"/>
  <c r="AN895" i="2"/>
  <c r="AR895" i="2"/>
  <c r="AO895" i="2"/>
  <c r="AQ895" i="2"/>
  <c r="AM895" i="2"/>
  <c r="B897" i="2"/>
  <c r="Q896" i="2"/>
  <c r="P943" i="2" l="1"/>
  <c r="O946" i="2"/>
  <c r="AD896" i="2"/>
  <c r="AF896" i="2"/>
  <c r="AG896" i="2"/>
  <c r="AH896" i="2"/>
  <c r="AQ896" i="2" s="1"/>
  <c r="AI896" i="2"/>
  <c r="AE896" i="2"/>
  <c r="AJ896" i="2"/>
  <c r="AK896" i="2"/>
  <c r="AX895" i="2"/>
  <c r="AW896" i="2"/>
  <c r="AT896" i="2"/>
  <c r="AS896" i="2"/>
  <c r="AR896" i="2"/>
  <c r="AU895" i="2"/>
  <c r="AP896" i="2"/>
  <c r="AO896" i="2"/>
  <c r="AM896" i="2"/>
  <c r="AN896" i="2"/>
  <c r="B898" i="2"/>
  <c r="Q897" i="2"/>
  <c r="P944" i="2" l="1"/>
  <c r="O947" i="2"/>
  <c r="AD897" i="2"/>
  <c r="AG897" i="2"/>
  <c r="AH897" i="2"/>
  <c r="AI897" i="2"/>
  <c r="AJ897" i="2"/>
  <c r="AE897" i="2"/>
  <c r="AF897" i="2"/>
  <c r="AO897" i="2" s="1"/>
  <c r="AK897" i="2"/>
  <c r="AT897" i="2" s="1"/>
  <c r="AX896" i="2"/>
  <c r="AU896" i="2"/>
  <c r="AW897" i="2" s="1"/>
  <c r="AS897" i="2"/>
  <c r="AP897" i="2"/>
  <c r="AR897" i="2"/>
  <c r="AN897" i="2"/>
  <c r="AQ897" i="2"/>
  <c r="AM897" i="2"/>
  <c r="B899" i="2"/>
  <c r="Q898" i="2"/>
  <c r="P945" i="2" l="1"/>
  <c r="O948" i="2"/>
  <c r="AD898" i="2"/>
  <c r="AH898" i="2"/>
  <c r="AI898" i="2"/>
  <c r="AJ898" i="2"/>
  <c r="AK898" i="2"/>
  <c r="AF898" i="2"/>
  <c r="AG898" i="2"/>
  <c r="AE898" i="2"/>
  <c r="AX897" i="2"/>
  <c r="AW898" i="2"/>
  <c r="AR898" i="2"/>
  <c r="AT898" i="2"/>
  <c r="AS898" i="2"/>
  <c r="AU897" i="2"/>
  <c r="AN898" i="2"/>
  <c r="AM898" i="2"/>
  <c r="AQ898" i="2"/>
  <c r="AP898" i="2"/>
  <c r="AO898" i="2"/>
  <c r="B900" i="2"/>
  <c r="Q899" i="2"/>
  <c r="P946" i="2" l="1"/>
  <c r="O949" i="2"/>
  <c r="AD899" i="2"/>
  <c r="AI899" i="2"/>
  <c r="AJ899" i="2"/>
  <c r="AK899" i="2"/>
  <c r="AG899" i="2"/>
  <c r="AH899" i="2"/>
  <c r="AQ899" i="2" s="1"/>
  <c r="AE899" i="2"/>
  <c r="AN899" i="2" s="1"/>
  <c r="AF899" i="2"/>
  <c r="AO899" i="2" s="1"/>
  <c r="AX898" i="2"/>
  <c r="AW899" i="2"/>
  <c r="AP899" i="2"/>
  <c r="AM899" i="2"/>
  <c r="AU898" i="2"/>
  <c r="AS899" i="2"/>
  <c r="AT899" i="2"/>
  <c r="AR899" i="2"/>
  <c r="B901" i="2"/>
  <c r="Q900" i="2"/>
  <c r="P947" i="2" l="1"/>
  <c r="O950" i="2"/>
  <c r="AD900" i="2"/>
  <c r="AJ900" i="2"/>
  <c r="AK900" i="2"/>
  <c r="AE900" i="2"/>
  <c r="AH900" i="2"/>
  <c r="AI900" i="2"/>
  <c r="AF900" i="2"/>
  <c r="AG900" i="2"/>
  <c r="AP900" i="2" s="1"/>
  <c r="AX899" i="2"/>
  <c r="AW900" i="2"/>
  <c r="AU899" i="2"/>
  <c r="AR900" i="2"/>
  <c r="AS900" i="2"/>
  <c r="AN900" i="2"/>
  <c r="AT900" i="2"/>
  <c r="AQ900" i="2"/>
  <c r="AO900" i="2"/>
  <c r="AM900" i="2"/>
  <c r="B902" i="2"/>
  <c r="Q901" i="2"/>
  <c r="P948" i="2" l="1"/>
  <c r="O951" i="2"/>
  <c r="AD901" i="2"/>
  <c r="AK901" i="2"/>
  <c r="AE901" i="2"/>
  <c r="AF901" i="2"/>
  <c r="AI901" i="2"/>
  <c r="AR901" i="2" s="1"/>
  <c r="AJ901" i="2"/>
  <c r="AS901" i="2" s="1"/>
  <c r="AG901" i="2"/>
  <c r="AP901" i="2" s="1"/>
  <c r="AH901" i="2"/>
  <c r="AQ901" i="2" s="1"/>
  <c r="AX900" i="2"/>
  <c r="AW901" i="2"/>
  <c r="AU900" i="2"/>
  <c r="AN901" i="2"/>
  <c r="AO901" i="2"/>
  <c r="AM901" i="2"/>
  <c r="AT901" i="2"/>
  <c r="B903" i="2"/>
  <c r="Q902" i="2"/>
  <c r="P949" i="2" l="1"/>
  <c r="O952" i="2"/>
  <c r="AD902" i="2"/>
  <c r="AM902" i="2" s="1"/>
  <c r="AE902" i="2"/>
  <c r="AF902" i="2"/>
  <c r="AO902" i="2" s="1"/>
  <c r="AG902" i="2"/>
  <c r="AJ902" i="2"/>
  <c r="AK902" i="2"/>
  <c r="AT902" i="2" s="1"/>
  <c r="AH902" i="2"/>
  <c r="AQ902" i="2" s="1"/>
  <c r="AI902" i="2"/>
  <c r="AR902" i="2" s="1"/>
  <c r="AX901" i="2"/>
  <c r="AW902" i="2"/>
  <c r="AU901" i="2"/>
  <c r="AP902" i="2"/>
  <c r="AN902" i="2"/>
  <c r="AS902" i="2"/>
  <c r="B904" i="2"/>
  <c r="Q903" i="2"/>
  <c r="P950" i="2" l="1"/>
  <c r="O953" i="2"/>
  <c r="AD903" i="2"/>
  <c r="AE903" i="2"/>
  <c r="AF903" i="2"/>
  <c r="AO903" i="2" s="1"/>
  <c r="AG903" i="2"/>
  <c r="AH903" i="2"/>
  <c r="AK903" i="2"/>
  <c r="AT903" i="2" s="1"/>
  <c r="AI903" i="2"/>
  <c r="AR903" i="2" s="1"/>
  <c r="AJ903" i="2"/>
  <c r="AS903" i="2" s="1"/>
  <c r="AX902" i="2"/>
  <c r="AW903" i="2"/>
  <c r="AN903" i="2"/>
  <c r="AP903" i="2"/>
  <c r="AQ903" i="2"/>
  <c r="AU902" i="2"/>
  <c r="AM903" i="2"/>
  <c r="B905" i="2"/>
  <c r="Q904" i="2"/>
  <c r="P951" i="2" l="1"/>
  <c r="O954" i="2"/>
  <c r="AD904" i="2"/>
  <c r="AM904" i="2" s="1"/>
  <c r="AF904" i="2"/>
  <c r="AG904" i="2"/>
  <c r="AH904" i="2"/>
  <c r="AI904" i="2"/>
  <c r="AE904" i="2"/>
  <c r="AJ904" i="2"/>
  <c r="AK904" i="2"/>
  <c r="AX903" i="2"/>
  <c r="AW904" i="2"/>
  <c r="AU903" i="2"/>
  <c r="AS904" i="2"/>
  <c r="AR904" i="2"/>
  <c r="AN904" i="2"/>
  <c r="AQ904" i="2"/>
  <c r="AP904" i="2"/>
  <c r="AO904" i="2"/>
  <c r="AT904" i="2"/>
  <c r="B906" i="2"/>
  <c r="Q905" i="2"/>
  <c r="P952" i="2" l="1"/>
  <c r="O955" i="2"/>
  <c r="AD905" i="2"/>
  <c r="AG905" i="2"/>
  <c r="AH905" i="2"/>
  <c r="AI905" i="2"/>
  <c r="AR905" i="2" s="1"/>
  <c r="AJ905" i="2"/>
  <c r="AE905" i="2"/>
  <c r="AN905" i="2" s="1"/>
  <c r="AF905" i="2"/>
  <c r="AK905" i="2"/>
  <c r="AX904" i="2"/>
  <c r="AW905" i="2"/>
  <c r="AS905" i="2"/>
  <c r="AU904" i="2"/>
  <c r="AT905" i="2"/>
  <c r="AQ905" i="2"/>
  <c r="AP905" i="2"/>
  <c r="AO905" i="2"/>
  <c r="AM905" i="2"/>
  <c r="B907" i="2"/>
  <c r="Q906" i="2"/>
  <c r="P953" i="2" l="1"/>
  <c r="O956" i="2"/>
  <c r="AD906" i="2"/>
  <c r="AH906" i="2"/>
  <c r="AI906" i="2"/>
  <c r="AJ906" i="2"/>
  <c r="AS906" i="2" s="1"/>
  <c r="AK906" i="2"/>
  <c r="AF906" i="2"/>
  <c r="AG906" i="2"/>
  <c r="AE906" i="2"/>
  <c r="AX905" i="2"/>
  <c r="AW906" i="2"/>
  <c r="AP906" i="2"/>
  <c r="AU905" i="2"/>
  <c r="AO906" i="2"/>
  <c r="AM906" i="2"/>
  <c r="AQ906" i="2"/>
  <c r="AT906" i="2"/>
  <c r="AR906" i="2"/>
  <c r="AN906" i="2"/>
  <c r="B908" i="2"/>
  <c r="Q907" i="2"/>
  <c r="P954" i="2" l="1"/>
  <c r="O957" i="2"/>
  <c r="AD907" i="2"/>
  <c r="AI907" i="2"/>
  <c r="AR907" i="2" s="1"/>
  <c r="AJ907" i="2"/>
  <c r="AS907" i="2" s="1"/>
  <c r="AK907" i="2"/>
  <c r="AG907" i="2"/>
  <c r="AH907" i="2"/>
  <c r="AE907" i="2"/>
  <c r="AF907" i="2"/>
  <c r="AO907" i="2" s="1"/>
  <c r="AX906" i="2"/>
  <c r="AW907" i="2"/>
  <c r="AN907" i="2"/>
  <c r="AQ907" i="2"/>
  <c r="AP907" i="2"/>
  <c r="AU906" i="2"/>
  <c r="AT907" i="2"/>
  <c r="AM907" i="2"/>
  <c r="B909" i="2"/>
  <c r="Q908" i="2"/>
  <c r="P955" i="2" l="1"/>
  <c r="O958" i="2"/>
  <c r="AD908" i="2"/>
  <c r="AJ908" i="2"/>
  <c r="AS908" i="2" s="1"/>
  <c r="AK908" i="2"/>
  <c r="AE908" i="2"/>
  <c r="AH908" i="2"/>
  <c r="AI908" i="2"/>
  <c r="AR908" i="2" s="1"/>
  <c r="AF908" i="2"/>
  <c r="AG908" i="2"/>
  <c r="AP908" i="2" s="1"/>
  <c r="AX907" i="2"/>
  <c r="AW908" i="2"/>
  <c r="AU907" i="2"/>
  <c r="AN908" i="2"/>
  <c r="AT908" i="2"/>
  <c r="AQ908" i="2"/>
  <c r="AO908" i="2"/>
  <c r="AM908" i="2"/>
  <c r="B910" i="2"/>
  <c r="Q909" i="2"/>
  <c r="P956" i="2" l="1"/>
  <c r="O959" i="2"/>
  <c r="AD909" i="2"/>
  <c r="AK909" i="2"/>
  <c r="AE909" i="2"/>
  <c r="AN909" i="2" s="1"/>
  <c r="AF909" i="2"/>
  <c r="AO909" i="2" s="1"/>
  <c r="AI909" i="2"/>
  <c r="AJ909" i="2"/>
  <c r="AG909" i="2"/>
  <c r="AH909" i="2"/>
  <c r="AX908" i="2"/>
  <c r="AW909" i="2"/>
  <c r="AR909" i="2"/>
  <c r="AS909" i="2"/>
  <c r="AU908" i="2"/>
  <c r="AP909" i="2"/>
  <c r="AT909" i="2"/>
  <c r="AQ909" i="2"/>
  <c r="AM909" i="2"/>
  <c r="B911" i="2"/>
  <c r="Q910" i="2"/>
  <c r="P957" i="2" l="1"/>
  <c r="O960" i="2"/>
  <c r="AD910" i="2"/>
  <c r="AE910" i="2"/>
  <c r="AF910" i="2"/>
  <c r="AG910" i="2"/>
  <c r="AJ910" i="2"/>
  <c r="AK910" i="2"/>
  <c r="AT910" i="2" s="1"/>
  <c r="AH910" i="2"/>
  <c r="AI910" i="2"/>
  <c r="AR910" i="2" s="1"/>
  <c r="AX909" i="2"/>
  <c r="AW910" i="2"/>
  <c r="AU909" i="2"/>
  <c r="AP910" i="2"/>
  <c r="AS910" i="2"/>
  <c r="AN910" i="2"/>
  <c r="AQ910" i="2"/>
  <c r="AO910" i="2"/>
  <c r="AM910" i="2"/>
  <c r="B912" i="2"/>
  <c r="Q911" i="2"/>
  <c r="P958" i="2" l="1"/>
  <c r="O961" i="2"/>
  <c r="AD911" i="2"/>
  <c r="AE911" i="2"/>
  <c r="AN911" i="2" s="1"/>
  <c r="AF911" i="2"/>
  <c r="AG911" i="2"/>
  <c r="AH911" i="2"/>
  <c r="AK911" i="2"/>
  <c r="AT911" i="2" s="1"/>
  <c r="AI911" i="2"/>
  <c r="AR911" i="2" s="1"/>
  <c r="AJ911" i="2"/>
  <c r="AS911" i="2" s="1"/>
  <c r="AX910" i="2"/>
  <c r="AW911" i="2"/>
  <c r="AQ911" i="2"/>
  <c r="AU910" i="2"/>
  <c r="AP911" i="2"/>
  <c r="AO911" i="2"/>
  <c r="AM911" i="2"/>
  <c r="B913" i="2"/>
  <c r="Q912" i="2"/>
  <c r="P959" i="2" l="1"/>
  <c r="O962" i="2"/>
  <c r="AP912" i="2"/>
  <c r="AX911" i="2"/>
  <c r="AO912" i="2"/>
  <c r="AD912" i="2"/>
  <c r="AF912" i="2"/>
  <c r="AG912" i="2"/>
  <c r="AH912" i="2"/>
  <c r="AI912" i="2"/>
  <c r="AE912" i="2"/>
  <c r="AN912" i="2" s="1"/>
  <c r="AJ912" i="2"/>
  <c r="AS912" i="2" s="1"/>
  <c r="AK912" i="2"/>
  <c r="AT912" i="2" s="1"/>
  <c r="AU911" i="2"/>
  <c r="AW912" i="2"/>
  <c r="AQ912" i="2"/>
  <c r="AR912" i="2"/>
  <c r="AM912" i="2"/>
  <c r="B914" i="2"/>
  <c r="Q913" i="2"/>
  <c r="P960" i="2" l="1"/>
  <c r="O963" i="2"/>
  <c r="AX912" i="2"/>
  <c r="AR913" i="2"/>
  <c r="AD913" i="2"/>
  <c r="AG913" i="2"/>
  <c r="AH913" i="2"/>
  <c r="AI913" i="2"/>
  <c r="AJ913" i="2"/>
  <c r="AE913" i="2"/>
  <c r="AF913" i="2"/>
  <c r="AK913" i="2"/>
  <c r="AS913" i="2"/>
  <c r="AW913" i="2"/>
  <c r="AU912" i="2"/>
  <c r="AT913" i="2"/>
  <c r="AQ913" i="2"/>
  <c r="AN913" i="2"/>
  <c r="AP913" i="2"/>
  <c r="AO913" i="2"/>
  <c r="AM913" i="2"/>
  <c r="B915" i="2"/>
  <c r="Q914" i="2"/>
  <c r="P961" i="2" l="1"/>
  <c r="O964" i="2"/>
  <c r="AN914" i="2"/>
  <c r="AX913" i="2"/>
  <c r="AO914" i="2"/>
  <c r="AD914" i="2"/>
  <c r="AH914" i="2"/>
  <c r="AI914" i="2"/>
  <c r="AJ914" i="2"/>
  <c r="AK914" i="2"/>
  <c r="AF914" i="2"/>
  <c r="AG914" i="2"/>
  <c r="AP914" i="2" s="1"/>
  <c r="AE914" i="2"/>
  <c r="AR914" i="2"/>
  <c r="AU913" i="2"/>
  <c r="AW914" i="2" s="1"/>
  <c r="AT914" i="2"/>
  <c r="AQ914" i="2"/>
  <c r="AS914" i="2"/>
  <c r="AM914" i="2"/>
  <c r="B916" i="2"/>
  <c r="Q915" i="2"/>
  <c r="P962" i="2" l="1"/>
  <c r="O965" i="2"/>
  <c r="AX914" i="2"/>
  <c r="AW915" i="2"/>
  <c r="AD915" i="2"/>
  <c r="AM915" i="2" s="1"/>
  <c r="AI915" i="2"/>
  <c r="AJ915" i="2"/>
  <c r="AK915" i="2"/>
  <c r="AT915" i="2" s="1"/>
  <c r="AG915" i="2"/>
  <c r="AH915" i="2"/>
  <c r="AQ915" i="2" s="1"/>
  <c r="AE915" i="2"/>
  <c r="AN915" i="2" s="1"/>
  <c r="AF915" i="2"/>
  <c r="AO915" i="2" s="1"/>
  <c r="AS915" i="2"/>
  <c r="AP915" i="2"/>
  <c r="AU914" i="2"/>
  <c r="AR915" i="2"/>
  <c r="B917" i="2"/>
  <c r="Q916" i="2"/>
  <c r="P963" i="2" l="1"/>
  <c r="O966" i="2"/>
  <c r="AD916" i="2"/>
  <c r="AJ916" i="2"/>
  <c r="AS916" i="2" s="1"/>
  <c r="AK916" i="2"/>
  <c r="AE916" i="2"/>
  <c r="AH916" i="2"/>
  <c r="AI916" i="2"/>
  <c r="AR916" i="2" s="1"/>
  <c r="AF916" i="2"/>
  <c r="AG916" i="2"/>
  <c r="AX915" i="2"/>
  <c r="AW916" i="2"/>
  <c r="AU915" i="2"/>
  <c r="AN916" i="2"/>
  <c r="AT916" i="2"/>
  <c r="AQ916" i="2"/>
  <c r="AO916" i="2"/>
  <c r="AP916" i="2"/>
  <c r="AM916" i="2"/>
  <c r="B918" i="2"/>
  <c r="Q917" i="2"/>
  <c r="P964" i="2" l="1"/>
  <c r="O967" i="2"/>
  <c r="AD917" i="2"/>
  <c r="AK917" i="2"/>
  <c r="AE917" i="2"/>
  <c r="AF917" i="2"/>
  <c r="AI917" i="2"/>
  <c r="AR917" i="2" s="1"/>
  <c r="AJ917" i="2"/>
  <c r="AS917" i="2" s="1"/>
  <c r="AG917" i="2"/>
  <c r="AP917" i="2" s="1"/>
  <c r="AH917" i="2"/>
  <c r="AX916" i="2"/>
  <c r="AW917" i="2"/>
  <c r="AN917" i="2"/>
  <c r="AU916" i="2"/>
  <c r="AO917" i="2"/>
  <c r="AM917" i="2"/>
  <c r="AT917" i="2"/>
  <c r="AQ917" i="2"/>
  <c r="B919" i="2"/>
  <c r="Q918" i="2"/>
  <c r="P965" i="2" l="1"/>
  <c r="O968" i="2"/>
  <c r="AD918" i="2"/>
  <c r="AE918" i="2"/>
  <c r="AF918" i="2"/>
  <c r="AG918" i="2"/>
  <c r="AJ918" i="2"/>
  <c r="AK918" i="2"/>
  <c r="AH918" i="2"/>
  <c r="AI918" i="2"/>
  <c r="AX917" i="2"/>
  <c r="AW918" i="2"/>
  <c r="AT918" i="2"/>
  <c r="AO918" i="2"/>
  <c r="AU917" i="2"/>
  <c r="AS918" i="2"/>
  <c r="AQ918" i="2"/>
  <c r="AP918" i="2"/>
  <c r="AN918" i="2"/>
  <c r="AR918" i="2"/>
  <c r="AM918" i="2"/>
  <c r="B920" i="2"/>
  <c r="Q919" i="2"/>
  <c r="P966" i="2" l="1"/>
  <c r="O969" i="2"/>
  <c r="AD919" i="2"/>
  <c r="AE919" i="2"/>
  <c r="AF919" i="2"/>
  <c r="AG919" i="2"/>
  <c r="AH919" i="2"/>
  <c r="AK919" i="2"/>
  <c r="AI919" i="2"/>
  <c r="AJ919" i="2"/>
  <c r="AX918" i="2"/>
  <c r="AW919" i="2"/>
  <c r="AQ919" i="2"/>
  <c r="AU918" i="2"/>
  <c r="AO919" i="2"/>
  <c r="AT919" i="2"/>
  <c r="AS919" i="2"/>
  <c r="AR919" i="2"/>
  <c r="AN919" i="2"/>
  <c r="AP919" i="2"/>
  <c r="AM919" i="2"/>
  <c r="B921" i="2"/>
  <c r="Q920" i="2"/>
  <c r="P967" i="2" l="1"/>
  <c r="O970" i="2"/>
  <c r="AD920" i="2"/>
  <c r="AF920" i="2"/>
  <c r="AG920" i="2"/>
  <c r="AH920" i="2"/>
  <c r="AI920" i="2"/>
  <c r="AR920" i="2" s="1"/>
  <c r="AE920" i="2"/>
  <c r="AJ920" i="2"/>
  <c r="AS920" i="2" s="1"/>
  <c r="AK920" i="2"/>
  <c r="AT920" i="2" s="1"/>
  <c r="AX919" i="2"/>
  <c r="AW920" i="2"/>
  <c r="AN920" i="2"/>
  <c r="AQ920" i="2"/>
  <c r="AO920" i="2"/>
  <c r="AP920" i="2"/>
  <c r="AU919" i="2"/>
  <c r="AM920" i="2"/>
  <c r="B922" i="2"/>
  <c r="Q921" i="2"/>
  <c r="P968" i="2" l="1"/>
  <c r="O971" i="2"/>
  <c r="AD921" i="2"/>
  <c r="AG921" i="2"/>
  <c r="AH921" i="2"/>
  <c r="AI921" i="2"/>
  <c r="AJ921" i="2"/>
  <c r="AE921" i="2"/>
  <c r="AN921" i="2" s="1"/>
  <c r="AF921" i="2"/>
  <c r="AK921" i="2"/>
  <c r="AT921" i="2" s="1"/>
  <c r="AX920" i="2"/>
  <c r="AW921" i="2"/>
  <c r="AU920" i="2"/>
  <c r="AS921" i="2"/>
  <c r="AR921" i="2"/>
  <c r="AQ921" i="2"/>
  <c r="AP921" i="2"/>
  <c r="AO921" i="2"/>
  <c r="AM921" i="2"/>
  <c r="B923" i="2"/>
  <c r="Q922" i="2"/>
  <c r="P969" i="2" l="1"/>
  <c r="O972" i="2"/>
  <c r="AD922" i="2"/>
  <c r="AH922" i="2"/>
  <c r="AI922" i="2"/>
  <c r="AJ922" i="2"/>
  <c r="AK922" i="2"/>
  <c r="AF922" i="2"/>
  <c r="AG922" i="2"/>
  <c r="AE922" i="2"/>
  <c r="AN922" i="2" s="1"/>
  <c r="AX921" i="2"/>
  <c r="AW922" i="2"/>
  <c r="AP922" i="2"/>
  <c r="AU921" i="2"/>
  <c r="AS922" i="2"/>
  <c r="AR922" i="2"/>
  <c r="AO922" i="2"/>
  <c r="AQ922" i="2"/>
  <c r="AT922" i="2"/>
  <c r="AM922" i="2"/>
  <c r="B924" i="2"/>
  <c r="Q923" i="2"/>
  <c r="P970" i="2" l="1"/>
  <c r="O973" i="2"/>
  <c r="AD923" i="2"/>
  <c r="AI923" i="2"/>
  <c r="AR923" i="2" s="1"/>
  <c r="AJ923" i="2"/>
  <c r="AK923" i="2"/>
  <c r="AG923" i="2"/>
  <c r="AP923" i="2" s="1"/>
  <c r="AH923" i="2"/>
  <c r="AE923" i="2"/>
  <c r="AN923" i="2" s="1"/>
  <c r="AF923" i="2"/>
  <c r="AX922" i="2"/>
  <c r="AW923" i="2"/>
  <c r="AS923" i="2"/>
  <c r="AT923" i="2"/>
  <c r="AQ923" i="2"/>
  <c r="AO923" i="2"/>
  <c r="AU922" i="2"/>
  <c r="AM923" i="2"/>
  <c r="B925" i="2"/>
  <c r="Q924" i="2"/>
  <c r="P971" i="2" l="1"/>
  <c r="O974" i="2"/>
  <c r="AD924" i="2"/>
  <c r="AJ924" i="2"/>
  <c r="AS924" i="2" s="1"/>
  <c r="AK924" i="2"/>
  <c r="AE924" i="2"/>
  <c r="AH924" i="2"/>
  <c r="AI924" i="2"/>
  <c r="AF924" i="2"/>
  <c r="AG924" i="2"/>
  <c r="AP924" i="2" s="1"/>
  <c r="AX923" i="2"/>
  <c r="AW924" i="2"/>
  <c r="AU923" i="2"/>
  <c r="AT924" i="2"/>
  <c r="AR924" i="2"/>
  <c r="AN924" i="2"/>
  <c r="AQ924" i="2"/>
  <c r="AO924" i="2"/>
  <c r="AM924" i="2"/>
  <c r="B926" i="2"/>
  <c r="Q925" i="2"/>
  <c r="P972" i="2" l="1"/>
  <c r="O975" i="2"/>
  <c r="AD925" i="2"/>
  <c r="AK925" i="2"/>
  <c r="AE925" i="2"/>
  <c r="AF925" i="2"/>
  <c r="AO925" i="2" s="1"/>
  <c r="AI925" i="2"/>
  <c r="AJ925" i="2"/>
  <c r="AG925" i="2"/>
  <c r="AH925" i="2"/>
  <c r="AX924" i="2"/>
  <c r="AQ925" i="2"/>
  <c r="AU924" i="2"/>
  <c r="AW925" i="2" s="1"/>
  <c r="AS925" i="2"/>
  <c r="AR925" i="2"/>
  <c r="AN925" i="2"/>
  <c r="AP925" i="2"/>
  <c r="AT925" i="2"/>
  <c r="AM925" i="2"/>
  <c r="B927" i="2"/>
  <c r="Q926" i="2"/>
  <c r="P973" i="2" l="1"/>
  <c r="O976" i="2"/>
  <c r="AD926" i="2"/>
  <c r="AE926" i="2"/>
  <c r="AF926" i="2"/>
  <c r="AG926" i="2"/>
  <c r="AJ926" i="2"/>
  <c r="AK926" i="2"/>
  <c r="AT926" i="2" s="1"/>
  <c r="AH926" i="2"/>
  <c r="AI926" i="2"/>
  <c r="AR926" i="2" s="1"/>
  <c r="AX925" i="2"/>
  <c r="AW926" i="2"/>
  <c r="AS926" i="2"/>
  <c r="AN926" i="2"/>
  <c r="AP926" i="2"/>
  <c r="AO926" i="2"/>
  <c r="AU925" i="2"/>
  <c r="AQ926" i="2"/>
  <c r="AM926" i="2"/>
  <c r="B928" i="2"/>
  <c r="Q927" i="2"/>
  <c r="P974" i="2" l="1"/>
  <c r="O977" i="2"/>
  <c r="AD927" i="2"/>
  <c r="AE927" i="2"/>
  <c r="AF927" i="2"/>
  <c r="AG927" i="2"/>
  <c r="AH927" i="2"/>
  <c r="AK927" i="2"/>
  <c r="AI927" i="2"/>
  <c r="AJ927" i="2"/>
  <c r="AX926" i="2"/>
  <c r="AW927" i="2"/>
  <c r="AP927" i="2"/>
  <c r="AQ927" i="2"/>
  <c r="AU926" i="2"/>
  <c r="AO927" i="2"/>
  <c r="AT927" i="2"/>
  <c r="AS927" i="2"/>
  <c r="AR927" i="2"/>
  <c r="AN927" i="2"/>
  <c r="AM927" i="2"/>
  <c r="B929" i="2"/>
  <c r="Q928" i="2"/>
  <c r="P975" i="2" l="1"/>
  <c r="O978" i="2"/>
  <c r="AD928" i="2"/>
  <c r="AF928" i="2"/>
  <c r="AG928" i="2"/>
  <c r="AH928" i="2"/>
  <c r="AI928" i="2"/>
  <c r="AE928" i="2"/>
  <c r="AJ928" i="2"/>
  <c r="AK928" i="2"/>
  <c r="AX927" i="2"/>
  <c r="AW928" i="2"/>
  <c r="AS928" i="2"/>
  <c r="AT928" i="2"/>
  <c r="AU927" i="2"/>
  <c r="AR928" i="2"/>
  <c r="AN928" i="2"/>
  <c r="AQ928" i="2"/>
  <c r="AO928" i="2"/>
  <c r="AP928" i="2"/>
  <c r="AM928" i="2"/>
  <c r="B930" i="2"/>
  <c r="Q929" i="2"/>
  <c r="P976" i="2" l="1"/>
  <c r="O979" i="2"/>
  <c r="AD929" i="2"/>
  <c r="AG929" i="2"/>
  <c r="AH929" i="2"/>
  <c r="AQ929" i="2" s="1"/>
  <c r="AI929" i="2"/>
  <c r="AJ929" i="2"/>
  <c r="AE929" i="2"/>
  <c r="AN929" i="2" s="1"/>
  <c r="AF929" i="2"/>
  <c r="AK929" i="2"/>
  <c r="AT929" i="2" s="1"/>
  <c r="AX928" i="2"/>
  <c r="AW929" i="2"/>
  <c r="AU928" i="2"/>
  <c r="AS929" i="2"/>
  <c r="AR929" i="2"/>
  <c r="AP929" i="2"/>
  <c r="AO929" i="2"/>
  <c r="AM929" i="2"/>
  <c r="B931" i="2"/>
  <c r="Q930" i="2"/>
  <c r="P977" i="2" l="1"/>
  <c r="O980" i="2"/>
  <c r="AD930" i="2"/>
  <c r="AH930" i="2"/>
  <c r="AI930" i="2"/>
  <c r="AJ930" i="2"/>
  <c r="AK930" i="2"/>
  <c r="AF930" i="2"/>
  <c r="AO930" i="2" s="1"/>
  <c r="AG930" i="2"/>
  <c r="AP930" i="2" s="1"/>
  <c r="AE930" i="2"/>
  <c r="AX929" i="2"/>
  <c r="AW930" i="2"/>
  <c r="AS930" i="2"/>
  <c r="AT930" i="2"/>
  <c r="AU929" i="2"/>
  <c r="AR930" i="2"/>
  <c r="AN930" i="2"/>
  <c r="AQ930" i="2"/>
  <c r="AM930" i="2"/>
  <c r="B932" i="2"/>
  <c r="Q931" i="2"/>
  <c r="P978" i="2" l="1"/>
  <c r="O981" i="2"/>
  <c r="AD931" i="2"/>
  <c r="AI931" i="2"/>
  <c r="AJ931" i="2"/>
  <c r="AK931" i="2"/>
  <c r="AG931" i="2"/>
  <c r="AH931" i="2"/>
  <c r="AE931" i="2"/>
  <c r="AF931" i="2"/>
  <c r="AX930" i="2"/>
  <c r="AR931" i="2"/>
  <c r="AW931" i="2"/>
  <c r="AU930" i="2"/>
  <c r="AT931" i="2"/>
  <c r="AS931" i="2"/>
  <c r="AN931" i="2"/>
  <c r="AQ931" i="2"/>
  <c r="AP931" i="2"/>
  <c r="AO931" i="2"/>
  <c r="AM931" i="2"/>
  <c r="B933" i="2"/>
  <c r="Q932" i="2"/>
  <c r="P979" i="2" l="1"/>
  <c r="O982" i="2"/>
  <c r="AX931" i="2"/>
  <c r="AD932" i="2"/>
  <c r="AJ932" i="2"/>
  <c r="AK932" i="2"/>
  <c r="AE932" i="2"/>
  <c r="AH932" i="2"/>
  <c r="AI932" i="2"/>
  <c r="AF932" i="2"/>
  <c r="AO932" i="2" s="1"/>
  <c r="AG932" i="2"/>
  <c r="AT932" i="2"/>
  <c r="AS932" i="2"/>
  <c r="AP932" i="2"/>
  <c r="AQ932" i="2"/>
  <c r="AN932" i="2"/>
  <c r="AU931" i="2"/>
  <c r="AW932" i="2" s="1"/>
  <c r="AR932" i="2"/>
  <c r="AM932" i="2"/>
  <c r="B934" i="2"/>
  <c r="Q933" i="2"/>
  <c r="P980" i="2" l="1"/>
  <c r="O983" i="2"/>
  <c r="AX932" i="2"/>
  <c r="AR933" i="2"/>
  <c r="AN933" i="2"/>
  <c r="AO933" i="2"/>
  <c r="AD933" i="2"/>
  <c r="AK933" i="2"/>
  <c r="AE933" i="2"/>
  <c r="AF933" i="2"/>
  <c r="AI933" i="2"/>
  <c r="AJ933" i="2"/>
  <c r="AG933" i="2"/>
  <c r="AH933" i="2"/>
  <c r="AQ933" i="2" s="1"/>
  <c r="AU932" i="2"/>
  <c r="AP933" i="2"/>
  <c r="AW933" i="2"/>
  <c r="AT933" i="2"/>
  <c r="AS933" i="2"/>
  <c r="AM933" i="2"/>
  <c r="B935" i="2"/>
  <c r="Q934" i="2"/>
  <c r="P981" i="2" l="1"/>
  <c r="O984" i="2"/>
  <c r="AX933" i="2"/>
  <c r="AS934" i="2"/>
  <c r="AD934" i="2"/>
  <c r="AE934" i="2"/>
  <c r="AF934" i="2"/>
  <c r="AG934" i="2"/>
  <c r="AJ934" i="2"/>
  <c r="AK934" i="2"/>
  <c r="AT934" i="2" s="1"/>
  <c r="AH934" i="2"/>
  <c r="AI934" i="2"/>
  <c r="AN934" i="2"/>
  <c r="AW934" i="2"/>
  <c r="AU933" i="2"/>
  <c r="AO934" i="2"/>
  <c r="AQ934" i="2"/>
  <c r="AR934" i="2"/>
  <c r="AP934" i="2"/>
  <c r="AM934" i="2"/>
  <c r="B936" i="2"/>
  <c r="Q935" i="2"/>
  <c r="P982" i="2" l="1"/>
  <c r="O985" i="2"/>
  <c r="AX934" i="2"/>
  <c r="AW935" i="2"/>
  <c r="AD935" i="2"/>
  <c r="AE935" i="2"/>
  <c r="AF935" i="2"/>
  <c r="AO935" i="2" s="1"/>
  <c r="AG935" i="2"/>
  <c r="AP935" i="2" s="1"/>
  <c r="AH935" i="2"/>
  <c r="AQ935" i="2" s="1"/>
  <c r="AK935" i="2"/>
  <c r="AT935" i="2" s="1"/>
  <c r="AI935" i="2"/>
  <c r="AR935" i="2" s="1"/>
  <c r="AJ935" i="2"/>
  <c r="AS935" i="2" s="1"/>
  <c r="AU934" i="2"/>
  <c r="AN935" i="2"/>
  <c r="AM935" i="2"/>
  <c r="B937" i="2"/>
  <c r="Q936" i="2"/>
  <c r="P983" i="2" l="1"/>
  <c r="O986" i="2"/>
  <c r="AX935" i="2"/>
  <c r="AD936" i="2"/>
  <c r="AF936" i="2"/>
  <c r="AG936" i="2"/>
  <c r="AH936" i="2"/>
  <c r="AI936" i="2"/>
  <c r="AE936" i="2"/>
  <c r="AN936" i="2" s="1"/>
  <c r="AJ936" i="2"/>
  <c r="AS936" i="2" s="1"/>
  <c r="AK936" i="2"/>
  <c r="AT936" i="2" s="1"/>
  <c r="AW936" i="2"/>
  <c r="AU935" i="2"/>
  <c r="AQ936" i="2"/>
  <c r="AO936" i="2"/>
  <c r="AR936" i="2"/>
  <c r="AP936" i="2"/>
  <c r="AM936" i="2"/>
  <c r="B938" i="2"/>
  <c r="Q937" i="2"/>
  <c r="P984" i="2" l="1"/>
  <c r="O987" i="2"/>
  <c r="AD937" i="2"/>
  <c r="AG937" i="2"/>
  <c r="AP937" i="2" s="1"/>
  <c r="AH937" i="2"/>
  <c r="AQ937" i="2" s="1"/>
  <c r="AI937" i="2"/>
  <c r="AJ937" i="2"/>
  <c r="AE937" i="2"/>
  <c r="AF937" i="2"/>
  <c r="AK937" i="2"/>
  <c r="AT937" i="2" s="1"/>
  <c r="AX936" i="2"/>
  <c r="AW937" i="2"/>
  <c r="AU936" i="2"/>
  <c r="AS937" i="2"/>
  <c r="AR937" i="2"/>
  <c r="AO937" i="2"/>
  <c r="AN937" i="2"/>
  <c r="AM937" i="2"/>
  <c r="B939" i="2"/>
  <c r="Q938" i="2"/>
  <c r="P985" i="2" l="1"/>
  <c r="O988" i="2"/>
  <c r="AD938" i="2"/>
  <c r="AH938" i="2"/>
  <c r="AI938" i="2"/>
  <c r="AR938" i="2" s="1"/>
  <c r="AJ938" i="2"/>
  <c r="AK938" i="2"/>
  <c r="AF938" i="2"/>
  <c r="AG938" i="2"/>
  <c r="AE938" i="2"/>
  <c r="AN938" i="2" s="1"/>
  <c r="AX937" i="2"/>
  <c r="AW938" i="2"/>
  <c r="AU937" i="2"/>
  <c r="AT938" i="2"/>
  <c r="AS938" i="2"/>
  <c r="AO938" i="2"/>
  <c r="AQ938" i="2"/>
  <c r="AP938" i="2"/>
  <c r="AM938" i="2"/>
  <c r="B940" i="2"/>
  <c r="Q939" i="2"/>
  <c r="P986" i="2" l="1"/>
  <c r="O989" i="2"/>
  <c r="AD939" i="2"/>
  <c r="AI939" i="2"/>
  <c r="AJ939" i="2"/>
  <c r="AK939" i="2"/>
  <c r="AG939" i="2"/>
  <c r="AH939" i="2"/>
  <c r="AE939" i="2"/>
  <c r="AF939" i="2"/>
  <c r="AX938" i="2"/>
  <c r="AW939" i="2"/>
  <c r="AP939" i="2"/>
  <c r="AU938" i="2"/>
  <c r="AO939" i="2"/>
  <c r="AS939" i="2"/>
  <c r="AR939" i="2"/>
  <c r="AN939" i="2"/>
  <c r="AQ939" i="2"/>
  <c r="AT939" i="2"/>
  <c r="AM939" i="2"/>
  <c r="B941" i="2"/>
  <c r="Q940" i="2"/>
  <c r="P987" i="2" l="1"/>
  <c r="O990" i="2"/>
  <c r="AD940" i="2"/>
  <c r="AJ940" i="2"/>
  <c r="AK940" i="2"/>
  <c r="AE940" i="2"/>
  <c r="AN940" i="2" s="1"/>
  <c r="AH940" i="2"/>
  <c r="AI940" i="2"/>
  <c r="AF940" i="2"/>
  <c r="AO940" i="2" s="1"/>
  <c r="AG940" i="2"/>
  <c r="AP940" i="2" s="1"/>
  <c r="AX939" i="2"/>
  <c r="AW940" i="2"/>
  <c r="AU939" i="2"/>
  <c r="AT940" i="2"/>
  <c r="AS940" i="2"/>
  <c r="AR940" i="2"/>
  <c r="AQ940" i="2"/>
  <c r="AM940" i="2"/>
  <c r="B942" i="2"/>
  <c r="Q941" i="2"/>
  <c r="P988" i="2" l="1"/>
  <c r="O991" i="2"/>
  <c r="AD941" i="2"/>
  <c r="AK941" i="2"/>
  <c r="AE941" i="2"/>
  <c r="AN941" i="2" s="1"/>
  <c r="AF941" i="2"/>
  <c r="AI941" i="2"/>
  <c r="AJ941" i="2"/>
  <c r="AG941" i="2"/>
  <c r="AH941" i="2"/>
  <c r="AX940" i="2"/>
  <c r="AW941" i="2"/>
  <c r="AQ941" i="2"/>
  <c r="AU940" i="2"/>
  <c r="AO941" i="2"/>
  <c r="AT941" i="2"/>
  <c r="AS941" i="2"/>
  <c r="AR941" i="2"/>
  <c r="AP941" i="2"/>
  <c r="AM941" i="2"/>
  <c r="B943" i="2"/>
  <c r="Q942" i="2"/>
  <c r="P989" i="2" l="1"/>
  <c r="O992" i="2"/>
  <c r="AD942" i="2"/>
  <c r="AE942" i="2"/>
  <c r="AF942" i="2"/>
  <c r="AG942" i="2"/>
  <c r="AJ942" i="2"/>
  <c r="AK942" i="2"/>
  <c r="AH942" i="2"/>
  <c r="AI942" i="2"/>
  <c r="AX941" i="2"/>
  <c r="AW942" i="2"/>
  <c r="AO942" i="2"/>
  <c r="AU941" i="2"/>
  <c r="AT942" i="2"/>
  <c r="AS942" i="2"/>
  <c r="AR942" i="2"/>
  <c r="AN942" i="2"/>
  <c r="AQ942" i="2"/>
  <c r="AP942" i="2"/>
  <c r="AM942" i="2"/>
  <c r="B944" i="2"/>
  <c r="Q943" i="2"/>
  <c r="P990" i="2" l="1"/>
  <c r="O993" i="2"/>
  <c r="AD943" i="2"/>
  <c r="AE943" i="2"/>
  <c r="AF943" i="2"/>
  <c r="AO943" i="2" s="1"/>
  <c r="AG943" i="2"/>
  <c r="AH943" i="2"/>
  <c r="AK943" i="2"/>
  <c r="AI943" i="2"/>
  <c r="AJ943" i="2"/>
  <c r="AX942" i="2"/>
  <c r="AW943" i="2"/>
  <c r="AQ943" i="2"/>
  <c r="AU942" i="2"/>
  <c r="AP943" i="2"/>
  <c r="AT943" i="2"/>
  <c r="AS943" i="2"/>
  <c r="AR943" i="2"/>
  <c r="AN943" i="2"/>
  <c r="AM943" i="2"/>
  <c r="B945" i="2"/>
  <c r="Q944" i="2"/>
  <c r="P991" i="2" l="1"/>
  <c r="O994" i="2"/>
  <c r="AD944" i="2"/>
  <c r="AF944" i="2"/>
  <c r="AO944" i="2" s="1"/>
  <c r="AG944" i="2"/>
  <c r="AH944" i="2"/>
  <c r="AI944" i="2"/>
  <c r="AE944" i="2"/>
  <c r="AJ944" i="2"/>
  <c r="AK944" i="2"/>
  <c r="AT944" i="2" s="1"/>
  <c r="AX943" i="2"/>
  <c r="AW944" i="2"/>
  <c r="AP944" i="2"/>
  <c r="AU943" i="2"/>
  <c r="AS944" i="2"/>
  <c r="AR944" i="2"/>
  <c r="AN944" i="2"/>
  <c r="AQ944" i="2"/>
  <c r="AM944" i="2"/>
  <c r="B946" i="2"/>
  <c r="Q945" i="2"/>
  <c r="P992" i="2" l="1"/>
  <c r="O995" i="2"/>
  <c r="AD945" i="2"/>
  <c r="AM945" i="2" s="1"/>
  <c r="AG945" i="2"/>
  <c r="AH945" i="2"/>
  <c r="AI945" i="2"/>
  <c r="AR945" i="2" s="1"/>
  <c r="AJ945" i="2"/>
  <c r="AE945" i="2"/>
  <c r="AN945" i="2" s="1"/>
  <c r="AF945" i="2"/>
  <c r="AO945" i="2" s="1"/>
  <c r="AK945" i="2"/>
  <c r="AX944" i="2"/>
  <c r="AW945" i="2"/>
  <c r="AQ945" i="2"/>
  <c r="AU944" i="2"/>
  <c r="AP945" i="2"/>
  <c r="AT945" i="2"/>
  <c r="AS945" i="2"/>
  <c r="B947" i="2"/>
  <c r="Q946" i="2"/>
  <c r="P993" i="2" l="1"/>
  <c r="O996" i="2"/>
  <c r="AD946" i="2"/>
  <c r="AH946" i="2"/>
  <c r="AQ946" i="2" s="1"/>
  <c r="AI946" i="2"/>
  <c r="AJ946" i="2"/>
  <c r="AK946" i="2"/>
  <c r="AF946" i="2"/>
  <c r="AG946" i="2"/>
  <c r="AE946" i="2"/>
  <c r="AN946" i="2" s="1"/>
  <c r="AX945" i="2"/>
  <c r="AW946" i="2"/>
  <c r="AP946" i="2"/>
  <c r="AU945" i="2"/>
  <c r="AT946" i="2"/>
  <c r="AS946" i="2"/>
  <c r="AR946" i="2"/>
  <c r="AO946" i="2"/>
  <c r="AM946" i="2"/>
  <c r="B948" i="2"/>
  <c r="Q947" i="2"/>
  <c r="P994" i="2" l="1"/>
  <c r="O997" i="2"/>
  <c r="AD947" i="2"/>
  <c r="AI947" i="2"/>
  <c r="AJ947" i="2"/>
  <c r="AK947" i="2"/>
  <c r="AG947" i="2"/>
  <c r="AH947" i="2"/>
  <c r="AE947" i="2"/>
  <c r="AF947" i="2"/>
  <c r="AO947" i="2" s="1"/>
  <c r="AX946" i="2"/>
  <c r="AW947" i="2"/>
  <c r="AU946" i="2"/>
  <c r="AP947" i="2"/>
  <c r="AT947" i="2"/>
  <c r="AS947" i="2"/>
  <c r="AR947" i="2"/>
  <c r="AN947" i="2"/>
  <c r="AQ947" i="2"/>
  <c r="AM947" i="2"/>
  <c r="B949" i="2"/>
  <c r="Q948" i="2"/>
  <c r="P995" i="2" l="1"/>
  <c r="O998" i="2"/>
  <c r="AD948" i="2"/>
  <c r="AJ948" i="2"/>
  <c r="AK948" i="2"/>
  <c r="AE948" i="2"/>
  <c r="AH948" i="2"/>
  <c r="AI948" i="2"/>
  <c r="AF948" i="2"/>
  <c r="AG948" i="2"/>
  <c r="AX947" i="2"/>
  <c r="AW948" i="2"/>
  <c r="AP948" i="2"/>
  <c r="AU947" i="2"/>
  <c r="AO948" i="2"/>
  <c r="AT948" i="2"/>
  <c r="AS948" i="2"/>
  <c r="AR948" i="2"/>
  <c r="AN948" i="2"/>
  <c r="AQ948" i="2"/>
  <c r="AM948" i="2"/>
  <c r="B950" i="2"/>
  <c r="Q949" i="2"/>
  <c r="P996" i="2" l="1"/>
  <c r="O999" i="2"/>
  <c r="AD949" i="2"/>
  <c r="AK949" i="2"/>
  <c r="AE949" i="2"/>
  <c r="AF949" i="2"/>
  <c r="AI949" i="2"/>
  <c r="AJ949" i="2"/>
  <c r="AG949" i="2"/>
  <c r="AH949" i="2"/>
  <c r="AX948" i="2"/>
  <c r="AW949" i="2"/>
  <c r="AQ949" i="2"/>
  <c r="AU948" i="2"/>
  <c r="AT949" i="2"/>
  <c r="AS949" i="2"/>
  <c r="AR949" i="2"/>
  <c r="AN949" i="2"/>
  <c r="AP949" i="2"/>
  <c r="AO949" i="2"/>
  <c r="AM949" i="2"/>
  <c r="B951" i="2"/>
  <c r="Q950" i="2"/>
  <c r="P997" i="2" l="1"/>
  <c r="O1000" i="2"/>
  <c r="AD950" i="2"/>
  <c r="AE950" i="2"/>
  <c r="AF950" i="2"/>
  <c r="AO950" i="2" s="1"/>
  <c r="AG950" i="2"/>
  <c r="AJ950" i="2"/>
  <c r="AK950" i="2"/>
  <c r="AH950" i="2"/>
  <c r="AI950" i="2"/>
  <c r="AX949" i="2"/>
  <c r="AW950" i="2"/>
  <c r="AP950" i="2"/>
  <c r="AU949" i="2"/>
  <c r="AQ950" i="2"/>
  <c r="AT950" i="2"/>
  <c r="AS950" i="2"/>
  <c r="AR950" i="2"/>
  <c r="AN950" i="2"/>
  <c r="AM950" i="2"/>
  <c r="B952" i="2"/>
  <c r="Q951" i="2"/>
  <c r="P998" i="2" l="1"/>
  <c r="O1001" i="2"/>
  <c r="AD951" i="2"/>
  <c r="AE951" i="2"/>
  <c r="AF951" i="2"/>
  <c r="AG951" i="2"/>
  <c r="AP951" i="2" s="1"/>
  <c r="AH951" i="2"/>
  <c r="AK951" i="2"/>
  <c r="AI951" i="2"/>
  <c r="AJ951" i="2"/>
  <c r="AX950" i="2"/>
  <c r="AW951" i="2"/>
  <c r="AQ951" i="2"/>
  <c r="AU950" i="2"/>
  <c r="AT951" i="2"/>
  <c r="AS951" i="2"/>
  <c r="AR951" i="2"/>
  <c r="AN951" i="2"/>
  <c r="AO951" i="2"/>
  <c r="AM951" i="2"/>
  <c r="B953" i="2"/>
  <c r="Q952" i="2"/>
  <c r="P999" i="2" l="1"/>
  <c r="O1002" i="2"/>
  <c r="AP952" i="2"/>
  <c r="AD952" i="2"/>
  <c r="AF952" i="2"/>
  <c r="AG952" i="2"/>
  <c r="AH952" i="2"/>
  <c r="AI952" i="2"/>
  <c r="AE952" i="2"/>
  <c r="AJ952" i="2"/>
  <c r="AS952" i="2" s="1"/>
  <c r="AK952" i="2"/>
  <c r="AT952" i="2" s="1"/>
  <c r="AX951" i="2"/>
  <c r="AW952" i="2"/>
  <c r="AU951" i="2"/>
  <c r="AO952" i="2"/>
  <c r="AQ952" i="2"/>
  <c r="AR952" i="2"/>
  <c r="AN952" i="2"/>
  <c r="AM952" i="2"/>
  <c r="B954" i="2"/>
  <c r="Q953" i="2"/>
  <c r="P1000" i="2" l="1"/>
  <c r="O1003" i="2"/>
  <c r="AS953" i="2"/>
  <c r="AT953" i="2"/>
  <c r="AR953" i="2"/>
  <c r="AX952" i="2"/>
  <c r="AD953" i="2"/>
  <c r="AG953" i="2"/>
  <c r="AH953" i="2"/>
  <c r="AI953" i="2"/>
  <c r="AJ953" i="2"/>
  <c r="AE953" i="2"/>
  <c r="AN953" i="2" s="1"/>
  <c r="AF953" i="2"/>
  <c r="AK953" i="2"/>
  <c r="AO953" i="2"/>
  <c r="AU952" i="2"/>
  <c r="AW953" i="2"/>
  <c r="AQ953" i="2"/>
  <c r="AP953" i="2"/>
  <c r="AM953" i="2"/>
  <c r="B955" i="2"/>
  <c r="Q954" i="2"/>
  <c r="P1001" i="2" l="1"/>
  <c r="O1004" i="2"/>
  <c r="AX953" i="2"/>
  <c r="AP954" i="2"/>
  <c r="AQ954" i="2"/>
  <c r="AD954" i="2"/>
  <c r="AH954" i="2"/>
  <c r="AI954" i="2"/>
  <c r="AJ954" i="2"/>
  <c r="AK954" i="2"/>
  <c r="AF954" i="2"/>
  <c r="AG954" i="2"/>
  <c r="AE954" i="2"/>
  <c r="AN954" i="2"/>
  <c r="AW954" i="2"/>
  <c r="AU953" i="2"/>
  <c r="AR954" i="2"/>
  <c r="AS954" i="2"/>
  <c r="AT954" i="2"/>
  <c r="AO954" i="2"/>
  <c r="AM954" i="2"/>
  <c r="B956" i="2"/>
  <c r="Q955" i="2"/>
  <c r="P1002" i="2" l="1"/>
  <c r="O1005" i="2"/>
  <c r="AX954" i="2"/>
  <c r="AO955" i="2"/>
  <c r="AD955" i="2"/>
  <c r="AI955" i="2"/>
  <c r="AJ955" i="2"/>
  <c r="AK955" i="2"/>
  <c r="AG955" i="2"/>
  <c r="AH955" i="2"/>
  <c r="AE955" i="2"/>
  <c r="AF955" i="2"/>
  <c r="AS955" i="2"/>
  <c r="AT955" i="2"/>
  <c r="AR955" i="2"/>
  <c r="AU954" i="2"/>
  <c r="AW955" i="2"/>
  <c r="AQ955" i="2"/>
  <c r="AP955" i="2"/>
  <c r="AN955" i="2"/>
  <c r="AM955" i="2"/>
  <c r="B957" i="2"/>
  <c r="Q956" i="2"/>
  <c r="P1003" i="2" l="1"/>
  <c r="O1006" i="2"/>
  <c r="AX955" i="2"/>
  <c r="AW956" i="2"/>
  <c r="AD956" i="2"/>
  <c r="AJ956" i="2"/>
  <c r="AK956" i="2"/>
  <c r="AE956" i="2"/>
  <c r="AH956" i="2"/>
  <c r="AI956" i="2"/>
  <c r="AF956" i="2"/>
  <c r="AO956" i="2" s="1"/>
  <c r="AG956" i="2"/>
  <c r="AP956" i="2" s="1"/>
  <c r="AU955" i="2"/>
  <c r="AT956" i="2"/>
  <c r="AS956" i="2"/>
  <c r="AR956" i="2"/>
  <c r="AN956" i="2"/>
  <c r="AQ956" i="2"/>
  <c r="AM956" i="2"/>
  <c r="B958" i="2"/>
  <c r="Q957" i="2"/>
  <c r="P1004" i="2" l="1"/>
  <c r="O1007" i="2"/>
  <c r="AD957" i="2"/>
  <c r="AK957" i="2"/>
  <c r="AE957" i="2"/>
  <c r="AF957" i="2"/>
  <c r="AI957" i="2"/>
  <c r="AR957" i="2" s="1"/>
  <c r="AJ957" i="2"/>
  <c r="AS957" i="2" s="1"/>
  <c r="AG957" i="2"/>
  <c r="AP957" i="2" s="1"/>
  <c r="AH957" i="2"/>
  <c r="AQ957" i="2" s="1"/>
  <c r="AX956" i="2"/>
  <c r="AW957" i="2"/>
  <c r="AU956" i="2"/>
  <c r="AN957" i="2"/>
  <c r="AO957" i="2"/>
  <c r="AT957" i="2"/>
  <c r="AM957" i="2"/>
  <c r="B959" i="2"/>
  <c r="Q958" i="2"/>
  <c r="P1005" i="2" l="1"/>
  <c r="O1008" i="2"/>
  <c r="AD958" i="2"/>
  <c r="AE958" i="2"/>
  <c r="AN958" i="2" s="1"/>
  <c r="AF958" i="2"/>
  <c r="AG958" i="2"/>
  <c r="AJ958" i="2"/>
  <c r="AK958" i="2"/>
  <c r="AT958" i="2" s="1"/>
  <c r="AH958" i="2"/>
  <c r="AQ958" i="2" s="1"/>
  <c r="AI958" i="2"/>
  <c r="AR958" i="2" s="1"/>
  <c r="AX957" i="2"/>
  <c r="AU957" i="2"/>
  <c r="AW958" i="2"/>
  <c r="AS958" i="2"/>
  <c r="AP958" i="2"/>
  <c r="AO958" i="2"/>
  <c r="AM958" i="2"/>
  <c r="B960" i="2"/>
  <c r="Q959" i="2"/>
  <c r="P1006" i="2" l="1"/>
  <c r="O1009" i="2"/>
  <c r="AD959" i="2"/>
  <c r="AE959" i="2"/>
  <c r="AF959" i="2"/>
  <c r="AG959" i="2"/>
  <c r="AH959" i="2"/>
  <c r="AK959" i="2"/>
  <c r="AI959" i="2"/>
  <c r="AJ959" i="2"/>
  <c r="AX958" i="2"/>
  <c r="AW959" i="2"/>
  <c r="AQ959" i="2"/>
  <c r="AU958" i="2"/>
  <c r="AS959" i="2"/>
  <c r="AR959" i="2"/>
  <c r="AN959" i="2"/>
  <c r="AP959" i="2"/>
  <c r="AO959" i="2"/>
  <c r="AT959" i="2"/>
  <c r="AM959" i="2"/>
  <c r="B961" i="2"/>
  <c r="Q960" i="2"/>
  <c r="P1007" i="2" l="1"/>
  <c r="O1010" i="2"/>
  <c r="AD960" i="2"/>
  <c r="AF960" i="2"/>
  <c r="AG960" i="2"/>
  <c r="AH960" i="2"/>
  <c r="AI960" i="2"/>
  <c r="AR960" i="2" s="1"/>
  <c r="AE960" i="2"/>
  <c r="AJ960" i="2"/>
  <c r="AK960" i="2"/>
  <c r="AT960" i="2" s="1"/>
  <c r="AX959" i="2"/>
  <c r="AP960" i="2"/>
  <c r="AU959" i="2"/>
  <c r="AW960" i="2" s="1"/>
  <c r="AO960" i="2"/>
  <c r="AS960" i="2"/>
  <c r="AN960" i="2"/>
  <c r="AQ960" i="2"/>
  <c r="AM960" i="2"/>
  <c r="B962" i="2"/>
  <c r="Q961" i="2"/>
  <c r="P1008" i="2" l="1"/>
  <c r="O1011" i="2"/>
  <c r="AD961" i="2"/>
  <c r="AG961" i="2"/>
  <c r="AH961" i="2"/>
  <c r="AI961" i="2"/>
  <c r="AJ961" i="2"/>
  <c r="AS961" i="2" s="1"/>
  <c r="AE961" i="2"/>
  <c r="AN961" i="2" s="1"/>
  <c r="AF961" i="2"/>
  <c r="AO961" i="2" s="1"/>
  <c r="AK961" i="2"/>
  <c r="AT961" i="2" s="1"/>
  <c r="AX960" i="2"/>
  <c r="AR961" i="2"/>
  <c r="AQ961" i="2"/>
  <c r="AU960" i="2"/>
  <c r="AW961" i="2" s="1"/>
  <c r="AP961" i="2"/>
  <c r="AM961" i="2"/>
  <c r="B963" i="2"/>
  <c r="Q962" i="2"/>
  <c r="P1009" i="2" l="1"/>
  <c r="O1012" i="2"/>
  <c r="AD962" i="2"/>
  <c r="AH962" i="2"/>
  <c r="AI962" i="2"/>
  <c r="AR962" i="2" s="1"/>
  <c r="AJ962" i="2"/>
  <c r="AK962" i="2"/>
  <c r="AF962" i="2"/>
  <c r="AO962" i="2" s="1"/>
  <c r="AG962" i="2"/>
  <c r="AP962" i="2" s="1"/>
  <c r="AE962" i="2"/>
  <c r="AN962" i="2" s="1"/>
  <c r="AX961" i="2"/>
  <c r="AW962" i="2"/>
  <c r="AQ962" i="2"/>
  <c r="AU961" i="2"/>
  <c r="AT962" i="2"/>
  <c r="AS962" i="2"/>
  <c r="AM962" i="2"/>
  <c r="B964" i="2"/>
  <c r="Q963" i="2"/>
  <c r="P1010" i="2" l="1"/>
  <c r="O1013" i="2"/>
  <c r="AD963" i="2"/>
  <c r="AI963" i="2"/>
  <c r="AJ963" i="2"/>
  <c r="AK963" i="2"/>
  <c r="AG963" i="2"/>
  <c r="AH963" i="2"/>
  <c r="AE963" i="2"/>
  <c r="AF963" i="2"/>
  <c r="AX962" i="2"/>
  <c r="AW963" i="2"/>
  <c r="AR963" i="2"/>
  <c r="AS963" i="2"/>
  <c r="AT963" i="2"/>
  <c r="AU962" i="2"/>
  <c r="AN963" i="2"/>
  <c r="AQ963" i="2"/>
  <c r="AP963" i="2"/>
  <c r="AO963" i="2"/>
  <c r="AM963" i="2"/>
  <c r="B965" i="2"/>
  <c r="Q964" i="2"/>
  <c r="P1011" i="2" l="1"/>
  <c r="O1014" i="2"/>
  <c r="AD964" i="2"/>
  <c r="AJ964" i="2"/>
  <c r="AK964" i="2"/>
  <c r="AT964" i="2" s="1"/>
  <c r="AE964" i="2"/>
  <c r="AH964" i="2"/>
  <c r="AI964" i="2"/>
  <c r="AF964" i="2"/>
  <c r="AG964" i="2"/>
  <c r="AX963" i="2"/>
  <c r="AW964" i="2"/>
  <c r="AP964" i="2"/>
  <c r="AO964" i="2"/>
  <c r="AU963" i="2"/>
  <c r="AS964" i="2"/>
  <c r="AR964" i="2"/>
  <c r="AN964" i="2"/>
  <c r="AQ964" i="2"/>
  <c r="AM964" i="2"/>
  <c r="B966" i="2"/>
  <c r="Q965" i="2"/>
  <c r="P1012" i="2" l="1"/>
  <c r="O1015" i="2"/>
  <c r="AD965" i="2"/>
  <c r="AK965" i="2"/>
  <c r="AT965" i="2" s="1"/>
  <c r="AE965" i="2"/>
  <c r="AF965" i="2"/>
  <c r="AI965" i="2"/>
  <c r="AJ965" i="2"/>
  <c r="AS965" i="2" s="1"/>
  <c r="AG965" i="2"/>
  <c r="AH965" i="2"/>
  <c r="AX964" i="2"/>
  <c r="AW965" i="2"/>
  <c r="AU964" i="2"/>
  <c r="AO965" i="2"/>
  <c r="AR965" i="2"/>
  <c r="AN965" i="2"/>
  <c r="AP965" i="2"/>
  <c r="AQ965" i="2"/>
  <c r="AM965" i="2"/>
  <c r="B967" i="2"/>
  <c r="Q966" i="2"/>
  <c r="P1013" i="2" l="1"/>
  <c r="O1016" i="2"/>
  <c r="AD966" i="2"/>
  <c r="AE966" i="2"/>
  <c r="AF966" i="2"/>
  <c r="AO966" i="2" s="1"/>
  <c r="AG966" i="2"/>
  <c r="AJ966" i="2"/>
  <c r="AK966" i="2"/>
  <c r="AT966" i="2" s="1"/>
  <c r="AH966" i="2"/>
  <c r="AI966" i="2"/>
  <c r="AR966" i="2" s="1"/>
  <c r="AX965" i="2"/>
  <c r="AW966" i="2"/>
  <c r="AP966" i="2"/>
  <c r="AU965" i="2"/>
  <c r="AN966" i="2"/>
  <c r="AQ966" i="2"/>
  <c r="AS966" i="2"/>
  <c r="AM966" i="2"/>
  <c r="B968" i="2"/>
  <c r="Q967" i="2"/>
  <c r="P1014" i="2" l="1"/>
  <c r="O1017" i="2"/>
  <c r="AD967" i="2"/>
  <c r="AE967" i="2"/>
  <c r="AF967" i="2"/>
  <c r="AO967" i="2" s="1"/>
  <c r="AG967" i="2"/>
  <c r="AP967" i="2" s="1"/>
  <c r="AH967" i="2"/>
  <c r="AK967" i="2"/>
  <c r="AT967" i="2" s="1"/>
  <c r="AI967" i="2"/>
  <c r="AJ967" i="2"/>
  <c r="AX966" i="2"/>
  <c r="AW967" i="2"/>
  <c r="AQ967" i="2"/>
  <c r="AU966" i="2"/>
  <c r="AS967" i="2"/>
  <c r="AR967" i="2"/>
  <c r="AN967" i="2"/>
  <c r="AM967" i="2"/>
  <c r="B969" i="2"/>
  <c r="Q968" i="2"/>
  <c r="P1015" i="2" l="1"/>
  <c r="O1018" i="2"/>
  <c r="AD968" i="2"/>
  <c r="AF968" i="2"/>
  <c r="AG968" i="2"/>
  <c r="AH968" i="2"/>
  <c r="AI968" i="2"/>
  <c r="AE968" i="2"/>
  <c r="AN968" i="2" s="1"/>
  <c r="AJ968" i="2"/>
  <c r="AS968" i="2" s="1"/>
  <c r="AK968" i="2"/>
  <c r="AT968" i="2" s="1"/>
  <c r="AX967" i="2"/>
  <c r="AW968" i="2"/>
  <c r="AP968" i="2"/>
  <c r="AU967" i="2"/>
  <c r="AR968" i="2"/>
  <c r="AQ968" i="2"/>
  <c r="AO968" i="2"/>
  <c r="AM968" i="2"/>
  <c r="B970" i="2"/>
  <c r="Q969" i="2"/>
  <c r="P1016" i="2" l="1"/>
  <c r="O1019" i="2"/>
  <c r="AD969" i="2"/>
  <c r="AG969" i="2"/>
  <c r="AH969" i="2"/>
  <c r="AQ969" i="2" s="1"/>
  <c r="AI969" i="2"/>
  <c r="AJ969" i="2"/>
  <c r="AE969" i="2"/>
  <c r="AN969" i="2" s="1"/>
  <c r="AF969" i="2"/>
  <c r="AK969" i="2"/>
  <c r="AT969" i="2" s="1"/>
  <c r="AX968" i="2"/>
  <c r="AW969" i="2"/>
  <c r="AU968" i="2"/>
  <c r="AR969" i="2"/>
  <c r="AP969" i="2"/>
  <c r="AO969" i="2"/>
  <c r="AS969" i="2"/>
  <c r="AM969" i="2"/>
  <c r="B971" i="2"/>
  <c r="Q970" i="2"/>
  <c r="P1017" i="2" l="1"/>
  <c r="O1020" i="2"/>
  <c r="AD970" i="2"/>
  <c r="AH970" i="2"/>
  <c r="AI970" i="2"/>
  <c r="AR970" i="2" s="1"/>
  <c r="AJ970" i="2"/>
  <c r="AS970" i="2" s="1"/>
  <c r="AK970" i="2"/>
  <c r="AF970" i="2"/>
  <c r="AG970" i="2"/>
  <c r="AE970" i="2"/>
  <c r="AX969" i="2"/>
  <c r="AW970" i="2"/>
  <c r="AT970" i="2"/>
  <c r="AP970" i="2"/>
  <c r="AU969" i="2"/>
  <c r="AN970" i="2"/>
  <c r="AO970" i="2"/>
  <c r="AQ970" i="2"/>
  <c r="AM970" i="2"/>
  <c r="B972" i="2"/>
  <c r="Q971" i="2"/>
  <c r="P1018" i="2" l="1"/>
  <c r="O1021" i="2"/>
  <c r="AD971" i="2"/>
  <c r="AI971" i="2"/>
  <c r="AJ971" i="2"/>
  <c r="AK971" i="2"/>
  <c r="AT971" i="2" s="1"/>
  <c r="AG971" i="2"/>
  <c r="AH971" i="2"/>
  <c r="AE971" i="2"/>
  <c r="AF971" i="2"/>
  <c r="AX970" i="2"/>
  <c r="AW971" i="2"/>
  <c r="AR971" i="2"/>
  <c r="AU970" i="2"/>
  <c r="AS971" i="2"/>
  <c r="AN971" i="2"/>
  <c r="AQ971" i="2"/>
  <c r="AP971" i="2"/>
  <c r="AO971" i="2"/>
  <c r="AM971" i="2"/>
  <c r="B973" i="2"/>
  <c r="Q972" i="2"/>
  <c r="P1019" i="2" l="1"/>
  <c r="O1022" i="2"/>
  <c r="AD972" i="2"/>
  <c r="AJ972" i="2"/>
  <c r="AK972" i="2"/>
  <c r="AE972" i="2"/>
  <c r="AN972" i="2" s="1"/>
  <c r="AH972" i="2"/>
  <c r="AQ972" i="2" s="1"/>
  <c r="AI972" i="2"/>
  <c r="AF972" i="2"/>
  <c r="AG972" i="2"/>
  <c r="AX971" i="2"/>
  <c r="AS972" i="2"/>
  <c r="AT972" i="2"/>
  <c r="AO972" i="2"/>
  <c r="AU971" i="2"/>
  <c r="AW972" i="2" s="1"/>
  <c r="AP972" i="2"/>
  <c r="AR972" i="2"/>
  <c r="AM972" i="2"/>
  <c r="B974" i="2"/>
  <c r="Q973" i="2"/>
  <c r="P1020" i="2" l="1"/>
  <c r="O1023" i="2"/>
  <c r="AR973" i="2"/>
  <c r="AN973" i="2"/>
  <c r="AP973" i="2"/>
  <c r="AD973" i="2"/>
  <c r="AK973" i="2"/>
  <c r="AE973" i="2"/>
  <c r="AF973" i="2"/>
  <c r="AI973" i="2"/>
  <c r="AJ973" i="2"/>
  <c r="AG973" i="2"/>
  <c r="AH973" i="2"/>
  <c r="AQ973" i="2" s="1"/>
  <c r="AX972" i="2"/>
  <c r="AW973" i="2"/>
  <c r="AU972" i="2"/>
  <c r="AO973" i="2"/>
  <c r="AT973" i="2"/>
  <c r="AS973" i="2"/>
  <c r="AM973" i="2"/>
  <c r="B975" i="2"/>
  <c r="Q974" i="2"/>
  <c r="P1021" i="2" l="1"/>
  <c r="O1024" i="2"/>
  <c r="AS974" i="2"/>
  <c r="AO974" i="2"/>
  <c r="AX973" i="2"/>
  <c r="AD974" i="2"/>
  <c r="AE974" i="2"/>
  <c r="AF974" i="2"/>
  <c r="AG974" i="2"/>
  <c r="AJ974" i="2"/>
  <c r="AK974" i="2"/>
  <c r="AT974" i="2" s="1"/>
  <c r="AH974" i="2"/>
  <c r="AI974" i="2"/>
  <c r="AU973" i="2"/>
  <c r="AN974" i="2"/>
  <c r="AW974" i="2"/>
  <c r="AR974" i="2"/>
  <c r="AQ974" i="2"/>
  <c r="AP974" i="2"/>
  <c r="AM974" i="2"/>
  <c r="B976" i="2"/>
  <c r="Q975" i="2"/>
  <c r="P1022" i="2" l="1"/>
  <c r="O1025" i="2"/>
  <c r="AT975" i="2"/>
  <c r="AX974" i="2"/>
  <c r="AP975" i="2"/>
  <c r="AD975" i="2"/>
  <c r="AE975" i="2"/>
  <c r="AF975" i="2"/>
  <c r="AO975" i="2" s="1"/>
  <c r="AG975" i="2"/>
  <c r="AH975" i="2"/>
  <c r="AQ975" i="2" s="1"/>
  <c r="AK975" i="2"/>
  <c r="AI975" i="2"/>
  <c r="AR975" i="2" s="1"/>
  <c r="AJ975" i="2"/>
  <c r="AW975" i="2"/>
  <c r="AU974" i="2"/>
  <c r="AS975" i="2"/>
  <c r="AN975" i="2"/>
  <c r="AM975" i="2"/>
  <c r="B977" i="2"/>
  <c r="Q976" i="2"/>
  <c r="P1023" i="2" l="1"/>
  <c r="O1026" i="2"/>
  <c r="AX975" i="2"/>
  <c r="AN976" i="2"/>
  <c r="AS976" i="2"/>
  <c r="AD976" i="2"/>
  <c r="AF976" i="2"/>
  <c r="AG976" i="2"/>
  <c r="AH976" i="2"/>
  <c r="AI976" i="2"/>
  <c r="AE976" i="2"/>
  <c r="AJ976" i="2"/>
  <c r="AK976" i="2"/>
  <c r="AT976" i="2"/>
  <c r="AW976" i="2"/>
  <c r="AX976" i="2" s="1"/>
  <c r="AP976" i="2"/>
  <c r="AR976" i="2"/>
  <c r="AQ976" i="2"/>
  <c r="AU975" i="2"/>
  <c r="AO976" i="2"/>
  <c r="AM976" i="2"/>
  <c r="B978" i="2"/>
  <c r="Q977" i="2"/>
  <c r="P1024" i="2" l="1"/>
  <c r="O1027" i="2"/>
  <c r="AW977" i="2"/>
  <c r="AD977" i="2"/>
  <c r="AG977" i="2"/>
  <c r="AP977" i="2" s="1"/>
  <c r="AH977" i="2"/>
  <c r="AI977" i="2"/>
  <c r="AJ977" i="2"/>
  <c r="AS977" i="2" s="1"/>
  <c r="AE977" i="2"/>
  <c r="AN977" i="2" s="1"/>
  <c r="AF977" i="2"/>
  <c r="AO977" i="2" s="1"/>
  <c r="AK977" i="2"/>
  <c r="AT977" i="2" s="1"/>
  <c r="AQ977" i="2"/>
  <c r="AR977" i="2"/>
  <c r="AU976" i="2"/>
  <c r="AM977" i="2"/>
  <c r="B979" i="2"/>
  <c r="Q978" i="2"/>
  <c r="P1025" i="2" l="1"/>
  <c r="O1028" i="2"/>
  <c r="AD978" i="2"/>
  <c r="AH978" i="2"/>
  <c r="AQ978" i="2" s="1"/>
  <c r="AI978" i="2"/>
  <c r="AR978" i="2" s="1"/>
  <c r="AJ978" i="2"/>
  <c r="AK978" i="2"/>
  <c r="AT978" i="2" s="1"/>
  <c r="AF978" i="2"/>
  <c r="AG978" i="2"/>
  <c r="AP978" i="2" s="1"/>
  <c r="AE978" i="2"/>
  <c r="AN978" i="2" s="1"/>
  <c r="AX977" i="2"/>
  <c r="AW978" i="2"/>
  <c r="AO978" i="2"/>
  <c r="AS978" i="2"/>
  <c r="AU977" i="2"/>
  <c r="AM978" i="2"/>
  <c r="B980" i="2"/>
  <c r="Q979" i="2"/>
  <c r="P1026" i="2" l="1"/>
  <c r="O1029" i="2"/>
  <c r="AD979" i="2"/>
  <c r="AI979" i="2"/>
  <c r="AJ979" i="2"/>
  <c r="AK979" i="2"/>
  <c r="AG979" i="2"/>
  <c r="AH979" i="2"/>
  <c r="AE979" i="2"/>
  <c r="AF979" i="2"/>
  <c r="AX978" i="2"/>
  <c r="AW979" i="2"/>
  <c r="AR979" i="2"/>
  <c r="AN979" i="2"/>
  <c r="AQ979" i="2"/>
  <c r="AP979" i="2"/>
  <c r="AS979" i="2"/>
  <c r="AU978" i="2"/>
  <c r="AT979" i="2"/>
  <c r="AO979" i="2"/>
  <c r="AM979" i="2"/>
  <c r="B981" i="2"/>
  <c r="Q980" i="2"/>
  <c r="P1027" i="2" l="1"/>
  <c r="O1030" i="2"/>
  <c r="AD980" i="2"/>
  <c r="AJ980" i="2"/>
  <c r="AK980" i="2"/>
  <c r="AE980" i="2"/>
  <c r="AH980" i="2"/>
  <c r="AI980" i="2"/>
  <c r="AR980" i="2" s="1"/>
  <c r="AF980" i="2"/>
  <c r="AO980" i="2" s="1"/>
  <c r="AG980" i="2"/>
  <c r="AX979" i="2"/>
  <c r="AW980" i="2"/>
  <c r="AT980" i="2"/>
  <c r="AS980" i="2"/>
  <c r="AN980" i="2"/>
  <c r="AQ980" i="2"/>
  <c r="AP980" i="2"/>
  <c r="AU979" i="2"/>
  <c r="AM980" i="2"/>
  <c r="B982" i="2"/>
  <c r="Q981" i="2"/>
  <c r="P1028" i="2" l="1"/>
  <c r="O1031" i="2"/>
  <c r="AD981" i="2"/>
  <c r="AM981" i="2" s="1"/>
  <c r="AK981" i="2"/>
  <c r="AT981" i="2" s="1"/>
  <c r="AE981" i="2"/>
  <c r="AN981" i="2" s="1"/>
  <c r="AF981" i="2"/>
  <c r="AI981" i="2"/>
  <c r="AJ981" i="2"/>
  <c r="AG981" i="2"/>
  <c r="AP981" i="2" s="1"/>
  <c r="AH981" i="2"/>
  <c r="AX980" i="2"/>
  <c r="AW981" i="2"/>
  <c r="AS981" i="2"/>
  <c r="AR981" i="2"/>
  <c r="AO981" i="2"/>
  <c r="AQ981" i="2"/>
  <c r="AU980" i="2"/>
  <c r="B983" i="2"/>
  <c r="Q982" i="2"/>
  <c r="P1029" i="2" l="1"/>
  <c r="O1032" i="2"/>
  <c r="AD982" i="2"/>
  <c r="AE982" i="2"/>
  <c r="AF982" i="2"/>
  <c r="AO982" i="2" s="1"/>
  <c r="AG982" i="2"/>
  <c r="AJ982" i="2"/>
  <c r="AK982" i="2"/>
  <c r="AH982" i="2"/>
  <c r="AQ982" i="2" s="1"/>
  <c r="AI982" i="2"/>
  <c r="AR982" i="2" s="1"/>
  <c r="AX981" i="2"/>
  <c r="AW982" i="2"/>
  <c r="AT982" i="2"/>
  <c r="AS982" i="2"/>
  <c r="AN982" i="2"/>
  <c r="AP982" i="2"/>
  <c r="AU981" i="2"/>
  <c r="AM982" i="2"/>
  <c r="B984" i="2"/>
  <c r="Q983" i="2"/>
  <c r="P1030" i="2" l="1"/>
  <c r="O1033" i="2"/>
  <c r="AD983" i="2"/>
  <c r="AE983" i="2"/>
  <c r="AN983" i="2" s="1"/>
  <c r="AF983" i="2"/>
  <c r="AG983" i="2"/>
  <c r="AH983" i="2"/>
  <c r="AK983" i="2"/>
  <c r="AI983" i="2"/>
  <c r="AR983" i="2" s="1"/>
  <c r="AJ983" i="2"/>
  <c r="AS983" i="2" s="1"/>
  <c r="AX982" i="2"/>
  <c r="AW983" i="2"/>
  <c r="AT983" i="2"/>
  <c r="AO983" i="2"/>
  <c r="AQ983" i="2"/>
  <c r="AP983" i="2"/>
  <c r="AU982" i="2"/>
  <c r="AM983" i="2"/>
  <c r="B985" i="2"/>
  <c r="Q984" i="2"/>
  <c r="P1031" i="2" l="1"/>
  <c r="O1034" i="2"/>
  <c r="AD984" i="2"/>
  <c r="AF984" i="2"/>
  <c r="AG984" i="2"/>
  <c r="AH984" i="2"/>
  <c r="AI984" i="2"/>
  <c r="AR984" i="2" s="1"/>
  <c r="AE984" i="2"/>
  <c r="AJ984" i="2"/>
  <c r="AS984" i="2" s="1"/>
  <c r="AK984" i="2"/>
  <c r="AT984" i="2" s="1"/>
  <c r="AX983" i="2"/>
  <c r="AW984" i="2"/>
  <c r="AO984" i="2"/>
  <c r="AN984" i="2"/>
  <c r="AQ984" i="2"/>
  <c r="AP984" i="2"/>
  <c r="AU983" i="2"/>
  <c r="AM984" i="2"/>
  <c r="B986" i="2"/>
  <c r="Q985" i="2"/>
  <c r="P1032" i="2" l="1"/>
  <c r="O1035" i="2"/>
  <c r="AD985" i="2"/>
  <c r="AG985" i="2"/>
  <c r="AH985" i="2"/>
  <c r="AI985" i="2"/>
  <c r="AJ985" i="2"/>
  <c r="AS985" i="2" s="1"/>
  <c r="AE985" i="2"/>
  <c r="AN985" i="2" s="1"/>
  <c r="AF985" i="2"/>
  <c r="AO985" i="2" s="1"/>
  <c r="AK985" i="2"/>
  <c r="AT985" i="2" s="1"/>
  <c r="AX984" i="2"/>
  <c r="AR985" i="2"/>
  <c r="AQ985" i="2"/>
  <c r="AP985" i="2"/>
  <c r="AU984" i="2"/>
  <c r="AW985" i="2" s="1"/>
  <c r="AM985" i="2"/>
  <c r="B987" i="2"/>
  <c r="Q986" i="2"/>
  <c r="P1033" i="2" l="1"/>
  <c r="O1036" i="2"/>
  <c r="AD986" i="2"/>
  <c r="AH986" i="2"/>
  <c r="AQ986" i="2" s="1"/>
  <c r="AI986" i="2"/>
  <c r="AJ986" i="2"/>
  <c r="AS986" i="2" s="1"/>
  <c r="AK986" i="2"/>
  <c r="AF986" i="2"/>
  <c r="AG986" i="2"/>
  <c r="AP986" i="2" s="1"/>
  <c r="AE986" i="2"/>
  <c r="AX985" i="2"/>
  <c r="AW986" i="2"/>
  <c r="AU985" i="2"/>
  <c r="AT986" i="2"/>
  <c r="AR986" i="2"/>
  <c r="AO986" i="2"/>
  <c r="AN986" i="2"/>
  <c r="AM986" i="2"/>
  <c r="B988" i="2"/>
  <c r="Q987" i="2"/>
  <c r="P1034" i="2" l="1"/>
  <c r="O1037" i="2"/>
  <c r="AD987" i="2"/>
  <c r="AI987" i="2"/>
  <c r="AJ987" i="2"/>
  <c r="AK987" i="2"/>
  <c r="AG987" i="2"/>
  <c r="AH987" i="2"/>
  <c r="AE987" i="2"/>
  <c r="AF987" i="2"/>
  <c r="AX986" i="2"/>
  <c r="AW987" i="2"/>
  <c r="AS987" i="2"/>
  <c r="AT987" i="2"/>
  <c r="AU986" i="2"/>
  <c r="AQ987" i="2"/>
  <c r="AR987" i="2"/>
  <c r="AO987" i="2"/>
  <c r="AP987" i="2"/>
  <c r="AN987" i="2"/>
  <c r="AM987" i="2"/>
  <c r="B989" i="2"/>
  <c r="Q988" i="2"/>
  <c r="P1035" i="2" l="1"/>
  <c r="O1038" i="2"/>
  <c r="AD988" i="2"/>
  <c r="AJ988" i="2"/>
  <c r="AK988" i="2"/>
  <c r="AE988" i="2"/>
  <c r="AH988" i="2"/>
  <c r="AI988" i="2"/>
  <c r="AR988" i="2" s="1"/>
  <c r="AF988" i="2"/>
  <c r="AO988" i="2" s="1"/>
  <c r="AG988" i="2"/>
  <c r="AP988" i="2" s="1"/>
  <c r="AX987" i="2"/>
  <c r="AW988" i="2"/>
  <c r="AN988" i="2"/>
  <c r="AQ988" i="2"/>
  <c r="AU987" i="2"/>
  <c r="AT988" i="2"/>
  <c r="AS988" i="2"/>
  <c r="AM988" i="2"/>
  <c r="B990" i="2"/>
  <c r="Q989" i="2"/>
  <c r="P1036" i="2" l="1"/>
  <c r="O1039" i="2"/>
  <c r="AD989" i="2"/>
  <c r="AK989" i="2"/>
  <c r="AE989" i="2"/>
  <c r="AF989" i="2"/>
  <c r="AI989" i="2"/>
  <c r="AJ989" i="2"/>
  <c r="AG989" i="2"/>
  <c r="AH989" i="2"/>
  <c r="AX988" i="2"/>
  <c r="AW989" i="2"/>
  <c r="AP989" i="2"/>
  <c r="AQ989" i="2"/>
  <c r="AU988" i="2"/>
  <c r="AT989" i="2"/>
  <c r="AS989" i="2"/>
  <c r="AR989" i="2"/>
  <c r="AO989" i="2"/>
  <c r="AN989" i="2"/>
  <c r="AM989" i="2"/>
  <c r="B991" i="2"/>
  <c r="Q990" i="2"/>
  <c r="P1037" i="2" l="1"/>
  <c r="O1040" i="2"/>
  <c r="AD990" i="2"/>
  <c r="AE990" i="2"/>
  <c r="AN990" i="2" s="1"/>
  <c r="AF990" i="2"/>
  <c r="AG990" i="2"/>
  <c r="AJ990" i="2"/>
  <c r="AK990" i="2"/>
  <c r="AT990" i="2" s="1"/>
  <c r="AH990" i="2"/>
  <c r="AQ990" i="2" s="1"/>
  <c r="AI990" i="2"/>
  <c r="AR990" i="2" s="1"/>
  <c r="AX989" i="2"/>
  <c r="AW990" i="2"/>
  <c r="AP990" i="2"/>
  <c r="AO990" i="2"/>
  <c r="AU989" i="2"/>
  <c r="AS990" i="2"/>
  <c r="AM990" i="2"/>
  <c r="B992" i="2"/>
  <c r="Q991" i="2"/>
  <c r="P1038" i="2" l="1"/>
  <c r="O1041" i="2"/>
  <c r="AD991" i="2"/>
  <c r="AE991" i="2"/>
  <c r="AF991" i="2"/>
  <c r="AG991" i="2"/>
  <c r="AH991" i="2"/>
  <c r="AK991" i="2"/>
  <c r="AT991" i="2" s="1"/>
  <c r="AI991" i="2"/>
  <c r="AJ991" i="2"/>
  <c r="AS991" i="2" s="1"/>
  <c r="AW991" i="2"/>
  <c r="AX990" i="2"/>
  <c r="AU990" i="2"/>
  <c r="AP991" i="2"/>
  <c r="AQ991" i="2"/>
  <c r="AO991" i="2"/>
  <c r="AR991" i="2"/>
  <c r="AN991" i="2"/>
  <c r="AM991" i="2"/>
  <c r="B993" i="2"/>
  <c r="Q992" i="2"/>
  <c r="P1039" i="2" l="1"/>
  <c r="O1042" i="2"/>
  <c r="AD992" i="2"/>
  <c r="AF992" i="2"/>
  <c r="AG992" i="2"/>
  <c r="AH992" i="2"/>
  <c r="AI992" i="2"/>
  <c r="AE992" i="2"/>
  <c r="AJ992" i="2"/>
  <c r="AK992" i="2"/>
  <c r="AX991" i="2"/>
  <c r="AW992" i="2"/>
  <c r="AN992" i="2"/>
  <c r="AR992" i="2"/>
  <c r="AP992" i="2"/>
  <c r="AU991" i="2"/>
  <c r="AO992" i="2"/>
  <c r="AQ992" i="2"/>
  <c r="AT992" i="2"/>
  <c r="AS992" i="2"/>
  <c r="AM992" i="2"/>
  <c r="B994" i="2"/>
  <c r="Q993" i="2"/>
  <c r="P1040" i="2" l="1"/>
  <c r="O1043" i="2"/>
  <c r="AX992" i="2"/>
  <c r="AS993" i="2"/>
  <c r="AD993" i="2"/>
  <c r="AG993" i="2"/>
  <c r="AH993" i="2"/>
  <c r="AI993" i="2"/>
  <c r="AJ993" i="2"/>
  <c r="AE993" i="2"/>
  <c r="AF993" i="2"/>
  <c r="AK993" i="2"/>
  <c r="AT993" i="2" s="1"/>
  <c r="AW993" i="2"/>
  <c r="AO993" i="2"/>
  <c r="AP993" i="2"/>
  <c r="AU992" i="2"/>
  <c r="AQ993" i="2"/>
  <c r="AR993" i="2"/>
  <c r="AN993" i="2"/>
  <c r="AM993" i="2"/>
  <c r="B995" i="2"/>
  <c r="Q994" i="2"/>
  <c r="P1041" i="2" l="1"/>
  <c r="O1044" i="2"/>
  <c r="AX993" i="2"/>
  <c r="AD994" i="2"/>
  <c r="AH994" i="2"/>
  <c r="AI994" i="2"/>
  <c r="AJ994" i="2"/>
  <c r="AK994" i="2"/>
  <c r="AF994" i="2"/>
  <c r="AG994" i="2"/>
  <c r="AE994" i="2"/>
  <c r="AN994" i="2" s="1"/>
  <c r="AR994" i="2"/>
  <c r="AU993" i="2"/>
  <c r="AT994" i="2"/>
  <c r="AP994" i="2"/>
  <c r="AW994" i="2"/>
  <c r="AO994" i="2"/>
  <c r="AQ994" i="2"/>
  <c r="AS994" i="2"/>
  <c r="AM994" i="2"/>
  <c r="B996" i="2"/>
  <c r="Q995" i="2"/>
  <c r="P1042" i="2" l="1"/>
  <c r="O1045" i="2"/>
  <c r="AX994" i="2"/>
  <c r="AD995" i="2"/>
  <c r="AI995" i="2"/>
  <c r="AJ995" i="2"/>
  <c r="AS995" i="2" s="1"/>
  <c r="AK995" i="2"/>
  <c r="AG995" i="2"/>
  <c r="AH995" i="2"/>
  <c r="AE995" i="2"/>
  <c r="AF995" i="2"/>
  <c r="AO995" i="2" s="1"/>
  <c r="AN995" i="2"/>
  <c r="AW995" i="2"/>
  <c r="AT995" i="2"/>
  <c r="AU994" i="2"/>
  <c r="AQ995" i="2"/>
  <c r="AR995" i="2"/>
  <c r="AP995" i="2"/>
  <c r="AM995" i="2"/>
  <c r="B997" i="2"/>
  <c r="Q996" i="2"/>
  <c r="P1043" i="2" l="1"/>
  <c r="O1046" i="2"/>
  <c r="AX995" i="2"/>
  <c r="AR996" i="2"/>
  <c r="AD996" i="2"/>
  <c r="AJ996" i="2"/>
  <c r="AK996" i="2"/>
  <c r="AE996" i="2"/>
  <c r="AH996" i="2"/>
  <c r="AQ996" i="2" s="1"/>
  <c r="AI996" i="2"/>
  <c r="AF996" i="2"/>
  <c r="AO996" i="2" s="1"/>
  <c r="AG996" i="2"/>
  <c r="AP996" i="2" s="1"/>
  <c r="AT996" i="2"/>
  <c r="AS996" i="2"/>
  <c r="AW996" i="2"/>
  <c r="AU995" i="2"/>
  <c r="AN996" i="2"/>
  <c r="AM996" i="2"/>
  <c r="B998" i="2"/>
  <c r="Q997" i="2"/>
  <c r="P1044" i="2" l="1"/>
  <c r="O1047" i="2"/>
  <c r="AX996" i="2"/>
  <c r="AN997" i="2"/>
  <c r="AO997" i="2"/>
  <c r="AD997" i="2"/>
  <c r="AK997" i="2"/>
  <c r="AE997" i="2"/>
  <c r="AF997" i="2"/>
  <c r="AI997" i="2"/>
  <c r="AJ997" i="2"/>
  <c r="AG997" i="2"/>
  <c r="AP997" i="2" s="1"/>
  <c r="AH997" i="2"/>
  <c r="AU996" i="2"/>
  <c r="AR997" i="2"/>
  <c r="AW997" i="2"/>
  <c r="AT997" i="2"/>
  <c r="AQ997" i="2"/>
  <c r="AS997" i="2"/>
  <c r="AM997" i="2"/>
  <c r="B999" i="2"/>
  <c r="Q998" i="2"/>
  <c r="P1045" i="2" l="1"/>
  <c r="O1048" i="2"/>
  <c r="AP998" i="2"/>
  <c r="AX997" i="2"/>
  <c r="AT998" i="2"/>
  <c r="AS998" i="2"/>
  <c r="AD998" i="2"/>
  <c r="AE998" i="2"/>
  <c r="AF998" i="2"/>
  <c r="AG998" i="2"/>
  <c r="AJ998" i="2"/>
  <c r="AK998" i="2"/>
  <c r="AH998" i="2"/>
  <c r="AI998" i="2"/>
  <c r="AR998" i="2" s="1"/>
  <c r="AU997" i="2"/>
  <c r="AO998" i="2"/>
  <c r="AW998" i="2"/>
  <c r="AQ998" i="2"/>
  <c r="AN998" i="2"/>
  <c r="AM998" i="2"/>
  <c r="B1000" i="2"/>
  <c r="Q999" i="2"/>
  <c r="P1046" i="2" l="1"/>
  <c r="O1049" i="2"/>
  <c r="AR999" i="2"/>
  <c r="AX998" i="2"/>
  <c r="AN999" i="2"/>
  <c r="AD999" i="2"/>
  <c r="AE999" i="2"/>
  <c r="AF999" i="2"/>
  <c r="AG999" i="2"/>
  <c r="AH999" i="2"/>
  <c r="AK999" i="2"/>
  <c r="AI999" i="2"/>
  <c r="AJ999" i="2"/>
  <c r="AS999" i="2" s="1"/>
  <c r="AU998" i="2"/>
  <c r="AW999" i="2"/>
  <c r="AT999" i="2"/>
  <c r="AQ999" i="2"/>
  <c r="AP999" i="2"/>
  <c r="AO999" i="2"/>
  <c r="AM999" i="2"/>
  <c r="B1001" i="2"/>
  <c r="Q1000" i="2"/>
  <c r="P1047" i="2" l="1"/>
  <c r="O1050" i="2"/>
  <c r="AX999" i="2"/>
  <c r="AO1000" i="2"/>
  <c r="AD1000" i="2"/>
  <c r="AF1000" i="2"/>
  <c r="AG1000" i="2"/>
  <c r="AH1000" i="2"/>
  <c r="AI1000" i="2"/>
  <c r="AE1000" i="2"/>
  <c r="AJ1000" i="2"/>
  <c r="AK1000" i="2"/>
  <c r="AP1000" i="2"/>
  <c r="AT1000" i="2"/>
  <c r="AU999" i="2"/>
  <c r="AN1000" i="2"/>
  <c r="AW1000" i="2"/>
  <c r="AQ1000" i="2"/>
  <c r="AR1000" i="2"/>
  <c r="AS1000" i="2"/>
  <c r="AM1000" i="2"/>
  <c r="B1002" i="2"/>
  <c r="Q1001" i="2"/>
  <c r="P1048" i="2" l="1"/>
  <c r="O1051" i="2"/>
  <c r="AX1000" i="2"/>
  <c r="AS1001" i="2"/>
  <c r="AR1001" i="2"/>
  <c r="AD1001" i="2"/>
  <c r="AG1001" i="2"/>
  <c r="AH1001" i="2"/>
  <c r="AI1001" i="2"/>
  <c r="AJ1001" i="2"/>
  <c r="AE1001" i="2"/>
  <c r="AF1001" i="2"/>
  <c r="AK1001" i="2"/>
  <c r="AT1001" i="2" s="1"/>
  <c r="AW1001" i="2"/>
  <c r="AO1001" i="2"/>
  <c r="AU1000" i="2"/>
  <c r="AQ1001" i="2"/>
  <c r="AP1001" i="2"/>
  <c r="AN1001" i="2"/>
  <c r="AM1001" i="2"/>
  <c r="B1003" i="2"/>
  <c r="Q1002" i="2"/>
  <c r="P1049" i="2" l="1"/>
  <c r="O1052" i="2"/>
  <c r="AX1001" i="2"/>
  <c r="AS1002" i="2"/>
  <c r="AD1002" i="2"/>
  <c r="AH1002" i="2"/>
  <c r="AI1002" i="2"/>
  <c r="AJ1002" i="2"/>
  <c r="AK1002" i="2"/>
  <c r="AF1002" i="2"/>
  <c r="AG1002" i="2"/>
  <c r="AP1002" i="2" s="1"/>
  <c r="AE1002" i="2"/>
  <c r="AN1002" i="2" s="1"/>
  <c r="AO1002" i="2"/>
  <c r="AW1002" i="2"/>
  <c r="AQ1002" i="2"/>
  <c r="AR1002" i="2"/>
  <c r="AU1001" i="2"/>
  <c r="AT1002" i="2"/>
  <c r="AM1002" i="2"/>
  <c r="B1004" i="2"/>
  <c r="Q1003" i="2"/>
  <c r="P1050" i="2" l="1"/>
  <c r="O1053" i="2"/>
  <c r="AX1002" i="2"/>
  <c r="AT1003" i="2"/>
  <c r="AR1003" i="2"/>
  <c r="AD1003" i="2"/>
  <c r="AI1003" i="2"/>
  <c r="AJ1003" i="2"/>
  <c r="AK1003" i="2"/>
  <c r="AG1003" i="2"/>
  <c r="AH1003" i="2"/>
  <c r="AE1003" i="2"/>
  <c r="AN1003" i="2" s="1"/>
  <c r="AF1003" i="2"/>
  <c r="AU1002" i="2"/>
  <c r="AW1003" i="2"/>
  <c r="AO1003" i="2"/>
  <c r="AQ1003" i="2"/>
  <c r="AP1003" i="2"/>
  <c r="AS1003" i="2"/>
  <c r="AM1003" i="2"/>
  <c r="B1005" i="2"/>
  <c r="Q1004" i="2"/>
  <c r="P1051" i="2" l="1"/>
  <c r="O1054" i="2"/>
  <c r="AX1003" i="2"/>
  <c r="AP1004" i="2"/>
  <c r="AD1004" i="2"/>
  <c r="AK1004" i="2"/>
  <c r="AE1004" i="2"/>
  <c r="AH1004" i="2"/>
  <c r="AI1004" i="2"/>
  <c r="AF1004" i="2"/>
  <c r="AO1004" i="2" s="1"/>
  <c r="AG1004" i="2"/>
  <c r="AJ1004" i="2"/>
  <c r="AS1004" i="2" s="1"/>
  <c r="AR1004" i="2"/>
  <c r="AW1004" i="2"/>
  <c r="AQ1004" i="2"/>
  <c r="AU1003" i="2"/>
  <c r="AT1004" i="2"/>
  <c r="AN1004" i="2"/>
  <c r="AM1004" i="2"/>
  <c r="B1006" i="2"/>
  <c r="Q1005" i="2"/>
  <c r="P1052" i="2" l="1"/>
  <c r="O1055" i="2"/>
  <c r="AX1004" i="2"/>
  <c r="AN1005" i="2"/>
  <c r="AD1005" i="2"/>
  <c r="AE1005" i="2"/>
  <c r="AF1005" i="2"/>
  <c r="AI1005" i="2"/>
  <c r="AJ1005" i="2"/>
  <c r="AK1005" i="2"/>
  <c r="AG1005" i="2"/>
  <c r="AH1005" i="2"/>
  <c r="AQ1005" i="2" s="1"/>
  <c r="AT1005" i="2"/>
  <c r="AO1005" i="2"/>
  <c r="AW1005" i="2"/>
  <c r="AU1004" i="2"/>
  <c r="AS1005" i="2"/>
  <c r="AP1005" i="2"/>
  <c r="AR1005" i="2"/>
  <c r="AM1005" i="2"/>
  <c r="B1007" i="2"/>
  <c r="Q1006" i="2"/>
  <c r="P1053" i="2" l="1"/>
  <c r="O1056" i="2"/>
  <c r="AX1005" i="2"/>
  <c r="AR1006" i="2"/>
  <c r="AD1006" i="2"/>
  <c r="AE1006" i="2"/>
  <c r="AF1006" i="2"/>
  <c r="AG1006" i="2"/>
  <c r="AJ1006" i="2"/>
  <c r="AK1006" i="2"/>
  <c r="AH1006" i="2"/>
  <c r="AI1006" i="2"/>
  <c r="AP1006" i="2"/>
  <c r="AS1006" i="2"/>
  <c r="AU1005" i="2"/>
  <c r="AN1006" i="2"/>
  <c r="AW1006" i="2"/>
  <c r="AQ1006" i="2"/>
  <c r="AT1006" i="2"/>
  <c r="AO1006" i="2"/>
  <c r="AM1006" i="2"/>
  <c r="B1008" i="2"/>
  <c r="Q1007" i="2"/>
  <c r="P1054" i="2" l="1"/>
  <c r="O1057" i="2"/>
  <c r="AX1006" i="2"/>
  <c r="AO1007" i="2"/>
  <c r="AT1007" i="2"/>
  <c r="AD1007" i="2"/>
  <c r="AF1007" i="2"/>
  <c r="AG1007" i="2"/>
  <c r="AH1007" i="2"/>
  <c r="AK1007" i="2"/>
  <c r="AE1007" i="2"/>
  <c r="AI1007" i="2"/>
  <c r="AR1007" i="2" s="1"/>
  <c r="AJ1007" i="2"/>
  <c r="AU1006" i="2"/>
  <c r="AW1007" i="2"/>
  <c r="AS1007" i="2"/>
  <c r="AP1007" i="2"/>
  <c r="AQ1007" i="2"/>
  <c r="AN1007" i="2"/>
  <c r="AM1007" i="2"/>
  <c r="B1009" i="2"/>
  <c r="Q1008" i="2"/>
  <c r="P1055" i="2" l="1"/>
  <c r="O1058" i="2"/>
  <c r="AP1008" i="2"/>
  <c r="AS1008" i="2"/>
  <c r="AX1007" i="2"/>
  <c r="AD1008" i="2"/>
  <c r="AG1008" i="2"/>
  <c r="AH1008" i="2"/>
  <c r="AI1008" i="2"/>
  <c r="AE1008" i="2"/>
  <c r="AN1008" i="2" s="1"/>
  <c r="AF1008" i="2"/>
  <c r="AJ1008" i="2"/>
  <c r="AK1008" i="2"/>
  <c r="AU1007" i="2"/>
  <c r="AO1008" i="2"/>
  <c r="AW1008" i="2"/>
  <c r="AQ1008" i="2"/>
  <c r="AT1008" i="2"/>
  <c r="AR1008" i="2"/>
  <c r="AM1008" i="2"/>
  <c r="B1010" i="2"/>
  <c r="Q1009" i="2"/>
  <c r="P1056" i="2" l="1"/>
  <c r="O1059" i="2"/>
  <c r="AX1008" i="2"/>
  <c r="AR1009" i="2"/>
  <c r="AT1009" i="2"/>
  <c r="AD1009" i="2"/>
  <c r="AH1009" i="2"/>
  <c r="AI1009" i="2"/>
  <c r="AJ1009" i="2"/>
  <c r="AE1009" i="2"/>
  <c r="AF1009" i="2"/>
  <c r="AG1009" i="2"/>
  <c r="AK1009" i="2"/>
  <c r="AU1008" i="2"/>
  <c r="AN1009" i="2"/>
  <c r="AW1009" i="2"/>
  <c r="AS1009" i="2"/>
  <c r="AP1009" i="2"/>
  <c r="AQ1009" i="2"/>
  <c r="AO1009" i="2"/>
  <c r="AM1009" i="2"/>
  <c r="B1011" i="2"/>
  <c r="Q1010" i="2"/>
  <c r="P1057" i="2" l="1"/>
  <c r="O1060" i="2"/>
  <c r="AO1010" i="2"/>
  <c r="AX1009" i="2"/>
  <c r="AS1010" i="2"/>
  <c r="AD1010" i="2"/>
  <c r="AI1010" i="2"/>
  <c r="AJ1010" i="2"/>
  <c r="AK1010" i="2"/>
  <c r="AF1010" i="2"/>
  <c r="AG1010" i="2"/>
  <c r="AP1010" i="2" s="1"/>
  <c r="AE1010" i="2"/>
  <c r="AH1010" i="2"/>
  <c r="AU1009" i="2"/>
  <c r="AR1010" i="2"/>
  <c r="AW1010" i="2"/>
  <c r="AQ1010" i="2"/>
  <c r="AT1010" i="2"/>
  <c r="AN1010" i="2"/>
  <c r="AM1010" i="2"/>
  <c r="B1012" i="2"/>
  <c r="Q1011" i="2"/>
  <c r="P1058" i="2" l="1"/>
  <c r="O1061" i="2"/>
  <c r="AX1010" i="2"/>
  <c r="AT1011" i="2"/>
  <c r="AN1011" i="2"/>
  <c r="AD1011" i="2"/>
  <c r="AJ1011" i="2"/>
  <c r="AK1011" i="2"/>
  <c r="AG1011" i="2"/>
  <c r="AH1011" i="2"/>
  <c r="AE1011" i="2"/>
  <c r="AF1011" i="2"/>
  <c r="AO1011" i="2" s="1"/>
  <c r="AI1011" i="2"/>
  <c r="AU1010" i="2"/>
  <c r="AW1011" i="2"/>
  <c r="AS1011" i="2"/>
  <c r="AQ1011" i="2"/>
  <c r="AP1011" i="2"/>
  <c r="AR1011" i="2"/>
  <c r="AM1011" i="2"/>
  <c r="B1013" i="2"/>
  <c r="Q1012" i="2"/>
  <c r="P1059" i="2" l="1"/>
  <c r="O1062" i="2"/>
  <c r="AX1011" i="2"/>
  <c r="AP1012" i="2"/>
  <c r="AD1012" i="2"/>
  <c r="AK1012" i="2"/>
  <c r="AE1012" i="2"/>
  <c r="AH1012" i="2"/>
  <c r="AI1012" i="2"/>
  <c r="AR1012" i="2" s="1"/>
  <c r="AG1012" i="2"/>
  <c r="AJ1012" i="2"/>
  <c r="AF1012" i="2"/>
  <c r="AS1012" i="2"/>
  <c r="AN1012" i="2"/>
  <c r="AW1012" i="2"/>
  <c r="AQ1012" i="2"/>
  <c r="AT1012" i="2"/>
  <c r="AU1011" i="2"/>
  <c r="AO1012" i="2"/>
  <c r="AM1012" i="2"/>
  <c r="B1014" i="2"/>
  <c r="Q1013" i="2"/>
  <c r="P1060" i="2" l="1"/>
  <c r="O1063" i="2"/>
  <c r="AX1012" i="2"/>
  <c r="AO1013" i="2"/>
  <c r="AD1013" i="2"/>
  <c r="AE1013" i="2"/>
  <c r="AF1013" i="2"/>
  <c r="AI1013" i="2"/>
  <c r="AJ1013" i="2"/>
  <c r="AG1013" i="2"/>
  <c r="AH1013" i="2"/>
  <c r="AQ1013" i="2" s="1"/>
  <c r="AK1013" i="2"/>
  <c r="AT1013" i="2"/>
  <c r="AU1012" i="2"/>
  <c r="AR1013" i="2"/>
  <c r="AW1013" i="2"/>
  <c r="AS1013" i="2"/>
  <c r="AP1013" i="2"/>
  <c r="AN1013" i="2"/>
  <c r="AM1013" i="2"/>
  <c r="B1015" i="2"/>
  <c r="Q1014" i="2"/>
  <c r="P1061" i="2" l="1"/>
  <c r="O1064" i="2"/>
  <c r="AS1014" i="2"/>
  <c r="AX1013" i="2"/>
  <c r="AN1014" i="2"/>
  <c r="AP1014" i="2"/>
  <c r="AD1014" i="2"/>
  <c r="AE1014" i="2"/>
  <c r="AF1014" i="2"/>
  <c r="AG1014" i="2"/>
  <c r="AJ1014" i="2"/>
  <c r="AK1014" i="2"/>
  <c r="AI1014" i="2"/>
  <c r="AR1014" i="2" s="1"/>
  <c r="AH1014" i="2"/>
  <c r="AT1014" i="2"/>
  <c r="AW1014" i="2"/>
  <c r="AU1013" i="2"/>
  <c r="AQ1014" i="2"/>
  <c r="AO1014" i="2"/>
  <c r="AM1014" i="2"/>
  <c r="B1016" i="2"/>
  <c r="Q1015" i="2"/>
  <c r="P1062" i="2" l="1"/>
  <c r="O1065" i="2"/>
  <c r="AX1014" i="2"/>
  <c r="AW1015" i="2"/>
  <c r="AD1015" i="2"/>
  <c r="AF1015" i="2"/>
  <c r="AG1015" i="2"/>
  <c r="AH1015" i="2"/>
  <c r="AK1015" i="2"/>
  <c r="AI1015" i="2"/>
  <c r="AJ1015" i="2"/>
  <c r="AS1015" i="2" s="1"/>
  <c r="AE1015" i="2"/>
  <c r="AN1015" i="2" s="1"/>
  <c r="AU1014" i="2"/>
  <c r="AO1015" i="2"/>
  <c r="AR1015" i="2"/>
  <c r="AQ1015" i="2"/>
  <c r="AP1015" i="2"/>
  <c r="AT1015" i="2"/>
  <c r="AM1015" i="2"/>
  <c r="B1017" i="2"/>
  <c r="Q1016" i="2"/>
  <c r="P1063" i="2" l="1"/>
  <c r="O1066" i="2"/>
  <c r="AD1016" i="2"/>
  <c r="AG1016" i="2"/>
  <c r="AP1016" i="2" s="1"/>
  <c r="AH1016" i="2"/>
  <c r="AI1016" i="2"/>
  <c r="AE1016" i="2"/>
  <c r="AF1016" i="2"/>
  <c r="AJ1016" i="2"/>
  <c r="AK1016" i="2"/>
  <c r="AX1015" i="2"/>
  <c r="AW1016" i="2"/>
  <c r="AQ1016" i="2"/>
  <c r="AR1016" i="2"/>
  <c r="AU1015" i="2"/>
  <c r="AT1016" i="2"/>
  <c r="AO1016" i="2"/>
  <c r="AN1016" i="2"/>
  <c r="AM1016" i="2"/>
  <c r="AS1016" i="2"/>
  <c r="B1018" i="2"/>
  <c r="Q1017" i="2"/>
  <c r="P1064" i="2" l="1"/>
  <c r="O1067" i="2"/>
  <c r="AD1017" i="2"/>
  <c r="AH1017" i="2"/>
  <c r="AI1017" i="2"/>
  <c r="AJ1017" i="2"/>
  <c r="AE1017" i="2"/>
  <c r="AF1017" i="2"/>
  <c r="AG1017" i="2"/>
  <c r="AK1017" i="2"/>
  <c r="AX1016" i="2"/>
  <c r="AW1017" i="2"/>
  <c r="AS1017" i="2"/>
  <c r="AT1017" i="2"/>
  <c r="AU1016" i="2"/>
  <c r="AP1017" i="2"/>
  <c r="AO1017" i="2"/>
  <c r="AN1017" i="2"/>
  <c r="AR1017" i="2"/>
  <c r="AQ1017" i="2"/>
  <c r="AM1017" i="2"/>
  <c r="B1019" i="2"/>
  <c r="Q1018" i="2"/>
  <c r="P1065" i="2" l="1"/>
  <c r="O1068" i="2"/>
  <c r="AD1018" i="2"/>
  <c r="AI1018" i="2"/>
  <c r="AJ1018" i="2"/>
  <c r="AK1018" i="2"/>
  <c r="AF1018" i="2"/>
  <c r="AG1018" i="2"/>
  <c r="AP1018" i="2" s="1"/>
  <c r="AH1018" i="2"/>
  <c r="AQ1018" i="2" s="1"/>
  <c r="AE1018" i="2"/>
  <c r="AN1018" i="2" s="1"/>
  <c r="AX1017" i="2"/>
  <c r="AT1018" i="2"/>
  <c r="AS1018" i="2"/>
  <c r="AR1018" i="2"/>
  <c r="AO1018" i="2"/>
  <c r="AU1017" i="2"/>
  <c r="AW1018" i="2" s="1"/>
  <c r="AM1018" i="2"/>
  <c r="B1020" i="2"/>
  <c r="Q1019" i="2"/>
  <c r="P1066" i="2" l="1"/>
  <c r="O1069" i="2"/>
  <c r="AD1019" i="2"/>
  <c r="AJ1019" i="2"/>
  <c r="AK1019" i="2"/>
  <c r="AG1019" i="2"/>
  <c r="AH1019" i="2"/>
  <c r="AE1019" i="2"/>
  <c r="AF1019" i="2"/>
  <c r="AO1019" i="2" s="1"/>
  <c r="AI1019" i="2"/>
  <c r="AX1018" i="2"/>
  <c r="AW1019" i="2"/>
  <c r="AU1018" i="2"/>
  <c r="AT1019" i="2"/>
  <c r="AS1019" i="2"/>
  <c r="AN1019" i="2"/>
  <c r="AM1019" i="2"/>
  <c r="AP1019" i="2"/>
  <c r="AR1019" i="2"/>
  <c r="AQ1019" i="2"/>
  <c r="B1021" i="2"/>
  <c r="Q1020" i="2"/>
  <c r="P1067" i="2" l="1"/>
  <c r="O1070" i="2"/>
  <c r="AD1020" i="2"/>
  <c r="AK1020" i="2"/>
  <c r="AT1020" i="2" s="1"/>
  <c r="AE1020" i="2"/>
  <c r="AH1020" i="2"/>
  <c r="AI1020" i="2"/>
  <c r="AF1020" i="2"/>
  <c r="AJ1020" i="2"/>
  <c r="AG1020" i="2"/>
  <c r="AP1020" i="2" s="1"/>
  <c r="AX1019" i="2"/>
  <c r="AW1020" i="2"/>
  <c r="AU1019" i="2"/>
  <c r="AS1020" i="2"/>
  <c r="AO1020" i="2"/>
  <c r="AN1020" i="2"/>
  <c r="AR1020" i="2"/>
  <c r="AQ1020" i="2"/>
  <c r="AM1020" i="2"/>
  <c r="B1022" i="2"/>
  <c r="Q1021" i="2"/>
  <c r="P1068" i="2" l="1"/>
  <c r="O1071" i="2"/>
  <c r="AD1021" i="2"/>
  <c r="AE1021" i="2"/>
  <c r="AF1021" i="2"/>
  <c r="AI1021" i="2"/>
  <c r="AR1021" i="2" s="1"/>
  <c r="AJ1021" i="2"/>
  <c r="AH1021" i="2"/>
  <c r="AK1021" i="2"/>
  <c r="AG1021" i="2"/>
  <c r="AX1020" i="2"/>
  <c r="AW1021" i="2"/>
  <c r="AN1021" i="2"/>
  <c r="AU1020" i="2"/>
  <c r="AT1021" i="2"/>
  <c r="AQ1021" i="2"/>
  <c r="AS1021" i="2"/>
  <c r="AO1021" i="2"/>
  <c r="AP1021" i="2"/>
  <c r="AM1021" i="2"/>
  <c r="B1023" i="2"/>
  <c r="Q1022" i="2"/>
  <c r="P1069" i="2" l="1"/>
  <c r="O1072" i="2"/>
  <c r="AD1022" i="2"/>
  <c r="AE1022" i="2"/>
  <c r="AF1022" i="2"/>
  <c r="AG1022" i="2"/>
  <c r="AJ1022" i="2"/>
  <c r="AK1022" i="2"/>
  <c r="AH1022" i="2"/>
  <c r="AI1022" i="2"/>
  <c r="AR1022" i="2" s="1"/>
  <c r="AX1021" i="2"/>
  <c r="AW1022" i="2"/>
  <c r="AU1021" i="2"/>
  <c r="AT1022" i="2"/>
  <c r="AS1022" i="2"/>
  <c r="AP1022" i="2"/>
  <c r="AO1022" i="2"/>
  <c r="AQ1022" i="2"/>
  <c r="AN1022" i="2"/>
  <c r="AM1022" i="2"/>
  <c r="B1024" i="2"/>
  <c r="Q1023" i="2"/>
  <c r="P1070" i="2" l="1"/>
  <c r="O1073" i="2"/>
  <c r="AD1023" i="2"/>
  <c r="AF1023" i="2"/>
  <c r="AG1023" i="2"/>
  <c r="AP1023" i="2" s="1"/>
  <c r="AH1023" i="2"/>
  <c r="AK1023" i="2"/>
  <c r="AE1023" i="2"/>
  <c r="AN1023" i="2" s="1"/>
  <c r="AI1023" i="2"/>
  <c r="AJ1023" i="2"/>
  <c r="AS1023" i="2" s="1"/>
  <c r="AX1022" i="2"/>
  <c r="AW1023" i="2"/>
  <c r="AU1022" i="2"/>
  <c r="AT1023" i="2"/>
  <c r="AO1023" i="2"/>
  <c r="AQ1023" i="2"/>
  <c r="AR1023" i="2"/>
  <c r="AM1023" i="2"/>
  <c r="B1025" i="2"/>
  <c r="Q1024" i="2"/>
  <c r="P1071" i="2" l="1"/>
  <c r="O1074" i="2"/>
  <c r="AD1024" i="2"/>
  <c r="AG1024" i="2"/>
  <c r="AP1024" i="2" s="1"/>
  <c r="AH1024" i="2"/>
  <c r="AI1024" i="2"/>
  <c r="AE1024" i="2"/>
  <c r="AJ1024" i="2"/>
  <c r="AS1024" i="2" s="1"/>
  <c r="AK1024" i="2"/>
  <c r="AT1024" i="2" s="1"/>
  <c r="AF1024" i="2"/>
  <c r="AO1024" i="2" s="1"/>
  <c r="AX1023" i="2"/>
  <c r="AW1024" i="2"/>
  <c r="AN1024" i="2"/>
  <c r="AR1024" i="2"/>
  <c r="AQ1024" i="2"/>
  <c r="AU1023" i="2"/>
  <c r="AM1024" i="2"/>
  <c r="B1026" i="2"/>
  <c r="Q1025" i="2"/>
  <c r="P1072" i="2" l="1"/>
  <c r="O1075" i="2"/>
  <c r="AD1025" i="2"/>
  <c r="AH1025" i="2"/>
  <c r="AI1025" i="2"/>
  <c r="AJ1025" i="2"/>
  <c r="AS1025" i="2" s="1"/>
  <c r="AE1025" i="2"/>
  <c r="AF1025" i="2"/>
  <c r="AO1025" i="2" s="1"/>
  <c r="AG1025" i="2"/>
  <c r="AP1025" i="2" s="1"/>
  <c r="AK1025" i="2"/>
  <c r="AT1025" i="2" s="1"/>
  <c r="AX1024" i="2"/>
  <c r="AW1025" i="2"/>
  <c r="AR1025" i="2"/>
  <c r="AQ1025" i="2"/>
  <c r="AN1025" i="2"/>
  <c r="AM1025" i="2"/>
  <c r="AU1024" i="2"/>
  <c r="B1027" i="2"/>
  <c r="Q1026" i="2"/>
  <c r="P1073" i="2" l="1"/>
  <c r="O1076" i="2"/>
  <c r="AD1026" i="2"/>
  <c r="AI1026" i="2"/>
  <c r="AJ1026" i="2"/>
  <c r="AS1026" i="2" s="1"/>
  <c r="AK1026" i="2"/>
  <c r="AF1026" i="2"/>
  <c r="AG1026" i="2"/>
  <c r="AP1026" i="2" s="1"/>
  <c r="AE1026" i="2"/>
  <c r="AN1026" i="2" s="1"/>
  <c r="AH1026" i="2"/>
  <c r="AX1025" i="2"/>
  <c r="AW1026" i="2"/>
  <c r="AU1025" i="2"/>
  <c r="AT1026" i="2"/>
  <c r="AO1026" i="2"/>
  <c r="AR1026" i="2"/>
  <c r="AQ1026" i="2"/>
  <c r="AM1026" i="2"/>
  <c r="B1028" i="2"/>
  <c r="Q1027" i="2"/>
  <c r="P1074" i="2" l="1"/>
  <c r="O1077" i="2"/>
  <c r="AD1027" i="2"/>
  <c r="AJ1027" i="2"/>
  <c r="AS1027" i="2" s="1"/>
  <c r="AK1027" i="2"/>
  <c r="AG1027" i="2"/>
  <c r="AH1027" i="2"/>
  <c r="AI1027" i="2"/>
  <c r="AR1027" i="2" s="1"/>
  <c r="AE1027" i="2"/>
  <c r="AF1027" i="2"/>
  <c r="AO1027" i="2" s="1"/>
  <c r="AX1026" i="2"/>
  <c r="AW1027" i="2"/>
  <c r="AT1027" i="2"/>
  <c r="AP1027" i="2"/>
  <c r="AQ1027" i="2"/>
  <c r="AN1027" i="2"/>
  <c r="AM1027" i="2"/>
  <c r="AU1026" i="2"/>
  <c r="B1029" i="2"/>
  <c r="Q1028" i="2"/>
  <c r="P1075" i="2" l="1"/>
  <c r="O1078" i="2"/>
  <c r="AD1028" i="2"/>
  <c r="AK1028" i="2"/>
  <c r="AE1028" i="2"/>
  <c r="AH1028" i="2"/>
  <c r="AI1028" i="2"/>
  <c r="AF1028" i="2"/>
  <c r="AO1028" i="2" s="1"/>
  <c r="AG1028" i="2"/>
  <c r="AP1028" i="2" s="1"/>
  <c r="AJ1028" i="2"/>
  <c r="AS1028" i="2" s="1"/>
  <c r="AX1027" i="2"/>
  <c r="AT1028" i="2"/>
  <c r="AN1028" i="2"/>
  <c r="AR1028" i="2"/>
  <c r="AQ1028" i="2"/>
  <c r="AU1027" i="2"/>
  <c r="AW1028" i="2" s="1"/>
  <c r="AM1028" i="2"/>
  <c r="B1030" i="2"/>
  <c r="Q1029" i="2"/>
  <c r="P1076" i="2" l="1"/>
  <c r="O1079" i="2"/>
  <c r="AD1029" i="2"/>
  <c r="AE1029" i="2"/>
  <c r="AF1029" i="2"/>
  <c r="AO1029" i="2" s="1"/>
  <c r="AI1029" i="2"/>
  <c r="AJ1029" i="2"/>
  <c r="AG1029" i="2"/>
  <c r="AP1029" i="2" s="1"/>
  <c r="AH1029" i="2"/>
  <c r="AQ1029" i="2" s="1"/>
  <c r="AK1029" i="2"/>
  <c r="AT1029" i="2" s="1"/>
  <c r="AX1028" i="2"/>
  <c r="AW1029" i="2"/>
  <c r="AU1028" i="2"/>
  <c r="AS1029" i="2"/>
  <c r="AR1029" i="2"/>
  <c r="AN1029" i="2"/>
  <c r="AM1029" i="2"/>
  <c r="B1031" i="2"/>
  <c r="Q1030" i="2"/>
  <c r="P1077" i="2" l="1"/>
  <c r="O1080" i="2"/>
  <c r="AD1030" i="2"/>
  <c r="AE1030" i="2"/>
  <c r="AF1030" i="2"/>
  <c r="AG1030" i="2"/>
  <c r="AJ1030" i="2"/>
  <c r="AK1030" i="2"/>
  <c r="AT1030" i="2" s="1"/>
  <c r="AI1030" i="2"/>
  <c r="AH1030" i="2"/>
  <c r="AQ1030" i="2" s="1"/>
  <c r="AX1029" i="2"/>
  <c r="AW1030" i="2"/>
  <c r="AS1030" i="2"/>
  <c r="AP1030" i="2"/>
  <c r="AO1030" i="2"/>
  <c r="AN1030" i="2"/>
  <c r="AR1030" i="2"/>
  <c r="AU1029" i="2"/>
  <c r="AM1030" i="2"/>
  <c r="B1032" i="2"/>
  <c r="Q1031" i="2"/>
  <c r="P1078" i="2" l="1"/>
  <c r="O1081" i="2"/>
  <c r="AD1031" i="2"/>
  <c r="AF1031" i="2"/>
  <c r="AG1031" i="2"/>
  <c r="AH1031" i="2"/>
  <c r="AK1031" i="2"/>
  <c r="AE1031" i="2"/>
  <c r="AI1031" i="2"/>
  <c r="AJ1031" i="2"/>
  <c r="AX1030" i="2"/>
  <c r="AW1031" i="2"/>
  <c r="AQ1031" i="2"/>
  <c r="AU1030" i="2"/>
  <c r="AS1031" i="2"/>
  <c r="AT1031" i="2"/>
  <c r="AP1031" i="2"/>
  <c r="AO1031" i="2"/>
  <c r="AR1031" i="2"/>
  <c r="AN1031" i="2"/>
  <c r="AM1031" i="2"/>
  <c r="B1033" i="2"/>
  <c r="Q1032" i="2"/>
  <c r="P1079" i="2" l="1"/>
  <c r="O1082" i="2"/>
  <c r="AO1032" i="2"/>
  <c r="AP1032" i="2"/>
  <c r="AN1032" i="2"/>
  <c r="AD1032" i="2"/>
  <c r="AG1032" i="2"/>
  <c r="AH1032" i="2"/>
  <c r="AI1032" i="2"/>
  <c r="AE1032" i="2"/>
  <c r="AF1032" i="2"/>
  <c r="AJ1032" i="2"/>
  <c r="AS1032" i="2" s="1"/>
  <c r="AK1032" i="2"/>
  <c r="AT1032" i="2" s="1"/>
  <c r="AX1031" i="2"/>
  <c r="AW1032" i="2"/>
  <c r="AR1032" i="2"/>
  <c r="AQ1032" i="2"/>
  <c r="AU1031" i="2"/>
  <c r="AM1032" i="2"/>
  <c r="B1034" i="2"/>
  <c r="Q1033" i="2"/>
  <c r="P1080" i="2" l="1"/>
  <c r="O1083" i="2"/>
  <c r="AR1033" i="2"/>
  <c r="AT1033" i="2"/>
  <c r="AX1032" i="2"/>
  <c r="AQ1033" i="2"/>
  <c r="AD1033" i="2"/>
  <c r="AH1033" i="2"/>
  <c r="AI1033" i="2"/>
  <c r="AJ1033" i="2"/>
  <c r="AS1033" i="2" s="1"/>
  <c r="AE1033" i="2"/>
  <c r="AF1033" i="2"/>
  <c r="AK1033" i="2"/>
  <c r="AG1033" i="2"/>
  <c r="AW1033" i="2"/>
  <c r="AO1033" i="2"/>
  <c r="AN1033" i="2"/>
  <c r="AU1032" i="2"/>
  <c r="AP1033" i="2"/>
  <c r="AM1033" i="2"/>
  <c r="B1035" i="2"/>
  <c r="Q1034" i="2"/>
  <c r="P1081" i="2" l="1"/>
  <c r="O1084" i="2"/>
  <c r="AX1033" i="2"/>
  <c r="AP1034" i="2"/>
  <c r="AD1034" i="2"/>
  <c r="AI1034" i="2"/>
  <c r="AJ1034" i="2"/>
  <c r="AK1034" i="2"/>
  <c r="AF1034" i="2"/>
  <c r="AO1034" i="2" s="1"/>
  <c r="AG1034" i="2"/>
  <c r="AE1034" i="2"/>
  <c r="AN1034" i="2" s="1"/>
  <c r="AH1034" i="2"/>
  <c r="AS1034" i="2"/>
  <c r="AW1034" i="2"/>
  <c r="AR1034" i="2"/>
  <c r="AT1034" i="2"/>
  <c r="AU1033" i="2"/>
  <c r="AQ1034" i="2"/>
  <c r="AM1034" i="2"/>
  <c r="B1036" i="2"/>
  <c r="Q1035" i="2"/>
  <c r="P1082" i="2" l="1"/>
  <c r="O1085" i="2"/>
  <c r="AX1034" i="2"/>
  <c r="AQ1035" i="2"/>
  <c r="AD1035" i="2"/>
  <c r="AJ1035" i="2"/>
  <c r="AK1035" i="2"/>
  <c r="AG1035" i="2"/>
  <c r="AH1035" i="2"/>
  <c r="AE1035" i="2"/>
  <c r="AF1035" i="2"/>
  <c r="AI1035" i="2"/>
  <c r="AT1035" i="2"/>
  <c r="AR1035" i="2"/>
  <c r="AN1035" i="2"/>
  <c r="AW1035" i="2"/>
  <c r="AX1035" i="2" s="1"/>
  <c r="AO1035" i="2"/>
  <c r="AP1035" i="2"/>
  <c r="AU1034" i="2"/>
  <c r="AS1035" i="2"/>
  <c r="AM1035" i="2"/>
  <c r="B1037" i="2"/>
  <c r="Q1036" i="2"/>
  <c r="P1083" i="2" l="1"/>
  <c r="O1086" i="2"/>
  <c r="AW1036" i="2"/>
  <c r="AD1036" i="2"/>
  <c r="AM1036" i="2" s="1"/>
  <c r="AK1036" i="2"/>
  <c r="AT1036" i="2" s="1"/>
  <c r="AE1036" i="2"/>
  <c r="AH1036" i="2"/>
  <c r="AI1036" i="2"/>
  <c r="AR1036" i="2" s="1"/>
  <c r="AJ1036" i="2"/>
  <c r="AS1036" i="2" s="1"/>
  <c r="AG1036" i="2"/>
  <c r="AP1036" i="2" s="1"/>
  <c r="AF1036" i="2"/>
  <c r="AO1036" i="2" s="1"/>
  <c r="AQ1036" i="2"/>
  <c r="AU1035" i="2"/>
  <c r="AN1036" i="2"/>
  <c r="B1038" i="2"/>
  <c r="Q1037" i="2"/>
  <c r="P1084" i="2" l="1"/>
  <c r="O1087" i="2"/>
  <c r="AD1037" i="2"/>
  <c r="AE1037" i="2"/>
  <c r="AF1037" i="2"/>
  <c r="AI1037" i="2"/>
  <c r="AJ1037" i="2"/>
  <c r="AG1037" i="2"/>
  <c r="AH1037" i="2"/>
  <c r="AQ1037" i="2" s="1"/>
  <c r="AK1037" i="2"/>
  <c r="AT1037" i="2" s="1"/>
  <c r="AX1036" i="2"/>
  <c r="AW1037" i="2"/>
  <c r="AU1036" i="2"/>
  <c r="AR1037" i="2"/>
  <c r="AS1037" i="2"/>
  <c r="AP1037" i="2"/>
  <c r="AO1037" i="2"/>
  <c r="AN1037" i="2"/>
  <c r="AM1037" i="2"/>
  <c r="B1039" i="2"/>
  <c r="Q1038" i="2"/>
  <c r="P1085" i="2" l="1"/>
  <c r="O1088" i="2"/>
  <c r="AD1038" i="2"/>
  <c r="AE1038" i="2"/>
  <c r="AF1038" i="2"/>
  <c r="AG1038" i="2"/>
  <c r="AJ1038" i="2"/>
  <c r="AK1038" i="2"/>
  <c r="AH1038" i="2"/>
  <c r="AQ1038" i="2" s="1"/>
  <c r="AI1038" i="2"/>
  <c r="AX1037" i="2"/>
  <c r="AW1038" i="2"/>
  <c r="AU1037" i="2"/>
  <c r="AO1038" i="2"/>
  <c r="AT1038" i="2"/>
  <c r="AS1038" i="2"/>
  <c r="AP1038" i="2"/>
  <c r="AR1038" i="2"/>
  <c r="AN1038" i="2"/>
  <c r="AM1038" i="2"/>
  <c r="B1040" i="2"/>
  <c r="Q1039" i="2"/>
  <c r="P1086" i="2" l="1"/>
  <c r="O1089" i="2"/>
  <c r="AD1039" i="2"/>
  <c r="AF1039" i="2"/>
  <c r="AG1039" i="2"/>
  <c r="AH1039" i="2"/>
  <c r="AK1039" i="2"/>
  <c r="AJ1039" i="2"/>
  <c r="AS1039" i="2" s="1"/>
  <c r="AE1039" i="2"/>
  <c r="AI1039" i="2"/>
  <c r="AR1039" i="2" s="1"/>
  <c r="AX1038" i="2"/>
  <c r="AW1039" i="2"/>
  <c r="AO1039" i="2"/>
  <c r="AT1039" i="2"/>
  <c r="AP1039" i="2"/>
  <c r="AQ1039" i="2"/>
  <c r="AN1039" i="2"/>
  <c r="AM1039" i="2"/>
  <c r="AU1038" i="2"/>
  <c r="B1041" i="2"/>
  <c r="Q1040" i="2"/>
  <c r="P1087" i="2" l="1"/>
  <c r="O1090" i="2"/>
  <c r="AD1040" i="2"/>
  <c r="AG1040" i="2"/>
  <c r="AP1040" i="2" s="1"/>
  <c r="AH1040" i="2"/>
  <c r="AQ1040" i="2" s="1"/>
  <c r="AI1040" i="2"/>
  <c r="AE1040" i="2"/>
  <c r="AF1040" i="2"/>
  <c r="AJ1040" i="2"/>
  <c r="AS1040" i="2" s="1"/>
  <c r="AK1040" i="2"/>
  <c r="AT1040" i="2" s="1"/>
  <c r="AX1039" i="2"/>
  <c r="AW1040" i="2"/>
  <c r="AU1039" i="2"/>
  <c r="AO1040" i="2"/>
  <c r="AN1040" i="2"/>
  <c r="AM1040" i="2"/>
  <c r="AR1040" i="2"/>
  <c r="B1042" i="2"/>
  <c r="Q1041" i="2"/>
  <c r="P1088" i="2" l="1"/>
  <c r="O1091" i="2"/>
  <c r="AD1041" i="2"/>
  <c r="AH1041" i="2"/>
  <c r="AI1041" i="2"/>
  <c r="AJ1041" i="2"/>
  <c r="AE1041" i="2"/>
  <c r="AF1041" i="2"/>
  <c r="AO1041" i="2" s="1"/>
  <c r="AG1041" i="2"/>
  <c r="AK1041" i="2"/>
  <c r="AT1041" i="2" s="1"/>
  <c r="AX1040" i="2"/>
  <c r="AW1041" i="2"/>
  <c r="AN1041" i="2"/>
  <c r="AU1040" i="2"/>
  <c r="AS1041" i="2"/>
  <c r="AP1041" i="2"/>
  <c r="AR1041" i="2"/>
  <c r="AQ1041" i="2"/>
  <c r="AM1041" i="2"/>
  <c r="B1043" i="2"/>
  <c r="Q1042" i="2"/>
  <c r="P1089" i="2" l="1"/>
  <c r="O1092" i="2"/>
  <c r="AD1042" i="2"/>
  <c r="AI1042" i="2"/>
  <c r="AJ1042" i="2"/>
  <c r="AK1042" i="2"/>
  <c r="AF1042" i="2"/>
  <c r="AG1042" i="2"/>
  <c r="AE1042" i="2"/>
  <c r="AH1042" i="2"/>
  <c r="AX1041" i="2"/>
  <c r="AW1042" i="2"/>
  <c r="AS1042" i="2"/>
  <c r="AU1041" i="2"/>
  <c r="AT1042" i="2"/>
  <c r="AP1042" i="2"/>
  <c r="AO1042" i="2"/>
  <c r="AN1042" i="2"/>
  <c r="AM1042" i="2"/>
  <c r="AQ1042" i="2"/>
  <c r="AR1042" i="2"/>
  <c r="B1044" i="2"/>
  <c r="Q1043" i="2"/>
  <c r="P1090" i="2" l="1"/>
  <c r="O1093" i="2"/>
  <c r="AD1043" i="2"/>
  <c r="AJ1043" i="2"/>
  <c r="AK1043" i="2"/>
  <c r="AG1043" i="2"/>
  <c r="AH1043" i="2"/>
  <c r="AE1043" i="2"/>
  <c r="AN1043" i="2" s="1"/>
  <c r="AF1043" i="2"/>
  <c r="AO1043" i="2" s="1"/>
  <c r="AI1043" i="2"/>
  <c r="AX1042" i="2"/>
  <c r="AW1043" i="2"/>
  <c r="AP1043" i="2"/>
  <c r="AT1043" i="2"/>
  <c r="AR1043" i="2"/>
  <c r="AQ1043" i="2"/>
  <c r="AM1043" i="2"/>
  <c r="AS1043" i="2"/>
  <c r="AU1042" i="2"/>
  <c r="B1045" i="2"/>
  <c r="Q1044" i="2"/>
  <c r="P1091" i="2" l="1"/>
  <c r="O1094" i="2"/>
  <c r="AD1044" i="2"/>
  <c r="AK1044" i="2"/>
  <c r="AT1044" i="2" s="1"/>
  <c r="AE1044" i="2"/>
  <c r="AH1044" i="2"/>
  <c r="AI1044" i="2"/>
  <c r="AG1044" i="2"/>
  <c r="AF1044" i="2"/>
  <c r="AJ1044" i="2"/>
  <c r="AS1044" i="2" s="1"/>
  <c r="AX1043" i="2"/>
  <c r="AW1044" i="2"/>
  <c r="AU1043" i="2"/>
  <c r="AP1044" i="2"/>
  <c r="AO1044" i="2"/>
  <c r="AN1044" i="2"/>
  <c r="AR1044" i="2"/>
  <c r="AQ1044" i="2"/>
  <c r="AM1044" i="2"/>
  <c r="B1046" i="2"/>
  <c r="Q1045" i="2"/>
  <c r="P1092" i="2" l="1"/>
  <c r="O1095" i="2"/>
  <c r="AD1045" i="2"/>
  <c r="AE1045" i="2"/>
  <c r="AF1045" i="2"/>
  <c r="AI1045" i="2"/>
  <c r="AJ1045" i="2"/>
  <c r="AK1045" i="2"/>
  <c r="AT1045" i="2" s="1"/>
  <c r="AG1045" i="2"/>
  <c r="AP1045" i="2" s="1"/>
  <c r="AH1045" i="2"/>
  <c r="AQ1045" i="2" s="1"/>
  <c r="AX1044" i="2"/>
  <c r="AW1045" i="2"/>
  <c r="AS1045" i="2"/>
  <c r="AO1045" i="2"/>
  <c r="AR1045" i="2"/>
  <c r="AN1045" i="2"/>
  <c r="AM1045" i="2"/>
  <c r="AU1044" i="2"/>
  <c r="B1047" i="2"/>
  <c r="Q1046" i="2"/>
  <c r="P1093" i="2" l="1"/>
  <c r="O1096" i="2"/>
  <c r="AD1046" i="2"/>
  <c r="AE1046" i="2"/>
  <c r="AF1046" i="2"/>
  <c r="AG1046" i="2"/>
  <c r="AJ1046" i="2"/>
  <c r="AK1046" i="2"/>
  <c r="AT1046" i="2" s="1"/>
  <c r="AH1046" i="2"/>
  <c r="AQ1046" i="2" s="1"/>
  <c r="AI1046" i="2"/>
  <c r="AX1045" i="2"/>
  <c r="AW1046" i="2"/>
  <c r="AP1046" i="2"/>
  <c r="AS1046" i="2"/>
  <c r="AO1046" i="2"/>
  <c r="AN1046" i="2"/>
  <c r="AR1046" i="2"/>
  <c r="AU1045" i="2"/>
  <c r="AM1046" i="2"/>
  <c r="B1048" i="2"/>
  <c r="Q1047" i="2"/>
  <c r="P1094" i="2" l="1"/>
  <c r="O1097" i="2"/>
  <c r="AD1047" i="2"/>
  <c r="AF1047" i="2"/>
  <c r="AG1047" i="2"/>
  <c r="AH1047" i="2"/>
  <c r="AQ1047" i="2" s="1"/>
  <c r="AK1047" i="2"/>
  <c r="AI1047" i="2"/>
  <c r="AE1047" i="2"/>
  <c r="AJ1047" i="2"/>
  <c r="AS1047" i="2" s="1"/>
  <c r="AX1046" i="2"/>
  <c r="AW1047" i="2"/>
  <c r="AT1047" i="2"/>
  <c r="AP1047" i="2"/>
  <c r="AO1047" i="2"/>
  <c r="AR1047" i="2"/>
  <c r="AN1047" i="2"/>
  <c r="AM1047" i="2"/>
  <c r="AU1046" i="2"/>
  <c r="B1049" i="2"/>
  <c r="Q1048" i="2"/>
  <c r="P1095" i="2" l="1"/>
  <c r="O1098" i="2"/>
  <c r="AD1048" i="2"/>
  <c r="AG1048" i="2"/>
  <c r="AH1048" i="2"/>
  <c r="AI1048" i="2"/>
  <c r="AR1048" i="2" s="1"/>
  <c r="AE1048" i="2"/>
  <c r="AK1048" i="2"/>
  <c r="AT1048" i="2" s="1"/>
  <c r="AJ1048" i="2"/>
  <c r="AS1048" i="2" s="1"/>
  <c r="AF1048" i="2"/>
  <c r="AX1047" i="2"/>
  <c r="AW1048" i="2"/>
  <c r="AO1048" i="2"/>
  <c r="AU1047" i="2"/>
  <c r="AP1048" i="2"/>
  <c r="AN1048" i="2"/>
  <c r="AQ1048" i="2"/>
  <c r="AM1048" i="2"/>
  <c r="B1050" i="2"/>
  <c r="Q1049" i="2"/>
  <c r="P1096" i="2" l="1"/>
  <c r="O1099" i="2"/>
  <c r="AD1049" i="2"/>
  <c r="AM1049" i="2" s="1"/>
  <c r="AH1049" i="2"/>
  <c r="AQ1049" i="2" s="1"/>
  <c r="AI1049" i="2"/>
  <c r="AJ1049" i="2"/>
  <c r="AE1049" i="2"/>
  <c r="AF1049" i="2"/>
  <c r="AO1049" i="2" s="1"/>
  <c r="AG1049" i="2"/>
  <c r="AP1049" i="2" s="1"/>
  <c r="AK1049" i="2"/>
  <c r="AT1049" i="2" s="1"/>
  <c r="AX1048" i="2"/>
  <c r="AW1049" i="2"/>
  <c r="AS1049" i="2"/>
  <c r="AN1049" i="2"/>
  <c r="AR1049" i="2"/>
  <c r="AU1048" i="2"/>
  <c r="B1051" i="2"/>
  <c r="Q1050" i="2"/>
  <c r="P1097" i="2" l="1"/>
  <c r="O1100" i="2"/>
  <c r="AD1050" i="2"/>
  <c r="AI1050" i="2"/>
  <c r="AJ1050" i="2"/>
  <c r="AK1050" i="2"/>
  <c r="AF1050" i="2"/>
  <c r="AG1050" i="2"/>
  <c r="AP1050" i="2" s="1"/>
  <c r="AH1050" i="2"/>
  <c r="AE1050" i="2"/>
  <c r="AN1050" i="2" s="1"/>
  <c r="AX1049" i="2"/>
  <c r="AW1050" i="2"/>
  <c r="AS1050" i="2"/>
  <c r="AO1050" i="2"/>
  <c r="AR1050" i="2"/>
  <c r="AQ1050" i="2"/>
  <c r="AT1050" i="2"/>
  <c r="AU1049" i="2"/>
  <c r="AM1050" i="2"/>
  <c r="B1052" i="2"/>
  <c r="Q1051" i="2"/>
  <c r="P1098" i="2" l="1"/>
  <c r="O1101" i="2"/>
  <c r="AD1051" i="2"/>
  <c r="AJ1051" i="2"/>
  <c r="AK1051" i="2"/>
  <c r="AG1051" i="2"/>
  <c r="AH1051" i="2"/>
  <c r="AE1051" i="2"/>
  <c r="AF1051" i="2"/>
  <c r="AI1051" i="2"/>
  <c r="AR1051" i="2" s="1"/>
  <c r="AO1051" i="2"/>
  <c r="AX1050" i="2"/>
  <c r="AS1051" i="2"/>
  <c r="AT1051" i="2"/>
  <c r="AQ1051" i="2"/>
  <c r="AN1051" i="2"/>
  <c r="AP1051" i="2"/>
  <c r="AU1050" i="2"/>
  <c r="AW1051" i="2" s="1"/>
  <c r="AM1051" i="2"/>
  <c r="B1053" i="2"/>
  <c r="Q1052" i="2"/>
  <c r="P1099" i="2" l="1"/>
  <c r="O1102" i="2"/>
  <c r="AX1051" i="2"/>
  <c r="AN1052" i="2"/>
  <c r="AD1052" i="2"/>
  <c r="AK1052" i="2"/>
  <c r="AE1052" i="2"/>
  <c r="AH1052" i="2"/>
  <c r="AQ1052" i="2" s="1"/>
  <c r="AI1052" i="2"/>
  <c r="AR1052" i="2" s="1"/>
  <c r="AF1052" i="2"/>
  <c r="AG1052" i="2"/>
  <c r="AP1052" i="2" s="1"/>
  <c r="AJ1052" i="2"/>
  <c r="AS1052" i="2" s="1"/>
  <c r="AW1052" i="2"/>
  <c r="AT1052" i="2"/>
  <c r="AU1051" i="2"/>
  <c r="AO1052" i="2"/>
  <c r="AM1052" i="2"/>
  <c r="B1054" i="2"/>
  <c r="Q1053" i="2"/>
  <c r="P1100" i="2" l="1"/>
  <c r="O1103" i="2"/>
  <c r="AX1052" i="2"/>
  <c r="AO1053" i="2"/>
  <c r="AR1053" i="2"/>
  <c r="AD1053" i="2"/>
  <c r="AE1053" i="2"/>
  <c r="AF1053" i="2"/>
  <c r="AI1053" i="2"/>
  <c r="AJ1053" i="2"/>
  <c r="AS1053" i="2" s="1"/>
  <c r="AH1053" i="2"/>
  <c r="AQ1053" i="2" s="1"/>
  <c r="AK1053" i="2"/>
  <c r="AT1053" i="2" s="1"/>
  <c r="AG1053" i="2"/>
  <c r="AP1053" i="2" s="1"/>
  <c r="AN1053" i="2"/>
  <c r="AW1053" i="2"/>
  <c r="AU1052" i="2"/>
  <c r="AM1053" i="2"/>
  <c r="B1055" i="2"/>
  <c r="Q1054" i="2"/>
  <c r="P1101" i="2" l="1"/>
  <c r="O1104" i="2"/>
  <c r="AX1053" i="2"/>
  <c r="AP1054" i="2"/>
  <c r="AD1054" i="2"/>
  <c r="AE1054" i="2"/>
  <c r="AF1054" i="2"/>
  <c r="AG1054" i="2"/>
  <c r="AJ1054" i="2"/>
  <c r="AK1054" i="2"/>
  <c r="AT1054" i="2" s="1"/>
  <c r="AI1054" i="2"/>
  <c r="AH1054" i="2"/>
  <c r="AQ1054" i="2" s="1"/>
  <c r="AU1053" i="2"/>
  <c r="AW1054" i="2"/>
  <c r="AS1054" i="2"/>
  <c r="AR1054" i="2"/>
  <c r="AO1054" i="2"/>
  <c r="AN1054" i="2"/>
  <c r="AM1054" i="2"/>
  <c r="B1056" i="2"/>
  <c r="Q1055" i="2"/>
  <c r="P1102" i="2" l="1"/>
  <c r="O1105" i="2"/>
  <c r="AX1054" i="2"/>
  <c r="AO1055" i="2"/>
  <c r="AN1055" i="2"/>
  <c r="AD1055" i="2"/>
  <c r="AF1055" i="2"/>
  <c r="AG1055" i="2"/>
  <c r="AH1055" i="2"/>
  <c r="AK1055" i="2"/>
  <c r="AE1055" i="2"/>
  <c r="AI1055" i="2"/>
  <c r="AJ1055" i="2"/>
  <c r="AU1054" i="2"/>
  <c r="AW1055" i="2"/>
  <c r="AX1055" i="2" s="1"/>
  <c r="AR1055" i="2"/>
  <c r="AS1055" i="2"/>
  <c r="AT1055" i="2"/>
  <c r="AP1055" i="2"/>
  <c r="AQ1055" i="2"/>
  <c r="AM1055" i="2"/>
  <c r="B1057" i="2"/>
  <c r="Q1056" i="2"/>
  <c r="P1103" i="2" l="1"/>
  <c r="O1106" i="2"/>
  <c r="AW1056" i="2"/>
  <c r="AD1056" i="2"/>
  <c r="AG1056" i="2"/>
  <c r="AH1056" i="2"/>
  <c r="AI1056" i="2"/>
  <c r="AE1056" i="2"/>
  <c r="AJ1056" i="2"/>
  <c r="AF1056" i="2"/>
  <c r="AK1056" i="2"/>
  <c r="AT1056" i="2" s="1"/>
  <c r="AU1055" i="2"/>
  <c r="AO1056" i="2"/>
  <c r="AP1056" i="2"/>
  <c r="AN1056" i="2"/>
  <c r="AQ1056" i="2"/>
  <c r="AS1056" i="2"/>
  <c r="AR1056" i="2"/>
  <c r="AM1056" i="2"/>
  <c r="B1058" i="2"/>
  <c r="Q1057" i="2"/>
  <c r="P1104" i="2" l="1"/>
  <c r="O1107" i="2"/>
  <c r="AD1057" i="2"/>
  <c r="AH1057" i="2"/>
  <c r="AQ1057" i="2" s="1"/>
  <c r="AI1057" i="2"/>
  <c r="AJ1057" i="2"/>
  <c r="AE1057" i="2"/>
  <c r="AF1057" i="2"/>
  <c r="AG1057" i="2"/>
  <c r="AK1057" i="2"/>
  <c r="AT1057" i="2" s="1"/>
  <c r="AX1056" i="2"/>
  <c r="AW1057" i="2"/>
  <c r="AS1057" i="2"/>
  <c r="AU1056" i="2"/>
  <c r="AP1057" i="2"/>
  <c r="AR1057" i="2"/>
  <c r="AN1057" i="2"/>
  <c r="AO1057" i="2"/>
  <c r="AM1057" i="2"/>
  <c r="B1059" i="2"/>
  <c r="Q1058" i="2"/>
  <c r="P1105" i="2" l="1"/>
  <c r="O1108" i="2"/>
  <c r="AD1058" i="2"/>
  <c r="AI1058" i="2"/>
  <c r="AJ1058" i="2"/>
  <c r="AK1058" i="2"/>
  <c r="AF1058" i="2"/>
  <c r="AG1058" i="2"/>
  <c r="AE1058" i="2"/>
  <c r="AH1058" i="2"/>
  <c r="AQ1058" i="2" s="1"/>
  <c r="AX1057" i="2"/>
  <c r="AW1058" i="2"/>
  <c r="AU1057" i="2"/>
  <c r="AS1058" i="2"/>
  <c r="AT1058" i="2"/>
  <c r="AO1058" i="2"/>
  <c r="AN1058" i="2"/>
  <c r="AR1058" i="2"/>
  <c r="AP1058" i="2"/>
  <c r="AM1058" i="2"/>
  <c r="B1060" i="2"/>
  <c r="Q1059" i="2"/>
  <c r="P1106" i="2" l="1"/>
  <c r="O1109" i="2"/>
  <c r="AD1059" i="2"/>
  <c r="AJ1059" i="2"/>
  <c r="AK1059" i="2"/>
  <c r="AG1059" i="2"/>
  <c r="AH1059" i="2"/>
  <c r="AI1059" i="2"/>
  <c r="AF1059" i="2"/>
  <c r="AO1059" i="2" s="1"/>
  <c r="AE1059" i="2"/>
  <c r="AN1059" i="2" s="1"/>
  <c r="AX1058" i="2"/>
  <c r="AW1059" i="2"/>
  <c r="AP1059" i="2"/>
  <c r="AS1059" i="2"/>
  <c r="AT1059" i="2"/>
  <c r="AR1059" i="2"/>
  <c r="AQ1059" i="2"/>
  <c r="AM1059" i="2"/>
  <c r="AU1058" i="2"/>
  <c r="B1061" i="2"/>
  <c r="Q1060" i="2"/>
  <c r="P1107" i="2" l="1"/>
  <c r="O1110" i="2"/>
  <c r="AD1060" i="2"/>
  <c r="AK1060" i="2"/>
  <c r="AT1060" i="2" s="1"/>
  <c r="AE1060" i="2"/>
  <c r="AH1060" i="2"/>
  <c r="AI1060" i="2"/>
  <c r="AF1060" i="2"/>
  <c r="AG1060" i="2"/>
  <c r="AJ1060" i="2"/>
  <c r="AS1060" i="2" s="1"/>
  <c r="AX1059" i="2"/>
  <c r="AW1060" i="2"/>
  <c r="AR1060" i="2"/>
  <c r="AU1059" i="2"/>
  <c r="AP1060" i="2"/>
  <c r="AO1060" i="2"/>
  <c r="AN1060" i="2"/>
  <c r="AM1060" i="2"/>
  <c r="AQ1060" i="2"/>
  <c r="B1062" i="2"/>
  <c r="Q1061" i="2"/>
  <c r="P1108" i="2" l="1"/>
  <c r="O1111" i="2"/>
  <c r="AD1061" i="2"/>
  <c r="AE1061" i="2"/>
  <c r="AF1061" i="2"/>
  <c r="AI1061" i="2"/>
  <c r="AJ1061" i="2"/>
  <c r="AG1061" i="2"/>
  <c r="AP1061" i="2" s="1"/>
  <c r="AH1061" i="2"/>
  <c r="AQ1061" i="2" s="1"/>
  <c r="AK1061" i="2"/>
  <c r="AX1060" i="2"/>
  <c r="AS1061" i="2"/>
  <c r="AO1061" i="2"/>
  <c r="AN1061" i="2"/>
  <c r="AT1061" i="2"/>
  <c r="AU1060" i="2"/>
  <c r="AW1061" i="2" s="1"/>
  <c r="AR1061" i="2"/>
  <c r="AM1061" i="2"/>
  <c r="B1063" i="2"/>
  <c r="Q1062" i="2"/>
  <c r="P1109" i="2" l="1"/>
  <c r="O1112" i="2"/>
  <c r="AD1062" i="2"/>
  <c r="AE1062" i="2"/>
  <c r="AN1062" i="2" s="1"/>
  <c r="AF1062" i="2"/>
  <c r="AG1062" i="2"/>
  <c r="AJ1062" i="2"/>
  <c r="AK1062" i="2"/>
  <c r="AT1062" i="2" s="1"/>
  <c r="AI1062" i="2"/>
  <c r="AR1062" i="2" s="1"/>
  <c r="AH1062" i="2"/>
  <c r="AQ1062" i="2" s="1"/>
  <c r="AX1061" i="2"/>
  <c r="AW1062" i="2"/>
  <c r="AU1061" i="2"/>
  <c r="AO1062" i="2"/>
  <c r="AS1062" i="2"/>
  <c r="AP1062" i="2"/>
  <c r="AM1062" i="2"/>
  <c r="B1064" i="2"/>
  <c r="Q1063" i="2"/>
  <c r="P1110" i="2" l="1"/>
  <c r="O1113" i="2"/>
  <c r="AD1063" i="2"/>
  <c r="AF1063" i="2"/>
  <c r="AG1063" i="2"/>
  <c r="AH1063" i="2"/>
  <c r="AK1063" i="2"/>
  <c r="AT1063" i="2" s="1"/>
  <c r="AI1063" i="2"/>
  <c r="AJ1063" i="2"/>
  <c r="AS1063" i="2" s="1"/>
  <c r="AE1063" i="2"/>
  <c r="AN1063" i="2" s="1"/>
  <c r="AX1062" i="2"/>
  <c r="AW1063" i="2"/>
  <c r="AP1063" i="2"/>
  <c r="AO1063" i="2"/>
  <c r="AQ1063" i="2"/>
  <c r="AM1063" i="2"/>
  <c r="AR1063" i="2"/>
  <c r="AU1062" i="2"/>
  <c r="B1065" i="2"/>
  <c r="Q1064" i="2"/>
  <c r="P1111" i="2" l="1"/>
  <c r="O1114" i="2"/>
  <c r="AD1064" i="2"/>
  <c r="AG1064" i="2"/>
  <c r="AP1064" i="2" s="1"/>
  <c r="AH1064" i="2"/>
  <c r="AI1064" i="2"/>
  <c r="AE1064" i="2"/>
  <c r="AF1064" i="2"/>
  <c r="AO1064" i="2" s="1"/>
  <c r="AJ1064" i="2"/>
  <c r="AK1064" i="2"/>
  <c r="AT1064" i="2" s="1"/>
  <c r="AX1063" i="2"/>
  <c r="AW1064" i="2"/>
  <c r="AU1063" i="2"/>
  <c r="AR1064" i="2"/>
  <c r="AN1064" i="2"/>
  <c r="AQ1064" i="2"/>
  <c r="AS1064" i="2"/>
  <c r="AM1064" i="2"/>
  <c r="B1066" i="2"/>
  <c r="Q1065" i="2"/>
  <c r="P1112" i="2" l="1"/>
  <c r="O1115" i="2"/>
  <c r="AD1065" i="2"/>
  <c r="AH1065" i="2"/>
  <c r="AI1065" i="2"/>
  <c r="AJ1065" i="2"/>
  <c r="AE1065" i="2"/>
  <c r="AF1065" i="2"/>
  <c r="AO1065" i="2" s="1"/>
  <c r="AK1065" i="2"/>
  <c r="AT1065" i="2" s="1"/>
  <c r="AG1065" i="2"/>
  <c r="AP1065" i="2" s="1"/>
  <c r="AX1064" i="2"/>
  <c r="AS1065" i="2"/>
  <c r="AR1065" i="2"/>
  <c r="AQ1065" i="2"/>
  <c r="AN1065" i="2"/>
  <c r="AM1065" i="2"/>
  <c r="AU1064" i="2"/>
  <c r="AW1065" i="2" s="1"/>
  <c r="B1067" i="2"/>
  <c r="Q1066" i="2"/>
  <c r="P1113" i="2" l="1"/>
  <c r="O1116" i="2"/>
  <c r="AD1066" i="2"/>
  <c r="AI1066" i="2"/>
  <c r="AJ1066" i="2"/>
  <c r="AS1066" i="2" s="1"/>
  <c r="AK1066" i="2"/>
  <c r="AF1066" i="2"/>
  <c r="AO1066" i="2" s="1"/>
  <c r="AG1066" i="2"/>
  <c r="AP1066" i="2" s="1"/>
  <c r="AH1066" i="2"/>
  <c r="AQ1066" i="2" s="1"/>
  <c r="AE1066" i="2"/>
  <c r="AN1066" i="2" s="1"/>
  <c r="AX1065" i="2"/>
  <c r="AW1066" i="2"/>
  <c r="AR1066" i="2"/>
  <c r="AT1066" i="2"/>
  <c r="AU1065" i="2"/>
  <c r="AM1066" i="2"/>
  <c r="B1068" i="2"/>
  <c r="Q1067" i="2"/>
  <c r="P1114" i="2" l="1"/>
  <c r="O1117" i="2"/>
  <c r="AD1067" i="2"/>
  <c r="AJ1067" i="2"/>
  <c r="AS1067" i="2" s="1"/>
  <c r="AK1067" i="2"/>
  <c r="AT1067" i="2" s="1"/>
  <c r="AG1067" i="2"/>
  <c r="AP1067" i="2" s="1"/>
  <c r="AH1067" i="2"/>
  <c r="AF1067" i="2"/>
  <c r="AO1067" i="2" s="1"/>
  <c r="AI1067" i="2"/>
  <c r="AR1067" i="2" s="1"/>
  <c r="AE1067" i="2"/>
  <c r="AN1067" i="2" s="1"/>
  <c r="AX1066" i="2"/>
  <c r="AW1067" i="2"/>
  <c r="AQ1067" i="2"/>
  <c r="AU1066" i="2"/>
  <c r="AM1067" i="2"/>
  <c r="B1069" i="2"/>
  <c r="Q1068" i="2"/>
  <c r="P1115" i="2" l="1"/>
  <c r="O1118" i="2"/>
  <c r="AD1068" i="2"/>
  <c r="AM1068" i="2" s="1"/>
  <c r="AK1068" i="2"/>
  <c r="AE1068" i="2"/>
  <c r="AH1068" i="2"/>
  <c r="AI1068" i="2"/>
  <c r="AJ1068" i="2"/>
  <c r="AS1068" i="2" s="1"/>
  <c r="AF1068" i="2"/>
  <c r="AO1068" i="2" s="1"/>
  <c r="AG1068" i="2"/>
  <c r="AP1068" i="2" s="1"/>
  <c r="AX1067" i="2"/>
  <c r="AW1068" i="2"/>
  <c r="AR1068" i="2"/>
  <c r="AQ1068" i="2"/>
  <c r="AT1068" i="2"/>
  <c r="AU1067" i="2"/>
  <c r="AN1068" i="2"/>
  <c r="B1070" i="2"/>
  <c r="Q1069" i="2"/>
  <c r="P1116" i="2" l="1"/>
  <c r="O1119" i="2"/>
  <c r="AD1069" i="2"/>
  <c r="AE1069" i="2"/>
  <c r="AF1069" i="2"/>
  <c r="AI1069" i="2"/>
  <c r="AJ1069" i="2"/>
  <c r="AG1069" i="2"/>
  <c r="AH1069" i="2"/>
  <c r="AK1069" i="2"/>
  <c r="AX1068" i="2"/>
  <c r="AW1069" i="2"/>
  <c r="AN1069" i="2"/>
  <c r="AU1068" i="2"/>
  <c r="AO1069" i="2"/>
  <c r="AT1069" i="2"/>
  <c r="AS1069" i="2"/>
  <c r="AP1069" i="2"/>
  <c r="AR1069" i="2"/>
  <c r="AQ1069" i="2"/>
  <c r="AM1069" i="2"/>
  <c r="B1071" i="2"/>
  <c r="Q1070" i="2"/>
  <c r="P1117" i="2" l="1"/>
  <c r="O1120" i="2"/>
  <c r="AD1070" i="2"/>
  <c r="AE1070" i="2"/>
  <c r="AF1070" i="2"/>
  <c r="AG1070" i="2"/>
  <c r="AJ1070" i="2"/>
  <c r="AK1070" i="2"/>
  <c r="AT1070" i="2" s="1"/>
  <c r="AH1070" i="2"/>
  <c r="AQ1070" i="2" s="1"/>
  <c r="AI1070" i="2"/>
  <c r="AR1070" i="2" s="1"/>
  <c r="AX1069" i="2"/>
  <c r="AW1070" i="2"/>
  <c r="AP1070" i="2"/>
  <c r="AS1070" i="2"/>
  <c r="AU1069" i="2"/>
  <c r="AO1070" i="2"/>
  <c r="AN1070" i="2"/>
  <c r="AM1070" i="2"/>
  <c r="B1072" i="2"/>
  <c r="Q1071" i="2"/>
  <c r="P1118" i="2" l="1"/>
  <c r="O1121" i="2"/>
  <c r="AD1071" i="2"/>
  <c r="AF1071" i="2"/>
  <c r="AG1071" i="2"/>
  <c r="AH1071" i="2"/>
  <c r="AK1071" i="2"/>
  <c r="AJ1071" i="2"/>
  <c r="AI1071" i="2"/>
  <c r="AR1071" i="2" s="1"/>
  <c r="AE1071" i="2"/>
  <c r="AX1070" i="2"/>
  <c r="AW1071" i="2"/>
  <c r="AO1071" i="2"/>
  <c r="AU1070" i="2"/>
  <c r="AQ1071" i="2"/>
  <c r="AN1071" i="2"/>
  <c r="AT1071" i="2"/>
  <c r="AS1071" i="2"/>
  <c r="AP1071" i="2"/>
  <c r="AM1071" i="2"/>
  <c r="B1073" i="2"/>
  <c r="Q1072" i="2"/>
  <c r="P1119" i="2" l="1"/>
  <c r="O1122" i="2"/>
  <c r="AX1071" i="2"/>
  <c r="AD1072" i="2"/>
  <c r="AG1072" i="2"/>
  <c r="AH1072" i="2"/>
  <c r="AI1072" i="2"/>
  <c r="AE1072" i="2"/>
  <c r="AF1072" i="2"/>
  <c r="AJ1072" i="2"/>
  <c r="AS1072" i="2" s="1"/>
  <c r="AK1072" i="2"/>
  <c r="AT1072" i="2" s="1"/>
  <c r="AN1072" i="2"/>
  <c r="AP1072" i="2"/>
  <c r="AW1072" i="2"/>
  <c r="AR1072" i="2"/>
  <c r="AQ1072" i="2"/>
  <c r="AO1072" i="2"/>
  <c r="AU1071" i="2"/>
  <c r="AM1072" i="2"/>
  <c r="B1074" i="2"/>
  <c r="Q1073" i="2"/>
  <c r="P1120" i="2" l="1"/>
  <c r="O1123" i="2"/>
  <c r="AX1072" i="2"/>
  <c r="AO1073" i="2"/>
  <c r="AQ1073" i="2"/>
  <c r="AR1073" i="2"/>
  <c r="AD1073" i="2"/>
  <c r="AH1073" i="2"/>
  <c r="AI1073" i="2"/>
  <c r="AJ1073" i="2"/>
  <c r="AE1073" i="2"/>
  <c r="AF1073" i="2"/>
  <c r="AG1073" i="2"/>
  <c r="AP1073" i="2" s="1"/>
  <c r="AK1073" i="2"/>
  <c r="AT1073" i="2" s="1"/>
  <c r="AS1073" i="2"/>
  <c r="AN1073" i="2"/>
  <c r="AW1073" i="2"/>
  <c r="AU1072" i="2"/>
  <c r="AM1073" i="2"/>
  <c r="B1075" i="2"/>
  <c r="Q1074" i="2"/>
  <c r="P1121" i="2" l="1"/>
  <c r="O1124" i="2"/>
  <c r="AX1073" i="2"/>
  <c r="AD1074" i="2"/>
  <c r="AI1074" i="2"/>
  <c r="AJ1074" i="2"/>
  <c r="AK1074" i="2"/>
  <c r="AF1074" i="2"/>
  <c r="AG1074" i="2"/>
  <c r="AP1074" i="2" s="1"/>
  <c r="AH1074" i="2"/>
  <c r="AE1074" i="2"/>
  <c r="AU1073" i="2"/>
  <c r="AR1074" i="2"/>
  <c r="AW1074" i="2"/>
  <c r="AS1074" i="2"/>
  <c r="AT1074" i="2"/>
  <c r="AO1074" i="2"/>
  <c r="AQ1074" i="2"/>
  <c r="AN1074" i="2"/>
  <c r="AM1074" i="2"/>
  <c r="B1076" i="2"/>
  <c r="Q1075" i="2"/>
  <c r="P1122" i="2" l="1"/>
  <c r="O1125" i="2"/>
  <c r="AX1074" i="2"/>
  <c r="AN1075" i="2"/>
  <c r="AD1075" i="2"/>
  <c r="AJ1075" i="2"/>
  <c r="AK1075" i="2"/>
  <c r="AG1075" i="2"/>
  <c r="AH1075" i="2"/>
  <c r="AE1075" i="2"/>
  <c r="AI1075" i="2"/>
  <c r="AF1075" i="2"/>
  <c r="AQ1075" i="2"/>
  <c r="AO1075" i="2"/>
  <c r="AT1075" i="2"/>
  <c r="AP1075" i="2"/>
  <c r="AW1075" i="2"/>
  <c r="AU1074" i="2"/>
  <c r="AS1075" i="2"/>
  <c r="AR1075" i="2"/>
  <c r="AM1075" i="2"/>
  <c r="B1077" i="2"/>
  <c r="Q1076" i="2"/>
  <c r="P1123" i="2" l="1"/>
  <c r="O1126" i="2"/>
  <c r="AR1076" i="2"/>
  <c r="AX1075" i="2"/>
  <c r="AD1076" i="2"/>
  <c r="AK1076" i="2"/>
  <c r="AE1076" i="2"/>
  <c r="AH1076" i="2"/>
  <c r="AI1076" i="2"/>
  <c r="AG1076" i="2"/>
  <c r="AF1076" i="2"/>
  <c r="AJ1076" i="2"/>
  <c r="AS1076" i="2" s="1"/>
  <c r="AU1075" i="2"/>
  <c r="AQ1076" i="2"/>
  <c r="AW1076" i="2"/>
  <c r="AT1076" i="2"/>
  <c r="AO1076" i="2"/>
  <c r="AN1076" i="2"/>
  <c r="AP1076" i="2"/>
  <c r="AM1076" i="2"/>
  <c r="B1078" i="2"/>
  <c r="Q1077" i="2"/>
  <c r="P1124" i="2" l="1"/>
  <c r="O1127" i="2"/>
  <c r="AO1077" i="2"/>
  <c r="AN1077" i="2"/>
  <c r="AX1076" i="2"/>
  <c r="AP1077" i="2"/>
  <c r="AD1077" i="2"/>
  <c r="AE1077" i="2"/>
  <c r="AF1077" i="2"/>
  <c r="AI1077" i="2"/>
  <c r="AJ1077" i="2"/>
  <c r="AK1077" i="2"/>
  <c r="AG1077" i="2"/>
  <c r="AH1077" i="2"/>
  <c r="AR1077" i="2"/>
  <c r="AW1077" i="2"/>
  <c r="AT1077" i="2"/>
  <c r="AU1076" i="2"/>
  <c r="AS1077" i="2"/>
  <c r="AQ1077" i="2"/>
  <c r="AM1077" i="2"/>
  <c r="B1079" i="2"/>
  <c r="Q1078" i="2"/>
  <c r="P1125" i="2" l="1"/>
  <c r="O1128" i="2"/>
  <c r="AT1078" i="2"/>
  <c r="AX1077" i="2"/>
  <c r="AQ1078" i="2"/>
  <c r="AD1078" i="2"/>
  <c r="AE1078" i="2"/>
  <c r="AF1078" i="2"/>
  <c r="AG1078" i="2"/>
  <c r="AP1078" i="2" s="1"/>
  <c r="AJ1078" i="2"/>
  <c r="AS1078" i="2" s="1"/>
  <c r="AK1078" i="2"/>
  <c r="AI1078" i="2"/>
  <c r="AR1078" i="2" s="1"/>
  <c r="AH1078" i="2"/>
  <c r="AW1078" i="2"/>
  <c r="AO1078" i="2"/>
  <c r="AN1078" i="2"/>
  <c r="AU1077" i="2"/>
  <c r="AM1078" i="2"/>
  <c r="B1080" i="2"/>
  <c r="Q1079" i="2"/>
  <c r="P1126" i="2" l="1"/>
  <c r="O1129" i="2"/>
  <c r="AO1079" i="2"/>
  <c r="AX1078" i="2"/>
  <c r="AD1079" i="2"/>
  <c r="AF1079" i="2"/>
  <c r="AG1079" i="2"/>
  <c r="AH1079" i="2"/>
  <c r="AK1079" i="2"/>
  <c r="AI1079" i="2"/>
  <c r="AR1079" i="2" s="1"/>
  <c r="AJ1079" i="2"/>
  <c r="AE1079" i="2"/>
  <c r="AN1079" i="2" s="1"/>
  <c r="AT1079" i="2"/>
  <c r="AW1079" i="2"/>
  <c r="AS1079" i="2"/>
  <c r="AQ1079" i="2"/>
  <c r="AU1078" i="2"/>
  <c r="AP1079" i="2"/>
  <c r="AM1079" i="2"/>
  <c r="B1081" i="2"/>
  <c r="Q1080" i="2"/>
  <c r="P1127" i="2" l="1"/>
  <c r="O1130" i="2"/>
  <c r="AQ1080" i="2"/>
  <c r="AX1079" i="2"/>
  <c r="AP1080" i="2"/>
  <c r="AD1080" i="2"/>
  <c r="AG1080" i="2"/>
  <c r="AH1080" i="2"/>
  <c r="AI1080" i="2"/>
  <c r="AE1080" i="2"/>
  <c r="AK1080" i="2"/>
  <c r="AT1080" i="2" s="1"/>
  <c r="AF1080" i="2"/>
  <c r="AJ1080" i="2"/>
  <c r="AS1080" i="2" s="1"/>
  <c r="AW1080" i="2"/>
  <c r="AO1080" i="2"/>
  <c r="AN1080" i="2"/>
  <c r="AU1079" i="2"/>
  <c r="AR1080" i="2"/>
  <c r="AM1080" i="2"/>
  <c r="B1082" i="2"/>
  <c r="Q1081" i="2"/>
  <c r="P1128" i="2" l="1"/>
  <c r="O1131" i="2"/>
  <c r="AX1080" i="2"/>
  <c r="AR1081" i="2"/>
  <c r="AD1081" i="2"/>
  <c r="AH1081" i="2"/>
  <c r="AI1081" i="2"/>
  <c r="AJ1081" i="2"/>
  <c r="AE1081" i="2"/>
  <c r="AN1081" i="2" s="1"/>
  <c r="AF1081" i="2"/>
  <c r="AO1081" i="2" s="1"/>
  <c r="AG1081" i="2"/>
  <c r="AK1081" i="2"/>
  <c r="AQ1081" i="2"/>
  <c r="AW1081" i="2"/>
  <c r="AS1081" i="2"/>
  <c r="AP1081" i="2"/>
  <c r="AU1080" i="2"/>
  <c r="AT1081" i="2"/>
  <c r="AM1081" i="2"/>
  <c r="B1083" i="2"/>
  <c r="Q1082" i="2"/>
  <c r="P1129" i="2" l="1"/>
  <c r="O1132" i="2"/>
  <c r="AS1082" i="2"/>
  <c r="AX1081" i="2"/>
  <c r="AT1082" i="2"/>
  <c r="AD1082" i="2"/>
  <c r="AI1082" i="2"/>
  <c r="AJ1082" i="2"/>
  <c r="AK1082" i="2"/>
  <c r="AF1082" i="2"/>
  <c r="AO1082" i="2" s="1"/>
  <c r="AG1082" i="2"/>
  <c r="AP1082" i="2" s="1"/>
  <c r="AH1082" i="2"/>
  <c r="AE1082" i="2"/>
  <c r="AN1082" i="2" s="1"/>
  <c r="AW1082" i="2"/>
  <c r="AR1082" i="2"/>
  <c r="AU1081" i="2"/>
  <c r="AQ1082" i="2"/>
  <c r="AM1082" i="2"/>
  <c r="B1084" i="2"/>
  <c r="Q1083" i="2"/>
  <c r="P1130" i="2" l="1"/>
  <c r="O1133" i="2"/>
  <c r="AX1082" i="2"/>
  <c r="AR1083" i="2"/>
  <c r="AQ1083" i="2"/>
  <c r="AD1083" i="2"/>
  <c r="AJ1083" i="2"/>
  <c r="AK1083" i="2"/>
  <c r="AG1083" i="2"/>
  <c r="AH1083" i="2"/>
  <c r="AI1083" i="2"/>
  <c r="AE1083" i="2"/>
  <c r="AN1083" i="2" s="1"/>
  <c r="AF1083" i="2"/>
  <c r="AO1083" i="2" s="1"/>
  <c r="AW1083" i="2"/>
  <c r="AS1083" i="2"/>
  <c r="AP1083" i="2"/>
  <c r="AT1083" i="2"/>
  <c r="AU1082" i="2"/>
  <c r="AM1083" i="2"/>
  <c r="B1085" i="2"/>
  <c r="Q1084" i="2"/>
  <c r="P1131" i="2" l="1"/>
  <c r="O1134" i="2"/>
  <c r="AO1084" i="2"/>
  <c r="AX1083" i="2"/>
  <c r="AD1084" i="2"/>
  <c r="AK1084" i="2"/>
  <c r="AE1084" i="2"/>
  <c r="AH1084" i="2"/>
  <c r="AI1084" i="2"/>
  <c r="AF1084" i="2"/>
  <c r="AG1084" i="2"/>
  <c r="AJ1084" i="2"/>
  <c r="AT1084" i="2"/>
  <c r="AP1084" i="2"/>
  <c r="AS1084" i="2"/>
  <c r="AW1084" i="2"/>
  <c r="AN1084" i="2"/>
  <c r="AR1084" i="2"/>
  <c r="AU1083" i="2"/>
  <c r="AQ1084" i="2"/>
  <c r="AM1084" i="2"/>
  <c r="B1086" i="2"/>
  <c r="Q1085" i="2"/>
  <c r="P1132" i="2" l="1"/>
  <c r="O1135" i="2"/>
  <c r="AN1085" i="2"/>
  <c r="AX1084" i="2"/>
  <c r="AQ1085" i="2"/>
  <c r="AR1085" i="2"/>
  <c r="AD1085" i="2"/>
  <c r="AE1085" i="2"/>
  <c r="AF1085" i="2"/>
  <c r="AI1085" i="2"/>
  <c r="AJ1085" i="2"/>
  <c r="AH1085" i="2"/>
  <c r="AG1085" i="2"/>
  <c r="AK1085" i="2"/>
  <c r="AW1085" i="2"/>
  <c r="AU1084" i="2"/>
  <c r="AS1085" i="2"/>
  <c r="AP1085" i="2"/>
  <c r="AT1085" i="2"/>
  <c r="AO1085" i="2"/>
  <c r="AM1085" i="2"/>
  <c r="B1087" i="2"/>
  <c r="Q1086" i="2"/>
  <c r="P1133" i="2" l="1"/>
  <c r="O1136" i="2"/>
  <c r="AS1086" i="2"/>
  <c r="AX1085" i="2"/>
  <c r="AO1086" i="2"/>
  <c r="AP1086" i="2"/>
  <c r="AT1086" i="2"/>
  <c r="AD1086" i="2"/>
  <c r="AE1086" i="2"/>
  <c r="AF1086" i="2"/>
  <c r="AG1086" i="2"/>
  <c r="AJ1086" i="2"/>
  <c r="AK1086" i="2"/>
  <c r="AI1086" i="2"/>
  <c r="AR1086" i="2" s="1"/>
  <c r="AH1086" i="2"/>
  <c r="AW1086" i="2"/>
  <c r="AU1085" i="2"/>
  <c r="AN1086" i="2"/>
  <c r="AQ1086" i="2"/>
  <c r="AM1086" i="2"/>
  <c r="B1088" i="2"/>
  <c r="Q1087" i="2"/>
  <c r="P1134" i="2" l="1"/>
  <c r="O1137" i="2"/>
  <c r="AX1086" i="2"/>
  <c r="AN1087" i="2"/>
  <c r="AD1087" i="2"/>
  <c r="AF1087" i="2"/>
  <c r="AG1087" i="2"/>
  <c r="AH1087" i="2"/>
  <c r="AQ1087" i="2" s="1"/>
  <c r="AK1087" i="2"/>
  <c r="AT1087" i="2" s="1"/>
  <c r="AE1087" i="2"/>
  <c r="AJ1087" i="2"/>
  <c r="AI1087" i="2"/>
  <c r="AR1087" i="2" s="1"/>
  <c r="AO1087" i="2"/>
  <c r="AW1087" i="2"/>
  <c r="AS1087" i="2"/>
  <c r="AP1087" i="2"/>
  <c r="AU1086" i="2"/>
  <c r="AM1087" i="2"/>
  <c r="B1089" i="2"/>
  <c r="Q1088" i="2"/>
  <c r="P1135" i="2" l="1"/>
  <c r="O1138" i="2"/>
  <c r="AS1088" i="2"/>
  <c r="AX1087" i="2"/>
  <c r="AP1088" i="2"/>
  <c r="AU1087" i="2"/>
  <c r="AD1088" i="2"/>
  <c r="AG1088" i="2"/>
  <c r="AH1088" i="2"/>
  <c r="AI1088" i="2"/>
  <c r="AE1088" i="2"/>
  <c r="AJ1088" i="2"/>
  <c r="AF1088" i="2"/>
  <c r="AK1088" i="2"/>
  <c r="AQ1088" i="2"/>
  <c r="AW1088" i="2"/>
  <c r="AX1088" i="2" s="1"/>
  <c r="AT1088" i="2"/>
  <c r="AN1088" i="2"/>
  <c r="AR1088" i="2"/>
  <c r="AO1088" i="2"/>
  <c r="AM1088" i="2"/>
  <c r="B1090" i="2"/>
  <c r="Q1089" i="2"/>
  <c r="P1136" i="2" l="1"/>
  <c r="O1139" i="2"/>
  <c r="AN1089" i="2"/>
  <c r="AR1089" i="2"/>
  <c r="AO1089" i="2"/>
  <c r="AD1089" i="2"/>
  <c r="AH1089" i="2"/>
  <c r="AI1089" i="2"/>
  <c r="AJ1089" i="2"/>
  <c r="AE1089" i="2"/>
  <c r="AF1089" i="2"/>
  <c r="AG1089" i="2"/>
  <c r="AK1089" i="2"/>
  <c r="AT1089" i="2"/>
  <c r="AS1089" i="2"/>
  <c r="AW1089" i="2"/>
  <c r="AX1089" i="2" s="1"/>
  <c r="AU1088" i="2"/>
  <c r="AP1089" i="2"/>
  <c r="AQ1089" i="2"/>
  <c r="AM1089" i="2"/>
  <c r="B1091" i="2"/>
  <c r="Q1090" i="2"/>
  <c r="P1137" i="2" l="1"/>
  <c r="O1140" i="2"/>
  <c r="AP1090" i="2"/>
  <c r="AD1090" i="2"/>
  <c r="AI1090" i="2"/>
  <c r="AJ1090" i="2"/>
  <c r="AK1090" i="2"/>
  <c r="AF1090" i="2"/>
  <c r="AG1090" i="2"/>
  <c r="AE1090" i="2"/>
  <c r="AH1090" i="2"/>
  <c r="AQ1090" i="2" s="1"/>
  <c r="AU1089" i="2"/>
  <c r="AN1090" i="2"/>
  <c r="AW1090" i="2"/>
  <c r="AT1090" i="2"/>
  <c r="AR1090" i="2"/>
  <c r="AO1090" i="2"/>
  <c r="AS1090" i="2"/>
  <c r="AM1090" i="2"/>
  <c r="B1092" i="2"/>
  <c r="Q1091" i="2"/>
  <c r="P1138" i="2" l="1"/>
  <c r="O1141" i="2"/>
  <c r="AX1090" i="2"/>
  <c r="AD1091" i="2"/>
  <c r="AJ1091" i="2"/>
  <c r="AS1091" i="2" s="1"/>
  <c r="AK1091" i="2"/>
  <c r="AG1091" i="2"/>
  <c r="AH1091" i="2"/>
  <c r="AI1091" i="2"/>
  <c r="AR1091" i="2" s="1"/>
  <c r="AE1091" i="2"/>
  <c r="AF1091" i="2"/>
  <c r="AO1091" i="2" s="1"/>
  <c r="AT1091" i="2"/>
  <c r="AW1091" i="2"/>
  <c r="AU1090" i="2"/>
  <c r="AP1091" i="2"/>
  <c r="AQ1091" i="2"/>
  <c r="AN1091" i="2"/>
  <c r="AM1091" i="2"/>
  <c r="B1093" i="2"/>
  <c r="Q1092" i="2"/>
  <c r="P1139" i="2" l="1"/>
  <c r="O1142" i="2"/>
  <c r="AP1092" i="2"/>
  <c r="AX1091" i="2"/>
  <c r="AN1092" i="2"/>
  <c r="AD1092" i="2"/>
  <c r="AK1092" i="2"/>
  <c r="AE1092" i="2"/>
  <c r="AH1092" i="2"/>
  <c r="AQ1092" i="2" s="1"/>
  <c r="AI1092" i="2"/>
  <c r="AF1092" i="2"/>
  <c r="AO1092" i="2" s="1"/>
  <c r="AG1092" i="2"/>
  <c r="AJ1092" i="2"/>
  <c r="AW1092" i="2"/>
  <c r="AT1092" i="2"/>
  <c r="AR1092" i="2"/>
  <c r="AU1091" i="2"/>
  <c r="AS1092" i="2"/>
  <c r="AM1092" i="2"/>
  <c r="B1094" i="2"/>
  <c r="Q1093" i="2"/>
  <c r="P1140" i="2" l="1"/>
  <c r="O1143" i="2"/>
  <c r="AX1092" i="2"/>
  <c r="AD1093" i="2"/>
  <c r="AE1093" i="2"/>
  <c r="AF1093" i="2"/>
  <c r="AI1093" i="2"/>
  <c r="AR1093" i="2" s="1"/>
  <c r="AJ1093" i="2"/>
  <c r="AS1093" i="2" s="1"/>
  <c r="AG1093" i="2"/>
  <c r="AH1093" i="2"/>
  <c r="AK1093" i="2"/>
  <c r="AT1093" i="2" s="1"/>
  <c r="AP1093" i="2"/>
  <c r="AW1093" i="2"/>
  <c r="AO1093" i="2"/>
  <c r="AQ1093" i="2"/>
  <c r="AU1092" i="2"/>
  <c r="AN1093" i="2"/>
  <c r="AM1093" i="2"/>
  <c r="B1095" i="2"/>
  <c r="Q1094" i="2"/>
  <c r="P1141" i="2" l="1"/>
  <c r="O1144" i="2"/>
  <c r="AO1094" i="2"/>
  <c r="AX1093" i="2"/>
  <c r="AN1094" i="2"/>
  <c r="AD1094" i="2"/>
  <c r="AE1094" i="2"/>
  <c r="AF1094" i="2"/>
  <c r="AG1094" i="2"/>
  <c r="AJ1094" i="2"/>
  <c r="AK1094" i="2"/>
  <c r="AI1094" i="2"/>
  <c r="AH1094" i="2"/>
  <c r="AQ1094" i="2" s="1"/>
  <c r="AR1094" i="2"/>
  <c r="AW1094" i="2"/>
  <c r="AT1094" i="2"/>
  <c r="AS1094" i="2"/>
  <c r="AU1093" i="2"/>
  <c r="AP1094" i="2"/>
  <c r="AM1094" i="2"/>
  <c r="B1096" i="2"/>
  <c r="Q1095" i="2"/>
  <c r="P1142" i="2" l="1"/>
  <c r="O1145" i="2"/>
  <c r="AX1094" i="2"/>
  <c r="AP1095" i="2"/>
  <c r="AD1095" i="2"/>
  <c r="AF1095" i="2"/>
  <c r="AG1095" i="2"/>
  <c r="AH1095" i="2"/>
  <c r="AK1095" i="2"/>
  <c r="AT1095" i="2" s="1"/>
  <c r="AJ1095" i="2"/>
  <c r="AS1095" i="2" s="1"/>
  <c r="AE1095" i="2"/>
  <c r="AI1095" i="2"/>
  <c r="AQ1095" i="2"/>
  <c r="AW1095" i="2"/>
  <c r="AR1095" i="2"/>
  <c r="AO1095" i="2"/>
  <c r="AU1094" i="2"/>
  <c r="AN1095" i="2"/>
  <c r="AM1095" i="2"/>
  <c r="B1097" i="2"/>
  <c r="Q1096" i="2"/>
  <c r="P1143" i="2" l="1"/>
  <c r="O1146" i="2"/>
  <c r="AX1095" i="2"/>
  <c r="AW1096" i="2"/>
  <c r="AD1096" i="2"/>
  <c r="AG1096" i="2"/>
  <c r="AH1096" i="2"/>
  <c r="AI1096" i="2"/>
  <c r="AE1096" i="2"/>
  <c r="AN1096" i="2" s="1"/>
  <c r="AF1096" i="2"/>
  <c r="AO1096" i="2" s="1"/>
  <c r="AJ1096" i="2"/>
  <c r="AK1096" i="2"/>
  <c r="AT1096" i="2" s="1"/>
  <c r="AS1096" i="2"/>
  <c r="AP1096" i="2"/>
  <c r="AM1096" i="2"/>
  <c r="AR1096" i="2"/>
  <c r="AU1095" i="2"/>
  <c r="AQ1096" i="2"/>
  <c r="B1098" i="2"/>
  <c r="Q1097" i="2"/>
  <c r="P1144" i="2" l="1"/>
  <c r="O1147" i="2"/>
  <c r="AD1097" i="2"/>
  <c r="AH1097" i="2"/>
  <c r="AQ1097" i="2" s="1"/>
  <c r="AI1097" i="2"/>
  <c r="AJ1097" i="2"/>
  <c r="AE1097" i="2"/>
  <c r="AF1097" i="2"/>
  <c r="AO1097" i="2" s="1"/>
  <c r="AK1097" i="2"/>
  <c r="AT1097" i="2" s="1"/>
  <c r="AG1097" i="2"/>
  <c r="AP1097" i="2" s="1"/>
  <c r="AX1096" i="2"/>
  <c r="AW1097" i="2"/>
  <c r="AU1096" i="2"/>
  <c r="AS1097" i="2"/>
  <c r="AR1097" i="2"/>
  <c r="AN1097" i="2"/>
  <c r="AM1097" i="2"/>
  <c r="B1099" i="2"/>
  <c r="Q1098" i="2"/>
  <c r="P1145" i="2" l="1"/>
  <c r="O1148" i="2"/>
  <c r="AD1098" i="2"/>
  <c r="AM1098" i="2" s="1"/>
  <c r="AI1098" i="2"/>
  <c r="AR1098" i="2" s="1"/>
  <c r="AJ1098" i="2"/>
  <c r="AK1098" i="2"/>
  <c r="AF1098" i="2"/>
  <c r="AG1098" i="2"/>
  <c r="AP1098" i="2" s="1"/>
  <c r="AE1098" i="2"/>
  <c r="AH1098" i="2"/>
  <c r="AQ1098" i="2" s="1"/>
  <c r="AX1097" i="2"/>
  <c r="AW1098" i="2"/>
  <c r="AS1098" i="2"/>
  <c r="AT1098" i="2"/>
  <c r="AO1098" i="2"/>
  <c r="AN1098" i="2"/>
  <c r="AU1097" i="2"/>
  <c r="B1100" i="2"/>
  <c r="Q1099" i="2"/>
  <c r="P1146" i="2" l="1"/>
  <c r="O1149" i="2"/>
  <c r="AD1099" i="2"/>
  <c r="AJ1099" i="2"/>
  <c r="AK1099" i="2"/>
  <c r="AT1099" i="2" s="1"/>
  <c r="AG1099" i="2"/>
  <c r="AH1099" i="2"/>
  <c r="AI1099" i="2"/>
  <c r="AE1099" i="2"/>
  <c r="AN1099" i="2" s="1"/>
  <c r="AF1099" i="2"/>
  <c r="AO1099" i="2" s="1"/>
  <c r="AX1098" i="2"/>
  <c r="AW1099" i="2"/>
  <c r="AU1098" i="2"/>
  <c r="AR1099" i="2"/>
  <c r="AQ1099" i="2"/>
  <c r="AS1099" i="2"/>
  <c r="AP1099" i="2"/>
  <c r="AM1099" i="2"/>
  <c r="B1101" i="2"/>
  <c r="Q1100" i="2"/>
  <c r="P1147" i="2" l="1"/>
  <c r="O1150" i="2"/>
  <c r="AD1100" i="2"/>
  <c r="AK1100" i="2"/>
  <c r="AE1100" i="2"/>
  <c r="AH1100" i="2"/>
  <c r="AI1100" i="2"/>
  <c r="AF1100" i="2"/>
  <c r="AG1100" i="2"/>
  <c r="AJ1100" i="2"/>
  <c r="AX1099" i="2"/>
  <c r="AW1100" i="2"/>
  <c r="AR1100" i="2"/>
  <c r="AU1099" i="2"/>
  <c r="AS1100" i="2"/>
  <c r="AT1100" i="2"/>
  <c r="AP1100" i="2"/>
  <c r="AO1100" i="2"/>
  <c r="AQ1100" i="2"/>
  <c r="AN1100" i="2"/>
  <c r="AM1100" i="2"/>
  <c r="B1102" i="2"/>
  <c r="Q1101" i="2"/>
  <c r="P1148" i="2" l="1"/>
  <c r="O1151" i="2"/>
  <c r="AD1101" i="2"/>
  <c r="AE1101" i="2"/>
  <c r="AN1101" i="2" s="1"/>
  <c r="AF1101" i="2"/>
  <c r="AI1101" i="2"/>
  <c r="AJ1101" i="2"/>
  <c r="AK1101" i="2"/>
  <c r="AT1101" i="2" s="1"/>
  <c r="AG1101" i="2"/>
  <c r="AP1101" i="2" s="1"/>
  <c r="AH1101" i="2"/>
  <c r="AQ1101" i="2" s="1"/>
  <c r="AX1100" i="2"/>
  <c r="AW1101" i="2"/>
  <c r="AS1101" i="2"/>
  <c r="AO1101" i="2"/>
  <c r="AR1101" i="2"/>
  <c r="AU1100" i="2"/>
  <c r="AM1101" i="2"/>
  <c r="B1103" i="2"/>
  <c r="Q1102" i="2"/>
  <c r="P1149" i="2" l="1"/>
  <c r="O1152" i="2"/>
  <c r="AD1102" i="2"/>
  <c r="AE1102" i="2"/>
  <c r="AF1102" i="2"/>
  <c r="AJ1102" i="2"/>
  <c r="AK1102" i="2"/>
  <c r="AH1102" i="2"/>
  <c r="AI1102" i="2"/>
  <c r="AG1102" i="2"/>
  <c r="AP1102" i="2" s="1"/>
  <c r="AX1101" i="2"/>
  <c r="AW1102" i="2"/>
  <c r="AU1101" i="2"/>
  <c r="AS1102" i="2"/>
  <c r="AT1102" i="2"/>
  <c r="AO1102" i="2"/>
  <c r="AN1102" i="2"/>
  <c r="AR1102" i="2"/>
  <c r="AQ1102" i="2"/>
  <c r="AM1102" i="2"/>
  <c r="B1104" i="2"/>
  <c r="Q1103" i="2"/>
  <c r="P1150" i="2" l="1"/>
  <c r="O1153" i="2"/>
  <c r="AD1103" i="2"/>
  <c r="AF1103" i="2"/>
  <c r="AG1103" i="2"/>
  <c r="AP1103" i="2" s="1"/>
  <c r="AK1103" i="2"/>
  <c r="AE1103" i="2"/>
  <c r="AH1103" i="2"/>
  <c r="AI1103" i="2"/>
  <c r="AJ1103" i="2"/>
  <c r="AX1102" i="2"/>
  <c r="AW1103" i="2"/>
  <c r="AT1103" i="2"/>
  <c r="AU1102" i="2"/>
  <c r="AS1103" i="2"/>
  <c r="AO1103" i="2"/>
  <c r="AR1103" i="2"/>
  <c r="AQ1103" i="2"/>
  <c r="AN1103" i="2"/>
  <c r="AM1103" i="2"/>
  <c r="B1105" i="2"/>
  <c r="Q1104" i="2"/>
  <c r="P1151" i="2" l="1"/>
  <c r="O1154" i="2"/>
  <c r="AD1104" i="2"/>
  <c r="AG1104" i="2"/>
  <c r="AH1104" i="2"/>
  <c r="AE1104" i="2"/>
  <c r="AJ1104" i="2"/>
  <c r="AK1104" i="2"/>
  <c r="AT1104" i="2" s="1"/>
  <c r="AF1104" i="2"/>
  <c r="AO1104" i="2" s="1"/>
  <c r="AI1104" i="2"/>
  <c r="AX1103" i="2"/>
  <c r="AW1104" i="2"/>
  <c r="AS1104" i="2"/>
  <c r="AP1104" i="2"/>
  <c r="AN1104" i="2"/>
  <c r="AM1104" i="2"/>
  <c r="AR1104" i="2"/>
  <c r="AQ1104" i="2"/>
  <c r="AU1103" i="2"/>
  <c r="B1106" i="2"/>
  <c r="Q1105" i="2"/>
  <c r="P1152" i="2" l="1"/>
  <c r="O1155" i="2"/>
  <c r="AD1105" i="2"/>
  <c r="AH1105" i="2"/>
  <c r="AI1105" i="2"/>
  <c r="AE1105" i="2"/>
  <c r="AF1105" i="2"/>
  <c r="AG1105" i="2"/>
  <c r="AP1105" i="2" s="1"/>
  <c r="AJ1105" i="2"/>
  <c r="AS1105" i="2" s="1"/>
  <c r="AK1105" i="2"/>
  <c r="AT1105" i="2" s="1"/>
  <c r="AX1104" i="2"/>
  <c r="AW1105" i="2"/>
  <c r="AU1104" i="2"/>
  <c r="AQ1105" i="2"/>
  <c r="AR1105" i="2"/>
  <c r="AN1105" i="2"/>
  <c r="AO1105" i="2"/>
  <c r="AM1105" i="2"/>
  <c r="B1107" i="2"/>
  <c r="Q1106" i="2"/>
  <c r="P1153" i="2" l="1"/>
  <c r="O1156" i="2"/>
  <c r="AD1106" i="2"/>
  <c r="AM1106" i="2" s="1"/>
  <c r="AI1106" i="2"/>
  <c r="AJ1106" i="2"/>
  <c r="AF1106" i="2"/>
  <c r="AG1106" i="2"/>
  <c r="AH1106" i="2"/>
  <c r="AK1106" i="2"/>
  <c r="AT1106" i="2" s="1"/>
  <c r="AE1106" i="2"/>
  <c r="AN1106" i="2" s="1"/>
  <c r="AX1105" i="2"/>
  <c r="AP1106" i="2"/>
  <c r="AS1106" i="2"/>
  <c r="AO1106" i="2"/>
  <c r="AR1106" i="2"/>
  <c r="AQ1106" i="2"/>
  <c r="AU1105" i="2"/>
  <c r="AW1106" i="2" s="1"/>
  <c r="B1108" i="2"/>
  <c r="Q1107" i="2"/>
  <c r="P1154" i="2" l="1"/>
  <c r="O1157" i="2"/>
  <c r="AD1107" i="2"/>
  <c r="AJ1107" i="2"/>
  <c r="AS1107" i="2" s="1"/>
  <c r="AK1107" i="2"/>
  <c r="AG1107" i="2"/>
  <c r="AH1107" i="2"/>
  <c r="AE1107" i="2"/>
  <c r="AF1107" i="2"/>
  <c r="AI1107" i="2"/>
  <c r="AR1107" i="2" s="1"/>
  <c r="AX1106" i="2"/>
  <c r="AW1107" i="2"/>
  <c r="AU1106" i="2"/>
  <c r="AT1107" i="2"/>
  <c r="AO1107" i="2"/>
  <c r="AQ1107" i="2"/>
  <c r="AN1107" i="2"/>
  <c r="AM1107" i="2"/>
  <c r="AP1107" i="2"/>
  <c r="B1109" i="2"/>
  <c r="Q1108" i="2"/>
  <c r="P1155" i="2" l="1"/>
  <c r="O1158" i="2"/>
  <c r="AD1108" i="2"/>
  <c r="AK1108" i="2"/>
  <c r="AH1108" i="2"/>
  <c r="AI1108" i="2"/>
  <c r="AE1108" i="2"/>
  <c r="AJ1108" i="2"/>
  <c r="AS1108" i="2" s="1"/>
  <c r="AF1108" i="2"/>
  <c r="AO1108" i="2" s="1"/>
  <c r="AG1108" i="2"/>
  <c r="AP1108" i="2" s="1"/>
  <c r="AX1107" i="2"/>
  <c r="AW1108" i="2"/>
  <c r="AN1108" i="2"/>
  <c r="AR1108" i="2"/>
  <c r="AQ1108" i="2"/>
  <c r="AT1108" i="2"/>
  <c r="AU1107" i="2"/>
  <c r="AM1108" i="2"/>
  <c r="B1110" i="2"/>
  <c r="Q1109" i="2"/>
  <c r="P1156" i="2" l="1"/>
  <c r="O1159" i="2"/>
  <c r="AD1109" i="2"/>
  <c r="AE1109" i="2"/>
  <c r="AI1109" i="2"/>
  <c r="AJ1109" i="2"/>
  <c r="AG1109" i="2"/>
  <c r="AH1109" i="2"/>
  <c r="AK1109" i="2"/>
  <c r="AF1109" i="2"/>
  <c r="AX1108" i="2"/>
  <c r="AW1109" i="2"/>
  <c r="AQ1109" i="2"/>
  <c r="AU1108" i="2"/>
  <c r="AT1109" i="2"/>
  <c r="AS1109" i="2"/>
  <c r="AO1109" i="2"/>
  <c r="AR1109" i="2"/>
  <c r="AP1109" i="2"/>
  <c r="AN1109" i="2"/>
  <c r="AM1109" i="2"/>
  <c r="B1111" i="2"/>
  <c r="Q1110" i="2"/>
  <c r="P1157" i="2" l="1"/>
  <c r="O1160" i="2"/>
  <c r="AD1110" i="2"/>
  <c r="AE1110" i="2"/>
  <c r="AF1110" i="2"/>
  <c r="AJ1110" i="2"/>
  <c r="AK1110" i="2"/>
  <c r="AG1110" i="2"/>
  <c r="AP1110" i="2" s="1"/>
  <c r="AH1110" i="2"/>
  <c r="AI1110" i="2"/>
  <c r="AR1110" i="2" s="1"/>
  <c r="AX1109" i="2"/>
  <c r="AS1110" i="2"/>
  <c r="AT1110" i="2"/>
  <c r="AO1110" i="2"/>
  <c r="AN1110" i="2"/>
  <c r="AQ1110" i="2"/>
  <c r="AU1109" i="2"/>
  <c r="AW1110" i="2" s="1"/>
  <c r="AM1110" i="2"/>
  <c r="B1112" i="2"/>
  <c r="Q1111" i="2"/>
  <c r="P1158" i="2" l="1"/>
  <c r="O1161" i="2"/>
  <c r="AN1111" i="2"/>
  <c r="AO1111" i="2"/>
  <c r="AD1111" i="2"/>
  <c r="AF1111" i="2"/>
  <c r="AG1111" i="2"/>
  <c r="AK1111" i="2"/>
  <c r="AI1111" i="2"/>
  <c r="AJ1111" i="2"/>
  <c r="AE1111" i="2"/>
  <c r="AH1111" i="2"/>
  <c r="AQ1111" i="2" s="1"/>
  <c r="AX1110" i="2"/>
  <c r="AP1111" i="2"/>
  <c r="AW1111" i="2"/>
  <c r="AX1111" i="2" s="1"/>
  <c r="AU1110" i="2"/>
  <c r="AT1111" i="2"/>
  <c r="AS1111" i="2"/>
  <c r="AR1111" i="2"/>
  <c r="AM1111" i="2"/>
  <c r="B1113" i="2"/>
  <c r="Q1112" i="2"/>
  <c r="P1159" i="2" l="1"/>
  <c r="O1162" i="2"/>
  <c r="AQ1112" i="2"/>
  <c r="AP1112" i="2"/>
  <c r="AD1112" i="2"/>
  <c r="AG1112" i="2"/>
  <c r="AH1112" i="2"/>
  <c r="AE1112" i="2"/>
  <c r="AF1112" i="2"/>
  <c r="AI1112" i="2"/>
  <c r="AR1112" i="2" s="1"/>
  <c r="AJ1112" i="2"/>
  <c r="AS1112" i="2" s="1"/>
  <c r="AK1112" i="2"/>
  <c r="AT1112" i="2" s="1"/>
  <c r="AW1112" i="2"/>
  <c r="AN1112" i="2"/>
  <c r="AU1111" i="2"/>
  <c r="AO1112" i="2"/>
  <c r="AM1112" i="2"/>
  <c r="B1114" i="2"/>
  <c r="Q1113" i="2"/>
  <c r="P1160" i="2" l="1"/>
  <c r="O1163" i="2"/>
  <c r="AO1113" i="2"/>
  <c r="AN1113" i="2"/>
  <c r="AX1112" i="2"/>
  <c r="AD1113" i="2"/>
  <c r="AH1113" i="2"/>
  <c r="AI1113" i="2"/>
  <c r="AE1113" i="2"/>
  <c r="AF1113" i="2"/>
  <c r="AK1113" i="2"/>
  <c r="AG1113" i="2"/>
  <c r="AJ1113" i="2"/>
  <c r="AT1113" i="2"/>
  <c r="AW1113" i="2"/>
  <c r="AQ1113" i="2"/>
  <c r="AP1113" i="2"/>
  <c r="AR1113" i="2"/>
  <c r="AU1112" i="2"/>
  <c r="AS1113" i="2"/>
  <c r="AM1113" i="2"/>
  <c r="B1115" i="2"/>
  <c r="Q1114" i="2"/>
  <c r="P1161" i="2" l="1"/>
  <c r="O1164" i="2"/>
  <c r="AX1113" i="2"/>
  <c r="AD1114" i="2"/>
  <c r="AI1114" i="2"/>
  <c r="AJ1114" i="2"/>
  <c r="AF1114" i="2"/>
  <c r="AG1114" i="2"/>
  <c r="AE1114" i="2"/>
  <c r="AH1114" i="2"/>
  <c r="AK1114" i="2"/>
  <c r="AS1114" i="2"/>
  <c r="AU1113" i="2"/>
  <c r="AR1114" i="2"/>
  <c r="AP1114" i="2"/>
  <c r="AO1114" i="2"/>
  <c r="AW1114" i="2"/>
  <c r="AN1114" i="2"/>
  <c r="AQ1114" i="2"/>
  <c r="AT1114" i="2"/>
  <c r="AM1114" i="2"/>
  <c r="B1116" i="2"/>
  <c r="Q1115" i="2"/>
  <c r="P1162" i="2" l="1"/>
  <c r="O1165" i="2"/>
  <c r="AX1114" i="2"/>
  <c r="AT1115" i="2"/>
  <c r="AD1115" i="2"/>
  <c r="AJ1115" i="2"/>
  <c r="AK1115" i="2"/>
  <c r="AG1115" i="2"/>
  <c r="AH1115" i="2"/>
  <c r="AI1115" i="2"/>
  <c r="AE1115" i="2"/>
  <c r="AF1115" i="2"/>
  <c r="AQ1115" i="2"/>
  <c r="AU1114" i="2"/>
  <c r="AN1115" i="2"/>
  <c r="AR1115" i="2"/>
  <c r="AW1115" i="2"/>
  <c r="AX1115" i="2" s="1"/>
  <c r="AP1115" i="2"/>
  <c r="AS1115" i="2"/>
  <c r="AO1115" i="2"/>
  <c r="AM1115" i="2"/>
  <c r="B1117" i="2"/>
  <c r="Q1116" i="2"/>
  <c r="P1163" i="2" l="1"/>
  <c r="O1166" i="2"/>
  <c r="AD1116" i="2"/>
  <c r="AK1116" i="2"/>
  <c r="AH1116" i="2"/>
  <c r="AI1116" i="2"/>
  <c r="AF1116" i="2"/>
  <c r="AG1116" i="2"/>
  <c r="AJ1116" i="2"/>
  <c r="AE1116" i="2"/>
  <c r="AO1116" i="2"/>
  <c r="AU1115" i="2"/>
  <c r="AS1116" i="2"/>
  <c r="AP1116" i="2"/>
  <c r="AQ1116" i="2"/>
  <c r="AW1116" i="2"/>
  <c r="AT1116" i="2"/>
  <c r="AN1116" i="2"/>
  <c r="AR1116" i="2"/>
  <c r="AM1116" i="2"/>
  <c r="B1118" i="2"/>
  <c r="Q1117" i="2"/>
  <c r="P1164" i="2" l="1"/>
  <c r="O1167" i="2"/>
  <c r="AX1116" i="2"/>
  <c r="AR1117" i="2"/>
  <c r="AD1117" i="2"/>
  <c r="AE1117" i="2"/>
  <c r="AI1117" i="2"/>
  <c r="AJ1117" i="2"/>
  <c r="AF1117" i="2"/>
  <c r="AK1117" i="2"/>
  <c r="AG1117" i="2"/>
  <c r="AH1117" i="2"/>
  <c r="AT1117" i="2"/>
  <c r="AN1117" i="2"/>
  <c r="AS1117" i="2"/>
  <c r="AW1117" i="2"/>
  <c r="AX1117" i="2" s="1"/>
  <c r="AP1117" i="2"/>
  <c r="AO1117" i="2"/>
  <c r="AU1116" i="2"/>
  <c r="AQ1117" i="2"/>
  <c r="AM1117" i="2"/>
  <c r="B1119" i="2"/>
  <c r="Q1118" i="2"/>
  <c r="P1165" i="2" l="1"/>
  <c r="O1168" i="2"/>
  <c r="AQ1118" i="2"/>
  <c r="AD1118" i="2"/>
  <c r="AE1118" i="2"/>
  <c r="AF1118" i="2"/>
  <c r="AJ1118" i="2"/>
  <c r="AK1118" i="2"/>
  <c r="AH1118" i="2"/>
  <c r="AI1118" i="2"/>
  <c r="AR1118" i="2" s="1"/>
  <c r="AG1118" i="2"/>
  <c r="AP1118" i="2" s="1"/>
  <c r="AU1117" i="2"/>
  <c r="AO1118" i="2"/>
  <c r="AT1118" i="2"/>
  <c r="AW1118" i="2"/>
  <c r="AN1118" i="2"/>
  <c r="AS1118" i="2"/>
  <c r="AM1118" i="2"/>
  <c r="B1120" i="2"/>
  <c r="Q1119" i="2"/>
  <c r="P1166" i="2" l="1"/>
  <c r="O1169" i="2"/>
  <c r="AX1118" i="2"/>
  <c r="AS1119" i="2"/>
  <c r="AD1119" i="2"/>
  <c r="AF1119" i="2"/>
  <c r="AG1119" i="2"/>
  <c r="AK1119" i="2"/>
  <c r="AE1119" i="2"/>
  <c r="AH1119" i="2"/>
  <c r="AI1119" i="2"/>
  <c r="AJ1119" i="2"/>
  <c r="AN1119" i="2"/>
  <c r="AR1119" i="2"/>
  <c r="AQ1119" i="2"/>
  <c r="AW1119" i="2"/>
  <c r="AU1118" i="2"/>
  <c r="AO1119" i="2"/>
  <c r="AP1119" i="2"/>
  <c r="AT1119" i="2"/>
  <c r="AM1119" i="2"/>
  <c r="B1121" i="2"/>
  <c r="Q1120" i="2"/>
  <c r="P1167" i="2" l="1"/>
  <c r="O1170" i="2"/>
  <c r="AX1119" i="2"/>
  <c r="AT1120" i="2"/>
  <c r="AD1120" i="2"/>
  <c r="AG1120" i="2"/>
  <c r="AH1120" i="2"/>
  <c r="AE1120" i="2"/>
  <c r="AJ1120" i="2"/>
  <c r="AK1120" i="2"/>
  <c r="AF1120" i="2"/>
  <c r="AI1120" i="2"/>
  <c r="AP1120" i="2"/>
  <c r="AO1120" i="2"/>
  <c r="AN1120" i="2"/>
  <c r="AW1120" i="2"/>
  <c r="AR1120" i="2"/>
  <c r="AS1120" i="2"/>
  <c r="AU1119" i="2"/>
  <c r="AQ1120" i="2"/>
  <c r="AM1120" i="2"/>
  <c r="B1122" i="2"/>
  <c r="Q1121" i="2"/>
  <c r="P1168" i="2" l="1"/>
  <c r="O1171" i="2"/>
  <c r="AX1120" i="2"/>
  <c r="AQ1121" i="2"/>
  <c r="AD1121" i="2"/>
  <c r="AH1121" i="2"/>
  <c r="AI1121" i="2"/>
  <c r="AE1121" i="2"/>
  <c r="AF1121" i="2"/>
  <c r="AG1121" i="2"/>
  <c r="AJ1121" i="2"/>
  <c r="AK1121" i="2"/>
  <c r="AU1120" i="2"/>
  <c r="AW1121" i="2"/>
  <c r="AS1121" i="2"/>
  <c r="AR1121" i="2"/>
  <c r="AT1121" i="2"/>
  <c r="AO1121" i="2"/>
  <c r="AP1121" i="2"/>
  <c r="AN1121" i="2"/>
  <c r="AM1121" i="2"/>
  <c r="B1123" i="2"/>
  <c r="Q1122" i="2"/>
  <c r="P1169" i="2" l="1"/>
  <c r="O1172" i="2"/>
  <c r="AX1121" i="2"/>
  <c r="AP1122" i="2"/>
  <c r="AO1122" i="2"/>
  <c r="AD1122" i="2"/>
  <c r="AI1122" i="2"/>
  <c r="AJ1122" i="2"/>
  <c r="AF1122" i="2"/>
  <c r="AG1122" i="2"/>
  <c r="AH1122" i="2"/>
  <c r="AK1122" i="2"/>
  <c r="AE1122" i="2"/>
  <c r="AN1122" i="2" s="1"/>
  <c r="AT1122" i="2"/>
  <c r="AR1122" i="2"/>
  <c r="AW1122" i="2"/>
  <c r="AU1121" i="2"/>
  <c r="AQ1122" i="2"/>
  <c r="AS1122" i="2"/>
  <c r="AM1122" i="2"/>
  <c r="B1124" i="2"/>
  <c r="Q1123" i="2"/>
  <c r="P1170" i="2" l="1"/>
  <c r="O1173" i="2"/>
  <c r="AX1122" i="2"/>
  <c r="AQ1123" i="2"/>
  <c r="AD1123" i="2"/>
  <c r="AK1123" i="2"/>
  <c r="AG1123" i="2"/>
  <c r="AH1123" i="2"/>
  <c r="AE1123" i="2"/>
  <c r="AF1123" i="2"/>
  <c r="AI1123" i="2"/>
  <c r="AJ1123" i="2"/>
  <c r="AS1123" i="2" s="1"/>
  <c r="AO1123" i="2"/>
  <c r="AW1123" i="2"/>
  <c r="AP1123" i="2"/>
  <c r="AT1123" i="2"/>
  <c r="AN1123" i="2"/>
  <c r="AU1122" i="2"/>
  <c r="AR1123" i="2"/>
  <c r="AM1123" i="2"/>
  <c r="B1125" i="2"/>
  <c r="Q1124" i="2"/>
  <c r="P1171" i="2" l="1"/>
  <c r="O1174" i="2"/>
  <c r="AX1123" i="2"/>
  <c r="AR1124" i="2"/>
  <c r="AD1124" i="2"/>
  <c r="AH1124" i="2"/>
  <c r="AI1124" i="2"/>
  <c r="AK1124" i="2"/>
  <c r="AG1124" i="2"/>
  <c r="AJ1124" i="2"/>
  <c r="AS1124" i="2" s="1"/>
  <c r="AE1124" i="2"/>
  <c r="AF1124" i="2"/>
  <c r="AN1124" i="2"/>
  <c r="AT1124" i="2"/>
  <c r="AW1124" i="2"/>
  <c r="AP1124" i="2"/>
  <c r="AQ1124" i="2"/>
  <c r="AU1123" i="2"/>
  <c r="AO1124" i="2"/>
  <c r="AM1124" i="2"/>
  <c r="B1126" i="2"/>
  <c r="Q1125" i="2"/>
  <c r="P1172" i="2" l="1"/>
  <c r="O1175" i="2"/>
  <c r="AX1124" i="2"/>
  <c r="AQ1125" i="2"/>
  <c r="AD1125" i="2"/>
  <c r="AE1125" i="2"/>
  <c r="AI1125" i="2"/>
  <c r="AJ1125" i="2"/>
  <c r="AF1125" i="2"/>
  <c r="AO1125" i="2" s="1"/>
  <c r="AG1125" i="2"/>
  <c r="AH1125" i="2"/>
  <c r="AK1125" i="2"/>
  <c r="AT1125" i="2" s="1"/>
  <c r="AS1125" i="2"/>
  <c r="AP1125" i="2"/>
  <c r="AW1125" i="2"/>
  <c r="AN1125" i="2"/>
  <c r="AU1124" i="2"/>
  <c r="AR1125" i="2"/>
  <c r="AM1125" i="2"/>
  <c r="B1127" i="2"/>
  <c r="Q1126" i="2"/>
  <c r="P1173" i="2" l="1"/>
  <c r="O1176" i="2"/>
  <c r="AX1125" i="2"/>
  <c r="AR1126" i="2"/>
  <c r="AD1126" i="2"/>
  <c r="AF1126" i="2"/>
  <c r="AJ1126" i="2"/>
  <c r="AK1126" i="2"/>
  <c r="AI1126" i="2"/>
  <c r="AG1126" i="2"/>
  <c r="AH1126" i="2"/>
  <c r="AE1126" i="2"/>
  <c r="AN1126" i="2" s="1"/>
  <c r="AT1126" i="2"/>
  <c r="AS1126" i="2"/>
  <c r="AW1126" i="2"/>
  <c r="AU1125" i="2"/>
  <c r="AQ1126" i="2"/>
  <c r="AP1126" i="2"/>
  <c r="AO1126" i="2"/>
  <c r="AM1126" i="2"/>
  <c r="B1128" i="2"/>
  <c r="Q1127" i="2"/>
  <c r="P1174" i="2" l="1"/>
  <c r="O1177" i="2"/>
  <c r="AX1126" i="2"/>
  <c r="AD1127" i="2"/>
  <c r="AG1127" i="2"/>
  <c r="AK1127" i="2"/>
  <c r="AE1127" i="2"/>
  <c r="AF1127" i="2"/>
  <c r="AH1127" i="2"/>
  <c r="AI1127" i="2"/>
  <c r="AR1127" i="2" s="1"/>
  <c r="AJ1127" i="2"/>
  <c r="AO1127" i="2"/>
  <c r="AP1127" i="2"/>
  <c r="AQ1127" i="2"/>
  <c r="AN1127" i="2"/>
  <c r="AW1127" i="2"/>
  <c r="AT1127" i="2"/>
  <c r="AU1126" i="2"/>
  <c r="AS1127" i="2"/>
  <c r="AM1127" i="2"/>
  <c r="B1129" i="2"/>
  <c r="Q1128" i="2"/>
  <c r="P1175" i="2" l="1"/>
  <c r="O1178" i="2"/>
  <c r="AR1128" i="2"/>
  <c r="AX1127" i="2"/>
  <c r="AS1128" i="2"/>
  <c r="AD1128" i="2"/>
  <c r="AH1128" i="2"/>
  <c r="AE1128" i="2"/>
  <c r="AI1128" i="2"/>
  <c r="AJ1128" i="2"/>
  <c r="AK1128" i="2"/>
  <c r="AF1128" i="2"/>
  <c r="AG1128" i="2"/>
  <c r="AT1128" i="2"/>
  <c r="AP1128" i="2"/>
  <c r="AW1128" i="2"/>
  <c r="AX1128" i="2" s="1"/>
  <c r="AQ1128" i="2"/>
  <c r="AO1128" i="2"/>
  <c r="AU1127" i="2"/>
  <c r="AN1128" i="2"/>
  <c r="AM1128" i="2"/>
  <c r="B1130" i="2"/>
  <c r="Q1129" i="2"/>
  <c r="P1176" i="2" l="1"/>
  <c r="O1179" i="2"/>
  <c r="AO1129" i="2"/>
  <c r="AD1129" i="2"/>
  <c r="AI1129" i="2"/>
  <c r="AE1129" i="2"/>
  <c r="AF1129" i="2"/>
  <c r="AG1129" i="2"/>
  <c r="AK1129" i="2"/>
  <c r="AH1129" i="2"/>
  <c r="AJ1129" i="2"/>
  <c r="AN1129" i="2"/>
  <c r="AQ1129" i="2"/>
  <c r="AW1129" i="2"/>
  <c r="AX1129" i="2" s="1"/>
  <c r="AU1128" i="2"/>
  <c r="AT1129" i="2"/>
  <c r="AR1129" i="2"/>
  <c r="AS1129" i="2"/>
  <c r="AP1129" i="2"/>
  <c r="AM1129" i="2"/>
  <c r="B1131" i="2"/>
  <c r="Q1130" i="2"/>
  <c r="P1177" i="2" l="1"/>
  <c r="O1180" i="2"/>
  <c r="AP1130" i="2"/>
  <c r="AD1130" i="2"/>
  <c r="AJ1130" i="2"/>
  <c r="AF1130" i="2"/>
  <c r="AG1130" i="2"/>
  <c r="AH1130" i="2"/>
  <c r="AI1130" i="2"/>
  <c r="AK1130" i="2"/>
  <c r="AE1130" i="2"/>
  <c r="AS1130" i="2"/>
  <c r="AR1130" i="2"/>
  <c r="AT1130" i="2"/>
  <c r="AU1129" i="2"/>
  <c r="AQ1130" i="2"/>
  <c r="AW1130" i="2"/>
  <c r="AX1130" i="2" s="1"/>
  <c r="AN1130" i="2"/>
  <c r="AO1130" i="2"/>
  <c r="AM1130" i="2"/>
  <c r="B1132" i="2"/>
  <c r="Q1131" i="2"/>
  <c r="P1178" i="2" l="1"/>
  <c r="O1181" i="2"/>
  <c r="AN1131" i="2"/>
  <c r="AO1131" i="2"/>
  <c r="AD1131" i="2"/>
  <c r="AK1131" i="2"/>
  <c r="AG1131" i="2"/>
  <c r="AH1131" i="2"/>
  <c r="AE1131" i="2"/>
  <c r="AJ1131" i="2"/>
  <c r="AF1131" i="2"/>
  <c r="AI1131" i="2"/>
  <c r="AT1131" i="2"/>
  <c r="AW1131" i="2"/>
  <c r="AU1130" i="2"/>
  <c r="AS1131" i="2"/>
  <c r="AP1131" i="2"/>
  <c r="AR1131" i="2"/>
  <c r="AQ1131" i="2"/>
  <c r="AM1131" i="2"/>
  <c r="B1133" i="2"/>
  <c r="Q1132" i="2"/>
  <c r="P1179" i="2" l="1"/>
  <c r="O1182" i="2"/>
  <c r="AR1132" i="2"/>
  <c r="AQ1132" i="2"/>
  <c r="AX1131" i="2"/>
  <c r="AD1132" i="2"/>
  <c r="AH1132" i="2"/>
  <c r="AI1132" i="2"/>
  <c r="AF1132" i="2"/>
  <c r="AG1132" i="2"/>
  <c r="AJ1132" i="2"/>
  <c r="AK1132" i="2"/>
  <c r="AE1132" i="2"/>
  <c r="AP1132" i="2"/>
  <c r="AS1132" i="2"/>
  <c r="AN1132" i="2"/>
  <c r="AW1132" i="2"/>
  <c r="AO1132" i="2"/>
  <c r="AU1131" i="2"/>
  <c r="AT1132" i="2"/>
  <c r="AM1132" i="2"/>
  <c r="B1134" i="2"/>
  <c r="Q1133" i="2"/>
  <c r="P1180" i="2" l="1"/>
  <c r="O1183" i="2"/>
  <c r="AX1132" i="2"/>
  <c r="AW1133" i="2"/>
  <c r="AD1133" i="2"/>
  <c r="AE1133" i="2"/>
  <c r="AI1133" i="2"/>
  <c r="AJ1133" i="2"/>
  <c r="AH1133" i="2"/>
  <c r="AK1133" i="2"/>
  <c r="AT1133" i="2" s="1"/>
  <c r="AF1133" i="2"/>
  <c r="AO1133" i="2" s="1"/>
  <c r="AG1133" i="2"/>
  <c r="AP1133" i="2" s="1"/>
  <c r="AU1132" i="2"/>
  <c r="AR1133" i="2"/>
  <c r="AQ1133" i="2"/>
  <c r="AM1133" i="2"/>
  <c r="AS1133" i="2"/>
  <c r="AN1133" i="2"/>
  <c r="B1135" i="2"/>
  <c r="Q1134" i="2"/>
  <c r="P1181" i="2" l="1"/>
  <c r="O1184" i="2"/>
  <c r="AD1134" i="2"/>
  <c r="AF1134" i="2"/>
  <c r="AO1134" i="2" s="1"/>
  <c r="AJ1134" i="2"/>
  <c r="AK1134" i="2"/>
  <c r="AE1134" i="2"/>
  <c r="AG1134" i="2"/>
  <c r="AH1134" i="2"/>
  <c r="AI1134" i="2"/>
  <c r="AR1134" i="2" s="1"/>
  <c r="AX1133" i="2"/>
  <c r="AW1134" i="2"/>
  <c r="AU1133" i="2"/>
  <c r="AS1134" i="2"/>
  <c r="AP1134" i="2"/>
  <c r="AN1134" i="2"/>
  <c r="AM1134" i="2"/>
  <c r="AQ1134" i="2"/>
  <c r="AT1134" i="2"/>
  <c r="B1136" i="2"/>
  <c r="Q1135" i="2"/>
  <c r="P1182" i="2" l="1"/>
  <c r="O1185" i="2"/>
  <c r="AD1135" i="2"/>
  <c r="AG1135" i="2"/>
  <c r="AK1135" i="2"/>
  <c r="AJ1135" i="2"/>
  <c r="AH1135" i="2"/>
  <c r="AQ1135" i="2" s="1"/>
  <c r="AI1135" i="2"/>
  <c r="AE1135" i="2"/>
  <c r="AF1135" i="2"/>
  <c r="AO1135" i="2" s="1"/>
  <c r="AX1134" i="2"/>
  <c r="AW1135" i="2"/>
  <c r="AT1135" i="2"/>
  <c r="AS1135" i="2"/>
  <c r="AP1135" i="2"/>
  <c r="AR1135" i="2"/>
  <c r="AN1135" i="2"/>
  <c r="AM1135" i="2"/>
  <c r="AU1134" i="2"/>
  <c r="B1137" i="2"/>
  <c r="Q1136" i="2"/>
  <c r="P1183" i="2" l="1"/>
  <c r="O1186" i="2"/>
  <c r="AD1136" i="2"/>
  <c r="AH1136" i="2"/>
  <c r="AE1136" i="2"/>
  <c r="AF1136" i="2"/>
  <c r="AG1136" i="2"/>
  <c r="AI1136" i="2"/>
  <c r="AJ1136" i="2"/>
  <c r="AK1136" i="2"/>
  <c r="AX1135" i="2"/>
  <c r="AW1136" i="2"/>
  <c r="AR1136" i="2"/>
  <c r="AU1135" i="2"/>
  <c r="AS1136" i="2"/>
  <c r="AP1136" i="2"/>
  <c r="AO1136" i="2"/>
  <c r="AN1136" i="2"/>
  <c r="AM1136" i="2"/>
  <c r="AQ1136" i="2"/>
  <c r="AT1136" i="2"/>
  <c r="B1138" i="2"/>
  <c r="Q1137" i="2"/>
  <c r="P1184" i="2" l="1"/>
  <c r="O1187" i="2"/>
  <c r="AD1137" i="2"/>
  <c r="AI1137" i="2"/>
  <c r="AR1137" i="2" s="1"/>
  <c r="AE1137" i="2"/>
  <c r="AH1137" i="2"/>
  <c r="AJ1137" i="2"/>
  <c r="AK1137" i="2"/>
  <c r="AF1137" i="2"/>
  <c r="AG1137" i="2"/>
  <c r="AP1137" i="2" s="1"/>
  <c r="AX1136" i="2"/>
  <c r="AW1137" i="2"/>
  <c r="AN1137" i="2"/>
  <c r="AU1136" i="2"/>
  <c r="AT1137" i="2"/>
  <c r="AS1137" i="2"/>
  <c r="AO1137" i="2"/>
  <c r="AQ1137" i="2"/>
  <c r="AM1137" i="2"/>
  <c r="B1139" i="2"/>
  <c r="Q1138" i="2"/>
  <c r="P1185" i="2" l="1"/>
  <c r="O1188" i="2"/>
  <c r="AD1138" i="2"/>
  <c r="AJ1138" i="2"/>
  <c r="AF1138" i="2"/>
  <c r="AE1138" i="2"/>
  <c r="AI1138" i="2"/>
  <c r="AK1138" i="2"/>
  <c r="AT1138" i="2" s="1"/>
  <c r="AG1138" i="2"/>
  <c r="AH1138" i="2"/>
  <c r="AQ1138" i="2" s="1"/>
  <c r="AX1137" i="2"/>
  <c r="AW1138" i="2"/>
  <c r="AS1138" i="2"/>
  <c r="AM1138" i="2"/>
  <c r="AO1138" i="2"/>
  <c r="AR1138" i="2"/>
  <c r="AN1138" i="2"/>
  <c r="AP1138" i="2"/>
  <c r="AU1137" i="2"/>
  <c r="B1140" i="2"/>
  <c r="Q1139" i="2"/>
  <c r="P1186" i="2" l="1"/>
  <c r="O1189" i="2"/>
  <c r="AD1139" i="2"/>
  <c r="AK1139" i="2"/>
  <c r="AG1139" i="2"/>
  <c r="AE1139" i="2"/>
  <c r="AN1139" i="2" s="1"/>
  <c r="AF1139" i="2"/>
  <c r="AH1139" i="2"/>
  <c r="AI1139" i="2"/>
  <c r="AR1139" i="2" s="1"/>
  <c r="AJ1139" i="2"/>
  <c r="AX1138" i="2"/>
  <c r="AW1139" i="2"/>
  <c r="AU1138" i="2"/>
  <c r="AT1139" i="2"/>
  <c r="AS1139" i="2"/>
  <c r="AP1139" i="2"/>
  <c r="AO1139" i="2"/>
  <c r="AQ1139" i="2"/>
  <c r="AM1139" i="2"/>
  <c r="B1141" i="2"/>
  <c r="Q1140" i="2"/>
  <c r="P1187" i="2" l="1"/>
  <c r="O1190" i="2"/>
  <c r="AD1140" i="2"/>
  <c r="AH1140" i="2"/>
  <c r="AI1140" i="2"/>
  <c r="AJ1140" i="2"/>
  <c r="AS1140" i="2" s="1"/>
  <c r="AK1140" i="2"/>
  <c r="AT1140" i="2" s="1"/>
  <c r="AF1140" i="2"/>
  <c r="AO1140" i="2" s="1"/>
  <c r="AG1140" i="2"/>
  <c r="AE1140" i="2"/>
  <c r="AX1139" i="2"/>
  <c r="AW1140" i="2"/>
  <c r="AU1139" i="2"/>
  <c r="AN1140" i="2"/>
  <c r="AM1140" i="2"/>
  <c r="AP1140" i="2"/>
  <c r="AR1140" i="2"/>
  <c r="AQ1140" i="2"/>
  <c r="B1142" i="2"/>
  <c r="Q1141" i="2"/>
  <c r="P1188" i="2" l="1"/>
  <c r="O1191" i="2"/>
  <c r="AD1141" i="2"/>
  <c r="AE1141" i="2"/>
  <c r="AI1141" i="2"/>
  <c r="AF1141" i="2"/>
  <c r="AJ1141" i="2"/>
  <c r="AK1141" i="2"/>
  <c r="AG1141" i="2"/>
  <c r="AH1141" i="2"/>
  <c r="AX1140" i="2"/>
  <c r="AW1141" i="2"/>
  <c r="AQ1141" i="2"/>
  <c r="AN1141" i="2"/>
  <c r="AU1140" i="2"/>
  <c r="AS1141" i="2"/>
  <c r="AP1141" i="2"/>
  <c r="AO1141" i="2"/>
  <c r="AR1141" i="2"/>
  <c r="AT1141" i="2"/>
  <c r="AM1141" i="2"/>
  <c r="B1143" i="2"/>
  <c r="Q1142" i="2"/>
  <c r="P1189" i="2" l="1"/>
  <c r="O1192" i="2"/>
  <c r="AD1142" i="2"/>
  <c r="AF1142" i="2"/>
  <c r="AJ1142" i="2"/>
  <c r="AE1142" i="2"/>
  <c r="AN1142" i="2" s="1"/>
  <c r="AG1142" i="2"/>
  <c r="AH1142" i="2"/>
  <c r="AI1142" i="2"/>
  <c r="AK1142" i="2"/>
  <c r="AX1141" i="2"/>
  <c r="AW1142" i="2"/>
  <c r="AS1142" i="2"/>
  <c r="AR1142" i="2"/>
  <c r="AU1141" i="2"/>
  <c r="AT1142" i="2"/>
  <c r="AP1142" i="2"/>
  <c r="AO1142" i="2"/>
  <c r="AQ1142" i="2"/>
  <c r="AM1142" i="2"/>
  <c r="B1144" i="2"/>
  <c r="Q1143" i="2"/>
  <c r="P1190" i="2" l="1"/>
  <c r="O1193" i="2"/>
  <c r="AD1143" i="2"/>
  <c r="AG1143" i="2"/>
  <c r="AK1143" i="2"/>
  <c r="AI1143" i="2"/>
  <c r="AJ1143" i="2"/>
  <c r="AF1143" i="2"/>
  <c r="AH1143" i="2"/>
  <c r="AQ1143" i="2" s="1"/>
  <c r="AE1143" i="2"/>
  <c r="AN1143" i="2" s="1"/>
  <c r="AX1142" i="2"/>
  <c r="AO1143" i="2"/>
  <c r="AP1143" i="2"/>
  <c r="AT1143" i="2"/>
  <c r="AR1143" i="2"/>
  <c r="AS1143" i="2"/>
  <c r="AU1142" i="2"/>
  <c r="AW1143" i="2" s="1"/>
  <c r="AM1143" i="2"/>
  <c r="B1145" i="2"/>
  <c r="Q1144" i="2"/>
  <c r="P1191" i="2" l="1"/>
  <c r="O1194" i="2"/>
  <c r="AD1144" i="2"/>
  <c r="AM1144" i="2" s="1"/>
  <c r="AH1144" i="2"/>
  <c r="AE1144" i="2"/>
  <c r="AF1144" i="2"/>
  <c r="AO1144" i="2" s="1"/>
  <c r="AJ1144" i="2"/>
  <c r="AS1144" i="2" s="1"/>
  <c r="AK1144" i="2"/>
  <c r="AG1144" i="2"/>
  <c r="AP1144" i="2" s="1"/>
  <c r="AI1144" i="2"/>
  <c r="AX1143" i="2"/>
  <c r="AW1144" i="2"/>
  <c r="AU1143" i="2"/>
  <c r="AQ1144" i="2"/>
  <c r="AN1144" i="2"/>
  <c r="AR1144" i="2"/>
  <c r="AT1144" i="2"/>
  <c r="B1146" i="2"/>
  <c r="Q1145" i="2"/>
  <c r="P1192" i="2" l="1"/>
  <c r="O1195" i="2"/>
  <c r="AD1145" i="2"/>
  <c r="AE1145" i="2"/>
  <c r="AF1145" i="2"/>
  <c r="AG1145" i="2"/>
  <c r="AH1145" i="2"/>
  <c r="AI1145" i="2"/>
  <c r="AJ1145" i="2"/>
  <c r="AS1145" i="2" s="1"/>
  <c r="AK1145" i="2"/>
  <c r="AT1145" i="2" s="1"/>
  <c r="AX1144" i="2"/>
  <c r="AW1145" i="2"/>
  <c r="AU1144" i="2"/>
  <c r="AQ1145" i="2"/>
  <c r="AP1145" i="2"/>
  <c r="AO1145" i="2"/>
  <c r="AN1145" i="2"/>
  <c r="AR1145" i="2"/>
  <c r="AM1145" i="2"/>
  <c r="B1147" i="2"/>
  <c r="Q1146" i="2"/>
  <c r="P1193" i="2" l="1"/>
  <c r="O1196" i="2"/>
  <c r="AD1146" i="2"/>
  <c r="AG1146" i="2"/>
  <c r="AH1146" i="2"/>
  <c r="AI1146" i="2"/>
  <c r="AJ1146" i="2"/>
  <c r="AE1146" i="2"/>
  <c r="AF1146" i="2"/>
  <c r="AK1146" i="2"/>
  <c r="AT1146" i="2" s="1"/>
  <c r="AX1145" i="2"/>
  <c r="AW1146" i="2"/>
  <c r="AU1145" i="2"/>
  <c r="AS1146" i="2"/>
  <c r="AR1146" i="2"/>
  <c r="AQ1146" i="2"/>
  <c r="AP1146" i="2"/>
  <c r="AM1146" i="2"/>
  <c r="AO1146" i="2"/>
  <c r="AN1146" i="2"/>
  <c r="B1148" i="2"/>
  <c r="Q1147" i="2"/>
  <c r="P1194" i="2" l="1"/>
  <c r="O1197" i="2"/>
  <c r="AD1147" i="2"/>
  <c r="AH1147" i="2"/>
  <c r="AI1147" i="2"/>
  <c r="AJ1147" i="2"/>
  <c r="AK1147" i="2"/>
  <c r="AF1147" i="2"/>
  <c r="AG1147" i="2"/>
  <c r="AE1147" i="2"/>
  <c r="AX1146" i="2"/>
  <c r="AW1147" i="2"/>
  <c r="AQ1147" i="2"/>
  <c r="AU1146" i="2"/>
  <c r="AN1147" i="2"/>
  <c r="AP1147" i="2"/>
  <c r="AT1147" i="2"/>
  <c r="AS1147" i="2"/>
  <c r="AO1147" i="2"/>
  <c r="AR1147" i="2"/>
  <c r="AM1147" i="2"/>
  <c r="B1149" i="2"/>
  <c r="Q1148" i="2"/>
  <c r="P1195" i="2" l="1"/>
  <c r="O1198" i="2"/>
  <c r="AD1148" i="2"/>
  <c r="AI1148" i="2"/>
  <c r="AJ1148" i="2"/>
  <c r="AK1148" i="2"/>
  <c r="AG1148" i="2"/>
  <c r="AH1148" i="2"/>
  <c r="AE1148" i="2"/>
  <c r="AF1148" i="2"/>
  <c r="AX1147" i="2"/>
  <c r="AW1148" i="2"/>
  <c r="AR1148" i="2"/>
  <c r="AS1148" i="2"/>
  <c r="AU1147" i="2"/>
  <c r="AP1148" i="2"/>
  <c r="AO1148" i="2"/>
  <c r="AN1148" i="2"/>
  <c r="AQ1148" i="2"/>
  <c r="AT1148" i="2"/>
  <c r="AM1148" i="2"/>
  <c r="B1150" i="2"/>
  <c r="Q1149" i="2"/>
  <c r="P1196" i="2" l="1"/>
  <c r="O1199" i="2"/>
  <c r="AD1149" i="2"/>
  <c r="AJ1149" i="2"/>
  <c r="AK1149" i="2"/>
  <c r="AE1149" i="2"/>
  <c r="AH1149" i="2"/>
  <c r="AI1149" i="2"/>
  <c r="AF1149" i="2"/>
  <c r="AG1149" i="2"/>
  <c r="AX1148" i="2"/>
  <c r="AW1149" i="2"/>
  <c r="AP1149" i="2"/>
  <c r="AO1149" i="2"/>
  <c r="AU1148" i="2"/>
  <c r="AS1149" i="2"/>
  <c r="AQ1149" i="2"/>
  <c r="AT1149" i="2"/>
  <c r="AN1149" i="2"/>
  <c r="AM1149" i="2"/>
  <c r="AR1149" i="2"/>
  <c r="B1151" i="2"/>
  <c r="Q1150" i="2"/>
  <c r="P1197" i="2" l="1"/>
  <c r="O1200" i="2"/>
  <c r="AD1150" i="2"/>
  <c r="AK1150" i="2"/>
  <c r="AE1150" i="2"/>
  <c r="AF1150" i="2"/>
  <c r="AO1150" i="2" s="1"/>
  <c r="AI1150" i="2"/>
  <c r="AJ1150" i="2"/>
  <c r="AG1150" i="2"/>
  <c r="AP1150" i="2" s="1"/>
  <c r="AH1150" i="2"/>
  <c r="AQ1150" i="2" s="1"/>
  <c r="AX1149" i="2"/>
  <c r="AW1150" i="2"/>
  <c r="AR1150" i="2"/>
  <c r="AN1150" i="2"/>
  <c r="AT1150" i="2"/>
  <c r="AS1150" i="2"/>
  <c r="AU1149" i="2"/>
  <c r="AM1150" i="2"/>
  <c r="B1152" i="2"/>
  <c r="Q1151" i="2"/>
  <c r="P1198" i="2" l="1"/>
  <c r="O1201" i="2"/>
  <c r="AD1151" i="2"/>
  <c r="AE1151" i="2"/>
  <c r="AF1151" i="2"/>
  <c r="AG1151" i="2"/>
  <c r="AP1151" i="2" s="1"/>
  <c r="AJ1151" i="2"/>
  <c r="AK1151" i="2"/>
  <c r="AH1151" i="2"/>
  <c r="AI1151" i="2"/>
  <c r="AX1150" i="2"/>
  <c r="AO1151" i="2"/>
  <c r="AW1151" i="2"/>
  <c r="AU1150" i="2"/>
  <c r="AS1151" i="2"/>
  <c r="AR1151" i="2"/>
  <c r="AT1151" i="2"/>
  <c r="AN1151" i="2"/>
  <c r="AQ1151" i="2"/>
  <c r="AM1151" i="2"/>
  <c r="B1153" i="2"/>
  <c r="Q1152" i="2"/>
  <c r="P1199" i="2" l="1"/>
  <c r="O1202" i="2"/>
  <c r="AX1151" i="2"/>
  <c r="AD1152" i="2"/>
  <c r="AE1152" i="2"/>
  <c r="AF1152" i="2"/>
  <c r="AG1152" i="2"/>
  <c r="AH1152" i="2"/>
  <c r="AK1152" i="2"/>
  <c r="AI1152" i="2"/>
  <c r="AR1152" i="2" s="1"/>
  <c r="AJ1152" i="2"/>
  <c r="AN1152" i="2"/>
  <c r="AW1152" i="2"/>
  <c r="AX1152" i="2" s="1"/>
  <c r="AU1151" i="2"/>
  <c r="AS1152" i="2"/>
  <c r="AO1152" i="2"/>
  <c r="AQ1152" i="2"/>
  <c r="AP1152" i="2"/>
  <c r="AT1152" i="2"/>
  <c r="AM1152" i="2"/>
  <c r="B1154" i="2"/>
  <c r="Q1153" i="2"/>
  <c r="P1200" i="2" l="1"/>
  <c r="O1203" i="2"/>
  <c r="AW1153" i="2"/>
  <c r="AD1153" i="2"/>
  <c r="AF1153" i="2"/>
  <c r="AG1153" i="2"/>
  <c r="AH1153" i="2"/>
  <c r="AI1153" i="2"/>
  <c r="AE1153" i="2"/>
  <c r="AJ1153" i="2"/>
  <c r="AS1153" i="2" s="1"/>
  <c r="AK1153" i="2"/>
  <c r="AT1153" i="2" s="1"/>
  <c r="AU1152" i="2"/>
  <c r="AR1153" i="2"/>
  <c r="AQ1153" i="2"/>
  <c r="AP1153" i="2"/>
  <c r="AO1153" i="2"/>
  <c r="AN1153" i="2"/>
  <c r="AM1153" i="2"/>
  <c r="B1155" i="2"/>
  <c r="Q1154" i="2"/>
  <c r="P1201" i="2" l="1"/>
  <c r="O1204" i="2"/>
  <c r="AD1154" i="2"/>
  <c r="AG1154" i="2"/>
  <c r="AH1154" i="2"/>
  <c r="AQ1154" i="2" s="1"/>
  <c r="AI1154" i="2"/>
  <c r="AJ1154" i="2"/>
  <c r="AE1154" i="2"/>
  <c r="AF1154" i="2"/>
  <c r="AK1154" i="2"/>
  <c r="AX1153" i="2"/>
  <c r="AW1154" i="2"/>
  <c r="AO1154" i="2"/>
  <c r="AP1154" i="2"/>
  <c r="AU1153" i="2"/>
  <c r="AR1154" i="2"/>
  <c r="AN1154" i="2"/>
  <c r="AT1154" i="2"/>
  <c r="AM1154" i="2"/>
  <c r="AS1154" i="2"/>
  <c r="B1156" i="2"/>
  <c r="Q1155" i="2"/>
  <c r="P1202" i="2" l="1"/>
  <c r="O1205" i="2"/>
  <c r="AD1155" i="2"/>
  <c r="AH1155" i="2"/>
  <c r="AQ1155" i="2" s="1"/>
  <c r="AI1155" i="2"/>
  <c r="AJ1155" i="2"/>
  <c r="AK1155" i="2"/>
  <c r="AF1155" i="2"/>
  <c r="AO1155" i="2" s="1"/>
  <c r="AG1155" i="2"/>
  <c r="AP1155" i="2" s="1"/>
  <c r="AE1155" i="2"/>
  <c r="AN1155" i="2" s="1"/>
  <c r="AX1154" i="2"/>
  <c r="AW1155" i="2"/>
  <c r="AS1155" i="2"/>
  <c r="AT1155" i="2"/>
  <c r="AR1155" i="2"/>
  <c r="AU1154" i="2"/>
  <c r="AM1155" i="2"/>
  <c r="B1157" i="2"/>
  <c r="Q1156" i="2"/>
  <c r="P1203" i="2" l="1"/>
  <c r="O1206" i="2"/>
  <c r="AD1156" i="2"/>
  <c r="AI1156" i="2"/>
  <c r="AJ1156" i="2"/>
  <c r="AS1156" i="2" s="1"/>
  <c r="AK1156" i="2"/>
  <c r="AG1156" i="2"/>
  <c r="AH1156" i="2"/>
  <c r="AQ1156" i="2" s="1"/>
  <c r="AE1156" i="2"/>
  <c r="AN1156" i="2" s="1"/>
  <c r="AF1156" i="2"/>
  <c r="AX1155" i="2"/>
  <c r="AW1156" i="2"/>
  <c r="AU1155" i="2"/>
  <c r="AR1156" i="2"/>
  <c r="AT1156" i="2"/>
  <c r="AP1156" i="2"/>
  <c r="AO1156" i="2"/>
  <c r="AM1156" i="2"/>
  <c r="B1158" i="2"/>
  <c r="Q1157" i="2"/>
  <c r="P1204" i="2" l="1"/>
  <c r="O1207" i="2"/>
  <c r="AD1157" i="2"/>
  <c r="AJ1157" i="2"/>
  <c r="AS1157" i="2" s="1"/>
  <c r="AK1157" i="2"/>
  <c r="AE1157" i="2"/>
  <c r="AH1157" i="2"/>
  <c r="AI1157" i="2"/>
  <c r="AR1157" i="2" s="1"/>
  <c r="AF1157" i="2"/>
  <c r="AG1157" i="2"/>
  <c r="AP1157" i="2" s="1"/>
  <c r="AX1156" i="2"/>
  <c r="AW1157" i="2"/>
  <c r="AQ1157" i="2"/>
  <c r="AU1156" i="2"/>
  <c r="AN1157" i="2"/>
  <c r="AO1157" i="2"/>
  <c r="AM1157" i="2"/>
  <c r="AT1157" i="2"/>
  <c r="B1159" i="2"/>
  <c r="Q1158" i="2"/>
  <c r="P1205" i="2" l="1"/>
  <c r="O1208" i="2"/>
  <c r="AD1158" i="2"/>
  <c r="AK1158" i="2"/>
  <c r="AE1158" i="2"/>
  <c r="AF1158" i="2"/>
  <c r="AI1158" i="2"/>
  <c r="AJ1158" i="2"/>
  <c r="AS1158" i="2" s="1"/>
  <c r="AG1158" i="2"/>
  <c r="AH1158" i="2"/>
  <c r="AX1157" i="2"/>
  <c r="AW1158" i="2"/>
  <c r="AU1157" i="2"/>
  <c r="AR1158" i="2"/>
  <c r="AN1158" i="2"/>
  <c r="AT1158" i="2"/>
  <c r="AP1158" i="2"/>
  <c r="AO1158" i="2"/>
  <c r="AQ1158" i="2"/>
  <c r="AM1158" i="2"/>
  <c r="B1160" i="2"/>
  <c r="Q1159" i="2"/>
  <c r="P1206" i="2" l="1"/>
  <c r="O1209" i="2"/>
  <c r="AD1159" i="2"/>
  <c r="AE1159" i="2"/>
  <c r="AF1159" i="2"/>
  <c r="AG1159" i="2"/>
  <c r="AJ1159" i="2"/>
  <c r="AS1159" i="2" s="1"/>
  <c r="AK1159" i="2"/>
  <c r="AH1159" i="2"/>
  <c r="AQ1159" i="2" s="1"/>
  <c r="AI1159" i="2"/>
  <c r="AR1159" i="2" s="1"/>
  <c r="AX1158" i="2"/>
  <c r="AW1159" i="2"/>
  <c r="AU1158" i="2"/>
  <c r="AN1159" i="2"/>
  <c r="AP1159" i="2"/>
  <c r="AO1159" i="2"/>
  <c r="AM1159" i="2"/>
  <c r="AT1159" i="2"/>
  <c r="B1161" i="2"/>
  <c r="Q1160" i="2"/>
  <c r="P1207" i="2" l="1"/>
  <c r="O1210" i="2"/>
  <c r="AD1160" i="2"/>
  <c r="AE1160" i="2"/>
  <c r="AF1160" i="2"/>
  <c r="AO1160" i="2" s="1"/>
  <c r="AG1160" i="2"/>
  <c r="AH1160" i="2"/>
  <c r="AK1160" i="2"/>
  <c r="AI1160" i="2"/>
  <c r="AR1160" i="2" s="1"/>
  <c r="AJ1160" i="2"/>
  <c r="AS1160" i="2" s="1"/>
  <c r="AX1159" i="2"/>
  <c r="AW1160" i="2"/>
  <c r="AU1159" i="2"/>
  <c r="AQ1160" i="2"/>
  <c r="AN1160" i="2"/>
  <c r="AT1160" i="2"/>
  <c r="AP1160" i="2"/>
  <c r="AM1160" i="2"/>
  <c r="B1162" i="2"/>
  <c r="Q1161" i="2"/>
  <c r="P1208" i="2" l="1"/>
  <c r="O1211" i="2"/>
  <c r="AD1161" i="2"/>
  <c r="AF1161" i="2"/>
  <c r="AO1161" i="2" s="1"/>
  <c r="AG1161" i="2"/>
  <c r="AH1161" i="2"/>
  <c r="AI1161" i="2"/>
  <c r="AE1161" i="2"/>
  <c r="AN1161" i="2" s="1"/>
  <c r="AJ1161" i="2"/>
  <c r="AS1161" i="2" s="1"/>
  <c r="AK1161" i="2"/>
  <c r="AX1160" i="2"/>
  <c r="AW1161" i="2"/>
  <c r="AR1161" i="2"/>
  <c r="AT1161" i="2"/>
  <c r="AU1160" i="2"/>
  <c r="AQ1161" i="2"/>
  <c r="AM1161" i="2"/>
  <c r="AP1161" i="2"/>
  <c r="B1163" i="2"/>
  <c r="Q1162" i="2"/>
  <c r="P1209" i="2" l="1"/>
  <c r="O1212" i="2"/>
  <c r="AD1162" i="2"/>
  <c r="AG1162" i="2"/>
  <c r="AH1162" i="2"/>
  <c r="AQ1162" i="2" s="1"/>
  <c r="AI1162" i="2"/>
  <c r="AJ1162" i="2"/>
  <c r="AE1162" i="2"/>
  <c r="AF1162" i="2"/>
  <c r="AK1162" i="2"/>
  <c r="AT1162" i="2" s="1"/>
  <c r="AX1161" i="2"/>
  <c r="AW1162" i="2"/>
  <c r="AU1161" i="2"/>
  <c r="AP1162" i="2"/>
  <c r="AS1162" i="2"/>
  <c r="AR1162" i="2"/>
  <c r="AN1162" i="2"/>
  <c r="AO1162" i="2"/>
  <c r="AM1162" i="2"/>
  <c r="B1164" i="2"/>
  <c r="Q1163" i="2"/>
  <c r="P1210" i="2" l="1"/>
  <c r="O1213" i="2"/>
  <c r="AD1163" i="2"/>
  <c r="AH1163" i="2"/>
  <c r="AI1163" i="2"/>
  <c r="AJ1163" i="2"/>
  <c r="AK1163" i="2"/>
  <c r="AF1163" i="2"/>
  <c r="AG1163" i="2"/>
  <c r="AE1163" i="2"/>
  <c r="AX1162" i="2"/>
  <c r="AW1163" i="2"/>
  <c r="AS1163" i="2"/>
  <c r="AU1162" i="2"/>
  <c r="AT1163" i="2"/>
  <c r="AR1163" i="2"/>
  <c r="AQ1163" i="2"/>
  <c r="AN1163" i="2"/>
  <c r="AM1163" i="2"/>
  <c r="AP1163" i="2"/>
  <c r="AO1163" i="2"/>
  <c r="B1165" i="2"/>
  <c r="Q1164" i="2"/>
  <c r="P1211" i="2" l="1"/>
  <c r="O1214" i="2"/>
  <c r="AD1164" i="2"/>
  <c r="AI1164" i="2"/>
  <c r="AJ1164" i="2"/>
  <c r="AK1164" i="2"/>
  <c r="AG1164" i="2"/>
  <c r="AH1164" i="2"/>
  <c r="AE1164" i="2"/>
  <c r="AF1164" i="2"/>
  <c r="AX1163" i="2"/>
  <c r="AW1164" i="2"/>
  <c r="AU1163" i="2"/>
  <c r="AT1164" i="2"/>
  <c r="AR1164" i="2"/>
  <c r="AQ1164" i="2"/>
  <c r="AN1164" i="2"/>
  <c r="AM1164" i="2"/>
  <c r="AP1164" i="2"/>
  <c r="AO1164" i="2"/>
  <c r="AS1164" i="2"/>
  <c r="B1166" i="2"/>
  <c r="Q1165" i="2"/>
  <c r="P1212" i="2" l="1"/>
  <c r="O1215" i="2"/>
  <c r="AD1165" i="2"/>
  <c r="AJ1165" i="2"/>
  <c r="AK1165" i="2"/>
  <c r="AE1165" i="2"/>
  <c r="AH1165" i="2"/>
  <c r="AI1165" i="2"/>
  <c r="AR1165" i="2" s="1"/>
  <c r="AF1165" i="2"/>
  <c r="AO1165" i="2" s="1"/>
  <c r="AG1165" i="2"/>
  <c r="AX1164" i="2"/>
  <c r="AW1165" i="2"/>
  <c r="AS1165" i="2"/>
  <c r="AT1165" i="2"/>
  <c r="AU1164" i="2"/>
  <c r="AQ1165" i="2"/>
  <c r="AN1165" i="2"/>
  <c r="AM1165" i="2"/>
  <c r="AP1165" i="2"/>
  <c r="B1167" i="2"/>
  <c r="Q1166" i="2"/>
  <c r="P1213" i="2" l="1"/>
  <c r="O1216" i="2"/>
  <c r="AD1166" i="2"/>
  <c r="AK1166" i="2"/>
  <c r="AE1166" i="2"/>
  <c r="AN1166" i="2" s="1"/>
  <c r="AF1166" i="2"/>
  <c r="AI1166" i="2"/>
  <c r="AJ1166" i="2"/>
  <c r="AS1166" i="2" s="1"/>
  <c r="AG1166" i="2"/>
  <c r="AH1166" i="2"/>
  <c r="AQ1166" i="2" s="1"/>
  <c r="AX1165" i="2"/>
  <c r="AW1166" i="2"/>
  <c r="AU1165" i="2"/>
  <c r="AT1166" i="2"/>
  <c r="AR1166" i="2"/>
  <c r="AM1166" i="2"/>
  <c r="AP1166" i="2"/>
  <c r="AO1166" i="2"/>
  <c r="B1168" i="2"/>
  <c r="Q1167" i="2"/>
  <c r="P1214" i="2" l="1"/>
  <c r="O1217" i="2"/>
  <c r="AD1167" i="2"/>
  <c r="AE1167" i="2"/>
  <c r="AF1167" i="2"/>
  <c r="AG1167" i="2"/>
  <c r="AJ1167" i="2"/>
  <c r="AS1167" i="2" s="1"/>
  <c r="AK1167" i="2"/>
  <c r="AT1167" i="2" s="1"/>
  <c r="AH1167" i="2"/>
  <c r="AI1167" i="2"/>
  <c r="AX1166" i="2"/>
  <c r="AW1167" i="2"/>
  <c r="AO1167" i="2"/>
  <c r="AU1166" i="2"/>
  <c r="AR1167" i="2"/>
  <c r="AQ1167" i="2"/>
  <c r="AP1167" i="2"/>
  <c r="AN1167" i="2"/>
  <c r="AM1167" i="2"/>
  <c r="B1169" i="2"/>
  <c r="Q1168" i="2"/>
  <c r="P1215" i="2" l="1"/>
  <c r="O1218" i="2"/>
  <c r="AD1168" i="2"/>
  <c r="AE1168" i="2"/>
  <c r="AF1168" i="2"/>
  <c r="AG1168" i="2"/>
  <c r="AH1168" i="2"/>
  <c r="AK1168" i="2"/>
  <c r="AI1168" i="2"/>
  <c r="AJ1168" i="2"/>
  <c r="AX1167" i="2"/>
  <c r="AW1168" i="2"/>
  <c r="AP1168" i="2"/>
  <c r="AU1167" i="2"/>
  <c r="AO1168" i="2"/>
  <c r="AT1168" i="2"/>
  <c r="AS1168" i="2"/>
  <c r="AR1168" i="2"/>
  <c r="AQ1168" i="2"/>
  <c r="AN1168" i="2"/>
  <c r="AM1168" i="2"/>
  <c r="B1170" i="2"/>
  <c r="Q1169" i="2"/>
  <c r="P1216" i="2" l="1"/>
  <c r="O1219" i="2"/>
  <c r="AD1169" i="2"/>
  <c r="AF1169" i="2"/>
  <c r="AG1169" i="2"/>
  <c r="AH1169" i="2"/>
  <c r="AI1169" i="2"/>
  <c r="AR1169" i="2" s="1"/>
  <c r="AE1169" i="2"/>
  <c r="AN1169" i="2" s="1"/>
  <c r="AJ1169" i="2"/>
  <c r="AK1169" i="2"/>
  <c r="AX1168" i="2"/>
  <c r="AW1169" i="2"/>
  <c r="AT1169" i="2"/>
  <c r="AO1169" i="2"/>
  <c r="AU1168" i="2"/>
  <c r="AP1169" i="2"/>
  <c r="AS1169" i="2"/>
  <c r="AQ1169" i="2"/>
  <c r="AM1169" i="2"/>
  <c r="B1171" i="2"/>
  <c r="Q1170" i="2"/>
  <c r="P1217" i="2" l="1"/>
  <c r="O1220" i="2"/>
  <c r="AD1170" i="2"/>
  <c r="AG1170" i="2"/>
  <c r="AH1170" i="2"/>
  <c r="AI1170" i="2"/>
  <c r="AJ1170" i="2"/>
  <c r="AE1170" i="2"/>
  <c r="AF1170" i="2"/>
  <c r="AK1170" i="2"/>
  <c r="AX1169" i="2"/>
  <c r="AW1170" i="2"/>
  <c r="AP1170" i="2"/>
  <c r="AU1169" i="2"/>
  <c r="AO1170" i="2"/>
  <c r="AT1170" i="2"/>
  <c r="AS1170" i="2"/>
  <c r="AR1170" i="2"/>
  <c r="AQ1170" i="2"/>
  <c r="AN1170" i="2"/>
  <c r="AM1170" i="2"/>
  <c r="B1172" i="2"/>
  <c r="Q1171" i="2"/>
  <c r="P1218" i="2" l="1"/>
  <c r="O1221" i="2"/>
  <c r="AN1171" i="2"/>
  <c r="AD1171" i="2"/>
  <c r="AH1171" i="2"/>
  <c r="AI1171" i="2"/>
  <c r="AJ1171" i="2"/>
  <c r="AK1171" i="2"/>
  <c r="AT1171" i="2" s="1"/>
  <c r="AF1171" i="2"/>
  <c r="AG1171" i="2"/>
  <c r="AE1171" i="2"/>
  <c r="AX1170" i="2"/>
  <c r="AW1171" i="2"/>
  <c r="AO1171" i="2"/>
  <c r="AU1170" i="2"/>
  <c r="AP1171" i="2"/>
  <c r="AS1171" i="2"/>
  <c r="AR1171" i="2"/>
  <c r="AQ1171" i="2"/>
  <c r="AM1171" i="2"/>
  <c r="B1173" i="2"/>
  <c r="Q1172" i="2"/>
  <c r="P1219" i="2" l="1"/>
  <c r="O1222" i="2"/>
  <c r="AX1171" i="2"/>
  <c r="AQ1172" i="2"/>
  <c r="AD1172" i="2"/>
  <c r="AI1172" i="2"/>
  <c r="AJ1172" i="2"/>
  <c r="AK1172" i="2"/>
  <c r="AG1172" i="2"/>
  <c r="AH1172" i="2"/>
  <c r="AE1172" i="2"/>
  <c r="AF1172" i="2"/>
  <c r="AO1172" i="2" s="1"/>
  <c r="AU1171" i="2"/>
  <c r="AP1172" i="2"/>
  <c r="AW1172" i="2"/>
  <c r="AT1172" i="2"/>
  <c r="AN1172" i="2"/>
  <c r="AS1172" i="2"/>
  <c r="AR1172" i="2"/>
  <c r="AM1172" i="2"/>
  <c r="B1174" i="2"/>
  <c r="Q1173" i="2"/>
  <c r="P1220" i="2" l="1"/>
  <c r="O1223" i="2"/>
  <c r="AR1173" i="2"/>
  <c r="AT1173" i="2"/>
  <c r="AX1172" i="2"/>
  <c r="AN1173" i="2"/>
  <c r="AS1173" i="2"/>
  <c r="AD1173" i="2"/>
  <c r="AJ1173" i="2"/>
  <c r="AK1173" i="2"/>
  <c r="AE1173" i="2"/>
  <c r="AH1173" i="2"/>
  <c r="AI1173" i="2"/>
  <c r="AF1173" i="2"/>
  <c r="AO1173" i="2" s="1"/>
  <c r="AG1173" i="2"/>
  <c r="AW1173" i="2"/>
  <c r="AU1172" i="2"/>
  <c r="AQ1173" i="2"/>
  <c r="AP1173" i="2"/>
  <c r="AM1173" i="2"/>
  <c r="B1175" i="2"/>
  <c r="Q1174" i="2"/>
  <c r="P1221" i="2" l="1"/>
  <c r="O1224" i="2"/>
  <c r="AX1173" i="2"/>
  <c r="AW1174" i="2"/>
  <c r="AD1174" i="2"/>
  <c r="AK1174" i="2"/>
  <c r="AE1174" i="2"/>
  <c r="AF1174" i="2"/>
  <c r="AI1174" i="2"/>
  <c r="AJ1174" i="2"/>
  <c r="AG1174" i="2"/>
  <c r="AH1174" i="2"/>
  <c r="AQ1174" i="2" s="1"/>
  <c r="AU1173" i="2"/>
  <c r="AS1174" i="2"/>
  <c r="AT1174" i="2"/>
  <c r="AN1174" i="2"/>
  <c r="AP1174" i="2"/>
  <c r="AO1174" i="2"/>
  <c r="AR1174" i="2"/>
  <c r="AM1174" i="2"/>
  <c r="B1176" i="2"/>
  <c r="Q1175" i="2"/>
  <c r="P1222" i="2" l="1"/>
  <c r="O1225" i="2"/>
  <c r="AD1175" i="2"/>
  <c r="AE1175" i="2"/>
  <c r="AF1175" i="2"/>
  <c r="AG1175" i="2"/>
  <c r="AJ1175" i="2"/>
  <c r="AK1175" i="2"/>
  <c r="AH1175" i="2"/>
  <c r="AI1175" i="2"/>
  <c r="AX1174" i="2"/>
  <c r="AW1175" i="2"/>
  <c r="AP1175" i="2"/>
  <c r="AU1174" i="2"/>
  <c r="AO1175" i="2"/>
  <c r="AT1175" i="2"/>
  <c r="AR1175" i="2"/>
  <c r="AQ1175" i="2"/>
  <c r="AN1175" i="2"/>
  <c r="AS1175" i="2"/>
  <c r="AM1175" i="2"/>
  <c r="B1177" i="2"/>
  <c r="Q1176" i="2"/>
  <c r="P1223" i="2" l="1"/>
  <c r="O1226" i="2"/>
  <c r="AD1176" i="2"/>
  <c r="AE1176" i="2"/>
  <c r="AF1176" i="2"/>
  <c r="AG1176" i="2"/>
  <c r="AH1176" i="2"/>
  <c r="AK1176" i="2"/>
  <c r="AT1176" i="2" s="1"/>
  <c r="AI1176" i="2"/>
  <c r="AR1176" i="2" s="1"/>
  <c r="AJ1176" i="2"/>
  <c r="AX1175" i="2"/>
  <c r="AW1176" i="2"/>
  <c r="AS1176" i="2"/>
  <c r="AO1176" i="2"/>
  <c r="AU1175" i="2"/>
  <c r="AQ1176" i="2"/>
  <c r="AM1176" i="2"/>
  <c r="AP1176" i="2"/>
  <c r="AN1176" i="2"/>
  <c r="B1178" i="2"/>
  <c r="Q1177" i="2"/>
  <c r="P1224" i="2" l="1"/>
  <c r="O1227" i="2"/>
  <c r="AD1177" i="2"/>
  <c r="AF1177" i="2"/>
  <c r="AG1177" i="2"/>
  <c r="AH1177" i="2"/>
  <c r="AI1177" i="2"/>
  <c r="AE1177" i="2"/>
  <c r="AN1177" i="2" s="1"/>
  <c r="AJ1177" i="2"/>
  <c r="AS1177" i="2" s="1"/>
  <c r="AK1177" i="2"/>
  <c r="AX1176" i="2"/>
  <c r="AW1177" i="2"/>
  <c r="AR1177" i="2"/>
  <c r="AQ1177" i="2"/>
  <c r="AP1177" i="2"/>
  <c r="AO1177" i="2"/>
  <c r="AT1177" i="2"/>
  <c r="AU1176" i="2"/>
  <c r="AM1177" i="2"/>
  <c r="B1179" i="2"/>
  <c r="Q1178" i="2"/>
  <c r="P1225" i="2" l="1"/>
  <c r="O1228" i="2"/>
  <c r="AD1178" i="2"/>
  <c r="AG1178" i="2"/>
  <c r="AH1178" i="2"/>
  <c r="AI1178" i="2"/>
  <c r="AJ1178" i="2"/>
  <c r="AE1178" i="2"/>
  <c r="AN1178" i="2" s="1"/>
  <c r="AF1178" i="2"/>
  <c r="AK1178" i="2"/>
  <c r="AT1178" i="2" s="1"/>
  <c r="AX1177" i="2"/>
  <c r="AW1178" i="2"/>
  <c r="AS1178" i="2"/>
  <c r="AR1178" i="2"/>
  <c r="AQ1178" i="2"/>
  <c r="AM1178" i="2"/>
  <c r="AP1178" i="2"/>
  <c r="AO1178" i="2"/>
  <c r="AU1177" i="2"/>
  <c r="B1180" i="2"/>
  <c r="Q1179" i="2"/>
  <c r="P1226" i="2" l="1"/>
  <c r="O1229" i="2"/>
  <c r="AD1179" i="2"/>
  <c r="AH1179" i="2"/>
  <c r="AI1179" i="2"/>
  <c r="AJ1179" i="2"/>
  <c r="AK1179" i="2"/>
  <c r="AF1179" i="2"/>
  <c r="AG1179" i="2"/>
  <c r="AE1179" i="2"/>
  <c r="AN1179" i="2" s="1"/>
  <c r="AX1178" i="2"/>
  <c r="AW1179" i="2"/>
  <c r="AT1179" i="2"/>
  <c r="AS1179" i="2"/>
  <c r="AR1179" i="2"/>
  <c r="AQ1179" i="2"/>
  <c r="AP1179" i="2"/>
  <c r="AO1179" i="2"/>
  <c r="AU1178" i="2"/>
  <c r="AM1179" i="2"/>
  <c r="B1181" i="2"/>
  <c r="Q1180" i="2"/>
  <c r="P1227" i="2" l="1"/>
  <c r="O1230" i="2"/>
  <c r="AD1180" i="2"/>
  <c r="AI1180" i="2"/>
  <c r="AJ1180" i="2"/>
  <c r="AK1180" i="2"/>
  <c r="AG1180" i="2"/>
  <c r="AH1180" i="2"/>
  <c r="AE1180" i="2"/>
  <c r="AF1180" i="2"/>
  <c r="AX1179" i="2"/>
  <c r="AW1180" i="2"/>
  <c r="AS1180" i="2"/>
  <c r="AT1180" i="2"/>
  <c r="AR1180" i="2"/>
  <c r="AQ1180" i="2"/>
  <c r="AN1180" i="2"/>
  <c r="AM1180" i="2"/>
  <c r="AP1180" i="2"/>
  <c r="AO1180" i="2"/>
  <c r="AU1179" i="2"/>
  <c r="B1182" i="2"/>
  <c r="Q1181" i="2"/>
  <c r="P1228" i="2" l="1"/>
  <c r="O1231" i="2"/>
  <c r="AD1181" i="2"/>
  <c r="AJ1181" i="2"/>
  <c r="AK1181" i="2"/>
  <c r="AE1181" i="2"/>
  <c r="AH1181" i="2"/>
  <c r="AQ1181" i="2" s="1"/>
  <c r="AI1181" i="2"/>
  <c r="AF1181" i="2"/>
  <c r="AG1181" i="2"/>
  <c r="AP1181" i="2" s="1"/>
  <c r="AX1180" i="2"/>
  <c r="AW1181" i="2"/>
  <c r="AO1181" i="2"/>
  <c r="AU1180" i="2"/>
  <c r="AT1181" i="2"/>
  <c r="AS1181" i="2"/>
  <c r="AR1181" i="2"/>
  <c r="AN1181" i="2"/>
  <c r="AM1181" i="2"/>
  <c r="B1183" i="2"/>
  <c r="Q1182" i="2"/>
  <c r="P1229" i="2" l="1"/>
  <c r="O1232" i="2"/>
  <c r="AD1182" i="2"/>
  <c r="AK1182" i="2"/>
  <c r="AE1182" i="2"/>
  <c r="AF1182" i="2"/>
  <c r="AI1182" i="2"/>
  <c r="AJ1182" i="2"/>
  <c r="AG1182" i="2"/>
  <c r="AH1182" i="2"/>
  <c r="AX1181" i="2"/>
  <c r="AW1182" i="2"/>
  <c r="AT1182" i="2"/>
  <c r="AU1181" i="2"/>
  <c r="AP1182" i="2"/>
  <c r="AO1182" i="2"/>
  <c r="AS1182" i="2"/>
  <c r="AR1182" i="2"/>
  <c r="AQ1182" i="2"/>
  <c r="AN1182" i="2"/>
  <c r="AM1182" i="2"/>
  <c r="B1184" i="2"/>
  <c r="Q1183" i="2"/>
  <c r="P1230" i="2" l="1"/>
  <c r="O1233" i="2"/>
  <c r="AD1183" i="2"/>
  <c r="AE1183" i="2"/>
  <c r="AF1183" i="2"/>
  <c r="AG1183" i="2"/>
  <c r="AJ1183" i="2"/>
  <c r="AK1183" i="2"/>
  <c r="AH1183" i="2"/>
  <c r="AI1183" i="2"/>
  <c r="AX1182" i="2"/>
  <c r="AW1183" i="2"/>
  <c r="AO1183" i="2"/>
  <c r="AP1183" i="2"/>
  <c r="AU1182" i="2"/>
  <c r="AT1183" i="2"/>
  <c r="AS1183" i="2"/>
  <c r="AR1183" i="2"/>
  <c r="AQ1183" i="2"/>
  <c r="AN1183" i="2"/>
  <c r="AM1183" i="2"/>
  <c r="B1185" i="2"/>
  <c r="Q1184" i="2"/>
  <c r="P1231" i="2" l="1"/>
  <c r="O1234" i="2"/>
  <c r="AD1184" i="2"/>
  <c r="AE1184" i="2"/>
  <c r="AF1184" i="2"/>
  <c r="AG1184" i="2"/>
  <c r="AH1184" i="2"/>
  <c r="AK1184" i="2"/>
  <c r="AI1184" i="2"/>
  <c r="AJ1184" i="2"/>
  <c r="AX1183" i="2"/>
  <c r="AW1184" i="2"/>
  <c r="AT1184" i="2"/>
  <c r="AU1183" i="2"/>
  <c r="AP1184" i="2"/>
  <c r="AO1184" i="2"/>
  <c r="AS1184" i="2"/>
  <c r="AR1184" i="2"/>
  <c r="AQ1184" i="2"/>
  <c r="AN1184" i="2"/>
  <c r="AM1184" i="2"/>
  <c r="B1186" i="2"/>
  <c r="Q1185" i="2"/>
  <c r="P1232" i="2" l="1"/>
  <c r="O1235" i="2"/>
  <c r="AD1185" i="2"/>
  <c r="AF1185" i="2"/>
  <c r="AO1185" i="2" s="1"/>
  <c r="AG1185" i="2"/>
  <c r="AH1185" i="2"/>
  <c r="AI1185" i="2"/>
  <c r="AR1185" i="2" s="1"/>
  <c r="AE1185" i="2"/>
  <c r="AN1185" i="2" s="1"/>
  <c r="AJ1185" i="2"/>
  <c r="AK1185" i="2"/>
  <c r="AX1184" i="2"/>
  <c r="AW1185" i="2"/>
  <c r="AP1185" i="2"/>
  <c r="AU1184" i="2"/>
  <c r="AT1185" i="2"/>
  <c r="AS1185" i="2"/>
  <c r="AQ1185" i="2"/>
  <c r="AM1185" i="2"/>
  <c r="B1187" i="2"/>
  <c r="Q1186" i="2"/>
  <c r="P1233" i="2" l="1"/>
  <c r="O1236" i="2"/>
  <c r="AD1186" i="2"/>
  <c r="AM1186" i="2" s="1"/>
  <c r="AG1186" i="2"/>
  <c r="AH1186" i="2"/>
  <c r="AI1186" i="2"/>
  <c r="AR1186" i="2" s="1"/>
  <c r="AJ1186" i="2"/>
  <c r="AS1186" i="2" s="1"/>
  <c r="AE1186" i="2"/>
  <c r="AF1186" i="2"/>
  <c r="AO1186" i="2" s="1"/>
  <c r="AK1186" i="2"/>
  <c r="AX1185" i="2"/>
  <c r="AW1186" i="2"/>
  <c r="AT1186" i="2"/>
  <c r="AU1185" i="2"/>
  <c r="AP1186" i="2"/>
  <c r="AQ1186" i="2"/>
  <c r="AN1186" i="2"/>
  <c r="B1188" i="2"/>
  <c r="Q1187" i="2"/>
  <c r="P1234" i="2" l="1"/>
  <c r="O1237" i="2"/>
  <c r="AD1187" i="2"/>
  <c r="AH1187" i="2"/>
  <c r="AI1187" i="2"/>
  <c r="AJ1187" i="2"/>
  <c r="AK1187" i="2"/>
  <c r="AT1187" i="2" s="1"/>
  <c r="AF1187" i="2"/>
  <c r="AG1187" i="2"/>
  <c r="AE1187" i="2"/>
  <c r="AX1186" i="2"/>
  <c r="AW1187" i="2"/>
  <c r="AO1187" i="2"/>
  <c r="AP1187" i="2"/>
  <c r="AU1186" i="2"/>
  <c r="AS1187" i="2"/>
  <c r="AR1187" i="2"/>
  <c r="AQ1187" i="2"/>
  <c r="AN1187" i="2"/>
  <c r="AM1187" i="2"/>
  <c r="B1189" i="2"/>
  <c r="Q1188" i="2"/>
  <c r="P1235" i="2" l="1"/>
  <c r="O1238" i="2"/>
  <c r="AD1188" i="2"/>
  <c r="AI1188" i="2"/>
  <c r="AJ1188" i="2"/>
  <c r="AS1188" i="2" s="1"/>
  <c r="AK1188" i="2"/>
  <c r="AG1188" i="2"/>
  <c r="AH1188" i="2"/>
  <c r="AE1188" i="2"/>
  <c r="AF1188" i="2"/>
  <c r="AX1187" i="2"/>
  <c r="AW1188" i="2"/>
  <c r="AT1188" i="2"/>
  <c r="AU1187" i="2"/>
  <c r="AP1188" i="2"/>
  <c r="AO1188" i="2"/>
  <c r="AR1188" i="2"/>
  <c r="AQ1188" i="2"/>
  <c r="AN1188" i="2"/>
  <c r="AM1188" i="2"/>
  <c r="B1190" i="2"/>
  <c r="Q1189" i="2"/>
  <c r="P1236" i="2" l="1"/>
  <c r="O1239" i="2"/>
  <c r="AD1189" i="2"/>
  <c r="AJ1189" i="2"/>
  <c r="AK1189" i="2"/>
  <c r="AE1189" i="2"/>
  <c r="AH1189" i="2"/>
  <c r="AI1189" i="2"/>
  <c r="AF1189" i="2"/>
  <c r="AG1189" i="2"/>
  <c r="AX1188" i="2"/>
  <c r="AW1189" i="2"/>
  <c r="AO1189" i="2"/>
  <c r="AP1189" i="2"/>
  <c r="AU1188" i="2"/>
  <c r="AT1189" i="2"/>
  <c r="AS1189" i="2"/>
  <c r="AR1189" i="2"/>
  <c r="AQ1189" i="2"/>
  <c r="AN1189" i="2"/>
  <c r="AM1189" i="2"/>
  <c r="B1191" i="2"/>
  <c r="Q1190" i="2"/>
  <c r="P1237" i="2" l="1"/>
  <c r="O1240" i="2"/>
  <c r="AD1190" i="2"/>
  <c r="AK1190" i="2"/>
  <c r="AE1190" i="2"/>
  <c r="AF1190" i="2"/>
  <c r="AO1190" i="2" s="1"/>
  <c r="AI1190" i="2"/>
  <c r="AJ1190" i="2"/>
  <c r="AG1190" i="2"/>
  <c r="AH1190" i="2"/>
  <c r="AX1189" i="2"/>
  <c r="AW1190" i="2"/>
  <c r="AT1190" i="2"/>
  <c r="AU1189" i="2"/>
  <c r="AP1190" i="2"/>
  <c r="AS1190" i="2"/>
  <c r="AR1190" i="2"/>
  <c r="AQ1190" i="2"/>
  <c r="AN1190" i="2"/>
  <c r="AM1190" i="2"/>
  <c r="B1192" i="2"/>
  <c r="Q1191" i="2"/>
  <c r="P1238" i="2" l="1"/>
  <c r="O1241" i="2"/>
  <c r="AX1190" i="2"/>
  <c r="AN1191" i="2"/>
  <c r="AD1191" i="2"/>
  <c r="AE1191" i="2"/>
  <c r="AF1191" i="2"/>
  <c r="AG1191" i="2"/>
  <c r="AJ1191" i="2"/>
  <c r="AS1191" i="2" s="1"/>
  <c r="AK1191" i="2"/>
  <c r="AT1191" i="2" s="1"/>
  <c r="AH1191" i="2"/>
  <c r="AI1191" i="2"/>
  <c r="AR1191" i="2" s="1"/>
  <c r="AW1191" i="2"/>
  <c r="AX1191" i="2" s="1"/>
  <c r="AO1191" i="2"/>
  <c r="AQ1191" i="2"/>
  <c r="AM1191" i="2"/>
  <c r="AP1191" i="2"/>
  <c r="AU1190" i="2"/>
  <c r="B1193" i="2"/>
  <c r="Q1192" i="2"/>
  <c r="P1239" i="2" l="1"/>
  <c r="O1242" i="2"/>
  <c r="AD1192" i="2"/>
  <c r="AE1192" i="2"/>
  <c r="AF1192" i="2"/>
  <c r="AG1192" i="2"/>
  <c r="AH1192" i="2"/>
  <c r="AK1192" i="2"/>
  <c r="AI1192" i="2"/>
  <c r="AJ1192" i="2"/>
  <c r="AW1192" i="2"/>
  <c r="AU1191" i="2"/>
  <c r="AT1192" i="2"/>
  <c r="AP1192" i="2"/>
  <c r="AO1192" i="2"/>
  <c r="AS1192" i="2"/>
  <c r="AR1192" i="2"/>
  <c r="AQ1192" i="2"/>
  <c r="AN1192" i="2"/>
  <c r="AM1192" i="2"/>
  <c r="B1194" i="2"/>
  <c r="Q1193" i="2"/>
  <c r="P1240" i="2" l="1"/>
  <c r="O1243" i="2"/>
  <c r="AX1192" i="2"/>
  <c r="AD1193" i="2"/>
  <c r="AF1193" i="2"/>
  <c r="AG1193" i="2"/>
  <c r="AH1193" i="2"/>
  <c r="AI1193" i="2"/>
  <c r="AE1193" i="2"/>
  <c r="AJ1193" i="2"/>
  <c r="AK1193" i="2"/>
  <c r="AN1193" i="2"/>
  <c r="AO1193" i="2"/>
  <c r="AW1193" i="2"/>
  <c r="AU1192" i="2"/>
  <c r="AS1193" i="2"/>
  <c r="AQ1193" i="2"/>
  <c r="AR1193" i="2"/>
  <c r="AP1193" i="2"/>
  <c r="AT1193" i="2"/>
  <c r="AM1193" i="2"/>
  <c r="B1195" i="2"/>
  <c r="Q1194" i="2"/>
  <c r="P1241" i="2" l="1"/>
  <c r="O1244" i="2"/>
  <c r="AT1194" i="2"/>
  <c r="AQ1194" i="2"/>
  <c r="AX1193" i="2"/>
  <c r="AP1194" i="2"/>
  <c r="AD1194" i="2"/>
  <c r="AG1194" i="2"/>
  <c r="AH1194" i="2"/>
  <c r="AI1194" i="2"/>
  <c r="AR1194" i="2" s="1"/>
  <c r="AJ1194" i="2"/>
  <c r="AS1194" i="2" s="1"/>
  <c r="AE1194" i="2"/>
  <c r="AF1194" i="2"/>
  <c r="AK1194" i="2"/>
  <c r="AW1194" i="2"/>
  <c r="AU1193" i="2"/>
  <c r="AN1194" i="2"/>
  <c r="AO1194" i="2"/>
  <c r="AM1194" i="2"/>
  <c r="B1196" i="2"/>
  <c r="Q1195" i="2"/>
  <c r="P1242" i="2" l="1"/>
  <c r="O1245" i="2"/>
  <c r="AX1194" i="2"/>
  <c r="AN1195" i="2"/>
  <c r="AO1195" i="2"/>
  <c r="AD1195" i="2"/>
  <c r="AH1195" i="2"/>
  <c r="AI1195" i="2"/>
  <c r="AJ1195" i="2"/>
  <c r="AK1195" i="2"/>
  <c r="AF1195" i="2"/>
  <c r="AG1195" i="2"/>
  <c r="AE1195" i="2"/>
  <c r="AR1195" i="2"/>
  <c r="AW1195" i="2"/>
  <c r="AU1194" i="2"/>
  <c r="AS1195" i="2"/>
  <c r="AQ1195" i="2"/>
  <c r="AP1195" i="2"/>
  <c r="AT1195" i="2"/>
  <c r="AM1195" i="2"/>
  <c r="B1197" i="2"/>
  <c r="Q1196" i="2"/>
  <c r="P1243" i="2" l="1"/>
  <c r="O1246" i="2"/>
  <c r="AX1195" i="2"/>
  <c r="AP1196" i="2"/>
  <c r="AD1196" i="2"/>
  <c r="AI1196" i="2"/>
  <c r="AJ1196" i="2"/>
  <c r="AK1196" i="2"/>
  <c r="AG1196" i="2"/>
  <c r="AH1196" i="2"/>
  <c r="AE1196" i="2"/>
  <c r="AF1196" i="2"/>
  <c r="AO1196" i="2" s="1"/>
  <c r="AT1196" i="2"/>
  <c r="AQ1196" i="2"/>
  <c r="AS1196" i="2"/>
  <c r="AU1195" i="2"/>
  <c r="AW1196" i="2"/>
  <c r="AN1196" i="2"/>
  <c r="AR1196" i="2"/>
  <c r="AM1196" i="2"/>
  <c r="B1198" i="2"/>
  <c r="Q1197" i="2"/>
  <c r="P1244" i="2" l="1"/>
  <c r="O1247" i="2"/>
  <c r="AX1196" i="2"/>
  <c r="AR1197" i="2"/>
  <c r="AD1197" i="2"/>
  <c r="AJ1197" i="2"/>
  <c r="AK1197" i="2"/>
  <c r="AE1197" i="2"/>
  <c r="AH1197" i="2"/>
  <c r="AI1197" i="2"/>
  <c r="AF1197" i="2"/>
  <c r="AG1197" i="2"/>
  <c r="AP1197" i="2"/>
  <c r="AW1197" i="2"/>
  <c r="AX1197" i="2" s="1"/>
  <c r="AN1197" i="2"/>
  <c r="AS1197" i="2"/>
  <c r="AU1196" i="2"/>
  <c r="AQ1197" i="2"/>
  <c r="AT1197" i="2"/>
  <c r="AO1197" i="2"/>
  <c r="AM1197" i="2"/>
  <c r="B1199" i="2"/>
  <c r="Q1198" i="2"/>
  <c r="P1245" i="2" l="1"/>
  <c r="O1248" i="2"/>
  <c r="AO1198" i="2"/>
  <c r="AD1198" i="2"/>
  <c r="AK1198" i="2"/>
  <c r="AE1198" i="2"/>
  <c r="AF1198" i="2"/>
  <c r="AI1198" i="2"/>
  <c r="AJ1198" i="2"/>
  <c r="AG1198" i="2"/>
  <c r="AH1198" i="2"/>
  <c r="AQ1198" i="2"/>
  <c r="AN1198" i="2"/>
  <c r="AT1198" i="2"/>
  <c r="AS1198" i="2"/>
  <c r="AR1198" i="2"/>
  <c r="AW1198" i="2"/>
  <c r="AU1197" i="2"/>
  <c r="AP1198" i="2"/>
  <c r="AM1198" i="2"/>
  <c r="B1200" i="2"/>
  <c r="Q1199" i="2"/>
  <c r="P1246" i="2" l="1"/>
  <c r="O1249" i="2"/>
  <c r="AX1198" i="2"/>
  <c r="AP1199" i="2"/>
  <c r="AD1199" i="2"/>
  <c r="AE1199" i="2"/>
  <c r="AF1199" i="2"/>
  <c r="AG1199" i="2"/>
  <c r="AJ1199" i="2"/>
  <c r="AK1199" i="2"/>
  <c r="AH1199" i="2"/>
  <c r="AI1199" i="2"/>
  <c r="AS1199" i="2"/>
  <c r="AW1199" i="2"/>
  <c r="AQ1199" i="2"/>
  <c r="AN1199" i="2"/>
  <c r="AT1199" i="2"/>
  <c r="AO1199" i="2"/>
  <c r="AU1198" i="2"/>
  <c r="AR1199" i="2"/>
  <c r="AM1199" i="2"/>
  <c r="B1201" i="2"/>
  <c r="Q1200" i="2"/>
  <c r="P1247" i="2" l="1"/>
  <c r="O1250" i="2"/>
  <c r="AO1200" i="2"/>
  <c r="AX1199" i="2"/>
  <c r="AD1200" i="2"/>
  <c r="AE1200" i="2"/>
  <c r="AF1200" i="2"/>
  <c r="AG1200" i="2"/>
  <c r="AH1200" i="2"/>
  <c r="AK1200" i="2"/>
  <c r="AI1200" i="2"/>
  <c r="AR1200" i="2" s="1"/>
  <c r="AJ1200" i="2"/>
  <c r="AT1200" i="2"/>
  <c r="AW1200" i="2"/>
  <c r="AN1200" i="2"/>
  <c r="AQ1200" i="2"/>
  <c r="AP1200" i="2"/>
  <c r="AU1199" i="2"/>
  <c r="AS1200" i="2"/>
  <c r="AM1200" i="2"/>
  <c r="B1202" i="2"/>
  <c r="Q1201" i="2"/>
  <c r="P1248" i="2" l="1"/>
  <c r="O1251" i="2"/>
  <c r="AX1200" i="2"/>
  <c r="AS1201" i="2"/>
  <c r="AD1201" i="2"/>
  <c r="AF1201" i="2"/>
  <c r="AG1201" i="2"/>
  <c r="AH1201" i="2"/>
  <c r="AI1201" i="2"/>
  <c r="AE1201" i="2"/>
  <c r="AJ1201" i="2"/>
  <c r="AK1201" i="2"/>
  <c r="AP1201" i="2"/>
  <c r="AN1201" i="2"/>
  <c r="AW1201" i="2"/>
  <c r="AQ1201" i="2"/>
  <c r="AR1201" i="2"/>
  <c r="AT1201" i="2"/>
  <c r="AU1200" i="2"/>
  <c r="AO1201" i="2"/>
  <c r="AM1201" i="2"/>
  <c r="B1203" i="2"/>
  <c r="Q1202" i="2"/>
  <c r="P1249" i="2" l="1"/>
  <c r="O1252" i="2"/>
  <c r="AX1201" i="2"/>
  <c r="AD1202" i="2"/>
  <c r="AG1202" i="2"/>
  <c r="AH1202" i="2"/>
  <c r="AI1202" i="2"/>
  <c r="AJ1202" i="2"/>
  <c r="AS1202" i="2" s="1"/>
  <c r="AE1202" i="2"/>
  <c r="AF1202" i="2"/>
  <c r="AK1202" i="2"/>
  <c r="AO1202" i="2"/>
  <c r="AT1202" i="2"/>
  <c r="AR1202" i="2"/>
  <c r="AQ1202" i="2"/>
  <c r="AW1202" i="2"/>
  <c r="AP1202" i="2"/>
  <c r="AU1201" i="2"/>
  <c r="AN1202" i="2"/>
  <c r="AM1202" i="2"/>
  <c r="B1204" i="2"/>
  <c r="Q1203" i="2"/>
  <c r="P1250" i="2" l="1"/>
  <c r="O1253" i="2"/>
  <c r="AX1202" i="2"/>
  <c r="AN1203" i="2"/>
  <c r="AD1203" i="2"/>
  <c r="AH1203" i="2"/>
  <c r="AI1203" i="2"/>
  <c r="AJ1203" i="2"/>
  <c r="AK1203" i="2"/>
  <c r="AF1203" i="2"/>
  <c r="AG1203" i="2"/>
  <c r="AE1203" i="2"/>
  <c r="AS1203" i="2"/>
  <c r="AP1203" i="2"/>
  <c r="AW1203" i="2"/>
  <c r="AX1203" i="2" s="1"/>
  <c r="AT1203" i="2"/>
  <c r="AQ1203" i="2"/>
  <c r="AR1203" i="2"/>
  <c r="AU1202" i="2"/>
  <c r="AO1203" i="2"/>
  <c r="AM1203" i="2"/>
  <c r="B1205" i="2"/>
  <c r="Q1204" i="2"/>
  <c r="P1251" i="2" l="1"/>
  <c r="O1254" i="2"/>
  <c r="AO1204" i="2"/>
  <c r="AD1204" i="2"/>
  <c r="AI1204" i="2"/>
  <c r="AJ1204" i="2"/>
  <c r="AK1204" i="2"/>
  <c r="AG1204" i="2"/>
  <c r="AH1204" i="2"/>
  <c r="AE1204" i="2"/>
  <c r="AF1204" i="2"/>
  <c r="AT1204" i="2"/>
  <c r="AW1204" i="2"/>
  <c r="AX1204" i="2" s="1"/>
  <c r="AR1204" i="2"/>
  <c r="AQ1204" i="2"/>
  <c r="AN1204" i="2"/>
  <c r="AS1204" i="2"/>
  <c r="AU1203" i="2"/>
  <c r="AP1204" i="2"/>
  <c r="AM1204" i="2"/>
  <c r="B1206" i="2"/>
  <c r="Q1205" i="2"/>
  <c r="P1252" i="2" l="1"/>
  <c r="O1255" i="2"/>
  <c r="AS1205" i="2"/>
  <c r="AD1205" i="2"/>
  <c r="AJ1205" i="2"/>
  <c r="AK1205" i="2"/>
  <c r="AE1205" i="2"/>
  <c r="AH1205" i="2"/>
  <c r="AI1205" i="2"/>
  <c r="AR1205" i="2" s="1"/>
  <c r="AF1205" i="2"/>
  <c r="AG1205" i="2"/>
  <c r="AP1205" i="2" s="1"/>
  <c r="AN1205" i="2"/>
  <c r="AT1205" i="2"/>
  <c r="AW1205" i="2"/>
  <c r="AQ1205" i="2"/>
  <c r="AU1204" i="2"/>
  <c r="AO1205" i="2"/>
  <c r="AM1205" i="2"/>
  <c r="B1207" i="2"/>
  <c r="Q1206" i="2"/>
  <c r="P1253" i="2" l="1"/>
  <c r="O1256" i="2"/>
  <c r="AR1206" i="2"/>
  <c r="AQ1206" i="2"/>
  <c r="AO1206" i="2"/>
  <c r="AX1205" i="2"/>
  <c r="AD1206" i="2"/>
  <c r="AK1206" i="2"/>
  <c r="AE1206" i="2"/>
  <c r="AF1206" i="2"/>
  <c r="AI1206" i="2"/>
  <c r="AJ1206" i="2"/>
  <c r="AG1206" i="2"/>
  <c r="AH1206" i="2"/>
  <c r="AW1206" i="2"/>
  <c r="AX1206" i="2" s="1"/>
  <c r="AN1206" i="2"/>
  <c r="AS1206" i="2"/>
  <c r="AP1206" i="2"/>
  <c r="AU1205" i="2"/>
  <c r="AT1206" i="2"/>
  <c r="AM1206" i="2"/>
  <c r="B1208" i="2"/>
  <c r="Q1207" i="2"/>
  <c r="P1254" i="2" l="1"/>
  <c r="O1257" i="2"/>
  <c r="AT1207" i="2"/>
  <c r="AD1207" i="2"/>
  <c r="AE1207" i="2"/>
  <c r="AF1207" i="2"/>
  <c r="AG1207" i="2"/>
  <c r="AJ1207" i="2"/>
  <c r="AK1207" i="2"/>
  <c r="AH1207" i="2"/>
  <c r="AI1207" i="2"/>
  <c r="AP1207" i="2"/>
  <c r="AS1207" i="2"/>
  <c r="AN1207" i="2"/>
  <c r="AW1207" i="2"/>
  <c r="AR1207" i="2"/>
  <c r="AQ1207" i="2"/>
  <c r="AU1206" i="2"/>
  <c r="AO1207" i="2"/>
  <c r="AM1207" i="2"/>
  <c r="B1209" i="2"/>
  <c r="Q1208" i="2"/>
  <c r="P1255" i="2" l="1"/>
  <c r="O1258" i="2"/>
  <c r="AO1208" i="2"/>
  <c r="AX1207" i="2"/>
  <c r="AD1208" i="2"/>
  <c r="AE1208" i="2"/>
  <c r="AF1208" i="2"/>
  <c r="AG1208" i="2"/>
  <c r="AH1208" i="2"/>
  <c r="AQ1208" i="2" s="1"/>
  <c r="AK1208" i="2"/>
  <c r="AI1208" i="2"/>
  <c r="AR1208" i="2" s="1"/>
  <c r="AJ1208" i="2"/>
  <c r="AS1208" i="2" s="1"/>
  <c r="AP1208" i="2"/>
  <c r="AW1208" i="2"/>
  <c r="AN1208" i="2"/>
  <c r="AU1207" i="2"/>
  <c r="AT1208" i="2"/>
  <c r="AM1208" i="2"/>
  <c r="B1210" i="2"/>
  <c r="Q1209" i="2"/>
  <c r="P1256" i="2" l="1"/>
  <c r="O1259" i="2"/>
  <c r="AX1208" i="2"/>
  <c r="AN1209" i="2"/>
  <c r="AD1209" i="2"/>
  <c r="AF1209" i="2"/>
  <c r="AG1209" i="2"/>
  <c r="AH1209" i="2"/>
  <c r="AI1209" i="2"/>
  <c r="AE1209" i="2"/>
  <c r="AJ1209" i="2"/>
  <c r="AS1209" i="2" s="1"/>
  <c r="AK1209" i="2"/>
  <c r="AT1209" i="2" s="1"/>
  <c r="AR1209" i="2"/>
  <c r="AW1209" i="2"/>
  <c r="AU1208" i="2"/>
  <c r="AP1209" i="2"/>
  <c r="AQ1209" i="2"/>
  <c r="AO1209" i="2"/>
  <c r="AM1209" i="2"/>
  <c r="B1211" i="2"/>
  <c r="Q1210" i="2"/>
  <c r="P1257" i="2" l="1"/>
  <c r="O1260" i="2"/>
  <c r="AP1210" i="2"/>
  <c r="AO1210" i="2"/>
  <c r="AX1209" i="2"/>
  <c r="AQ1210" i="2"/>
  <c r="AD1210" i="2"/>
  <c r="AG1210" i="2"/>
  <c r="AH1210" i="2"/>
  <c r="AI1210" i="2"/>
  <c r="AJ1210" i="2"/>
  <c r="AE1210" i="2"/>
  <c r="AF1210" i="2"/>
  <c r="AK1210" i="2"/>
  <c r="AS1210" i="2"/>
  <c r="AU1209" i="2"/>
  <c r="AW1210" i="2" s="1"/>
  <c r="AN1210" i="2"/>
  <c r="AT1210" i="2"/>
  <c r="AR1210" i="2"/>
  <c r="AM1210" i="2"/>
  <c r="B1212" i="2"/>
  <c r="Q1211" i="2"/>
  <c r="P1258" i="2" l="1"/>
  <c r="O1261" i="2"/>
  <c r="AT1211" i="2"/>
  <c r="AX1210" i="2"/>
  <c r="AR1211" i="2"/>
  <c r="AD1211" i="2"/>
  <c r="AH1211" i="2"/>
  <c r="AI1211" i="2"/>
  <c r="AJ1211" i="2"/>
  <c r="AK1211" i="2"/>
  <c r="AF1211" i="2"/>
  <c r="AG1211" i="2"/>
  <c r="AE1211" i="2"/>
  <c r="AN1211" i="2" s="1"/>
  <c r="AQ1211" i="2"/>
  <c r="AW1211" i="2"/>
  <c r="AU1210" i="2"/>
  <c r="AO1211" i="2"/>
  <c r="AP1211" i="2"/>
  <c r="AS1211" i="2"/>
  <c r="AM1211" i="2"/>
  <c r="B1213" i="2"/>
  <c r="Q1212" i="2"/>
  <c r="P1259" i="2" l="1"/>
  <c r="O1262" i="2"/>
  <c r="AP1212" i="2"/>
  <c r="AX1211" i="2"/>
  <c r="AS1212" i="2"/>
  <c r="AD1212" i="2"/>
  <c r="AI1212" i="2"/>
  <c r="AR1212" i="2" s="1"/>
  <c r="AJ1212" i="2"/>
  <c r="AK1212" i="2"/>
  <c r="AG1212" i="2"/>
  <c r="AH1212" i="2"/>
  <c r="AE1212" i="2"/>
  <c r="AF1212" i="2"/>
  <c r="AO1212" i="2" s="1"/>
  <c r="AW1212" i="2"/>
  <c r="AU1211" i="2"/>
  <c r="AN1212" i="2"/>
  <c r="AT1212" i="2"/>
  <c r="AQ1212" i="2"/>
  <c r="AM1212" i="2"/>
  <c r="B1214" i="2"/>
  <c r="Q1213" i="2"/>
  <c r="P1260" i="2" l="1"/>
  <c r="O1263" i="2"/>
  <c r="AN1213" i="2"/>
  <c r="AT1213" i="2"/>
  <c r="AX1212" i="2"/>
  <c r="AQ1213" i="2"/>
  <c r="AD1213" i="2"/>
  <c r="AJ1213" i="2"/>
  <c r="AK1213" i="2"/>
  <c r="AE1213" i="2"/>
  <c r="AH1213" i="2"/>
  <c r="AI1213" i="2"/>
  <c r="AF1213" i="2"/>
  <c r="AG1213" i="2"/>
  <c r="AO1213" i="2"/>
  <c r="AW1213" i="2"/>
  <c r="AX1213" i="2" s="1"/>
  <c r="AU1212" i="2"/>
  <c r="AS1213" i="2"/>
  <c r="AP1213" i="2"/>
  <c r="AR1213" i="2"/>
  <c r="AM1213" i="2"/>
  <c r="B1215" i="2"/>
  <c r="Q1214" i="2"/>
  <c r="P1261" i="2" l="1"/>
  <c r="O1264" i="2"/>
  <c r="AW1214" i="2"/>
  <c r="AD1214" i="2"/>
  <c r="AK1214" i="2"/>
  <c r="AE1214" i="2"/>
  <c r="AF1214" i="2"/>
  <c r="AI1214" i="2"/>
  <c r="AJ1214" i="2"/>
  <c r="AG1214" i="2"/>
  <c r="AH1214" i="2"/>
  <c r="AT1214" i="2"/>
  <c r="AR1214" i="2"/>
  <c r="AU1213" i="2"/>
  <c r="AN1214" i="2"/>
  <c r="AM1214" i="2"/>
  <c r="AP1214" i="2"/>
  <c r="AQ1214" i="2"/>
  <c r="AS1214" i="2"/>
  <c r="AO1214" i="2"/>
  <c r="B1216" i="2"/>
  <c r="Q1215" i="2"/>
  <c r="P1262" i="2" l="1"/>
  <c r="O1265" i="2"/>
  <c r="AD1215" i="2"/>
  <c r="AE1215" i="2"/>
  <c r="AF1215" i="2"/>
  <c r="AG1215" i="2"/>
  <c r="AJ1215" i="2"/>
  <c r="AK1215" i="2"/>
  <c r="AH1215" i="2"/>
  <c r="AI1215" i="2"/>
  <c r="AR1215" i="2" s="1"/>
  <c r="AX1214" i="2"/>
  <c r="AW1215" i="2"/>
  <c r="AU1214" i="2"/>
  <c r="AS1215" i="2"/>
  <c r="AQ1215" i="2"/>
  <c r="AN1215" i="2"/>
  <c r="AP1215" i="2"/>
  <c r="AO1215" i="2"/>
  <c r="AT1215" i="2"/>
  <c r="AM1215" i="2"/>
  <c r="B1217" i="2"/>
  <c r="Q1216" i="2"/>
  <c r="P1263" i="2" l="1"/>
  <c r="O1266" i="2"/>
  <c r="AD1216" i="2"/>
  <c r="AE1216" i="2"/>
  <c r="AF1216" i="2"/>
  <c r="AG1216" i="2"/>
  <c r="AH1216" i="2"/>
  <c r="AK1216" i="2"/>
  <c r="AT1216" i="2" s="1"/>
  <c r="AI1216" i="2"/>
  <c r="AR1216" i="2" s="1"/>
  <c r="AJ1216" i="2"/>
  <c r="AS1216" i="2" s="1"/>
  <c r="AX1215" i="2"/>
  <c r="AW1216" i="2"/>
  <c r="AU1215" i="2"/>
  <c r="AQ1216" i="2"/>
  <c r="AN1216" i="2"/>
  <c r="AO1216" i="2"/>
  <c r="AP1216" i="2"/>
  <c r="AM1216" i="2"/>
  <c r="B1218" i="2"/>
  <c r="Q1217" i="2"/>
  <c r="P1264" i="2" l="1"/>
  <c r="O1267" i="2"/>
  <c r="AD1217" i="2"/>
  <c r="AF1217" i="2"/>
  <c r="AG1217" i="2"/>
  <c r="AH1217" i="2"/>
  <c r="AI1217" i="2"/>
  <c r="AE1217" i="2"/>
  <c r="AN1217" i="2" s="1"/>
  <c r="AJ1217" i="2"/>
  <c r="AS1217" i="2" s="1"/>
  <c r="AK1217" i="2"/>
  <c r="AT1217" i="2" s="1"/>
  <c r="AX1216" i="2"/>
  <c r="AW1217" i="2"/>
  <c r="AR1217" i="2"/>
  <c r="AQ1217" i="2"/>
  <c r="AP1217" i="2"/>
  <c r="AO1217" i="2"/>
  <c r="AU1216" i="2"/>
  <c r="AM1217" i="2"/>
  <c r="B1219" i="2"/>
  <c r="Q1218" i="2"/>
  <c r="P1265" i="2" l="1"/>
  <c r="O1268" i="2"/>
  <c r="AD1218" i="2"/>
  <c r="AM1218" i="2" s="1"/>
  <c r="AG1218" i="2"/>
  <c r="AH1218" i="2"/>
  <c r="AQ1218" i="2" s="1"/>
  <c r="AI1218" i="2"/>
  <c r="AJ1218" i="2"/>
  <c r="AE1218" i="2"/>
  <c r="AN1218" i="2" s="1"/>
  <c r="AF1218" i="2"/>
  <c r="AK1218" i="2"/>
  <c r="AT1218" i="2" s="1"/>
  <c r="AX1217" i="2"/>
  <c r="AW1218" i="2"/>
  <c r="AR1218" i="2"/>
  <c r="AP1218" i="2"/>
  <c r="AO1218" i="2"/>
  <c r="AS1218" i="2"/>
  <c r="AU1217" i="2"/>
  <c r="B1220" i="2"/>
  <c r="Q1219" i="2"/>
  <c r="P1266" i="2" l="1"/>
  <c r="O1269" i="2"/>
  <c r="AD1219" i="2"/>
  <c r="AH1219" i="2"/>
  <c r="AI1219" i="2"/>
  <c r="AR1219" i="2" s="1"/>
  <c r="AJ1219" i="2"/>
  <c r="AK1219" i="2"/>
  <c r="AF1219" i="2"/>
  <c r="AG1219" i="2"/>
  <c r="AE1219" i="2"/>
  <c r="AX1218" i="2"/>
  <c r="AW1219" i="2"/>
  <c r="AO1219" i="2"/>
  <c r="AP1219" i="2"/>
  <c r="AU1218" i="2"/>
  <c r="AT1219" i="2"/>
  <c r="AS1219" i="2"/>
  <c r="AQ1219" i="2"/>
  <c r="AN1219" i="2"/>
  <c r="AM1219" i="2"/>
  <c r="B1221" i="2"/>
  <c r="Q1220" i="2"/>
  <c r="P1267" i="2" l="1"/>
  <c r="O1270" i="2"/>
  <c r="AD1220" i="2"/>
  <c r="AI1220" i="2"/>
  <c r="AJ1220" i="2"/>
  <c r="AS1220" i="2" s="1"/>
  <c r="AK1220" i="2"/>
  <c r="AG1220" i="2"/>
  <c r="AH1220" i="2"/>
  <c r="AE1220" i="2"/>
  <c r="AN1220" i="2" s="1"/>
  <c r="AF1220" i="2"/>
  <c r="AO1220" i="2" s="1"/>
  <c r="AX1219" i="2"/>
  <c r="AW1220" i="2"/>
  <c r="AR1220" i="2"/>
  <c r="AQ1220" i="2"/>
  <c r="AM1220" i="2"/>
  <c r="AP1220" i="2"/>
  <c r="AT1220" i="2"/>
  <c r="AU1219" i="2"/>
  <c r="B1222" i="2"/>
  <c r="Q1221" i="2"/>
  <c r="P1268" i="2" l="1"/>
  <c r="O1271" i="2"/>
  <c r="AD1221" i="2"/>
  <c r="AM1221" i="2" s="1"/>
  <c r="AJ1221" i="2"/>
  <c r="AS1221" i="2" s="1"/>
  <c r="AK1221" i="2"/>
  <c r="AE1221" i="2"/>
  <c r="AH1221" i="2"/>
  <c r="AI1221" i="2"/>
  <c r="AF1221" i="2"/>
  <c r="AG1221" i="2"/>
  <c r="AP1221" i="2" s="1"/>
  <c r="AX1220" i="2"/>
  <c r="AW1221" i="2"/>
  <c r="AU1220" i="2"/>
  <c r="AN1221" i="2"/>
  <c r="AO1221" i="2"/>
  <c r="AT1221" i="2"/>
  <c r="AQ1221" i="2"/>
  <c r="AR1221" i="2"/>
  <c r="B1223" i="2"/>
  <c r="Q1222" i="2"/>
  <c r="P1269" i="2" l="1"/>
  <c r="O1272" i="2"/>
  <c r="AD1222" i="2"/>
  <c r="AK1222" i="2"/>
  <c r="AE1222" i="2"/>
  <c r="AF1222" i="2"/>
  <c r="AI1222" i="2"/>
  <c r="AR1222" i="2" s="1"/>
  <c r="AJ1222" i="2"/>
  <c r="AG1222" i="2"/>
  <c r="AP1222" i="2" s="1"/>
  <c r="AH1222" i="2"/>
  <c r="AX1221" i="2"/>
  <c r="AW1222" i="2"/>
  <c r="AO1222" i="2"/>
  <c r="AU1221" i="2"/>
  <c r="AS1222" i="2"/>
  <c r="AT1222" i="2"/>
  <c r="AQ1222" i="2"/>
  <c r="AN1222" i="2"/>
  <c r="AM1222" i="2"/>
  <c r="B1224" i="2"/>
  <c r="Q1223" i="2"/>
  <c r="P1270" i="2" l="1"/>
  <c r="O1273" i="2"/>
  <c r="AD1223" i="2"/>
  <c r="AE1223" i="2"/>
  <c r="AF1223" i="2"/>
  <c r="AG1223" i="2"/>
  <c r="AJ1223" i="2"/>
  <c r="AK1223" i="2"/>
  <c r="AT1223" i="2" s="1"/>
  <c r="AH1223" i="2"/>
  <c r="AQ1223" i="2" s="1"/>
  <c r="AI1223" i="2"/>
  <c r="AR1223" i="2" s="1"/>
  <c r="AX1222" i="2"/>
  <c r="AW1223" i="2"/>
  <c r="AS1223" i="2"/>
  <c r="AU1222" i="2"/>
  <c r="AN1223" i="2"/>
  <c r="AM1223" i="2"/>
  <c r="AP1223" i="2"/>
  <c r="AO1223" i="2"/>
  <c r="B1225" i="2"/>
  <c r="Q1224" i="2"/>
  <c r="P1271" i="2" l="1"/>
  <c r="O1274" i="2"/>
  <c r="AD1224" i="2"/>
  <c r="AE1224" i="2"/>
  <c r="AN1224" i="2" s="1"/>
  <c r="AF1224" i="2"/>
  <c r="AG1224" i="2"/>
  <c r="AH1224" i="2"/>
  <c r="AK1224" i="2"/>
  <c r="AI1224" i="2"/>
  <c r="AJ1224" i="2"/>
  <c r="AS1224" i="2" s="1"/>
  <c r="AX1223" i="2"/>
  <c r="AW1224" i="2"/>
  <c r="AU1223" i="2"/>
  <c r="AT1224" i="2"/>
  <c r="AR1224" i="2"/>
  <c r="AQ1224" i="2"/>
  <c r="AP1224" i="2"/>
  <c r="AO1224" i="2"/>
  <c r="AM1224" i="2"/>
  <c r="B1226" i="2"/>
  <c r="Q1225" i="2"/>
  <c r="P1272" i="2" l="1"/>
  <c r="O1275" i="2"/>
  <c r="AD1225" i="2"/>
  <c r="AM1225" i="2" s="1"/>
  <c r="AF1225" i="2"/>
  <c r="AG1225" i="2"/>
  <c r="AH1225" i="2"/>
  <c r="AI1225" i="2"/>
  <c r="AE1225" i="2"/>
  <c r="AJ1225" i="2"/>
  <c r="AS1225" i="2" s="1"/>
  <c r="AK1225" i="2"/>
  <c r="AX1224" i="2"/>
  <c r="AW1225" i="2"/>
  <c r="AR1225" i="2"/>
  <c r="AT1225" i="2"/>
  <c r="AO1225" i="2"/>
  <c r="AU1224" i="2"/>
  <c r="AQ1225" i="2"/>
  <c r="AP1225" i="2"/>
  <c r="AN1225" i="2"/>
  <c r="B1227" i="2"/>
  <c r="Q1226" i="2"/>
  <c r="P1273" i="2" l="1"/>
  <c r="O1276" i="2"/>
  <c r="AD1226" i="2"/>
  <c r="AG1226" i="2"/>
  <c r="AH1226" i="2"/>
  <c r="AI1226" i="2"/>
  <c r="AJ1226" i="2"/>
  <c r="AE1226" i="2"/>
  <c r="AF1226" i="2"/>
  <c r="AO1226" i="2" s="1"/>
  <c r="AK1226" i="2"/>
  <c r="AX1225" i="2"/>
  <c r="AW1226" i="2"/>
  <c r="AU1225" i="2"/>
  <c r="AP1226" i="2"/>
  <c r="AQ1226" i="2"/>
  <c r="AN1226" i="2"/>
  <c r="AM1226" i="2"/>
  <c r="AS1226" i="2"/>
  <c r="AT1226" i="2"/>
  <c r="AR1226" i="2"/>
  <c r="B1228" i="2"/>
  <c r="Q1227" i="2"/>
  <c r="P1274" i="2" l="1"/>
  <c r="O1277" i="2"/>
  <c r="AD1227" i="2"/>
  <c r="AH1227" i="2"/>
  <c r="AI1227" i="2"/>
  <c r="AJ1227" i="2"/>
  <c r="AK1227" i="2"/>
  <c r="AF1227" i="2"/>
  <c r="AO1227" i="2" s="1"/>
  <c r="AG1227" i="2"/>
  <c r="AE1227" i="2"/>
  <c r="AX1226" i="2"/>
  <c r="AW1227" i="2"/>
  <c r="AU1226" i="2"/>
  <c r="AR1227" i="2"/>
  <c r="AT1227" i="2"/>
  <c r="AS1227" i="2"/>
  <c r="AP1227" i="2"/>
  <c r="AN1227" i="2"/>
  <c r="AQ1227" i="2"/>
  <c r="AM1227" i="2"/>
  <c r="B1229" i="2"/>
  <c r="Q1228" i="2"/>
  <c r="P1275" i="2" l="1"/>
  <c r="O1278" i="2"/>
  <c r="AD1228" i="2"/>
  <c r="AI1228" i="2"/>
  <c r="AJ1228" i="2"/>
  <c r="AK1228" i="2"/>
  <c r="AG1228" i="2"/>
  <c r="AH1228" i="2"/>
  <c r="AE1228" i="2"/>
  <c r="AF1228" i="2"/>
  <c r="AX1227" i="2"/>
  <c r="AW1228" i="2"/>
  <c r="AO1228" i="2"/>
  <c r="AP1228" i="2"/>
  <c r="AU1227" i="2"/>
  <c r="AT1228" i="2"/>
  <c r="AQ1228" i="2"/>
  <c r="AN1228" i="2"/>
  <c r="AM1228" i="2"/>
  <c r="AS1228" i="2"/>
  <c r="AR1228" i="2"/>
  <c r="B1230" i="2"/>
  <c r="Q1229" i="2"/>
  <c r="P1276" i="2" l="1"/>
  <c r="O1279" i="2"/>
  <c r="AD1229" i="2"/>
  <c r="AJ1229" i="2"/>
  <c r="AK1229" i="2"/>
  <c r="AE1229" i="2"/>
  <c r="AH1229" i="2"/>
  <c r="AI1229" i="2"/>
  <c r="AR1229" i="2" s="1"/>
  <c r="AF1229" i="2"/>
  <c r="AG1229" i="2"/>
  <c r="AP1229" i="2" s="1"/>
  <c r="AX1228" i="2"/>
  <c r="AW1229" i="2"/>
  <c r="AS1229" i="2"/>
  <c r="AT1229" i="2"/>
  <c r="AU1228" i="2"/>
  <c r="AQ1229" i="2"/>
  <c r="AN1229" i="2"/>
  <c r="AO1229" i="2"/>
  <c r="AM1229" i="2"/>
  <c r="B1231" i="2"/>
  <c r="Q1230" i="2"/>
  <c r="P1277" i="2" l="1"/>
  <c r="O1280" i="2"/>
  <c r="AD1230" i="2"/>
  <c r="AK1230" i="2"/>
  <c r="AE1230" i="2"/>
  <c r="AF1230" i="2"/>
  <c r="AI1230" i="2"/>
  <c r="AJ1230" i="2"/>
  <c r="AG1230" i="2"/>
  <c r="AH1230" i="2"/>
  <c r="AQ1230" i="2" s="1"/>
  <c r="AX1229" i="2"/>
  <c r="AW1230" i="2"/>
  <c r="AU1229" i="2"/>
  <c r="AT1230" i="2"/>
  <c r="AS1230" i="2"/>
  <c r="AR1230" i="2"/>
  <c r="AN1230" i="2"/>
  <c r="AP1230" i="2"/>
  <c r="AO1230" i="2"/>
  <c r="AM1230" i="2"/>
  <c r="B1232" i="2"/>
  <c r="Q1231" i="2"/>
  <c r="P1278" i="2" l="1"/>
  <c r="O1281" i="2"/>
  <c r="AO1231" i="2"/>
  <c r="AD1231" i="2"/>
  <c r="AE1231" i="2"/>
  <c r="AF1231" i="2"/>
  <c r="AG1231" i="2"/>
  <c r="AJ1231" i="2"/>
  <c r="AK1231" i="2"/>
  <c r="AH1231" i="2"/>
  <c r="AI1231" i="2"/>
  <c r="AR1231" i="2" s="1"/>
  <c r="AP1231" i="2"/>
  <c r="AX1230" i="2"/>
  <c r="AW1231" i="2"/>
  <c r="AQ1231" i="2"/>
  <c r="AS1231" i="2"/>
  <c r="AT1231" i="2"/>
  <c r="AU1230" i="2"/>
  <c r="AM1231" i="2"/>
  <c r="AN1231" i="2"/>
  <c r="B1233" i="2"/>
  <c r="Q1232" i="2"/>
  <c r="P1279" i="2" l="1"/>
  <c r="O1282" i="2"/>
  <c r="AX1231" i="2"/>
  <c r="AQ1232" i="2"/>
  <c r="AD1232" i="2"/>
  <c r="AE1232" i="2"/>
  <c r="AN1232" i="2" s="1"/>
  <c r="AF1232" i="2"/>
  <c r="AG1232" i="2"/>
  <c r="AH1232" i="2"/>
  <c r="AK1232" i="2"/>
  <c r="AT1232" i="2" s="1"/>
  <c r="AI1232" i="2"/>
  <c r="AR1232" i="2" s="1"/>
  <c r="AJ1232" i="2"/>
  <c r="AS1232" i="2" s="1"/>
  <c r="AW1232" i="2"/>
  <c r="AU1231" i="2"/>
  <c r="AO1232" i="2"/>
  <c r="AP1232" i="2"/>
  <c r="AM1232" i="2"/>
  <c r="B1234" i="2"/>
  <c r="Q1233" i="2"/>
  <c r="P1280" i="2" l="1"/>
  <c r="O1283" i="2"/>
  <c r="AX1232" i="2"/>
  <c r="AP1233" i="2"/>
  <c r="AO1233" i="2"/>
  <c r="AD1233" i="2"/>
  <c r="AF1233" i="2"/>
  <c r="AG1233" i="2"/>
  <c r="AH1233" i="2"/>
  <c r="AI1233" i="2"/>
  <c r="AR1233" i="2" s="1"/>
  <c r="AE1233" i="2"/>
  <c r="AJ1233" i="2"/>
  <c r="AK1233" i="2"/>
  <c r="AT1233" i="2" s="1"/>
  <c r="AW1233" i="2"/>
  <c r="AQ1233" i="2"/>
  <c r="AS1233" i="2"/>
  <c r="AN1233" i="2"/>
  <c r="AU1232" i="2"/>
  <c r="AM1233" i="2"/>
  <c r="B1235" i="2"/>
  <c r="Q1234" i="2"/>
  <c r="P1281" i="2" l="1"/>
  <c r="O1284" i="2"/>
  <c r="AQ1234" i="2"/>
  <c r="AX1233" i="2"/>
  <c r="AD1234" i="2"/>
  <c r="AG1234" i="2"/>
  <c r="AH1234" i="2"/>
  <c r="AI1234" i="2"/>
  <c r="AJ1234" i="2"/>
  <c r="AE1234" i="2"/>
  <c r="AF1234" i="2"/>
  <c r="AK1234" i="2"/>
  <c r="AU1233" i="2"/>
  <c r="AW1234" i="2"/>
  <c r="AN1234" i="2"/>
  <c r="AS1234" i="2"/>
  <c r="AR1234" i="2"/>
  <c r="AO1234" i="2"/>
  <c r="AP1234" i="2"/>
  <c r="AT1234" i="2"/>
  <c r="AM1234" i="2"/>
  <c r="B1236" i="2"/>
  <c r="Q1235" i="2"/>
  <c r="P1282" i="2" l="1"/>
  <c r="O1285" i="2"/>
  <c r="AX1234" i="2"/>
  <c r="AD1235" i="2"/>
  <c r="AH1235" i="2"/>
  <c r="AI1235" i="2"/>
  <c r="AJ1235" i="2"/>
  <c r="AK1235" i="2"/>
  <c r="AF1235" i="2"/>
  <c r="AG1235" i="2"/>
  <c r="AE1235" i="2"/>
  <c r="AT1235" i="2"/>
  <c r="AP1235" i="2"/>
  <c r="AO1235" i="2"/>
  <c r="AS1235" i="2"/>
  <c r="AW1235" i="2"/>
  <c r="AX1235" i="2" s="1"/>
  <c r="AU1234" i="2"/>
  <c r="AR1235" i="2"/>
  <c r="AQ1235" i="2"/>
  <c r="AN1235" i="2"/>
  <c r="AM1235" i="2"/>
  <c r="B1237" i="2"/>
  <c r="Q1236" i="2"/>
  <c r="P1283" i="2" l="1"/>
  <c r="O1286" i="2"/>
  <c r="AD1236" i="2"/>
  <c r="AI1236" i="2"/>
  <c r="AJ1236" i="2"/>
  <c r="AK1236" i="2"/>
  <c r="AG1236" i="2"/>
  <c r="AH1236" i="2"/>
  <c r="AE1236" i="2"/>
  <c r="AN1236" i="2" s="1"/>
  <c r="AF1236" i="2"/>
  <c r="AO1236" i="2" s="1"/>
  <c r="AQ1236" i="2"/>
  <c r="AR1236" i="2"/>
  <c r="AP1236" i="2"/>
  <c r="AW1236" i="2"/>
  <c r="AU1235" i="2"/>
  <c r="AT1236" i="2"/>
  <c r="AS1236" i="2"/>
  <c r="AM1236" i="2"/>
  <c r="B1238" i="2"/>
  <c r="Q1237" i="2"/>
  <c r="P1284" i="2" l="1"/>
  <c r="O1287" i="2"/>
  <c r="AT1237" i="2"/>
  <c r="AX1236" i="2"/>
  <c r="AS1237" i="2"/>
  <c r="AD1237" i="2"/>
  <c r="AJ1237" i="2"/>
  <c r="AK1237" i="2"/>
  <c r="AE1237" i="2"/>
  <c r="AH1237" i="2"/>
  <c r="AI1237" i="2"/>
  <c r="AF1237" i="2"/>
  <c r="AG1237" i="2"/>
  <c r="AU1236" i="2"/>
  <c r="AQ1237" i="2"/>
  <c r="AW1237" i="2"/>
  <c r="AR1237" i="2"/>
  <c r="AN1237" i="2"/>
  <c r="AO1237" i="2"/>
  <c r="AP1237" i="2"/>
  <c r="AM1237" i="2"/>
  <c r="B1239" i="2"/>
  <c r="Q1238" i="2"/>
  <c r="P1285" i="2" l="1"/>
  <c r="O1288" i="2"/>
  <c r="AX1237" i="2"/>
  <c r="AP1238" i="2"/>
  <c r="AD1238" i="2"/>
  <c r="AK1238" i="2"/>
  <c r="AE1238" i="2"/>
  <c r="AF1238" i="2"/>
  <c r="AI1238" i="2"/>
  <c r="AJ1238" i="2"/>
  <c r="AS1238" i="2" s="1"/>
  <c r="AG1238" i="2"/>
  <c r="AH1238" i="2"/>
  <c r="AO1238" i="2"/>
  <c r="AN1238" i="2"/>
  <c r="AR1238" i="2"/>
  <c r="AT1238" i="2"/>
  <c r="AW1238" i="2"/>
  <c r="AU1237" i="2"/>
  <c r="AQ1238" i="2"/>
  <c r="AM1238" i="2"/>
  <c r="B1240" i="2"/>
  <c r="Q1239" i="2"/>
  <c r="P1286" i="2" l="1"/>
  <c r="O1289" i="2"/>
  <c r="AX1238" i="2"/>
  <c r="AQ1239" i="2"/>
  <c r="AS1239" i="2"/>
  <c r="AD1239" i="2"/>
  <c r="AE1239" i="2"/>
  <c r="AF1239" i="2"/>
  <c r="AG1239" i="2"/>
  <c r="AJ1239" i="2"/>
  <c r="AK1239" i="2"/>
  <c r="AH1239" i="2"/>
  <c r="AI1239" i="2"/>
  <c r="AR1239" i="2" s="1"/>
  <c r="AW1239" i="2"/>
  <c r="AU1238" i="2"/>
  <c r="AN1239" i="2"/>
  <c r="AP1239" i="2"/>
  <c r="AO1239" i="2"/>
  <c r="AT1239" i="2"/>
  <c r="AM1239" i="2"/>
  <c r="B1241" i="2"/>
  <c r="Q1240" i="2"/>
  <c r="P1287" i="2" l="1"/>
  <c r="O1290" i="2"/>
  <c r="AT1240" i="2"/>
  <c r="AX1239" i="2"/>
  <c r="AO1240" i="2"/>
  <c r="AP1240" i="2"/>
  <c r="AD1240" i="2"/>
  <c r="AE1240" i="2"/>
  <c r="AF1240" i="2"/>
  <c r="AG1240" i="2"/>
  <c r="AH1240" i="2"/>
  <c r="AK1240" i="2"/>
  <c r="AI1240" i="2"/>
  <c r="AJ1240" i="2"/>
  <c r="AN1240" i="2"/>
  <c r="AQ1240" i="2"/>
  <c r="AW1240" i="2"/>
  <c r="AU1239" i="2"/>
  <c r="AS1240" i="2"/>
  <c r="AR1240" i="2"/>
  <c r="AM1240" i="2"/>
  <c r="B1242" i="2"/>
  <c r="Q1241" i="2"/>
  <c r="P1288" i="2" l="1"/>
  <c r="O1291" i="2"/>
  <c r="AX1240" i="2"/>
  <c r="AR1241" i="2"/>
  <c r="AT1241" i="2"/>
  <c r="AD1241" i="2"/>
  <c r="AF1241" i="2"/>
  <c r="AG1241" i="2"/>
  <c r="AH1241" i="2"/>
  <c r="AQ1241" i="2" s="1"/>
  <c r="AI1241" i="2"/>
  <c r="AE1241" i="2"/>
  <c r="AJ1241" i="2"/>
  <c r="AS1241" i="2" s="1"/>
  <c r="AK1241" i="2"/>
  <c r="AO1241" i="2"/>
  <c r="AW1241" i="2"/>
  <c r="AN1241" i="2"/>
  <c r="AP1241" i="2"/>
  <c r="AU1240" i="2"/>
  <c r="AM1241" i="2"/>
  <c r="B1243" i="2"/>
  <c r="Q1242" i="2"/>
  <c r="P1289" i="2" l="1"/>
  <c r="O1292" i="2"/>
  <c r="AX1241" i="2"/>
  <c r="AQ1242" i="2"/>
  <c r="AP1242" i="2"/>
  <c r="AD1242" i="2"/>
  <c r="AG1242" i="2"/>
  <c r="AH1242" i="2"/>
  <c r="AI1242" i="2"/>
  <c r="AJ1242" i="2"/>
  <c r="AE1242" i="2"/>
  <c r="AF1242" i="2"/>
  <c r="AK1242" i="2"/>
  <c r="AT1242" i="2" s="1"/>
  <c r="AU1241" i="2"/>
  <c r="AW1242" i="2"/>
  <c r="AR1242" i="2"/>
  <c r="AN1242" i="2"/>
  <c r="AS1242" i="2"/>
  <c r="AO1242" i="2"/>
  <c r="AM1242" i="2"/>
  <c r="B1244" i="2"/>
  <c r="Q1243" i="2"/>
  <c r="P1290" i="2" l="1"/>
  <c r="O1293" i="2"/>
  <c r="AO1243" i="2"/>
  <c r="AX1242" i="2"/>
  <c r="AR1243" i="2"/>
  <c r="AS1243" i="2"/>
  <c r="AD1243" i="2"/>
  <c r="AH1243" i="2"/>
  <c r="AI1243" i="2"/>
  <c r="AJ1243" i="2"/>
  <c r="AK1243" i="2"/>
  <c r="AF1243" i="2"/>
  <c r="AG1243" i="2"/>
  <c r="AP1243" i="2" s="1"/>
  <c r="AE1243" i="2"/>
  <c r="AN1243" i="2" s="1"/>
  <c r="AW1243" i="2"/>
  <c r="AU1242" i="2"/>
  <c r="AQ1243" i="2"/>
  <c r="AT1243" i="2"/>
  <c r="AM1243" i="2"/>
  <c r="B1245" i="2"/>
  <c r="Q1244" i="2"/>
  <c r="P1291" i="2" l="1"/>
  <c r="O1294" i="2"/>
  <c r="AQ1244" i="2"/>
  <c r="AX1243" i="2"/>
  <c r="AT1244" i="2"/>
  <c r="AD1244" i="2"/>
  <c r="AI1244" i="2"/>
  <c r="AJ1244" i="2"/>
  <c r="AK1244" i="2"/>
  <c r="AG1244" i="2"/>
  <c r="AH1244" i="2"/>
  <c r="AE1244" i="2"/>
  <c r="AF1244" i="2"/>
  <c r="AR1244" i="2"/>
  <c r="AW1244" i="2"/>
  <c r="AS1244" i="2"/>
  <c r="AN1244" i="2"/>
  <c r="AU1243" i="2"/>
  <c r="AO1244" i="2"/>
  <c r="AP1244" i="2"/>
  <c r="AM1244" i="2"/>
  <c r="B1246" i="2"/>
  <c r="Q1245" i="2"/>
  <c r="P1292" i="2" l="1"/>
  <c r="O1295" i="2"/>
  <c r="AO1245" i="2"/>
  <c r="AX1244" i="2"/>
  <c r="AD1245" i="2"/>
  <c r="AJ1245" i="2"/>
  <c r="AK1245" i="2"/>
  <c r="AE1245" i="2"/>
  <c r="AH1245" i="2"/>
  <c r="AI1245" i="2"/>
  <c r="AF1245" i="2"/>
  <c r="AG1245" i="2"/>
  <c r="AP1245" i="2" s="1"/>
  <c r="AN1245" i="2"/>
  <c r="AS1245" i="2"/>
  <c r="AT1245" i="2"/>
  <c r="AW1245" i="2"/>
  <c r="AU1244" i="2"/>
  <c r="AQ1245" i="2"/>
  <c r="AR1245" i="2"/>
  <c r="AM1245" i="2"/>
  <c r="B1247" i="2"/>
  <c r="Q1246" i="2"/>
  <c r="P1293" i="2" l="1"/>
  <c r="O1296" i="2"/>
  <c r="AX1245" i="2"/>
  <c r="AR1246" i="2"/>
  <c r="AD1246" i="2"/>
  <c r="AK1246" i="2"/>
  <c r="AE1246" i="2"/>
  <c r="AF1246" i="2"/>
  <c r="AI1246" i="2"/>
  <c r="AJ1246" i="2"/>
  <c r="AG1246" i="2"/>
  <c r="AH1246" i="2"/>
  <c r="AQ1246" i="2" s="1"/>
  <c r="AO1246" i="2"/>
  <c r="AW1246" i="2"/>
  <c r="AS1246" i="2"/>
  <c r="AN1246" i="2"/>
  <c r="AU1245" i="2"/>
  <c r="AP1246" i="2"/>
  <c r="AT1246" i="2"/>
  <c r="AM1246" i="2"/>
  <c r="B1248" i="2"/>
  <c r="Q1247" i="2"/>
  <c r="P1294" i="2" l="1"/>
  <c r="O1297" i="2"/>
  <c r="AX1246" i="2"/>
  <c r="AT1247" i="2"/>
  <c r="AP1247" i="2"/>
  <c r="AD1247" i="2"/>
  <c r="AE1247" i="2"/>
  <c r="AF1247" i="2"/>
  <c r="AG1247" i="2"/>
  <c r="AJ1247" i="2"/>
  <c r="AK1247" i="2"/>
  <c r="AH1247" i="2"/>
  <c r="AI1247" i="2"/>
  <c r="AR1247" i="2" s="1"/>
  <c r="AU1246" i="2"/>
  <c r="AW1247" i="2"/>
  <c r="AN1247" i="2"/>
  <c r="AS1247" i="2"/>
  <c r="AQ1247" i="2"/>
  <c r="AO1247" i="2"/>
  <c r="AM1247" i="2"/>
  <c r="B1249" i="2"/>
  <c r="Q1248" i="2"/>
  <c r="P1295" i="2" l="1"/>
  <c r="O1298" i="2"/>
  <c r="AX1247" i="2"/>
  <c r="AO1248" i="2"/>
  <c r="AD1248" i="2"/>
  <c r="AE1248" i="2"/>
  <c r="AF1248" i="2"/>
  <c r="AG1248" i="2"/>
  <c r="AH1248" i="2"/>
  <c r="AQ1248" i="2" s="1"/>
  <c r="AK1248" i="2"/>
  <c r="AI1248" i="2"/>
  <c r="AR1248" i="2" s="1"/>
  <c r="AJ1248" i="2"/>
  <c r="AS1248" i="2" s="1"/>
  <c r="AU1247" i="2"/>
  <c r="AP1248" i="2"/>
  <c r="AW1248" i="2"/>
  <c r="AN1248" i="2"/>
  <c r="AT1248" i="2"/>
  <c r="AM1248" i="2"/>
  <c r="B1250" i="2"/>
  <c r="Q1249" i="2"/>
  <c r="P1296" i="2" l="1"/>
  <c r="O1299" i="2"/>
  <c r="AS1249" i="2"/>
  <c r="AX1248" i="2"/>
  <c r="AD1249" i="2"/>
  <c r="AF1249" i="2"/>
  <c r="AO1249" i="2" s="1"/>
  <c r="AG1249" i="2"/>
  <c r="AH1249" i="2"/>
  <c r="AI1249" i="2"/>
  <c r="AE1249" i="2"/>
  <c r="AN1249" i="2" s="1"/>
  <c r="AJ1249" i="2"/>
  <c r="AK1249" i="2"/>
  <c r="AT1249" i="2" s="1"/>
  <c r="AW1249" i="2"/>
  <c r="AU1248" i="2"/>
  <c r="AQ1249" i="2"/>
  <c r="AR1249" i="2"/>
  <c r="AP1249" i="2"/>
  <c r="AM1249" i="2"/>
  <c r="B1251" i="2"/>
  <c r="Q1250" i="2"/>
  <c r="P1297" i="2" l="1"/>
  <c r="O1300" i="2"/>
  <c r="AQ1250" i="2"/>
  <c r="AX1249" i="2"/>
  <c r="AP1250" i="2"/>
  <c r="AD1250" i="2"/>
  <c r="AG1250" i="2"/>
  <c r="AH1250" i="2"/>
  <c r="AI1250" i="2"/>
  <c r="AR1250" i="2" s="1"/>
  <c r="AJ1250" i="2"/>
  <c r="AE1250" i="2"/>
  <c r="AN1250" i="2" s="1"/>
  <c r="AF1250" i="2"/>
  <c r="AK1250" i="2"/>
  <c r="AT1250" i="2"/>
  <c r="AW1250" i="2"/>
  <c r="AS1250" i="2"/>
  <c r="AU1249" i="2"/>
  <c r="AO1250" i="2"/>
  <c r="AM1250" i="2"/>
  <c r="B1252" i="2"/>
  <c r="Q1251" i="2"/>
  <c r="P1298" i="2" l="1"/>
  <c r="O1301" i="2"/>
  <c r="AX1250" i="2"/>
  <c r="AS1251" i="2"/>
  <c r="AO1251" i="2"/>
  <c r="AD1251" i="2"/>
  <c r="AH1251" i="2"/>
  <c r="AI1251" i="2"/>
  <c r="AJ1251" i="2"/>
  <c r="AK1251" i="2"/>
  <c r="AT1251" i="2" s="1"/>
  <c r="AF1251" i="2"/>
  <c r="AG1251" i="2"/>
  <c r="AE1251" i="2"/>
  <c r="AN1251" i="2" s="1"/>
  <c r="AU1250" i="2"/>
  <c r="AQ1251" i="2"/>
  <c r="AW1251" i="2"/>
  <c r="AP1251" i="2"/>
  <c r="AR1251" i="2"/>
  <c r="AM1251" i="2"/>
  <c r="B1253" i="2"/>
  <c r="Q1252" i="2"/>
  <c r="P1299" i="2" l="1"/>
  <c r="O1302" i="2"/>
  <c r="AT1252" i="2"/>
  <c r="AX1251" i="2"/>
  <c r="AR1252" i="2"/>
  <c r="AD1252" i="2"/>
  <c r="AI1252" i="2"/>
  <c r="AJ1252" i="2"/>
  <c r="AK1252" i="2"/>
  <c r="AG1252" i="2"/>
  <c r="AP1252" i="2" s="1"/>
  <c r="AH1252" i="2"/>
  <c r="AE1252" i="2"/>
  <c r="AF1252" i="2"/>
  <c r="AS1252" i="2"/>
  <c r="AW1252" i="2"/>
  <c r="AU1251" i="2"/>
  <c r="AN1252" i="2"/>
  <c r="AO1252" i="2"/>
  <c r="AQ1252" i="2"/>
  <c r="AM1252" i="2"/>
  <c r="B1254" i="2"/>
  <c r="Q1253" i="2"/>
  <c r="P1300" i="2" l="1"/>
  <c r="O1303" i="2"/>
  <c r="AX1252" i="2"/>
  <c r="AW1253" i="2"/>
  <c r="AD1253" i="2"/>
  <c r="AJ1253" i="2"/>
  <c r="AK1253" i="2"/>
  <c r="AE1253" i="2"/>
  <c r="AH1253" i="2"/>
  <c r="AI1253" i="2"/>
  <c r="AF1253" i="2"/>
  <c r="AG1253" i="2"/>
  <c r="AP1253" i="2" s="1"/>
  <c r="AU1252" i="2"/>
  <c r="AT1253" i="2"/>
  <c r="AN1253" i="2"/>
  <c r="AO1253" i="2"/>
  <c r="AR1253" i="2"/>
  <c r="AQ1253" i="2"/>
  <c r="AS1253" i="2"/>
  <c r="AM1253" i="2"/>
  <c r="B1255" i="2"/>
  <c r="Q1254" i="2"/>
  <c r="P1301" i="2" l="1"/>
  <c r="O1304" i="2"/>
  <c r="AD1254" i="2"/>
  <c r="AK1254" i="2"/>
  <c r="AE1254" i="2"/>
  <c r="AF1254" i="2"/>
  <c r="AI1254" i="2"/>
  <c r="AR1254" i="2" s="1"/>
  <c r="AJ1254" i="2"/>
  <c r="AS1254" i="2" s="1"/>
  <c r="AG1254" i="2"/>
  <c r="AP1254" i="2" s="1"/>
  <c r="AH1254" i="2"/>
  <c r="AX1253" i="2"/>
  <c r="AW1254" i="2"/>
  <c r="AO1254" i="2"/>
  <c r="AU1253" i="2"/>
  <c r="AQ1254" i="2"/>
  <c r="AN1254" i="2"/>
  <c r="AM1254" i="2"/>
  <c r="AT1254" i="2"/>
  <c r="B1256" i="2"/>
  <c r="Q1255" i="2"/>
  <c r="P1302" i="2" l="1"/>
  <c r="O1305" i="2"/>
  <c r="AD1255" i="2"/>
  <c r="AM1255" i="2" s="1"/>
  <c r="AE1255" i="2"/>
  <c r="AF1255" i="2"/>
  <c r="AG1255" i="2"/>
  <c r="AJ1255" i="2"/>
  <c r="AK1255" i="2"/>
  <c r="AT1255" i="2" s="1"/>
  <c r="AH1255" i="2"/>
  <c r="AQ1255" i="2" s="1"/>
  <c r="AI1255" i="2"/>
  <c r="AR1255" i="2" s="1"/>
  <c r="AX1254" i="2"/>
  <c r="AW1255" i="2"/>
  <c r="AS1255" i="2"/>
  <c r="AU1254" i="2"/>
  <c r="AN1255" i="2"/>
  <c r="AP1255" i="2"/>
  <c r="AO1255" i="2"/>
  <c r="B1257" i="2"/>
  <c r="Q1256" i="2"/>
  <c r="P1303" i="2" l="1"/>
  <c r="O1306" i="2"/>
  <c r="AD1256" i="2"/>
  <c r="AE1256" i="2"/>
  <c r="AF1256" i="2"/>
  <c r="AO1256" i="2" s="1"/>
  <c r="AG1256" i="2"/>
  <c r="AP1256" i="2" s="1"/>
  <c r="AH1256" i="2"/>
  <c r="AQ1256" i="2" s="1"/>
  <c r="AK1256" i="2"/>
  <c r="AI1256" i="2"/>
  <c r="AR1256" i="2" s="1"/>
  <c r="AJ1256" i="2"/>
  <c r="AS1256" i="2" s="1"/>
  <c r="AX1255" i="2"/>
  <c r="AW1256" i="2"/>
  <c r="AU1255" i="2"/>
  <c r="AN1256" i="2"/>
  <c r="AT1256" i="2"/>
  <c r="AM1256" i="2"/>
  <c r="B1258" i="2"/>
  <c r="Q1257" i="2"/>
  <c r="P1304" i="2" l="1"/>
  <c r="O1307" i="2"/>
  <c r="AD1257" i="2"/>
  <c r="AF1257" i="2"/>
  <c r="AG1257" i="2"/>
  <c r="AH1257" i="2"/>
  <c r="AI1257" i="2"/>
  <c r="AE1257" i="2"/>
  <c r="AJ1257" i="2"/>
  <c r="AK1257" i="2"/>
  <c r="AX1256" i="2"/>
  <c r="AW1257" i="2"/>
  <c r="AT1257" i="2"/>
  <c r="AS1257" i="2"/>
  <c r="AU1256" i="2"/>
  <c r="AR1257" i="2"/>
  <c r="AQ1257" i="2"/>
  <c r="AN1257" i="2"/>
  <c r="AP1257" i="2"/>
  <c r="AO1257" i="2"/>
  <c r="AM1257" i="2"/>
  <c r="B1259" i="2"/>
  <c r="Q1258" i="2"/>
  <c r="P1305" i="2" l="1"/>
  <c r="O1308" i="2"/>
  <c r="AD1258" i="2"/>
  <c r="AG1258" i="2"/>
  <c r="AH1258" i="2"/>
  <c r="AI1258" i="2"/>
  <c r="AJ1258" i="2"/>
  <c r="AE1258" i="2"/>
  <c r="AF1258" i="2"/>
  <c r="AK1258" i="2"/>
  <c r="AX1257" i="2"/>
  <c r="AW1258" i="2"/>
  <c r="AP1258" i="2"/>
  <c r="AU1257" i="2"/>
  <c r="AT1258" i="2"/>
  <c r="AS1258" i="2"/>
  <c r="AR1258" i="2"/>
  <c r="AQ1258" i="2"/>
  <c r="AN1258" i="2"/>
  <c r="AO1258" i="2"/>
  <c r="AM1258" i="2"/>
  <c r="B1260" i="2"/>
  <c r="Q1259" i="2"/>
  <c r="P1306" i="2" l="1"/>
  <c r="O1309" i="2"/>
  <c r="AD1259" i="2"/>
  <c r="AH1259" i="2"/>
  <c r="AI1259" i="2"/>
  <c r="AJ1259" i="2"/>
  <c r="AK1259" i="2"/>
  <c r="AT1259" i="2" s="1"/>
  <c r="AF1259" i="2"/>
  <c r="AO1259" i="2" s="1"/>
  <c r="AG1259" i="2"/>
  <c r="AP1259" i="2" s="1"/>
  <c r="AE1259" i="2"/>
  <c r="AX1258" i="2"/>
  <c r="AW1259" i="2"/>
  <c r="AS1259" i="2"/>
  <c r="AU1258" i="2"/>
  <c r="AR1259" i="2"/>
  <c r="AQ1259" i="2"/>
  <c r="AN1259" i="2"/>
  <c r="AM1259" i="2"/>
  <c r="B1261" i="2"/>
  <c r="Q1260" i="2"/>
  <c r="P1307" i="2" l="1"/>
  <c r="O1310" i="2"/>
  <c r="AD1260" i="2"/>
  <c r="AI1260" i="2"/>
  <c r="AJ1260" i="2"/>
  <c r="AK1260" i="2"/>
  <c r="AG1260" i="2"/>
  <c r="AH1260" i="2"/>
  <c r="AE1260" i="2"/>
  <c r="AF1260" i="2"/>
  <c r="AX1259" i="2"/>
  <c r="AW1260" i="2"/>
  <c r="AP1260" i="2"/>
  <c r="AU1259" i="2"/>
  <c r="AT1260" i="2"/>
  <c r="AR1260" i="2"/>
  <c r="AQ1260" i="2"/>
  <c r="AN1260" i="2"/>
  <c r="AO1260" i="2"/>
  <c r="AS1260" i="2"/>
  <c r="AM1260" i="2"/>
  <c r="B1262" i="2"/>
  <c r="Q1261" i="2"/>
  <c r="P1308" i="2" l="1"/>
  <c r="O1311" i="2"/>
  <c r="AD1261" i="2"/>
  <c r="AJ1261" i="2"/>
  <c r="AK1261" i="2"/>
  <c r="AT1261" i="2" s="1"/>
  <c r="AE1261" i="2"/>
  <c r="AH1261" i="2"/>
  <c r="AQ1261" i="2" s="1"/>
  <c r="AI1261" i="2"/>
  <c r="AF1261" i="2"/>
  <c r="AO1261" i="2" s="1"/>
  <c r="AG1261" i="2"/>
  <c r="AX1260" i="2"/>
  <c r="AW1261" i="2"/>
  <c r="AS1261" i="2"/>
  <c r="AU1260" i="2"/>
  <c r="AR1261" i="2"/>
  <c r="AN1261" i="2"/>
  <c r="AP1261" i="2"/>
  <c r="AM1261" i="2"/>
  <c r="B1263" i="2"/>
  <c r="Q1262" i="2"/>
  <c r="P1309" i="2" l="1"/>
  <c r="O1312" i="2"/>
  <c r="AD1262" i="2"/>
  <c r="AK1262" i="2"/>
  <c r="AE1262" i="2"/>
  <c r="AF1262" i="2"/>
  <c r="AI1262" i="2"/>
  <c r="AJ1262" i="2"/>
  <c r="AG1262" i="2"/>
  <c r="AH1262" i="2"/>
  <c r="AX1261" i="2"/>
  <c r="AW1262" i="2"/>
  <c r="AN1262" i="2"/>
  <c r="AU1261" i="2"/>
  <c r="AT1262" i="2"/>
  <c r="AS1262" i="2"/>
  <c r="AR1262" i="2"/>
  <c r="AQ1262" i="2"/>
  <c r="AM1262" i="2"/>
  <c r="AP1262" i="2"/>
  <c r="AO1262" i="2"/>
  <c r="B1264" i="2"/>
  <c r="Q1263" i="2"/>
  <c r="P1310" i="2" l="1"/>
  <c r="O1313" i="2"/>
  <c r="AD1263" i="2"/>
  <c r="AE1263" i="2"/>
  <c r="AF1263" i="2"/>
  <c r="AG1263" i="2"/>
  <c r="AJ1263" i="2"/>
  <c r="AS1263" i="2" s="1"/>
  <c r="AK1263" i="2"/>
  <c r="AT1263" i="2" s="1"/>
  <c r="AH1263" i="2"/>
  <c r="AQ1263" i="2" s="1"/>
  <c r="AI1263" i="2"/>
  <c r="AX1262" i="2"/>
  <c r="AW1263" i="2"/>
  <c r="AU1262" i="2"/>
  <c r="AR1263" i="2"/>
  <c r="AN1263" i="2"/>
  <c r="AM1263" i="2"/>
  <c r="AP1263" i="2"/>
  <c r="AO1263" i="2"/>
  <c r="B1265" i="2"/>
  <c r="Q1264" i="2"/>
  <c r="P1311" i="2" l="1"/>
  <c r="O1314" i="2"/>
  <c r="AD1264" i="2"/>
  <c r="AE1264" i="2"/>
  <c r="AF1264" i="2"/>
  <c r="AG1264" i="2"/>
  <c r="AP1264" i="2" s="1"/>
  <c r="AH1264" i="2"/>
  <c r="AK1264" i="2"/>
  <c r="AI1264" i="2"/>
  <c r="AJ1264" i="2"/>
  <c r="AX1263" i="2"/>
  <c r="AW1264" i="2"/>
  <c r="AU1263" i="2"/>
  <c r="AT1264" i="2"/>
  <c r="AS1264" i="2"/>
  <c r="AR1264" i="2"/>
  <c r="AQ1264" i="2"/>
  <c r="AN1264" i="2"/>
  <c r="AO1264" i="2"/>
  <c r="AM1264" i="2"/>
  <c r="B1266" i="2"/>
  <c r="Q1265" i="2"/>
  <c r="P1312" i="2" l="1"/>
  <c r="O1315" i="2"/>
  <c r="AD1265" i="2"/>
  <c r="AF1265" i="2"/>
  <c r="AO1265" i="2" s="1"/>
  <c r="AG1265" i="2"/>
  <c r="AH1265" i="2"/>
  <c r="AQ1265" i="2" s="1"/>
  <c r="AI1265" i="2"/>
  <c r="AR1265" i="2" s="1"/>
  <c r="AE1265" i="2"/>
  <c r="AJ1265" i="2"/>
  <c r="AS1265" i="2" s="1"/>
  <c r="AK1265" i="2"/>
  <c r="AT1265" i="2" s="1"/>
  <c r="AX1264" i="2"/>
  <c r="AW1265" i="2"/>
  <c r="AU1264" i="2"/>
  <c r="AP1265" i="2"/>
  <c r="AN1265" i="2"/>
  <c r="AM1265" i="2"/>
  <c r="B1267" i="2"/>
  <c r="Q1266" i="2"/>
  <c r="P1313" i="2" l="1"/>
  <c r="O1316" i="2"/>
  <c r="AD1266" i="2"/>
  <c r="AG1266" i="2"/>
  <c r="AH1266" i="2"/>
  <c r="AI1266" i="2"/>
  <c r="AJ1266" i="2"/>
  <c r="AE1266" i="2"/>
  <c r="AF1266" i="2"/>
  <c r="AK1266" i="2"/>
  <c r="AX1265" i="2"/>
  <c r="AW1266" i="2"/>
  <c r="AO1266" i="2"/>
  <c r="AU1265" i="2"/>
  <c r="AN1266" i="2"/>
  <c r="AP1266" i="2"/>
  <c r="AT1266" i="2"/>
  <c r="AQ1266" i="2"/>
  <c r="AS1266" i="2"/>
  <c r="AR1266" i="2"/>
  <c r="AM1266" i="2"/>
  <c r="B1268" i="2"/>
  <c r="Q1267" i="2"/>
  <c r="P1314" i="2" l="1"/>
  <c r="O1317" i="2"/>
  <c r="AD1267" i="2"/>
  <c r="AH1267" i="2"/>
  <c r="AI1267" i="2"/>
  <c r="AJ1267" i="2"/>
  <c r="AK1267" i="2"/>
  <c r="AF1267" i="2"/>
  <c r="AG1267" i="2"/>
  <c r="AP1267" i="2" s="1"/>
  <c r="AE1267" i="2"/>
  <c r="AX1266" i="2"/>
  <c r="AW1267" i="2"/>
  <c r="AU1266" i="2"/>
  <c r="AS1267" i="2"/>
  <c r="AT1267" i="2"/>
  <c r="AR1267" i="2"/>
  <c r="AQ1267" i="2"/>
  <c r="AO1267" i="2"/>
  <c r="AN1267" i="2"/>
  <c r="AM1267" i="2"/>
  <c r="B1269" i="2"/>
  <c r="Q1268" i="2"/>
  <c r="P1315" i="2" l="1"/>
  <c r="O1318" i="2"/>
  <c r="AD1268" i="2"/>
  <c r="AI1268" i="2"/>
  <c r="AJ1268" i="2"/>
  <c r="AK1268" i="2"/>
  <c r="AG1268" i="2"/>
  <c r="AH1268" i="2"/>
  <c r="AE1268" i="2"/>
  <c r="AF1268" i="2"/>
  <c r="AX1267" i="2"/>
  <c r="AW1268" i="2"/>
  <c r="AT1268" i="2"/>
  <c r="AS1268" i="2"/>
  <c r="AU1267" i="2"/>
  <c r="AQ1268" i="2"/>
  <c r="AN1268" i="2"/>
  <c r="AM1268" i="2"/>
  <c r="AP1268" i="2"/>
  <c r="AO1268" i="2"/>
  <c r="AR1268" i="2"/>
  <c r="B1270" i="2"/>
  <c r="Q1269" i="2"/>
  <c r="P1316" i="2" l="1"/>
  <c r="O1319" i="2"/>
  <c r="AD1269" i="2"/>
  <c r="AJ1269" i="2"/>
  <c r="AK1269" i="2"/>
  <c r="AE1269" i="2"/>
  <c r="AH1269" i="2"/>
  <c r="AI1269" i="2"/>
  <c r="AF1269" i="2"/>
  <c r="AG1269" i="2"/>
  <c r="AX1268" i="2"/>
  <c r="AW1269" i="2"/>
  <c r="AN1269" i="2"/>
  <c r="AU1268" i="2"/>
  <c r="AR1269" i="2"/>
  <c r="AS1269" i="2"/>
  <c r="AT1269" i="2"/>
  <c r="AQ1269" i="2"/>
  <c r="AP1269" i="2"/>
  <c r="AO1269" i="2"/>
  <c r="AM1269" i="2"/>
  <c r="B1271" i="2"/>
  <c r="Q1270" i="2"/>
  <c r="P1317" i="2" l="1"/>
  <c r="O1320" i="2"/>
  <c r="AD1270" i="2"/>
  <c r="AK1270" i="2"/>
  <c r="AE1270" i="2"/>
  <c r="AF1270" i="2"/>
  <c r="AI1270" i="2"/>
  <c r="AR1270" i="2" s="1"/>
  <c r="AJ1270" i="2"/>
  <c r="AG1270" i="2"/>
  <c r="AH1270" i="2"/>
  <c r="AQ1270" i="2" s="1"/>
  <c r="AX1269" i="2"/>
  <c r="AW1270" i="2"/>
  <c r="AT1270" i="2"/>
  <c r="AS1270" i="2"/>
  <c r="AM1270" i="2"/>
  <c r="AP1270" i="2"/>
  <c r="AO1270" i="2"/>
  <c r="AN1270" i="2"/>
  <c r="AU1269" i="2"/>
  <c r="B1272" i="2"/>
  <c r="Q1271" i="2"/>
  <c r="P1318" i="2" l="1"/>
  <c r="O1321" i="2"/>
  <c r="AN1271" i="2"/>
  <c r="AP1271" i="2"/>
  <c r="AO1271" i="2"/>
  <c r="AD1271" i="2"/>
  <c r="AE1271" i="2"/>
  <c r="AF1271" i="2"/>
  <c r="AG1271" i="2"/>
  <c r="AJ1271" i="2"/>
  <c r="AK1271" i="2"/>
  <c r="AH1271" i="2"/>
  <c r="AQ1271" i="2" s="1"/>
  <c r="AI1271" i="2"/>
  <c r="AR1271" i="2" s="1"/>
  <c r="AX1270" i="2"/>
  <c r="AW1271" i="2"/>
  <c r="AU1270" i="2"/>
  <c r="AT1271" i="2"/>
  <c r="AS1271" i="2"/>
  <c r="AM1271" i="2"/>
  <c r="B1273" i="2"/>
  <c r="Q1272" i="2"/>
  <c r="P1319" i="2" l="1"/>
  <c r="O1322" i="2"/>
  <c r="AX1271" i="2"/>
  <c r="AD1272" i="2"/>
  <c r="AE1272" i="2"/>
  <c r="AF1272" i="2"/>
  <c r="AG1272" i="2"/>
  <c r="AH1272" i="2"/>
  <c r="AQ1272" i="2" s="1"/>
  <c r="AK1272" i="2"/>
  <c r="AT1272" i="2" s="1"/>
  <c r="AI1272" i="2"/>
  <c r="AR1272" i="2" s="1"/>
  <c r="AJ1272" i="2"/>
  <c r="AS1272" i="2" s="1"/>
  <c r="AU1271" i="2"/>
  <c r="AW1272" i="2"/>
  <c r="AN1272" i="2"/>
  <c r="AP1272" i="2"/>
  <c r="AO1272" i="2"/>
  <c r="AM1272" i="2"/>
  <c r="B1274" i="2"/>
  <c r="Q1273" i="2"/>
  <c r="P1320" i="2" l="1"/>
  <c r="O1323" i="2"/>
  <c r="AN1273" i="2"/>
  <c r="AX1272" i="2"/>
  <c r="AO1273" i="2"/>
  <c r="AP1273" i="2"/>
  <c r="AD1273" i="2"/>
  <c r="AF1273" i="2"/>
  <c r="AG1273" i="2"/>
  <c r="AH1273" i="2"/>
  <c r="AI1273" i="2"/>
  <c r="AE1273" i="2"/>
  <c r="AJ1273" i="2"/>
  <c r="AK1273" i="2"/>
  <c r="AT1273" i="2" s="1"/>
  <c r="AR1273" i="2"/>
  <c r="AW1273" i="2"/>
  <c r="AU1272" i="2"/>
  <c r="AQ1273" i="2"/>
  <c r="AS1273" i="2"/>
  <c r="AM1273" i="2"/>
  <c r="B1275" i="2"/>
  <c r="Q1274" i="2"/>
  <c r="P1321" i="2" l="1"/>
  <c r="O1324" i="2"/>
  <c r="AQ1274" i="2"/>
  <c r="AX1273" i="2"/>
  <c r="AS1274" i="2"/>
  <c r="AD1274" i="2"/>
  <c r="AG1274" i="2"/>
  <c r="AH1274" i="2"/>
  <c r="AI1274" i="2"/>
  <c r="AJ1274" i="2"/>
  <c r="AE1274" i="2"/>
  <c r="AF1274" i="2"/>
  <c r="AK1274" i="2"/>
  <c r="AO1274" i="2"/>
  <c r="AW1274" i="2"/>
  <c r="AX1274" i="2" s="1"/>
  <c r="AU1273" i="2"/>
  <c r="AT1274" i="2"/>
  <c r="AN1274" i="2"/>
  <c r="AP1274" i="2"/>
  <c r="AR1274" i="2"/>
  <c r="AM1274" i="2"/>
  <c r="B1276" i="2"/>
  <c r="Q1275" i="2"/>
  <c r="P1322" i="2" l="1"/>
  <c r="O1325" i="2"/>
  <c r="AW1275" i="2"/>
  <c r="AD1275" i="2"/>
  <c r="AH1275" i="2"/>
  <c r="AI1275" i="2"/>
  <c r="AJ1275" i="2"/>
  <c r="AK1275" i="2"/>
  <c r="AF1275" i="2"/>
  <c r="AG1275" i="2"/>
  <c r="AE1275" i="2"/>
  <c r="AN1275" i="2" s="1"/>
  <c r="AU1274" i="2"/>
  <c r="AP1275" i="2"/>
  <c r="AR1275" i="2"/>
  <c r="AT1275" i="2"/>
  <c r="AS1275" i="2"/>
  <c r="AQ1275" i="2"/>
  <c r="AO1275" i="2"/>
  <c r="AM1275" i="2"/>
  <c r="B1277" i="2"/>
  <c r="Q1276" i="2"/>
  <c r="P1323" i="2" l="1"/>
  <c r="O1326" i="2"/>
  <c r="AD1276" i="2"/>
  <c r="AI1276" i="2"/>
  <c r="AJ1276" i="2"/>
  <c r="AS1276" i="2" s="1"/>
  <c r="AK1276" i="2"/>
  <c r="AG1276" i="2"/>
  <c r="AH1276" i="2"/>
  <c r="AQ1276" i="2" s="1"/>
  <c r="AE1276" i="2"/>
  <c r="AF1276" i="2"/>
  <c r="AO1276" i="2" s="1"/>
  <c r="AX1275" i="2"/>
  <c r="AW1276" i="2"/>
  <c r="AP1276" i="2"/>
  <c r="AR1276" i="2"/>
  <c r="AT1276" i="2"/>
  <c r="AN1276" i="2"/>
  <c r="AU1275" i="2"/>
  <c r="AM1276" i="2"/>
  <c r="B1278" i="2"/>
  <c r="Q1277" i="2"/>
  <c r="P1324" i="2" l="1"/>
  <c r="O1327" i="2"/>
  <c r="AD1277" i="2"/>
  <c r="AJ1277" i="2"/>
  <c r="AK1277" i="2"/>
  <c r="AE1277" i="2"/>
  <c r="AN1277" i="2" s="1"/>
  <c r="AH1277" i="2"/>
  <c r="AI1277" i="2"/>
  <c r="AF1277" i="2"/>
  <c r="AG1277" i="2"/>
  <c r="AX1276" i="2"/>
  <c r="AW1277" i="2"/>
  <c r="AT1277" i="2"/>
  <c r="AU1276" i="2"/>
  <c r="AO1277" i="2"/>
  <c r="AP1277" i="2"/>
  <c r="AR1277" i="2"/>
  <c r="AQ1277" i="2"/>
  <c r="AS1277" i="2"/>
  <c r="AM1277" i="2"/>
  <c r="B1279" i="2"/>
  <c r="Q1278" i="2"/>
  <c r="P1325" i="2" l="1"/>
  <c r="O1328" i="2"/>
  <c r="AD1278" i="2"/>
  <c r="AK1278" i="2"/>
  <c r="AT1278" i="2" s="1"/>
  <c r="AE1278" i="2"/>
  <c r="AF1278" i="2"/>
  <c r="AI1278" i="2"/>
  <c r="AJ1278" i="2"/>
  <c r="AG1278" i="2"/>
  <c r="AP1278" i="2" s="1"/>
  <c r="AH1278" i="2"/>
  <c r="AQ1278" i="2" s="1"/>
  <c r="AX1277" i="2"/>
  <c r="AW1278" i="2"/>
  <c r="AN1278" i="2"/>
  <c r="AO1278" i="2"/>
  <c r="AR1278" i="2"/>
  <c r="AS1278" i="2"/>
  <c r="AU1277" i="2"/>
  <c r="AM1278" i="2"/>
  <c r="B1280" i="2"/>
  <c r="Q1279" i="2"/>
  <c r="P1326" i="2" l="1"/>
  <c r="O1329" i="2"/>
  <c r="AD1279" i="2"/>
  <c r="AE1279" i="2"/>
  <c r="AF1279" i="2"/>
  <c r="AG1279" i="2"/>
  <c r="AJ1279" i="2"/>
  <c r="AK1279" i="2"/>
  <c r="AT1279" i="2" s="1"/>
  <c r="AH1279" i="2"/>
  <c r="AQ1279" i="2" s="1"/>
  <c r="AI1279" i="2"/>
  <c r="AR1279" i="2" s="1"/>
  <c r="AX1278" i="2"/>
  <c r="AW1279" i="2"/>
  <c r="AP1279" i="2"/>
  <c r="AS1279" i="2"/>
  <c r="AU1278" i="2"/>
  <c r="AO1279" i="2"/>
  <c r="AN1279" i="2"/>
  <c r="AM1279" i="2"/>
  <c r="B1281" i="2"/>
  <c r="Q1280" i="2"/>
  <c r="P1327" i="2" l="1"/>
  <c r="O1330" i="2"/>
  <c r="AD1280" i="2"/>
  <c r="AE1280" i="2"/>
  <c r="AF1280" i="2"/>
  <c r="AG1280" i="2"/>
  <c r="AH1280" i="2"/>
  <c r="AQ1280" i="2" s="1"/>
  <c r="AK1280" i="2"/>
  <c r="AI1280" i="2"/>
  <c r="AR1280" i="2" s="1"/>
  <c r="AJ1280" i="2"/>
  <c r="AS1280" i="2" s="1"/>
  <c r="AX1279" i="2"/>
  <c r="AW1280" i="2"/>
  <c r="AN1280" i="2"/>
  <c r="AO1280" i="2"/>
  <c r="AP1280" i="2"/>
  <c r="AT1280" i="2"/>
  <c r="AU1279" i="2"/>
  <c r="AM1280" i="2"/>
  <c r="B1282" i="2"/>
  <c r="Q1281" i="2"/>
  <c r="P1328" i="2" l="1"/>
  <c r="O1331" i="2"/>
  <c r="AD1281" i="2"/>
  <c r="AF1281" i="2"/>
  <c r="AG1281" i="2"/>
  <c r="AP1281" i="2" s="1"/>
  <c r="AH1281" i="2"/>
  <c r="AI1281" i="2"/>
  <c r="AE1281" i="2"/>
  <c r="AJ1281" i="2"/>
  <c r="AK1281" i="2"/>
  <c r="AX1280" i="2"/>
  <c r="AW1281" i="2"/>
  <c r="AS1281" i="2"/>
  <c r="AT1281" i="2"/>
  <c r="AU1280" i="2"/>
  <c r="AO1281" i="2"/>
  <c r="AR1281" i="2"/>
  <c r="AQ1281" i="2"/>
  <c r="AN1281" i="2"/>
  <c r="AM1281" i="2"/>
  <c r="B1283" i="2"/>
  <c r="Q1282" i="2"/>
  <c r="P1329" i="2" l="1"/>
  <c r="O1332" i="2"/>
  <c r="AD1282" i="2"/>
  <c r="AG1282" i="2"/>
  <c r="AH1282" i="2"/>
  <c r="AI1282" i="2"/>
  <c r="AR1282" i="2" s="1"/>
  <c r="AJ1282" i="2"/>
  <c r="AE1282" i="2"/>
  <c r="AF1282" i="2"/>
  <c r="AK1282" i="2"/>
  <c r="AX1281" i="2"/>
  <c r="AW1282" i="2"/>
  <c r="AO1282" i="2"/>
  <c r="AP1282" i="2"/>
  <c r="AU1281" i="2"/>
  <c r="AN1282" i="2"/>
  <c r="AM1282" i="2"/>
  <c r="AQ1282" i="2"/>
  <c r="AT1282" i="2"/>
  <c r="AS1282" i="2"/>
  <c r="B1284" i="2"/>
  <c r="Q1283" i="2"/>
  <c r="P1330" i="2" l="1"/>
  <c r="O1333" i="2"/>
  <c r="AD1283" i="2"/>
  <c r="AH1283" i="2"/>
  <c r="AI1283" i="2"/>
  <c r="AJ1283" i="2"/>
  <c r="AK1283" i="2"/>
  <c r="AF1283" i="2"/>
  <c r="AO1283" i="2" s="1"/>
  <c r="AG1283" i="2"/>
  <c r="AE1283" i="2"/>
  <c r="AN1283" i="2" s="1"/>
  <c r="AX1282" i="2"/>
  <c r="AW1283" i="2"/>
  <c r="AR1283" i="2"/>
  <c r="AQ1283" i="2"/>
  <c r="AT1283" i="2"/>
  <c r="AS1283" i="2"/>
  <c r="AP1283" i="2"/>
  <c r="AU1282" i="2"/>
  <c r="AM1283" i="2"/>
  <c r="B1285" i="2"/>
  <c r="Q1284" i="2"/>
  <c r="P1331" i="2" l="1"/>
  <c r="O1334" i="2"/>
  <c r="AD1284" i="2"/>
  <c r="AI1284" i="2"/>
  <c r="AJ1284" i="2"/>
  <c r="AK1284" i="2"/>
  <c r="AG1284" i="2"/>
  <c r="AH1284" i="2"/>
  <c r="AQ1284" i="2" s="1"/>
  <c r="AE1284" i="2"/>
  <c r="AF1284" i="2"/>
  <c r="AO1284" i="2" s="1"/>
  <c r="AX1283" i="2"/>
  <c r="AW1284" i="2"/>
  <c r="AP1284" i="2"/>
  <c r="AR1284" i="2"/>
  <c r="AT1284" i="2"/>
  <c r="AS1284" i="2"/>
  <c r="AN1284" i="2"/>
  <c r="AU1283" i="2"/>
  <c r="AM1284" i="2"/>
  <c r="B1286" i="2"/>
  <c r="Q1285" i="2"/>
  <c r="P1332" i="2" l="1"/>
  <c r="O1335" i="2"/>
  <c r="AD1285" i="2"/>
  <c r="AJ1285" i="2"/>
  <c r="AK1285" i="2"/>
  <c r="AE1285" i="2"/>
  <c r="AH1285" i="2"/>
  <c r="AI1285" i="2"/>
  <c r="AF1285" i="2"/>
  <c r="AO1285" i="2" s="1"/>
  <c r="AG1285" i="2"/>
  <c r="AP1285" i="2" s="1"/>
  <c r="AX1284" i="2"/>
  <c r="AW1285" i="2"/>
  <c r="AN1285" i="2"/>
  <c r="AR1285" i="2"/>
  <c r="AQ1285" i="2"/>
  <c r="AT1285" i="2"/>
  <c r="AS1285" i="2"/>
  <c r="AU1284" i="2"/>
  <c r="AM1285" i="2"/>
  <c r="B1287" i="2"/>
  <c r="Q1286" i="2"/>
  <c r="P1333" i="2" l="1"/>
  <c r="O1336" i="2"/>
  <c r="AD1286" i="2"/>
  <c r="AK1286" i="2"/>
  <c r="AE1286" i="2"/>
  <c r="AF1286" i="2"/>
  <c r="AI1286" i="2"/>
  <c r="AR1286" i="2" s="1"/>
  <c r="AJ1286" i="2"/>
  <c r="AS1286" i="2" s="1"/>
  <c r="AG1286" i="2"/>
  <c r="AP1286" i="2" s="1"/>
  <c r="AH1286" i="2"/>
  <c r="AX1285" i="2"/>
  <c r="AW1286" i="2"/>
  <c r="AT1286" i="2"/>
  <c r="AU1285" i="2"/>
  <c r="AO1286" i="2"/>
  <c r="AQ1286" i="2"/>
  <c r="AN1286" i="2"/>
  <c r="AM1286" i="2"/>
  <c r="B1288" i="2"/>
  <c r="Q1287" i="2"/>
  <c r="P1334" i="2" l="1"/>
  <c r="O1337" i="2"/>
  <c r="AD1287" i="2"/>
  <c r="AE1287" i="2"/>
  <c r="AF1287" i="2"/>
  <c r="AG1287" i="2"/>
  <c r="AP1287" i="2" s="1"/>
  <c r="AJ1287" i="2"/>
  <c r="AK1287" i="2"/>
  <c r="AT1287" i="2" s="1"/>
  <c r="AH1287" i="2"/>
  <c r="AI1287" i="2"/>
  <c r="AX1286" i="2"/>
  <c r="AW1287" i="2"/>
  <c r="AO1287" i="2"/>
  <c r="AU1286" i="2"/>
  <c r="AN1287" i="2"/>
  <c r="AR1287" i="2"/>
  <c r="AQ1287" i="2"/>
  <c r="AS1287" i="2"/>
  <c r="AM1287" i="2"/>
  <c r="B1289" i="2"/>
  <c r="Q1288" i="2"/>
  <c r="P1335" i="2" l="1"/>
  <c r="O1338" i="2"/>
  <c r="AD1288" i="2"/>
  <c r="AE1288" i="2"/>
  <c r="AF1288" i="2"/>
  <c r="AG1288" i="2"/>
  <c r="AH1288" i="2"/>
  <c r="AK1288" i="2"/>
  <c r="AT1288" i="2" s="1"/>
  <c r="AI1288" i="2"/>
  <c r="AR1288" i="2" s="1"/>
  <c r="AJ1288" i="2"/>
  <c r="AS1288" i="2" s="1"/>
  <c r="AX1287" i="2"/>
  <c r="AW1288" i="2"/>
  <c r="AP1288" i="2"/>
  <c r="AN1288" i="2"/>
  <c r="AQ1288" i="2"/>
  <c r="AU1287" i="2"/>
  <c r="AO1288" i="2"/>
  <c r="AM1288" i="2"/>
  <c r="B1290" i="2"/>
  <c r="Q1289" i="2"/>
  <c r="P1336" i="2" l="1"/>
  <c r="O1339" i="2"/>
  <c r="AD1289" i="2"/>
  <c r="AF1289" i="2"/>
  <c r="AG1289" i="2"/>
  <c r="AH1289" i="2"/>
  <c r="AI1289" i="2"/>
  <c r="AE1289" i="2"/>
  <c r="AJ1289" i="2"/>
  <c r="AK1289" i="2"/>
  <c r="AX1288" i="2"/>
  <c r="AW1289" i="2"/>
  <c r="AN1289" i="2"/>
  <c r="AP1289" i="2"/>
  <c r="AO1289" i="2"/>
  <c r="AR1289" i="2"/>
  <c r="AQ1289" i="2"/>
  <c r="AT1289" i="2"/>
  <c r="AS1289" i="2"/>
  <c r="AU1288" i="2"/>
  <c r="AM1289" i="2"/>
  <c r="B1291" i="2"/>
  <c r="Q1290" i="2"/>
  <c r="P1337" i="2" l="1"/>
  <c r="O1340" i="2"/>
  <c r="AD1290" i="2"/>
  <c r="AG1290" i="2"/>
  <c r="AH1290" i="2"/>
  <c r="AI1290" i="2"/>
  <c r="AJ1290" i="2"/>
  <c r="AS1290" i="2" s="1"/>
  <c r="AE1290" i="2"/>
  <c r="AN1290" i="2" s="1"/>
  <c r="AF1290" i="2"/>
  <c r="AK1290" i="2"/>
  <c r="AT1290" i="2" s="1"/>
  <c r="AX1289" i="2"/>
  <c r="AW1290" i="2"/>
  <c r="AO1290" i="2"/>
  <c r="AP1290" i="2"/>
  <c r="AR1290" i="2"/>
  <c r="AQ1290" i="2"/>
  <c r="AU1289" i="2"/>
  <c r="AM1290" i="2"/>
  <c r="B1292" i="2"/>
  <c r="Q1291" i="2"/>
  <c r="P1338" i="2" l="1"/>
  <c r="O1341" i="2"/>
  <c r="AO1291" i="2"/>
  <c r="AD1291" i="2"/>
  <c r="AH1291" i="2"/>
  <c r="AI1291" i="2"/>
  <c r="AJ1291" i="2"/>
  <c r="AK1291" i="2"/>
  <c r="AF1291" i="2"/>
  <c r="AG1291" i="2"/>
  <c r="AP1291" i="2" s="1"/>
  <c r="AE1291" i="2"/>
  <c r="AN1291" i="2" s="1"/>
  <c r="AX1290" i="2"/>
  <c r="AW1291" i="2"/>
  <c r="AX1291" i="2" s="1"/>
  <c r="AR1291" i="2"/>
  <c r="AT1291" i="2"/>
  <c r="AU1290" i="2"/>
  <c r="AS1291" i="2"/>
  <c r="AQ1291" i="2"/>
  <c r="AM1291" i="2"/>
  <c r="B1293" i="2"/>
  <c r="Q1292" i="2"/>
  <c r="P1339" i="2" l="1"/>
  <c r="O1342" i="2"/>
  <c r="AD1292" i="2"/>
  <c r="AI1292" i="2"/>
  <c r="AR1292" i="2" s="1"/>
  <c r="AJ1292" i="2"/>
  <c r="AK1292" i="2"/>
  <c r="AG1292" i="2"/>
  <c r="AP1292" i="2" s="1"/>
  <c r="AH1292" i="2"/>
  <c r="AQ1292" i="2" s="1"/>
  <c r="AE1292" i="2"/>
  <c r="AN1292" i="2" s="1"/>
  <c r="AF1292" i="2"/>
  <c r="AO1292" i="2" s="1"/>
  <c r="AW1292" i="2"/>
  <c r="AS1292" i="2"/>
  <c r="AU1291" i="2"/>
  <c r="AT1292" i="2"/>
  <c r="AM1292" i="2"/>
  <c r="B1294" i="2"/>
  <c r="Q1293" i="2"/>
  <c r="P1340" i="2" l="1"/>
  <c r="O1343" i="2"/>
  <c r="AS1293" i="2"/>
  <c r="AX1292" i="2"/>
  <c r="AD1293" i="2"/>
  <c r="AJ1293" i="2"/>
  <c r="AK1293" i="2"/>
  <c r="AE1293" i="2"/>
  <c r="AH1293" i="2"/>
  <c r="AI1293" i="2"/>
  <c r="AF1293" i="2"/>
  <c r="AG1293" i="2"/>
  <c r="AU1292" i="2"/>
  <c r="AR1293" i="2"/>
  <c r="AW1293" i="2"/>
  <c r="AX1293" i="2" s="1"/>
  <c r="AP1293" i="2"/>
  <c r="AT1293" i="2"/>
  <c r="AO1293" i="2"/>
  <c r="AQ1293" i="2"/>
  <c r="AN1293" i="2"/>
  <c r="AM1293" i="2"/>
  <c r="B1295" i="2"/>
  <c r="Q1294" i="2"/>
  <c r="P1341" i="2" l="1"/>
  <c r="O1344" i="2"/>
  <c r="AN1294" i="2"/>
  <c r="AT1294" i="2"/>
  <c r="AD1294" i="2"/>
  <c r="AK1294" i="2"/>
  <c r="AE1294" i="2"/>
  <c r="AF1294" i="2"/>
  <c r="AI1294" i="2"/>
  <c r="AJ1294" i="2"/>
  <c r="AG1294" i="2"/>
  <c r="AH1294" i="2"/>
  <c r="AQ1294" i="2" s="1"/>
  <c r="AW1294" i="2"/>
  <c r="AO1294" i="2"/>
  <c r="AP1294" i="2"/>
  <c r="AU1293" i="2"/>
  <c r="AS1294" i="2"/>
  <c r="AR1294" i="2"/>
  <c r="AM1294" i="2"/>
  <c r="B1296" i="2"/>
  <c r="Q1295" i="2"/>
  <c r="P1342" i="2" l="1"/>
  <c r="O1345" i="2"/>
  <c r="AR1295" i="2"/>
  <c r="AX1294" i="2"/>
  <c r="AD1295" i="2"/>
  <c r="AE1295" i="2"/>
  <c r="AF1295" i="2"/>
  <c r="AG1295" i="2"/>
  <c r="AJ1295" i="2"/>
  <c r="AS1295" i="2" s="1"/>
  <c r="AK1295" i="2"/>
  <c r="AH1295" i="2"/>
  <c r="AI1295" i="2"/>
  <c r="AP1295" i="2"/>
  <c r="AW1295" i="2"/>
  <c r="AN1295" i="2"/>
  <c r="AQ1295" i="2"/>
  <c r="AT1295" i="2"/>
  <c r="AO1295" i="2"/>
  <c r="AU1294" i="2"/>
  <c r="AM1295" i="2"/>
  <c r="B1297" i="2"/>
  <c r="Q1296" i="2"/>
  <c r="P1343" i="2" l="1"/>
  <c r="O1346" i="2"/>
  <c r="AX1295" i="2"/>
  <c r="AW1296" i="2"/>
  <c r="AD1296" i="2"/>
  <c r="AM1296" i="2" s="1"/>
  <c r="AE1296" i="2"/>
  <c r="AF1296" i="2"/>
  <c r="AG1296" i="2"/>
  <c r="AH1296" i="2"/>
  <c r="AQ1296" i="2" s="1"/>
  <c r="AK1296" i="2"/>
  <c r="AI1296" i="2"/>
  <c r="AR1296" i="2" s="1"/>
  <c r="AJ1296" i="2"/>
  <c r="AS1296" i="2" s="1"/>
  <c r="AO1296" i="2"/>
  <c r="AP1296" i="2"/>
  <c r="AT1296" i="2"/>
  <c r="AU1295" i="2"/>
  <c r="AN1296" i="2"/>
  <c r="B1298" i="2"/>
  <c r="Q1297" i="2"/>
  <c r="P1344" i="2" l="1"/>
  <c r="O1347" i="2"/>
  <c r="AD1297" i="2"/>
  <c r="AF1297" i="2"/>
  <c r="AG1297" i="2"/>
  <c r="AP1297" i="2" s="1"/>
  <c r="AH1297" i="2"/>
  <c r="AI1297" i="2"/>
  <c r="AE1297" i="2"/>
  <c r="AJ1297" i="2"/>
  <c r="AK1297" i="2"/>
  <c r="AX1296" i="2"/>
  <c r="AW1297" i="2"/>
  <c r="AT1297" i="2"/>
  <c r="AN1297" i="2"/>
  <c r="AU1296" i="2"/>
  <c r="AM1297" i="2"/>
  <c r="AR1297" i="2"/>
  <c r="AQ1297" i="2"/>
  <c r="AS1297" i="2"/>
  <c r="AO1297" i="2"/>
  <c r="B1299" i="2"/>
  <c r="Q1298" i="2"/>
  <c r="P1345" i="2" l="1"/>
  <c r="O1348" i="2"/>
  <c r="AD1298" i="2"/>
  <c r="AG1298" i="2"/>
  <c r="AH1298" i="2"/>
  <c r="AI1298" i="2"/>
  <c r="AR1298" i="2" s="1"/>
  <c r="AJ1298" i="2"/>
  <c r="AE1298" i="2"/>
  <c r="AF1298" i="2"/>
  <c r="AK1298" i="2"/>
  <c r="AX1297" i="2"/>
  <c r="AW1298" i="2"/>
  <c r="AU1297" i="2"/>
  <c r="AP1298" i="2"/>
  <c r="AO1298" i="2"/>
  <c r="AN1298" i="2"/>
  <c r="AT1298" i="2"/>
  <c r="AS1298" i="2"/>
  <c r="AQ1298" i="2"/>
  <c r="AM1298" i="2"/>
  <c r="B1300" i="2"/>
  <c r="Q1299" i="2"/>
  <c r="P1346" i="2" l="1"/>
  <c r="O1349" i="2"/>
  <c r="AD1299" i="2"/>
  <c r="AH1299" i="2"/>
  <c r="AI1299" i="2"/>
  <c r="AJ1299" i="2"/>
  <c r="AK1299" i="2"/>
  <c r="AF1299" i="2"/>
  <c r="AG1299" i="2"/>
  <c r="AE1299" i="2"/>
  <c r="AX1298" i="2"/>
  <c r="AW1299" i="2"/>
  <c r="AS1299" i="2"/>
  <c r="AP1299" i="2"/>
  <c r="AU1298" i="2"/>
  <c r="AO1299" i="2"/>
  <c r="AN1299" i="2"/>
  <c r="AQ1299" i="2"/>
  <c r="AT1299" i="2"/>
  <c r="AR1299" i="2"/>
  <c r="AM1299" i="2"/>
  <c r="B1301" i="2"/>
  <c r="Q1300" i="2"/>
  <c r="P1347" i="2" l="1"/>
  <c r="O1350" i="2"/>
  <c r="AD1300" i="2"/>
  <c r="AI1300" i="2"/>
  <c r="AJ1300" i="2"/>
  <c r="AK1300" i="2"/>
  <c r="AG1300" i="2"/>
  <c r="AH1300" i="2"/>
  <c r="AE1300" i="2"/>
  <c r="AF1300" i="2"/>
  <c r="AX1299" i="2"/>
  <c r="AW1300" i="2"/>
  <c r="AO1300" i="2"/>
  <c r="AU1299" i="2"/>
  <c r="AP1300" i="2"/>
  <c r="AN1300" i="2"/>
  <c r="AR1300" i="2"/>
  <c r="AQ1300" i="2"/>
  <c r="AT1300" i="2"/>
  <c r="AS1300" i="2"/>
  <c r="AM1300" i="2"/>
  <c r="B1302" i="2"/>
  <c r="Q1301" i="2"/>
  <c r="P1348" i="2" l="1"/>
  <c r="O1351" i="2"/>
  <c r="AD1301" i="2"/>
  <c r="AJ1301" i="2"/>
  <c r="AK1301" i="2"/>
  <c r="AE1301" i="2"/>
  <c r="AN1301" i="2" s="1"/>
  <c r="AH1301" i="2"/>
  <c r="AI1301" i="2"/>
  <c r="AR1301" i="2" s="1"/>
  <c r="AF1301" i="2"/>
  <c r="AG1301" i="2"/>
  <c r="AP1301" i="2" s="1"/>
  <c r="AX1300" i="2"/>
  <c r="AW1301" i="2"/>
  <c r="AT1301" i="2"/>
  <c r="AS1301" i="2"/>
  <c r="AQ1301" i="2"/>
  <c r="AO1301" i="2"/>
  <c r="AU1300" i="2"/>
  <c r="AM1301" i="2"/>
  <c r="B1303" i="2"/>
  <c r="Q1302" i="2"/>
  <c r="P1349" i="2" l="1"/>
  <c r="O1352" i="2"/>
  <c r="AD1302" i="2"/>
  <c r="AK1302" i="2"/>
  <c r="AE1302" i="2"/>
  <c r="AF1302" i="2"/>
  <c r="AI1302" i="2"/>
  <c r="AJ1302" i="2"/>
  <c r="AS1302" i="2" s="1"/>
  <c r="AG1302" i="2"/>
  <c r="AH1302" i="2"/>
  <c r="AQ1302" i="2" s="1"/>
  <c r="AX1301" i="2"/>
  <c r="AW1302" i="2"/>
  <c r="AN1302" i="2"/>
  <c r="AO1302" i="2"/>
  <c r="AR1302" i="2"/>
  <c r="AT1302" i="2"/>
  <c r="AP1302" i="2"/>
  <c r="AU1301" i="2"/>
  <c r="AM1302" i="2"/>
  <c r="B1304" i="2"/>
  <c r="Q1303" i="2"/>
  <c r="P1350" i="2" l="1"/>
  <c r="O1353" i="2"/>
  <c r="AD1303" i="2"/>
  <c r="AE1303" i="2"/>
  <c r="AF1303" i="2"/>
  <c r="AG1303" i="2"/>
  <c r="AJ1303" i="2"/>
  <c r="AK1303" i="2"/>
  <c r="AH1303" i="2"/>
  <c r="AI1303" i="2"/>
  <c r="AX1302" i="2"/>
  <c r="AW1303" i="2"/>
  <c r="AT1303" i="2"/>
  <c r="AU1302" i="2"/>
  <c r="AP1303" i="2"/>
  <c r="AM1303" i="2"/>
  <c r="AR1303" i="2"/>
  <c r="AQ1303" i="2"/>
  <c r="AS1303" i="2"/>
  <c r="AO1303" i="2"/>
  <c r="AN1303" i="2"/>
  <c r="B1305" i="2"/>
  <c r="Q1304" i="2"/>
  <c r="P1351" i="2" l="1"/>
  <c r="O1354" i="2"/>
  <c r="AD1304" i="2"/>
  <c r="AE1304" i="2"/>
  <c r="AF1304" i="2"/>
  <c r="AO1304" i="2" s="1"/>
  <c r="AG1304" i="2"/>
  <c r="AH1304" i="2"/>
  <c r="AK1304" i="2"/>
  <c r="AI1304" i="2"/>
  <c r="AJ1304" i="2"/>
  <c r="AX1303" i="2"/>
  <c r="AW1304" i="2"/>
  <c r="AQ1304" i="2"/>
  <c r="AR1304" i="2"/>
  <c r="AU1303" i="2"/>
  <c r="AP1304" i="2"/>
  <c r="AT1304" i="2"/>
  <c r="AS1304" i="2"/>
  <c r="AN1304" i="2"/>
  <c r="AM1304" i="2"/>
  <c r="B1306" i="2"/>
  <c r="Q1305" i="2"/>
  <c r="P1352" i="2" l="1"/>
  <c r="O1355" i="2"/>
  <c r="AD1305" i="2"/>
  <c r="AF1305" i="2"/>
  <c r="AG1305" i="2"/>
  <c r="AP1305" i="2" s="1"/>
  <c r="AH1305" i="2"/>
  <c r="AI1305" i="2"/>
  <c r="AE1305" i="2"/>
  <c r="AN1305" i="2" s="1"/>
  <c r="AJ1305" i="2"/>
  <c r="AS1305" i="2" s="1"/>
  <c r="AK1305" i="2"/>
  <c r="AX1304" i="2"/>
  <c r="AW1305" i="2"/>
  <c r="AO1305" i="2"/>
  <c r="AU1304" i="2"/>
  <c r="AQ1305" i="2"/>
  <c r="AT1305" i="2"/>
  <c r="AR1305" i="2"/>
  <c r="AM1305" i="2"/>
  <c r="B1307" i="2"/>
  <c r="Q1306" i="2"/>
  <c r="P1353" i="2" l="1"/>
  <c r="O1356" i="2"/>
  <c r="AD1306" i="2"/>
  <c r="AG1306" i="2"/>
  <c r="AH1306" i="2"/>
  <c r="AI1306" i="2"/>
  <c r="AJ1306" i="2"/>
  <c r="AE1306" i="2"/>
  <c r="AF1306" i="2"/>
  <c r="AK1306" i="2"/>
  <c r="AX1305" i="2"/>
  <c r="AW1306" i="2"/>
  <c r="AT1306" i="2"/>
  <c r="AU1305" i="2"/>
  <c r="AP1306" i="2"/>
  <c r="AR1306" i="2"/>
  <c r="AQ1306" i="2"/>
  <c r="AS1306" i="2"/>
  <c r="AN1306" i="2"/>
  <c r="AO1306" i="2"/>
  <c r="AM1306" i="2"/>
  <c r="B1308" i="2"/>
  <c r="Q1307" i="2"/>
  <c r="P1354" i="2" l="1"/>
  <c r="O1357" i="2"/>
  <c r="AD1307" i="2"/>
  <c r="AH1307" i="2"/>
  <c r="AQ1307" i="2" s="1"/>
  <c r="AI1307" i="2"/>
  <c r="AJ1307" i="2"/>
  <c r="AK1307" i="2"/>
  <c r="AF1307" i="2"/>
  <c r="AO1307" i="2" s="1"/>
  <c r="AG1307" i="2"/>
  <c r="AP1307" i="2" s="1"/>
  <c r="AE1307" i="2"/>
  <c r="AN1307" i="2" s="1"/>
  <c r="AX1306" i="2"/>
  <c r="AW1307" i="2"/>
  <c r="AS1307" i="2"/>
  <c r="AU1306" i="2"/>
  <c r="AR1307" i="2"/>
  <c r="AT1307" i="2"/>
  <c r="AM1307" i="2"/>
  <c r="B1309" i="2"/>
  <c r="Q1308" i="2"/>
  <c r="P1355" i="2" l="1"/>
  <c r="O1358" i="2"/>
  <c r="AD1308" i="2"/>
  <c r="AI1308" i="2"/>
  <c r="AJ1308" i="2"/>
  <c r="AS1308" i="2" s="1"/>
  <c r="AK1308" i="2"/>
  <c r="AG1308" i="2"/>
  <c r="AH1308" i="2"/>
  <c r="AE1308" i="2"/>
  <c r="AF1308" i="2"/>
  <c r="AX1307" i="2"/>
  <c r="AW1308" i="2"/>
  <c r="AR1308" i="2"/>
  <c r="AT1308" i="2"/>
  <c r="AU1307" i="2"/>
  <c r="AQ1308" i="2"/>
  <c r="AP1308" i="2"/>
  <c r="AN1308" i="2"/>
  <c r="AM1308" i="2"/>
  <c r="AO1308" i="2"/>
  <c r="B1310" i="2"/>
  <c r="Q1309" i="2"/>
  <c r="P1356" i="2" l="1"/>
  <c r="O1359" i="2"/>
  <c r="AD1309" i="2"/>
  <c r="AJ1309" i="2"/>
  <c r="AK1309" i="2"/>
  <c r="AE1309" i="2"/>
  <c r="AH1309" i="2"/>
  <c r="AQ1309" i="2" s="1"/>
  <c r="AI1309" i="2"/>
  <c r="AR1309" i="2" s="1"/>
  <c r="AF1309" i="2"/>
  <c r="AG1309" i="2"/>
  <c r="AX1308" i="2"/>
  <c r="AW1309" i="2"/>
  <c r="AN1309" i="2"/>
  <c r="AO1309" i="2"/>
  <c r="AS1309" i="2"/>
  <c r="AP1309" i="2"/>
  <c r="AU1308" i="2"/>
  <c r="AT1309" i="2"/>
  <c r="AM1309" i="2"/>
  <c r="B1311" i="2"/>
  <c r="Q1310" i="2"/>
  <c r="P1357" i="2" l="1"/>
  <c r="O1360" i="2"/>
  <c r="AD1310" i="2"/>
  <c r="AK1310" i="2"/>
  <c r="AE1310" i="2"/>
  <c r="AF1310" i="2"/>
  <c r="AO1310" i="2" s="1"/>
  <c r="AI1310" i="2"/>
  <c r="AJ1310" i="2"/>
  <c r="AS1310" i="2" s="1"/>
  <c r="AG1310" i="2"/>
  <c r="AP1310" i="2" s="1"/>
  <c r="AH1310" i="2"/>
  <c r="AX1309" i="2"/>
  <c r="AW1310" i="2"/>
  <c r="AR1310" i="2"/>
  <c r="AU1309" i="2"/>
  <c r="AM1310" i="2"/>
  <c r="AQ1310" i="2"/>
  <c r="AT1310" i="2"/>
  <c r="AN1310" i="2"/>
  <c r="B1312" i="2"/>
  <c r="Q1311" i="2"/>
  <c r="P1358" i="2" l="1"/>
  <c r="O1361" i="2"/>
  <c r="AO1311" i="2"/>
  <c r="AP1311" i="2"/>
  <c r="AD1311" i="2"/>
  <c r="AE1311" i="2"/>
  <c r="AF1311" i="2"/>
  <c r="AG1311" i="2"/>
  <c r="AJ1311" i="2"/>
  <c r="AK1311" i="2"/>
  <c r="AH1311" i="2"/>
  <c r="AI1311" i="2"/>
  <c r="AR1311" i="2" s="1"/>
  <c r="AX1310" i="2"/>
  <c r="AW1311" i="2"/>
  <c r="AU1310" i="2"/>
  <c r="AN1311" i="2"/>
  <c r="AS1311" i="2"/>
  <c r="AT1311" i="2"/>
  <c r="AQ1311" i="2"/>
  <c r="AM1311" i="2"/>
  <c r="B1313" i="2"/>
  <c r="Q1312" i="2"/>
  <c r="P1359" i="2" l="1"/>
  <c r="O1362" i="2"/>
  <c r="AN1312" i="2"/>
  <c r="AX1311" i="2"/>
  <c r="AQ1312" i="2"/>
  <c r="AD1312" i="2"/>
  <c r="AE1312" i="2"/>
  <c r="AF1312" i="2"/>
  <c r="AG1312" i="2"/>
  <c r="AH1312" i="2"/>
  <c r="AK1312" i="2"/>
  <c r="AT1312" i="2" s="1"/>
  <c r="AI1312" i="2"/>
  <c r="AJ1312" i="2"/>
  <c r="AS1312" i="2" s="1"/>
  <c r="AP1312" i="2"/>
  <c r="AW1312" i="2"/>
  <c r="AU1311" i="2"/>
  <c r="AR1312" i="2"/>
  <c r="AO1312" i="2"/>
  <c r="AM1312" i="2"/>
  <c r="B1314" i="2"/>
  <c r="Q1313" i="2"/>
  <c r="P1360" i="2" l="1"/>
  <c r="O1363" i="2"/>
  <c r="AX1312" i="2"/>
  <c r="AO1313" i="2"/>
  <c r="AD1313" i="2"/>
  <c r="AF1313" i="2"/>
  <c r="AG1313" i="2"/>
  <c r="AH1313" i="2"/>
  <c r="AI1313" i="2"/>
  <c r="AR1313" i="2" s="1"/>
  <c r="AE1313" i="2"/>
  <c r="AJ1313" i="2"/>
  <c r="AK1313" i="2"/>
  <c r="AT1313" i="2" s="1"/>
  <c r="AQ1313" i="2"/>
  <c r="AW1313" i="2"/>
  <c r="AU1312" i="2"/>
  <c r="AN1313" i="2"/>
  <c r="AS1313" i="2"/>
  <c r="AP1313" i="2"/>
  <c r="AM1313" i="2"/>
  <c r="B1315" i="2"/>
  <c r="Q1314" i="2"/>
  <c r="P1361" i="2" l="1"/>
  <c r="O1364" i="2"/>
  <c r="AN1314" i="2"/>
  <c r="AX1313" i="2"/>
  <c r="AP1314" i="2"/>
  <c r="AS1314" i="2"/>
  <c r="AD1314" i="2"/>
  <c r="AG1314" i="2"/>
  <c r="AH1314" i="2"/>
  <c r="AI1314" i="2"/>
  <c r="AJ1314" i="2"/>
  <c r="AE1314" i="2"/>
  <c r="AF1314" i="2"/>
  <c r="AK1314" i="2"/>
  <c r="AU1313" i="2"/>
  <c r="AT1314" i="2"/>
  <c r="AW1314" i="2"/>
  <c r="AR1314" i="2"/>
  <c r="AO1314" i="2"/>
  <c r="AQ1314" i="2"/>
  <c r="AM1314" i="2"/>
  <c r="B1316" i="2"/>
  <c r="Q1315" i="2"/>
  <c r="P1362" i="2" l="1"/>
  <c r="O1365" i="2"/>
  <c r="AO1315" i="2"/>
  <c r="AX1314" i="2"/>
  <c r="AR1315" i="2"/>
  <c r="AQ1315" i="2"/>
  <c r="AD1315" i="2"/>
  <c r="AH1315" i="2"/>
  <c r="AI1315" i="2"/>
  <c r="AJ1315" i="2"/>
  <c r="AK1315" i="2"/>
  <c r="AF1315" i="2"/>
  <c r="AG1315" i="2"/>
  <c r="AE1315" i="2"/>
  <c r="AS1315" i="2"/>
  <c r="AW1315" i="2"/>
  <c r="AU1314" i="2"/>
  <c r="AN1315" i="2"/>
  <c r="AP1315" i="2"/>
  <c r="AT1315" i="2"/>
  <c r="AM1315" i="2"/>
  <c r="B1317" i="2"/>
  <c r="Q1316" i="2"/>
  <c r="P1363" i="2" l="1"/>
  <c r="O1366" i="2"/>
  <c r="AN1316" i="2"/>
  <c r="AX1315" i="2"/>
  <c r="AT1316" i="2"/>
  <c r="AD1316" i="2"/>
  <c r="AI1316" i="2"/>
  <c r="AJ1316" i="2"/>
  <c r="AK1316" i="2"/>
  <c r="AG1316" i="2"/>
  <c r="AP1316" i="2" s="1"/>
  <c r="AH1316" i="2"/>
  <c r="AE1316" i="2"/>
  <c r="AF1316" i="2"/>
  <c r="AQ1316" i="2"/>
  <c r="AW1316" i="2"/>
  <c r="AU1315" i="2"/>
  <c r="AO1316" i="2"/>
  <c r="AR1316" i="2"/>
  <c r="AS1316" i="2"/>
  <c r="AM1316" i="2"/>
  <c r="B1318" i="2"/>
  <c r="Q1317" i="2"/>
  <c r="P1364" i="2" l="1"/>
  <c r="O1367" i="2"/>
  <c r="AX1316" i="2"/>
  <c r="AS1317" i="2"/>
  <c r="AR1317" i="2"/>
  <c r="AD1317" i="2"/>
  <c r="AJ1317" i="2"/>
  <c r="AK1317" i="2"/>
  <c r="AE1317" i="2"/>
  <c r="AH1317" i="2"/>
  <c r="AI1317" i="2"/>
  <c r="AF1317" i="2"/>
  <c r="AO1317" i="2" s="1"/>
  <c r="AG1317" i="2"/>
  <c r="AW1317" i="2"/>
  <c r="AU1316" i="2"/>
  <c r="AT1317" i="2"/>
  <c r="AN1317" i="2"/>
  <c r="AP1317" i="2"/>
  <c r="AQ1317" i="2"/>
  <c r="AM1317" i="2"/>
  <c r="B1319" i="2"/>
  <c r="Q1318" i="2"/>
  <c r="P1365" i="2" l="1"/>
  <c r="O1368" i="2"/>
  <c r="AN1318" i="2"/>
  <c r="AP1318" i="2"/>
  <c r="AT1318" i="2"/>
  <c r="AX1317" i="2"/>
  <c r="AQ1318" i="2"/>
  <c r="AD1318" i="2"/>
  <c r="AK1318" i="2"/>
  <c r="AE1318" i="2"/>
  <c r="AF1318" i="2"/>
  <c r="AI1318" i="2"/>
  <c r="AJ1318" i="2"/>
  <c r="AG1318" i="2"/>
  <c r="AH1318" i="2"/>
  <c r="AW1318" i="2"/>
  <c r="AX1318" i="2" s="1"/>
  <c r="AU1317" i="2"/>
  <c r="AR1318" i="2"/>
  <c r="AS1318" i="2"/>
  <c r="AO1318" i="2"/>
  <c r="AM1318" i="2"/>
  <c r="B1320" i="2"/>
  <c r="Q1319" i="2"/>
  <c r="P1366" i="2" l="1"/>
  <c r="O1369" i="2"/>
  <c r="AS1319" i="2"/>
  <c r="AO1319" i="2"/>
  <c r="AD1319" i="2"/>
  <c r="AE1319" i="2"/>
  <c r="AF1319" i="2"/>
  <c r="AG1319" i="2"/>
  <c r="AJ1319" i="2"/>
  <c r="AK1319" i="2"/>
  <c r="AH1319" i="2"/>
  <c r="AQ1319" i="2" s="1"/>
  <c r="AI1319" i="2"/>
  <c r="AR1319" i="2" s="1"/>
  <c r="AP1319" i="2"/>
  <c r="AW1319" i="2"/>
  <c r="AU1318" i="2"/>
  <c r="AT1319" i="2"/>
  <c r="AN1319" i="2"/>
  <c r="AM1319" i="2"/>
  <c r="B1321" i="2"/>
  <c r="Q1320" i="2"/>
  <c r="P1367" i="2" l="1"/>
  <c r="O1370" i="2"/>
  <c r="AQ1320" i="2"/>
  <c r="AN1320" i="2"/>
  <c r="AT1320" i="2"/>
  <c r="AX1319" i="2"/>
  <c r="AD1320" i="2"/>
  <c r="AE1320" i="2"/>
  <c r="AF1320" i="2"/>
  <c r="AG1320" i="2"/>
  <c r="AH1320" i="2"/>
  <c r="AK1320" i="2"/>
  <c r="AI1320" i="2"/>
  <c r="AJ1320" i="2"/>
  <c r="AS1320" i="2"/>
  <c r="AW1320" i="2"/>
  <c r="AU1319" i="2"/>
  <c r="AO1320" i="2"/>
  <c r="AR1320" i="2"/>
  <c r="AP1320" i="2"/>
  <c r="AM1320" i="2"/>
  <c r="B1322" i="2"/>
  <c r="Q1321" i="2"/>
  <c r="P1368" i="2" l="1"/>
  <c r="O1371" i="2"/>
  <c r="AO1321" i="2"/>
  <c r="AP1321" i="2"/>
  <c r="AX1320" i="2"/>
  <c r="AR1321" i="2"/>
  <c r="AD1321" i="2"/>
  <c r="AF1321" i="2"/>
  <c r="AG1321" i="2"/>
  <c r="AH1321" i="2"/>
  <c r="AI1321" i="2"/>
  <c r="AE1321" i="2"/>
  <c r="AN1321" i="2" s="1"/>
  <c r="AJ1321" i="2"/>
  <c r="AK1321" i="2"/>
  <c r="AW1321" i="2"/>
  <c r="AU1320" i="2"/>
  <c r="AQ1321" i="2"/>
  <c r="AT1321" i="2"/>
  <c r="AS1321" i="2"/>
  <c r="AM1321" i="2"/>
  <c r="B1323" i="2"/>
  <c r="Q1322" i="2"/>
  <c r="P1369" i="2" l="1"/>
  <c r="O1372" i="2"/>
  <c r="AQ1322" i="2"/>
  <c r="AX1321" i="2"/>
  <c r="AS1322" i="2"/>
  <c r="AD1322" i="2"/>
  <c r="AG1322" i="2"/>
  <c r="AH1322" i="2"/>
  <c r="AI1322" i="2"/>
  <c r="AJ1322" i="2"/>
  <c r="AE1322" i="2"/>
  <c r="AF1322" i="2"/>
  <c r="AK1322" i="2"/>
  <c r="AT1322" i="2" s="1"/>
  <c r="AR1322" i="2"/>
  <c r="AW1322" i="2"/>
  <c r="AU1321" i="2"/>
  <c r="AP1322" i="2"/>
  <c r="AO1322" i="2"/>
  <c r="AN1322" i="2"/>
  <c r="AM1322" i="2"/>
  <c r="B1324" i="2"/>
  <c r="Q1323" i="2"/>
  <c r="P1370" i="2" l="1"/>
  <c r="O1373" i="2"/>
  <c r="AP1323" i="2"/>
  <c r="AX1322" i="2"/>
  <c r="AD1323" i="2"/>
  <c r="AH1323" i="2"/>
  <c r="AI1323" i="2"/>
  <c r="AJ1323" i="2"/>
  <c r="AK1323" i="2"/>
  <c r="AT1323" i="2" s="1"/>
  <c r="AF1323" i="2"/>
  <c r="AO1323" i="2" s="1"/>
  <c r="AG1323" i="2"/>
  <c r="AE1323" i="2"/>
  <c r="AN1323" i="2" s="1"/>
  <c r="AU1322" i="2"/>
  <c r="AW1323" i="2"/>
  <c r="AQ1323" i="2"/>
  <c r="AS1323" i="2"/>
  <c r="AR1323" i="2"/>
  <c r="AM1323" i="2"/>
  <c r="B1325" i="2"/>
  <c r="Q1324" i="2"/>
  <c r="P1371" i="2" l="1"/>
  <c r="O1374" i="2"/>
  <c r="AX1323" i="2"/>
  <c r="AS1324" i="2"/>
  <c r="AQ1324" i="2"/>
  <c r="AR1324" i="2"/>
  <c r="AD1324" i="2"/>
  <c r="AI1324" i="2"/>
  <c r="AJ1324" i="2"/>
  <c r="AK1324" i="2"/>
  <c r="AG1324" i="2"/>
  <c r="AH1324" i="2"/>
  <c r="AE1324" i="2"/>
  <c r="AN1324" i="2" s="1"/>
  <c r="AF1324" i="2"/>
  <c r="AO1324" i="2" s="1"/>
  <c r="AU1323" i="2"/>
  <c r="AW1324" i="2"/>
  <c r="AP1324" i="2"/>
  <c r="AT1324" i="2"/>
  <c r="AM1324" i="2"/>
  <c r="B1326" i="2"/>
  <c r="Q1325" i="2"/>
  <c r="P1372" i="2" l="1"/>
  <c r="O1375" i="2"/>
  <c r="AO1325" i="2"/>
  <c r="AX1324" i="2"/>
  <c r="AT1325" i="2"/>
  <c r="AD1325" i="2"/>
  <c r="AJ1325" i="2"/>
  <c r="AK1325" i="2"/>
  <c r="AE1325" i="2"/>
  <c r="AH1325" i="2"/>
  <c r="AI1325" i="2"/>
  <c r="AF1325" i="2"/>
  <c r="AG1325" i="2"/>
  <c r="AP1325" i="2" s="1"/>
  <c r="AU1324" i="2"/>
  <c r="AR1325" i="2"/>
  <c r="AW1325" i="2"/>
  <c r="AQ1325" i="2"/>
  <c r="AS1325" i="2"/>
  <c r="AN1325" i="2"/>
  <c r="AM1325" i="2"/>
  <c r="B1327" i="2"/>
  <c r="Q1326" i="2"/>
  <c r="P1373" i="2" l="1"/>
  <c r="O1376" i="2"/>
  <c r="AX1325" i="2"/>
  <c r="AN1326" i="2"/>
  <c r="AD1326" i="2"/>
  <c r="AK1326" i="2"/>
  <c r="AE1326" i="2"/>
  <c r="AF1326" i="2"/>
  <c r="AI1326" i="2"/>
  <c r="AJ1326" i="2"/>
  <c r="AS1326" i="2" s="1"/>
  <c r="AG1326" i="2"/>
  <c r="AH1326" i="2"/>
  <c r="AQ1326" i="2" s="1"/>
  <c r="AU1325" i="2"/>
  <c r="AT1326" i="2"/>
  <c r="AW1326" i="2"/>
  <c r="AP1326" i="2"/>
  <c r="AO1326" i="2"/>
  <c r="AR1326" i="2"/>
  <c r="AM1326" i="2"/>
  <c r="B1328" i="2"/>
  <c r="Q1327" i="2"/>
  <c r="P1374" i="2" l="1"/>
  <c r="O1377" i="2"/>
  <c r="AX1326" i="2"/>
  <c r="AO1327" i="2"/>
  <c r="AD1327" i="2"/>
  <c r="AE1327" i="2"/>
  <c r="AF1327" i="2"/>
  <c r="AG1327" i="2"/>
  <c r="AJ1327" i="2"/>
  <c r="AK1327" i="2"/>
  <c r="AH1327" i="2"/>
  <c r="AQ1327" i="2" s="1"/>
  <c r="AI1327" i="2"/>
  <c r="AR1327" i="2" s="1"/>
  <c r="AW1327" i="2"/>
  <c r="AU1326" i="2"/>
  <c r="AN1327" i="2"/>
  <c r="AP1327" i="2"/>
  <c r="AS1327" i="2"/>
  <c r="AT1327" i="2"/>
  <c r="AM1327" i="2"/>
  <c r="B1329" i="2"/>
  <c r="Q1328" i="2"/>
  <c r="P1375" i="2" l="1"/>
  <c r="O1378" i="2"/>
  <c r="AT1328" i="2"/>
  <c r="AX1327" i="2"/>
  <c r="AP1328" i="2"/>
  <c r="AD1328" i="2"/>
  <c r="AE1328" i="2"/>
  <c r="AF1328" i="2"/>
  <c r="AG1328" i="2"/>
  <c r="AH1328" i="2"/>
  <c r="AK1328" i="2"/>
  <c r="AI1328" i="2"/>
  <c r="AR1328" i="2" s="1"/>
  <c r="AJ1328" i="2"/>
  <c r="AS1328" i="2" s="1"/>
  <c r="AW1328" i="2"/>
  <c r="AU1327" i="2"/>
  <c r="AN1328" i="2"/>
  <c r="AO1328" i="2"/>
  <c r="AQ1328" i="2"/>
  <c r="AM1328" i="2"/>
  <c r="B1330" i="2"/>
  <c r="Q1329" i="2"/>
  <c r="P1376" i="2" l="1"/>
  <c r="O1379" i="2"/>
  <c r="AN1329" i="2"/>
  <c r="AQ1329" i="2"/>
  <c r="AX1328" i="2"/>
  <c r="AO1329" i="2"/>
  <c r="AD1329" i="2"/>
  <c r="AF1329" i="2"/>
  <c r="AG1329" i="2"/>
  <c r="AH1329" i="2"/>
  <c r="AI1329" i="2"/>
  <c r="AE1329" i="2"/>
  <c r="AJ1329" i="2"/>
  <c r="AK1329" i="2"/>
  <c r="AS1329" i="2"/>
  <c r="AW1329" i="2"/>
  <c r="AX1329" i="2" s="1"/>
  <c r="AU1328" i="2"/>
  <c r="AP1329" i="2"/>
  <c r="AT1329" i="2"/>
  <c r="AR1329" i="2"/>
  <c r="AM1329" i="2"/>
  <c r="B1331" i="2"/>
  <c r="Q1330" i="2"/>
  <c r="P1377" i="2" l="1"/>
  <c r="O1380" i="2"/>
  <c r="AR1330" i="2"/>
  <c r="AP1330" i="2"/>
  <c r="AD1330" i="2"/>
  <c r="AG1330" i="2"/>
  <c r="AH1330" i="2"/>
  <c r="AI1330" i="2"/>
  <c r="AJ1330" i="2"/>
  <c r="AE1330" i="2"/>
  <c r="AF1330" i="2"/>
  <c r="AO1330" i="2" s="1"/>
  <c r="AK1330" i="2"/>
  <c r="AT1330" i="2" s="1"/>
  <c r="AU1329" i="2"/>
  <c r="AW1330" i="2"/>
  <c r="AQ1330" i="2"/>
  <c r="AN1330" i="2"/>
  <c r="AS1330" i="2"/>
  <c r="AM1330" i="2"/>
  <c r="B1332" i="2"/>
  <c r="Q1331" i="2"/>
  <c r="P1378" i="2" l="1"/>
  <c r="O1381" i="2"/>
  <c r="AQ1331" i="2"/>
  <c r="AX1330" i="2"/>
  <c r="AS1331" i="2"/>
  <c r="AD1331" i="2"/>
  <c r="AH1331" i="2"/>
  <c r="AI1331" i="2"/>
  <c r="AJ1331" i="2"/>
  <c r="AK1331" i="2"/>
  <c r="AF1331" i="2"/>
  <c r="AG1331" i="2"/>
  <c r="AE1331" i="2"/>
  <c r="AN1331" i="2" s="1"/>
  <c r="AU1330" i="2"/>
  <c r="AR1331" i="2"/>
  <c r="AW1331" i="2"/>
  <c r="AP1331" i="2"/>
  <c r="AT1331" i="2"/>
  <c r="AO1331" i="2"/>
  <c r="AM1331" i="2"/>
  <c r="B1333" i="2"/>
  <c r="Q1332" i="2"/>
  <c r="P1379" i="2" l="1"/>
  <c r="O1382" i="2"/>
  <c r="AP1332" i="2"/>
  <c r="AX1331" i="2"/>
  <c r="AT1332" i="2"/>
  <c r="AD1332" i="2"/>
  <c r="AI1332" i="2"/>
  <c r="AJ1332" i="2"/>
  <c r="AK1332" i="2"/>
  <c r="AG1332" i="2"/>
  <c r="AH1332" i="2"/>
  <c r="AE1332" i="2"/>
  <c r="AF1332" i="2"/>
  <c r="AO1332" i="2" s="1"/>
  <c r="AS1332" i="2"/>
  <c r="AW1332" i="2"/>
  <c r="AU1331" i="2"/>
  <c r="AQ1332" i="2"/>
  <c r="AN1332" i="2"/>
  <c r="AR1332" i="2"/>
  <c r="AM1332" i="2"/>
  <c r="B1334" i="2"/>
  <c r="Q1333" i="2"/>
  <c r="P1380" i="2" l="1"/>
  <c r="O1383" i="2"/>
  <c r="AX1332" i="2"/>
  <c r="AW1333" i="2"/>
  <c r="AD1333" i="2"/>
  <c r="AJ1333" i="2"/>
  <c r="AK1333" i="2"/>
  <c r="AE1333" i="2"/>
  <c r="AH1333" i="2"/>
  <c r="AI1333" i="2"/>
  <c r="AF1333" i="2"/>
  <c r="AG1333" i="2"/>
  <c r="AP1333" i="2" s="1"/>
  <c r="AU1332" i="2"/>
  <c r="AO1333" i="2"/>
  <c r="AN1333" i="2"/>
  <c r="AR1333" i="2"/>
  <c r="AT1333" i="2"/>
  <c r="AQ1333" i="2"/>
  <c r="AS1333" i="2"/>
  <c r="AM1333" i="2"/>
  <c r="B1335" i="2"/>
  <c r="Q1334" i="2"/>
  <c r="P1381" i="2" l="1"/>
  <c r="O1384" i="2"/>
  <c r="AD1334" i="2"/>
  <c r="AK1334" i="2"/>
  <c r="AT1334" i="2" s="1"/>
  <c r="AE1334" i="2"/>
  <c r="AF1334" i="2"/>
  <c r="AI1334" i="2"/>
  <c r="AJ1334" i="2"/>
  <c r="AG1334" i="2"/>
  <c r="AH1334" i="2"/>
  <c r="AQ1334" i="2" s="1"/>
  <c r="AX1333" i="2"/>
  <c r="AW1334" i="2"/>
  <c r="AR1334" i="2"/>
  <c r="AU1333" i="2"/>
  <c r="AN1334" i="2"/>
  <c r="AO1334" i="2"/>
  <c r="AS1334" i="2"/>
  <c r="AP1334" i="2"/>
  <c r="AM1334" i="2"/>
  <c r="B1336" i="2"/>
  <c r="Q1335" i="2"/>
  <c r="P1382" i="2" l="1"/>
  <c r="O1385" i="2"/>
  <c r="AD1335" i="2"/>
  <c r="AE1335" i="2"/>
  <c r="AF1335" i="2"/>
  <c r="AG1335" i="2"/>
  <c r="AJ1335" i="2"/>
  <c r="AK1335" i="2"/>
  <c r="AH1335" i="2"/>
  <c r="AI1335" i="2"/>
  <c r="AR1335" i="2" s="1"/>
  <c r="AX1334" i="2"/>
  <c r="AW1335" i="2"/>
  <c r="AU1334" i="2"/>
  <c r="AP1335" i="2"/>
  <c r="AO1335" i="2"/>
  <c r="AN1335" i="2"/>
  <c r="AQ1335" i="2"/>
  <c r="AT1335" i="2"/>
  <c r="AS1335" i="2"/>
  <c r="AM1335" i="2"/>
  <c r="B1337" i="2"/>
  <c r="Q1336" i="2"/>
  <c r="P1383" i="2" l="1"/>
  <c r="O1386" i="2"/>
  <c r="AD1336" i="2"/>
  <c r="AE1336" i="2"/>
  <c r="AF1336" i="2"/>
  <c r="AG1336" i="2"/>
  <c r="AH1336" i="2"/>
  <c r="AK1336" i="2"/>
  <c r="AT1336" i="2" s="1"/>
  <c r="AI1336" i="2"/>
  <c r="AJ1336" i="2"/>
  <c r="AX1335" i="2"/>
  <c r="AW1336" i="2"/>
  <c r="AQ1336" i="2"/>
  <c r="AU1335" i="2"/>
  <c r="AO1336" i="2"/>
  <c r="AN1336" i="2"/>
  <c r="AR1336" i="2"/>
  <c r="AS1336" i="2"/>
  <c r="AP1336" i="2"/>
  <c r="AM1336" i="2"/>
  <c r="B1338" i="2"/>
  <c r="Q1337" i="2"/>
  <c r="P1384" i="2" l="1"/>
  <c r="O1387" i="2"/>
  <c r="AD1337" i="2"/>
  <c r="AF1337" i="2"/>
  <c r="AG1337" i="2"/>
  <c r="AH1337" i="2"/>
  <c r="AI1337" i="2"/>
  <c r="AE1337" i="2"/>
  <c r="AN1337" i="2" s="1"/>
  <c r="AJ1337" i="2"/>
  <c r="AS1337" i="2" s="1"/>
  <c r="AK1337" i="2"/>
  <c r="AT1337" i="2" s="1"/>
  <c r="AX1336" i="2"/>
  <c r="AW1337" i="2"/>
  <c r="AP1337" i="2"/>
  <c r="AO1337" i="2"/>
  <c r="AU1336" i="2"/>
  <c r="AR1337" i="2"/>
  <c r="AQ1337" i="2"/>
  <c r="AM1337" i="2"/>
  <c r="B1339" i="2"/>
  <c r="Q1338" i="2"/>
  <c r="P1385" i="2" l="1"/>
  <c r="O1388" i="2"/>
  <c r="AD1338" i="2"/>
  <c r="AG1338" i="2"/>
  <c r="AH1338" i="2"/>
  <c r="AI1338" i="2"/>
  <c r="AJ1338" i="2"/>
  <c r="AE1338" i="2"/>
  <c r="AF1338" i="2"/>
  <c r="AK1338" i="2"/>
  <c r="AT1338" i="2" s="1"/>
  <c r="AX1337" i="2"/>
  <c r="AW1338" i="2"/>
  <c r="AQ1338" i="2"/>
  <c r="AU1337" i="2"/>
  <c r="AS1338" i="2"/>
  <c r="AO1338" i="2"/>
  <c r="AN1338" i="2"/>
  <c r="AM1338" i="2"/>
  <c r="AR1338" i="2"/>
  <c r="AP1338" i="2"/>
  <c r="B1340" i="2"/>
  <c r="Q1339" i="2"/>
  <c r="P1386" i="2" l="1"/>
  <c r="O1389" i="2"/>
  <c r="AD1339" i="2"/>
  <c r="AH1339" i="2"/>
  <c r="AI1339" i="2"/>
  <c r="AJ1339" i="2"/>
  <c r="AK1339" i="2"/>
  <c r="AF1339" i="2"/>
  <c r="AO1339" i="2" s="1"/>
  <c r="AG1339" i="2"/>
  <c r="AP1339" i="2" s="1"/>
  <c r="AE1339" i="2"/>
  <c r="AN1339" i="2" s="1"/>
  <c r="AX1338" i="2"/>
  <c r="AW1339" i="2"/>
  <c r="AS1339" i="2"/>
  <c r="AU1338" i="2"/>
  <c r="AM1339" i="2"/>
  <c r="AQ1339" i="2"/>
  <c r="AT1339" i="2"/>
  <c r="AR1339" i="2"/>
  <c r="B1341" i="2"/>
  <c r="Q1340" i="2"/>
  <c r="P1387" i="2" l="1"/>
  <c r="O1390" i="2"/>
  <c r="AD1340" i="2"/>
  <c r="AI1340" i="2"/>
  <c r="AR1340" i="2" s="1"/>
  <c r="AJ1340" i="2"/>
  <c r="AK1340" i="2"/>
  <c r="AG1340" i="2"/>
  <c r="AP1340" i="2" s="1"/>
  <c r="AH1340" i="2"/>
  <c r="AQ1340" i="2" s="1"/>
  <c r="AE1340" i="2"/>
  <c r="AF1340" i="2"/>
  <c r="AX1339" i="2"/>
  <c r="AW1340" i="2"/>
  <c r="AU1339" i="2"/>
  <c r="AT1340" i="2"/>
  <c r="AS1340" i="2"/>
  <c r="AO1340" i="2"/>
  <c r="AN1340" i="2"/>
  <c r="AM1340" i="2"/>
  <c r="B1342" i="2"/>
  <c r="Q1341" i="2"/>
  <c r="P1388" i="2" l="1"/>
  <c r="O1391" i="2"/>
  <c r="AD1341" i="2"/>
  <c r="AJ1341" i="2"/>
  <c r="AK1341" i="2"/>
  <c r="AE1341" i="2"/>
  <c r="AH1341" i="2"/>
  <c r="AQ1341" i="2" s="1"/>
  <c r="AI1341" i="2"/>
  <c r="AF1341" i="2"/>
  <c r="AO1341" i="2" s="1"/>
  <c r="AG1341" i="2"/>
  <c r="AX1340" i="2"/>
  <c r="AW1341" i="2"/>
  <c r="AP1341" i="2"/>
  <c r="AS1341" i="2"/>
  <c r="AU1340" i="2"/>
  <c r="AN1341" i="2"/>
  <c r="AR1341" i="2"/>
  <c r="AT1341" i="2"/>
  <c r="AM1341" i="2"/>
  <c r="B1343" i="2"/>
  <c r="Q1342" i="2"/>
  <c r="P1389" i="2" l="1"/>
  <c r="O1392" i="2"/>
  <c r="AD1342" i="2"/>
  <c r="AK1342" i="2"/>
  <c r="AE1342" i="2"/>
  <c r="AF1342" i="2"/>
  <c r="AO1342" i="2" s="1"/>
  <c r="AI1342" i="2"/>
  <c r="AJ1342" i="2"/>
  <c r="AS1342" i="2" s="1"/>
  <c r="AG1342" i="2"/>
  <c r="AH1342" i="2"/>
  <c r="AQ1342" i="2" s="1"/>
  <c r="AX1341" i="2"/>
  <c r="AW1342" i="2"/>
  <c r="AN1342" i="2"/>
  <c r="AR1342" i="2"/>
  <c r="AT1342" i="2"/>
  <c r="AP1342" i="2"/>
  <c r="AU1341" i="2"/>
  <c r="AM1342" i="2"/>
  <c r="B1344" i="2"/>
  <c r="Q1343" i="2"/>
  <c r="P1390" i="2" l="1"/>
  <c r="O1393" i="2"/>
  <c r="AD1343" i="2"/>
  <c r="AE1343" i="2"/>
  <c r="AF1343" i="2"/>
  <c r="AG1343" i="2"/>
  <c r="AJ1343" i="2"/>
  <c r="AK1343" i="2"/>
  <c r="AH1343" i="2"/>
  <c r="AQ1343" i="2" s="1"/>
  <c r="AI1343" i="2"/>
  <c r="AR1343" i="2" s="1"/>
  <c r="AX1342" i="2"/>
  <c r="AW1343" i="2"/>
  <c r="AP1343" i="2"/>
  <c r="AO1343" i="2"/>
  <c r="AN1343" i="2"/>
  <c r="AT1343" i="2"/>
  <c r="AS1343" i="2"/>
  <c r="AU1342" i="2"/>
  <c r="AM1343" i="2"/>
  <c r="B1345" i="2"/>
  <c r="Q1344" i="2"/>
  <c r="P1391" i="2" l="1"/>
  <c r="O1394" i="2"/>
  <c r="AD1344" i="2"/>
  <c r="AE1344" i="2"/>
  <c r="AF1344" i="2"/>
  <c r="AG1344" i="2"/>
  <c r="AH1344" i="2"/>
  <c r="AK1344" i="2"/>
  <c r="AT1344" i="2" s="1"/>
  <c r="AI1344" i="2"/>
  <c r="AJ1344" i="2"/>
  <c r="AX1343" i="2"/>
  <c r="AW1344" i="2"/>
  <c r="AO1344" i="2"/>
  <c r="AP1344" i="2"/>
  <c r="AN1344" i="2"/>
  <c r="AR1344" i="2"/>
  <c r="AQ1344" i="2"/>
  <c r="AS1344" i="2"/>
  <c r="AU1343" i="2"/>
  <c r="AM1344" i="2"/>
  <c r="B1346" i="2"/>
  <c r="Q1345" i="2"/>
  <c r="P1392" i="2" l="1"/>
  <c r="O1395" i="2"/>
  <c r="AD1345" i="2"/>
  <c r="AF1345" i="2"/>
  <c r="AG1345" i="2"/>
  <c r="AH1345" i="2"/>
  <c r="AI1345" i="2"/>
  <c r="AE1345" i="2"/>
  <c r="AJ1345" i="2"/>
  <c r="AK1345" i="2"/>
  <c r="AT1345" i="2" s="1"/>
  <c r="AX1344" i="2"/>
  <c r="AW1345" i="2"/>
  <c r="AU1344" i="2"/>
  <c r="AO1345" i="2"/>
  <c r="AP1345" i="2"/>
  <c r="AN1345" i="2"/>
  <c r="AR1345" i="2"/>
  <c r="AQ1345" i="2"/>
  <c r="AS1345" i="2"/>
  <c r="AM1345" i="2"/>
  <c r="B1347" i="2"/>
  <c r="Q1346" i="2"/>
  <c r="P1393" i="2" l="1"/>
  <c r="O1396" i="2"/>
  <c r="AD1346" i="2"/>
  <c r="AG1346" i="2"/>
  <c r="AH1346" i="2"/>
  <c r="AI1346" i="2"/>
  <c r="AJ1346" i="2"/>
  <c r="AE1346" i="2"/>
  <c r="AF1346" i="2"/>
  <c r="AK1346" i="2"/>
  <c r="AX1345" i="2"/>
  <c r="AW1346" i="2"/>
  <c r="AO1346" i="2"/>
  <c r="AP1346" i="2"/>
  <c r="AU1345" i="2"/>
  <c r="AT1346" i="2"/>
  <c r="AS1346" i="2"/>
  <c r="AN1346" i="2"/>
  <c r="AM1346" i="2"/>
  <c r="AR1346" i="2"/>
  <c r="AQ1346" i="2"/>
  <c r="B1348" i="2"/>
  <c r="Q1347" i="2"/>
  <c r="P1394" i="2" l="1"/>
  <c r="O1397" i="2"/>
  <c r="AD1347" i="2"/>
  <c r="AH1347" i="2"/>
  <c r="AI1347" i="2"/>
  <c r="AJ1347" i="2"/>
  <c r="AK1347" i="2"/>
  <c r="AF1347" i="2"/>
  <c r="AG1347" i="2"/>
  <c r="AE1347" i="2"/>
  <c r="AX1346" i="2"/>
  <c r="AW1347" i="2"/>
  <c r="AQ1347" i="2"/>
  <c r="AT1347" i="2"/>
  <c r="AU1346" i="2"/>
  <c r="AP1347" i="2"/>
  <c r="AO1347" i="2"/>
  <c r="AN1347" i="2"/>
  <c r="AM1347" i="2"/>
  <c r="AR1347" i="2"/>
  <c r="AS1347" i="2"/>
  <c r="B1349" i="2"/>
  <c r="Q1348" i="2"/>
  <c r="P1395" i="2" l="1"/>
  <c r="O1398" i="2"/>
  <c r="AD1348" i="2"/>
  <c r="AI1348" i="2"/>
  <c r="AJ1348" i="2"/>
  <c r="AK1348" i="2"/>
  <c r="AG1348" i="2"/>
  <c r="AH1348" i="2"/>
  <c r="AE1348" i="2"/>
  <c r="AF1348" i="2"/>
  <c r="AX1347" i="2"/>
  <c r="AW1348" i="2"/>
  <c r="AP1348" i="2"/>
  <c r="AU1347" i="2"/>
  <c r="AT1348" i="2"/>
  <c r="AO1348" i="2"/>
  <c r="AN1348" i="2"/>
  <c r="AM1348" i="2"/>
  <c r="AR1348" i="2"/>
  <c r="AQ1348" i="2"/>
  <c r="AS1348" i="2"/>
  <c r="B1350" i="2"/>
  <c r="Q1349" i="2"/>
  <c r="P1396" i="2" l="1"/>
  <c r="O1399" i="2"/>
  <c r="AD1349" i="2"/>
  <c r="AJ1349" i="2"/>
  <c r="AK1349" i="2"/>
  <c r="AT1349" i="2" s="1"/>
  <c r="AE1349" i="2"/>
  <c r="AH1349" i="2"/>
  <c r="AI1349" i="2"/>
  <c r="AR1349" i="2" s="1"/>
  <c r="AF1349" i="2"/>
  <c r="AO1349" i="2" s="1"/>
  <c r="AG1349" i="2"/>
  <c r="AP1349" i="2" s="1"/>
  <c r="AX1348" i="2"/>
  <c r="AW1349" i="2"/>
  <c r="AS1349" i="2"/>
  <c r="AU1348" i="2"/>
  <c r="AN1349" i="2"/>
  <c r="AQ1349" i="2"/>
  <c r="AM1349" i="2"/>
  <c r="B1351" i="2"/>
  <c r="Q1350" i="2"/>
  <c r="P1397" i="2" l="1"/>
  <c r="O1400" i="2"/>
  <c r="AD1350" i="2"/>
  <c r="AK1350" i="2"/>
  <c r="AE1350" i="2"/>
  <c r="AF1350" i="2"/>
  <c r="AI1350" i="2"/>
  <c r="AJ1350" i="2"/>
  <c r="AG1350" i="2"/>
  <c r="AH1350" i="2"/>
  <c r="AX1349" i="2"/>
  <c r="AW1350" i="2"/>
  <c r="AQ1350" i="2"/>
  <c r="AP1350" i="2"/>
  <c r="AU1349" i="2"/>
  <c r="AT1350" i="2"/>
  <c r="AS1350" i="2"/>
  <c r="AN1350" i="2"/>
  <c r="AM1350" i="2"/>
  <c r="AR1350" i="2"/>
  <c r="AO1350" i="2"/>
  <c r="B1352" i="2"/>
  <c r="Q1351" i="2"/>
  <c r="P1398" i="2" l="1"/>
  <c r="O1401" i="2"/>
  <c r="AD1351" i="2"/>
  <c r="AE1351" i="2"/>
  <c r="AF1351" i="2"/>
  <c r="AG1351" i="2"/>
  <c r="AJ1351" i="2"/>
  <c r="AK1351" i="2"/>
  <c r="AT1351" i="2" s="1"/>
  <c r="AH1351" i="2"/>
  <c r="AI1351" i="2"/>
  <c r="AR1351" i="2" s="1"/>
  <c r="AX1350" i="2"/>
  <c r="AO1351" i="2"/>
  <c r="AW1351" i="2"/>
  <c r="AX1351" i="2" s="1"/>
  <c r="AS1351" i="2"/>
  <c r="AU1350" i="2"/>
  <c r="AP1351" i="2"/>
  <c r="AN1351" i="2"/>
  <c r="AM1351" i="2"/>
  <c r="AQ1351" i="2"/>
  <c r="B1353" i="2"/>
  <c r="Q1352" i="2"/>
  <c r="P1399" i="2" l="1"/>
  <c r="O1402" i="2"/>
  <c r="AN1352" i="2"/>
  <c r="AQ1352" i="2"/>
  <c r="AD1352" i="2"/>
  <c r="AE1352" i="2"/>
  <c r="AF1352" i="2"/>
  <c r="AG1352" i="2"/>
  <c r="AH1352" i="2"/>
  <c r="AK1352" i="2"/>
  <c r="AI1352" i="2"/>
  <c r="AJ1352" i="2"/>
  <c r="AS1352" i="2" s="1"/>
  <c r="AP1352" i="2"/>
  <c r="AT1352" i="2"/>
  <c r="AO1352" i="2"/>
  <c r="AW1352" i="2"/>
  <c r="AU1351" i="2"/>
  <c r="AR1352" i="2"/>
  <c r="AM1352" i="2"/>
  <c r="B1354" i="2"/>
  <c r="Q1353" i="2"/>
  <c r="P1400" i="2" l="1"/>
  <c r="O1403" i="2"/>
  <c r="AX1352" i="2"/>
  <c r="AW1353" i="2"/>
  <c r="AD1353" i="2"/>
  <c r="AF1353" i="2"/>
  <c r="AG1353" i="2"/>
  <c r="AH1353" i="2"/>
  <c r="AI1353" i="2"/>
  <c r="AE1353" i="2"/>
  <c r="AJ1353" i="2"/>
  <c r="AS1353" i="2" s="1"/>
  <c r="AK1353" i="2"/>
  <c r="AT1353" i="2" s="1"/>
  <c r="AU1352" i="2"/>
  <c r="AR1353" i="2"/>
  <c r="AQ1353" i="2"/>
  <c r="AN1353" i="2"/>
  <c r="AP1353" i="2"/>
  <c r="AO1353" i="2"/>
  <c r="AM1353" i="2"/>
  <c r="B1355" i="2"/>
  <c r="Q1354" i="2"/>
  <c r="P1401" i="2" l="1"/>
  <c r="O1404" i="2"/>
  <c r="AD1354" i="2"/>
  <c r="AG1354" i="2"/>
  <c r="AH1354" i="2"/>
  <c r="AQ1354" i="2" s="1"/>
  <c r="AI1354" i="2"/>
  <c r="AJ1354" i="2"/>
  <c r="AE1354" i="2"/>
  <c r="AN1354" i="2" s="1"/>
  <c r="AF1354" i="2"/>
  <c r="AO1354" i="2" s="1"/>
  <c r="AK1354" i="2"/>
  <c r="AX1353" i="2"/>
  <c r="AW1354" i="2"/>
  <c r="AU1353" i="2"/>
  <c r="AP1354" i="2"/>
  <c r="AM1354" i="2"/>
  <c r="AR1354" i="2"/>
  <c r="AT1354" i="2"/>
  <c r="AS1354" i="2"/>
  <c r="B1356" i="2"/>
  <c r="Q1355" i="2"/>
  <c r="P1402" i="2" l="1"/>
  <c r="O1405" i="2"/>
  <c r="AD1355" i="2"/>
  <c r="AH1355" i="2"/>
  <c r="AI1355" i="2"/>
  <c r="AR1355" i="2" s="1"/>
  <c r="AJ1355" i="2"/>
  <c r="AK1355" i="2"/>
  <c r="AF1355" i="2"/>
  <c r="AG1355" i="2"/>
  <c r="AE1355" i="2"/>
  <c r="AX1354" i="2"/>
  <c r="AW1355" i="2"/>
  <c r="AO1355" i="2"/>
  <c r="AN1355" i="2"/>
  <c r="AP1355" i="2"/>
  <c r="AU1354" i="2"/>
  <c r="AQ1355" i="2"/>
  <c r="AT1355" i="2"/>
  <c r="AS1355" i="2"/>
  <c r="AM1355" i="2"/>
  <c r="B1357" i="2"/>
  <c r="Q1356" i="2"/>
  <c r="P1403" i="2" l="1"/>
  <c r="O1406" i="2"/>
  <c r="AD1356" i="2"/>
  <c r="AI1356" i="2"/>
  <c r="AJ1356" i="2"/>
  <c r="AS1356" i="2" s="1"/>
  <c r="AK1356" i="2"/>
  <c r="AG1356" i="2"/>
  <c r="AH1356" i="2"/>
  <c r="AE1356" i="2"/>
  <c r="AF1356" i="2"/>
  <c r="AX1355" i="2"/>
  <c r="AW1356" i="2"/>
  <c r="AT1356" i="2"/>
  <c r="AQ1356" i="2"/>
  <c r="AU1355" i="2"/>
  <c r="AP1356" i="2"/>
  <c r="AN1356" i="2"/>
  <c r="AM1356" i="2"/>
  <c r="AR1356" i="2"/>
  <c r="AO1356" i="2"/>
  <c r="B1358" i="2"/>
  <c r="Q1357" i="2"/>
  <c r="P1404" i="2" l="1"/>
  <c r="O1407" i="2"/>
  <c r="AD1357" i="2"/>
  <c r="AJ1357" i="2"/>
  <c r="AK1357" i="2"/>
  <c r="AT1357" i="2" s="1"/>
  <c r="AE1357" i="2"/>
  <c r="AH1357" i="2"/>
  <c r="AI1357" i="2"/>
  <c r="AF1357" i="2"/>
  <c r="AO1357" i="2" s="1"/>
  <c r="AG1357" i="2"/>
  <c r="AX1356" i="2"/>
  <c r="AW1357" i="2"/>
  <c r="AN1357" i="2"/>
  <c r="AP1357" i="2"/>
  <c r="AS1357" i="2"/>
  <c r="AU1356" i="2"/>
  <c r="AR1357" i="2"/>
  <c r="AQ1357" i="2"/>
  <c r="AM1357" i="2"/>
  <c r="B1359" i="2"/>
  <c r="Q1358" i="2"/>
  <c r="P1405" i="2" l="1"/>
  <c r="O1408" i="2"/>
  <c r="AD1358" i="2"/>
  <c r="AK1358" i="2"/>
  <c r="AE1358" i="2"/>
  <c r="AF1358" i="2"/>
  <c r="AI1358" i="2"/>
  <c r="AJ1358" i="2"/>
  <c r="AG1358" i="2"/>
  <c r="AH1358" i="2"/>
  <c r="AQ1358" i="2" s="1"/>
  <c r="AX1357" i="2"/>
  <c r="AW1358" i="2"/>
  <c r="AU1357" i="2"/>
  <c r="AP1358" i="2"/>
  <c r="AR1358" i="2"/>
  <c r="AT1358" i="2"/>
  <c r="AS1358" i="2"/>
  <c r="AO1358" i="2"/>
  <c r="AN1358" i="2"/>
  <c r="AM1358" i="2"/>
  <c r="B1360" i="2"/>
  <c r="Q1359" i="2"/>
  <c r="P1406" i="2" l="1"/>
  <c r="O1409" i="2"/>
  <c r="AD1359" i="2"/>
  <c r="AE1359" i="2"/>
  <c r="AN1359" i="2" s="1"/>
  <c r="AF1359" i="2"/>
  <c r="AG1359" i="2"/>
  <c r="AJ1359" i="2"/>
  <c r="AK1359" i="2"/>
  <c r="AT1359" i="2" s="1"/>
  <c r="AH1359" i="2"/>
  <c r="AQ1359" i="2" s="1"/>
  <c r="AI1359" i="2"/>
  <c r="AX1358" i="2"/>
  <c r="AW1359" i="2"/>
  <c r="AO1359" i="2"/>
  <c r="AP1359" i="2"/>
  <c r="AS1359" i="2"/>
  <c r="AU1358" i="2"/>
  <c r="AR1359" i="2"/>
  <c r="AM1359" i="2"/>
  <c r="B1361" i="2"/>
  <c r="Q1360" i="2"/>
  <c r="P1407" i="2" l="1"/>
  <c r="O1410" i="2"/>
  <c r="AD1360" i="2"/>
  <c r="AE1360" i="2"/>
  <c r="AF1360" i="2"/>
  <c r="AG1360" i="2"/>
  <c r="AH1360" i="2"/>
  <c r="AK1360" i="2"/>
  <c r="AT1360" i="2" s="1"/>
  <c r="AI1360" i="2"/>
  <c r="AJ1360" i="2"/>
  <c r="AS1360" i="2" s="1"/>
  <c r="AX1359" i="2"/>
  <c r="AW1360" i="2"/>
  <c r="AU1359" i="2"/>
  <c r="AO1360" i="2"/>
  <c r="AP1360" i="2"/>
  <c r="AN1360" i="2"/>
  <c r="AR1360" i="2"/>
  <c r="AQ1360" i="2"/>
  <c r="AM1360" i="2"/>
  <c r="B1362" i="2"/>
  <c r="Q1361" i="2"/>
  <c r="P1408" i="2" l="1"/>
  <c r="O1411" i="2"/>
  <c r="AD1361" i="2"/>
  <c r="AF1361" i="2"/>
  <c r="AG1361" i="2"/>
  <c r="AP1361" i="2" s="1"/>
  <c r="AH1361" i="2"/>
  <c r="AI1361" i="2"/>
  <c r="AE1361" i="2"/>
  <c r="AJ1361" i="2"/>
  <c r="AK1361" i="2"/>
  <c r="AX1360" i="2"/>
  <c r="AW1361" i="2"/>
  <c r="AO1361" i="2"/>
  <c r="AS1361" i="2"/>
  <c r="AU1360" i="2"/>
  <c r="AN1361" i="2"/>
  <c r="AM1361" i="2"/>
  <c r="AQ1361" i="2"/>
  <c r="AT1361" i="2"/>
  <c r="AR1361" i="2"/>
  <c r="B1363" i="2"/>
  <c r="Q1362" i="2"/>
  <c r="P1409" i="2" l="1"/>
  <c r="O1412" i="2"/>
  <c r="AD1362" i="2"/>
  <c r="AG1362" i="2"/>
  <c r="AH1362" i="2"/>
  <c r="AI1362" i="2"/>
  <c r="AR1362" i="2" s="1"/>
  <c r="AJ1362" i="2"/>
  <c r="AE1362" i="2"/>
  <c r="AF1362" i="2"/>
  <c r="AK1362" i="2"/>
  <c r="AX1361" i="2"/>
  <c r="AW1362" i="2"/>
  <c r="AU1361" i="2"/>
  <c r="AQ1362" i="2"/>
  <c r="AT1362" i="2"/>
  <c r="AS1362" i="2"/>
  <c r="AP1362" i="2"/>
  <c r="AO1362" i="2"/>
  <c r="AN1362" i="2"/>
  <c r="AM1362" i="2"/>
  <c r="B1364" i="2"/>
  <c r="Q1363" i="2"/>
  <c r="P1410" i="2" l="1"/>
  <c r="O1413" i="2"/>
  <c r="AD1363" i="2"/>
  <c r="AH1363" i="2"/>
  <c r="AI1363" i="2"/>
  <c r="AJ1363" i="2"/>
  <c r="AK1363" i="2"/>
  <c r="AF1363" i="2"/>
  <c r="AO1363" i="2" s="1"/>
  <c r="AG1363" i="2"/>
  <c r="AE1363" i="2"/>
  <c r="AN1363" i="2" s="1"/>
  <c r="AX1362" i="2"/>
  <c r="AW1363" i="2"/>
  <c r="AU1362" i="2"/>
  <c r="AP1363" i="2"/>
  <c r="AM1363" i="2"/>
  <c r="AQ1363" i="2"/>
  <c r="AS1363" i="2"/>
  <c r="AR1363" i="2"/>
  <c r="AT1363" i="2"/>
  <c r="B1365" i="2"/>
  <c r="Q1364" i="2"/>
  <c r="P1411" i="2" l="1"/>
  <c r="O1414" i="2"/>
  <c r="AD1364" i="2"/>
  <c r="AI1364" i="2"/>
  <c r="AJ1364" i="2"/>
  <c r="AK1364" i="2"/>
  <c r="AG1364" i="2"/>
  <c r="AH1364" i="2"/>
  <c r="AE1364" i="2"/>
  <c r="AF1364" i="2"/>
  <c r="AO1364" i="2" s="1"/>
  <c r="AX1363" i="2"/>
  <c r="AW1364" i="2"/>
  <c r="AU1363" i="2"/>
  <c r="AP1364" i="2"/>
  <c r="AR1364" i="2"/>
  <c r="AT1364" i="2"/>
  <c r="AS1364" i="2"/>
  <c r="AN1364" i="2"/>
  <c r="AQ1364" i="2"/>
  <c r="AM1364" i="2"/>
  <c r="B1366" i="2"/>
  <c r="Q1365" i="2"/>
  <c r="P1412" i="2" l="1"/>
  <c r="O1415" i="2"/>
  <c r="AD1365" i="2"/>
  <c r="AJ1365" i="2"/>
  <c r="AK1365" i="2"/>
  <c r="AE1365" i="2"/>
  <c r="AH1365" i="2"/>
  <c r="AI1365" i="2"/>
  <c r="AF1365" i="2"/>
  <c r="AG1365" i="2"/>
  <c r="AP1365" i="2" s="1"/>
  <c r="AX1364" i="2"/>
  <c r="AW1365" i="2"/>
  <c r="AU1364" i="2"/>
  <c r="AQ1365" i="2"/>
  <c r="AN1365" i="2"/>
  <c r="AR1365" i="2"/>
  <c r="AT1365" i="2"/>
  <c r="AS1365" i="2"/>
  <c r="AO1365" i="2"/>
  <c r="AM1365" i="2"/>
  <c r="B1367" i="2"/>
  <c r="Q1366" i="2"/>
  <c r="P1413" i="2" l="1"/>
  <c r="O1416" i="2"/>
  <c r="AD1366" i="2"/>
  <c r="AK1366" i="2"/>
  <c r="AE1366" i="2"/>
  <c r="AF1366" i="2"/>
  <c r="AI1366" i="2"/>
  <c r="AJ1366" i="2"/>
  <c r="AG1366" i="2"/>
  <c r="AH1366" i="2"/>
  <c r="AX1365" i="2"/>
  <c r="AW1366" i="2"/>
  <c r="AO1366" i="2"/>
  <c r="AP1366" i="2"/>
  <c r="AN1366" i="2"/>
  <c r="AU1365" i="2"/>
  <c r="AR1366" i="2"/>
  <c r="AQ1366" i="2"/>
  <c r="AT1366" i="2"/>
  <c r="AS1366" i="2"/>
  <c r="AM1366" i="2"/>
  <c r="B1368" i="2"/>
  <c r="Q1367" i="2"/>
  <c r="P1414" i="2" l="1"/>
  <c r="O1417" i="2"/>
  <c r="AD1367" i="2"/>
  <c r="AE1367" i="2"/>
  <c r="AF1367" i="2"/>
  <c r="AG1367" i="2"/>
  <c r="AJ1367" i="2"/>
  <c r="AK1367" i="2"/>
  <c r="AH1367" i="2"/>
  <c r="AI1367" i="2"/>
  <c r="AX1366" i="2"/>
  <c r="AW1367" i="2"/>
  <c r="AQ1367" i="2"/>
  <c r="AS1367" i="2"/>
  <c r="AU1366" i="2"/>
  <c r="AT1367" i="2"/>
  <c r="AP1367" i="2"/>
  <c r="AN1367" i="2"/>
  <c r="AM1367" i="2"/>
  <c r="AR1367" i="2"/>
  <c r="AO1367" i="2"/>
  <c r="B1369" i="2"/>
  <c r="Q1368" i="2"/>
  <c r="P1415" i="2" l="1"/>
  <c r="O1418" i="2"/>
  <c r="AD1368" i="2"/>
  <c r="AE1368" i="2"/>
  <c r="AF1368" i="2"/>
  <c r="AG1368" i="2"/>
  <c r="AH1368" i="2"/>
  <c r="AK1368" i="2"/>
  <c r="AT1368" i="2" s="1"/>
  <c r="AI1368" i="2"/>
  <c r="AJ1368" i="2"/>
  <c r="AX1367" i="2"/>
  <c r="AW1368" i="2"/>
  <c r="AN1368" i="2"/>
  <c r="AO1368" i="2"/>
  <c r="AP1368" i="2"/>
  <c r="AU1367" i="2"/>
  <c r="AM1368" i="2"/>
  <c r="AR1368" i="2"/>
  <c r="AS1368" i="2"/>
  <c r="AQ1368" i="2"/>
  <c r="B1370" i="2"/>
  <c r="Q1369" i="2"/>
  <c r="P1416" i="2" l="1"/>
  <c r="O1419" i="2"/>
  <c r="AD1369" i="2"/>
  <c r="AF1369" i="2"/>
  <c r="AG1369" i="2"/>
  <c r="AH1369" i="2"/>
  <c r="AI1369" i="2"/>
  <c r="AE1369" i="2"/>
  <c r="AJ1369" i="2"/>
  <c r="AK1369" i="2"/>
  <c r="AT1369" i="2" s="1"/>
  <c r="AX1368" i="2"/>
  <c r="AW1369" i="2"/>
  <c r="AU1368" i="2"/>
  <c r="AR1369" i="2"/>
  <c r="AP1369" i="2"/>
  <c r="AO1369" i="2"/>
  <c r="AM1369" i="2"/>
  <c r="AQ1369" i="2"/>
  <c r="AS1369" i="2"/>
  <c r="AN1369" i="2"/>
  <c r="B1371" i="2"/>
  <c r="Q1370" i="2"/>
  <c r="P1417" i="2" l="1"/>
  <c r="O1420" i="2"/>
  <c r="AD1370" i="2"/>
  <c r="AG1370" i="2"/>
  <c r="AH1370" i="2"/>
  <c r="AI1370" i="2"/>
  <c r="AJ1370" i="2"/>
  <c r="AE1370" i="2"/>
  <c r="AN1370" i="2" s="1"/>
  <c r="AF1370" i="2"/>
  <c r="AO1370" i="2" s="1"/>
  <c r="AK1370" i="2"/>
  <c r="AX1369" i="2"/>
  <c r="AW1370" i="2"/>
  <c r="AU1369" i="2"/>
  <c r="AP1370" i="2"/>
  <c r="AR1370" i="2"/>
  <c r="AQ1370" i="2"/>
  <c r="AT1370" i="2"/>
  <c r="AS1370" i="2"/>
  <c r="AM1370" i="2"/>
  <c r="B1372" i="2"/>
  <c r="Q1371" i="2"/>
  <c r="P1418" i="2" l="1"/>
  <c r="O1421" i="2"/>
  <c r="AQ1371" i="2"/>
  <c r="AD1371" i="2"/>
  <c r="AH1371" i="2"/>
  <c r="AI1371" i="2"/>
  <c r="AR1371" i="2" s="1"/>
  <c r="AJ1371" i="2"/>
  <c r="AK1371" i="2"/>
  <c r="AT1371" i="2" s="1"/>
  <c r="AF1371" i="2"/>
  <c r="AG1371" i="2"/>
  <c r="AE1371" i="2"/>
  <c r="AX1370" i="2"/>
  <c r="AW1371" i="2"/>
  <c r="AU1370" i="2"/>
  <c r="AS1371" i="2"/>
  <c r="AP1371" i="2"/>
  <c r="AO1371" i="2"/>
  <c r="AN1371" i="2"/>
  <c r="AM1371" i="2"/>
  <c r="B1373" i="2"/>
  <c r="Q1372" i="2"/>
  <c r="P1419" i="2" l="1"/>
  <c r="O1422" i="2"/>
  <c r="AS1372" i="2"/>
  <c r="AX1371" i="2"/>
  <c r="AD1372" i="2"/>
  <c r="AM1372" i="2" s="1"/>
  <c r="AI1372" i="2"/>
  <c r="AJ1372" i="2"/>
  <c r="AK1372" i="2"/>
  <c r="AT1372" i="2" s="1"/>
  <c r="AG1372" i="2"/>
  <c r="AP1372" i="2" s="1"/>
  <c r="AH1372" i="2"/>
  <c r="AE1372" i="2"/>
  <c r="AN1372" i="2" s="1"/>
  <c r="AF1372" i="2"/>
  <c r="AO1372" i="2" s="1"/>
  <c r="AW1372" i="2"/>
  <c r="AQ1372" i="2"/>
  <c r="AU1371" i="2"/>
  <c r="AR1372" i="2"/>
  <c r="B1374" i="2"/>
  <c r="Q1373" i="2"/>
  <c r="P1420" i="2" l="1"/>
  <c r="O1423" i="2"/>
  <c r="AX1372" i="2"/>
  <c r="AW1373" i="2"/>
  <c r="AD1373" i="2"/>
  <c r="AJ1373" i="2"/>
  <c r="AK1373" i="2"/>
  <c r="AE1373" i="2"/>
  <c r="AH1373" i="2"/>
  <c r="AI1373" i="2"/>
  <c r="AF1373" i="2"/>
  <c r="AG1373" i="2"/>
  <c r="AP1373" i="2" s="1"/>
  <c r="AU1372" i="2"/>
  <c r="AQ1373" i="2"/>
  <c r="AS1373" i="2"/>
  <c r="AO1373" i="2"/>
  <c r="AR1373" i="2"/>
  <c r="AT1373" i="2"/>
  <c r="AN1373" i="2"/>
  <c r="AM1373" i="2"/>
  <c r="B1375" i="2"/>
  <c r="Q1374" i="2"/>
  <c r="P1421" i="2" l="1"/>
  <c r="O1424" i="2"/>
  <c r="AD1374" i="2"/>
  <c r="AK1374" i="2"/>
  <c r="AE1374" i="2"/>
  <c r="AF1374" i="2"/>
  <c r="AI1374" i="2"/>
  <c r="AJ1374" i="2"/>
  <c r="AG1374" i="2"/>
  <c r="AH1374" i="2"/>
  <c r="AQ1374" i="2" s="1"/>
  <c r="AX1373" i="2"/>
  <c r="AW1374" i="2"/>
  <c r="AU1373" i="2"/>
  <c r="AN1374" i="2"/>
  <c r="AS1374" i="2"/>
  <c r="AT1374" i="2"/>
  <c r="AP1374" i="2"/>
  <c r="AR1374" i="2"/>
  <c r="AO1374" i="2"/>
  <c r="AM1374" i="2"/>
  <c r="B1376" i="2"/>
  <c r="Q1375" i="2"/>
  <c r="P1422" i="2" l="1"/>
  <c r="O1425" i="2"/>
  <c r="AD1375" i="2"/>
  <c r="AE1375" i="2"/>
  <c r="AF1375" i="2"/>
  <c r="AG1375" i="2"/>
  <c r="AJ1375" i="2"/>
  <c r="AK1375" i="2"/>
  <c r="AH1375" i="2"/>
  <c r="AI1375" i="2"/>
  <c r="AR1375" i="2" s="1"/>
  <c r="AX1374" i="2"/>
  <c r="AW1375" i="2"/>
  <c r="AU1374" i="2"/>
  <c r="AQ1375" i="2"/>
  <c r="AO1375" i="2"/>
  <c r="AS1375" i="2"/>
  <c r="AP1375" i="2"/>
  <c r="AT1375" i="2"/>
  <c r="AN1375" i="2"/>
  <c r="AM1375" i="2"/>
  <c r="B1377" i="2"/>
  <c r="Q1376" i="2"/>
  <c r="P1423" i="2" l="1"/>
  <c r="O1426" i="2"/>
  <c r="AD1376" i="2"/>
  <c r="AE1376" i="2"/>
  <c r="AF1376" i="2"/>
  <c r="AG1376" i="2"/>
  <c r="AH1376" i="2"/>
  <c r="AQ1376" i="2" s="1"/>
  <c r="AK1376" i="2"/>
  <c r="AI1376" i="2"/>
  <c r="AJ1376" i="2"/>
  <c r="AX1375" i="2"/>
  <c r="AW1376" i="2"/>
  <c r="AU1375" i="2"/>
  <c r="AN1376" i="2"/>
  <c r="AM1376" i="2"/>
  <c r="AT1376" i="2"/>
  <c r="AS1376" i="2"/>
  <c r="AP1376" i="2"/>
  <c r="AR1376" i="2"/>
  <c r="AO1376" i="2"/>
  <c r="B1378" i="2"/>
  <c r="Q1377" i="2"/>
  <c r="P1424" i="2" l="1"/>
  <c r="O1427" i="2"/>
  <c r="AD1377" i="2"/>
  <c r="AF1377" i="2"/>
  <c r="AG1377" i="2"/>
  <c r="AH1377" i="2"/>
  <c r="AI1377" i="2"/>
  <c r="AE1377" i="2"/>
  <c r="AJ1377" i="2"/>
  <c r="AK1377" i="2"/>
  <c r="AT1377" i="2" s="1"/>
  <c r="AX1376" i="2"/>
  <c r="AW1377" i="2"/>
  <c r="AU1376" i="2"/>
  <c r="AQ1377" i="2"/>
  <c r="AO1377" i="2"/>
  <c r="AR1377" i="2"/>
  <c r="AS1377" i="2"/>
  <c r="AP1377" i="2"/>
  <c r="AN1377" i="2"/>
  <c r="AM1377" i="2"/>
  <c r="B1379" i="2"/>
  <c r="Q1378" i="2"/>
  <c r="P1425" i="2" l="1"/>
  <c r="O1428" i="2"/>
  <c r="AD1378" i="2"/>
  <c r="AG1378" i="2"/>
  <c r="AH1378" i="2"/>
  <c r="AI1378" i="2"/>
  <c r="AJ1378" i="2"/>
  <c r="AE1378" i="2"/>
  <c r="AF1378" i="2"/>
  <c r="AK1378" i="2"/>
  <c r="AT1378" i="2" s="1"/>
  <c r="AX1377" i="2"/>
  <c r="AW1378" i="2"/>
  <c r="AU1377" i="2"/>
  <c r="AP1378" i="2"/>
  <c r="AO1378" i="2"/>
  <c r="AN1378" i="2"/>
  <c r="AR1378" i="2"/>
  <c r="AQ1378" i="2"/>
  <c r="AS1378" i="2"/>
  <c r="AM1378" i="2"/>
  <c r="B1380" i="2"/>
  <c r="Q1379" i="2"/>
  <c r="P1426" i="2" l="1"/>
  <c r="O1429" i="2"/>
  <c r="AD1379" i="2"/>
  <c r="AH1379" i="2"/>
  <c r="AI1379" i="2"/>
  <c r="AR1379" i="2" s="1"/>
  <c r="AJ1379" i="2"/>
  <c r="AK1379" i="2"/>
  <c r="AF1379" i="2"/>
  <c r="AG1379" i="2"/>
  <c r="AE1379" i="2"/>
  <c r="AX1378" i="2"/>
  <c r="AW1379" i="2"/>
  <c r="AN1379" i="2"/>
  <c r="AS1379" i="2"/>
  <c r="AU1378" i="2"/>
  <c r="AT1379" i="2"/>
  <c r="AM1379" i="2"/>
  <c r="AQ1379" i="2"/>
  <c r="AO1379" i="2"/>
  <c r="AP1379" i="2"/>
  <c r="B1381" i="2"/>
  <c r="Q1380" i="2"/>
  <c r="P1427" i="2" l="1"/>
  <c r="O1430" i="2"/>
  <c r="AD1380" i="2"/>
  <c r="AI1380" i="2"/>
  <c r="AJ1380" i="2"/>
  <c r="AK1380" i="2"/>
  <c r="AG1380" i="2"/>
  <c r="AH1380" i="2"/>
  <c r="AE1380" i="2"/>
  <c r="AF1380" i="2"/>
  <c r="AX1379" i="2"/>
  <c r="AW1380" i="2"/>
  <c r="AP1380" i="2"/>
  <c r="AO1380" i="2"/>
  <c r="AT1380" i="2"/>
  <c r="AU1379" i="2"/>
  <c r="AS1380" i="2"/>
  <c r="AN1380" i="2"/>
  <c r="AM1380" i="2"/>
  <c r="AR1380" i="2"/>
  <c r="AQ1380" i="2"/>
  <c r="B1382" i="2"/>
  <c r="Q1381" i="2"/>
  <c r="P1428" i="2" l="1"/>
  <c r="O1431" i="2"/>
  <c r="AD1381" i="2"/>
  <c r="AJ1381" i="2"/>
  <c r="AK1381" i="2"/>
  <c r="AE1381" i="2"/>
  <c r="AH1381" i="2"/>
  <c r="AI1381" i="2"/>
  <c r="AF1381" i="2"/>
  <c r="AG1381" i="2"/>
  <c r="AX1380" i="2"/>
  <c r="AW1381" i="2"/>
  <c r="AQ1381" i="2"/>
  <c r="AS1381" i="2"/>
  <c r="AU1380" i="2"/>
  <c r="AT1381" i="2"/>
  <c r="AP1381" i="2"/>
  <c r="AO1381" i="2"/>
  <c r="AN1381" i="2"/>
  <c r="AM1381" i="2"/>
  <c r="AR1381" i="2"/>
  <c r="B1383" i="2"/>
  <c r="Q1382" i="2"/>
  <c r="P1429" i="2" l="1"/>
  <c r="O1432" i="2"/>
  <c r="AD1382" i="2"/>
  <c r="AK1382" i="2"/>
  <c r="AT1382" i="2" s="1"/>
  <c r="AE1382" i="2"/>
  <c r="AF1382" i="2"/>
  <c r="AI1382" i="2"/>
  <c r="AJ1382" i="2"/>
  <c r="AG1382" i="2"/>
  <c r="AP1382" i="2" s="1"/>
  <c r="AH1382" i="2"/>
  <c r="AQ1382" i="2" s="1"/>
  <c r="AX1381" i="2"/>
  <c r="AW1382" i="2"/>
  <c r="AN1382" i="2"/>
  <c r="AO1382" i="2"/>
  <c r="AR1382" i="2"/>
  <c r="AS1382" i="2"/>
  <c r="AU1381" i="2"/>
  <c r="AM1382" i="2"/>
  <c r="B1384" i="2"/>
  <c r="Q1383" i="2"/>
  <c r="P1430" i="2" l="1"/>
  <c r="O1433" i="2"/>
  <c r="AD1383" i="2"/>
  <c r="AE1383" i="2"/>
  <c r="AF1383" i="2"/>
  <c r="AG1383" i="2"/>
  <c r="AJ1383" i="2"/>
  <c r="AK1383" i="2"/>
  <c r="AH1383" i="2"/>
  <c r="AI1383" i="2"/>
  <c r="AX1382" i="2"/>
  <c r="AW1383" i="2"/>
  <c r="AS1383" i="2"/>
  <c r="AU1382" i="2"/>
  <c r="AR1383" i="2"/>
  <c r="AQ1383" i="2"/>
  <c r="AT1383" i="2"/>
  <c r="AO1383" i="2"/>
  <c r="AP1383" i="2"/>
  <c r="AN1383" i="2"/>
  <c r="AM1383" i="2"/>
  <c r="B1385" i="2"/>
  <c r="Q1384" i="2"/>
  <c r="P1431" i="2" l="1"/>
  <c r="O1434" i="2"/>
  <c r="AD1384" i="2"/>
  <c r="AE1384" i="2"/>
  <c r="AF1384" i="2"/>
  <c r="AG1384" i="2"/>
  <c r="AH1384" i="2"/>
  <c r="AK1384" i="2"/>
  <c r="AT1384" i="2" s="1"/>
  <c r="AI1384" i="2"/>
  <c r="AJ1384" i="2"/>
  <c r="AS1384" i="2" s="1"/>
  <c r="AX1383" i="2"/>
  <c r="AW1384" i="2"/>
  <c r="AN1384" i="2"/>
  <c r="AP1384" i="2"/>
  <c r="AO1384" i="2"/>
  <c r="AU1383" i="2"/>
  <c r="AR1384" i="2"/>
  <c r="AQ1384" i="2"/>
  <c r="AM1384" i="2"/>
  <c r="B1386" i="2"/>
  <c r="Q1385" i="2"/>
  <c r="P1432" i="2" l="1"/>
  <c r="O1435" i="2"/>
  <c r="AD1385" i="2"/>
  <c r="AF1385" i="2"/>
  <c r="AG1385" i="2"/>
  <c r="AH1385" i="2"/>
  <c r="AI1385" i="2"/>
  <c r="AE1385" i="2"/>
  <c r="AJ1385" i="2"/>
  <c r="AK1385" i="2"/>
  <c r="AX1384" i="2"/>
  <c r="AW1385" i="2"/>
  <c r="AQ1385" i="2"/>
  <c r="AS1385" i="2"/>
  <c r="AU1384" i="2"/>
  <c r="AT1385" i="2"/>
  <c r="AP1385" i="2"/>
  <c r="AO1385" i="2"/>
  <c r="AN1385" i="2"/>
  <c r="AM1385" i="2"/>
  <c r="AR1385" i="2"/>
  <c r="B1387" i="2"/>
  <c r="Q1386" i="2"/>
  <c r="P1433" i="2" l="1"/>
  <c r="O1436" i="2"/>
  <c r="AD1386" i="2"/>
  <c r="AG1386" i="2"/>
  <c r="AH1386" i="2"/>
  <c r="AI1386" i="2"/>
  <c r="AJ1386" i="2"/>
  <c r="AE1386" i="2"/>
  <c r="AN1386" i="2" s="1"/>
  <c r="AF1386" i="2"/>
  <c r="AO1386" i="2" s="1"/>
  <c r="AK1386" i="2"/>
  <c r="AX1385" i="2"/>
  <c r="AW1386" i="2"/>
  <c r="AP1386" i="2"/>
  <c r="AU1385" i="2"/>
  <c r="AM1386" i="2"/>
  <c r="AR1386" i="2"/>
  <c r="AT1386" i="2"/>
  <c r="AS1386" i="2"/>
  <c r="AQ1386" i="2"/>
  <c r="B1388" i="2"/>
  <c r="Q1387" i="2"/>
  <c r="P1434" i="2" l="1"/>
  <c r="O1437" i="2"/>
  <c r="AD1387" i="2"/>
  <c r="AH1387" i="2"/>
  <c r="AI1387" i="2"/>
  <c r="AJ1387" i="2"/>
  <c r="AK1387" i="2"/>
  <c r="AF1387" i="2"/>
  <c r="AG1387" i="2"/>
  <c r="AE1387" i="2"/>
  <c r="AN1387" i="2" s="1"/>
  <c r="AX1386" i="2"/>
  <c r="AW1387" i="2"/>
  <c r="AU1386" i="2"/>
  <c r="AP1387" i="2"/>
  <c r="AM1387" i="2"/>
  <c r="AR1387" i="2"/>
  <c r="AQ1387" i="2"/>
  <c r="AT1387" i="2"/>
  <c r="AS1387" i="2"/>
  <c r="AO1387" i="2"/>
  <c r="B1389" i="2"/>
  <c r="Q1388" i="2"/>
  <c r="P1435" i="2" l="1"/>
  <c r="O1438" i="2"/>
  <c r="AD1388" i="2"/>
  <c r="AI1388" i="2"/>
  <c r="AJ1388" i="2"/>
  <c r="AK1388" i="2"/>
  <c r="AG1388" i="2"/>
  <c r="AH1388" i="2"/>
  <c r="AQ1388" i="2" s="1"/>
  <c r="AE1388" i="2"/>
  <c r="AN1388" i="2" s="1"/>
  <c r="AF1388" i="2"/>
  <c r="AO1388" i="2" s="1"/>
  <c r="AX1387" i="2"/>
  <c r="AW1388" i="2"/>
  <c r="AU1387" i="2"/>
  <c r="AP1388" i="2"/>
  <c r="AM1388" i="2"/>
  <c r="AR1388" i="2"/>
  <c r="AT1388" i="2"/>
  <c r="AS1388" i="2"/>
  <c r="B1390" i="2"/>
  <c r="Q1389" i="2"/>
  <c r="P1436" i="2" l="1"/>
  <c r="O1439" i="2"/>
  <c r="AD1389" i="2"/>
  <c r="AJ1389" i="2"/>
  <c r="AK1389" i="2"/>
  <c r="AT1389" i="2" s="1"/>
  <c r="AE1389" i="2"/>
  <c r="AH1389" i="2"/>
  <c r="AI1389" i="2"/>
  <c r="AR1389" i="2" s="1"/>
  <c r="AF1389" i="2"/>
  <c r="AO1389" i="2" s="1"/>
  <c r="AG1389" i="2"/>
  <c r="AX1388" i="2"/>
  <c r="AW1389" i="2"/>
  <c r="AU1388" i="2"/>
  <c r="AQ1389" i="2"/>
  <c r="AS1389" i="2"/>
  <c r="AP1389" i="2"/>
  <c r="AN1389" i="2"/>
  <c r="AM1389" i="2"/>
  <c r="B1391" i="2"/>
  <c r="Q1390" i="2"/>
  <c r="P1437" i="2" l="1"/>
  <c r="O1440" i="2"/>
  <c r="AO1390" i="2"/>
  <c r="AR1390" i="2"/>
  <c r="AN1390" i="2"/>
  <c r="AD1390" i="2"/>
  <c r="AM1390" i="2" s="1"/>
  <c r="AK1390" i="2"/>
  <c r="AE1390" i="2"/>
  <c r="AF1390" i="2"/>
  <c r="AI1390" i="2"/>
  <c r="AJ1390" i="2"/>
  <c r="AS1390" i="2" s="1"/>
  <c r="AG1390" i="2"/>
  <c r="AP1390" i="2" s="1"/>
  <c r="AH1390" i="2"/>
  <c r="AQ1390" i="2" s="1"/>
  <c r="AX1389" i="2"/>
  <c r="AW1390" i="2"/>
  <c r="AU1389" i="2"/>
  <c r="AT1390" i="2"/>
  <c r="B1392" i="2"/>
  <c r="Q1391" i="2"/>
  <c r="P1438" i="2" l="1"/>
  <c r="O1441" i="2"/>
  <c r="AQ1391" i="2"/>
  <c r="AP1391" i="2"/>
  <c r="AX1390" i="2"/>
  <c r="AS1391" i="2"/>
  <c r="AD1391" i="2"/>
  <c r="AE1391" i="2"/>
  <c r="AN1391" i="2" s="1"/>
  <c r="AF1391" i="2"/>
  <c r="AG1391" i="2"/>
  <c r="AJ1391" i="2"/>
  <c r="AK1391" i="2"/>
  <c r="AT1391" i="2" s="1"/>
  <c r="AH1391" i="2"/>
  <c r="AI1391" i="2"/>
  <c r="AW1391" i="2"/>
  <c r="AO1391" i="2"/>
  <c r="AU1390" i="2"/>
  <c r="AR1391" i="2"/>
  <c r="AM1391" i="2"/>
  <c r="B1393" i="2"/>
  <c r="Q1392" i="2"/>
  <c r="P1439" i="2" l="1"/>
  <c r="O1442" i="2"/>
  <c r="AO1392" i="2"/>
  <c r="AX1391" i="2"/>
  <c r="AR1392" i="2"/>
  <c r="AD1392" i="2"/>
  <c r="AE1392" i="2"/>
  <c r="AF1392" i="2"/>
  <c r="AG1392" i="2"/>
  <c r="AH1392" i="2"/>
  <c r="AK1392" i="2"/>
  <c r="AT1392" i="2" s="1"/>
  <c r="AI1392" i="2"/>
  <c r="AJ1392" i="2"/>
  <c r="AS1392" i="2" s="1"/>
  <c r="AW1392" i="2"/>
  <c r="AU1391" i="2"/>
  <c r="AP1392" i="2"/>
  <c r="AQ1392" i="2"/>
  <c r="AN1392" i="2"/>
  <c r="AM1392" i="2"/>
  <c r="B1394" i="2"/>
  <c r="Q1393" i="2"/>
  <c r="P1440" i="2" l="1"/>
  <c r="O1443" i="2"/>
  <c r="AX1392" i="2"/>
  <c r="AW1393" i="2"/>
  <c r="AD1393" i="2"/>
  <c r="AM1393" i="2" s="1"/>
  <c r="AF1393" i="2"/>
  <c r="AG1393" i="2"/>
  <c r="AH1393" i="2"/>
  <c r="AI1393" i="2"/>
  <c r="AE1393" i="2"/>
  <c r="AJ1393" i="2"/>
  <c r="AS1393" i="2" s="1"/>
  <c r="AK1393" i="2"/>
  <c r="AU1392" i="2"/>
  <c r="AR1393" i="2"/>
  <c r="AN1393" i="2"/>
  <c r="AQ1393" i="2"/>
  <c r="AP1393" i="2"/>
  <c r="AO1393" i="2"/>
  <c r="AT1393" i="2"/>
  <c r="B1395" i="2"/>
  <c r="Q1394" i="2"/>
  <c r="P1441" i="2" l="1"/>
  <c r="O1444" i="2"/>
  <c r="AD1394" i="2"/>
  <c r="AG1394" i="2"/>
  <c r="AP1394" i="2" s="1"/>
  <c r="AH1394" i="2"/>
  <c r="AI1394" i="2"/>
  <c r="AJ1394" i="2"/>
  <c r="AE1394" i="2"/>
  <c r="AF1394" i="2"/>
  <c r="AK1394" i="2"/>
  <c r="AX1393" i="2"/>
  <c r="AW1394" i="2"/>
  <c r="AU1393" i="2"/>
  <c r="AO1394" i="2"/>
  <c r="AN1394" i="2"/>
  <c r="AQ1394" i="2"/>
  <c r="AT1394" i="2"/>
  <c r="AS1394" i="2"/>
  <c r="AR1394" i="2"/>
  <c r="AM1394" i="2"/>
  <c r="B1396" i="2"/>
  <c r="Q1395" i="2"/>
  <c r="P1442" i="2" l="1"/>
  <c r="O1445" i="2"/>
  <c r="AD1395" i="2"/>
  <c r="AH1395" i="2"/>
  <c r="AI1395" i="2"/>
  <c r="AR1395" i="2" s="1"/>
  <c r="AJ1395" i="2"/>
  <c r="AS1395" i="2" s="1"/>
  <c r="AK1395" i="2"/>
  <c r="AF1395" i="2"/>
  <c r="AO1395" i="2" s="1"/>
  <c r="AG1395" i="2"/>
  <c r="AE1395" i="2"/>
  <c r="AX1394" i="2"/>
  <c r="AW1395" i="2"/>
  <c r="AP1395" i="2"/>
  <c r="AU1394" i="2"/>
  <c r="AN1395" i="2"/>
  <c r="AQ1395" i="2"/>
  <c r="AT1395" i="2"/>
  <c r="AM1395" i="2"/>
  <c r="B1397" i="2"/>
  <c r="Q1396" i="2"/>
  <c r="P1443" i="2" l="1"/>
  <c r="O1446" i="2"/>
  <c r="AD1396" i="2"/>
  <c r="AI1396" i="2"/>
  <c r="AJ1396" i="2"/>
  <c r="AK1396" i="2"/>
  <c r="AG1396" i="2"/>
  <c r="AH1396" i="2"/>
  <c r="AE1396" i="2"/>
  <c r="AF1396" i="2"/>
  <c r="AX1395" i="2"/>
  <c r="AW1396" i="2"/>
  <c r="AN1396" i="2"/>
  <c r="AS1396" i="2"/>
  <c r="AU1395" i="2"/>
  <c r="AR1396" i="2"/>
  <c r="AQ1396" i="2"/>
  <c r="AT1396" i="2"/>
  <c r="AP1396" i="2"/>
  <c r="AO1396" i="2"/>
  <c r="AM1396" i="2"/>
  <c r="B1398" i="2"/>
  <c r="Q1397" i="2"/>
  <c r="P1444" i="2" l="1"/>
  <c r="O1447" i="2"/>
  <c r="AD1397" i="2"/>
  <c r="AJ1397" i="2"/>
  <c r="AK1397" i="2"/>
  <c r="AE1397" i="2"/>
  <c r="AH1397" i="2"/>
  <c r="AI1397" i="2"/>
  <c r="AR1397" i="2" s="1"/>
  <c r="AF1397" i="2"/>
  <c r="AO1397" i="2" s="1"/>
  <c r="AG1397" i="2"/>
  <c r="AP1397" i="2" s="1"/>
  <c r="AX1396" i="2"/>
  <c r="AW1397" i="2"/>
  <c r="AT1397" i="2"/>
  <c r="AQ1397" i="2"/>
  <c r="AU1396" i="2"/>
  <c r="AN1397" i="2"/>
  <c r="AS1397" i="2"/>
  <c r="AM1397" i="2"/>
  <c r="B1399" i="2"/>
  <c r="Q1398" i="2"/>
  <c r="P1445" i="2" l="1"/>
  <c r="O1448" i="2"/>
  <c r="AD1398" i="2"/>
  <c r="AK1398" i="2"/>
  <c r="AE1398" i="2"/>
  <c r="AF1398" i="2"/>
  <c r="AI1398" i="2"/>
  <c r="AR1398" i="2" s="1"/>
  <c r="AJ1398" i="2"/>
  <c r="AG1398" i="2"/>
  <c r="AP1398" i="2" s="1"/>
  <c r="AH1398" i="2"/>
  <c r="AQ1398" i="2" s="1"/>
  <c r="AX1397" i="2"/>
  <c r="AW1398" i="2"/>
  <c r="AN1398" i="2"/>
  <c r="AS1398" i="2"/>
  <c r="AU1397" i="2"/>
  <c r="AO1398" i="2"/>
  <c r="AT1398" i="2"/>
  <c r="AM1398" i="2"/>
  <c r="B1400" i="2"/>
  <c r="Q1399" i="2"/>
  <c r="P1446" i="2" l="1"/>
  <c r="O1449" i="2"/>
  <c r="AD1399" i="2"/>
  <c r="AE1399" i="2"/>
  <c r="AF1399" i="2"/>
  <c r="AG1399" i="2"/>
  <c r="AJ1399" i="2"/>
  <c r="AK1399" i="2"/>
  <c r="AT1399" i="2" s="1"/>
  <c r="AH1399" i="2"/>
  <c r="AI1399" i="2"/>
  <c r="AX1398" i="2"/>
  <c r="AW1399" i="2"/>
  <c r="AU1398" i="2"/>
  <c r="AO1399" i="2"/>
  <c r="AP1399" i="2"/>
  <c r="AQ1399" i="2"/>
  <c r="AS1399" i="2"/>
  <c r="AN1399" i="2"/>
  <c r="AR1399" i="2"/>
  <c r="AM1399" i="2"/>
  <c r="B1401" i="2"/>
  <c r="Q1400" i="2"/>
  <c r="P1447" i="2" l="1"/>
  <c r="O1450" i="2"/>
  <c r="AD1400" i="2"/>
  <c r="AE1400" i="2"/>
  <c r="AF1400" i="2"/>
  <c r="AG1400" i="2"/>
  <c r="AH1400" i="2"/>
  <c r="AK1400" i="2"/>
  <c r="AI1400" i="2"/>
  <c r="AJ1400" i="2"/>
  <c r="AX1399" i="2"/>
  <c r="AW1400" i="2"/>
  <c r="AQ1400" i="2"/>
  <c r="AU1399" i="2"/>
  <c r="AR1400" i="2"/>
  <c r="AP1400" i="2"/>
  <c r="AO1400" i="2"/>
  <c r="AN1400" i="2"/>
  <c r="AM1400" i="2"/>
  <c r="AT1400" i="2"/>
  <c r="AS1400" i="2"/>
  <c r="B1402" i="2"/>
  <c r="Q1401" i="2"/>
  <c r="P1448" i="2" l="1"/>
  <c r="O1451" i="2"/>
  <c r="AD1401" i="2"/>
  <c r="AF1401" i="2"/>
  <c r="AG1401" i="2"/>
  <c r="AH1401" i="2"/>
  <c r="AI1401" i="2"/>
  <c r="AR1401" i="2" s="1"/>
  <c r="AE1401" i="2"/>
  <c r="AN1401" i="2" s="1"/>
  <c r="AJ1401" i="2"/>
  <c r="AS1401" i="2" s="1"/>
  <c r="AK1401" i="2"/>
  <c r="AX1400" i="2"/>
  <c r="AW1401" i="2"/>
  <c r="AO1401" i="2"/>
  <c r="AP1401" i="2"/>
  <c r="AU1400" i="2"/>
  <c r="AQ1401" i="2"/>
  <c r="AT1401" i="2"/>
  <c r="AM1401" i="2"/>
  <c r="B1403" i="2"/>
  <c r="Q1402" i="2"/>
  <c r="P1449" i="2" l="1"/>
  <c r="O1452" i="2"/>
  <c r="AD1402" i="2"/>
  <c r="AG1402" i="2"/>
  <c r="AP1402" i="2" s="1"/>
  <c r="AH1402" i="2"/>
  <c r="AI1402" i="2"/>
  <c r="AJ1402" i="2"/>
  <c r="AE1402" i="2"/>
  <c r="AN1402" i="2" s="1"/>
  <c r="AF1402" i="2"/>
  <c r="AK1402" i="2"/>
  <c r="AX1401" i="2"/>
  <c r="AW1402" i="2"/>
  <c r="AU1401" i="2"/>
  <c r="AM1402" i="2"/>
  <c r="AR1402" i="2"/>
  <c r="AQ1402" i="2"/>
  <c r="AT1402" i="2"/>
  <c r="AS1402" i="2"/>
  <c r="AO1402" i="2"/>
  <c r="B1404" i="2"/>
  <c r="Q1403" i="2"/>
  <c r="P1450" i="2" l="1"/>
  <c r="O1453" i="2"/>
  <c r="AD1403" i="2"/>
  <c r="AH1403" i="2"/>
  <c r="AI1403" i="2"/>
  <c r="AJ1403" i="2"/>
  <c r="AK1403" i="2"/>
  <c r="AF1403" i="2"/>
  <c r="AG1403" i="2"/>
  <c r="AE1403" i="2"/>
  <c r="AX1402" i="2"/>
  <c r="AW1403" i="2"/>
  <c r="AN1403" i="2"/>
  <c r="AO1403" i="2"/>
  <c r="AP1403" i="2"/>
  <c r="AS1403" i="2"/>
  <c r="AU1402" i="2"/>
  <c r="AR1403" i="2"/>
  <c r="AQ1403" i="2"/>
  <c r="AT1403" i="2"/>
  <c r="AM1403" i="2"/>
  <c r="B1405" i="2"/>
  <c r="Q1404" i="2"/>
  <c r="P1451" i="2" l="1"/>
  <c r="O1454" i="2"/>
  <c r="AD1404" i="2"/>
  <c r="AM1404" i="2" s="1"/>
  <c r="AI1404" i="2"/>
  <c r="AJ1404" i="2"/>
  <c r="AK1404" i="2"/>
  <c r="AG1404" i="2"/>
  <c r="AP1404" i="2" s="1"/>
  <c r="AH1404" i="2"/>
  <c r="AE1404" i="2"/>
  <c r="AF1404" i="2"/>
  <c r="AX1403" i="2"/>
  <c r="AW1404" i="2"/>
  <c r="AQ1404" i="2"/>
  <c r="AR1404" i="2"/>
  <c r="AU1403" i="2"/>
  <c r="AO1404" i="2"/>
  <c r="AN1404" i="2"/>
  <c r="AT1404" i="2"/>
  <c r="AS1404" i="2"/>
  <c r="B1406" i="2"/>
  <c r="Q1405" i="2"/>
  <c r="P1452" i="2" l="1"/>
  <c r="O1455" i="2"/>
  <c r="AD1405" i="2"/>
  <c r="AJ1405" i="2"/>
  <c r="AK1405" i="2"/>
  <c r="AE1405" i="2"/>
  <c r="AH1405" i="2"/>
  <c r="AQ1405" i="2" s="1"/>
  <c r="AI1405" i="2"/>
  <c r="AF1405" i="2"/>
  <c r="AG1405" i="2"/>
  <c r="AP1405" i="2" s="1"/>
  <c r="AX1404" i="2"/>
  <c r="AW1405" i="2"/>
  <c r="AO1405" i="2"/>
  <c r="AU1404" i="2"/>
  <c r="AN1405" i="2"/>
  <c r="AM1405" i="2"/>
  <c r="AR1405" i="2"/>
  <c r="AT1405" i="2"/>
  <c r="AS1405" i="2"/>
  <c r="B1407" i="2"/>
  <c r="Q1406" i="2"/>
  <c r="P1453" i="2" l="1"/>
  <c r="O1456" i="2"/>
  <c r="AD1406" i="2"/>
  <c r="AK1406" i="2"/>
  <c r="AT1406" i="2" s="1"/>
  <c r="AE1406" i="2"/>
  <c r="AF1406" i="2"/>
  <c r="AI1406" i="2"/>
  <c r="AJ1406" i="2"/>
  <c r="AG1406" i="2"/>
  <c r="AH1406" i="2"/>
  <c r="AX1405" i="2"/>
  <c r="AW1406" i="2"/>
  <c r="AU1405" i="2"/>
  <c r="AO1406" i="2"/>
  <c r="AP1406" i="2"/>
  <c r="AN1406" i="2"/>
  <c r="AR1406" i="2"/>
  <c r="AQ1406" i="2"/>
  <c r="AS1406" i="2"/>
  <c r="AM1406" i="2"/>
  <c r="B1408" i="2"/>
  <c r="Q1407" i="2"/>
  <c r="P1454" i="2" l="1"/>
  <c r="O1457" i="2"/>
  <c r="AD1407" i="2"/>
  <c r="AE1407" i="2"/>
  <c r="AF1407" i="2"/>
  <c r="AG1407" i="2"/>
  <c r="AJ1407" i="2"/>
  <c r="AK1407" i="2"/>
  <c r="AH1407" i="2"/>
  <c r="AI1407" i="2"/>
  <c r="AX1406" i="2"/>
  <c r="AW1407" i="2"/>
  <c r="AO1407" i="2"/>
  <c r="AP1407" i="2"/>
  <c r="AS1407" i="2"/>
  <c r="AU1406" i="2"/>
  <c r="AN1407" i="2"/>
  <c r="AM1407" i="2"/>
  <c r="AR1407" i="2"/>
  <c r="AQ1407" i="2"/>
  <c r="AT1407" i="2"/>
  <c r="B1409" i="2"/>
  <c r="Q1408" i="2"/>
  <c r="P1455" i="2" l="1"/>
  <c r="O1458" i="2"/>
  <c r="AD1408" i="2"/>
  <c r="AE1408" i="2"/>
  <c r="AF1408" i="2"/>
  <c r="AG1408" i="2"/>
  <c r="AH1408" i="2"/>
  <c r="AK1408" i="2"/>
  <c r="AI1408" i="2"/>
  <c r="AJ1408" i="2"/>
  <c r="AX1407" i="2"/>
  <c r="AW1408" i="2"/>
  <c r="AR1408" i="2"/>
  <c r="AT1408" i="2"/>
  <c r="AU1407" i="2"/>
  <c r="AS1408" i="2"/>
  <c r="AQ1408" i="2"/>
  <c r="AP1408" i="2"/>
  <c r="AN1408" i="2"/>
  <c r="AM1408" i="2"/>
  <c r="AO1408" i="2"/>
  <c r="B1410" i="2"/>
  <c r="Q1409" i="2"/>
  <c r="P1456" i="2" l="1"/>
  <c r="O1459" i="2"/>
  <c r="AD1409" i="2"/>
  <c r="AF1409" i="2"/>
  <c r="AG1409" i="2"/>
  <c r="AH1409" i="2"/>
  <c r="AI1409" i="2"/>
  <c r="AE1409" i="2"/>
  <c r="AN1409" i="2" s="1"/>
  <c r="AJ1409" i="2"/>
  <c r="AK1409" i="2"/>
  <c r="AT1409" i="2" s="1"/>
  <c r="AU1408" i="2"/>
  <c r="AX1408" i="2"/>
  <c r="AW1409" i="2"/>
  <c r="AP1409" i="2"/>
  <c r="AO1409" i="2"/>
  <c r="AS1409" i="2"/>
  <c r="AM1409" i="2"/>
  <c r="AR1409" i="2"/>
  <c r="AQ1409" i="2"/>
  <c r="B1411" i="2"/>
  <c r="Q1410" i="2"/>
  <c r="P1457" i="2" l="1"/>
  <c r="O1460" i="2"/>
  <c r="AR1410" i="2"/>
  <c r="AD1410" i="2"/>
  <c r="AG1410" i="2"/>
  <c r="AH1410" i="2"/>
  <c r="AQ1410" i="2" s="1"/>
  <c r="AI1410" i="2"/>
  <c r="AJ1410" i="2"/>
  <c r="AE1410" i="2"/>
  <c r="AF1410" i="2"/>
  <c r="AK1410" i="2"/>
  <c r="AT1410" i="2" s="1"/>
  <c r="AX1409" i="2"/>
  <c r="AW1410" i="2"/>
  <c r="AX1410" i="2" s="1"/>
  <c r="AU1409" i="2"/>
  <c r="AP1410" i="2"/>
  <c r="AO1410" i="2"/>
  <c r="AS1410" i="2"/>
  <c r="AN1410" i="2"/>
  <c r="AM1410" i="2"/>
  <c r="B1412" i="2"/>
  <c r="Q1411" i="2"/>
  <c r="P1458" i="2" l="1"/>
  <c r="O1461" i="2"/>
  <c r="AN1411" i="2"/>
  <c r="AD1411" i="2"/>
  <c r="AH1411" i="2"/>
  <c r="AI1411" i="2"/>
  <c r="AJ1411" i="2"/>
  <c r="AK1411" i="2"/>
  <c r="AF1411" i="2"/>
  <c r="AG1411" i="2"/>
  <c r="AE1411" i="2"/>
  <c r="AS1411" i="2"/>
  <c r="AO1411" i="2"/>
  <c r="AP1411" i="2"/>
  <c r="AQ1411" i="2"/>
  <c r="AR1411" i="2"/>
  <c r="AW1411" i="2"/>
  <c r="AX1411" i="2" s="1"/>
  <c r="AU1410" i="2"/>
  <c r="AT1411" i="2"/>
  <c r="AM1411" i="2"/>
  <c r="B1413" i="2"/>
  <c r="Q1412" i="2"/>
  <c r="P1459" i="2" l="1"/>
  <c r="O1462" i="2"/>
  <c r="AD1412" i="2"/>
  <c r="AI1412" i="2"/>
  <c r="AJ1412" i="2"/>
  <c r="AK1412" i="2"/>
  <c r="AG1412" i="2"/>
  <c r="AH1412" i="2"/>
  <c r="AE1412" i="2"/>
  <c r="AF1412" i="2"/>
  <c r="AU1411" i="2"/>
  <c r="AT1412" i="2"/>
  <c r="AP1412" i="2"/>
  <c r="AW1412" i="2"/>
  <c r="AN1412" i="2"/>
  <c r="AQ1412" i="2"/>
  <c r="AS1412" i="2"/>
  <c r="AO1412" i="2"/>
  <c r="AR1412" i="2"/>
  <c r="AM1412" i="2"/>
  <c r="B1414" i="2"/>
  <c r="Q1413" i="2"/>
  <c r="P1460" i="2" l="1"/>
  <c r="O1463" i="2"/>
  <c r="AX1412" i="2"/>
  <c r="AR1413" i="2"/>
  <c r="AD1413" i="2"/>
  <c r="AJ1413" i="2"/>
  <c r="AK1413" i="2"/>
  <c r="AE1413" i="2"/>
  <c r="AH1413" i="2"/>
  <c r="AI1413" i="2"/>
  <c r="AF1413" i="2"/>
  <c r="AO1413" i="2" s="1"/>
  <c r="AG1413" i="2"/>
  <c r="AS1413" i="2"/>
  <c r="AQ1413" i="2"/>
  <c r="AW1413" i="2"/>
  <c r="AN1413" i="2"/>
  <c r="AU1412" i="2"/>
  <c r="AT1413" i="2"/>
  <c r="AP1413" i="2"/>
  <c r="AM1413" i="2"/>
  <c r="B1415" i="2"/>
  <c r="Q1414" i="2"/>
  <c r="P1461" i="2" l="1"/>
  <c r="O1464" i="2"/>
  <c r="AX1413" i="2"/>
  <c r="AU1413" i="2"/>
  <c r="AW1414" i="2"/>
  <c r="AD1414" i="2"/>
  <c r="AK1414" i="2"/>
  <c r="AE1414" i="2"/>
  <c r="AF1414" i="2"/>
  <c r="AI1414" i="2"/>
  <c r="AR1414" i="2" s="1"/>
  <c r="AJ1414" i="2"/>
  <c r="AS1414" i="2" s="1"/>
  <c r="AG1414" i="2"/>
  <c r="AH1414" i="2"/>
  <c r="AQ1414" i="2" s="1"/>
  <c r="AN1414" i="2"/>
  <c r="AP1414" i="2"/>
  <c r="AO1414" i="2"/>
  <c r="AT1414" i="2"/>
  <c r="AM1414" i="2"/>
  <c r="B1416" i="2"/>
  <c r="Q1415" i="2"/>
  <c r="P1462" i="2" l="1"/>
  <c r="O1465" i="2"/>
  <c r="AD1415" i="2"/>
  <c r="AE1415" i="2"/>
  <c r="AN1415" i="2" s="1"/>
  <c r="AF1415" i="2"/>
  <c r="AG1415" i="2"/>
  <c r="AJ1415" i="2"/>
  <c r="AK1415" i="2"/>
  <c r="AH1415" i="2"/>
  <c r="AI1415" i="2"/>
  <c r="AR1415" i="2" s="1"/>
  <c r="AX1414" i="2"/>
  <c r="AW1415" i="2"/>
  <c r="AU1414" i="2"/>
  <c r="AQ1415" i="2"/>
  <c r="AO1415" i="2"/>
  <c r="AS1415" i="2"/>
  <c r="AT1415" i="2"/>
  <c r="AP1415" i="2"/>
  <c r="AM1415" i="2"/>
  <c r="B1417" i="2"/>
  <c r="Q1416" i="2"/>
  <c r="P1463" i="2" l="1"/>
  <c r="O1466" i="2"/>
  <c r="AD1416" i="2"/>
  <c r="AE1416" i="2"/>
  <c r="AF1416" i="2"/>
  <c r="AG1416" i="2"/>
  <c r="AH1416" i="2"/>
  <c r="AK1416" i="2"/>
  <c r="AI1416" i="2"/>
  <c r="AJ1416" i="2"/>
  <c r="AS1416" i="2" s="1"/>
  <c r="AX1415" i="2"/>
  <c r="AW1416" i="2"/>
  <c r="AU1415" i="2"/>
  <c r="AN1416" i="2"/>
  <c r="AR1416" i="2"/>
  <c r="AT1416" i="2"/>
  <c r="AQ1416" i="2"/>
  <c r="AP1416" i="2"/>
  <c r="AO1416" i="2"/>
  <c r="AM1416" i="2"/>
  <c r="B1418" i="2"/>
  <c r="Q1417" i="2"/>
  <c r="P1464" i="2" l="1"/>
  <c r="O1467" i="2"/>
  <c r="AD1417" i="2"/>
  <c r="AF1417" i="2"/>
  <c r="AG1417" i="2"/>
  <c r="AH1417" i="2"/>
  <c r="AI1417" i="2"/>
  <c r="AE1417" i="2"/>
  <c r="AJ1417" i="2"/>
  <c r="AK1417" i="2"/>
  <c r="AX1416" i="2"/>
  <c r="AW1417" i="2"/>
  <c r="AP1417" i="2"/>
  <c r="AQ1417" i="2"/>
  <c r="AT1417" i="2"/>
  <c r="AU1416" i="2"/>
  <c r="AS1417" i="2"/>
  <c r="AR1417" i="2"/>
  <c r="AO1417" i="2"/>
  <c r="AM1417" i="2"/>
  <c r="AN1417" i="2"/>
  <c r="B1419" i="2"/>
  <c r="Q1418" i="2"/>
  <c r="P1465" i="2" l="1"/>
  <c r="O1468" i="2"/>
  <c r="AD1418" i="2"/>
  <c r="AG1418" i="2"/>
  <c r="AP1418" i="2" s="1"/>
  <c r="AH1418" i="2"/>
  <c r="AI1418" i="2"/>
  <c r="AJ1418" i="2"/>
  <c r="AE1418" i="2"/>
  <c r="AF1418" i="2"/>
  <c r="AO1418" i="2" s="1"/>
  <c r="AK1418" i="2"/>
  <c r="AT1418" i="2" s="1"/>
  <c r="AX1417" i="2"/>
  <c r="AW1418" i="2"/>
  <c r="AN1418" i="2"/>
  <c r="AU1417" i="2"/>
  <c r="AM1418" i="2"/>
  <c r="AR1418" i="2"/>
  <c r="AQ1418" i="2"/>
  <c r="AS1418" i="2"/>
  <c r="B1420" i="2"/>
  <c r="Q1419" i="2"/>
  <c r="P1466" i="2" l="1"/>
  <c r="O1469" i="2"/>
  <c r="AD1419" i="2"/>
  <c r="AH1419" i="2"/>
  <c r="AI1419" i="2"/>
  <c r="AJ1419" i="2"/>
  <c r="AK1419" i="2"/>
  <c r="AF1419" i="2"/>
  <c r="AO1419" i="2" s="1"/>
  <c r="AG1419" i="2"/>
  <c r="AP1419" i="2" s="1"/>
  <c r="AE1419" i="2"/>
  <c r="AX1418" i="2"/>
  <c r="AW1419" i="2"/>
  <c r="AQ1419" i="2"/>
  <c r="AT1419" i="2"/>
  <c r="AU1418" i="2"/>
  <c r="AS1419" i="2"/>
  <c r="AN1419" i="2"/>
  <c r="AR1419" i="2"/>
  <c r="AM1419" i="2"/>
  <c r="B1421" i="2"/>
  <c r="Q1420" i="2"/>
  <c r="P1467" i="2" l="1"/>
  <c r="O1470" i="2"/>
  <c r="AD1420" i="2"/>
  <c r="AI1420" i="2"/>
  <c r="AR1420" i="2" s="1"/>
  <c r="AJ1420" i="2"/>
  <c r="AK1420" i="2"/>
  <c r="AG1420" i="2"/>
  <c r="AH1420" i="2"/>
  <c r="AQ1420" i="2" s="1"/>
  <c r="AE1420" i="2"/>
  <c r="AN1420" i="2" s="1"/>
  <c r="AF1420" i="2"/>
  <c r="AO1420" i="2" s="1"/>
  <c r="AX1419" i="2"/>
  <c r="AW1420" i="2"/>
  <c r="AU1419" i="2"/>
  <c r="AT1420" i="2"/>
  <c r="AS1420" i="2"/>
  <c r="AP1420" i="2"/>
  <c r="AM1420" i="2"/>
  <c r="B1422" i="2"/>
  <c r="Q1421" i="2"/>
  <c r="P1468" i="2" l="1"/>
  <c r="O1471" i="2"/>
  <c r="AD1421" i="2"/>
  <c r="AJ1421" i="2"/>
  <c r="AK1421" i="2"/>
  <c r="AT1421" i="2" s="1"/>
  <c r="AE1421" i="2"/>
  <c r="AH1421" i="2"/>
  <c r="AI1421" i="2"/>
  <c r="AF1421" i="2"/>
  <c r="AG1421" i="2"/>
  <c r="AX1420" i="2"/>
  <c r="AW1421" i="2"/>
  <c r="AQ1421" i="2"/>
  <c r="AN1421" i="2"/>
  <c r="AU1420" i="2"/>
  <c r="AS1421" i="2"/>
  <c r="AR1421" i="2"/>
  <c r="AP1421" i="2"/>
  <c r="AO1421" i="2"/>
  <c r="AM1421" i="2"/>
  <c r="B1423" i="2"/>
  <c r="Q1422" i="2"/>
  <c r="P1469" i="2" l="1"/>
  <c r="O1472" i="2"/>
  <c r="AD1422" i="2"/>
  <c r="AK1422" i="2"/>
  <c r="AE1422" i="2"/>
  <c r="AF1422" i="2"/>
  <c r="AI1422" i="2"/>
  <c r="AJ1422" i="2"/>
  <c r="AG1422" i="2"/>
  <c r="AP1422" i="2" s="1"/>
  <c r="AH1422" i="2"/>
  <c r="AQ1422" i="2" s="1"/>
  <c r="AX1421" i="2"/>
  <c r="AW1422" i="2"/>
  <c r="AT1422" i="2"/>
  <c r="AU1421" i="2"/>
  <c r="AN1422" i="2"/>
  <c r="AO1422" i="2"/>
  <c r="AR1422" i="2"/>
  <c r="AS1422" i="2"/>
  <c r="AM1422" i="2"/>
  <c r="B1424" i="2"/>
  <c r="Q1423" i="2"/>
  <c r="P1470" i="2" l="1"/>
  <c r="O1473" i="2"/>
  <c r="AD1423" i="2"/>
  <c r="AE1423" i="2"/>
  <c r="AF1423" i="2"/>
  <c r="AG1423" i="2"/>
  <c r="AJ1423" i="2"/>
  <c r="AK1423" i="2"/>
  <c r="AH1423" i="2"/>
  <c r="AI1423" i="2"/>
  <c r="AX1422" i="2"/>
  <c r="AW1423" i="2"/>
  <c r="AN1423" i="2"/>
  <c r="AU1422" i="2"/>
  <c r="AQ1423" i="2"/>
  <c r="AR1423" i="2"/>
  <c r="AP1423" i="2"/>
  <c r="AT1423" i="2"/>
  <c r="AS1423" i="2"/>
  <c r="AO1423" i="2"/>
  <c r="AM1423" i="2"/>
  <c r="B1425" i="2"/>
  <c r="Q1424" i="2"/>
  <c r="P1471" i="2" l="1"/>
  <c r="O1474" i="2"/>
  <c r="AD1424" i="2"/>
  <c r="AM1424" i="2" s="1"/>
  <c r="AE1424" i="2"/>
  <c r="AF1424" i="2"/>
  <c r="AG1424" i="2"/>
  <c r="AH1424" i="2"/>
  <c r="AK1424" i="2"/>
  <c r="AI1424" i="2"/>
  <c r="AJ1424" i="2"/>
  <c r="AX1423" i="2"/>
  <c r="AW1424" i="2"/>
  <c r="AU1423" i="2"/>
  <c r="AR1424" i="2"/>
  <c r="AN1424" i="2"/>
  <c r="AT1424" i="2"/>
  <c r="AP1424" i="2"/>
  <c r="AS1424" i="2"/>
  <c r="AQ1424" i="2"/>
  <c r="AO1424" i="2"/>
  <c r="B1426" i="2"/>
  <c r="Q1425" i="2"/>
  <c r="P1472" i="2" l="1"/>
  <c r="O1475" i="2"/>
  <c r="AD1425" i="2"/>
  <c r="AF1425" i="2"/>
  <c r="AG1425" i="2"/>
  <c r="AH1425" i="2"/>
  <c r="AI1425" i="2"/>
  <c r="AE1425" i="2"/>
  <c r="AJ1425" i="2"/>
  <c r="AK1425" i="2"/>
  <c r="AX1424" i="2"/>
  <c r="AW1425" i="2"/>
  <c r="AQ1425" i="2"/>
  <c r="AN1425" i="2"/>
  <c r="AU1424" i="2"/>
  <c r="AO1425" i="2"/>
  <c r="AT1425" i="2"/>
  <c r="AS1425" i="2"/>
  <c r="AR1425" i="2"/>
  <c r="AP1425" i="2"/>
  <c r="AM1425" i="2"/>
  <c r="B1427" i="2"/>
  <c r="Q1426" i="2"/>
  <c r="P1473" i="2" l="1"/>
  <c r="O1476" i="2"/>
  <c r="AD1426" i="2"/>
  <c r="AG1426" i="2"/>
  <c r="AH1426" i="2"/>
  <c r="AI1426" i="2"/>
  <c r="AJ1426" i="2"/>
  <c r="AE1426" i="2"/>
  <c r="AF1426" i="2"/>
  <c r="AK1426" i="2"/>
  <c r="AX1425" i="2"/>
  <c r="AW1426" i="2"/>
  <c r="AT1426" i="2"/>
  <c r="AO1426" i="2"/>
  <c r="AU1425" i="2"/>
  <c r="AP1426" i="2"/>
  <c r="AN1426" i="2"/>
  <c r="AQ1426" i="2"/>
  <c r="AS1426" i="2"/>
  <c r="AR1426" i="2"/>
  <c r="AM1426" i="2"/>
  <c r="B1428" i="2"/>
  <c r="Q1427" i="2"/>
  <c r="P1474" i="2" l="1"/>
  <c r="O1477" i="2"/>
  <c r="AD1427" i="2"/>
  <c r="AH1427" i="2"/>
  <c r="AI1427" i="2"/>
  <c r="AR1427" i="2" s="1"/>
  <c r="AJ1427" i="2"/>
  <c r="AK1427" i="2"/>
  <c r="AF1427" i="2"/>
  <c r="AO1427" i="2" s="1"/>
  <c r="AG1427" i="2"/>
  <c r="AP1427" i="2" s="1"/>
  <c r="AE1427" i="2"/>
  <c r="AN1427" i="2" s="1"/>
  <c r="AX1426" i="2"/>
  <c r="AW1427" i="2"/>
  <c r="AS1427" i="2"/>
  <c r="AQ1427" i="2"/>
  <c r="AU1426" i="2"/>
  <c r="AT1427" i="2"/>
  <c r="AM1427" i="2"/>
  <c r="B1429" i="2"/>
  <c r="Q1428" i="2"/>
  <c r="P1475" i="2" l="1"/>
  <c r="O1478" i="2"/>
  <c r="AD1428" i="2"/>
  <c r="AI1428" i="2"/>
  <c r="AR1428" i="2" s="1"/>
  <c r="AJ1428" i="2"/>
  <c r="AK1428" i="2"/>
  <c r="AG1428" i="2"/>
  <c r="AH1428" i="2"/>
  <c r="AE1428" i="2"/>
  <c r="AF1428" i="2"/>
  <c r="AO1428" i="2" s="1"/>
  <c r="AX1427" i="2"/>
  <c r="AW1428" i="2"/>
  <c r="AU1427" i="2"/>
  <c r="AN1428" i="2"/>
  <c r="AP1428" i="2"/>
  <c r="AT1428" i="2"/>
  <c r="AS1428" i="2"/>
  <c r="AQ1428" i="2"/>
  <c r="AM1428" i="2"/>
  <c r="B1430" i="2"/>
  <c r="Q1429" i="2"/>
  <c r="P1476" i="2" l="1"/>
  <c r="O1479" i="2"/>
  <c r="AD1429" i="2"/>
  <c r="AJ1429" i="2"/>
  <c r="AK1429" i="2"/>
  <c r="AT1429" i="2" s="1"/>
  <c r="AE1429" i="2"/>
  <c r="AH1429" i="2"/>
  <c r="AI1429" i="2"/>
  <c r="AF1429" i="2"/>
  <c r="AG1429" i="2"/>
  <c r="AX1428" i="2"/>
  <c r="AW1429" i="2"/>
  <c r="AO1429" i="2"/>
  <c r="AU1428" i="2"/>
  <c r="AQ1429" i="2"/>
  <c r="AS1429" i="2"/>
  <c r="AR1429" i="2"/>
  <c r="AP1429" i="2"/>
  <c r="AN1429" i="2"/>
  <c r="AM1429" i="2"/>
  <c r="B1431" i="2"/>
  <c r="Q1430" i="2"/>
  <c r="P1477" i="2" l="1"/>
  <c r="O1480" i="2"/>
  <c r="AX1429" i="2"/>
  <c r="AP1430" i="2"/>
  <c r="AD1430" i="2"/>
  <c r="AK1430" i="2"/>
  <c r="AE1430" i="2"/>
  <c r="AF1430" i="2"/>
  <c r="AI1430" i="2"/>
  <c r="AJ1430" i="2"/>
  <c r="AG1430" i="2"/>
  <c r="AH1430" i="2"/>
  <c r="AQ1430" i="2" s="1"/>
  <c r="AN1430" i="2"/>
  <c r="AW1430" i="2"/>
  <c r="AU1429" i="2"/>
  <c r="AS1430" i="2"/>
  <c r="AO1430" i="2"/>
  <c r="AR1430" i="2"/>
  <c r="AT1430" i="2"/>
  <c r="AM1430" i="2"/>
  <c r="B1432" i="2"/>
  <c r="Q1431" i="2"/>
  <c r="P1478" i="2" l="1"/>
  <c r="O1481" i="2"/>
  <c r="AQ1431" i="2"/>
  <c r="AO1431" i="2"/>
  <c r="AX1430" i="2"/>
  <c r="AR1431" i="2"/>
  <c r="AD1431" i="2"/>
  <c r="AE1431" i="2"/>
  <c r="AF1431" i="2"/>
  <c r="AG1431" i="2"/>
  <c r="AJ1431" i="2"/>
  <c r="AS1431" i="2" s="1"/>
  <c r="AK1431" i="2"/>
  <c r="AT1431" i="2" s="1"/>
  <c r="AH1431" i="2"/>
  <c r="AI1431" i="2"/>
  <c r="AP1431" i="2"/>
  <c r="AW1431" i="2"/>
  <c r="AU1430" i="2"/>
  <c r="AN1431" i="2"/>
  <c r="AM1431" i="2"/>
  <c r="B1433" i="2"/>
  <c r="Q1432" i="2"/>
  <c r="P1479" i="2" l="1"/>
  <c r="O1482" i="2"/>
  <c r="AX1431" i="2"/>
  <c r="AT1432" i="2"/>
  <c r="AN1432" i="2"/>
  <c r="AD1432" i="2"/>
  <c r="AE1432" i="2"/>
  <c r="AF1432" i="2"/>
  <c r="AG1432" i="2"/>
  <c r="AH1432" i="2"/>
  <c r="AK1432" i="2"/>
  <c r="AI1432" i="2"/>
  <c r="AR1432" i="2" s="1"/>
  <c r="AJ1432" i="2"/>
  <c r="AU1431" i="2"/>
  <c r="AW1432" i="2"/>
  <c r="AQ1432" i="2"/>
  <c r="AS1432" i="2"/>
  <c r="AO1432" i="2"/>
  <c r="AP1432" i="2"/>
  <c r="AM1432" i="2"/>
  <c r="B1434" i="2"/>
  <c r="Q1433" i="2"/>
  <c r="P1480" i="2" l="1"/>
  <c r="O1483" i="2"/>
  <c r="AQ1433" i="2"/>
  <c r="AX1432" i="2"/>
  <c r="AP1433" i="2"/>
  <c r="AO1433" i="2"/>
  <c r="AD1433" i="2"/>
  <c r="AF1433" i="2"/>
  <c r="AG1433" i="2"/>
  <c r="AH1433" i="2"/>
  <c r="AI1433" i="2"/>
  <c r="AE1433" i="2"/>
  <c r="AJ1433" i="2"/>
  <c r="AS1433" i="2" s="1"/>
  <c r="AK1433" i="2"/>
  <c r="AT1433" i="2" s="1"/>
  <c r="AW1433" i="2"/>
  <c r="AU1432" i="2"/>
  <c r="AN1433" i="2"/>
  <c r="AR1433" i="2"/>
  <c r="AM1433" i="2"/>
  <c r="B1435" i="2"/>
  <c r="Q1434" i="2"/>
  <c r="P1481" i="2" l="1"/>
  <c r="O1484" i="2"/>
  <c r="AX1433" i="2"/>
  <c r="AR1434" i="2"/>
  <c r="AD1434" i="2"/>
  <c r="AG1434" i="2"/>
  <c r="AH1434" i="2"/>
  <c r="AI1434" i="2"/>
  <c r="AJ1434" i="2"/>
  <c r="AS1434" i="2" s="1"/>
  <c r="AE1434" i="2"/>
  <c r="AN1434" i="2" s="1"/>
  <c r="AF1434" i="2"/>
  <c r="AK1434" i="2"/>
  <c r="AT1434" i="2" s="1"/>
  <c r="AU1433" i="2"/>
  <c r="AW1434" i="2"/>
  <c r="AQ1434" i="2"/>
  <c r="AP1434" i="2"/>
  <c r="AO1434" i="2"/>
  <c r="AM1434" i="2"/>
  <c r="B1436" i="2"/>
  <c r="Q1435" i="2"/>
  <c r="P1482" i="2" l="1"/>
  <c r="O1485" i="2"/>
  <c r="AX1434" i="2"/>
  <c r="AP1435" i="2"/>
  <c r="AQ1435" i="2"/>
  <c r="AO1435" i="2"/>
  <c r="AD1435" i="2"/>
  <c r="AH1435" i="2"/>
  <c r="AI1435" i="2"/>
  <c r="AJ1435" i="2"/>
  <c r="AK1435" i="2"/>
  <c r="AF1435" i="2"/>
  <c r="AG1435" i="2"/>
  <c r="AE1435" i="2"/>
  <c r="AN1435" i="2" s="1"/>
  <c r="AU1434" i="2"/>
  <c r="AR1435" i="2"/>
  <c r="AW1435" i="2"/>
  <c r="AT1435" i="2"/>
  <c r="AS1435" i="2"/>
  <c r="AM1435" i="2"/>
  <c r="B1437" i="2"/>
  <c r="Q1436" i="2"/>
  <c r="P1483" i="2" l="1"/>
  <c r="O1486" i="2"/>
  <c r="AN1436" i="2"/>
  <c r="AT1436" i="2"/>
  <c r="AX1435" i="2"/>
  <c r="AS1436" i="2"/>
  <c r="AD1436" i="2"/>
  <c r="AI1436" i="2"/>
  <c r="AJ1436" i="2"/>
  <c r="AK1436" i="2"/>
  <c r="AG1436" i="2"/>
  <c r="AP1436" i="2" s="1"/>
  <c r="AH1436" i="2"/>
  <c r="AQ1436" i="2" s="1"/>
  <c r="AE1436" i="2"/>
  <c r="AF1436" i="2"/>
  <c r="AW1436" i="2"/>
  <c r="AU1435" i="2"/>
  <c r="AO1436" i="2"/>
  <c r="AR1436" i="2"/>
  <c r="AM1436" i="2"/>
  <c r="B1438" i="2"/>
  <c r="Q1437" i="2"/>
  <c r="P1484" i="2" l="1"/>
  <c r="O1487" i="2"/>
  <c r="AX1436" i="2"/>
  <c r="AR1437" i="2"/>
  <c r="AD1437" i="2"/>
  <c r="AJ1437" i="2"/>
  <c r="AK1437" i="2"/>
  <c r="AE1437" i="2"/>
  <c r="AH1437" i="2"/>
  <c r="AQ1437" i="2" s="1"/>
  <c r="AI1437" i="2"/>
  <c r="AF1437" i="2"/>
  <c r="AO1437" i="2" s="1"/>
  <c r="AG1437" i="2"/>
  <c r="AT1437" i="2"/>
  <c r="AW1437" i="2"/>
  <c r="AU1436" i="2"/>
  <c r="AS1437" i="2"/>
  <c r="AN1437" i="2"/>
  <c r="AP1437" i="2"/>
  <c r="AM1437" i="2"/>
  <c r="B1439" i="2"/>
  <c r="Q1438" i="2"/>
  <c r="P1485" i="2" l="1"/>
  <c r="O1488" i="2"/>
  <c r="AS1438" i="2"/>
  <c r="AX1437" i="2"/>
  <c r="AN1438" i="2"/>
  <c r="AD1438" i="2"/>
  <c r="AK1438" i="2"/>
  <c r="AE1438" i="2"/>
  <c r="AF1438" i="2"/>
  <c r="AI1438" i="2"/>
  <c r="AJ1438" i="2"/>
  <c r="AG1438" i="2"/>
  <c r="AP1438" i="2" s="1"/>
  <c r="AH1438" i="2"/>
  <c r="AQ1438" i="2" s="1"/>
  <c r="AR1438" i="2"/>
  <c r="AW1438" i="2"/>
  <c r="AO1438" i="2"/>
  <c r="AU1437" i="2"/>
  <c r="AT1438" i="2"/>
  <c r="AM1438" i="2"/>
  <c r="B1440" i="2"/>
  <c r="Q1439" i="2"/>
  <c r="P1486" i="2" l="1"/>
  <c r="O1489" i="2"/>
  <c r="AQ1439" i="2"/>
  <c r="AO1439" i="2"/>
  <c r="AX1438" i="2"/>
  <c r="AD1439" i="2"/>
  <c r="AE1439" i="2"/>
  <c r="AF1439" i="2"/>
  <c r="AG1439" i="2"/>
  <c r="AJ1439" i="2"/>
  <c r="AK1439" i="2"/>
  <c r="AT1439" i="2" s="1"/>
  <c r="AH1439" i="2"/>
  <c r="AI1439" i="2"/>
  <c r="AU1438" i="2"/>
  <c r="AS1439" i="2"/>
  <c r="AW1439" i="2"/>
  <c r="AP1439" i="2"/>
  <c r="AN1439" i="2"/>
  <c r="AR1439" i="2"/>
  <c r="AM1439" i="2"/>
  <c r="B1441" i="2"/>
  <c r="Q1440" i="2"/>
  <c r="P1487" i="2" l="1"/>
  <c r="O1490" i="2"/>
  <c r="AP1440" i="2"/>
  <c r="AX1439" i="2"/>
  <c r="AN1440" i="2"/>
  <c r="AD1440" i="2"/>
  <c r="AE1440" i="2"/>
  <c r="AF1440" i="2"/>
  <c r="AG1440" i="2"/>
  <c r="AH1440" i="2"/>
  <c r="AK1440" i="2"/>
  <c r="AI1440" i="2"/>
  <c r="AR1440" i="2" s="1"/>
  <c r="AJ1440" i="2"/>
  <c r="AT1440" i="2"/>
  <c r="AW1440" i="2"/>
  <c r="AU1439" i="2"/>
  <c r="AQ1440" i="2"/>
  <c r="AO1440" i="2"/>
  <c r="AS1440" i="2"/>
  <c r="AM1440" i="2"/>
  <c r="B1442" i="2"/>
  <c r="Q1441" i="2"/>
  <c r="P1488" i="2" l="1"/>
  <c r="O1491" i="2"/>
  <c r="AO1441" i="2"/>
  <c r="AX1440" i="2"/>
  <c r="AS1441" i="2"/>
  <c r="AD1441" i="2"/>
  <c r="AF1441" i="2"/>
  <c r="AG1441" i="2"/>
  <c r="AH1441" i="2"/>
  <c r="AI1441" i="2"/>
  <c r="AE1441" i="2"/>
  <c r="AJ1441" i="2"/>
  <c r="AK1441" i="2"/>
  <c r="AP1441" i="2"/>
  <c r="AW1441" i="2"/>
  <c r="AX1441" i="2" s="1"/>
  <c r="AU1440" i="2"/>
  <c r="AR1441" i="2"/>
  <c r="AQ1441" i="2"/>
  <c r="AN1441" i="2"/>
  <c r="AT1441" i="2"/>
  <c r="AM1441" i="2"/>
  <c r="B1443" i="2"/>
  <c r="Q1442" i="2"/>
  <c r="P1489" i="2" l="1"/>
  <c r="O1492" i="2"/>
  <c r="AN1442" i="2"/>
  <c r="AD1442" i="2"/>
  <c r="AG1442" i="2"/>
  <c r="AH1442" i="2"/>
  <c r="AI1442" i="2"/>
  <c r="AJ1442" i="2"/>
  <c r="AE1442" i="2"/>
  <c r="AF1442" i="2"/>
  <c r="AK1442" i="2"/>
  <c r="AT1442" i="2" s="1"/>
  <c r="AQ1442" i="2"/>
  <c r="AR1442" i="2"/>
  <c r="AU1441" i="2"/>
  <c r="AO1442" i="2"/>
  <c r="AW1442" i="2"/>
  <c r="AS1442" i="2"/>
  <c r="AP1442" i="2"/>
  <c r="AM1442" i="2"/>
  <c r="B1444" i="2"/>
  <c r="Q1443" i="2"/>
  <c r="P1490" i="2" l="1"/>
  <c r="O1493" i="2"/>
  <c r="AX1442" i="2"/>
  <c r="AP1443" i="2"/>
  <c r="AD1443" i="2"/>
  <c r="AH1443" i="2"/>
  <c r="AI1443" i="2"/>
  <c r="AJ1443" i="2"/>
  <c r="AK1443" i="2"/>
  <c r="AF1443" i="2"/>
  <c r="AG1443" i="2"/>
  <c r="AE1443" i="2"/>
  <c r="AS1443" i="2"/>
  <c r="AN1443" i="2"/>
  <c r="AW1443" i="2"/>
  <c r="AU1442" i="2"/>
  <c r="AR1443" i="2"/>
  <c r="AQ1443" i="2"/>
  <c r="AT1443" i="2"/>
  <c r="AO1443" i="2"/>
  <c r="AM1443" i="2"/>
  <c r="B1445" i="2"/>
  <c r="Q1444" i="2"/>
  <c r="P1491" i="2" l="1"/>
  <c r="O1494" i="2"/>
  <c r="AX1443" i="2"/>
  <c r="AT1444" i="2"/>
  <c r="AD1444" i="2"/>
  <c r="AI1444" i="2"/>
  <c r="AJ1444" i="2"/>
  <c r="AK1444" i="2"/>
  <c r="AG1444" i="2"/>
  <c r="AH1444" i="2"/>
  <c r="AE1444" i="2"/>
  <c r="AF1444" i="2"/>
  <c r="AO1444" i="2" s="1"/>
  <c r="AQ1444" i="2"/>
  <c r="AR1444" i="2"/>
  <c r="AS1444" i="2"/>
  <c r="AW1444" i="2"/>
  <c r="AP1444" i="2"/>
  <c r="AU1443" i="2"/>
  <c r="AN1444" i="2"/>
  <c r="AM1444" i="2"/>
  <c r="B1446" i="2"/>
  <c r="Q1445" i="2"/>
  <c r="P1492" i="2" l="1"/>
  <c r="O1495" i="2"/>
  <c r="AX1444" i="2"/>
  <c r="AN1445" i="2"/>
  <c r="AD1445" i="2"/>
  <c r="AJ1445" i="2"/>
  <c r="AK1445" i="2"/>
  <c r="AE1445" i="2"/>
  <c r="AH1445" i="2"/>
  <c r="AI1445" i="2"/>
  <c r="AF1445" i="2"/>
  <c r="AO1445" i="2" s="1"/>
  <c r="AG1445" i="2"/>
  <c r="AP1445" i="2" s="1"/>
  <c r="AU1444" i="2"/>
  <c r="AW1445" i="2"/>
  <c r="AQ1445" i="2"/>
  <c r="AR1445" i="2"/>
  <c r="AT1445" i="2"/>
  <c r="AS1445" i="2"/>
  <c r="AM1445" i="2"/>
  <c r="B1447" i="2"/>
  <c r="Q1446" i="2"/>
  <c r="P1493" i="2" l="1"/>
  <c r="O1496" i="2"/>
  <c r="AQ1446" i="2"/>
  <c r="AT1446" i="2"/>
  <c r="AX1445" i="2"/>
  <c r="AD1446" i="2"/>
  <c r="AK1446" i="2"/>
  <c r="AE1446" i="2"/>
  <c r="AF1446" i="2"/>
  <c r="AO1446" i="2" s="1"/>
  <c r="AI1446" i="2"/>
  <c r="AR1446" i="2" s="1"/>
  <c r="AJ1446" i="2"/>
  <c r="AS1446" i="2" s="1"/>
  <c r="AG1446" i="2"/>
  <c r="AH1446" i="2"/>
  <c r="AU1445" i="2"/>
  <c r="AN1446" i="2"/>
  <c r="AW1446" i="2"/>
  <c r="AP1446" i="2"/>
  <c r="AM1446" i="2"/>
  <c r="B1448" i="2"/>
  <c r="Q1447" i="2"/>
  <c r="P1494" i="2" l="1"/>
  <c r="O1497" i="2"/>
  <c r="AX1446" i="2"/>
  <c r="AP1447" i="2"/>
  <c r="AD1447" i="2"/>
  <c r="AE1447" i="2"/>
  <c r="AF1447" i="2"/>
  <c r="AG1447" i="2"/>
  <c r="AJ1447" i="2"/>
  <c r="AK1447" i="2"/>
  <c r="AH1447" i="2"/>
  <c r="AI1447" i="2"/>
  <c r="AU1446" i="2"/>
  <c r="AO1447" i="2"/>
  <c r="AW1447" i="2"/>
  <c r="AX1447" i="2" s="1"/>
  <c r="AQ1447" i="2"/>
  <c r="AR1447" i="2"/>
  <c r="AT1447" i="2"/>
  <c r="AS1447" i="2"/>
  <c r="AN1447" i="2"/>
  <c r="AM1447" i="2"/>
  <c r="B1449" i="2"/>
  <c r="Q1448" i="2"/>
  <c r="P1495" i="2" l="1"/>
  <c r="O1498" i="2"/>
  <c r="AN1448" i="2"/>
  <c r="AD1448" i="2"/>
  <c r="AE1448" i="2"/>
  <c r="AF1448" i="2"/>
  <c r="AG1448" i="2"/>
  <c r="AH1448" i="2"/>
  <c r="AK1448" i="2"/>
  <c r="AI1448" i="2"/>
  <c r="AJ1448" i="2"/>
  <c r="AS1448" i="2"/>
  <c r="AU1447" i="2"/>
  <c r="AT1448" i="2"/>
  <c r="AW1448" i="2"/>
  <c r="AR1448" i="2"/>
  <c r="AQ1448" i="2"/>
  <c r="AP1448" i="2"/>
  <c r="AO1448" i="2"/>
  <c r="AM1448" i="2"/>
  <c r="B1450" i="2"/>
  <c r="Q1449" i="2"/>
  <c r="P1496" i="2" l="1"/>
  <c r="O1499" i="2"/>
  <c r="AP1449" i="2"/>
  <c r="AX1448" i="2"/>
  <c r="AO1449" i="2"/>
  <c r="AD1449" i="2"/>
  <c r="AF1449" i="2"/>
  <c r="AG1449" i="2"/>
  <c r="AH1449" i="2"/>
  <c r="AI1449" i="2"/>
  <c r="AE1449" i="2"/>
  <c r="AJ1449" i="2"/>
  <c r="AK1449" i="2"/>
  <c r="AT1449" i="2"/>
  <c r="AW1449" i="2"/>
  <c r="AU1448" i="2"/>
  <c r="AR1449" i="2"/>
  <c r="AS1449" i="2"/>
  <c r="AQ1449" i="2"/>
  <c r="AN1449" i="2"/>
  <c r="AM1449" i="2"/>
  <c r="B1451" i="2"/>
  <c r="Q1450" i="2"/>
  <c r="P1497" i="2" l="1"/>
  <c r="O1500" i="2"/>
  <c r="AQ1450" i="2"/>
  <c r="AX1449" i="2"/>
  <c r="AD1450" i="2"/>
  <c r="AG1450" i="2"/>
  <c r="AH1450" i="2"/>
  <c r="AI1450" i="2"/>
  <c r="AJ1450" i="2"/>
  <c r="AS1450" i="2" s="1"/>
  <c r="AE1450" i="2"/>
  <c r="AN1450" i="2" s="1"/>
  <c r="AF1450" i="2"/>
  <c r="AK1450" i="2"/>
  <c r="AR1450" i="2"/>
  <c r="AO1450" i="2"/>
  <c r="AW1450" i="2"/>
  <c r="AU1449" i="2"/>
  <c r="AP1450" i="2"/>
  <c r="AT1450" i="2"/>
  <c r="AM1450" i="2"/>
  <c r="B1452" i="2"/>
  <c r="Q1451" i="2"/>
  <c r="P1498" i="2" l="1"/>
  <c r="O1501" i="2"/>
  <c r="AX1450" i="2"/>
  <c r="AW1451" i="2"/>
  <c r="AD1451" i="2"/>
  <c r="AH1451" i="2"/>
  <c r="AI1451" i="2"/>
  <c r="AJ1451" i="2"/>
  <c r="AK1451" i="2"/>
  <c r="AT1451" i="2" s="1"/>
  <c r="AF1451" i="2"/>
  <c r="AO1451" i="2" s="1"/>
  <c r="AG1451" i="2"/>
  <c r="AP1451" i="2" s="1"/>
  <c r="AE1451" i="2"/>
  <c r="AN1451" i="2" s="1"/>
  <c r="AU1450" i="2"/>
  <c r="AR1451" i="2"/>
  <c r="AQ1451" i="2"/>
  <c r="AS1451" i="2"/>
  <c r="AM1451" i="2"/>
  <c r="B1453" i="2"/>
  <c r="Q1452" i="2"/>
  <c r="P1499" i="2" l="1"/>
  <c r="O1502" i="2"/>
  <c r="AD1452" i="2"/>
  <c r="AM1452" i="2" s="1"/>
  <c r="AI1452" i="2"/>
  <c r="AJ1452" i="2"/>
  <c r="AK1452" i="2"/>
  <c r="AG1452" i="2"/>
  <c r="AH1452" i="2"/>
  <c r="AQ1452" i="2" s="1"/>
  <c r="AE1452" i="2"/>
  <c r="AN1452" i="2" s="1"/>
  <c r="AF1452" i="2"/>
  <c r="AX1451" i="2"/>
  <c r="AW1452" i="2"/>
  <c r="AU1451" i="2"/>
  <c r="AS1452" i="2"/>
  <c r="AT1452" i="2"/>
  <c r="AR1452" i="2"/>
  <c r="AP1452" i="2"/>
  <c r="AO1452" i="2"/>
  <c r="B1454" i="2"/>
  <c r="Q1453" i="2"/>
  <c r="P1500" i="2" l="1"/>
  <c r="O1503" i="2"/>
  <c r="AD1453" i="2"/>
  <c r="AJ1453" i="2"/>
  <c r="AK1453" i="2"/>
  <c r="AE1453" i="2"/>
  <c r="AH1453" i="2"/>
  <c r="AI1453" i="2"/>
  <c r="AF1453" i="2"/>
  <c r="AG1453" i="2"/>
  <c r="AX1452" i="2"/>
  <c r="AW1453" i="2"/>
  <c r="AN1453" i="2"/>
  <c r="AU1452" i="2"/>
  <c r="AS1453" i="2"/>
  <c r="AQ1453" i="2"/>
  <c r="AO1453" i="2"/>
  <c r="AR1453" i="2"/>
  <c r="AP1453" i="2"/>
  <c r="AT1453" i="2"/>
  <c r="AM1453" i="2"/>
  <c r="B1455" i="2"/>
  <c r="Q1454" i="2"/>
  <c r="P1501" i="2" l="1"/>
  <c r="O1504" i="2"/>
  <c r="AD1454" i="2"/>
  <c r="AK1454" i="2"/>
  <c r="AE1454" i="2"/>
  <c r="AF1454" i="2"/>
  <c r="AO1454" i="2" s="1"/>
  <c r="AI1454" i="2"/>
  <c r="AR1454" i="2" s="1"/>
  <c r="AJ1454" i="2"/>
  <c r="AS1454" i="2" s="1"/>
  <c r="AG1454" i="2"/>
  <c r="AH1454" i="2"/>
  <c r="AX1453" i="2"/>
  <c r="AW1454" i="2"/>
  <c r="AP1454" i="2"/>
  <c r="AU1453" i="2"/>
  <c r="AN1454" i="2"/>
  <c r="AQ1454" i="2"/>
  <c r="AT1454" i="2"/>
  <c r="AM1454" i="2"/>
  <c r="B1456" i="2"/>
  <c r="Q1455" i="2"/>
  <c r="P1502" i="2" l="1"/>
  <c r="O1505" i="2"/>
  <c r="AD1455" i="2"/>
  <c r="AE1455" i="2"/>
  <c r="AF1455" i="2"/>
  <c r="AG1455" i="2"/>
  <c r="AJ1455" i="2"/>
  <c r="AK1455" i="2"/>
  <c r="AH1455" i="2"/>
  <c r="AI1455" i="2"/>
  <c r="AX1454" i="2"/>
  <c r="AW1455" i="2"/>
  <c r="AT1455" i="2"/>
  <c r="AU1454" i="2"/>
  <c r="AP1455" i="2"/>
  <c r="AR1455" i="2"/>
  <c r="AN1455" i="2"/>
  <c r="AS1455" i="2"/>
  <c r="AQ1455" i="2"/>
  <c r="AO1455" i="2"/>
  <c r="AM1455" i="2"/>
  <c r="B1457" i="2"/>
  <c r="Q1456" i="2"/>
  <c r="P1503" i="2" l="1"/>
  <c r="O1506" i="2"/>
  <c r="AD1456" i="2"/>
  <c r="AE1456" i="2"/>
  <c r="AF1456" i="2"/>
  <c r="AG1456" i="2"/>
  <c r="AH1456" i="2"/>
  <c r="AK1456" i="2"/>
  <c r="AT1456" i="2" s="1"/>
  <c r="AI1456" i="2"/>
  <c r="AR1456" i="2" s="1"/>
  <c r="AJ1456" i="2"/>
  <c r="AS1456" i="2" s="1"/>
  <c r="AX1455" i="2"/>
  <c r="AW1456" i="2"/>
  <c r="AQ1456" i="2"/>
  <c r="AP1456" i="2"/>
  <c r="AO1456" i="2"/>
  <c r="AU1455" i="2"/>
  <c r="AN1456" i="2"/>
  <c r="AM1456" i="2"/>
  <c r="B1458" i="2"/>
  <c r="Q1457" i="2"/>
  <c r="P1504" i="2" l="1"/>
  <c r="O1507" i="2"/>
  <c r="AD1457" i="2"/>
  <c r="AF1457" i="2"/>
  <c r="AG1457" i="2"/>
  <c r="AH1457" i="2"/>
  <c r="AI1457" i="2"/>
  <c r="AE1457" i="2"/>
  <c r="AJ1457" i="2"/>
  <c r="AK1457" i="2"/>
  <c r="AX1456" i="2"/>
  <c r="AW1457" i="2"/>
  <c r="AP1457" i="2"/>
  <c r="AU1456" i="2"/>
  <c r="AN1457" i="2"/>
  <c r="AS1457" i="2"/>
  <c r="AQ1457" i="2"/>
  <c r="AO1457" i="2"/>
  <c r="AR1457" i="2"/>
  <c r="AT1457" i="2"/>
  <c r="AM1457" i="2"/>
  <c r="B1459" i="2"/>
  <c r="Q1458" i="2"/>
  <c r="P1505" i="2" l="1"/>
  <c r="O1508" i="2"/>
  <c r="AD1458" i="2"/>
  <c r="AG1458" i="2"/>
  <c r="AH1458" i="2"/>
  <c r="AI1458" i="2"/>
  <c r="AJ1458" i="2"/>
  <c r="AE1458" i="2"/>
  <c r="AN1458" i="2" s="1"/>
  <c r="AF1458" i="2"/>
  <c r="AO1458" i="2" s="1"/>
  <c r="AK1458" i="2"/>
  <c r="AT1458" i="2" s="1"/>
  <c r="AX1457" i="2"/>
  <c r="AW1458" i="2"/>
  <c r="AS1458" i="2"/>
  <c r="AU1457" i="2"/>
  <c r="AQ1458" i="2"/>
  <c r="AR1458" i="2"/>
  <c r="AP1458" i="2"/>
  <c r="AM1458" i="2"/>
  <c r="B1460" i="2"/>
  <c r="Q1459" i="2"/>
  <c r="P1506" i="2" l="1"/>
  <c r="O1509" i="2"/>
  <c r="AD1459" i="2"/>
  <c r="AH1459" i="2"/>
  <c r="AI1459" i="2"/>
  <c r="AJ1459" i="2"/>
  <c r="AK1459" i="2"/>
  <c r="AF1459" i="2"/>
  <c r="AG1459" i="2"/>
  <c r="AP1459" i="2" s="1"/>
  <c r="AE1459" i="2"/>
  <c r="AX1458" i="2"/>
  <c r="AW1459" i="2"/>
  <c r="AT1459" i="2"/>
  <c r="AU1458" i="2"/>
  <c r="AN1459" i="2"/>
  <c r="AQ1459" i="2"/>
  <c r="AR1459" i="2"/>
  <c r="AS1459" i="2"/>
  <c r="AO1459" i="2"/>
  <c r="AM1459" i="2"/>
  <c r="B1461" i="2"/>
  <c r="Q1460" i="2"/>
  <c r="P1507" i="2" l="1"/>
  <c r="O1510" i="2"/>
  <c r="AD1460" i="2"/>
  <c r="AI1460" i="2"/>
  <c r="AJ1460" i="2"/>
  <c r="AK1460" i="2"/>
  <c r="AG1460" i="2"/>
  <c r="AH1460" i="2"/>
  <c r="AE1460" i="2"/>
  <c r="AF1460" i="2"/>
  <c r="AO1460" i="2" s="1"/>
  <c r="AX1459" i="2"/>
  <c r="AW1460" i="2"/>
  <c r="AU1459" i="2"/>
  <c r="AN1460" i="2"/>
  <c r="AS1460" i="2"/>
  <c r="AQ1460" i="2"/>
  <c r="AR1460" i="2"/>
  <c r="AP1460" i="2"/>
  <c r="AT1460" i="2"/>
  <c r="AM1460" i="2"/>
  <c r="B1462" i="2"/>
  <c r="Q1461" i="2"/>
  <c r="P1508" i="2" l="1"/>
  <c r="O1511" i="2"/>
  <c r="AD1461" i="2"/>
  <c r="AJ1461" i="2"/>
  <c r="AS1461" i="2" s="1"/>
  <c r="AK1461" i="2"/>
  <c r="AT1461" i="2" s="1"/>
  <c r="AE1461" i="2"/>
  <c r="AH1461" i="2"/>
  <c r="AI1461" i="2"/>
  <c r="AF1461" i="2"/>
  <c r="AG1461" i="2"/>
  <c r="AX1460" i="2"/>
  <c r="AW1461" i="2"/>
  <c r="AN1461" i="2"/>
  <c r="AU1460" i="2"/>
  <c r="AO1461" i="2"/>
  <c r="AR1461" i="2"/>
  <c r="AP1461" i="2"/>
  <c r="AQ1461" i="2"/>
  <c r="AM1461" i="2"/>
  <c r="B1463" i="2"/>
  <c r="Q1462" i="2"/>
  <c r="P1509" i="2" l="1"/>
  <c r="O1512" i="2"/>
  <c r="AD1462" i="2"/>
  <c r="AK1462" i="2"/>
  <c r="AE1462" i="2"/>
  <c r="AF1462" i="2"/>
  <c r="AI1462" i="2"/>
  <c r="AJ1462" i="2"/>
  <c r="AG1462" i="2"/>
  <c r="AH1462" i="2"/>
  <c r="AX1461" i="2"/>
  <c r="AW1462" i="2"/>
  <c r="AP1462" i="2"/>
  <c r="AU1461" i="2"/>
  <c r="AN1462" i="2"/>
  <c r="AS1462" i="2"/>
  <c r="AQ1462" i="2"/>
  <c r="AT1462" i="2"/>
  <c r="AR1462" i="2"/>
  <c r="AO1462" i="2"/>
  <c r="AM1462" i="2"/>
  <c r="B1464" i="2"/>
  <c r="Q1463" i="2"/>
  <c r="P1510" i="2" l="1"/>
  <c r="O1513" i="2"/>
  <c r="AD1463" i="2"/>
  <c r="AE1463" i="2"/>
  <c r="AF1463" i="2"/>
  <c r="AG1463" i="2"/>
  <c r="AJ1463" i="2"/>
  <c r="AK1463" i="2"/>
  <c r="AH1463" i="2"/>
  <c r="AI1463" i="2"/>
  <c r="AX1462" i="2"/>
  <c r="AW1463" i="2"/>
  <c r="AS1463" i="2"/>
  <c r="AN1463" i="2"/>
  <c r="AU1462" i="2"/>
  <c r="AQ1463" i="2"/>
  <c r="AO1463" i="2"/>
  <c r="AR1463" i="2"/>
  <c r="AP1463" i="2"/>
  <c r="AT1463" i="2"/>
  <c r="AM1463" i="2"/>
  <c r="B1465" i="2"/>
  <c r="Q1464" i="2"/>
  <c r="P1511" i="2" l="1"/>
  <c r="O1514" i="2"/>
  <c r="AD1464" i="2"/>
  <c r="AE1464" i="2"/>
  <c r="AF1464" i="2"/>
  <c r="AG1464" i="2"/>
  <c r="AP1464" i="2" s="1"/>
  <c r="AH1464" i="2"/>
  <c r="AK1464" i="2"/>
  <c r="AI1464" i="2"/>
  <c r="AR1464" i="2" s="1"/>
  <c r="AJ1464" i="2"/>
  <c r="AS1464" i="2" s="1"/>
  <c r="AX1463" i="2"/>
  <c r="AW1464" i="2"/>
  <c r="AU1463" i="2"/>
  <c r="AO1464" i="2"/>
  <c r="AT1464" i="2"/>
  <c r="AN1464" i="2"/>
  <c r="AQ1464" i="2"/>
  <c r="AM1464" i="2"/>
  <c r="B1466" i="2"/>
  <c r="Q1465" i="2"/>
  <c r="P1512" i="2" l="1"/>
  <c r="O1515" i="2"/>
  <c r="AD1465" i="2"/>
  <c r="AF1465" i="2"/>
  <c r="AG1465" i="2"/>
  <c r="AH1465" i="2"/>
  <c r="AI1465" i="2"/>
  <c r="AE1465" i="2"/>
  <c r="AJ1465" i="2"/>
  <c r="AK1465" i="2"/>
  <c r="AT1465" i="2" s="1"/>
  <c r="AX1464" i="2"/>
  <c r="AW1465" i="2"/>
  <c r="AU1464" i="2"/>
  <c r="AN1465" i="2"/>
  <c r="AS1465" i="2"/>
  <c r="AQ1465" i="2"/>
  <c r="AO1465" i="2"/>
  <c r="AR1465" i="2"/>
  <c r="AP1465" i="2"/>
  <c r="AM1465" i="2"/>
  <c r="B1467" i="2"/>
  <c r="Q1466" i="2"/>
  <c r="P1513" i="2" l="1"/>
  <c r="O1516" i="2"/>
  <c r="AD1466" i="2"/>
  <c r="AG1466" i="2"/>
  <c r="AH1466" i="2"/>
  <c r="AI1466" i="2"/>
  <c r="AJ1466" i="2"/>
  <c r="AE1466" i="2"/>
  <c r="AN1466" i="2" s="1"/>
  <c r="AF1466" i="2"/>
  <c r="AO1466" i="2" s="1"/>
  <c r="AK1466" i="2"/>
  <c r="AT1466" i="2" s="1"/>
  <c r="AX1465" i="2"/>
  <c r="AW1466" i="2"/>
  <c r="AS1466" i="2"/>
  <c r="AU1465" i="2"/>
  <c r="AQ1466" i="2"/>
  <c r="AP1466" i="2"/>
  <c r="AR1466" i="2"/>
  <c r="AM1466" i="2"/>
  <c r="B1468" i="2"/>
  <c r="Q1467" i="2"/>
  <c r="P1514" i="2" l="1"/>
  <c r="O1517" i="2"/>
  <c r="AD1467" i="2"/>
  <c r="AH1467" i="2"/>
  <c r="AQ1467" i="2" s="1"/>
  <c r="AI1467" i="2"/>
  <c r="AJ1467" i="2"/>
  <c r="AK1467" i="2"/>
  <c r="AF1467" i="2"/>
  <c r="AG1467" i="2"/>
  <c r="AE1467" i="2"/>
  <c r="AN1467" i="2" s="1"/>
  <c r="AX1466" i="2"/>
  <c r="AW1467" i="2"/>
  <c r="AU1466" i="2"/>
  <c r="AO1467" i="2"/>
  <c r="AR1467" i="2"/>
  <c r="AP1467" i="2"/>
  <c r="AT1467" i="2"/>
  <c r="AS1467" i="2"/>
  <c r="AM1467" i="2"/>
  <c r="B1469" i="2"/>
  <c r="Q1468" i="2"/>
  <c r="P1515" i="2" l="1"/>
  <c r="O1518" i="2"/>
  <c r="AD1468" i="2"/>
  <c r="AI1468" i="2"/>
  <c r="AR1468" i="2" s="1"/>
  <c r="AJ1468" i="2"/>
  <c r="AK1468" i="2"/>
  <c r="AG1468" i="2"/>
  <c r="AP1468" i="2" s="1"/>
  <c r="AH1468" i="2"/>
  <c r="AE1468" i="2"/>
  <c r="AF1468" i="2"/>
  <c r="AX1467" i="2"/>
  <c r="AO1468" i="2"/>
  <c r="AW1468" i="2"/>
  <c r="AN1468" i="2"/>
  <c r="AU1467" i="2"/>
  <c r="AS1468" i="2"/>
  <c r="AQ1468" i="2"/>
  <c r="AT1468" i="2"/>
  <c r="AM1468" i="2"/>
  <c r="B1470" i="2"/>
  <c r="Q1469" i="2"/>
  <c r="P1516" i="2" l="1"/>
  <c r="O1519" i="2"/>
  <c r="AX1468" i="2"/>
  <c r="AQ1469" i="2"/>
  <c r="AD1469" i="2"/>
  <c r="AJ1469" i="2"/>
  <c r="AS1469" i="2" s="1"/>
  <c r="AK1469" i="2"/>
  <c r="AE1469" i="2"/>
  <c r="AH1469" i="2"/>
  <c r="AI1469" i="2"/>
  <c r="AF1469" i="2"/>
  <c r="AG1469" i="2"/>
  <c r="AP1469" i="2" s="1"/>
  <c r="AN1469" i="2"/>
  <c r="AU1468" i="2"/>
  <c r="AW1469" i="2"/>
  <c r="AT1469" i="2"/>
  <c r="AO1469" i="2"/>
  <c r="AR1469" i="2"/>
  <c r="AM1469" i="2"/>
  <c r="B1471" i="2"/>
  <c r="Q1470" i="2"/>
  <c r="P1517" i="2" l="1"/>
  <c r="O1520" i="2"/>
  <c r="AT1470" i="2"/>
  <c r="AX1469" i="2"/>
  <c r="AR1470" i="2"/>
  <c r="AD1470" i="2"/>
  <c r="AK1470" i="2"/>
  <c r="AE1470" i="2"/>
  <c r="AF1470" i="2"/>
  <c r="AO1470" i="2" s="1"/>
  <c r="AI1470" i="2"/>
  <c r="AJ1470" i="2"/>
  <c r="AS1470" i="2" s="1"/>
  <c r="AG1470" i="2"/>
  <c r="AP1470" i="2" s="1"/>
  <c r="AH1470" i="2"/>
  <c r="AQ1470" i="2" s="1"/>
  <c r="AN1470" i="2"/>
  <c r="AW1470" i="2"/>
  <c r="AU1469" i="2"/>
  <c r="AM1470" i="2"/>
  <c r="B1472" i="2"/>
  <c r="Q1471" i="2"/>
  <c r="P1518" i="2" l="1"/>
  <c r="O1521" i="2"/>
  <c r="AP1471" i="2"/>
  <c r="AX1470" i="2"/>
  <c r="AD1471" i="2"/>
  <c r="AE1471" i="2"/>
  <c r="AF1471" i="2"/>
  <c r="AG1471" i="2"/>
  <c r="AJ1471" i="2"/>
  <c r="AK1471" i="2"/>
  <c r="AH1471" i="2"/>
  <c r="AQ1471" i="2" s="1"/>
  <c r="AI1471" i="2"/>
  <c r="AW1471" i="2"/>
  <c r="AU1470" i="2"/>
  <c r="AR1471" i="2"/>
  <c r="AS1471" i="2"/>
  <c r="AT1471" i="2"/>
  <c r="AO1471" i="2"/>
  <c r="AN1471" i="2"/>
  <c r="AM1471" i="2"/>
  <c r="B1473" i="2"/>
  <c r="Q1472" i="2"/>
  <c r="P1519" i="2" l="1"/>
  <c r="O1522" i="2"/>
  <c r="AX1471" i="2"/>
  <c r="AW1472" i="2"/>
  <c r="AD1472" i="2"/>
  <c r="AE1472" i="2"/>
  <c r="AF1472" i="2"/>
  <c r="AO1472" i="2" s="1"/>
  <c r="AG1472" i="2"/>
  <c r="AH1472" i="2"/>
  <c r="AQ1472" i="2" s="1"/>
  <c r="AK1472" i="2"/>
  <c r="AI1472" i="2"/>
  <c r="AR1472" i="2" s="1"/>
  <c r="AJ1472" i="2"/>
  <c r="AS1472" i="2" s="1"/>
  <c r="AN1472" i="2"/>
  <c r="AU1471" i="2"/>
  <c r="AT1472" i="2"/>
  <c r="AP1472" i="2"/>
  <c r="AM1472" i="2"/>
  <c r="B1474" i="2"/>
  <c r="Q1473" i="2"/>
  <c r="P1520" i="2" l="1"/>
  <c r="O1523" i="2"/>
  <c r="AD1473" i="2"/>
  <c r="AF1473" i="2"/>
  <c r="AG1473" i="2"/>
  <c r="AH1473" i="2"/>
  <c r="AI1473" i="2"/>
  <c r="AE1473" i="2"/>
  <c r="AJ1473" i="2"/>
  <c r="AK1473" i="2"/>
  <c r="AT1473" i="2" s="1"/>
  <c r="AX1472" i="2"/>
  <c r="AW1473" i="2"/>
  <c r="AU1472" i="2"/>
  <c r="AS1473" i="2"/>
  <c r="AQ1473" i="2"/>
  <c r="AO1473" i="2"/>
  <c r="AR1473" i="2"/>
  <c r="AP1473" i="2"/>
  <c r="AN1473" i="2"/>
  <c r="AM1473" i="2"/>
  <c r="B1475" i="2"/>
  <c r="Q1474" i="2"/>
  <c r="P1521" i="2" l="1"/>
  <c r="O1524" i="2"/>
  <c r="AD1474" i="2"/>
  <c r="AG1474" i="2"/>
  <c r="AH1474" i="2"/>
  <c r="AQ1474" i="2" s="1"/>
  <c r="AI1474" i="2"/>
  <c r="AJ1474" i="2"/>
  <c r="AE1474" i="2"/>
  <c r="AN1474" i="2" s="1"/>
  <c r="AF1474" i="2"/>
  <c r="AK1474" i="2"/>
  <c r="AX1473" i="2"/>
  <c r="AW1474" i="2"/>
  <c r="AS1474" i="2"/>
  <c r="AO1474" i="2"/>
  <c r="AU1473" i="2"/>
  <c r="AT1474" i="2"/>
  <c r="AR1474" i="2"/>
  <c r="AP1474" i="2"/>
  <c r="AM1474" i="2"/>
  <c r="B1476" i="2"/>
  <c r="Q1475" i="2"/>
  <c r="P1522" i="2" l="1"/>
  <c r="O1525" i="2"/>
  <c r="AD1475" i="2"/>
  <c r="AH1475" i="2"/>
  <c r="AI1475" i="2"/>
  <c r="AR1475" i="2" s="1"/>
  <c r="AJ1475" i="2"/>
  <c r="AK1475" i="2"/>
  <c r="AF1475" i="2"/>
  <c r="AG1475" i="2"/>
  <c r="AE1475" i="2"/>
  <c r="AX1474" i="2"/>
  <c r="AW1475" i="2"/>
  <c r="AT1475" i="2"/>
  <c r="AP1475" i="2"/>
  <c r="AU1474" i="2"/>
  <c r="AN1475" i="2"/>
  <c r="AQ1475" i="2"/>
  <c r="AO1475" i="2"/>
  <c r="AS1475" i="2"/>
  <c r="AM1475" i="2"/>
  <c r="B1477" i="2"/>
  <c r="Q1476" i="2"/>
  <c r="P1523" i="2" l="1"/>
  <c r="O1526" i="2"/>
  <c r="AD1476" i="2"/>
  <c r="AM1476" i="2" s="1"/>
  <c r="AI1476" i="2"/>
  <c r="AJ1476" i="2"/>
  <c r="AK1476" i="2"/>
  <c r="AG1476" i="2"/>
  <c r="AP1476" i="2" s="1"/>
  <c r="AH1476" i="2"/>
  <c r="AE1476" i="2"/>
  <c r="AF1476" i="2"/>
  <c r="AX1475" i="2"/>
  <c r="AW1476" i="2"/>
  <c r="AS1476" i="2"/>
  <c r="AQ1476" i="2"/>
  <c r="AR1476" i="2"/>
  <c r="AO1476" i="2"/>
  <c r="AN1476" i="2"/>
  <c r="AU1475" i="2"/>
  <c r="AT1476" i="2"/>
  <c r="B1478" i="2"/>
  <c r="Q1477" i="2"/>
  <c r="P1524" i="2" l="1"/>
  <c r="O1527" i="2"/>
  <c r="AD1477" i="2"/>
  <c r="AJ1477" i="2"/>
  <c r="AK1477" i="2"/>
  <c r="AE1477" i="2"/>
  <c r="AH1477" i="2"/>
  <c r="AI1477" i="2"/>
  <c r="AF1477" i="2"/>
  <c r="AG1477" i="2"/>
  <c r="AP1477" i="2" s="1"/>
  <c r="AX1476" i="2"/>
  <c r="AW1477" i="2"/>
  <c r="AU1476" i="2"/>
  <c r="AN1477" i="2"/>
  <c r="AS1477" i="2"/>
  <c r="AQ1477" i="2"/>
  <c r="AO1477" i="2"/>
  <c r="AR1477" i="2"/>
  <c r="AT1477" i="2"/>
  <c r="AM1477" i="2"/>
  <c r="B1479" i="2"/>
  <c r="Q1478" i="2"/>
  <c r="P1525" i="2" l="1"/>
  <c r="O1528" i="2"/>
  <c r="AD1478" i="2"/>
  <c r="AK1478" i="2"/>
  <c r="AE1478" i="2"/>
  <c r="AF1478" i="2"/>
  <c r="AI1478" i="2"/>
  <c r="AJ1478" i="2"/>
  <c r="AS1478" i="2" s="1"/>
  <c r="AG1478" i="2"/>
  <c r="AH1478" i="2"/>
  <c r="AQ1478" i="2" s="1"/>
  <c r="AX1477" i="2"/>
  <c r="AW1478" i="2"/>
  <c r="AN1478" i="2"/>
  <c r="AU1477" i="2"/>
  <c r="AT1478" i="2"/>
  <c r="AR1478" i="2"/>
  <c r="AP1478" i="2"/>
  <c r="AO1478" i="2"/>
  <c r="AM1478" i="2"/>
  <c r="B1480" i="2"/>
  <c r="Q1479" i="2"/>
  <c r="P1526" i="2" l="1"/>
  <c r="O1529" i="2"/>
  <c r="AD1479" i="2"/>
  <c r="AE1479" i="2"/>
  <c r="AF1479" i="2"/>
  <c r="AG1479" i="2"/>
  <c r="AJ1479" i="2"/>
  <c r="AK1479" i="2"/>
  <c r="AH1479" i="2"/>
  <c r="AI1479" i="2"/>
  <c r="AX1478" i="2"/>
  <c r="AW1479" i="2"/>
  <c r="AT1479" i="2"/>
  <c r="AU1478" i="2"/>
  <c r="AO1479" i="2"/>
  <c r="AR1479" i="2"/>
  <c r="AP1479" i="2"/>
  <c r="AN1479" i="2"/>
  <c r="AS1479" i="2"/>
  <c r="AQ1479" i="2"/>
  <c r="AM1479" i="2"/>
  <c r="B1481" i="2"/>
  <c r="Q1480" i="2"/>
  <c r="P1527" i="2" l="1"/>
  <c r="O1530" i="2"/>
  <c r="AD1480" i="2"/>
  <c r="AG1480" i="2"/>
  <c r="AP1480" i="2" s="1"/>
  <c r="AE1480" i="2"/>
  <c r="AF1480" i="2"/>
  <c r="AO1480" i="2" s="1"/>
  <c r="AH1480" i="2"/>
  <c r="AJ1480" i="2"/>
  <c r="AS1480" i="2" s="1"/>
  <c r="AK1480" i="2"/>
  <c r="AI1480" i="2"/>
  <c r="AR1480" i="2" s="1"/>
  <c r="AX1479" i="2"/>
  <c r="AW1480" i="2"/>
  <c r="AN1480" i="2"/>
  <c r="AU1479" i="2"/>
  <c r="AQ1480" i="2"/>
  <c r="AT1480" i="2"/>
  <c r="AM1480" i="2"/>
  <c r="B1482" i="2"/>
  <c r="Q1481" i="2"/>
  <c r="P1528" i="2" l="1"/>
  <c r="O1531" i="2"/>
  <c r="AD1481" i="2"/>
  <c r="AE1481" i="2"/>
  <c r="AF1481" i="2"/>
  <c r="AG1481" i="2"/>
  <c r="AH1481" i="2"/>
  <c r="AI1481" i="2"/>
  <c r="AR1481" i="2" s="1"/>
  <c r="AK1481" i="2"/>
  <c r="AJ1481" i="2"/>
  <c r="AS1481" i="2" s="1"/>
  <c r="AX1480" i="2"/>
  <c r="AW1481" i="2"/>
  <c r="AU1480" i="2"/>
  <c r="AN1481" i="2"/>
  <c r="AQ1481" i="2"/>
  <c r="AP1481" i="2"/>
  <c r="AT1481" i="2"/>
  <c r="AO1481" i="2"/>
  <c r="AM1481" i="2"/>
  <c r="B1483" i="2"/>
  <c r="Q1482" i="2"/>
  <c r="P1529" i="2" l="1"/>
  <c r="O1532" i="2"/>
  <c r="AD1482" i="2"/>
  <c r="AF1482" i="2"/>
  <c r="AG1482" i="2"/>
  <c r="AH1482" i="2"/>
  <c r="AI1482" i="2"/>
  <c r="AJ1482" i="2"/>
  <c r="AS1482" i="2" s="1"/>
  <c r="AE1482" i="2"/>
  <c r="AK1482" i="2"/>
  <c r="AT1482" i="2" s="1"/>
  <c r="AX1481" i="2"/>
  <c r="AW1482" i="2"/>
  <c r="AO1482" i="2"/>
  <c r="AN1482" i="2"/>
  <c r="AU1481" i="2"/>
  <c r="AQ1482" i="2"/>
  <c r="AR1482" i="2"/>
  <c r="AP1482" i="2"/>
  <c r="AM1482" i="2"/>
  <c r="B1484" i="2"/>
  <c r="Q1483" i="2"/>
  <c r="P1530" i="2" l="1"/>
  <c r="O1533" i="2"/>
  <c r="AD1483" i="2"/>
  <c r="AG1483" i="2"/>
  <c r="AH1483" i="2"/>
  <c r="AI1483" i="2"/>
  <c r="AR1483" i="2" s="1"/>
  <c r="AJ1483" i="2"/>
  <c r="AK1483" i="2"/>
  <c r="AE1483" i="2"/>
  <c r="AF1483" i="2"/>
  <c r="AX1482" i="2"/>
  <c r="AW1483" i="2"/>
  <c r="AU1482" i="2"/>
  <c r="AP1483" i="2"/>
  <c r="AN1483" i="2"/>
  <c r="AM1483" i="2"/>
  <c r="AS1483" i="2"/>
  <c r="AQ1483" i="2"/>
  <c r="AO1483" i="2"/>
  <c r="AT1483" i="2"/>
  <c r="B1485" i="2"/>
  <c r="Q1484" i="2"/>
  <c r="P1531" i="2" l="1"/>
  <c r="O1534" i="2"/>
  <c r="AD1484" i="2"/>
  <c r="AH1484" i="2"/>
  <c r="AI1484" i="2"/>
  <c r="AJ1484" i="2"/>
  <c r="AK1484" i="2"/>
  <c r="AF1484" i="2"/>
  <c r="AO1484" i="2" s="1"/>
  <c r="AG1484" i="2"/>
  <c r="AE1484" i="2"/>
  <c r="AN1484" i="2" s="1"/>
  <c r="AX1483" i="2"/>
  <c r="AW1484" i="2"/>
  <c r="AS1484" i="2"/>
  <c r="AU1483" i="2"/>
  <c r="AT1484" i="2"/>
  <c r="AR1484" i="2"/>
  <c r="AP1484" i="2"/>
  <c r="AQ1484" i="2"/>
  <c r="AM1484" i="2"/>
  <c r="B1486" i="2"/>
  <c r="Q1485" i="2"/>
  <c r="P1532" i="2" l="1"/>
  <c r="O1535" i="2"/>
  <c r="AD1485" i="2"/>
  <c r="AI1485" i="2"/>
  <c r="AJ1485" i="2"/>
  <c r="AK1485" i="2"/>
  <c r="AE1485" i="2"/>
  <c r="AG1485" i="2"/>
  <c r="AH1485" i="2"/>
  <c r="AF1485" i="2"/>
  <c r="AO1485" i="2" s="1"/>
  <c r="AX1484" i="2"/>
  <c r="AW1485" i="2"/>
  <c r="AU1484" i="2"/>
  <c r="AN1485" i="2"/>
  <c r="AS1485" i="2"/>
  <c r="AQ1485" i="2"/>
  <c r="AR1485" i="2"/>
  <c r="AP1485" i="2"/>
  <c r="AT1485" i="2"/>
  <c r="AM1485" i="2"/>
  <c r="B1487" i="2"/>
  <c r="Q1486" i="2"/>
  <c r="P1533" i="2" l="1"/>
  <c r="O1536" i="2"/>
  <c r="AD1486" i="2"/>
  <c r="AJ1486" i="2"/>
  <c r="AS1486" i="2" s="1"/>
  <c r="AK1486" i="2"/>
  <c r="AE1486" i="2"/>
  <c r="AF1486" i="2"/>
  <c r="AH1486" i="2"/>
  <c r="AQ1486" i="2" s="1"/>
  <c r="AI1486" i="2"/>
  <c r="AG1486" i="2"/>
  <c r="AX1485" i="2"/>
  <c r="AW1486" i="2"/>
  <c r="AO1486" i="2"/>
  <c r="AN1486" i="2"/>
  <c r="AU1485" i="2"/>
  <c r="AT1486" i="2"/>
  <c r="AR1486" i="2"/>
  <c r="AP1486" i="2"/>
  <c r="AM1486" i="2"/>
  <c r="B1488" i="2"/>
  <c r="Q1487" i="2"/>
  <c r="P1534" i="2" l="1"/>
  <c r="O1537" i="2"/>
  <c r="AD1487" i="2"/>
  <c r="AK1487" i="2"/>
  <c r="AE1487" i="2"/>
  <c r="AF1487" i="2"/>
  <c r="AO1487" i="2" s="1"/>
  <c r="AG1487" i="2"/>
  <c r="AP1487" i="2" s="1"/>
  <c r="AI1487" i="2"/>
  <c r="AJ1487" i="2"/>
  <c r="AH1487" i="2"/>
  <c r="AX1486" i="2"/>
  <c r="AW1487" i="2"/>
  <c r="AU1486" i="2"/>
  <c r="AR1487" i="2"/>
  <c r="AN1487" i="2"/>
  <c r="AM1487" i="2"/>
  <c r="AS1487" i="2"/>
  <c r="AQ1487" i="2"/>
  <c r="AT1487" i="2"/>
  <c r="B1489" i="2"/>
  <c r="Q1488" i="2"/>
  <c r="P1535" i="2" l="1"/>
  <c r="O1538" i="2"/>
  <c r="AO1488" i="2"/>
  <c r="AD1488" i="2"/>
  <c r="AE1488" i="2"/>
  <c r="AF1488" i="2"/>
  <c r="AG1488" i="2"/>
  <c r="AH1488" i="2"/>
  <c r="AJ1488" i="2"/>
  <c r="AS1488" i="2" s="1"/>
  <c r="AK1488" i="2"/>
  <c r="AI1488" i="2"/>
  <c r="AR1488" i="2" s="1"/>
  <c r="AP1488" i="2"/>
  <c r="AX1487" i="2"/>
  <c r="AW1488" i="2"/>
  <c r="AN1488" i="2"/>
  <c r="AU1487" i="2"/>
  <c r="AT1488" i="2"/>
  <c r="AQ1488" i="2"/>
  <c r="AM1488" i="2"/>
  <c r="B1490" i="2"/>
  <c r="Q1489" i="2"/>
  <c r="P1536" i="2" l="1"/>
  <c r="O1539" i="2"/>
  <c r="AX1488" i="2"/>
  <c r="AQ1489" i="2"/>
  <c r="AD1489" i="2"/>
  <c r="AE1489" i="2"/>
  <c r="AF1489" i="2"/>
  <c r="AG1489" i="2"/>
  <c r="AH1489" i="2"/>
  <c r="AI1489" i="2"/>
  <c r="AR1489" i="2" s="1"/>
  <c r="AK1489" i="2"/>
  <c r="AJ1489" i="2"/>
  <c r="AS1489" i="2" s="1"/>
  <c r="AN1489" i="2"/>
  <c r="AW1489" i="2"/>
  <c r="AT1489" i="2"/>
  <c r="AP1489" i="2"/>
  <c r="AU1488" i="2"/>
  <c r="AO1489" i="2"/>
  <c r="AM1489" i="2"/>
  <c r="B1491" i="2"/>
  <c r="Q1490" i="2"/>
  <c r="P1537" i="2" l="1"/>
  <c r="O1540" i="2"/>
  <c r="AX1489" i="2"/>
  <c r="AD1490" i="2"/>
  <c r="AF1490" i="2"/>
  <c r="AG1490" i="2"/>
  <c r="AH1490" i="2"/>
  <c r="AI1490" i="2"/>
  <c r="AR1490" i="2" s="1"/>
  <c r="AJ1490" i="2"/>
  <c r="AE1490" i="2"/>
  <c r="AK1490" i="2"/>
  <c r="AS1490" i="2"/>
  <c r="AO1490" i="2"/>
  <c r="AP1490" i="2"/>
  <c r="AT1490" i="2"/>
  <c r="AU1489" i="2"/>
  <c r="AQ1490" i="2"/>
  <c r="AW1490" i="2"/>
  <c r="AN1490" i="2"/>
  <c r="AM1490" i="2"/>
  <c r="B1492" i="2"/>
  <c r="Q1491" i="2"/>
  <c r="P1538" i="2" l="1"/>
  <c r="O1541" i="2"/>
  <c r="AR1491" i="2"/>
  <c r="AX1490" i="2"/>
  <c r="AN1491" i="2"/>
  <c r="AD1491" i="2"/>
  <c r="AG1491" i="2"/>
  <c r="AH1491" i="2"/>
  <c r="AI1491" i="2"/>
  <c r="AK1491" i="2"/>
  <c r="AE1491" i="2"/>
  <c r="AF1491" i="2"/>
  <c r="AJ1491" i="2"/>
  <c r="AS1491" i="2" s="1"/>
  <c r="AW1491" i="2"/>
  <c r="AU1490" i="2"/>
  <c r="AT1491" i="2"/>
  <c r="AP1491" i="2"/>
  <c r="AO1491" i="2"/>
  <c r="AQ1491" i="2"/>
  <c r="AM1491" i="2"/>
  <c r="B1493" i="2"/>
  <c r="Q1492" i="2"/>
  <c r="P1539" i="2" l="1"/>
  <c r="O1542" i="2"/>
  <c r="AX1491" i="2"/>
  <c r="AO1492" i="2"/>
  <c r="AD1492" i="2"/>
  <c r="AH1492" i="2"/>
  <c r="AI1492" i="2"/>
  <c r="AJ1492" i="2"/>
  <c r="AF1492" i="2"/>
  <c r="AG1492" i="2"/>
  <c r="AE1492" i="2"/>
  <c r="AK1492" i="2"/>
  <c r="AQ1492" i="2"/>
  <c r="AP1492" i="2"/>
  <c r="AT1492" i="2"/>
  <c r="AU1491" i="2"/>
  <c r="AW1492" i="2"/>
  <c r="AN1492" i="2"/>
  <c r="AR1492" i="2"/>
  <c r="AS1492" i="2"/>
  <c r="AM1492" i="2"/>
  <c r="B1494" i="2"/>
  <c r="Q1493" i="2"/>
  <c r="P1540" i="2" l="1"/>
  <c r="O1543" i="2"/>
  <c r="AX1492" i="2"/>
  <c r="AD1493" i="2"/>
  <c r="AI1493" i="2"/>
  <c r="AJ1493" i="2"/>
  <c r="AK1493" i="2"/>
  <c r="AE1493" i="2"/>
  <c r="AG1493" i="2"/>
  <c r="AH1493" i="2"/>
  <c r="AF1493" i="2"/>
  <c r="AR1493" i="2"/>
  <c r="AN1493" i="2"/>
  <c r="AS1493" i="2"/>
  <c r="AU1492" i="2"/>
  <c r="AP1493" i="2"/>
  <c r="AW1493" i="2"/>
  <c r="AX1493" i="2" s="1"/>
  <c r="AT1493" i="2"/>
  <c r="AO1493" i="2"/>
  <c r="AQ1493" i="2"/>
  <c r="AM1493" i="2"/>
  <c r="B1495" i="2"/>
  <c r="Q1494" i="2"/>
  <c r="P1541" i="2" l="1"/>
  <c r="O1544" i="2"/>
  <c r="AT1494" i="2"/>
  <c r="AQ1494" i="2"/>
  <c r="AO1494" i="2"/>
  <c r="AD1494" i="2"/>
  <c r="AJ1494" i="2"/>
  <c r="AK1494" i="2"/>
  <c r="AF1494" i="2"/>
  <c r="AH1494" i="2"/>
  <c r="AI1494" i="2"/>
  <c r="AE1494" i="2"/>
  <c r="AG1494" i="2"/>
  <c r="AP1494" i="2" s="1"/>
  <c r="AR1494" i="2"/>
  <c r="AW1494" i="2"/>
  <c r="AN1494" i="2"/>
  <c r="AU1493" i="2"/>
  <c r="AS1494" i="2"/>
  <c r="AM1494" i="2"/>
  <c r="B1496" i="2"/>
  <c r="Q1495" i="2"/>
  <c r="P1542" i="2" l="1"/>
  <c r="O1545" i="2"/>
  <c r="AP1495" i="2"/>
  <c r="AS1495" i="2"/>
  <c r="AN1495" i="2"/>
  <c r="AX1494" i="2"/>
  <c r="AD1495" i="2"/>
  <c r="AK1495" i="2"/>
  <c r="AE1495" i="2"/>
  <c r="AG1495" i="2"/>
  <c r="AI1495" i="2"/>
  <c r="AJ1495" i="2"/>
  <c r="AF1495" i="2"/>
  <c r="AH1495" i="2"/>
  <c r="AU1494" i="2"/>
  <c r="AT1495" i="2"/>
  <c r="AW1495" i="2"/>
  <c r="AQ1495" i="2"/>
  <c r="AO1495" i="2"/>
  <c r="AR1495" i="2"/>
  <c r="AM1495" i="2"/>
  <c r="B1497" i="2"/>
  <c r="Q1496" i="2"/>
  <c r="P1543" i="2" l="1"/>
  <c r="O1546" i="2"/>
  <c r="AQ1496" i="2"/>
  <c r="AR1496" i="2"/>
  <c r="AO1496" i="2"/>
  <c r="AX1495" i="2"/>
  <c r="AD1496" i="2"/>
  <c r="AE1496" i="2"/>
  <c r="AF1496" i="2"/>
  <c r="AH1496" i="2"/>
  <c r="AJ1496" i="2"/>
  <c r="AK1496" i="2"/>
  <c r="AI1496" i="2"/>
  <c r="AG1496" i="2"/>
  <c r="AU1495" i="2"/>
  <c r="AW1496" i="2"/>
  <c r="AX1496" i="2" s="1"/>
  <c r="AN1496" i="2"/>
  <c r="AP1496" i="2"/>
  <c r="AS1496" i="2"/>
  <c r="AT1496" i="2"/>
  <c r="AM1496" i="2"/>
  <c r="B1498" i="2"/>
  <c r="Q1497" i="2"/>
  <c r="P1544" i="2" l="1"/>
  <c r="O1547" i="2"/>
  <c r="AP1497" i="2"/>
  <c r="AN1497" i="2"/>
  <c r="AD1497" i="2"/>
  <c r="AE1497" i="2"/>
  <c r="AF1497" i="2"/>
  <c r="AG1497" i="2"/>
  <c r="AI1497" i="2"/>
  <c r="AK1497" i="2"/>
  <c r="AT1497" i="2" s="1"/>
  <c r="AH1497" i="2"/>
  <c r="AJ1497" i="2"/>
  <c r="AS1497" i="2" s="1"/>
  <c r="AW1497" i="2"/>
  <c r="AU1496" i="2"/>
  <c r="AR1497" i="2"/>
  <c r="AQ1497" i="2"/>
  <c r="AO1497" i="2"/>
  <c r="AM1497" i="2"/>
  <c r="B1499" i="2"/>
  <c r="Q1498" i="2"/>
  <c r="P1545" i="2" l="1"/>
  <c r="O1548" i="2"/>
  <c r="AX1497" i="2"/>
  <c r="AO1498" i="2"/>
  <c r="AT1498" i="2"/>
  <c r="AD1498" i="2"/>
  <c r="AF1498" i="2"/>
  <c r="AG1498" i="2"/>
  <c r="AH1498" i="2"/>
  <c r="AQ1498" i="2" s="1"/>
  <c r="AJ1498" i="2"/>
  <c r="AE1498" i="2"/>
  <c r="AI1498" i="2"/>
  <c r="AR1498" i="2" s="1"/>
  <c r="AK1498" i="2"/>
  <c r="AW1498" i="2"/>
  <c r="AS1498" i="2"/>
  <c r="AN1498" i="2"/>
  <c r="AU1497" i="2"/>
  <c r="AP1498" i="2"/>
  <c r="AM1498" i="2"/>
  <c r="B1500" i="2"/>
  <c r="Q1499" i="2"/>
  <c r="P1546" i="2" l="1"/>
  <c r="O1549" i="2"/>
  <c r="AX1498" i="2"/>
  <c r="AN1499" i="2"/>
  <c r="AP1499" i="2"/>
  <c r="AD1499" i="2"/>
  <c r="AG1499" i="2"/>
  <c r="AH1499" i="2"/>
  <c r="AI1499" i="2"/>
  <c r="AK1499" i="2"/>
  <c r="AE1499" i="2"/>
  <c r="AF1499" i="2"/>
  <c r="AJ1499" i="2"/>
  <c r="AS1499" i="2" s="1"/>
  <c r="AT1499" i="2"/>
  <c r="AW1499" i="2"/>
  <c r="AU1498" i="2"/>
  <c r="AQ1499" i="2"/>
  <c r="AO1499" i="2"/>
  <c r="AR1499" i="2"/>
  <c r="AM1499" i="2"/>
  <c r="B1501" i="2"/>
  <c r="Q1500" i="2"/>
  <c r="P1547" i="2" l="1"/>
  <c r="O1550" i="2"/>
  <c r="AQ1500" i="2"/>
  <c r="AO1500" i="2"/>
  <c r="AX1499" i="2"/>
  <c r="AR1500" i="2"/>
  <c r="AD1500" i="2"/>
  <c r="AH1500" i="2"/>
  <c r="AI1500" i="2"/>
  <c r="AJ1500" i="2"/>
  <c r="AF1500" i="2"/>
  <c r="AG1500" i="2"/>
  <c r="AE1500" i="2"/>
  <c r="AK1500" i="2"/>
  <c r="AN1500" i="2"/>
  <c r="AW1500" i="2"/>
  <c r="AX1500" i="2" s="1"/>
  <c r="AS1500" i="2"/>
  <c r="AU1499" i="2"/>
  <c r="AP1500" i="2"/>
  <c r="AT1500" i="2"/>
  <c r="AM1500" i="2"/>
  <c r="B1502" i="2"/>
  <c r="Q1501" i="2"/>
  <c r="P1548" i="2" l="1"/>
  <c r="O1551" i="2"/>
  <c r="AT1501" i="2"/>
  <c r="AS1501" i="2"/>
  <c r="AD1501" i="2"/>
  <c r="AI1501" i="2"/>
  <c r="AJ1501" i="2"/>
  <c r="AK1501" i="2"/>
  <c r="AE1501" i="2"/>
  <c r="AG1501" i="2"/>
  <c r="AP1501" i="2" s="1"/>
  <c r="AH1501" i="2"/>
  <c r="AF1501" i="2"/>
  <c r="AO1501" i="2" s="1"/>
  <c r="AW1501" i="2"/>
  <c r="AU1500" i="2"/>
  <c r="AR1501" i="2"/>
  <c r="AQ1501" i="2"/>
  <c r="AN1501" i="2"/>
  <c r="AM1501" i="2"/>
  <c r="B1503" i="2"/>
  <c r="Q1502" i="2"/>
  <c r="P1549" i="2" l="1"/>
  <c r="O1552" i="2"/>
  <c r="AR1502" i="2"/>
  <c r="AQ1502" i="2"/>
  <c r="AX1501" i="2"/>
  <c r="AD1502" i="2"/>
  <c r="AJ1502" i="2"/>
  <c r="AK1502" i="2"/>
  <c r="AF1502" i="2"/>
  <c r="AH1502" i="2"/>
  <c r="AI1502" i="2"/>
  <c r="AE1502" i="2"/>
  <c r="AN1502" i="2" s="1"/>
  <c r="AG1502" i="2"/>
  <c r="AP1502" i="2"/>
  <c r="AW1502" i="2"/>
  <c r="AU1501" i="2"/>
  <c r="AS1502" i="2"/>
  <c r="AT1502" i="2"/>
  <c r="AO1502" i="2"/>
  <c r="AM1502" i="2"/>
  <c r="B1504" i="2"/>
  <c r="Q1503" i="2"/>
  <c r="P1550" i="2" l="1"/>
  <c r="O1553" i="2"/>
  <c r="AT1503" i="2"/>
  <c r="AX1502" i="2"/>
  <c r="AO1503" i="2"/>
  <c r="AD1503" i="2"/>
  <c r="AK1503" i="2"/>
  <c r="AE1503" i="2"/>
  <c r="AG1503" i="2"/>
  <c r="AI1503" i="2"/>
  <c r="AJ1503" i="2"/>
  <c r="AS1503" i="2" s="1"/>
  <c r="AF1503" i="2"/>
  <c r="AH1503" i="2"/>
  <c r="AU1502" i="2"/>
  <c r="AQ1503" i="2"/>
  <c r="AW1503" i="2"/>
  <c r="AN1503" i="2"/>
  <c r="AR1503" i="2"/>
  <c r="AP1503" i="2"/>
  <c r="AM1503" i="2"/>
  <c r="B1505" i="2"/>
  <c r="Q1504" i="2"/>
  <c r="P1551" i="2" l="1"/>
  <c r="O1554" i="2"/>
  <c r="AN1504" i="2"/>
  <c r="AX1503" i="2"/>
  <c r="AD1504" i="2"/>
  <c r="AE1504" i="2"/>
  <c r="AF1504" i="2"/>
  <c r="AH1504" i="2"/>
  <c r="AJ1504" i="2"/>
  <c r="AK1504" i="2"/>
  <c r="AG1504" i="2"/>
  <c r="AP1504" i="2" s="1"/>
  <c r="AI1504" i="2"/>
  <c r="AR1504" i="2" s="1"/>
  <c r="AT1504" i="2"/>
  <c r="AW1504" i="2"/>
  <c r="AU1503" i="2"/>
  <c r="AS1504" i="2"/>
  <c r="AO1504" i="2"/>
  <c r="AQ1504" i="2"/>
  <c r="AM1504" i="2"/>
  <c r="B1506" i="2"/>
  <c r="Q1505" i="2"/>
  <c r="P1552" i="2" l="1"/>
  <c r="O1555" i="2"/>
  <c r="AO1505" i="2"/>
  <c r="AS1505" i="2"/>
  <c r="AX1504" i="2"/>
  <c r="AD1505" i="2"/>
  <c r="AE1505" i="2"/>
  <c r="AF1505" i="2"/>
  <c r="AG1505" i="2"/>
  <c r="AI1505" i="2"/>
  <c r="AK1505" i="2"/>
  <c r="AJ1505" i="2"/>
  <c r="AH1505" i="2"/>
  <c r="AQ1505" i="2" s="1"/>
  <c r="AU1504" i="2"/>
  <c r="AN1505" i="2"/>
  <c r="AW1505" i="2"/>
  <c r="AP1505" i="2"/>
  <c r="AR1505" i="2"/>
  <c r="AT1505" i="2"/>
  <c r="AM1505" i="2"/>
  <c r="B1507" i="2"/>
  <c r="Q1506" i="2"/>
  <c r="P1553" i="2" l="1"/>
  <c r="O1556" i="2"/>
  <c r="AP1506" i="2"/>
  <c r="AX1505" i="2"/>
  <c r="AD1506" i="2"/>
  <c r="AF1506" i="2"/>
  <c r="AG1506" i="2"/>
  <c r="AH1506" i="2"/>
  <c r="AJ1506" i="2"/>
  <c r="AE1506" i="2"/>
  <c r="AI1506" i="2"/>
  <c r="AR1506" i="2" s="1"/>
  <c r="AK1506" i="2"/>
  <c r="AT1506" i="2" s="1"/>
  <c r="AU1505" i="2"/>
  <c r="AO1506" i="2"/>
  <c r="AW1506" i="2"/>
  <c r="AS1506" i="2"/>
  <c r="AQ1506" i="2"/>
  <c r="AN1506" i="2"/>
  <c r="AM1506" i="2"/>
  <c r="B1508" i="2"/>
  <c r="Q1507" i="2"/>
  <c r="P1554" i="2" l="1"/>
  <c r="O1557" i="2"/>
  <c r="AX1506" i="2"/>
  <c r="AQ1507" i="2"/>
  <c r="AN1507" i="2"/>
  <c r="AD1507" i="2"/>
  <c r="AG1507" i="2"/>
  <c r="AH1507" i="2"/>
  <c r="AI1507" i="2"/>
  <c r="AK1507" i="2"/>
  <c r="AE1507" i="2"/>
  <c r="AF1507" i="2"/>
  <c r="AO1507" i="2" s="1"/>
  <c r="AJ1507" i="2"/>
  <c r="AS1507" i="2" s="1"/>
  <c r="AU1506" i="2"/>
  <c r="AR1507" i="2"/>
  <c r="AW1507" i="2"/>
  <c r="AP1507" i="2"/>
  <c r="AT1507" i="2"/>
  <c r="AM1507" i="2"/>
  <c r="B1509" i="2"/>
  <c r="Q1508" i="2"/>
  <c r="P1555" i="2" l="1"/>
  <c r="O1558" i="2"/>
  <c r="AO1508" i="2"/>
  <c r="AX1507" i="2"/>
  <c r="AT1508" i="2"/>
  <c r="AD1508" i="2"/>
  <c r="AH1508" i="2"/>
  <c r="AI1508" i="2"/>
  <c r="AJ1508" i="2"/>
  <c r="AF1508" i="2"/>
  <c r="AG1508" i="2"/>
  <c r="AP1508" i="2" s="1"/>
  <c r="AK1508" i="2"/>
  <c r="AE1508" i="2"/>
  <c r="AU1507" i="2"/>
  <c r="AS1508" i="2"/>
  <c r="AW1508" i="2"/>
  <c r="AQ1508" i="2"/>
  <c r="AN1508" i="2"/>
  <c r="AR1508" i="2"/>
  <c r="AM1508" i="2"/>
  <c r="B1510" i="2"/>
  <c r="Q1509" i="2"/>
  <c r="P1556" i="2" l="1"/>
  <c r="O1559" i="2"/>
  <c r="AX1508" i="2"/>
  <c r="AN1509" i="2"/>
  <c r="AR1509" i="2"/>
  <c r="AD1509" i="2"/>
  <c r="AI1509" i="2"/>
  <c r="AJ1509" i="2"/>
  <c r="AK1509" i="2"/>
  <c r="AE1509" i="2"/>
  <c r="AG1509" i="2"/>
  <c r="AH1509" i="2"/>
  <c r="AQ1509" i="2" s="1"/>
  <c r="AF1509" i="2"/>
  <c r="AU1508" i="2"/>
  <c r="AW1509" i="2"/>
  <c r="AP1509" i="2"/>
  <c r="AT1509" i="2"/>
  <c r="AO1509" i="2"/>
  <c r="AS1509" i="2"/>
  <c r="AM1509" i="2"/>
  <c r="B1511" i="2"/>
  <c r="Q1510" i="2"/>
  <c r="P1557" i="2" l="1"/>
  <c r="O1560" i="2"/>
  <c r="AX1509" i="2"/>
  <c r="AW1510" i="2"/>
  <c r="AD1510" i="2"/>
  <c r="AJ1510" i="2"/>
  <c r="AK1510" i="2"/>
  <c r="AF1510" i="2"/>
  <c r="AH1510" i="2"/>
  <c r="AI1510" i="2"/>
  <c r="AG1510" i="2"/>
  <c r="AP1510" i="2" s="1"/>
  <c r="AE1510" i="2"/>
  <c r="AN1510" i="2" s="1"/>
  <c r="AU1509" i="2"/>
  <c r="AQ1510" i="2"/>
  <c r="AT1510" i="2"/>
  <c r="AO1510" i="2"/>
  <c r="AS1510" i="2"/>
  <c r="AR1510" i="2"/>
  <c r="AM1510" i="2"/>
  <c r="B1512" i="2"/>
  <c r="Q1511" i="2"/>
  <c r="P1558" i="2" l="1"/>
  <c r="O1561" i="2"/>
  <c r="AD1511" i="2"/>
  <c r="AK1511" i="2"/>
  <c r="AE1511" i="2"/>
  <c r="AN1511" i="2" s="1"/>
  <c r="AG1511" i="2"/>
  <c r="AI1511" i="2"/>
  <c r="AJ1511" i="2"/>
  <c r="AF1511" i="2"/>
  <c r="AH1511" i="2"/>
  <c r="AX1510" i="2"/>
  <c r="AW1511" i="2"/>
  <c r="AO1511" i="2"/>
  <c r="AU1510" i="2"/>
  <c r="AR1511" i="2"/>
  <c r="AQ1511" i="2"/>
  <c r="AT1511" i="2"/>
  <c r="AS1511" i="2"/>
  <c r="AP1511" i="2"/>
  <c r="AM1511" i="2"/>
  <c r="B1513" i="2"/>
  <c r="Q1512" i="2"/>
  <c r="P1559" i="2" l="1"/>
  <c r="O1562" i="2"/>
  <c r="AD1512" i="2"/>
  <c r="AE1512" i="2"/>
  <c r="AF1512" i="2"/>
  <c r="AH1512" i="2"/>
  <c r="AJ1512" i="2"/>
  <c r="AK1512" i="2"/>
  <c r="AT1512" i="2" s="1"/>
  <c r="AG1512" i="2"/>
  <c r="AP1512" i="2" s="1"/>
  <c r="AI1512" i="2"/>
  <c r="AR1512" i="2" s="1"/>
  <c r="AX1511" i="2"/>
  <c r="AW1512" i="2"/>
  <c r="AN1512" i="2"/>
  <c r="AQ1512" i="2"/>
  <c r="AS1512" i="2"/>
  <c r="AO1512" i="2"/>
  <c r="AU1511" i="2"/>
  <c r="AM1512" i="2"/>
  <c r="B1514" i="2"/>
  <c r="Q1513" i="2"/>
  <c r="P1560" i="2" l="1"/>
  <c r="O1563" i="2"/>
  <c r="AD1513" i="2"/>
  <c r="AE1513" i="2"/>
  <c r="AF1513" i="2"/>
  <c r="AO1513" i="2" s="1"/>
  <c r="AG1513" i="2"/>
  <c r="AI1513" i="2"/>
  <c r="AK1513" i="2"/>
  <c r="AH1513" i="2"/>
  <c r="AJ1513" i="2"/>
  <c r="AX1512" i="2"/>
  <c r="AW1513" i="2"/>
  <c r="AP1513" i="2"/>
  <c r="AU1512" i="2"/>
  <c r="AN1513" i="2"/>
  <c r="AQ1513" i="2"/>
  <c r="AT1513" i="2"/>
  <c r="AS1513" i="2"/>
  <c r="AR1513" i="2"/>
  <c r="AM1513" i="2"/>
  <c r="B1515" i="2"/>
  <c r="Q1514" i="2"/>
  <c r="P1561" i="2" l="1"/>
  <c r="O1564" i="2"/>
  <c r="AD1514" i="2"/>
  <c r="AF1514" i="2"/>
  <c r="AG1514" i="2"/>
  <c r="AH1514" i="2"/>
  <c r="AQ1514" i="2" s="1"/>
  <c r="AJ1514" i="2"/>
  <c r="AE1514" i="2"/>
  <c r="AN1514" i="2" s="1"/>
  <c r="AK1514" i="2"/>
  <c r="AI1514" i="2"/>
  <c r="AX1513" i="2"/>
  <c r="AW1514" i="2"/>
  <c r="AU1513" i="2"/>
  <c r="AR1514" i="2"/>
  <c r="AT1514" i="2"/>
  <c r="AP1514" i="2"/>
  <c r="AO1514" i="2"/>
  <c r="AS1514" i="2"/>
  <c r="AM1514" i="2"/>
  <c r="B1516" i="2"/>
  <c r="Q1515" i="2"/>
  <c r="P1562" i="2" l="1"/>
  <c r="O1565" i="2"/>
  <c r="AD1515" i="2"/>
  <c r="AG1515" i="2"/>
  <c r="AH1515" i="2"/>
  <c r="AI1515" i="2"/>
  <c r="AK1515" i="2"/>
  <c r="AE1515" i="2"/>
  <c r="AF1515" i="2"/>
  <c r="AO1515" i="2" s="1"/>
  <c r="AJ1515" i="2"/>
  <c r="AX1514" i="2"/>
  <c r="AW1515" i="2"/>
  <c r="AU1514" i="2"/>
  <c r="AR1515" i="2"/>
  <c r="AQ1515" i="2"/>
  <c r="AT1515" i="2"/>
  <c r="AS1515" i="2"/>
  <c r="AP1515" i="2"/>
  <c r="AN1515" i="2"/>
  <c r="AM1515" i="2"/>
  <c r="B1517" i="2"/>
  <c r="Q1516" i="2"/>
  <c r="P1563" i="2" l="1"/>
  <c r="O1566" i="2"/>
  <c r="AD1516" i="2"/>
  <c r="AH1516" i="2"/>
  <c r="AI1516" i="2"/>
  <c r="AR1516" i="2" s="1"/>
  <c r="AJ1516" i="2"/>
  <c r="AF1516" i="2"/>
  <c r="AG1516" i="2"/>
  <c r="AE1516" i="2"/>
  <c r="AK1516" i="2"/>
  <c r="AX1515" i="2"/>
  <c r="AW1516" i="2"/>
  <c r="AP1516" i="2"/>
  <c r="AU1515" i="2"/>
  <c r="AN1516" i="2"/>
  <c r="AQ1516" i="2"/>
  <c r="AT1516" i="2"/>
  <c r="AS1516" i="2"/>
  <c r="AO1516" i="2"/>
  <c r="AM1516" i="2"/>
  <c r="B1518" i="2"/>
  <c r="Q1517" i="2"/>
  <c r="P1564" i="2" l="1"/>
  <c r="O1567" i="2"/>
  <c r="AD1517" i="2"/>
  <c r="AI1517" i="2"/>
  <c r="AJ1517" i="2"/>
  <c r="AK1517" i="2"/>
  <c r="AE1517" i="2"/>
  <c r="AG1517" i="2"/>
  <c r="AP1517" i="2" s="1"/>
  <c r="AH1517" i="2"/>
  <c r="AF1517" i="2"/>
  <c r="AO1517" i="2" s="1"/>
  <c r="AX1516" i="2"/>
  <c r="AW1517" i="2"/>
  <c r="AR1517" i="2"/>
  <c r="AN1517" i="2"/>
  <c r="AT1517" i="2"/>
  <c r="AS1517" i="2"/>
  <c r="AQ1517" i="2"/>
  <c r="AU1516" i="2"/>
  <c r="AM1517" i="2"/>
  <c r="B1519" i="2"/>
  <c r="Q1518" i="2"/>
  <c r="P1565" i="2" l="1"/>
  <c r="O1568" i="2"/>
  <c r="AD1518" i="2"/>
  <c r="AJ1518" i="2"/>
  <c r="AK1518" i="2"/>
  <c r="AF1518" i="2"/>
  <c r="AH1518" i="2"/>
  <c r="AQ1518" i="2" s="1"/>
  <c r="AI1518" i="2"/>
  <c r="AR1518" i="2" s="1"/>
  <c r="AE1518" i="2"/>
  <c r="AG1518" i="2"/>
  <c r="AX1517" i="2"/>
  <c r="AW1518" i="2"/>
  <c r="AN1518" i="2"/>
  <c r="AS1518" i="2"/>
  <c r="AU1517" i="2"/>
  <c r="AT1518" i="2"/>
  <c r="AP1518" i="2"/>
  <c r="AO1518" i="2"/>
  <c r="AM1518" i="2"/>
  <c r="B1520" i="2"/>
  <c r="Q1519" i="2"/>
  <c r="P1566" i="2" l="1"/>
  <c r="O1569" i="2"/>
  <c r="AD1519" i="2"/>
  <c r="AK1519" i="2"/>
  <c r="AE1519" i="2"/>
  <c r="AG1519" i="2"/>
  <c r="AI1519" i="2"/>
  <c r="AJ1519" i="2"/>
  <c r="AH1519" i="2"/>
  <c r="AF1519" i="2"/>
  <c r="AO1519" i="2" s="1"/>
  <c r="AX1518" i="2"/>
  <c r="AW1519" i="2"/>
  <c r="AR1519" i="2"/>
  <c r="AQ1519" i="2"/>
  <c r="AT1519" i="2"/>
  <c r="AS1519" i="2"/>
  <c r="AP1519" i="2"/>
  <c r="AN1519" i="2"/>
  <c r="AU1518" i="2"/>
  <c r="AM1519" i="2"/>
  <c r="B1521" i="2"/>
  <c r="Q1520" i="2"/>
  <c r="P1567" i="2" l="1"/>
  <c r="O1570" i="2"/>
  <c r="AD1520" i="2"/>
  <c r="AE1520" i="2"/>
  <c r="AF1520" i="2"/>
  <c r="AH1520" i="2"/>
  <c r="AJ1520" i="2"/>
  <c r="AK1520" i="2"/>
  <c r="AT1520" i="2" s="1"/>
  <c r="AG1520" i="2"/>
  <c r="AP1520" i="2" s="1"/>
  <c r="AI1520" i="2"/>
  <c r="AX1519" i="2"/>
  <c r="AW1520" i="2"/>
  <c r="AN1520" i="2"/>
  <c r="AS1520" i="2"/>
  <c r="AO1520" i="2"/>
  <c r="AQ1520" i="2"/>
  <c r="AR1520" i="2"/>
  <c r="AU1519" i="2"/>
  <c r="AM1520" i="2"/>
  <c r="B1522" i="2"/>
  <c r="Q1521" i="2"/>
  <c r="P1568" i="2" l="1"/>
  <c r="O1571" i="2"/>
  <c r="AD1521" i="2"/>
  <c r="AE1521" i="2"/>
  <c r="AF1521" i="2"/>
  <c r="AO1521" i="2" s="1"/>
  <c r="AG1521" i="2"/>
  <c r="AP1521" i="2" s="1"/>
  <c r="AI1521" i="2"/>
  <c r="AK1521" i="2"/>
  <c r="AT1521" i="2" s="1"/>
  <c r="AH1521" i="2"/>
  <c r="AJ1521" i="2"/>
  <c r="AX1520" i="2"/>
  <c r="AW1521" i="2"/>
  <c r="AN1521" i="2"/>
  <c r="AU1520" i="2"/>
  <c r="AM1521" i="2"/>
  <c r="AR1521" i="2"/>
  <c r="AQ1521" i="2"/>
  <c r="AS1521" i="2"/>
  <c r="B1523" i="2"/>
  <c r="Q1522" i="2"/>
  <c r="P1569" i="2" l="1"/>
  <c r="O1572" i="2"/>
  <c r="AD1522" i="2"/>
  <c r="AF1522" i="2"/>
  <c r="AG1522" i="2"/>
  <c r="AH1522" i="2"/>
  <c r="AJ1522" i="2"/>
  <c r="AE1522" i="2"/>
  <c r="AN1522" i="2" s="1"/>
  <c r="AI1522" i="2"/>
  <c r="AR1522" i="2" s="1"/>
  <c r="AK1522" i="2"/>
  <c r="AT1522" i="2" s="1"/>
  <c r="AX1521" i="2"/>
  <c r="AW1522" i="2"/>
  <c r="AQ1522" i="2"/>
  <c r="AP1522" i="2"/>
  <c r="AO1522" i="2"/>
  <c r="AS1522" i="2"/>
  <c r="AU1521" i="2"/>
  <c r="AM1522" i="2"/>
  <c r="B1524" i="2"/>
  <c r="Q1523" i="2"/>
  <c r="P1570" i="2" l="1"/>
  <c r="O1573" i="2"/>
  <c r="AD1523" i="2"/>
  <c r="AG1523" i="2"/>
  <c r="AP1523" i="2" s="1"/>
  <c r="AH1523" i="2"/>
  <c r="AI1523" i="2"/>
  <c r="AK1523" i="2"/>
  <c r="AE1523" i="2"/>
  <c r="AF1523" i="2"/>
  <c r="AJ1523" i="2"/>
  <c r="AS1523" i="2" s="1"/>
  <c r="AX1522" i="2"/>
  <c r="AW1523" i="2"/>
  <c r="AU1522" i="2"/>
  <c r="AR1523" i="2"/>
  <c r="AN1523" i="2"/>
  <c r="AQ1523" i="2"/>
  <c r="AO1523" i="2"/>
  <c r="AT1523" i="2"/>
  <c r="AM1523" i="2"/>
  <c r="B1525" i="2"/>
  <c r="Q1524" i="2"/>
  <c r="P1571" i="2" l="1"/>
  <c r="O1574" i="2"/>
  <c r="AD1524" i="2"/>
  <c r="AH1524" i="2"/>
  <c r="AI1524" i="2"/>
  <c r="AJ1524" i="2"/>
  <c r="AF1524" i="2"/>
  <c r="AG1524" i="2"/>
  <c r="AP1524" i="2" s="1"/>
  <c r="AE1524" i="2"/>
  <c r="AN1524" i="2" s="1"/>
  <c r="AK1524" i="2"/>
  <c r="AT1524" i="2" s="1"/>
  <c r="AX1523" i="2"/>
  <c r="AW1524" i="2"/>
  <c r="AR1524" i="2"/>
  <c r="AQ1524" i="2"/>
  <c r="AS1524" i="2"/>
  <c r="AO1524" i="2"/>
  <c r="AU1523" i="2"/>
  <c r="AM1524" i="2"/>
  <c r="B1526" i="2"/>
  <c r="Q1525" i="2"/>
  <c r="P1572" i="2" l="1"/>
  <c r="O1575" i="2"/>
  <c r="AD1525" i="2"/>
  <c r="AI1525" i="2"/>
  <c r="AJ1525" i="2"/>
  <c r="AK1525" i="2"/>
  <c r="AE1525" i="2"/>
  <c r="AG1525" i="2"/>
  <c r="AH1525" i="2"/>
  <c r="AF1525" i="2"/>
  <c r="AX1524" i="2"/>
  <c r="AW1525" i="2"/>
  <c r="AP1525" i="2"/>
  <c r="AU1524" i="2"/>
  <c r="AT1525" i="2"/>
  <c r="AN1525" i="2"/>
  <c r="AR1525" i="2"/>
  <c r="AQ1525" i="2"/>
  <c r="AO1525" i="2"/>
  <c r="AS1525" i="2"/>
  <c r="AM1525" i="2"/>
  <c r="B1527" i="2"/>
  <c r="Q1526" i="2"/>
  <c r="P1573" i="2" l="1"/>
  <c r="O1576" i="2"/>
  <c r="AD1526" i="2"/>
  <c r="AJ1526" i="2"/>
  <c r="AK1526" i="2"/>
  <c r="AF1526" i="2"/>
  <c r="AH1526" i="2"/>
  <c r="AI1526" i="2"/>
  <c r="AR1526" i="2" s="1"/>
  <c r="AE1526" i="2"/>
  <c r="AN1526" i="2" s="1"/>
  <c r="AG1526" i="2"/>
  <c r="AP1526" i="2" s="1"/>
  <c r="AX1525" i="2"/>
  <c r="AW1526" i="2"/>
  <c r="AQ1526" i="2"/>
  <c r="AT1526" i="2"/>
  <c r="AO1526" i="2"/>
  <c r="AS1526" i="2"/>
  <c r="AU1525" i="2"/>
  <c r="AM1526" i="2"/>
  <c r="B1528" i="2"/>
  <c r="Q1527" i="2"/>
  <c r="P1574" i="2" l="1"/>
  <c r="O1577" i="2"/>
  <c r="AN1527" i="2"/>
  <c r="AD1527" i="2"/>
  <c r="AM1527" i="2" s="1"/>
  <c r="AK1527" i="2"/>
  <c r="AE1527" i="2"/>
  <c r="AG1527" i="2"/>
  <c r="AP1527" i="2" s="1"/>
  <c r="AI1527" i="2"/>
  <c r="AR1527" i="2" s="1"/>
  <c r="AJ1527" i="2"/>
  <c r="AS1527" i="2" s="1"/>
  <c r="AF1527" i="2"/>
  <c r="AO1527" i="2" s="1"/>
  <c r="AH1527" i="2"/>
  <c r="AQ1527" i="2" s="1"/>
  <c r="AX1526" i="2"/>
  <c r="AW1527" i="2"/>
  <c r="AT1527" i="2"/>
  <c r="AU1526" i="2"/>
  <c r="B1529" i="2"/>
  <c r="Q1528" i="2"/>
  <c r="P1575" i="2" l="1"/>
  <c r="O1578" i="2"/>
  <c r="AS1528" i="2"/>
  <c r="AX1527" i="2"/>
  <c r="AQ1528" i="2"/>
  <c r="AD1528" i="2"/>
  <c r="AE1528" i="2"/>
  <c r="AF1528" i="2"/>
  <c r="AH1528" i="2"/>
  <c r="AJ1528" i="2"/>
  <c r="AK1528" i="2"/>
  <c r="AI1528" i="2"/>
  <c r="AG1528" i="2"/>
  <c r="AP1528" i="2" s="1"/>
  <c r="AU1527" i="2"/>
  <c r="AO1528" i="2"/>
  <c r="AW1528" i="2"/>
  <c r="AN1528" i="2"/>
  <c r="AR1528" i="2"/>
  <c r="AT1528" i="2"/>
  <c r="AM1528" i="2"/>
  <c r="B1530" i="2"/>
  <c r="Q1529" i="2"/>
  <c r="P1576" i="2" l="1"/>
  <c r="O1579" i="2"/>
  <c r="AP1529" i="2"/>
  <c r="AR1529" i="2"/>
  <c r="AN1529" i="2"/>
  <c r="AX1528" i="2"/>
  <c r="AT1529" i="2"/>
  <c r="AD1529" i="2"/>
  <c r="AE1529" i="2"/>
  <c r="AF1529" i="2"/>
  <c r="AG1529" i="2"/>
  <c r="AI1529" i="2"/>
  <c r="AK1529" i="2"/>
  <c r="AH1529" i="2"/>
  <c r="AJ1529" i="2"/>
  <c r="AS1529" i="2"/>
  <c r="AW1529" i="2"/>
  <c r="AX1529" i="2" s="1"/>
  <c r="AU1528" i="2"/>
  <c r="AQ1529" i="2"/>
  <c r="AO1529" i="2"/>
  <c r="AM1529" i="2"/>
  <c r="B1531" i="2"/>
  <c r="Q1530" i="2"/>
  <c r="P1577" i="2" l="1"/>
  <c r="O1580" i="2"/>
  <c r="AQ1530" i="2"/>
  <c r="AO1530" i="2"/>
  <c r="AD1530" i="2"/>
  <c r="AF1530" i="2"/>
  <c r="AG1530" i="2"/>
  <c r="AH1530" i="2"/>
  <c r="AJ1530" i="2"/>
  <c r="AE1530" i="2"/>
  <c r="AN1530" i="2" s="1"/>
  <c r="AI1530" i="2"/>
  <c r="AK1530" i="2"/>
  <c r="AP1530" i="2"/>
  <c r="AU1529" i="2"/>
  <c r="AR1530" i="2"/>
  <c r="AW1530" i="2"/>
  <c r="AT1530" i="2"/>
  <c r="AS1530" i="2"/>
  <c r="AM1530" i="2"/>
  <c r="B1532" i="2"/>
  <c r="Q1531" i="2"/>
  <c r="P1578" i="2" l="1"/>
  <c r="O1581" i="2"/>
  <c r="AX1530" i="2"/>
  <c r="AT1531" i="2"/>
  <c r="AD1531" i="2"/>
  <c r="AG1531" i="2"/>
  <c r="AH1531" i="2"/>
  <c r="AI1531" i="2"/>
  <c r="AK1531" i="2"/>
  <c r="AE1531" i="2"/>
  <c r="AF1531" i="2"/>
  <c r="AJ1531" i="2"/>
  <c r="AS1531" i="2" s="1"/>
  <c r="AN1531" i="2"/>
  <c r="AW1531" i="2"/>
  <c r="AQ1531" i="2"/>
  <c r="AP1531" i="2"/>
  <c r="AU1530" i="2"/>
  <c r="AO1531" i="2"/>
  <c r="AR1531" i="2"/>
  <c r="AM1531" i="2"/>
  <c r="B1533" i="2"/>
  <c r="Q1532" i="2"/>
  <c r="P1579" i="2" l="1"/>
  <c r="O1582" i="2"/>
  <c r="AR1532" i="2"/>
  <c r="AX1531" i="2"/>
  <c r="AO1532" i="2"/>
  <c r="AD1532" i="2"/>
  <c r="AH1532" i="2"/>
  <c r="AI1532" i="2"/>
  <c r="AJ1532" i="2"/>
  <c r="AF1532" i="2"/>
  <c r="AG1532" i="2"/>
  <c r="AP1532" i="2" s="1"/>
  <c r="AE1532" i="2"/>
  <c r="AK1532" i="2"/>
  <c r="AT1532" i="2" s="1"/>
  <c r="AQ1532" i="2"/>
  <c r="AW1532" i="2"/>
  <c r="AS1532" i="2"/>
  <c r="AU1531" i="2"/>
  <c r="AN1532" i="2"/>
  <c r="AM1532" i="2"/>
  <c r="B1534" i="2"/>
  <c r="Q1533" i="2"/>
  <c r="P1580" i="2" l="1"/>
  <c r="O1583" i="2"/>
  <c r="AX1532" i="2"/>
  <c r="AN1533" i="2"/>
  <c r="AD1533" i="2"/>
  <c r="AI1533" i="2"/>
  <c r="AJ1533" i="2"/>
  <c r="AE1533" i="2"/>
  <c r="AG1533" i="2"/>
  <c r="AH1533" i="2"/>
  <c r="AF1533" i="2"/>
  <c r="AK1533" i="2"/>
  <c r="AT1533" i="2" s="1"/>
  <c r="AU1532" i="2"/>
  <c r="AP1533" i="2"/>
  <c r="AW1533" i="2"/>
  <c r="AS1533" i="2"/>
  <c r="AO1533" i="2"/>
  <c r="AR1533" i="2"/>
  <c r="AQ1533" i="2"/>
  <c r="AM1533" i="2"/>
  <c r="B1535" i="2"/>
  <c r="Q1534" i="2"/>
  <c r="P1581" i="2" l="1"/>
  <c r="O1584" i="2"/>
  <c r="AS1534" i="2"/>
  <c r="AX1533" i="2"/>
  <c r="AR1534" i="2"/>
  <c r="AD1534" i="2"/>
  <c r="AJ1534" i="2"/>
  <c r="AK1534" i="2"/>
  <c r="AT1534" i="2" s="1"/>
  <c r="AF1534" i="2"/>
  <c r="AO1534" i="2" s="1"/>
  <c r="AH1534" i="2"/>
  <c r="AQ1534" i="2" s="1"/>
  <c r="AI1534" i="2"/>
  <c r="AE1534" i="2"/>
  <c r="AG1534" i="2"/>
  <c r="AW1534" i="2"/>
  <c r="AU1533" i="2"/>
  <c r="AN1534" i="2"/>
  <c r="AP1534" i="2"/>
  <c r="AM1534" i="2"/>
  <c r="B1536" i="2"/>
  <c r="Q1535" i="2"/>
  <c r="P1582" i="2" l="1"/>
  <c r="O1585" i="2"/>
  <c r="AX1534" i="2"/>
  <c r="AD1535" i="2"/>
  <c r="AK1535" i="2"/>
  <c r="AG1535" i="2"/>
  <c r="AP1535" i="2" s="1"/>
  <c r="AI1535" i="2"/>
  <c r="AJ1535" i="2"/>
  <c r="AF1535" i="2"/>
  <c r="AE1535" i="2"/>
  <c r="AN1535" i="2" s="1"/>
  <c r="AH1535" i="2"/>
  <c r="AQ1535" i="2"/>
  <c r="AW1535" i="2"/>
  <c r="AU1534" i="2"/>
  <c r="AS1535" i="2"/>
  <c r="AO1535" i="2"/>
  <c r="AR1535" i="2"/>
  <c r="AT1535" i="2"/>
  <c r="AM1535" i="2"/>
  <c r="B1537" i="2"/>
  <c r="Q1536" i="2"/>
  <c r="P1583" i="2" l="1"/>
  <c r="O1586" i="2"/>
  <c r="AT1536" i="2"/>
  <c r="AX1535" i="2"/>
  <c r="AR1536" i="2"/>
  <c r="AD1536" i="2"/>
  <c r="AE1536" i="2"/>
  <c r="AH1536" i="2"/>
  <c r="AJ1536" i="2"/>
  <c r="AK1536" i="2"/>
  <c r="AG1536" i="2"/>
  <c r="AP1536" i="2" s="1"/>
  <c r="AI1536" i="2"/>
  <c r="AF1536" i="2"/>
  <c r="AO1536" i="2" s="1"/>
  <c r="AS1536" i="2"/>
  <c r="AW1536" i="2"/>
  <c r="AU1535" i="2"/>
  <c r="AN1536" i="2"/>
  <c r="AQ1536" i="2"/>
  <c r="AM1536" i="2"/>
  <c r="B1538" i="2"/>
  <c r="Q1537" i="2"/>
  <c r="P1584" i="2" l="1"/>
  <c r="O1587" i="2"/>
  <c r="AN1537" i="2"/>
  <c r="AX1536" i="2"/>
  <c r="AQ1537" i="2"/>
  <c r="AD1537" i="2"/>
  <c r="AE1537" i="2"/>
  <c r="AF1537" i="2"/>
  <c r="AI1537" i="2"/>
  <c r="AK1537" i="2"/>
  <c r="AG1537" i="2"/>
  <c r="AH1537" i="2"/>
  <c r="AJ1537" i="2"/>
  <c r="AT1537" i="2"/>
  <c r="AW1537" i="2"/>
  <c r="AX1537" i="2" s="1"/>
  <c r="AU1536" i="2"/>
  <c r="AO1537" i="2"/>
  <c r="AS1537" i="2"/>
  <c r="AR1537" i="2"/>
  <c r="AP1537" i="2"/>
  <c r="AM1537" i="2"/>
  <c r="B1539" i="2"/>
  <c r="Q1538" i="2"/>
  <c r="P1585" i="2" l="1"/>
  <c r="O1588" i="2"/>
  <c r="AP1538" i="2"/>
  <c r="AR1538" i="2"/>
  <c r="AD1538" i="2"/>
  <c r="AF1538" i="2"/>
  <c r="AG1538" i="2"/>
  <c r="AJ1538" i="2"/>
  <c r="AE1538" i="2"/>
  <c r="AH1538" i="2"/>
  <c r="AI1538" i="2"/>
  <c r="AK1538" i="2"/>
  <c r="AT1538" i="2" s="1"/>
  <c r="AU1537" i="2"/>
  <c r="AS1538" i="2"/>
  <c r="AN1538" i="2"/>
  <c r="AW1538" i="2"/>
  <c r="AQ1538" i="2"/>
  <c r="AO1538" i="2"/>
  <c r="AM1538" i="2"/>
  <c r="B1540" i="2"/>
  <c r="Q1539" i="2"/>
  <c r="P1586" i="2" l="1"/>
  <c r="O1589" i="2"/>
  <c r="AT1539" i="2"/>
  <c r="AQ1539" i="2"/>
  <c r="AX1538" i="2"/>
  <c r="AD1539" i="2"/>
  <c r="AG1539" i="2"/>
  <c r="AH1539" i="2"/>
  <c r="AK1539" i="2"/>
  <c r="AE1539" i="2"/>
  <c r="AF1539" i="2"/>
  <c r="AO1539" i="2" s="1"/>
  <c r="AI1539" i="2"/>
  <c r="AJ1539" i="2"/>
  <c r="AR1539" i="2"/>
  <c r="AW1539" i="2"/>
  <c r="AU1538" i="2"/>
  <c r="AS1539" i="2"/>
  <c r="AP1539" i="2"/>
  <c r="AN1539" i="2"/>
  <c r="AM1539" i="2"/>
  <c r="B1541" i="2"/>
  <c r="Q1540" i="2"/>
  <c r="P1587" i="2" l="1"/>
  <c r="O1590" i="2"/>
  <c r="AX1539" i="2"/>
  <c r="AN1540" i="2"/>
  <c r="AP1540" i="2"/>
  <c r="AD1540" i="2"/>
  <c r="AH1540" i="2"/>
  <c r="AI1540" i="2"/>
  <c r="AF1540" i="2"/>
  <c r="AG1540" i="2"/>
  <c r="AE1540" i="2"/>
  <c r="AJ1540" i="2"/>
  <c r="AS1540" i="2" s="1"/>
  <c r="AK1540" i="2"/>
  <c r="AT1540" i="2" s="1"/>
  <c r="AQ1540" i="2"/>
  <c r="AW1540" i="2"/>
  <c r="AU1539" i="2"/>
  <c r="AO1540" i="2"/>
  <c r="AR1540" i="2"/>
  <c r="AM1540" i="2"/>
  <c r="B1542" i="2"/>
  <c r="Q1541" i="2"/>
  <c r="P1588" i="2" l="1"/>
  <c r="O1591" i="2"/>
  <c r="AR1541" i="2"/>
  <c r="AX1540" i="2"/>
  <c r="AS1541" i="2"/>
  <c r="AD1541" i="2"/>
  <c r="AI1541" i="2"/>
  <c r="AJ1541" i="2"/>
  <c r="AE1541" i="2"/>
  <c r="AG1541" i="2"/>
  <c r="AH1541" i="2"/>
  <c r="AF1541" i="2"/>
  <c r="AO1541" i="2" s="1"/>
  <c r="AK1541" i="2"/>
  <c r="AT1541" i="2" s="1"/>
  <c r="AU1540" i="2"/>
  <c r="AN1541" i="2"/>
  <c r="AW1541" i="2"/>
  <c r="AP1541" i="2"/>
  <c r="AQ1541" i="2"/>
  <c r="AM1541" i="2"/>
  <c r="B1543" i="2"/>
  <c r="Q1542" i="2"/>
  <c r="P1589" i="2" l="1"/>
  <c r="O1592" i="2"/>
  <c r="AX1541" i="2"/>
  <c r="AP1542" i="2"/>
  <c r="AQ1542" i="2"/>
  <c r="AD1542" i="2"/>
  <c r="AJ1542" i="2"/>
  <c r="AK1542" i="2"/>
  <c r="AF1542" i="2"/>
  <c r="AH1542" i="2"/>
  <c r="AI1542" i="2"/>
  <c r="AG1542" i="2"/>
  <c r="AE1542" i="2"/>
  <c r="AR1542" i="2"/>
  <c r="AW1542" i="2"/>
  <c r="AX1542" i="2" s="1"/>
  <c r="AU1541" i="2"/>
  <c r="AO1542" i="2"/>
  <c r="AS1542" i="2"/>
  <c r="AT1542" i="2"/>
  <c r="AN1542" i="2"/>
  <c r="AM1542" i="2"/>
  <c r="B1544" i="2"/>
  <c r="Q1543" i="2"/>
  <c r="P1590" i="2" l="1"/>
  <c r="O1593" i="2"/>
  <c r="AN1543" i="2"/>
  <c r="AT1543" i="2"/>
  <c r="AD1543" i="2"/>
  <c r="AK1543" i="2"/>
  <c r="AG1543" i="2"/>
  <c r="AI1543" i="2"/>
  <c r="AJ1543" i="2"/>
  <c r="AE1543" i="2"/>
  <c r="AF1543" i="2"/>
  <c r="AH1543" i="2"/>
  <c r="AS1543" i="2"/>
  <c r="AO1543" i="2"/>
  <c r="AP1543" i="2"/>
  <c r="AW1543" i="2"/>
  <c r="AU1542" i="2"/>
  <c r="AQ1543" i="2"/>
  <c r="AR1543" i="2"/>
  <c r="AM1543" i="2"/>
  <c r="B1545" i="2"/>
  <c r="Q1544" i="2"/>
  <c r="P1591" i="2" l="1"/>
  <c r="O1594" i="2"/>
  <c r="AX1543" i="2"/>
  <c r="AQ1544" i="2"/>
  <c r="AD1544" i="2"/>
  <c r="AE1544" i="2"/>
  <c r="AH1544" i="2"/>
  <c r="AJ1544" i="2"/>
  <c r="AK1544" i="2"/>
  <c r="AG1544" i="2"/>
  <c r="AF1544" i="2"/>
  <c r="AI1544" i="2"/>
  <c r="AR1544" i="2" s="1"/>
  <c r="AS1544" i="2"/>
  <c r="AW1544" i="2"/>
  <c r="AU1543" i="2"/>
  <c r="AT1544" i="2"/>
  <c r="AO1544" i="2"/>
  <c r="AN1544" i="2"/>
  <c r="AP1544" i="2"/>
  <c r="AM1544" i="2"/>
  <c r="B1546" i="2"/>
  <c r="Q1545" i="2"/>
  <c r="P1592" i="2" l="1"/>
  <c r="O1595" i="2"/>
  <c r="AO1545" i="2"/>
  <c r="AT1545" i="2"/>
  <c r="AX1544" i="2"/>
  <c r="AD1545" i="2"/>
  <c r="AE1545" i="2"/>
  <c r="AF1545" i="2"/>
  <c r="AI1545" i="2"/>
  <c r="AR1545" i="2" s="1"/>
  <c r="AK1545" i="2"/>
  <c r="AH1545" i="2"/>
  <c r="AJ1545" i="2"/>
  <c r="AG1545" i="2"/>
  <c r="AP1545" i="2" s="1"/>
  <c r="AN1545" i="2"/>
  <c r="AW1545" i="2"/>
  <c r="AU1544" i="2"/>
  <c r="AQ1545" i="2"/>
  <c r="AS1545" i="2"/>
  <c r="AM1545" i="2"/>
  <c r="B1547" i="2"/>
  <c r="Q1546" i="2"/>
  <c r="P1593" i="2" l="1"/>
  <c r="O1596" i="2"/>
  <c r="AX1545" i="2"/>
  <c r="AS1546" i="2"/>
  <c r="AQ1546" i="2"/>
  <c r="AD1546" i="2"/>
  <c r="AF1546" i="2"/>
  <c r="AG1546" i="2"/>
  <c r="AJ1546" i="2"/>
  <c r="AE1546" i="2"/>
  <c r="AH1546" i="2"/>
  <c r="AI1546" i="2"/>
  <c r="AK1546" i="2"/>
  <c r="AT1546" i="2" s="1"/>
  <c r="AN1546" i="2"/>
  <c r="AW1546" i="2"/>
  <c r="AU1545" i="2"/>
  <c r="AP1546" i="2"/>
  <c r="AO1546" i="2"/>
  <c r="AR1546" i="2"/>
  <c r="AM1546" i="2"/>
  <c r="B1548" i="2"/>
  <c r="Q1547" i="2"/>
  <c r="P1594" i="2" l="1"/>
  <c r="O1597" i="2"/>
  <c r="AR1547" i="2"/>
  <c r="AX1546" i="2"/>
  <c r="AD1547" i="2"/>
  <c r="AG1547" i="2"/>
  <c r="AH1547" i="2"/>
  <c r="AK1547" i="2"/>
  <c r="AE1547" i="2"/>
  <c r="AF1547" i="2"/>
  <c r="AO1547" i="2" s="1"/>
  <c r="AI1547" i="2"/>
  <c r="AJ1547" i="2"/>
  <c r="AP1547" i="2"/>
  <c r="AT1547" i="2"/>
  <c r="AS1547" i="2"/>
  <c r="AW1547" i="2"/>
  <c r="AU1546" i="2"/>
  <c r="AQ1547" i="2"/>
  <c r="AN1547" i="2"/>
  <c r="AM1547" i="2"/>
  <c r="B1549" i="2"/>
  <c r="Q1548" i="2"/>
  <c r="P1595" i="2" l="1"/>
  <c r="O1598" i="2"/>
  <c r="AX1547" i="2"/>
  <c r="AN1548" i="2"/>
  <c r="AD1548" i="2"/>
  <c r="AH1548" i="2"/>
  <c r="AI1548" i="2"/>
  <c r="AF1548" i="2"/>
  <c r="AG1548" i="2"/>
  <c r="AJ1548" i="2"/>
  <c r="AK1548" i="2"/>
  <c r="AE1548" i="2"/>
  <c r="AQ1548" i="2"/>
  <c r="AP1548" i="2"/>
  <c r="AW1548" i="2"/>
  <c r="AO1548" i="2"/>
  <c r="AT1548" i="2"/>
  <c r="AU1547" i="2"/>
  <c r="AR1548" i="2"/>
  <c r="AS1548" i="2"/>
  <c r="AM1548" i="2"/>
  <c r="B1550" i="2"/>
  <c r="Q1549" i="2"/>
  <c r="P1596" i="2" l="1"/>
  <c r="O1599" i="2"/>
  <c r="AX1548" i="2"/>
  <c r="AR1549" i="2"/>
  <c r="AD1549" i="2"/>
  <c r="AI1549" i="2"/>
  <c r="AJ1549" i="2"/>
  <c r="AE1549" i="2"/>
  <c r="AG1549" i="2"/>
  <c r="AH1549" i="2"/>
  <c r="AQ1549" i="2" s="1"/>
  <c r="AF1549" i="2"/>
  <c r="AK1549" i="2"/>
  <c r="AT1549" i="2" s="1"/>
  <c r="AU1548" i="2"/>
  <c r="AW1549" i="2"/>
  <c r="AS1549" i="2"/>
  <c r="AO1549" i="2"/>
  <c r="AN1549" i="2"/>
  <c r="AP1549" i="2"/>
  <c r="AM1549" i="2"/>
  <c r="B1551" i="2"/>
  <c r="Q1550" i="2"/>
  <c r="P1597" i="2" l="1"/>
  <c r="O1600" i="2"/>
  <c r="AX1549" i="2"/>
  <c r="AP1550" i="2"/>
  <c r="AD1550" i="2"/>
  <c r="AJ1550" i="2"/>
  <c r="AK1550" i="2"/>
  <c r="AF1550" i="2"/>
  <c r="AH1550" i="2"/>
  <c r="AI1550" i="2"/>
  <c r="AR1550" i="2" s="1"/>
  <c r="AG1550" i="2"/>
  <c r="AE1550" i="2"/>
  <c r="AQ1550" i="2"/>
  <c r="AN1550" i="2"/>
  <c r="AW1550" i="2"/>
  <c r="AT1550" i="2"/>
  <c r="AU1549" i="2"/>
  <c r="AS1550" i="2"/>
  <c r="AO1550" i="2"/>
  <c r="AM1550" i="2"/>
  <c r="B1552" i="2"/>
  <c r="Q1551" i="2"/>
  <c r="P1598" i="2" l="1"/>
  <c r="O1601" i="2"/>
  <c r="AX1550" i="2"/>
  <c r="AW1551" i="2"/>
  <c r="AD1551" i="2"/>
  <c r="AK1551" i="2"/>
  <c r="AG1551" i="2"/>
  <c r="AH1551" i="2"/>
  <c r="AI1551" i="2"/>
  <c r="AJ1551" i="2"/>
  <c r="AS1551" i="2" s="1"/>
  <c r="AE1551" i="2"/>
  <c r="AN1551" i="2" s="1"/>
  <c r="AF1551" i="2"/>
  <c r="AO1551" i="2" s="1"/>
  <c r="AU1550" i="2"/>
  <c r="AP1551" i="2"/>
  <c r="AT1551" i="2"/>
  <c r="AQ1551" i="2"/>
  <c r="AR1551" i="2"/>
  <c r="AM1551" i="2"/>
  <c r="B1553" i="2"/>
  <c r="Q1552" i="2"/>
  <c r="P1599" i="2" l="1"/>
  <c r="O1602" i="2"/>
  <c r="AD1552" i="2"/>
  <c r="AM1552" i="2" s="1"/>
  <c r="AE1552" i="2"/>
  <c r="AH1552" i="2"/>
  <c r="AI1552" i="2"/>
  <c r="AF1552" i="2"/>
  <c r="AG1552" i="2"/>
  <c r="AJ1552" i="2"/>
  <c r="AK1552" i="2"/>
  <c r="AX1551" i="2"/>
  <c r="AW1552" i="2"/>
  <c r="AU1551" i="2"/>
  <c r="AR1552" i="2"/>
  <c r="AN1552" i="2"/>
  <c r="AQ1552" i="2"/>
  <c r="AT1552" i="2"/>
  <c r="AP1552" i="2"/>
  <c r="AS1552" i="2"/>
  <c r="AO1552" i="2"/>
  <c r="B1554" i="2"/>
  <c r="Q1553" i="2"/>
  <c r="P1600" i="2" l="1"/>
  <c r="O1603" i="2"/>
  <c r="AD1553" i="2"/>
  <c r="AE1553" i="2"/>
  <c r="AF1553" i="2"/>
  <c r="AI1553" i="2"/>
  <c r="AG1553" i="2"/>
  <c r="AH1553" i="2"/>
  <c r="AJ1553" i="2"/>
  <c r="AK1553" i="2"/>
  <c r="AX1552" i="2"/>
  <c r="AW1553" i="2"/>
  <c r="AU1552" i="2"/>
  <c r="AN1553" i="2"/>
  <c r="AR1553" i="2"/>
  <c r="AQ1553" i="2"/>
  <c r="AO1553" i="2"/>
  <c r="AT1553" i="2"/>
  <c r="AP1553" i="2"/>
  <c r="AS1553" i="2"/>
  <c r="AM1553" i="2"/>
  <c r="B1555" i="2"/>
  <c r="Q1554" i="2"/>
  <c r="P1601" i="2" l="1"/>
  <c r="O1604" i="2"/>
  <c r="AD1554" i="2"/>
  <c r="AF1554" i="2"/>
  <c r="AG1554" i="2"/>
  <c r="AJ1554" i="2"/>
  <c r="AH1554" i="2"/>
  <c r="AE1554" i="2"/>
  <c r="AI1554" i="2"/>
  <c r="AK1554" i="2"/>
  <c r="AX1553" i="2"/>
  <c r="AW1554" i="2"/>
  <c r="AO1554" i="2"/>
  <c r="AU1553" i="2"/>
  <c r="AS1554" i="2"/>
  <c r="AQ1554" i="2"/>
  <c r="AT1554" i="2"/>
  <c r="AP1554" i="2"/>
  <c r="AR1554" i="2"/>
  <c r="AN1554" i="2"/>
  <c r="AM1554" i="2"/>
  <c r="B1556" i="2"/>
  <c r="Q1555" i="2"/>
  <c r="P1602" i="2" l="1"/>
  <c r="O1605" i="2"/>
  <c r="AD1555" i="2"/>
  <c r="AG1555" i="2"/>
  <c r="AH1555" i="2"/>
  <c r="AK1555" i="2"/>
  <c r="AE1555" i="2"/>
  <c r="AF1555" i="2"/>
  <c r="AI1555" i="2"/>
  <c r="AJ1555" i="2"/>
  <c r="AX1554" i="2"/>
  <c r="AW1555" i="2"/>
  <c r="AP1555" i="2"/>
  <c r="AN1555" i="2"/>
  <c r="AU1554" i="2"/>
  <c r="AR1555" i="2"/>
  <c r="AQ1555" i="2"/>
  <c r="AO1555" i="2"/>
  <c r="AT1555" i="2"/>
  <c r="AS1555" i="2"/>
  <c r="AM1555" i="2"/>
  <c r="B1557" i="2"/>
  <c r="Q1556" i="2"/>
  <c r="P1603" i="2" l="1"/>
  <c r="O1606" i="2"/>
  <c r="AD1556" i="2"/>
  <c r="AH1556" i="2"/>
  <c r="AI1556" i="2"/>
  <c r="AK1556" i="2"/>
  <c r="AT1556" i="2" s="1"/>
  <c r="AF1556" i="2"/>
  <c r="AE1556" i="2"/>
  <c r="AG1556" i="2"/>
  <c r="AJ1556" i="2"/>
  <c r="AX1555" i="2"/>
  <c r="AW1556" i="2"/>
  <c r="AU1555" i="2"/>
  <c r="AS1556" i="2"/>
  <c r="AN1556" i="2"/>
  <c r="AP1556" i="2"/>
  <c r="AM1556" i="2"/>
  <c r="AR1556" i="2"/>
  <c r="AQ1556" i="2"/>
  <c r="AO1556" i="2"/>
  <c r="B1558" i="2"/>
  <c r="Q1557" i="2"/>
  <c r="P1604" i="2" l="1"/>
  <c r="O1607" i="2"/>
  <c r="AD1557" i="2"/>
  <c r="AM1557" i="2" s="1"/>
  <c r="AI1557" i="2"/>
  <c r="AJ1557" i="2"/>
  <c r="AS1557" i="2" s="1"/>
  <c r="AE1557" i="2"/>
  <c r="AF1557" i="2"/>
  <c r="AG1557" i="2"/>
  <c r="AP1557" i="2" s="1"/>
  <c r="AH1557" i="2"/>
  <c r="AQ1557" i="2" s="1"/>
  <c r="AK1557" i="2"/>
  <c r="AX1556" i="2"/>
  <c r="AW1557" i="2"/>
  <c r="AR1557" i="2"/>
  <c r="AN1557" i="2"/>
  <c r="AU1556" i="2"/>
  <c r="AO1557" i="2"/>
  <c r="AT1557" i="2"/>
  <c r="B1559" i="2"/>
  <c r="Q1558" i="2"/>
  <c r="P1605" i="2" l="1"/>
  <c r="O1608" i="2"/>
  <c r="AD1558" i="2"/>
  <c r="AJ1558" i="2"/>
  <c r="AK1558" i="2"/>
  <c r="AF1558" i="2"/>
  <c r="AI1558" i="2"/>
  <c r="AE1558" i="2"/>
  <c r="AN1558" i="2" s="1"/>
  <c r="AG1558" i="2"/>
  <c r="AP1558" i="2" s="1"/>
  <c r="AH1558" i="2"/>
  <c r="AQ1558" i="2" s="1"/>
  <c r="AX1557" i="2"/>
  <c r="AW1558" i="2"/>
  <c r="AU1557" i="2"/>
  <c r="AO1558" i="2"/>
  <c r="AT1558" i="2"/>
  <c r="AS1558" i="2"/>
  <c r="AR1558" i="2"/>
  <c r="AM1558" i="2"/>
  <c r="B1560" i="2"/>
  <c r="Q1559" i="2"/>
  <c r="P1606" i="2" l="1"/>
  <c r="O1609" i="2"/>
  <c r="AD1559" i="2"/>
  <c r="AK1559" i="2"/>
  <c r="AG1559" i="2"/>
  <c r="AE1559" i="2"/>
  <c r="AF1559" i="2"/>
  <c r="AJ1559" i="2"/>
  <c r="AH1559" i="2"/>
  <c r="AI1559" i="2"/>
  <c r="AX1558" i="2"/>
  <c r="AW1559" i="2"/>
  <c r="AP1559" i="2"/>
  <c r="AN1559" i="2"/>
  <c r="AU1558" i="2"/>
  <c r="AR1559" i="2"/>
  <c r="AQ1559" i="2"/>
  <c r="AO1559" i="2"/>
  <c r="AT1559" i="2"/>
  <c r="AS1559" i="2"/>
  <c r="AM1559" i="2"/>
  <c r="B1561" i="2"/>
  <c r="Q1560" i="2"/>
  <c r="P1607" i="2" l="1"/>
  <c r="O1610" i="2"/>
  <c r="AD1560" i="2"/>
  <c r="AE1560" i="2"/>
  <c r="AH1560" i="2"/>
  <c r="AI1560" i="2"/>
  <c r="AJ1560" i="2"/>
  <c r="AK1560" i="2"/>
  <c r="AT1560" i="2" s="1"/>
  <c r="AF1560" i="2"/>
  <c r="AO1560" i="2" s="1"/>
  <c r="AG1560" i="2"/>
  <c r="AP1560" i="2" s="1"/>
  <c r="AX1559" i="2"/>
  <c r="AW1560" i="2"/>
  <c r="AQ1560" i="2"/>
  <c r="AR1560" i="2"/>
  <c r="AU1559" i="2"/>
  <c r="AS1560" i="2"/>
  <c r="AN1560" i="2"/>
  <c r="AM1560" i="2"/>
  <c r="B1562" i="2"/>
  <c r="Q1561" i="2"/>
  <c r="P1608" i="2" l="1"/>
  <c r="O1611" i="2"/>
  <c r="AD1561" i="2"/>
  <c r="AE1561" i="2"/>
  <c r="AF1561" i="2"/>
  <c r="AI1561" i="2"/>
  <c r="AG1561" i="2"/>
  <c r="AJ1561" i="2"/>
  <c r="AH1561" i="2"/>
  <c r="AQ1561" i="2" s="1"/>
  <c r="AK1561" i="2"/>
  <c r="AX1560" i="2"/>
  <c r="AW1561" i="2"/>
  <c r="AP1561" i="2"/>
  <c r="AU1560" i="2"/>
  <c r="AN1561" i="2"/>
  <c r="AR1561" i="2"/>
  <c r="AT1561" i="2"/>
  <c r="AS1561" i="2"/>
  <c r="AO1561" i="2"/>
  <c r="AM1561" i="2"/>
  <c r="B1563" i="2"/>
  <c r="Q1562" i="2"/>
  <c r="P1609" i="2" l="1"/>
  <c r="O1612" i="2"/>
  <c r="AD1562" i="2"/>
  <c r="AF1562" i="2"/>
  <c r="AG1562" i="2"/>
  <c r="AP1562" i="2" s="1"/>
  <c r="AJ1562" i="2"/>
  <c r="AH1562" i="2"/>
  <c r="AI1562" i="2"/>
  <c r="AK1562" i="2"/>
  <c r="AE1562" i="2"/>
  <c r="AX1561" i="2"/>
  <c r="AW1562" i="2"/>
  <c r="AR1562" i="2"/>
  <c r="AN1562" i="2"/>
  <c r="AU1561" i="2"/>
  <c r="AQ1562" i="2"/>
  <c r="AT1562" i="2"/>
  <c r="AO1562" i="2"/>
  <c r="AS1562" i="2"/>
  <c r="AM1562" i="2"/>
  <c r="B1564" i="2"/>
  <c r="Q1563" i="2"/>
  <c r="P1610" i="2" l="1"/>
  <c r="O1613" i="2"/>
  <c r="AD1563" i="2"/>
  <c r="AG1563" i="2"/>
  <c r="AH1563" i="2"/>
  <c r="AK1563" i="2"/>
  <c r="AI1563" i="2"/>
  <c r="AR1563" i="2" s="1"/>
  <c r="AE1563" i="2"/>
  <c r="AF1563" i="2"/>
  <c r="AO1563" i="2" s="1"/>
  <c r="AJ1563" i="2"/>
  <c r="AX1562" i="2"/>
  <c r="AW1563" i="2"/>
  <c r="AP1563" i="2"/>
  <c r="AS1563" i="2"/>
  <c r="AU1562" i="2"/>
  <c r="AN1563" i="2"/>
  <c r="AQ1563" i="2"/>
  <c r="AT1563" i="2"/>
  <c r="AM1563" i="2"/>
  <c r="B1565" i="2"/>
  <c r="Q1564" i="2"/>
  <c r="P1611" i="2" l="1"/>
  <c r="O1614" i="2"/>
  <c r="AD1564" i="2"/>
  <c r="AH1564" i="2"/>
  <c r="AI1564" i="2"/>
  <c r="AF1564" i="2"/>
  <c r="AG1564" i="2"/>
  <c r="AP1564" i="2" s="1"/>
  <c r="AJ1564" i="2"/>
  <c r="AK1564" i="2"/>
  <c r="AT1564" i="2" s="1"/>
  <c r="AE1564" i="2"/>
  <c r="AX1563" i="2"/>
  <c r="AW1564" i="2"/>
  <c r="AO1564" i="2"/>
  <c r="AN1564" i="2"/>
  <c r="AU1563" i="2"/>
  <c r="AS1564" i="2"/>
  <c r="AR1564" i="2"/>
  <c r="AQ1564" i="2"/>
  <c r="AM1564" i="2"/>
  <c r="B1566" i="2"/>
  <c r="Q1565" i="2"/>
  <c r="P1612" i="2" l="1"/>
  <c r="O1615" i="2"/>
  <c r="AD1565" i="2"/>
  <c r="AI1565" i="2"/>
  <c r="AR1565" i="2" s="1"/>
  <c r="AJ1565" i="2"/>
  <c r="AE1565" i="2"/>
  <c r="AN1565" i="2" s="1"/>
  <c r="AG1565" i="2"/>
  <c r="AF1565" i="2"/>
  <c r="AH1565" i="2"/>
  <c r="AK1565" i="2"/>
  <c r="AT1565" i="2" s="1"/>
  <c r="AX1564" i="2"/>
  <c r="AW1565" i="2"/>
  <c r="AQ1565" i="2"/>
  <c r="AP1565" i="2"/>
  <c r="AS1565" i="2"/>
  <c r="AU1564" i="2"/>
  <c r="AO1565" i="2"/>
  <c r="AM1565" i="2"/>
  <c r="B1567" i="2"/>
  <c r="Q1566" i="2"/>
  <c r="P1613" i="2" l="1"/>
  <c r="O1616" i="2"/>
  <c r="AD1566" i="2"/>
  <c r="AJ1566" i="2"/>
  <c r="AK1566" i="2"/>
  <c r="AF1566" i="2"/>
  <c r="AE1566" i="2"/>
  <c r="AG1566" i="2"/>
  <c r="AP1566" i="2" s="1"/>
  <c r="AH1566" i="2"/>
  <c r="AI1566" i="2"/>
  <c r="AR1566" i="2" s="1"/>
  <c r="AX1565" i="2"/>
  <c r="AO1566" i="2"/>
  <c r="AN1566" i="2"/>
  <c r="AW1566" i="2"/>
  <c r="AS1566" i="2"/>
  <c r="AU1565" i="2"/>
  <c r="AQ1566" i="2"/>
  <c r="AT1566" i="2"/>
  <c r="AM1566" i="2"/>
  <c r="B1568" i="2"/>
  <c r="Q1567" i="2"/>
  <c r="P1614" i="2" l="1"/>
  <c r="O1617" i="2"/>
  <c r="AX1566" i="2"/>
  <c r="AQ1567" i="2"/>
  <c r="AD1567" i="2"/>
  <c r="AK1567" i="2"/>
  <c r="AG1567" i="2"/>
  <c r="AJ1567" i="2"/>
  <c r="AF1567" i="2"/>
  <c r="AE1567" i="2"/>
  <c r="AH1567" i="2"/>
  <c r="AI1567" i="2"/>
  <c r="AR1567" i="2" s="1"/>
  <c r="AU1566" i="2"/>
  <c r="AO1567" i="2"/>
  <c r="AW1567" i="2"/>
  <c r="AN1567" i="2"/>
  <c r="AP1567" i="2"/>
  <c r="AS1567" i="2"/>
  <c r="AT1567" i="2"/>
  <c r="AM1567" i="2"/>
  <c r="B1569" i="2"/>
  <c r="Q1568" i="2"/>
  <c r="P1615" i="2" l="1"/>
  <c r="O1618" i="2"/>
  <c r="AX1567" i="2"/>
  <c r="AT1568" i="2"/>
  <c r="AD1568" i="2"/>
  <c r="AE1568" i="2"/>
  <c r="AH1568" i="2"/>
  <c r="AF1568" i="2"/>
  <c r="AG1568" i="2"/>
  <c r="AI1568" i="2"/>
  <c r="AK1568" i="2"/>
  <c r="AJ1568" i="2"/>
  <c r="AS1568" i="2" s="1"/>
  <c r="AP1568" i="2"/>
  <c r="AR1568" i="2"/>
  <c r="AN1568" i="2"/>
  <c r="AW1568" i="2"/>
  <c r="AU1567" i="2"/>
  <c r="AQ1568" i="2"/>
  <c r="AO1568" i="2"/>
  <c r="AM1568" i="2"/>
  <c r="B1570" i="2"/>
  <c r="Q1569" i="2"/>
  <c r="P1616" i="2" l="1"/>
  <c r="O1619" i="2"/>
  <c r="AX1568" i="2"/>
  <c r="AO1569" i="2"/>
  <c r="AR1569" i="2"/>
  <c r="AD1569" i="2"/>
  <c r="AE1569" i="2"/>
  <c r="AF1569" i="2"/>
  <c r="AI1569" i="2"/>
  <c r="AJ1569" i="2"/>
  <c r="AK1569" i="2"/>
  <c r="AG1569" i="2"/>
  <c r="AP1569" i="2" s="1"/>
  <c r="AH1569" i="2"/>
  <c r="AQ1569" i="2" s="1"/>
  <c r="AN1569" i="2"/>
  <c r="AW1569" i="2"/>
  <c r="AS1569" i="2"/>
  <c r="AT1569" i="2"/>
  <c r="AU1568" i="2"/>
  <c r="AM1569" i="2"/>
  <c r="B1571" i="2"/>
  <c r="Q1570" i="2"/>
  <c r="P1617" i="2" l="1"/>
  <c r="O1620" i="2"/>
  <c r="AX1569" i="2"/>
  <c r="AP1570" i="2"/>
  <c r="AT1570" i="2"/>
  <c r="AD1570" i="2"/>
  <c r="AF1570" i="2"/>
  <c r="AG1570" i="2"/>
  <c r="AJ1570" i="2"/>
  <c r="AK1570" i="2"/>
  <c r="AE1570" i="2"/>
  <c r="AH1570" i="2"/>
  <c r="AQ1570" i="2" s="1"/>
  <c r="AI1570" i="2"/>
  <c r="AS1570" i="2"/>
  <c r="AW1570" i="2"/>
  <c r="AU1569" i="2"/>
  <c r="AN1570" i="2"/>
  <c r="AO1570" i="2"/>
  <c r="AR1570" i="2"/>
  <c r="AM1570" i="2"/>
  <c r="B1572" i="2"/>
  <c r="Q1571" i="2"/>
  <c r="P1618" i="2" l="1"/>
  <c r="O1621" i="2"/>
  <c r="AX1570" i="2"/>
  <c r="AR1571" i="2"/>
  <c r="AD1571" i="2"/>
  <c r="AG1571" i="2"/>
  <c r="AH1571" i="2"/>
  <c r="AK1571" i="2"/>
  <c r="AI1571" i="2"/>
  <c r="AJ1571" i="2"/>
  <c r="AE1571" i="2"/>
  <c r="AF1571" i="2"/>
  <c r="AO1571" i="2" s="1"/>
  <c r="AN1571" i="2"/>
  <c r="AP1571" i="2"/>
  <c r="AW1571" i="2"/>
  <c r="AS1571" i="2"/>
  <c r="AU1570" i="2"/>
  <c r="AT1571" i="2"/>
  <c r="AQ1571" i="2"/>
  <c r="AM1571" i="2"/>
  <c r="B1573" i="2"/>
  <c r="Q1572" i="2"/>
  <c r="P1619" i="2" l="1"/>
  <c r="O1622" i="2"/>
  <c r="AQ1572" i="2"/>
  <c r="AX1571" i="2"/>
  <c r="AD1572" i="2"/>
  <c r="AH1572" i="2"/>
  <c r="AI1572" i="2"/>
  <c r="AE1572" i="2"/>
  <c r="AJ1572" i="2"/>
  <c r="AF1572" i="2"/>
  <c r="AG1572" i="2"/>
  <c r="AK1572" i="2"/>
  <c r="AT1572" i="2" s="1"/>
  <c r="AU1571" i="2"/>
  <c r="AS1572" i="2"/>
  <c r="AR1572" i="2"/>
  <c r="AW1572" i="2"/>
  <c r="AN1572" i="2"/>
  <c r="AO1572" i="2"/>
  <c r="AP1572" i="2"/>
  <c r="AM1572" i="2"/>
  <c r="B1574" i="2"/>
  <c r="Q1573" i="2"/>
  <c r="P1620" i="2" l="1"/>
  <c r="O1623" i="2"/>
  <c r="AX1572" i="2"/>
  <c r="AN1573" i="2"/>
  <c r="AP1573" i="2"/>
  <c r="AD1573" i="2"/>
  <c r="AI1573" i="2"/>
  <c r="AJ1573" i="2"/>
  <c r="AE1573" i="2"/>
  <c r="AG1573" i="2"/>
  <c r="AH1573" i="2"/>
  <c r="AK1573" i="2"/>
  <c r="AT1573" i="2" s="1"/>
  <c r="AF1573" i="2"/>
  <c r="AO1573" i="2" s="1"/>
  <c r="AW1573" i="2"/>
  <c r="AS1573" i="2"/>
  <c r="AU1572" i="2"/>
  <c r="AQ1573" i="2"/>
  <c r="AR1573" i="2"/>
  <c r="AM1573" i="2"/>
  <c r="B1575" i="2"/>
  <c r="Q1574" i="2"/>
  <c r="P1621" i="2" l="1"/>
  <c r="O1624" i="2"/>
  <c r="AS1574" i="2"/>
  <c r="AX1573" i="2"/>
  <c r="AD1574" i="2"/>
  <c r="AJ1574" i="2"/>
  <c r="AK1574" i="2"/>
  <c r="AF1574" i="2"/>
  <c r="AH1574" i="2"/>
  <c r="AQ1574" i="2" s="1"/>
  <c r="AE1574" i="2"/>
  <c r="AG1574" i="2"/>
  <c r="AI1574" i="2"/>
  <c r="AR1574" i="2" s="1"/>
  <c r="AP1574" i="2"/>
  <c r="AW1574" i="2"/>
  <c r="AN1574" i="2"/>
  <c r="AO1574" i="2"/>
  <c r="AU1573" i="2"/>
  <c r="AT1574" i="2"/>
  <c r="AM1574" i="2"/>
  <c r="B1576" i="2"/>
  <c r="Q1575" i="2"/>
  <c r="P1622" i="2" l="1"/>
  <c r="O1625" i="2"/>
  <c r="AX1574" i="2"/>
  <c r="AT1575" i="2"/>
  <c r="AD1575" i="2"/>
  <c r="AK1575" i="2"/>
  <c r="AG1575" i="2"/>
  <c r="AF1575" i="2"/>
  <c r="AO1575" i="2" s="1"/>
  <c r="AH1575" i="2"/>
  <c r="AI1575" i="2"/>
  <c r="AJ1575" i="2"/>
  <c r="AE1575" i="2"/>
  <c r="AN1575" i="2" s="1"/>
  <c r="AS1575" i="2"/>
  <c r="AW1575" i="2"/>
  <c r="AQ1575" i="2"/>
  <c r="AR1575" i="2"/>
  <c r="AU1574" i="2"/>
  <c r="AP1575" i="2"/>
  <c r="AM1575" i="2"/>
  <c r="B1577" i="2"/>
  <c r="Q1576" i="2"/>
  <c r="P1623" i="2" l="1"/>
  <c r="O1626" i="2"/>
  <c r="AQ1576" i="2"/>
  <c r="AX1575" i="2"/>
  <c r="AD1576" i="2"/>
  <c r="AE1576" i="2"/>
  <c r="AH1576" i="2"/>
  <c r="AK1576" i="2"/>
  <c r="AG1576" i="2"/>
  <c r="AP1576" i="2" s="1"/>
  <c r="AF1576" i="2"/>
  <c r="AI1576" i="2"/>
  <c r="AR1576" i="2" s="1"/>
  <c r="AJ1576" i="2"/>
  <c r="AS1576" i="2" s="1"/>
  <c r="AN1576" i="2"/>
  <c r="AW1576" i="2"/>
  <c r="AU1575" i="2"/>
  <c r="AO1576" i="2"/>
  <c r="AT1576" i="2"/>
  <c r="AM1576" i="2"/>
  <c r="B1578" i="2"/>
  <c r="Q1577" i="2"/>
  <c r="P1624" i="2" l="1"/>
  <c r="O1627" i="2"/>
  <c r="AO1577" i="2"/>
  <c r="AX1576" i="2"/>
  <c r="AD1577" i="2"/>
  <c r="AE1577" i="2"/>
  <c r="AF1577" i="2"/>
  <c r="AK1577" i="2"/>
  <c r="AT1577" i="2" s="1"/>
  <c r="AG1577" i="2"/>
  <c r="AH1577" i="2"/>
  <c r="AI1577" i="2"/>
  <c r="AJ1577" i="2"/>
  <c r="AS1577" i="2" s="1"/>
  <c r="AQ1577" i="2"/>
  <c r="AW1577" i="2"/>
  <c r="AP1577" i="2"/>
  <c r="AU1576" i="2"/>
  <c r="AR1577" i="2"/>
  <c r="AN1577" i="2"/>
  <c r="AM1577" i="2"/>
  <c r="B1579" i="2"/>
  <c r="Q1578" i="2"/>
  <c r="P1625" i="2" l="1"/>
  <c r="O1628" i="2"/>
  <c r="AP1578" i="2"/>
  <c r="AX1577" i="2"/>
  <c r="AN1578" i="2"/>
  <c r="AR1578" i="2"/>
  <c r="AD1578" i="2"/>
  <c r="AG1578" i="2"/>
  <c r="AH1578" i="2"/>
  <c r="AI1578" i="2"/>
  <c r="AJ1578" i="2"/>
  <c r="AK1578" i="2"/>
  <c r="AE1578" i="2"/>
  <c r="AF1578" i="2"/>
  <c r="AU1577" i="2"/>
  <c r="AS1578" i="2"/>
  <c r="AW1578" i="2"/>
  <c r="AO1578" i="2"/>
  <c r="AT1578" i="2"/>
  <c r="AQ1578" i="2"/>
  <c r="AM1578" i="2"/>
  <c r="B1580" i="2"/>
  <c r="Q1579" i="2"/>
  <c r="P1626" i="2" l="1"/>
  <c r="O1629" i="2"/>
  <c r="AX1578" i="2"/>
  <c r="AT1579" i="2"/>
  <c r="AQ1579" i="2"/>
  <c r="AD1579" i="2"/>
  <c r="AH1579" i="2"/>
  <c r="AI1579" i="2"/>
  <c r="AJ1579" i="2"/>
  <c r="AE1579" i="2"/>
  <c r="AK1579" i="2"/>
  <c r="AF1579" i="2"/>
  <c r="AO1579" i="2" s="1"/>
  <c r="AG1579" i="2"/>
  <c r="AU1578" i="2"/>
  <c r="AR1579" i="2"/>
  <c r="AW1579" i="2"/>
  <c r="AP1579" i="2"/>
  <c r="AN1579" i="2"/>
  <c r="AS1579" i="2"/>
  <c r="AM1579" i="2"/>
  <c r="B1581" i="2"/>
  <c r="Q1580" i="2"/>
  <c r="P1627" i="2" l="1"/>
  <c r="O1630" i="2"/>
  <c r="AX1579" i="2"/>
  <c r="AS1580" i="2"/>
  <c r="AN1580" i="2"/>
  <c r="AD1580" i="2"/>
  <c r="AI1580" i="2"/>
  <c r="AJ1580" i="2"/>
  <c r="AK1580" i="2"/>
  <c r="AF1580" i="2"/>
  <c r="AE1580" i="2"/>
  <c r="AG1580" i="2"/>
  <c r="AP1580" i="2" s="1"/>
  <c r="AH1580" i="2"/>
  <c r="AQ1580" i="2" s="1"/>
  <c r="AU1579" i="2"/>
  <c r="AT1580" i="2"/>
  <c r="AW1580" i="2"/>
  <c r="AO1580" i="2"/>
  <c r="AR1580" i="2"/>
  <c r="AM1580" i="2"/>
  <c r="B1582" i="2"/>
  <c r="Q1581" i="2"/>
  <c r="P1628" i="2" l="1"/>
  <c r="O1631" i="2"/>
  <c r="AQ1581" i="2"/>
  <c r="AX1580" i="2"/>
  <c r="AO1581" i="2"/>
  <c r="AD1581" i="2"/>
  <c r="AJ1581" i="2"/>
  <c r="AG1581" i="2"/>
  <c r="AK1581" i="2"/>
  <c r="AE1581" i="2"/>
  <c r="AF1581" i="2"/>
  <c r="AH1581" i="2"/>
  <c r="AI1581" i="2"/>
  <c r="AR1581" i="2" s="1"/>
  <c r="AN1581" i="2"/>
  <c r="AW1581" i="2"/>
  <c r="AU1580" i="2"/>
  <c r="AP1581" i="2"/>
  <c r="AS1581" i="2"/>
  <c r="AT1581" i="2"/>
  <c r="AM1581" i="2"/>
  <c r="B1583" i="2"/>
  <c r="Q1582" i="2"/>
  <c r="P1629" i="2" l="1"/>
  <c r="O1632" i="2"/>
  <c r="AP1582" i="2"/>
  <c r="AX1581" i="2"/>
  <c r="AT1582" i="2"/>
  <c r="AD1582" i="2"/>
  <c r="AK1582" i="2"/>
  <c r="AH1582" i="2"/>
  <c r="AE1582" i="2"/>
  <c r="AF1582" i="2"/>
  <c r="AG1582" i="2"/>
  <c r="AI1582" i="2"/>
  <c r="AJ1582" i="2"/>
  <c r="AS1582" i="2" s="1"/>
  <c r="AQ1582" i="2"/>
  <c r="AW1582" i="2"/>
  <c r="AU1581" i="2"/>
  <c r="AR1582" i="2"/>
  <c r="AO1582" i="2"/>
  <c r="AN1582" i="2"/>
  <c r="AM1582" i="2"/>
  <c r="B1584" i="2"/>
  <c r="Q1583" i="2"/>
  <c r="P1630" i="2" l="1"/>
  <c r="O1633" i="2"/>
  <c r="AR1583" i="2"/>
  <c r="AX1582" i="2"/>
  <c r="AO1583" i="2"/>
  <c r="AN1583" i="2"/>
  <c r="AD1583" i="2"/>
  <c r="AE1583" i="2"/>
  <c r="AF1583" i="2"/>
  <c r="AG1583" i="2"/>
  <c r="AH1583" i="2"/>
  <c r="AI1583" i="2"/>
  <c r="AJ1583" i="2"/>
  <c r="AK1583" i="2"/>
  <c r="AT1583" i="2" s="1"/>
  <c r="AW1583" i="2"/>
  <c r="AP1583" i="2"/>
  <c r="AS1583" i="2"/>
  <c r="AU1582" i="2"/>
  <c r="AQ1583" i="2"/>
  <c r="AM1583" i="2"/>
  <c r="B1585" i="2"/>
  <c r="Q1584" i="2"/>
  <c r="P1631" i="2" l="1"/>
  <c r="O1634" i="2"/>
  <c r="AP1584" i="2"/>
  <c r="AX1583" i="2"/>
  <c r="AD1584" i="2"/>
  <c r="AE1584" i="2"/>
  <c r="AF1584" i="2"/>
  <c r="AG1584" i="2"/>
  <c r="AJ1584" i="2"/>
  <c r="AS1584" i="2" s="1"/>
  <c r="AH1584" i="2"/>
  <c r="AQ1584" i="2" s="1"/>
  <c r="AI1584" i="2"/>
  <c r="AK1584" i="2"/>
  <c r="AU1583" i="2"/>
  <c r="AR1584" i="2"/>
  <c r="AW1584" i="2"/>
  <c r="AN1584" i="2"/>
  <c r="AO1584" i="2"/>
  <c r="AT1584" i="2"/>
  <c r="AM1584" i="2"/>
  <c r="B1586" i="2"/>
  <c r="Q1585" i="2"/>
  <c r="P1632" i="2" l="1"/>
  <c r="O1635" i="2"/>
  <c r="AX1584" i="2"/>
  <c r="AO1585" i="2"/>
  <c r="AT1585" i="2"/>
  <c r="AD1585" i="2"/>
  <c r="AF1585" i="2"/>
  <c r="AG1585" i="2"/>
  <c r="AH1585" i="2"/>
  <c r="AI1585" i="2"/>
  <c r="AK1585" i="2"/>
  <c r="AJ1585" i="2"/>
  <c r="AE1585" i="2"/>
  <c r="AN1585" i="2" s="1"/>
  <c r="AQ1585" i="2"/>
  <c r="AW1585" i="2"/>
  <c r="AP1585" i="2"/>
  <c r="AU1584" i="2"/>
  <c r="AS1585" i="2"/>
  <c r="AR1585" i="2"/>
  <c r="AM1585" i="2"/>
  <c r="B1587" i="2"/>
  <c r="Q1586" i="2"/>
  <c r="P1633" i="2" l="1"/>
  <c r="O1636" i="2"/>
  <c r="AR1586" i="2"/>
  <c r="AP1586" i="2"/>
  <c r="AX1585" i="2"/>
  <c r="AS1586" i="2"/>
  <c r="AD1586" i="2"/>
  <c r="AG1586" i="2"/>
  <c r="AH1586" i="2"/>
  <c r="AI1586" i="2"/>
  <c r="AJ1586" i="2"/>
  <c r="AK1586" i="2"/>
  <c r="AE1586" i="2"/>
  <c r="AF1586" i="2"/>
  <c r="AU1585" i="2"/>
  <c r="AW1586" i="2"/>
  <c r="AX1586" i="2" s="1"/>
  <c r="AT1586" i="2"/>
  <c r="AN1586" i="2"/>
  <c r="AO1586" i="2"/>
  <c r="AQ1586" i="2"/>
  <c r="AM1586" i="2"/>
  <c r="B1588" i="2"/>
  <c r="Q1587" i="2"/>
  <c r="P1634" i="2" l="1"/>
  <c r="O1637" i="2"/>
  <c r="AN1587" i="2"/>
  <c r="AQ1587" i="2"/>
  <c r="AD1587" i="2"/>
  <c r="AH1587" i="2"/>
  <c r="AE1587" i="2"/>
  <c r="AI1587" i="2"/>
  <c r="AJ1587" i="2"/>
  <c r="AK1587" i="2"/>
  <c r="AT1587" i="2" s="1"/>
  <c r="AF1587" i="2"/>
  <c r="AO1587" i="2" s="1"/>
  <c r="AG1587" i="2"/>
  <c r="AS1587" i="2"/>
  <c r="AW1587" i="2"/>
  <c r="AU1586" i="2"/>
  <c r="AR1587" i="2"/>
  <c r="AP1587" i="2"/>
  <c r="AM1587" i="2"/>
  <c r="B1589" i="2"/>
  <c r="Q1588" i="2"/>
  <c r="P1635" i="2" l="1"/>
  <c r="O1638" i="2"/>
  <c r="AR1588" i="2"/>
  <c r="AX1587" i="2"/>
  <c r="AD1588" i="2"/>
  <c r="AI1588" i="2"/>
  <c r="AJ1588" i="2"/>
  <c r="AF1588" i="2"/>
  <c r="AK1588" i="2"/>
  <c r="AE1588" i="2"/>
  <c r="AG1588" i="2"/>
  <c r="AP1588" i="2" s="1"/>
  <c r="AH1588" i="2"/>
  <c r="AN1588" i="2"/>
  <c r="AW1588" i="2"/>
  <c r="AU1587" i="2"/>
  <c r="AQ1588" i="2"/>
  <c r="AT1588" i="2"/>
  <c r="AO1588" i="2"/>
  <c r="AS1588" i="2"/>
  <c r="AM1588" i="2"/>
  <c r="B1590" i="2"/>
  <c r="Q1589" i="2"/>
  <c r="P1636" i="2" l="1"/>
  <c r="O1639" i="2"/>
  <c r="AO1589" i="2"/>
  <c r="AX1588" i="2"/>
  <c r="AS1589" i="2"/>
  <c r="AD1589" i="2"/>
  <c r="AJ1589" i="2"/>
  <c r="AK1589" i="2"/>
  <c r="AG1589" i="2"/>
  <c r="AE1589" i="2"/>
  <c r="AF1589" i="2"/>
  <c r="AH1589" i="2"/>
  <c r="AI1589" i="2"/>
  <c r="AT1589" i="2"/>
  <c r="AU1588" i="2"/>
  <c r="AR1589" i="2"/>
  <c r="AW1589" i="2"/>
  <c r="AX1589" i="2" s="1"/>
  <c r="AP1589" i="2"/>
  <c r="AQ1589" i="2"/>
  <c r="AN1589" i="2"/>
  <c r="AM1589" i="2"/>
  <c r="B1591" i="2"/>
  <c r="Q1590" i="2"/>
  <c r="P1637" i="2" l="1"/>
  <c r="O1640" i="2"/>
  <c r="AW1590" i="2"/>
  <c r="AD1590" i="2"/>
  <c r="AK1590" i="2"/>
  <c r="AE1590" i="2"/>
  <c r="AF1590" i="2"/>
  <c r="AH1590" i="2"/>
  <c r="AG1590" i="2"/>
  <c r="AI1590" i="2"/>
  <c r="AJ1590" i="2"/>
  <c r="AS1590" i="2" s="1"/>
  <c r="AO1590" i="2"/>
  <c r="AU1589" i="2"/>
  <c r="AT1590" i="2"/>
  <c r="AQ1590" i="2"/>
  <c r="AP1590" i="2"/>
  <c r="AR1590" i="2"/>
  <c r="AN1590" i="2"/>
  <c r="AM1590" i="2"/>
  <c r="B1592" i="2"/>
  <c r="Q1591" i="2"/>
  <c r="P1638" i="2" l="1"/>
  <c r="O1641" i="2"/>
  <c r="AD1591" i="2"/>
  <c r="AI1591" i="2"/>
  <c r="AE1591" i="2"/>
  <c r="AF1591" i="2"/>
  <c r="AG1591" i="2"/>
  <c r="AH1591" i="2"/>
  <c r="AQ1591" i="2" s="1"/>
  <c r="AJ1591" i="2"/>
  <c r="AS1591" i="2" s="1"/>
  <c r="AK1591" i="2"/>
  <c r="AT1591" i="2" s="1"/>
  <c r="AX1590" i="2"/>
  <c r="AU1590" i="2"/>
  <c r="AW1591" i="2"/>
  <c r="AN1591" i="2"/>
  <c r="AR1591" i="2"/>
  <c r="AO1591" i="2"/>
  <c r="AM1591" i="2"/>
  <c r="AP1591" i="2"/>
  <c r="B1593" i="2"/>
  <c r="Q1592" i="2"/>
  <c r="P1639" i="2" l="1"/>
  <c r="O1642" i="2"/>
  <c r="AD1592" i="2"/>
  <c r="AE1592" i="2"/>
  <c r="AF1592" i="2"/>
  <c r="AG1592" i="2"/>
  <c r="AJ1592" i="2"/>
  <c r="AH1592" i="2"/>
  <c r="AI1592" i="2"/>
  <c r="AK1592" i="2"/>
  <c r="AT1592" i="2" s="1"/>
  <c r="AX1591" i="2"/>
  <c r="AW1592" i="2"/>
  <c r="AU1591" i="2"/>
  <c r="AS1592" i="2"/>
  <c r="AQ1592" i="2"/>
  <c r="AP1592" i="2"/>
  <c r="AO1592" i="2"/>
  <c r="AR1592" i="2"/>
  <c r="AM1592" i="2"/>
  <c r="AN1592" i="2"/>
  <c r="B1594" i="2"/>
  <c r="Q1593" i="2"/>
  <c r="P1640" i="2" l="1"/>
  <c r="O1643" i="2"/>
  <c r="AD1593" i="2"/>
  <c r="AF1593" i="2"/>
  <c r="AG1593" i="2"/>
  <c r="AK1593" i="2"/>
  <c r="AT1593" i="2" s="1"/>
  <c r="AH1593" i="2"/>
  <c r="AI1593" i="2"/>
  <c r="AR1593" i="2" s="1"/>
  <c r="AJ1593" i="2"/>
  <c r="AS1593" i="2" s="1"/>
  <c r="AE1593" i="2"/>
  <c r="AX1592" i="2"/>
  <c r="AW1593" i="2"/>
  <c r="AP1593" i="2"/>
  <c r="AU1592" i="2"/>
  <c r="AN1593" i="2"/>
  <c r="AO1593" i="2"/>
  <c r="AM1593" i="2"/>
  <c r="AQ1593" i="2"/>
  <c r="B1595" i="2"/>
  <c r="Q1594" i="2"/>
  <c r="P1641" i="2" l="1"/>
  <c r="O1644" i="2"/>
  <c r="AD1594" i="2"/>
  <c r="AG1594" i="2"/>
  <c r="AH1594" i="2"/>
  <c r="AI1594" i="2"/>
  <c r="AJ1594" i="2"/>
  <c r="AK1594" i="2"/>
  <c r="AT1594" i="2" s="1"/>
  <c r="AE1594" i="2"/>
  <c r="AN1594" i="2" s="1"/>
  <c r="AF1594" i="2"/>
  <c r="AO1594" i="2" s="1"/>
  <c r="AX1593" i="2"/>
  <c r="AW1594" i="2"/>
  <c r="AS1594" i="2"/>
  <c r="AU1593" i="2"/>
  <c r="AR1594" i="2"/>
  <c r="AQ1594" i="2"/>
  <c r="AP1594" i="2"/>
  <c r="AM1594" i="2"/>
  <c r="B1596" i="2"/>
  <c r="Q1595" i="2"/>
  <c r="P1642" i="2" l="1"/>
  <c r="O1645" i="2"/>
  <c r="AD1595" i="2"/>
  <c r="AH1595" i="2"/>
  <c r="AI1595" i="2"/>
  <c r="AJ1595" i="2"/>
  <c r="AK1595" i="2"/>
  <c r="AE1595" i="2"/>
  <c r="AN1595" i="2" s="1"/>
  <c r="AF1595" i="2"/>
  <c r="AG1595" i="2"/>
  <c r="AP1595" i="2" s="1"/>
  <c r="AX1594" i="2"/>
  <c r="AW1595" i="2"/>
  <c r="AU1594" i="2"/>
  <c r="AS1595" i="2"/>
  <c r="AT1595" i="2"/>
  <c r="AR1595" i="2"/>
  <c r="AO1595" i="2"/>
  <c r="AQ1595" i="2"/>
  <c r="AM1595" i="2"/>
  <c r="B1597" i="2"/>
  <c r="Q1596" i="2"/>
  <c r="P1643" i="2" l="1"/>
  <c r="O1646" i="2"/>
  <c r="AD1596" i="2"/>
  <c r="AI1596" i="2"/>
  <c r="AJ1596" i="2"/>
  <c r="AK1596" i="2"/>
  <c r="AF1596" i="2"/>
  <c r="AE1596" i="2"/>
  <c r="AN1596" i="2" s="1"/>
  <c r="AG1596" i="2"/>
  <c r="AH1596" i="2"/>
  <c r="AX1595" i="2"/>
  <c r="AW1596" i="2"/>
  <c r="AS1596" i="2"/>
  <c r="AQ1596" i="2"/>
  <c r="AU1595" i="2"/>
  <c r="AP1596" i="2"/>
  <c r="AM1596" i="2"/>
  <c r="AT1596" i="2"/>
  <c r="AR1596" i="2"/>
  <c r="AO1596" i="2"/>
  <c r="B1598" i="2"/>
  <c r="Q1597" i="2"/>
  <c r="P1644" i="2" l="1"/>
  <c r="O1647" i="2"/>
  <c r="AD1597" i="2"/>
  <c r="AJ1597" i="2"/>
  <c r="AG1597" i="2"/>
  <c r="AK1597" i="2"/>
  <c r="AE1597" i="2"/>
  <c r="AF1597" i="2"/>
  <c r="AH1597" i="2"/>
  <c r="AI1597" i="2"/>
  <c r="AX1596" i="2"/>
  <c r="AW1597" i="2"/>
  <c r="AT1597" i="2"/>
  <c r="AU1596" i="2"/>
  <c r="AR1597" i="2"/>
  <c r="AQ1597" i="2"/>
  <c r="AN1597" i="2"/>
  <c r="AS1597" i="2"/>
  <c r="AO1597" i="2"/>
  <c r="AM1597" i="2"/>
  <c r="AP1597" i="2"/>
  <c r="B1599" i="2"/>
  <c r="Q1598" i="2"/>
  <c r="P1645" i="2" l="1"/>
  <c r="O1648" i="2"/>
  <c r="AD1598" i="2"/>
  <c r="AK1598" i="2"/>
  <c r="AE1598" i="2"/>
  <c r="AF1598" i="2"/>
  <c r="AH1598" i="2"/>
  <c r="AQ1598" i="2" s="1"/>
  <c r="AG1598" i="2"/>
  <c r="AI1598" i="2"/>
  <c r="AR1598" i="2" s="1"/>
  <c r="AJ1598" i="2"/>
  <c r="AS1598" i="2" s="1"/>
  <c r="AX1597" i="2"/>
  <c r="AW1598" i="2"/>
  <c r="AN1598" i="2"/>
  <c r="AU1597" i="2"/>
  <c r="AT1598" i="2"/>
  <c r="AO1598" i="2"/>
  <c r="AP1598" i="2"/>
  <c r="AM1598" i="2"/>
  <c r="B1600" i="2"/>
  <c r="Q1599" i="2"/>
  <c r="P1646" i="2" l="1"/>
  <c r="O1649" i="2"/>
  <c r="AD1599" i="2"/>
  <c r="AE1599" i="2"/>
  <c r="AI1599" i="2"/>
  <c r="AF1599" i="2"/>
  <c r="AG1599" i="2"/>
  <c r="AH1599" i="2"/>
  <c r="AJ1599" i="2"/>
  <c r="AK1599" i="2"/>
  <c r="AX1598" i="2"/>
  <c r="AW1599" i="2"/>
  <c r="AT1599" i="2"/>
  <c r="AU1598" i="2"/>
  <c r="AR1599" i="2"/>
  <c r="AO1599" i="2"/>
  <c r="AQ1599" i="2"/>
  <c r="AP1599" i="2"/>
  <c r="AN1599" i="2"/>
  <c r="AS1599" i="2"/>
  <c r="AM1599" i="2"/>
  <c r="B1601" i="2"/>
  <c r="Q1600" i="2"/>
  <c r="P1647" i="2" l="1"/>
  <c r="O1650" i="2"/>
  <c r="AD1600" i="2"/>
  <c r="AE1600" i="2"/>
  <c r="AF1600" i="2"/>
  <c r="AG1600" i="2"/>
  <c r="AJ1600" i="2"/>
  <c r="AH1600" i="2"/>
  <c r="AI1600" i="2"/>
  <c r="AK1600" i="2"/>
  <c r="AX1599" i="2"/>
  <c r="AW1600" i="2"/>
  <c r="AS1600" i="2"/>
  <c r="AN1600" i="2"/>
  <c r="AU1599" i="2"/>
  <c r="AQ1600" i="2"/>
  <c r="AP1600" i="2"/>
  <c r="AT1600" i="2"/>
  <c r="AR1600" i="2"/>
  <c r="AO1600" i="2"/>
  <c r="AM1600" i="2"/>
  <c r="B1602" i="2"/>
  <c r="Q1601" i="2"/>
  <c r="P1648" i="2" l="1"/>
  <c r="O1651" i="2"/>
  <c r="AD1601" i="2"/>
  <c r="AF1601" i="2"/>
  <c r="AK1601" i="2"/>
  <c r="AG1601" i="2"/>
  <c r="AH1601" i="2"/>
  <c r="AI1601" i="2"/>
  <c r="AJ1601" i="2"/>
  <c r="AE1601" i="2"/>
  <c r="AX1600" i="2"/>
  <c r="AW1601" i="2"/>
  <c r="AP1601" i="2"/>
  <c r="AQ1601" i="2"/>
  <c r="AU1600" i="2"/>
  <c r="AN1601" i="2"/>
  <c r="AO1601" i="2"/>
  <c r="AT1601" i="2"/>
  <c r="AR1601" i="2"/>
  <c r="AS1601" i="2"/>
  <c r="AM1601" i="2"/>
  <c r="B1603" i="2"/>
  <c r="Q1602" i="2"/>
  <c r="P1649" i="2" l="1"/>
  <c r="O1652" i="2"/>
  <c r="AD1602" i="2"/>
  <c r="AG1602" i="2"/>
  <c r="AH1602" i="2"/>
  <c r="AI1602" i="2"/>
  <c r="AJ1602" i="2"/>
  <c r="AK1602" i="2"/>
  <c r="AE1602" i="2"/>
  <c r="AF1602" i="2"/>
  <c r="AX1601" i="2"/>
  <c r="AW1602" i="2"/>
  <c r="AS1602" i="2"/>
  <c r="AN1602" i="2"/>
  <c r="AU1601" i="2"/>
  <c r="AQ1602" i="2"/>
  <c r="AT1602" i="2"/>
  <c r="AO1602" i="2"/>
  <c r="AR1602" i="2"/>
  <c r="AP1602" i="2"/>
  <c r="AM1602" i="2"/>
  <c r="B1604" i="2"/>
  <c r="Q1603" i="2"/>
  <c r="P1650" i="2" l="1"/>
  <c r="O1653" i="2"/>
  <c r="AD1603" i="2"/>
  <c r="AH1603" i="2"/>
  <c r="AI1603" i="2"/>
  <c r="AJ1603" i="2"/>
  <c r="AK1603" i="2"/>
  <c r="AT1603" i="2" s="1"/>
  <c r="AE1603" i="2"/>
  <c r="AF1603" i="2"/>
  <c r="AG1603" i="2"/>
  <c r="AP1603" i="2" s="1"/>
  <c r="AX1602" i="2"/>
  <c r="AW1603" i="2"/>
  <c r="AQ1603" i="2"/>
  <c r="AR1603" i="2"/>
  <c r="AU1602" i="2"/>
  <c r="AN1603" i="2"/>
  <c r="AS1603" i="2"/>
  <c r="AO1603" i="2"/>
  <c r="AM1603" i="2"/>
  <c r="B1605" i="2"/>
  <c r="Q1604" i="2"/>
  <c r="P1651" i="2" l="1"/>
  <c r="O1654" i="2"/>
  <c r="AD1604" i="2"/>
  <c r="AI1604" i="2"/>
  <c r="AJ1604" i="2"/>
  <c r="AF1604" i="2"/>
  <c r="AK1604" i="2"/>
  <c r="AE1604" i="2"/>
  <c r="AG1604" i="2"/>
  <c r="AH1604" i="2"/>
  <c r="AQ1604" i="2" s="1"/>
  <c r="AX1603" i="2"/>
  <c r="AW1604" i="2"/>
  <c r="AU1603" i="2"/>
  <c r="AN1604" i="2"/>
  <c r="AS1604" i="2"/>
  <c r="AP1604" i="2"/>
  <c r="AO1604" i="2"/>
  <c r="AR1604" i="2"/>
  <c r="AT1604" i="2"/>
  <c r="AM1604" i="2"/>
  <c r="B1606" i="2"/>
  <c r="Q1605" i="2"/>
  <c r="P1652" i="2" l="1"/>
  <c r="O1655" i="2"/>
  <c r="AD1605" i="2"/>
  <c r="AJ1605" i="2"/>
  <c r="AK1605" i="2"/>
  <c r="AG1605" i="2"/>
  <c r="AE1605" i="2"/>
  <c r="AF1605" i="2"/>
  <c r="AH1605" i="2"/>
  <c r="AQ1605" i="2" s="1"/>
  <c r="AI1605" i="2"/>
  <c r="AO1605" i="2"/>
  <c r="AN1605" i="2"/>
  <c r="AX1604" i="2"/>
  <c r="AP1605" i="2"/>
  <c r="AW1605" i="2"/>
  <c r="AS1605" i="2"/>
  <c r="AU1604" i="2"/>
  <c r="AM1605" i="2"/>
  <c r="AT1605" i="2"/>
  <c r="AR1605" i="2"/>
  <c r="B1607" i="2"/>
  <c r="Q1606" i="2"/>
  <c r="P1653" i="2" l="1"/>
  <c r="O1656" i="2"/>
  <c r="AX1605" i="2"/>
  <c r="AR1606" i="2"/>
  <c r="AQ1606" i="2"/>
  <c r="AD1606" i="2"/>
  <c r="AK1606" i="2"/>
  <c r="AT1606" i="2" s="1"/>
  <c r="AH1606" i="2"/>
  <c r="AE1606" i="2"/>
  <c r="AF1606" i="2"/>
  <c r="AG1606" i="2"/>
  <c r="AI1606" i="2"/>
  <c r="AJ1606" i="2"/>
  <c r="AS1606" i="2"/>
  <c r="AW1606" i="2"/>
  <c r="AX1606" i="2" s="1"/>
  <c r="AN1606" i="2"/>
  <c r="AO1606" i="2"/>
  <c r="AU1605" i="2"/>
  <c r="AP1606" i="2"/>
  <c r="AM1606" i="2"/>
  <c r="B1608" i="2"/>
  <c r="Q1607" i="2"/>
  <c r="P1654" i="2" l="1"/>
  <c r="O1657" i="2"/>
  <c r="AN1607" i="2"/>
  <c r="AO1607" i="2"/>
  <c r="AD1607" i="2"/>
  <c r="AE1607" i="2"/>
  <c r="AF1607" i="2"/>
  <c r="AG1607" i="2"/>
  <c r="AI1607" i="2"/>
  <c r="AH1607" i="2"/>
  <c r="AJ1607" i="2"/>
  <c r="AK1607" i="2"/>
  <c r="AT1607" i="2" s="1"/>
  <c r="AP1607" i="2"/>
  <c r="AW1607" i="2"/>
  <c r="AR1607" i="2"/>
  <c r="AQ1607" i="2"/>
  <c r="AU1606" i="2"/>
  <c r="AS1607" i="2"/>
  <c r="AM1607" i="2"/>
  <c r="B1609" i="2"/>
  <c r="Q1608" i="2"/>
  <c r="P1655" i="2" l="1"/>
  <c r="O1658" i="2"/>
  <c r="AQ1608" i="2"/>
  <c r="AX1607" i="2"/>
  <c r="AD1608" i="2"/>
  <c r="AE1608" i="2"/>
  <c r="AF1608" i="2"/>
  <c r="AJ1608" i="2"/>
  <c r="AS1608" i="2" s="1"/>
  <c r="AG1608" i="2"/>
  <c r="AP1608" i="2" s="1"/>
  <c r="AH1608" i="2"/>
  <c r="AI1608" i="2"/>
  <c r="AR1608" i="2" s="1"/>
  <c r="AK1608" i="2"/>
  <c r="AO1608" i="2"/>
  <c r="AW1608" i="2"/>
  <c r="AN1608" i="2"/>
  <c r="AT1608" i="2"/>
  <c r="AU1607" i="2"/>
  <c r="AM1608" i="2"/>
  <c r="B1610" i="2"/>
  <c r="Q1609" i="2"/>
  <c r="P1656" i="2" l="1"/>
  <c r="O1659" i="2"/>
  <c r="AP1609" i="2"/>
  <c r="AX1608" i="2"/>
  <c r="AT1609" i="2"/>
  <c r="AD1609" i="2"/>
  <c r="AF1609" i="2"/>
  <c r="AG1609" i="2"/>
  <c r="AH1609" i="2"/>
  <c r="AK1609" i="2"/>
  <c r="AI1609" i="2"/>
  <c r="AJ1609" i="2"/>
  <c r="AS1609" i="2" s="1"/>
  <c r="AE1609" i="2"/>
  <c r="AN1609" i="2" s="1"/>
  <c r="AQ1609" i="2"/>
  <c r="AW1609" i="2"/>
  <c r="AU1608" i="2"/>
  <c r="AR1609" i="2"/>
  <c r="AO1609" i="2"/>
  <c r="AM1609" i="2"/>
  <c r="B1611" i="2"/>
  <c r="Q1610" i="2"/>
  <c r="P1657" i="2" l="1"/>
  <c r="O1660" i="2"/>
  <c r="AR1610" i="2"/>
  <c r="AX1609" i="2"/>
  <c r="AD1610" i="2"/>
  <c r="AG1610" i="2"/>
  <c r="AH1610" i="2"/>
  <c r="AI1610" i="2"/>
  <c r="AJ1610" i="2"/>
  <c r="AS1610" i="2" s="1"/>
  <c r="AK1610" i="2"/>
  <c r="AE1610" i="2"/>
  <c r="AF1610" i="2"/>
  <c r="AO1610" i="2" s="1"/>
  <c r="AT1610" i="2"/>
  <c r="AW1610" i="2"/>
  <c r="AU1609" i="2"/>
  <c r="AN1610" i="2"/>
  <c r="AP1610" i="2"/>
  <c r="AQ1610" i="2"/>
  <c r="AM1610" i="2"/>
  <c r="B1612" i="2"/>
  <c r="Q1611" i="2"/>
  <c r="P1658" i="2" l="1"/>
  <c r="O1661" i="2"/>
  <c r="AN1611" i="2"/>
  <c r="AX1610" i="2"/>
  <c r="AQ1611" i="2"/>
  <c r="AD1611" i="2"/>
  <c r="AH1611" i="2"/>
  <c r="AI1611" i="2"/>
  <c r="AJ1611" i="2"/>
  <c r="AK1611" i="2"/>
  <c r="AE1611" i="2"/>
  <c r="AF1611" i="2"/>
  <c r="AO1611" i="2" s="1"/>
  <c r="AG1611" i="2"/>
  <c r="AP1611" i="2" s="1"/>
  <c r="AR1611" i="2"/>
  <c r="AW1611" i="2"/>
  <c r="AU1610" i="2"/>
  <c r="AS1611" i="2"/>
  <c r="AT1611" i="2"/>
  <c r="AM1611" i="2"/>
  <c r="B1613" i="2"/>
  <c r="Q1612" i="2"/>
  <c r="P1659" i="2" l="1"/>
  <c r="O1662" i="2"/>
  <c r="AO1612" i="2"/>
  <c r="AS1612" i="2"/>
  <c r="AX1611" i="2"/>
  <c r="AT1612" i="2"/>
  <c r="AD1612" i="2"/>
  <c r="AI1612" i="2"/>
  <c r="AF1612" i="2"/>
  <c r="AJ1612" i="2"/>
  <c r="AK1612" i="2"/>
  <c r="AE1612" i="2"/>
  <c r="AG1612" i="2"/>
  <c r="AH1612" i="2"/>
  <c r="AP1612" i="2"/>
  <c r="AW1612" i="2"/>
  <c r="AU1611" i="2"/>
  <c r="AN1612" i="2"/>
  <c r="AQ1612" i="2"/>
  <c r="AR1612" i="2"/>
  <c r="AM1612" i="2"/>
  <c r="B1614" i="2"/>
  <c r="Q1613" i="2"/>
  <c r="P1660" i="2" l="1"/>
  <c r="O1663" i="2"/>
  <c r="AN1613" i="2"/>
  <c r="AQ1613" i="2"/>
  <c r="AX1612" i="2"/>
  <c r="AD1613" i="2"/>
  <c r="AJ1613" i="2"/>
  <c r="AK1613" i="2"/>
  <c r="AG1613" i="2"/>
  <c r="AE1613" i="2"/>
  <c r="AF1613" i="2"/>
  <c r="AO1613" i="2" s="1"/>
  <c r="AH1613" i="2"/>
  <c r="AI1613" i="2"/>
  <c r="AR1613" i="2" s="1"/>
  <c r="AW1613" i="2"/>
  <c r="AU1612" i="2"/>
  <c r="AT1613" i="2"/>
  <c r="AS1613" i="2"/>
  <c r="AP1613" i="2"/>
  <c r="AM1613" i="2"/>
  <c r="B1615" i="2"/>
  <c r="Q1614" i="2"/>
  <c r="P1661" i="2" l="1"/>
  <c r="O1664" i="2"/>
  <c r="AT1614" i="2"/>
  <c r="AX1613" i="2"/>
  <c r="AD1614" i="2"/>
  <c r="AK1614" i="2"/>
  <c r="AH1614" i="2"/>
  <c r="AE1614" i="2"/>
  <c r="AF1614" i="2"/>
  <c r="AG1614" i="2"/>
  <c r="AP1614" i="2" s="1"/>
  <c r="AI1614" i="2"/>
  <c r="AJ1614" i="2"/>
  <c r="AS1614" i="2" s="1"/>
  <c r="AR1614" i="2"/>
  <c r="AW1614" i="2"/>
  <c r="AU1613" i="2"/>
  <c r="AN1614" i="2"/>
  <c r="AQ1614" i="2"/>
  <c r="AO1614" i="2"/>
  <c r="AM1614" i="2"/>
  <c r="B1616" i="2"/>
  <c r="Q1615" i="2"/>
  <c r="P1662" i="2" l="1"/>
  <c r="O1665" i="2"/>
  <c r="AN1615" i="2"/>
  <c r="AX1614" i="2"/>
  <c r="AO1615" i="2"/>
  <c r="AQ1615" i="2"/>
  <c r="AD1615" i="2"/>
  <c r="AE1615" i="2"/>
  <c r="AF1615" i="2"/>
  <c r="AG1615" i="2"/>
  <c r="AI1615" i="2"/>
  <c r="AH1615" i="2"/>
  <c r="AJ1615" i="2"/>
  <c r="AK1615" i="2"/>
  <c r="AT1615" i="2" s="1"/>
  <c r="AW1615" i="2"/>
  <c r="AU1614" i="2"/>
  <c r="AP1615" i="2"/>
  <c r="AS1615" i="2"/>
  <c r="AR1615" i="2"/>
  <c r="AM1615" i="2"/>
  <c r="B1617" i="2"/>
  <c r="Q1616" i="2"/>
  <c r="P1663" i="2" l="1"/>
  <c r="O1666" i="2"/>
  <c r="AP1616" i="2"/>
  <c r="AS1616" i="2"/>
  <c r="AX1615" i="2"/>
  <c r="AR1616" i="2"/>
  <c r="AD1616" i="2"/>
  <c r="AE1616" i="2"/>
  <c r="AF1616" i="2"/>
  <c r="AG1616" i="2"/>
  <c r="AJ1616" i="2"/>
  <c r="AH1616" i="2"/>
  <c r="AQ1616" i="2" s="1"/>
  <c r="AI1616" i="2"/>
  <c r="AK1616" i="2"/>
  <c r="AW1616" i="2"/>
  <c r="AU1615" i="2"/>
  <c r="AN1616" i="2"/>
  <c r="AO1616" i="2"/>
  <c r="AT1616" i="2"/>
  <c r="AM1616" i="2"/>
  <c r="B1618" i="2"/>
  <c r="Q1617" i="2"/>
  <c r="P1664" i="2" l="1"/>
  <c r="O1667" i="2"/>
  <c r="AO1617" i="2"/>
  <c r="AX1616" i="2"/>
  <c r="AT1617" i="2"/>
  <c r="AP1617" i="2"/>
  <c r="AD1617" i="2"/>
  <c r="AF1617" i="2"/>
  <c r="AG1617" i="2"/>
  <c r="AK1617" i="2"/>
  <c r="AH1617" i="2"/>
  <c r="AI1617" i="2"/>
  <c r="AJ1617" i="2"/>
  <c r="AE1617" i="2"/>
  <c r="AN1617" i="2" s="1"/>
  <c r="AU1616" i="2"/>
  <c r="AR1617" i="2"/>
  <c r="AW1617" i="2"/>
  <c r="AS1617" i="2"/>
  <c r="AQ1617" i="2"/>
  <c r="AM1617" i="2"/>
  <c r="B1619" i="2"/>
  <c r="Q1618" i="2"/>
  <c r="P1665" i="2" l="1"/>
  <c r="O1668" i="2"/>
  <c r="AX1617" i="2"/>
  <c r="AS1618" i="2"/>
  <c r="AQ1618" i="2"/>
  <c r="AD1618" i="2"/>
  <c r="AG1618" i="2"/>
  <c r="AH1618" i="2"/>
  <c r="AI1618" i="2"/>
  <c r="AJ1618" i="2"/>
  <c r="AK1618" i="2"/>
  <c r="AE1618" i="2"/>
  <c r="AF1618" i="2"/>
  <c r="AO1618" i="2" s="1"/>
  <c r="AN1618" i="2"/>
  <c r="AW1618" i="2"/>
  <c r="AT1618" i="2"/>
  <c r="AP1618" i="2"/>
  <c r="AU1617" i="2"/>
  <c r="AR1618" i="2"/>
  <c r="AM1618" i="2"/>
  <c r="B1620" i="2"/>
  <c r="Q1619" i="2"/>
  <c r="P1666" i="2" l="1"/>
  <c r="O1669" i="2"/>
  <c r="AX1618" i="2"/>
  <c r="AD1619" i="2"/>
  <c r="AH1619" i="2"/>
  <c r="AE1619" i="2"/>
  <c r="AI1619" i="2"/>
  <c r="AJ1619" i="2"/>
  <c r="AK1619" i="2"/>
  <c r="AF1619" i="2"/>
  <c r="AG1619" i="2"/>
  <c r="AR1619" i="2"/>
  <c r="AO1619" i="2"/>
  <c r="AP1619" i="2"/>
  <c r="AQ1619" i="2"/>
  <c r="AW1619" i="2"/>
  <c r="AX1619" i="2" s="1"/>
  <c r="AU1618" i="2"/>
  <c r="AT1619" i="2"/>
  <c r="AS1619" i="2"/>
  <c r="AN1619" i="2"/>
  <c r="AM1619" i="2"/>
  <c r="B1621" i="2"/>
  <c r="Q1620" i="2"/>
  <c r="P1667" i="2" l="1"/>
  <c r="O1670" i="2"/>
  <c r="AN1620" i="2"/>
  <c r="AD1620" i="2"/>
  <c r="AI1620" i="2"/>
  <c r="AJ1620" i="2"/>
  <c r="AK1620" i="2"/>
  <c r="AF1620" i="2"/>
  <c r="AE1620" i="2"/>
  <c r="AG1620" i="2"/>
  <c r="AH1620" i="2"/>
  <c r="AS1620" i="2"/>
  <c r="AT1620" i="2"/>
  <c r="AO1620" i="2"/>
  <c r="AW1620" i="2"/>
  <c r="AX1620" i="2" s="1"/>
  <c r="AP1620" i="2"/>
  <c r="AU1619" i="2"/>
  <c r="AR1620" i="2"/>
  <c r="AQ1620" i="2"/>
  <c r="AM1620" i="2"/>
  <c r="B1622" i="2"/>
  <c r="Q1621" i="2"/>
  <c r="P1668" i="2" l="1"/>
  <c r="O1671" i="2"/>
  <c r="AU1620" i="2"/>
  <c r="AD1621" i="2"/>
  <c r="AJ1621" i="2"/>
  <c r="AK1621" i="2"/>
  <c r="AG1621" i="2"/>
  <c r="AE1621" i="2"/>
  <c r="AF1621" i="2"/>
  <c r="AH1621" i="2"/>
  <c r="AQ1621" i="2" s="1"/>
  <c r="AI1621" i="2"/>
  <c r="AR1621" i="2" s="1"/>
  <c r="AP1621" i="2"/>
  <c r="AN1621" i="2"/>
  <c r="AW1621" i="2"/>
  <c r="AT1621" i="2"/>
  <c r="AS1621" i="2"/>
  <c r="AO1621" i="2"/>
  <c r="AM1621" i="2"/>
  <c r="B1623" i="2"/>
  <c r="Q1622" i="2"/>
  <c r="P1669" i="2" l="1"/>
  <c r="O1672" i="2"/>
  <c r="AX1621" i="2"/>
  <c r="AD1622" i="2"/>
  <c r="AK1622" i="2"/>
  <c r="AH1622" i="2"/>
  <c r="AE1622" i="2"/>
  <c r="AF1622" i="2"/>
  <c r="AG1622" i="2"/>
  <c r="AI1622" i="2"/>
  <c r="AJ1622" i="2"/>
  <c r="AO1622" i="2"/>
  <c r="AS1622" i="2"/>
  <c r="AT1622" i="2"/>
  <c r="AR1622" i="2"/>
  <c r="AW1622" i="2"/>
  <c r="AX1622" i="2" s="1"/>
  <c r="AP1622" i="2"/>
  <c r="AU1621" i="2"/>
  <c r="AQ1622" i="2"/>
  <c r="AN1622" i="2"/>
  <c r="AM1622" i="2"/>
  <c r="B1624" i="2"/>
  <c r="Q1623" i="2"/>
  <c r="P1670" i="2" l="1"/>
  <c r="O1673" i="2"/>
  <c r="AN1623" i="2"/>
  <c r="AD1623" i="2"/>
  <c r="AI1623" i="2"/>
  <c r="AE1623" i="2"/>
  <c r="AF1623" i="2"/>
  <c r="AG1623" i="2"/>
  <c r="AH1623" i="2"/>
  <c r="AJ1623" i="2"/>
  <c r="AK1623" i="2"/>
  <c r="AQ1623" i="2"/>
  <c r="AP1623" i="2"/>
  <c r="AO1623" i="2"/>
  <c r="AW1623" i="2"/>
  <c r="AX1623" i="2" s="1"/>
  <c r="AU1622" i="2"/>
  <c r="AT1623" i="2"/>
  <c r="AS1623" i="2"/>
  <c r="AR1623" i="2"/>
  <c r="AM1623" i="2"/>
  <c r="B1625" i="2"/>
  <c r="Q1624" i="2"/>
  <c r="P1671" i="2" l="1"/>
  <c r="O1674" i="2"/>
  <c r="AD1624" i="2"/>
  <c r="AE1624" i="2"/>
  <c r="AF1624" i="2"/>
  <c r="AG1624" i="2"/>
  <c r="AH1624" i="2"/>
  <c r="AJ1624" i="2"/>
  <c r="AI1624" i="2"/>
  <c r="AK1624" i="2"/>
  <c r="AR1624" i="2"/>
  <c r="AS1624" i="2"/>
  <c r="AT1624" i="2"/>
  <c r="AQ1624" i="2"/>
  <c r="AW1624" i="2"/>
  <c r="AU1623" i="2"/>
  <c r="AP1624" i="2"/>
  <c r="AN1624" i="2"/>
  <c r="AO1624" i="2"/>
  <c r="AM1624" i="2"/>
  <c r="B1626" i="2"/>
  <c r="Q1625" i="2"/>
  <c r="P1672" i="2" l="1"/>
  <c r="O1675" i="2"/>
  <c r="AX1624" i="2"/>
  <c r="AO1625" i="2"/>
  <c r="AD1625" i="2"/>
  <c r="AF1625" i="2"/>
  <c r="AG1625" i="2"/>
  <c r="AH1625" i="2"/>
  <c r="AK1625" i="2"/>
  <c r="AI1625" i="2"/>
  <c r="AJ1625" i="2"/>
  <c r="AE1625" i="2"/>
  <c r="AN1625" i="2"/>
  <c r="AP1625" i="2"/>
  <c r="AS1625" i="2"/>
  <c r="AW1625" i="2"/>
  <c r="AU1624" i="2"/>
  <c r="AT1625" i="2"/>
  <c r="AR1625" i="2"/>
  <c r="AQ1625" i="2"/>
  <c r="AM1625" i="2"/>
  <c r="B1627" i="2"/>
  <c r="Q1626" i="2"/>
  <c r="P1673" i="2" l="1"/>
  <c r="O1676" i="2"/>
  <c r="AX1625" i="2"/>
  <c r="AW1626" i="2"/>
  <c r="AD1626" i="2"/>
  <c r="AG1626" i="2"/>
  <c r="AP1626" i="2" s="1"/>
  <c r="AH1626" i="2"/>
  <c r="AI1626" i="2"/>
  <c r="AR1626" i="2" s="1"/>
  <c r="AJ1626" i="2"/>
  <c r="AK1626" i="2"/>
  <c r="AE1626" i="2"/>
  <c r="AF1626" i="2"/>
  <c r="AO1626" i="2" s="1"/>
  <c r="AN1626" i="2"/>
  <c r="AU1625" i="2"/>
  <c r="AT1626" i="2"/>
  <c r="AQ1626" i="2"/>
  <c r="AS1626" i="2"/>
  <c r="AM1626" i="2"/>
  <c r="B1628" i="2"/>
  <c r="Q1627" i="2"/>
  <c r="P1674" i="2" l="1"/>
  <c r="O1677" i="2"/>
  <c r="AD1627" i="2"/>
  <c r="AH1627" i="2"/>
  <c r="AI1627" i="2"/>
  <c r="AE1627" i="2"/>
  <c r="AN1627" i="2" s="1"/>
  <c r="AJ1627" i="2"/>
  <c r="AS1627" i="2" s="1"/>
  <c r="AK1627" i="2"/>
  <c r="AF1627" i="2"/>
  <c r="AO1627" i="2" s="1"/>
  <c r="AG1627" i="2"/>
  <c r="AX1626" i="2"/>
  <c r="AW1627" i="2"/>
  <c r="AU1626" i="2"/>
  <c r="AQ1627" i="2"/>
  <c r="AT1627" i="2"/>
  <c r="AM1627" i="2"/>
  <c r="AR1627" i="2"/>
  <c r="AP1627" i="2"/>
  <c r="B1629" i="2"/>
  <c r="Q1628" i="2"/>
  <c r="P1675" i="2" l="1"/>
  <c r="O1678" i="2"/>
  <c r="AD1628" i="2"/>
  <c r="AI1628" i="2"/>
  <c r="AJ1628" i="2"/>
  <c r="AK1628" i="2"/>
  <c r="AF1628" i="2"/>
  <c r="AE1628" i="2"/>
  <c r="AG1628" i="2"/>
  <c r="AH1628" i="2"/>
  <c r="AQ1628" i="2" s="1"/>
  <c r="AX1627" i="2"/>
  <c r="AW1628" i="2"/>
  <c r="AU1627" i="2"/>
  <c r="AT1628" i="2"/>
  <c r="AN1628" i="2"/>
  <c r="AR1628" i="2"/>
  <c r="AP1628" i="2"/>
  <c r="AO1628" i="2"/>
  <c r="AS1628" i="2"/>
  <c r="AM1628" i="2"/>
  <c r="B1630" i="2"/>
  <c r="Q1629" i="2"/>
  <c r="P1676" i="2" l="1"/>
  <c r="O1679" i="2"/>
  <c r="AD1629" i="2"/>
  <c r="AJ1629" i="2"/>
  <c r="AS1629" i="2" s="1"/>
  <c r="AK1629" i="2"/>
  <c r="AT1629" i="2" s="1"/>
  <c r="AG1629" i="2"/>
  <c r="AE1629" i="2"/>
  <c r="AF1629" i="2"/>
  <c r="AH1629" i="2"/>
  <c r="AI1629" i="2"/>
  <c r="AR1629" i="2" s="1"/>
  <c r="AX1628" i="2"/>
  <c r="AW1629" i="2"/>
  <c r="AU1628" i="2"/>
  <c r="AN1629" i="2"/>
  <c r="AQ1629" i="2"/>
  <c r="AP1629" i="2"/>
  <c r="AO1629" i="2"/>
  <c r="AM1629" i="2"/>
  <c r="B1631" i="2"/>
  <c r="Q1630" i="2"/>
  <c r="P1677" i="2" l="1"/>
  <c r="O1680" i="2"/>
  <c r="AD1630" i="2"/>
  <c r="AK1630" i="2"/>
  <c r="AE1630" i="2"/>
  <c r="AH1630" i="2"/>
  <c r="AF1630" i="2"/>
  <c r="AG1630" i="2"/>
  <c r="AI1630" i="2"/>
  <c r="AJ1630" i="2"/>
  <c r="AX1629" i="2"/>
  <c r="AW1630" i="2"/>
  <c r="AQ1630" i="2"/>
  <c r="AU1629" i="2"/>
  <c r="AR1630" i="2"/>
  <c r="AP1630" i="2"/>
  <c r="AO1630" i="2"/>
  <c r="AT1630" i="2"/>
  <c r="AN1630" i="2"/>
  <c r="AS1630" i="2"/>
  <c r="AM1630" i="2"/>
  <c r="B1632" i="2"/>
  <c r="Q1631" i="2"/>
  <c r="P1678" i="2" l="1"/>
  <c r="O1681" i="2"/>
  <c r="AD1631" i="2"/>
  <c r="AI1631" i="2"/>
  <c r="AE1631" i="2"/>
  <c r="AF1631" i="2"/>
  <c r="AG1631" i="2"/>
  <c r="AH1631" i="2"/>
  <c r="AJ1631" i="2"/>
  <c r="AK1631" i="2"/>
  <c r="AX1630" i="2"/>
  <c r="AW1631" i="2"/>
  <c r="AT1631" i="2"/>
  <c r="AS1631" i="2"/>
  <c r="AU1630" i="2"/>
  <c r="AR1631" i="2"/>
  <c r="AN1631" i="2"/>
  <c r="AQ1631" i="2"/>
  <c r="AO1631" i="2"/>
  <c r="AM1631" i="2"/>
  <c r="AP1631" i="2"/>
  <c r="B1633" i="2"/>
  <c r="Q1632" i="2"/>
  <c r="P1679" i="2" l="1"/>
  <c r="O1682" i="2"/>
  <c r="AD1632" i="2"/>
  <c r="AM1632" i="2" s="1"/>
  <c r="AE1632" i="2"/>
  <c r="AN1632" i="2" s="1"/>
  <c r="AF1632" i="2"/>
  <c r="AJ1632" i="2"/>
  <c r="AG1632" i="2"/>
  <c r="AH1632" i="2"/>
  <c r="AQ1632" i="2" s="1"/>
  <c r="AI1632" i="2"/>
  <c r="AK1632" i="2"/>
  <c r="AT1632" i="2" s="1"/>
  <c r="AX1631" i="2"/>
  <c r="AW1632" i="2"/>
  <c r="AO1632" i="2"/>
  <c r="AU1631" i="2"/>
  <c r="AS1632" i="2"/>
  <c r="AR1632" i="2"/>
  <c r="AP1632" i="2"/>
  <c r="B1634" i="2"/>
  <c r="Q1633" i="2"/>
  <c r="P1680" i="2" l="1"/>
  <c r="O1683" i="2"/>
  <c r="AD1633" i="2"/>
  <c r="AF1633" i="2"/>
  <c r="AG1633" i="2"/>
  <c r="AP1633" i="2" s="1"/>
  <c r="AH1633" i="2"/>
  <c r="AK1633" i="2"/>
  <c r="AI1633" i="2"/>
  <c r="AJ1633" i="2"/>
  <c r="AE1633" i="2"/>
  <c r="AN1633" i="2" s="1"/>
  <c r="AX1632" i="2"/>
  <c r="AW1633" i="2"/>
  <c r="AR1633" i="2"/>
  <c r="AT1633" i="2"/>
  <c r="AO1633" i="2"/>
  <c r="AM1633" i="2"/>
  <c r="AS1633" i="2"/>
  <c r="AU1632" i="2"/>
  <c r="AQ1633" i="2"/>
  <c r="B1635" i="2"/>
  <c r="Q1634" i="2"/>
  <c r="P1681" i="2" l="1"/>
  <c r="O1684" i="2"/>
  <c r="AD1634" i="2"/>
  <c r="AG1634" i="2"/>
  <c r="AH1634" i="2"/>
  <c r="AQ1634" i="2" s="1"/>
  <c r="AI1634" i="2"/>
  <c r="AJ1634" i="2"/>
  <c r="AK1634" i="2"/>
  <c r="AE1634" i="2"/>
  <c r="AN1634" i="2" s="1"/>
  <c r="AF1634" i="2"/>
  <c r="AO1634" i="2" s="1"/>
  <c r="AX1633" i="2"/>
  <c r="AW1634" i="2"/>
  <c r="AU1633" i="2"/>
  <c r="AP1634" i="2"/>
  <c r="AT1634" i="2"/>
  <c r="AS1634" i="2"/>
  <c r="AR1634" i="2"/>
  <c r="AM1634" i="2"/>
  <c r="B1636" i="2"/>
  <c r="Q1635" i="2"/>
  <c r="P1682" i="2" l="1"/>
  <c r="O1685" i="2"/>
  <c r="AD1635" i="2"/>
  <c r="AH1635" i="2"/>
  <c r="AI1635" i="2"/>
  <c r="AJ1635" i="2"/>
  <c r="AK1635" i="2"/>
  <c r="AE1635" i="2"/>
  <c r="AF1635" i="2"/>
  <c r="AG1635" i="2"/>
  <c r="AX1634" i="2"/>
  <c r="AW1635" i="2"/>
  <c r="AT1635" i="2"/>
  <c r="AU1634" i="2"/>
  <c r="AN1635" i="2"/>
  <c r="AS1635" i="2"/>
  <c r="AQ1635" i="2"/>
  <c r="AR1635" i="2"/>
  <c r="AP1635" i="2"/>
  <c r="AO1635" i="2"/>
  <c r="AM1635" i="2"/>
  <c r="B1637" i="2"/>
  <c r="Q1636" i="2"/>
  <c r="P1683" i="2" l="1"/>
  <c r="O1686" i="2"/>
  <c r="AD1636" i="2"/>
  <c r="AI1636" i="2"/>
  <c r="AF1636" i="2"/>
  <c r="AJ1636" i="2"/>
  <c r="AK1636" i="2"/>
  <c r="AE1636" i="2"/>
  <c r="AG1636" i="2"/>
  <c r="AH1636" i="2"/>
  <c r="AQ1636" i="2" s="1"/>
  <c r="AX1635" i="2"/>
  <c r="AW1636" i="2"/>
  <c r="AU1635" i="2"/>
  <c r="AN1636" i="2"/>
  <c r="AS1636" i="2"/>
  <c r="AM1636" i="2"/>
  <c r="AT1636" i="2"/>
  <c r="AR1636" i="2"/>
  <c r="AP1636" i="2"/>
  <c r="AO1636" i="2"/>
  <c r="B1638" i="2"/>
  <c r="Q1637" i="2"/>
  <c r="P1684" i="2" l="1"/>
  <c r="O1687" i="2"/>
  <c r="AD1637" i="2"/>
  <c r="AJ1637" i="2"/>
  <c r="AK1637" i="2"/>
  <c r="AG1637" i="2"/>
  <c r="AE1637" i="2"/>
  <c r="AF1637" i="2"/>
  <c r="AH1637" i="2"/>
  <c r="AI1637" i="2"/>
  <c r="AR1637" i="2" s="1"/>
  <c r="AX1636" i="2"/>
  <c r="AW1637" i="2"/>
  <c r="AQ1637" i="2"/>
  <c r="AU1636" i="2"/>
  <c r="AP1637" i="2"/>
  <c r="AT1637" i="2"/>
  <c r="AO1637" i="2"/>
  <c r="AS1637" i="2"/>
  <c r="AN1637" i="2"/>
  <c r="AM1637" i="2"/>
  <c r="B1639" i="2"/>
  <c r="Q1638" i="2"/>
  <c r="P1685" i="2" l="1"/>
  <c r="O1688" i="2"/>
  <c r="AD1638" i="2"/>
  <c r="AK1638" i="2"/>
  <c r="AE1638" i="2"/>
  <c r="AN1638" i="2" s="1"/>
  <c r="AH1638" i="2"/>
  <c r="AF1638" i="2"/>
  <c r="AG1638" i="2"/>
  <c r="AI1638" i="2"/>
  <c r="AJ1638" i="2"/>
  <c r="AS1638" i="2" s="1"/>
  <c r="AX1637" i="2"/>
  <c r="AW1638" i="2"/>
  <c r="AR1638" i="2"/>
  <c r="AT1638" i="2"/>
  <c r="AU1637" i="2"/>
  <c r="AQ1638" i="2"/>
  <c r="AP1638" i="2"/>
  <c r="AO1638" i="2"/>
  <c r="AM1638" i="2"/>
  <c r="B1640" i="2"/>
  <c r="Q1639" i="2"/>
  <c r="P1686" i="2" l="1"/>
  <c r="O1689" i="2"/>
  <c r="AD1639" i="2"/>
  <c r="AE1639" i="2"/>
  <c r="AF1639" i="2"/>
  <c r="AG1639" i="2"/>
  <c r="AI1639" i="2"/>
  <c r="AH1639" i="2"/>
  <c r="AQ1639" i="2" s="1"/>
  <c r="AJ1639" i="2"/>
  <c r="AK1639" i="2"/>
  <c r="AX1638" i="2"/>
  <c r="AW1639" i="2"/>
  <c r="AO1639" i="2"/>
  <c r="AT1639" i="2"/>
  <c r="AP1639" i="2"/>
  <c r="AS1639" i="2"/>
  <c r="AU1638" i="2"/>
  <c r="AN1639" i="2"/>
  <c r="AR1639" i="2"/>
  <c r="AM1639" i="2"/>
  <c r="B1641" i="2"/>
  <c r="Q1640" i="2"/>
  <c r="P1687" i="2" l="1"/>
  <c r="O1690" i="2"/>
  <c r="AD1640" i="2"/>
  <c r="AE1640" i="2"/>
  <c r="AJ1640" i="2"/>
  <c r="AF1640" i="2"/>
  <c r="AG1640" i="2"/>
  <c r="AH1640" i="2"/>
  <c r="AQ1640" i="2" s="1"/>
  <c r="AI1640" i="2"/>
  <c r="AK1640" i="2"/>
  <c r="AT1640" i="2" s="1"/>
  <c r="AX1639" i="2"/>
  <c r="AW1640" i="2"/>
  <c r="AU1639" i="2"/>
  <c r="AN1640" i="2"/>
  <c r="AS1640" i="2"/>
  <c r="AR1640" i="2"/>
  <c r="AP1640" i="2"/>
  <c r="AO1640" i="2"/>
  <c r="AM1640" i="2"/>
  <c r="B1642" i="2"/>
  <c r="Q1641" i="2"/>
  <c r="P1688" i="2" l="1"/>
  <c r="O1691" i="2"/>
  <c r="AD1641" i="2"/>
  <c r="AF1641" i="2"/>
  <c r="AG1641" i="2"/>
  <c r="AK1641" i="2"/>
  <c r="AH1641" i="2"/>
  <c r="AQ1641" i="2" s="1"/>
  <c r="AI1641" i="2"/>
  <c r="AR1641" i="2" s="1"/>
  <c r="AJ1641" i="2"/>
  <c r="AS1641" i="2" s="1"/>
  <c r="AE1641" i="2"/>
  <c r="AN1641" i="2" s="1"/>
  <c r="AX1640" i="2"/>
  <c r="AW1641" i="2"/>
  <c r="AT1641" i="2"/>
  <c r="AU1640" i="2"/>
  <c r="AP1641" i="2"/>
  <c r="AO1641" i="2"/>
  <c r="AM1641" i="2"/>
  <c r="B1643" i="2"/>
  <c r="Q1642" i="2"/>
  <c r="P1689" i="2" l="1"/>
  <c r="O1692" i="2"/>
  <c r="AD1642" i="2"/>
  <c r="AG1642" i="2"/>
  <c r="AH1642" i="2"/>
  <c r="AI1642" i="2"/>
  <c r="AJ1642" i="2"/>
  <c r="AK1642" i="2"/>
  <c r="AT1642" i="2" s="1"/>
  <c r="AE1642" i="2"/>
  <c r="AN1642" i="2" s="1"/>
  <c r="AF1642" i="2"/>
  <c r="AO1642" i="2" s="1"/>
  <c r="AX1641" i="2"/>
  <c r="AW1642" i="2"/>
  <c r="AU1641" i="2"/>
  <c r="AP1642" i="2"/>
  <c r="AM1642" i="2"/>
  <c r="AR1642" i="2"/>
  <c r="AQ1642" i="2"/>
  <c r="AS1642" i="2"/>
  <c r="B1644" i="2"/>
  <c r="Q1643" i="2"/>
  <c r="P1690" i="2" l="1"/>
  <c r="O1693" i="2"/>
  <c r="AD1643" i="2"/>
  <c r="AH1643" i="2"/>
  <c r="AI1643" i="2"/>
  <c r="AR1643" i="2" s="1"/>
  <c r="AG1643" i="2"/>
  <c r="AJ1643" i="2"/>
  <c r="AE1643" i="2"/>
  <c r="AK1643" i="2"/>
  <c r="AF1643" i="2"/>
  <c r="AX1642" i="2"/>
  <c r="AW1643" i="2"/>
  <c r="AS1643" i="2"/>
  <c r="AN1643" i="2"/>
  <c r="AU1642" i="2"/>
  <c r="AQ1643" i="2"/>
  <c r="AT1643" i="2"/>
  <c r="AO1643" i="2"/>
  <c r="AP1643" i="2"/>
  <c r="AM1643" i="2"/>
  <c r="B1645" i="2"/>
  <c r="Q1644" i="2"/>
  <c r="P1691" i="2" l="1"/>
  <c r="O1694" i="2"/>
  <c r="AO1644" i="2"/>
  <c r="AD1644" i="2"/>
  <c r="AI1644" i="2"/>
  <c r="AJ1644" i="2"/>
  <c r="AK1644" i="2"/>
  <c r="AF1644" i="2"/>
  <c r="AE1644" i="2"/>
  <c r="AG1644" i="2"/>
  <c r="AH1644" i="2"/>
  <c r="AQ1644" i="2" s="1"/>
  <c r="AX1643" i="2"/>
  <c r="AW1644" i="2"/>
  <c r="AX1644" i="2" s="1"/>
  <c r="AU1643" i="2"/>
  <c r="AT1644" i="2"/>
  <c r="AN1644" i="2"/>
  <c r="AS1644" i="2"/>
  <c r="AR1644" i="2"/>
  <c r="AP1644" i="2"/>
  <c r="AM1644" i="2"/>
  <c r="B1646" i="2"/>
  <c r="Q1645" i="2"/>
  <c r="P1692" i="2" l="1"/>
  <c r="O1695" i="2"/>
  <c r="AS1645" i="2"/>
  <c r="AP1645" i="2"/>
  <c r="AD1645" i="2"/>
  <c r="AJ1645" i="2"/>
  <c r="AG1645" i="2"/>
  <c r="AI1645" i="2"/>
  <c r="AR1645" i="2" s="1"/>
  <c r="AK1645" i="2"/>
  <c r="AT1645" i="2" s="1"/>
  <c r="AE1645" i="2"/>
  <c r="AN1645" i="2" s="1"/>
  <c r="AF1645" i="2"/>
  <c r="AH1645" i="2"/>
  <c r="AQ1645" i="2" s="1"/>
  <c r="AW1645" i="2"/>
  <c r="AU1644" i="2"/>
  <c r="AO1645" i="2"/>
  <c r="AM1645" i="2"/>
  <c r="B1647" i="2"/>
  <c r="Q1646" i="2"/>
  <c r="P1693" i="2" l="1"/>
  <c r="O1696" i="2"/>
  <c r="AX1645" i="2"/>
  <c r="AW1646" i="2"/>
  <c r="AD1646" i="2"/>
  <c r="AK1646" i="2"/>
  <c r="AE1646" i="2"/>
  <c r="AJ1646" i="2"/>
  <c r="AF1646" i="2"/>
  <c r="AO1646" i="2" s="1"/>
  <c r="AH1646" i="2"/>
  <c r="AQ1646" i="2" s="1"/>
  <c r="AG1646" i="2"/>
  <c r="AI1646" i="2"/>
  <c r="AR1646" i="2" s="1"/>
  <c r="AT1646" i="2"/>
  <c r="AM1646" i="2"/>
  <c r="AN1646" i="2"/>
  <c r="AU1645" i="2"/>
  <c r="AS1646" i="2"/>
  <c r="AP1646" i="2"/>
  <c r="B1648" i="2"/>
  <c r="Q1647" i="2"/>
  <c r="P1694" i="2" l="1"/>
  <c r="O1697" i="2"/>
  <c r="AD1647" i="2"/>
  <c r="AE1647" i="2"/>
  <c r="AF1647" i="2"/>
  <c r="AI1647" i="2"/>
  <c r="AG1647" i="2"/>
  <c r="AK1647" i="2"/>
  <c r="AH1647" i="2"/>
  <c r="AQ1647" i="2" s="1"/>
  <c r="AJ1647" i="2"/>
  <c r="AS1647" i="2" s="1"/>
  <c r="AU1646" i="2"/>
  <c r="AX1646" i="2"/>
  <c r="AW1647" i="2"/>
  <c r="AR1647" i="2"/>
  <c r="AP1647" i="2"/>
  <c r="AN1647" i="2"/>
  <c r="AT1647" i="2"/>
  <c r="AO1647" i="2"/>
  <c r="AM1647" i="2"/>
  <c r="B1649" i="2"/>
  <c r="Q1648" i="2"/>
  <c r="P1695" i="2" l="1"/>
  <c r="O1698" i="2"/>
  <c r="AD1648" i="2"/>
  <c r="AE1648" i="2"/>
  <c r="AF1648" i="2"/>
  <c r="AJ1648" i="2"/>
  <c r="AG1648" i="2"/>
  <c r="AH1648" i="2"/>
  <c r="AI1648" i="2"/>
  <c r="AK1648" i="2"/>
  <c r="AT1648" i="2" s="1"/>
  <c r="AX1647" i="2"/>
  <c r="AW1648" i="2"/>
  <c r="AU1647" i="2"/>
  <c r="AN1648" i="2"/>
  <c r="AR1648" i="2"/>
  <c r="AP1648" i="2"/>
  <c r="AO1648" i="2"/>
  <c r="AQ1648" i="2"/>
  <c r="AS1648" i="2"/>
  <c r="AM1648" i="2"/>
  <c r="B1650" i="2"/>
  <c r="Q1649" i="2"/>
  <c r="P1696" i="2" l="1"/>
  <c r="O1699" i="2"/>
  <c r="AD1649" i="2"/>
  <c r="AF1649" i="2"/>
  <c r="AG1649" i="2"/>
  <c r="AP1649" i="2" s="1"/>
  <c r="AH1649" i="2"/>
  <c r="AI1649" i="2"/>
  <c r="AK1649" i="2"/>
  <c r="AT1649" i="2" s="1"/>
  <c r="AJ1649" i="2"/>
  <c r="AS1649" i="2" s="1"/>
  <c r="AE1649" i="2"/>
  <c r="AN1649" i="2" s="1"/>
  <c r="AX1648" i="2"/>
  <c r="AW1649" i="2"/>
  <c r="AQ1649" i="2"/>
  <c r="AO1649" i="2"/>
  <c r="AM1649" i="2"/>
  <c r="AR1649" i="2"/>
  <c r="AU1648" i="2"/>
  <c r="B1651" i="2"/>
  <c r="Q1650" i="2"/>
  <c r="P1697" i="2" l="1"/>
  <c r="O1700" i="2"/>
  <c r="AD1650" i="2"/>
  <c r="AG1650" i="2"/>
  <c r="AH1650" i="2"/>
  <c r="AI1650" i="2"/>
  <c r="AJ1650" i="2"/>
  <c r="AK1650" i="2"/>
  <c r="AE1650" i="2"/>
  <c r="AF1650" i="2"/>
  <c r="AX1649" i="2"/>
  <c r="AW1650" i="2"/>
  <c r="AT1650" i="2"/>
  <c r="AU1649" i="2"/>
  <c r="AR1650" i="2"/>
  <c r="AS1650" i="2"/>
  <c r="AQ1650" i="2"/>
  <c r="AP1650" i="2"/>
  <c r="AO1650" i="2"/>
  <c r="AN1650" i="2"/>
  <c r="AM1650" i="2"/>
  <c r="B1652" i="2"/>
  <c r="Q1651" i="2"/>
  <c r="P1698" i="2" l="1"/>
  <c r="O1701" i="2"/>
  <c r="AD1651" i="2"/>
  <c r="AH1651" i="2"/>
  <c r="AE1651" i="2"/>
  <c r="AI1651" i="2"/>
  <c r="AJ1651" i="2"/>
  <c r="AK1651" i="2"/>
  <c r="AG1651" i="2"/>
  <c r="AF1651" i="2"/>
  <c r="AO1651" i="2" s="1"/>
  <c r="AX1650" i="2"/>
  <c r="AW1651" i="2"/>
  <c r="AS1651" i="2"/>
  <c r="AN1651" i="2"/>
  <c r="AQ1651" i="2"/>
  <c r="AR1651" i="2"/>
  <c r="AP1651" i="2"/>
  <c r="AT1651" i="2"/>
  <c r="AU1650" i="2"/>
  <c r="AM1651" i="2"/>
  <c r="B1653" i="2"/>
  <c r="Q1652" i="2"/>
  <c r="P1699" i="2" l="1"/>
  <c r="O1702" i="2"/>
  <c r="AD1652" i="2"/>
  <c r="AI1652" i="2"/>
  <c r="AJ1652" i="2"/>
  <c r="AS1652" i="2" s="1"/>
  <c r="AK1652" i="2"/>
  <c r="AF1652" i="2"/>
  <c r="AE1652" i="2"/>
  <c r="AG1652" i="2"/>
  <c r="AH1652" i="2"/>
  <c r="AQ1652" i="2" s="1"/>
  <c r="AX1651" i="2"/>
  <c r="AW1652" i="2"/>
  <c r="AN1652" i="2"/>
  <c r="AT1652" i="2"/>
  <c r="AR1652" i="2"/>
  <c r="AP1652" i="2"/>
  <c r="AO1652" i="2"/>
  <c r="AU1651" i="2"/>
  <c r="AM1652" i="2"/>
  <c r="B1654" i="2"/>
  <c r="Q1653" i="2"/>
  <c r="P1700" i="2" l="1"/>
  <c r="O1703" i="2"/>
  <c r="AD1653" i="2"/>
  <c r="AJ1653" i="2"/>
  <c r="AK1653" i="2"/>
  <c r="AG1653" i="2"/>
  <c r="AE1653" i="2"/>
  <c r="AN1653" i="2" s="1"/>
  <c r="AF1653" i="2"/>
  <c r="AH1653" i="2"/>
  <c r="AQ1653" i="2" s="1"/>
  <c r="AI1653" i="2"/>
  <c r="AR1653" i="2" s="1"/>
  <c r="AX1652" i="2"/>
  <c r="AW1653" i="2"/>
  <c r="AS1653" i="2"/>
  <c r="AP1653" i="2"/>
  <c r="AT1653" i="2"/>
  <c r="AO1653" i="2"/>
  <c r="AM1653" i="2"/>
  <c r="AU1652" i="2"/>
  <c r="B1655" i="2"/>
  <c r="Q1654" i="2"/>
  <c r="P1701" i="2" l="1"/>
  <c r="O1704" i="2"/>
  <c r="AD1654" i="2"/>
  <c r="AM1654" i="2" s="1"/>
  <c r="AK1654" i="2"/>
  <c r="AH1654" i="2"/>
  <c r="AE1654" i="2"/>
  <c r="AF1654" i="2"/>
  <c r="AO1654" i="2" s="1"/>
  <c r="AG1654" i="2"/>
  <c r="AI1654" i="2"/>
  <c r="AJ1654" i="2"/>
  <c r="AS1654" i="2" s="1"/>
  <c r="AX1653" i="2"/>
  <c r="AW1654" i="2"/>
  <c r="AN1654" i="2"/>
  <c r="AQ1654" i="2"/>
  <c r="AP1654" i="2"/>
  <c r="AT1654" i="2"/>
  <c r="AR1654" i="2"/>
  <c r="AU1653" i="2"/>
  <c r="B1656" i="2"/>
  <c r="Q1655" i="2"/>
  <c r="P1702" i="2" l="1"/>
  <c r="O1705" i="2"/>
  <c r="AD1655" i="2"/>
  <c r="AE1655" i="2"/>
  <c r="AF1655" i="2"/>
  <c r="AG1655" i="2"/>
  <c r="AI1655" i="2"/>
  <c r="AR1655" i="2" s="1"/>
  <c r="AH1655" i="2"/>
  <c r="AQ1655" i="2" s="1"/>
  <c r="AJ1655" i="2"/>
  <c r="AS1655" i="2" s="1"/>
  <c r="AK1655" i="2"/>
  <c r="AX1654" i="2"/>
  <c r="AW1655" i="2"/>
  <c r="AN1655" i="2"/>
  <c r="AO1655" i="2"/>
  <c r="AT1655" i="2"/>
  <c r="AP1655" i="2"/>
  <c r="AU1654" i="2"/>
  <c r="AM1655" i="2"/>
  <c r="B1657" i="2"/>
  <c r="Q1656" i="2"/>
  <c r="P1703" i="2" l="1"/>
  <c r="O1706" i="2"/>
  <c r="AD1656" i="2"/>
  <c r="AE1656" i="2"/>
  <c r="AF1656" i="2"/>
  <c r="AG1656" i="2"/>
  <c r="AJ1656" i="2"/>
  <c r="AH1656" i="2"/>
  <c r="AI1656" i="2"/>
  <c r="AK1656" i="2"/>
  <c r="AX1655" i="2"/>
  <c r="AW1656" i="2"/>
  <c r="AO1656" i="2"/>
  <c r="AP1656" i="2"/>
  <c r="AU1655" i="2"/>
  <c r="AN1656" i="2"/>
  <c r="AS1656" i="2"/>
  <c r="AQ1656" i="2"/>
  <c r="AT1656" i="2"/>
  <c r="AR1656" i="2"/>
  <c r="AM1656" i="2"/>
  <c r="B1658" i="2"/>
  <c r="Q1657" i="2"/>
  <c r="P1704" i="2" l="1"/>
  <c r="O1707" i="2"/>
  <c r="AD1657" i="2"/>
  <c r="AF1657" i="2"/>
  <c r="AG1657" i="2"/>
  <c r="AK1657" i="2"/>
  <c r="AH1657" i="2"/>
  <c r="AQ1657" i="2" s="1"/>
  <c r="AI1657" i="2"/>
  <c r="AR1657" i="2" s="1"/>
  <c r="AJ1657" i="2"/>
  <c r="AS1657" i="2" s="1"/>
  <c r="AE1657" i="2"/>
  <c r="AX1656" i="2"/>
  <c r="AW1657" i="2"/>
  <c r="AN1657" i="2"/>
  <c r="AU1656" i="2"/>
  <c r="AP1657" i="2"/>
  <c r="AO1657" i="2"/>
  <c r="AM1657" i="2"/>
  <c r="AT1657" i="2"/>
  <c r="B1659" i="2"/>
  <c r="Q1658" i="2"/>
  <c r="P1705" i="2" l="1"/>
  <c r="O1708" i="2"/>
  <c r="AD1658" i="2"/>
  <c r="AG1658" i="2"/>
  <c r="AH1658" i="2"/>
  <c r="AI1658" i="2"/>
  <c r="AR1658" i="2" s="1"/>
  <c r="AJ1658" i="2"/>
  <c r="AK1658" i="2"/>
  <c r="AE1658" i="2"/>
  <c r="AF1658" i="2"/>
  <c r="AX1657" i="2"/>
  <c r="AW1658" i="2"/>
  <c r="AU1657" i="2"/>
  <c r="AT1658" i="2"/>
  <c r="AN1658" i="2"/>
  <c r="AQ1658" i="2"/>
  <c r="AP1658" i="2"/>
  <c r="AO1658" i="2"/>
  <c r="AS1658" i="2"/>
  <c r="AM1658" i="2"/>
  <c r="B1660" i="2"/>
  <c r="Q1659" i="2"/>
  <c r="P1706" i="2" l="1"/>
  <c r="O1709" i="2"/>
  <c r="AD1659" i="2"/>
  <c r="AH1659" i="2"/>
  <c r="AI1659" i="2"/>
  <c r="AJ1659" i="2"/>
  <c r="AE1659" i="2"/>
  <c r="AK1659" i="2"/>
  <c r="AT1659" i="2" s="1"/>
  <c r="AF1659" i="2"/>
  <c r="AG1659" i="2"/>
  <c r="AP1659" i="2" s="1"/>
  <c r="AX1658" i="2"/>
  <c r="AW1659" i="2"/>
  <c r="AU1658" i="2"/>
  <c r="AN1659" i="2"/>
  <c r="AS1659" i="2"/>
  <c r="AQ1659" i="2"/>
  <c r="AO1659" i="2"/>
  <c r="AR1659" i="2"/>
  <c r="AM1659" i="2"/>
  <c r="B1661" i="2"/>
  <c r="Q1660" i="2"/>
  <c r="P1707" i="2" l="1"/>
  <c r="O1710" i="2"/>
  <c r="AD1660" i="2"/>
  <c r="AI1660" i="2"/>
  <c r="AJ1660" i="2"/>
  <c r="AH1660" i="2"/>
  <c r="AK1660" i="2"/>
  <c r="AE1660" i="2"/>
  <c r="AN1660" i="2" s="1"/>
  <c r="AF1660" i="2"/>
  <c r="AG1660" i="2"/>
  <c r="AP1660" i="2" s="1"/>
  <c r="AX1659" i="2"/>
  <c r="AW1660" i="2"/>
  <c r="AS1660" i="2"/>
  <c r="AQ1660" i="2"/>
  <c r="AT1660" i="2"/>
  <c r="AR1660" i="2"/>
  <c r="AO1660" i="2"/>
  <c r="AU1659" i="2"/>
  <c r="AM1660" i="2"/>
  <c r="B1662" i="2"/>
  <c r="Q1661" i="2"/>
  <c r="P1708" i="2" l="1"/>
  <c r="O1711" i="2"/>
  <c r="AD1661" i="2"/>
  <c r="AJ1661" i="2"/>
  <c r="AG1661" i="2"/>
  <c r="AK1661" i="2"/>
  <c r="AE1661" i="2"/>
  <c r="AF1661" i="2"/>
  <c r="AH1661" i="2"/>
  <c r="AI1661" i="2"/>
  <c r="AR1661" i="2" s="1"/>
  <c r="AX1660" i="2"/>
  <c r="AW1661" i="2"/>
  <c r="AU1660" i="2"/>
  <c r="AN1661" i="2"/>
  <c r="AS1661" i="2"/>
  <c r="AQ1661" i="2"/>
  <c r="AP1661" i="2"/>
  <c r="AO1661" i="2"/>
  <c r="AT1661" i="2"/>
  <c r="AM1661" i="2"/>
  <c r="B1663" i="2"/>
  <c r="Q1662" i="2"/>
  <c r="P1709" i="2" l="1"/>
  <c r="O1712" i="2"/>
  <c r="AD1662" i="2"/>
  <c r="AK1662" i="2"/>
  <c r="AE1662" i="2"/>
  <c r="AF1662" i="2"/>
  <c r="AH1662" i="2"/>
  <c r="AG1662" i="2"/>
  <c r="AI1662" i="2"/>
  <c r="AJ1662" i="2"/>
  <c r="AX1661" i="2"/>
  <c r="AW1662" i="2"/>
  <c r="AN1662" i="2"/>
  <c r="AS1662" i="2"/>
  <c r="AU1661" i="2"/>
  <c r="AP1662" i="2"/>
  <c r="AT1662" i="2"/>
  <c r="AR1662" i="2"/>
  <c r="AO1662" i="2"/>
  <c r="AQ1662" i="2"/>
  <c r="AM1662" i="2"/>
  <c r="B1664" i="2"/>
  <c r="Q1663" i="2"/>
  <c r="P1710" i="2" l="1"/>
  <c r="O1713" i="2"/>
  <c r="AX1662" i="2"/>
  <c r="AD1663" i="2"/>
  <c r="AE1663" i="2"/>
  <c r="AK1663" i="2"/>
  <c r="AF1663" i="2"/>
  <c r="AI1663" i="2"/>
  <c r="AG1663" i="2"/>
  <c r="AH1663" i="2"/>
  <c r="AJ1663" i="2"/>
  <c r="AW1663" i="2"/>
  <c r="AP1663" i="2"/>
  <c r="AO1663" i="2"/>
  <c r="AU1662" i="2"/>
  <c r="AT1663" i="2"/>
  <c r="AR1663" i="2"/>
  <c r="AQ1663" i="2"/>
  <c r="AS1663" i="2"/>
  <c r="AN1663" i="2"/>
  <c r="AM1663" i="2"/>
  <c r="B1665" i="2"/>
  <c r="Q1664" i="2"/>
  <c r="P1711" i="2" l="1"/>
  <c r="O1714" i="2"/>
  <c r="AN1664" i="2"/>
  <c r="AR1664" i="2"/>
  <c r="AX1663" i="2"/>
  <c r="AS1664" i="2"/>
  <c r="AD1664" i="2"/>
  <c r="AE1664" i="2"/>
  <c r="AF1664" i="2"/>
  <c r="AJ1664" i="2"/>
  <c r="AG1664" i="2"/>
  <c r="AH1664" i="2"/>
  <c r="AQ1664" i="2" s="1"/>
  <c r="AI1664" i="2"/>
  <c r="AK1664" i="2"/>
  <c r="AT1664" i="2" s="1"/>
  <c r="AO1664" i="2"/>
  <c r="AW1664" i="2"/>
  <c r="AU1663" i="2"/>
  <c r="AP1664" i="2"/>
  <c r="AM1664" i="2"/>
  <c r="B1666" i="2"/>
  <c r="Q1665" i="2"/>
  <c r="P1712" i="2" l="1"/>
  <c r="O1715" i="2"/>
  <c r="AT1665" i="2"/>
  <c r="AX1664" i="2"/>
  <c r="AP1665" i="2"/>
  <c r="AD1665" i="2"/>
  <c r="AF1665" i="2"/>
  <c r="AG1665" i="2"/>
  <c r="AH1665" i="2"/>
  <c r="AI1665" i="2"/>
  <c r="AK1665" i="2"/>
  <c r="AE1665" i="2"/>
  <c r="AJ1665" i="2"/>
  <c r="AQ1665" i="2"/>
  <c r="AW1665" i="2"/>
  <c r="AX1665" i="2" s="1"/>
  <c r="AU1664" i="2"/>
  <c r="AO1665" i="2"/>
  <c r="AS1665" i="2"/>
  <c r="AN1665" i="2"/>
  <c r="AR1665" i="2"/>
  <c r="AM1665" i="2"/>
  <c r="B1667" i="2"/>
  <c r="Q1666" i="2"/>
  <c r="P1713" i="2" l="1"/>
  <c r="O1716" i="2"/>
  <c r="AR1666" i="2"/>
  <c r="AD1666" i="2"/>
  <c r="AG1666" i="2"/>
  <c r="AH1666" i="2"/>
  <c r="AI1666" i="2"/>
  <c r="AF1666" i="2"/>
  <c r="AO1666" i="2" s="1"/>
  <c r="AJ1666" i="2"/>
  <c r="AS1666" i="2" s="1"/>
  <c r="AK1666" i="2"/>
  <c r="AE1666" i="2"/>
  <c r="AN1666" i="2" s="1"/>
  <c r="AP1666" i="2"/>
  <c r="AW1666" i="2"/>
  <c r="AT1666" i="2"/>
  <c r="AU1665" i="2"/>
  <c r="AQ1666" i="2"/>
  <c r="AM1666" i="2"/>
  <c r="B1668" i="2"/>
  <c r="Q1667" i="2"/>
  <c r="P1714" i="2" l="1"/>
  <c r="O1717" i="2"/>
  <c r="AX1666" i="2"/>
  <c r="AQ1667" i="2"/>
  <c r="AD1667" i="2"/>
  <c r="AH1667" i="2"/>
  <c r="AI1667" i="2"/>
  <c r="AJ1667" i="2"/>
  <c r="AE1667" i="2"/>
  <c r="AK1667" i="2"/>
  <c r="AT1667" i="2" s="1"/>
  <c r="AF1667" i="2"/>
  <c r="AG1667" i="2"/>
  <c r="AO1667" i="2"/>
  <c r="AW1667" i="2"/>
  <c r="AS1667" i="2"/>
  <c r="AN1667" i="2"/>
  <c r="AR1667" i="2"/>
  <c r="AU1666" i="2"/>
  <c r="AP1667" i="2"/>
  <c r="AM1667" i="2"/>
  <c r="B1669" i="2"/>
  <c r="Q1668" i="2"/>
  <c r="P1715" i="2" l="1"/>
  <c r="O1718" i="2"/>
  <c r="AX1667" i="2"/>
  <c r="AR1668" i="2"/>
  <c r="AD1668" i="2"/>
  <c r="AI1668" i="2"/>
  <c r="AF1668" i="2"/>
  <c r="AJ1668" i="2"/>
  <c r="AK1668" i="2"/>
  <c r="AE1668" i="2"/>
  <c r="AH1668" i="2"/>
  <c r="AQ1668" i="2" s="1"/>
  <c r="AG1668" i="2"/>
  <c r="AP1668" i="2" s="1"/>
  <c r="AN1668" i="2"/>
  <c r="AS1668" i="2"/>
  <c r="AU1667" i="2"/>
  <c r="AT1668" i="2"/>
  <c r="AW1668" i="2"/>
  <c r="AO1668" i="2"/>
  <c r="AM1668" i="2"/>
  <c r="B1670" i="2"/>
  <c r="Q1669" i="2"/>
  <c r="P1716" i="2" l="1"/>
  <c r="O1719" i="2"/>
  <c r="AX1668" i="2"/>
  <c r="AO1669" i="2"/>
  <c r="AD1669" i="2"/>
  <c r="AJ1669" i="2"/>
  <c r="AK1669" i="2"/>
  <c r="AG1669" i="2"/>
  <c r="AI1669" i="2"/>
  <c r="AE1669" i="2"/>
  <c r="AF1669" i="2"/>
  <c r="AH1669" i="2"/>
  <c r="AQ1669" i="2" s="1"/>
  <c r="AR1669" i="2"/>
  <c r="AW1669" i="2"/>
  <c r="AU1668" i="2"/>
  <c r="AS1669" i="2"/>
  <c r="AT1669" i="2"/>
  <c r="AN1669" i="2"/>
  <c r="AP1669" i="2"/>
  <c r="AM1669" i="2"/>
  <c r="B1671" i="2"/>
  <c r="Q1670" i="2"/>
  <c r="P1717" i="2" l="1"/>
  <c r="O1720" i="2"/>
  <c r="AX1669" i="2"/>
  <c r="AN1670" i="2"/>
  <c r="AD1670" i="2"/>
  <c r="AK1670" i="2"/>
  <c r="AJ1670" i="2"/>
  <c r="AE1670" i="2"/>
  <c r="AF1670" i="2"/>
  <c r="AH1670" i="2"/>
  <c r="AG1670" i="2"/>
  <c r="AI1670" i="2"/>
  <c r="AP1670" i="2"/>
  <c r="AT1670" i="2"/>
  <c r="AS1670" i="2"/>
  <c r="AO1670" i="2"/>
  <c r="AW1670" i="2"/>
  <c r="AU1669" i="2"/>
  <c r="AQ1670" i="2"/>
  <c r="AR1670" i="2"/>
  <c r="AM1670" i="2"/>
  <c r="B1672" i="2"/>
  <c r="Q1671" i="2"/>
  <c r="P1718" i="2" l="1"/>
  <c r="O1721" i="2"/>
  <c r="AX1670" i="2"/>
  <c r="AR1671" i="2"/>
  <c r="AD1671" i="2"/>
  <c r="AE1671" i="2"/>
  <c r="AF1671" i="2"/>
  <c r="AI1671" i="2"/>
  <c r="AG1671" i="2"/>
  <c r="AH1671" i="2"/>
  <c r="AQ1671" i="2" s="1"/>
  <c r="AJ1671" i="2"/>
  <c r="AK1671" i="2"/>
  <c r="AT1671" i="2"/>
  <c r="AW1671" i="2"/>
  <c r="AS1671" i="2"/>
  <c r="AP1671" i="2"/>
  <c r="AU1670" i="2"/>
  <c r="AN1671" i="2"/>
  <c r="AO1671" i="2"/>
  <c r="AM1671" i="2"/>
  <c r="B1673" i="2"/>
  <c r="Q1672" i="2"/>
  <c r="P1719" i="2" l="1"/>
  <c r="O1722" i="2"/>
  <c r="AX1671" i="2"/>
  <c r="AO1672" i="2"/>
  <c r="AD1672" i="2"/>
  <c r="AE1672" i="2"/>
  <c r="AJ1672" i="2"/>
  <c r="AF1672" i="2"/>
  <c r="AG1672" i="2"/>
  <c r="AH1672" i="2"/>
  <c r="AI1672" i="2"/>
  <c r="AK1672" i="2"/>
  <c r="AN1672" i="2"/>
  <c r="AP1672" i="2"/>
  <c r="AS1672" i="2"/>
  <c r="AR1672" i="2"/>
  <c r="AW1672" i="2"/>
  <c r="AX1672" i="2" s="1"/>
  <c r="AQ1672" i="2"/>
  <c r="AU1671" i="2"/>
  <c r="AT1672" i="2"/>
  <c r="AM1672" i="2"/>
  <c r="B1674" i="2"/>
  <c r="Q1673" i="2"/>
  <c r="P1720" i="2" l="1"/>
  <c r="O1723" i="2"/>
  <c r="AT1673" i="2"/>
  <c r="AD1673" i="2"/>
  <c r="AF1673" i="2"/>
  <c r="AG1673" i="2"/>
  <c r="AK1673" i="2"/>
  <c r="AH1673" i="2"/>
  <c r="AI1673" i="2"/>
  <c r="AJ1673" i="2"/>
  <c r="AE1673" i="2"/>
  <c r="AQ1673" i="2"/>
  <c r="AP1673" i="2"/>
  <c r="AW1673" i="2"/>
  <c r="AU1672" i="2"/>
  <c r="AS1673" i="2"/>
  <c r="AO1673" i="2"/>
  <c r="AN1673" i="2"/>
  <c r="AR1673" i="2"/>
  <c r="AM1673" i="2"/>
  <c r="B1675" i="2"/>
  <c r="Q1674" i="2"/>
  <c r="P1721" i="2" l="1"/>
  <c r="O1724" i="2"/>
  <c r="AR1674" i="2"/>
  <c r="AX1673" i="2"/>
  <c r="AD1674" i="2"/>
  <c r="AG1674" i="2"/>
  <c r="AH1674" i="2"/>
  <c r="AI1674" i="2"/>
  <c r="AJ1674" i="2"/>
  <c r="AK1674" i="2"/>
  <c r="AE1674" i="2"/>
  <c r="AN1674" i="2" s="1"/>
  <c r="AF1674" i="2"/>
  <c r="AO1674" i="2"/>
  <c r="AS1674" i="2"/>
  <c r="AT1674" i="2"/>
  <c r="AW1674" i="2"/>
  <c r="AU1673" i="2"/>
  <c r="AQ1674" i="2"/>
  <c r="AP1674" i="2"/>
  <c r="AM1674" i="2"/>
  <c r="B1676" i="2"/>
  <c r="Q1675" i="2"/>
  <c r="P1722" i="2" l="1"/>
  <c r="O1725" i="2"/>
  <c r="O1726" i="2" s="1"/>
  <c r="O1727" i="2" s="1"/>
  <c r="O1728" i="2" s="1"/>
  <c r="O1729" i="2" s="1"/>
  <c r="AX1674" i="2"/>
  <c r="AD1675" i="2"/>
  <c r="AH1675" i="2"/>
  <c r="AI1675" i="2"/>
  <c r="AG1675" i="2"/>
  <c r="AJ1675" i="2"/>
  <c r="AK1675" i="2"/>
  <c r="AE1675" i="2"/>
  <c r="AF1675" i="2"/>
  <c r="AQ1675" i="2"/>
  <c r="AP1675" i="2"/>
  <c r="AN1675" i="2"/>
  <c r="AW1675" i="2"/>
  <c r="AU1674" i="2"/>
  <c r="AO1675" i="2"/>
  <c r="AR1675" i="2"/>
  <c r="AS1675" i="2"/>
  <c r="AT1675" i="2"/>
  <c r="AM1675" i="2"/>
  <c r="B1677" i="2"/>
  <c r="Q1676" i="2"/>
  <c r="P1723" i="2" l="1"/>
  <c r="O1730" i="2"/>
  <c r="O1731" i="2" s="1"/>
  <c r="AX1675" i="2"/>
  <c r="AT1676" i="2"/>
  <c r="AS1676" i="2"/>
  <c r="AD1676" i="2"/>
  <c r="AI1676" i="2"/>
  <c r="AJ1676" i="2"/>
  <c r="AK1676" i="2"/>
  <c r="AF1676" i="2"/>
  <c r="AH1676" i="2"/>
  <c r="AE1676" i="2"/>
  <c r="AG1676" i="2"/>
  <c r="AP1676" i="2" s="1"/>
  <c r="AR1676" i="2"/>
  <c r="AO1676" i="2"/>
  <c r="AW1676" i="2"/>
  <c r="AQ1676" i="2"/>
  <c r="AU1675" i="2"/>
  <c r="AN1676" i="2"/>
  <c r="AM1676" i="2"/>
  <c r="B1678" i="2"/>
  <c r="Q1677" i="2"/>
  <c r="P1724" i="2" l="1"/>
  <c r="P1725" i="2" s="1"/>
  <c r="P1726" i="2" s="1"/>
  <c r="P1727" i="2" s="1"/>
  <c r="O1732" i="2"/>
  <c r="O1733" i="2" s="1"/>
  <c r="O1734" i="2"/>
  <c r="AX1676" i="2"/>
  <c r="AD1677" i="2"/>
  <c r="AJ1677" i="2"/>
  <c r="AG1677" i="2"/>
  <c r="AK1677" i="2"/>
  <c r="AE1677" i="2"/>
  <c r="AF1677" i="2"/>
  <c r="AH1677" i="2"/>
  <c r="AI1677" i="2"/>
  <c r="AQ1677" i="2"/>
  <c r="AN1677" i="2"/>
  <c r="AT1677" i="2"/>
  <c r="AW1677" i="2"/>
  <c r="AU1676" i="2"/>
  <c r="AO1677" i="2"/>
  <c r="AR1677" i="2"/>
  <c r="AS1677" i="2"/>
  <c r="AP1677" i="2"/>
  <c r="AM1677" i="2"/>
  <c r="B1679" i="2"/>
  <c r="Q1678" i="2"/>
  <c r="P1728" i="2" l="1"/>
  <c r="AX1677" i="2"/>
  <c r="AP1678" i="2"/>
  <c r="AS1678" i="2"/>
  <c r="AD1678" i="2"/>
  <c r="AK1678" i="2"/>
  <c r="AH1678" i="2"/>
  <c r="AE1678" i="2"/>
  <c r="AF1678" i="2"/>
  <c r="AJ1678" i="2"/>
  <c r="AG1678" i="2"/>
  <c r="AI1678" i="2"/>
  <c r="AR1678" i="2" s="1"/>
  <c r="AO1678" i="2"/>
  <c r="AN1678" i="2"/>
  <c r="AW1678" i="2"/>
  <c r="AU1677" i="2"/>
  <c r="AQ1678" i="2"/>
  <c r="AT1678" i="2"/>
  <c r="AM1678" i="2"/>
  <c r="B1680" i="2"/>
  <c r="Q1679" i="2"/>
  <c r="P1729" i="2" l="1"/>
  <c r="P1730" i="2" s="1"/>
  <c r="P1731" i="2" s="1"/>
  <c r="AX1678" i="2"/>
  <c r="AQ1679" i="2"/>
  <c r="AD1679" i="2"/>
  <c r="AE1679" i="2"/>
  <c r="AI1679" i="2"/>
  <c r="AF1679" i="2"/>
  <c r="AG1679" i="2"/>
  <c r="AH1679" i="2"/>
  <c r="AJ1679" i="2"/>
  <c r="AK1679" i="2"/>
  <c r="AT1679" i="2" s="1"/>
  <c r="AS1679" i="2"/>
  <c r="AW1679" i="2"/>
  <c r="AU1678" i="2"/>
  <c r="AO1679" i="2"/>
  <c r="AR1679" i="2"/>
  <c r="AP1679" i="2"/>
  <c r="AN1679" i="2"/>
  <c r="AM1679" i="2"/>
  <c r="B1681" i="2"/>
  <c r="Q1680" i="2"/>
  <c r="P1732" i="2" l="1"/>
  <c r="P1733" i="2" s="1"/>
  <c r="P1734" i="2"/>
  <c r="AX1679" i="2"/>
  <c r="AR1680" i="2"/>
  <c r="AP1680" i="2"/>
  <c r="AD1680" i="2"/>
  <c r="AE1680" i="2"/>
  <c r="AF1680" i="2"/>
  <c r="AG1680" i="2"/>
  <c r="AH1680" i="2"/>
  <c r="AJ1680" i="2"/>
  <c r="AI1680" i="2"/>
  <c r="AK1680" i="2"/>
  <c r="AN1680" i="2"/>
  <c r="AO1680" i="2"/>
  <c r="AT1680" i="2"/>
  <c r="AW1680" i="2"/>
  <c r="AU1679" i="2"/>
  <c r="AQ1680" i="2"/>
  <c r="AS1680" i="2"/>
  <c r="AM1680" i="2"/>
  <c r="B1682" i="2"/>
  <c r="Q1681" i="2"/>
  <c r="AX1680" i="2" l="1"/>
  <c r="AD1681" i="2"/>
  <c r="AF1681" i="2"/>
  <c r="AG1681" i="2"/>
  <c r="AE1681" i="2"/>
  <c r="AH1681" i="2"/>
  <c r="AQ1681" i="2" s="1"/>
  <c r="AK1681" i="2"/>
  <c r="AI1681" i="2"/>
  <c r="AJ1681" i="2"/>
  <c r="AS1681" i="2"/>
  <c r="AN1681" i="2"/>
  <c r="AW1681" i="2"/>
  <c r="AU1680" i="2"/>
  <c r="AO1681" i="2"/>
  <c r="AR1681" i="2"/>
  <c r="AP1681" i="2"/>
  <c r="AT1681" i="2"/>
  <c r="AM1681" i="2"/>
  <c r="B1683" i="2"/>
  <c r="Q1682" i="2"/>
  <c r="AX1681" i="2" l="1"/>
  <c r="AT1682" i="2"/>
  <c r="AD1682" i="2"/>
  <c r="AG1682" i="2"/>
  <c r="AH1682" i="2"/>
  <c r="AI1682" i="2"/>
  <c r="AJ1682" i="2"/>
  <c r="AK1682" i="2"/>
  <c r="AF1682" i="2"/>
  <c r="AE1682" i="2"/>
  <c r="AP1682" i="2"/>
  <c r="AR1682" i="2"/>
  <c r="AO1682" i="2"/>
  <c r="AQ1682" i="2"/>
  <c r="AW1682" i="2"/>
  <c r="AX1682" i="2" s="1"/>
  <c r="AU1681" i="2"/>
  <c r="AS1682" i="2"/>
  <c r="AN1682" i="2"/>
  <c r="AM1682" i="2"/>
  <c r="B1684" i="2"/>
  <c r="Q1683" i="2"/>
  <c r="AN1683" i="2" l="1"/>
  <c r="AD1683" i="2"/>
  <c r="AH1683" i="2"/>
  <c r="AE1683" i="2"/>
  <c r="AI1683" i="2"/>
  <c r="AJ1683" i="2"/>
  <c r="AK1683" i="2"/>
  <c r="AF1683" i="2"/>
  <c r="AG1683" i="2"/>
  <c r="AS1683" i="2"/>
  <c r="AU1682" i="2"/>
  <c r="AO1683" i="2"/>
  <c r="AW1683" i="2"/>
  <c r="AX1683" i="2" s="1"/>
  <c r="AT1683" i="2"/>
  <c r="AR1683" i="2"/>
  <c r="AP1683" i="2"/>
  <c r="AQ1683" i="2"/>
  <c r="AM1683" i="2"/>
  <c r="B1685" i="2"/>
  <c r="Q1684" i="2"/>
  <c r="AT1684" i="2" l="1"/>
  <c r="AR1684" i="2"/>
  <c r="AD1684" i="2"/>
  <c r="AI1684" i="2"/>
  <c r="AJ1684" i="2"/>
  <c r="AF1684" i="2"/>
  <c r="AK1684" i="2"/>
  <c r="AH1684" i="2"/>
  <c r="AQ1684" i="2" s="1"/>
  <c r="AE1684" i="2"/>
  <c r="AN1684" i="2" s="1"/>
  <c r="AG1684" i="2"/>
  <c r="AP1684" i="2" s="1"/>
  <c r="AW1684" i="2"/>
  <c r="AU1683" i="2"/>
  <c r="AS1684" i="2"/>
  <c r="AO1684" i="2"/>
  <c r="AM1684" i="2"/>
  <c r="B1686" i="2"/>
  <c r="Q1685" i="2"/>
  <c r="AX1684" i="2" l="1"/>
  <c r="AW1685" i="2"/>
  <c r="AD1685" i="2"/>
  <c r="AJ1685" i="2"/>
  <c r="AK1685" i="2"/>
  <c r="AE1685" i="2"/>
  <c r="AG1685" i="2"/>
  <c r="AI1685" i="2"/>
  <c r="AF1685" i="2"/>
  <c r="AO1685" i="2" s="1"/>
  <c r="AH1685" i="2"/>
  <c r="AQ1685" i="2" s="1"/>
  <c r="AU1684" i="2"/>
  <c r="AS1685" i="2"/>
  <c r="AR1685" i="2"/>
  <c r="AT1685" i="2"/>
  <c r="AP1685" i="2"/>
  <c r="AN1685" i="2"/>
  <c r="AM1685" i="2"/>
  <c r="B1687" i="2"/>
  <c r="Q1686" i="2"/>
  <c r="AD1686" i="2" l="1"/>
  <c r="AK1686" i="2"/>
  <c r="AH1686" i="2"/>
  <c r="AJ1686" i="2"/>
  <c r="AE1686" i="2"/>
  <c r="AF1686" i="2"/>
  <c r="AO1686" i="2" s="1"/>
  <c r="AG1686" i="2"/>
  <c r="AI1686" i="2"/>
  <c r="AR1686" i="2" s="1"/>
  <c r="AX1685" i="2"/>
  <c r="AW1686" i="2"/>
  <c r="AU1685" i="2"/>
  <c r="AN1686" i="2"/>
  <c r="AT1686" i="2"/>
  <c r="AS1686" i="2"/>
  <c r="AP1686" i="2"/>
  <c r="AQ1686" i="2"/>
  <c r="AM1686" i="2"/>
  <c r="B1688" i="2"/>
  <c r="Q1687" i="2"/>
  <c r="AD1687" i="2" l="1"/>
  <c r="AE1687" i="2"/>
  <c r="AK1687" i="2"/>
  <c r="AF1687" i="2"/>
  <c r="AI1687" i="2"/>
  <c r="AG1687" i="2"/>
  <c r="AP1687" i="2" s="1"/>
  <c r="AH1687" i="2"/>
  <c r="AJ1687" i="2"/>
  <c r="AS1687" i="2" s="1"/>
  <c r="AX1686" i="2"/>
  <c r="AW1687" i="2"/>
  <c r="AU1686" i="2"/>
  <c r="AN1687" i="2"/>
  <c r="AR1687" i="2"/>
  <c r="AQ1687" i="2"/>
  <c r="AO1687" i="2"/>
  <c r="AT1687" i="2"/>
  <c r="AM1687" i="2"/>
  <c r="B1689" i="2"/>
  <c r="Q1688" i="2"/>
  <c r="AD1688" i="2" l="1"/>
  <c r="AE1688" i="2"/>
  <c r="AF1688" i="2"/>
  <c r="AG1688" i="2"/>
  <c r="AH1688" i="2"/>
  <c r="AI1688" i="2"/>
  <c r="AJ1688" i="2"/>
  <c r="AK1688" i="2"/>
  <c r="AT1688" i="2" s="1"/>
  <c r="AX1687" i="2"/>
  <c r="AW1688" i="2"/>
  <c r="AP1688" i="2"/>
  <c r="AU1687" i="2"/>
  <c r="AS1688" i="2"/>
  <c r="AN1688" i="2"/>
  <c r="AR1688" i="2"/>
  <c r="AQ1688" i="2"/>
  <c r="AO1688" i="2"/>
  <c r="AM1688" i="2"/>
  <c r="B1690" i="2"/>
  <c r="Q1689" i="2"/>
  <c r="AD1689" i="2" l="1"/>
  <c r="AF1689" i="2"/>
  <c r="AG1689" i="2"/>
  <c r="AK1689" i="2"/>
  <c r="AH1689" i="2"/>
  <c r="AI1689" i="2"/>
  <c r="AJ1689" i="2"/>
  <c r="AE1689" i="2"/>
  <c r="AN1689" i="2" s="1"/>
  <c r="AX1688" i="2"/>
  <c r="AW1689" i="2"/>
  <c r="AR1689" i="2"/>
  <c r="AS1689" i="2"/>
  <c r="AU1688" i="2"/>
  <c r="AQ1689" i="2"/>
  <c r="AP1689" i="2"/>
  <c r="AO1689" i="2"/>
  <c r="AT1689" i="2"/>
  <c r="AM1689" i="2"/>
  <c r="B1691" i="2"/>
  <c r="Q1690" i="2"/>
  <c r="AD1690" i="2" l="1"/>
  <c r="AG1690" i="2"/>
  <c r="AH1690" i="2"/>
  <c r="AI1690" i="2"/>
  <c r="AF1690" i="2"/>
  <c r="AJ1690" i="2"/>
  <c r="AK1690" i="2"/>
  <c r="AE1690" i="2"/>
  <c r="AN1690" i="2" s="1"/>
  <c r="AX1689" i="2"/>
  <c r="AW1690" i="2"/>
  <c r="AU1689" i="2"/>
  <c r="AQ1690" i="2"/>
  <c r="AO1690" i="2"/>
  <c r="AT1690" i="2"/>
  <c r="AS1690" i="2"/>
  <c r="AP1690" i="2"/>
  <c r="AR1690" i="2"/>
  <c r="AM1690" i="2"/>
  <c r="B1692" i="2"/>
  <c r="Q1691" i="2"/>
  <c r="AD1691" i="2" l="1"/>
  <c r="AH1691" i="2"/>
  <c r="AE1691" i="2"/>
  <c r="AI1691" i="2"/>
  <c r="AJ1691" i="2"/>
  <c r="AK1691" i="2"/>
  <c r="AG1691" i="2"/>
  <c r="AF1691" i="2"/>
  <c r="AX1690" i="2"/>
  <c r="AW1691" i="2"/>
  <c r="AR1691" i="2"/>
  <c r="AN1691" i="2"/>
  <c r="AU1690" i="2"/>
  <c r="AQ1691" i="2"/>
  <c r="AP1691" i="2"/>
  <c r="AT1691" i="2"/>
  <c r="AS1691" i="2"/>
  <c r="AO1691" i="2"/>
  <c r="AM1691" i="2"/>
  <c r="B1693" i="2"/>
  <c r="Q1692" i="2"/>
  <c r="AD1692" i="2" l="1"/>
  <c r="AI1692" i="2"/>
  <c r="AJ1692" i="2"/>
  <c r="AK1692" i="2"/>
  <c r="AF1692" i="2"/>
  <c r="AE1692" i="2"/>
  <c r="AH1692" i="2"/>
  <c r="AG1692" i="2"/>
  <c r="AP1692" i="2" s="1"/>
  <c r="AX1691" i="2"/>
  <c r="AW1692" i="2"/>
  <c r="AS1692" i="2"/>
  <c r="AU1691" i="2"/>
  <c r="AQ1692" i="2"/>
  <c r="AO1692" i="2"/>
  <c r="AT1692" i="2"/>
  <c r="AN1692" i="2"/>
  <c r="AR1692" i="2"/>
  <c r="AM1692" i="2"/>
  <c r="B1694" i="2"/>
  <c r="Q1693" i="2"/>
  <c r="AD1693" i="2" l="1"/>
  <c r="AJ1693" i="2"/>
  <c r="AK1693" i="2"/>
  <c r="AG1693" i="2"/>
  <c r="AE1693" i="2"/>
  <c r="AF1693" i="2"/>
  <c r="AH1693" i="2"/>
  <c r="AI1693" i="2"/>
  <c r="AR1693" i="2" s="1"/>
  <c r="AX1692" i="2"/>
  <c r="AW1693" i="2"/>
  <c r="AQ1693" i="2"/>
  <c r="AN1693" i="2"/>
  <c r="AT1693" i="2"/>
  <c r="AS1693" i="2"/>
  <c r="AO1693" i="2"/>
  <c r="AP1693" i="2"/>
  <c r="AU1692" i="2"/>
  <c r="AM1693" i="2"/>
  <c r="B1695" i="2"/>
  <c r="Q1694" i="2"/>
  <c r="AD1694" i="2" l="1"/>
  <c r="AK1694" i="2"/>
  <c r="AH1694" i="2"/>
  <c r="AE1694" i="2"/>
  <c r="AF1694" i="2"/>
  <c r="AG1694" i="2"/>
  <c r="AJ1694" i="2"/>
  <c r="AI1694" i="2"/>
  <c r="AX1693" i="2"/>
  <c r="AW1694" i="2"/>
  <c r="AS1694" i="2"/>
  <c r="AT1694" i="2"/>
  <c r="AU1693" i="2"/>
  <c r="AP1694" i="2"/>
  <c r="AN1694" i="2"/>
  <c r="AR1694" i="2"/>
  <c r="AQ1694" i="2"/>
  <c r="AO1694" i="2"/>
  <c r="AM1694" i="2"/>
  <c r="B1696" i="2"/>
  <c r="Q1695" i="2"/>
  <c r="AD1695" i="2" l="1"/>
  <c r="AI1695" i="2"/>
  <c r="AE1695" i="2"/>
  <c r="AK1695" i="2"/>
  <c r="AF1695" i="2"/>
  <c r="AG1695" i="2"/>
  <c r="AP1695" i="2" s="1"/>
  <c r="AH1695" i="2"/>
  <c r="AJ1695" i="2"/>
  <c r="AS1695" i="2" s="1"/>
  <c r="AX1694" i="2"/>
  <c r="AW1695" i="2"/>
  <c r="AR1695" i="2"/>
  <c r="AQ1695" i="2"/>
  <c r="AN1695" i="2"/>
  <c r="AU1694" i="2"/>
  <c r="AO1695" i="2"/>
  <c r="AT1695" i="2"/>
  <c r="AM1695" i="2"/>
  <c r="B1697" i="2"/>
  <c r="Q1696" i="2"/>
  <c r="AD1696" i="2" l="1"/>
  <c r="AE1696" i="2"/>
  <c r="AF1696" i="2"/>
  <c r="AJ1696" i="2"/>
  <c r="AG1696" i="2"/>
  <c r="AH1696" i="2"/>
  <c r="AI1696" i="2"/>
  <c r="AK1696" i="2"/>
  <c r="AX1695" i="2"/>
  <c r="AW1696" i="2"/>
  <c r="AP1696" i="2"/>
  <c r="AU1695" i="2"/>
  <c r="AO1696" i="2"/>
  <c r="AT1696" i="2"/>
  <c r="AS1696" i="2"/>
  <c r="AN1696" i="2"/>
  <c r="AQ1696" i="2"/>
  <c r="AR1696" i="2"/>
  <c r="AM1696" i="2"/>
  <c r="B1698" i="2"/>
  <c r="Q1697" i="2"/>
  <c r="AD1697" i="2" l="1"/>
  <c r="AF1697" i="2"/>
  <c r="AG1697" i="2"/>
  <c r="AH1697" i="2"/>
  <c r="AE1697" i="2"/>
  <c r="AI1697" i="2"/>
  <c r="AK1697" i="2"/>
  <c r="AJ1697" i="2"/>
  <c r="AX1696" i="2"/>
  <c r="AW1697" i="2"/>
  <c r="AS1697" i="2"/>
  <c r="AT1697" i="2"/>
  <c r="AU1696" i="2"/>
  <c r="AN1697" i="2"/>
  <c r="AR1697" i="2"/>
  <c r="AQ1697" i="2"/>
  <c r="AP1697" i="2"/>
  <c r="AO1697" i="2"/>
  <c r="AM1697" i="2"/>
  <c r="B1699" i="2"/>
  <c r="Q1698" i="2"/>
  <c r="AD1698" i="2" l="1"/>
  <c r="AG1698" i="2"/>
  <c r="AH1698" i="2"/>
  <c r="AI1698" i="2"/>
  <c r="AJ1698" i="2"/>
  <c r="AF1698" i="2"/>
  <c r="AK1698" i="2"/>
  <c r="AE1698" i="2"/>
  <c r="AX1697" i="2"/>
  <c r="AW1698" i="2"/>
  <c r="AQ1698" i="2"/>
  <c r="AP1698" i="2"/>
  <c r="AN1698" i="2"/>
  <c r="AU1697" i="2"/>
  <c r="AO1698" i="2"/>
  <c r="AT1698" i="2"/>
  <c r="AS1698" i="2"/>
  <c r="AR1698" i="2"/>
  <c r="AM1698" i="2"/>
  <c r="B1700" i="2"/>
  <c r="Q1699" i="2"/>
  <c r="AD1699" i="2" l="1"/>
  <c r="AH1699" i="2"/>
  <c r="AI1699" i="2"/>
  <c r="AJ1699" i="2"/>
  <c r="AE1699" i="2"/>
  <c r="AK1699" i="2"/>
  <c r="AF1699" i="2"/>
  <c r="AG1699" i="2"/>
  <c r="AX1698" i="2"/>
  <c r="AW1699" i="2"/>
  <c r="AS1699" i="2"/>
  <c r="AU1698" i="2"/>
  <c r="AN1699" i="2"/>
  <c r="AM1699" i="2"/>
  <c r="AR1699" i="2"/>
  <c r="AQ1699" i="2"/>
  <c r="AP1699" i="2"/>
  <c r="AT1699" i="2"/>
  <c r="AO1699" i="2"/>
  <c r="B1701" i="2"/>
  <c r="Q1700" i="2"/>
  <c r="AD1700" i="2" l="1"/>
  <c r="AI1700" i="2"/>
  <c r="AH1700" i="2"/>
  <c r="AJ1700" i="2"/>
  <c r="AF1700" i="2"/>
  <c r="AK1700" i="2"/>
  <c r="AT1700" i="2" s="1"/>
  <c r="AE1700" i="2"/>
  <c r="AG1700" i="2"/>
  <c r="AX1699" i="2"/>
  <c r="AW1700" i="2"/>
  <c r="AQ1700" i="2"/>
  <c r="AN1700" i="2"/>
  <c r="AR1700" i="2"/>
  <c r="AU1699" i="2"/>
  <c r="AO1700" i="2"/>
  <c r="AP1700" i="2"/>
  <c r="AS1700" i="2"/>
  <c r="AM1700" i="2"/>
  <c r="B1702" i="2"/>
  <c r="Q1701" i="2"/>
  <c r="AD1701" i="2" l="1"/>
  <c r="AJ1701" i="2"/>
  <c r="AG1701" i="2"/>
  <c r="AK1701" i="2"/>
  <c r="AE1701" i="2"/>
  <c r="AF1701" i="2"/>
  <c r="AI1701" i="2"/>
  <c r="AH1701" i="2"/>
  <c r="AQ1701" i="2" s="1"/>
  <c r="AX1700" i="2"/>
  <c r="AW1701" i="2"/>
  <c r="AU1700" i="2"/>
  <c r="AR1701" i="2"/>
  <c r="AN1701" i="2"/>
  <c r="AM1701" i="2"/>
  <c r="AP1701" i="2"/>
  <c r="AT1701" i="2"/>
  <c r="AS1701" i="2"/>
  <c r="AO1701" i="2"/>
  <c r="B1703" i="2"/>
  <c r="Q1702" i="2"/>
  <c r="AO1702" i="2" l="1"/>
  <c r="AD1702" i="2"/>
  <c r="AK1702" i="2"/>
  <c r="AJ1702" i="2"/>
  <c r="AE1702" i="2"/>
  <c r="AF1702" i="2"/>
  <c r="AG1702" i="2"/>
  <c r="AH1702" i="2"/>
  <c r="AI1702" i="2"/>
  <c r="AN1702" i="2"/>
  <c r="AP1702" i="2"/>
  <c r="AX1701" i="2"/>
  <c r="AW1702" i="2"/>
  <c r="AX1702" i="2" s="1"/>
  <c r="AU1701" i="2"/>
  <c r="AQ1702" i="2"/>
  <c r="AR1702" i="2"/>
  <c r="AS1702" i="2"/>
  <c r="AT1702" i="2"/>
  <c r="AM1702" i="2"/>
  <c r="B1704" i="2"/>
  <c r="Q1703" i="2"/>
  <c r="AQ1703" i="2" l="1"/>
  <c r="AD1703" i="2"/>
  <c r="AE1703" i="2"/>
  <c r="AF1703" i="2"/>
  <c r="AK1703" i="2"/>
  <c r="AG1703" i="2"/>
  <c r="AI1703" i="2"/>
  <c r="AH1703" i="2"/>
  <c r="AJ1703" i="2"/>
  <c r="AS1703" i="2" s="1"/>
  <c r="AO1703" i="2"/>
  <c r="AW1703" i="2"/>
  <c r="AU1702" i="2"/>
  <c r="AP1703" i="2"/>
  <c r="AR1703" i="2"/>
  <c r="AT1703" i="2"/>
  <c r="AN1703" i="2"/>
  <c r="AM1703" i="2"/>
  <c r="B1705" i="2"/>
  <c r="Q1704" i="2"/>
  <c r="AS1704" i="2" l="1"/>
  <c r="AN1704" i="2"/>
  <c r="AX1703" i="2"/>
  <c r="AD1704" i="2"/>
  <c r="AE1704" i="2"/>
  <c r="AF1704" i="2"/>
  <c r="AJ1704" i="2"/>
  <c r="AG1704" i="2"/>
  <c r="AH1704" i="2"/>
  <c r="AI1704" i="2"/>
  <c r="AR1704" i="2" s="1"/>
  <c r="AK1704" i="2"/>
  <c r="AP1704" i="2"/>
  <c r="AW1704" i="2"/>
  <c r="AU1703" i="2"/>
  <c r="AQ1704" i="2"/>
  <c r="AT1704" i="2"/>
  <c r="AO1704" i="2"/>
  <c r="AM1704" i="2"/>
  <c r="B1706" i="2"/>
  <c r="Q1705" i="2"/>
  <c r="AX1704" i="2" l="1"/>
  <c r="AO1705" i="2"/>
  <c r="AT1705" i="2"/>
  <c r="AD1705" i="2"/>
  <c r="AF1705" i="2"/>
  <c r="AG1705" i="2"/>
  <c r="AH1705" i="2"/>
  <c r="AK1705" i="2"/>
  <c r="AI1705" i="2"/>
  <c r="AJ1705" i="2"/>
  <c r="AE1705" i="2"/>
  <c r="AQ1705" i="2"/>
  <c r="AS1705" i="2"/>
  <c r="AW1705" i="2"/>
  <c r="AU1704" i="2"/>
  <c r="AP1705" i="2"/>
  <c r="AR1705" i="2"/>
  <c r="AN1705" i="2"/>
  <c r="AM1705" i="2"/>
  <c r="B1707" i="2"/>
  <c r="Q1706" i="2"/>
  <c r="AX1705" i="2" l="1"/>
  <c r="AP1706" i="2"/>
  <c r="AR1706" i="2"/>
  <c r="AD1706" i="2"/>
  <c r="AG1706" i="2"/>
  <c r="AH1706" i="2"/>
  <c r="AI1706" i="2"/>
  <c r="AJ1706" i="2"/>
  <c r="AF1706" i="2"/>
  <c r="AK1706" i="2"/>
  <c r="AT1706" i="2" s="1"/>
  <c r="AE1706" i="2"/>
  <c r="AN1706" i="2" s="1"/>
  <c r="AW1706" i="2"/>
  <c r="AQ1706" i="2"/>
  <c r="AO1706" i="2"/>
  <c r="AU1705" i="2"/>
  <c r="AS1706" i="2"/>
  <c r="AM1706" i="2"/>
  <c r="B1708" i="2"/>
  <c r="Q1707" i="2"/>
  <c r="AQ1707" i="2" l="1"/>
  <c r="AX1706" i="2"/>
  <c r="AS1707" i="2"/>
  <c r="AD1707" i="2"/>
  <c r="AH1707" i="2"/>
  <c r="AI1707" i="2"/>
  <c r="AJ1707" i="2"/>
  <c r="AK1707" i="2"/>
  <c r="AT1707" i="2" s="1"/>
  <c r="AE1707" i="2"/>
  <c r="AG1707" i="2"/>
  <c r="AF1707" i="2"/>
  <c r="AO1707" i="2" s="1"/>
  <c r="AU1706" i="2"/>
  <c r="AR1707" i="2"/>
  <c r="AW1707" i="2"/>
  <c r="AP1707" i="2"/>
  <c r="AN1707" i="2"/>
  <c r="AM1707" i="2"/>
  <c r="B1709" i="2"/>
  <c r="Q1708" i="2"/>
  <c r="AT1708" i="2" l="1"/>
  <c r="AX1707" i="2"/>
  <c r="AP1708" i="2"/>
  <c r="AN1708" i="2"/>
  <c r="AD1708" i="2"/>
  <c r="AI1708" i="2"/>
  <c r="AF1708" i="2"/>
  <c r="AJ1708" i="2"/>
  <c r="AK1708" i="2"/>
  <c r="AE1708" i="2"/>
  <c r="AG1708" i="2"/>
  <c r="AH1708" i="2"/>
  <c r="AQ1708" i="2" s="1"/>
  <c r="AO1708" i="2"/>
  <c r="AW1708" i="2"/>
  <c r="AU1707" i="2"/>
  <c r="AS1708" i="2"/>
  <c r="AR1708" i="2"/>
  <c r="AM1708" i="2"/>
  <c r="B1710" i="2"/>
  <c r="Q1709" i="2"/>
  <c r="AS1709" i="2" l="1"/>
  <c r="AX1708" i="2"/>
  <c r="AR1709" i="2"/>
  <c r="AD1709" i="2"/>
  <c r="AJ1709" i="2"/>
  <c r="AI1709" i="2"/>
  <c r="AK1709" i="2"/>
  <c r="AG1709" i="2"/>
  <c r="AP1709" i="2" s="1"/>
  <c r="AE1709" i="2"/>
  <c r="AF1709" i="2"/>
  <c r="AH1709" i="2"/>
  <c r="AQ1709" i="2" s="1"/>
  <c r="AT1709" i="2"/>
  <c r="AW1709" i="2"/>
  <c r="AU1708" i="2"/>
  <c r="AN1709" i="2"/>
  <c r="AO1709" i="2"/>
  <c r="AM1709" i="2"/>
  <c r="B1711" i="2"/>
  <c r="Q1710" i="2"/>
  <c r="AN1710" i="2" l="1"/>
  <c r="AX1709" i="2"/>
  <c r="AO1710" i="2"/>
  <c r="AD1710" i="2"/>
  <c r="AK1710" i="2"/>
  <c r="AH1710" i="2"/>
  <c r="AE1710" i="2"/>
  <c r="AJ1710" i="2"/>
  <c r="AF1710" i="2"/>
  <c r="AG1710" i="2"/>
  <c r="AI1710" i="2"/>
  <c r="AQ1710" i="2"/>
  <c r="AW1710" i="2"/>
  <c r="AX1710" i="2" s="1"/>
  <c r="AR1710" i="2"/>
  <c r="AP1710" i="2"/>
  <c r="AU1709" i="2"/>
  <c r="AS1710" i="2"/>
  <c r="AT1710" i="2"/>
  <c r="AM1710" i="2"/>
  <c r="B1712" i="2"/>
  <c r="Q1711" i="2"/>
  <c r="AS1711" i="2" l="1"/>
  <c r="AD1711" i="2"/>
  <c r="AE1711" i="2"/>
  <c r="AF1711" i="2"/>
  <c r="AG1711" i="2"/>
  <c r="AI1711" i="2"/>
  <c r="AH1711" i="2"/>
  <c r="AK1711" i="2"/>
  <c r="AJ1711" i="2"/>
  <c r="AT1711" i="2"/>
  <c r="AP1711" i="2"/>
  <c r="AR1711" i="2"/>
  <c r="AW1711" i="2"/>
  <c r="AU1710" i="2"/>
  <c r="AO1711" i="2"/>
  <c r="AN1711" i="2"/>
  <c r="AQ1711" i="2"/>
  <c r="AM1711" i="2"/>
  <c r="B1713" i="2"/>
  <c r="Q1712" i="2"/>
  <c r="AQ1712" i="2" l="1"/>
  <c r="AX1711" i="2"/>
  <c r="AD1712" i="2"/>
  <c r="AE1712" i="2"/>
  <c r="AF1712" i="2"/>
  <c r="AG1712" i="2"/>
  <c r="AJ1712" i="2"/>
  <c r="AH1712" i="2"/>
  <c r="AI1712" i="2"/>
  <c r="AK1712" i="2"/>
  <c r="AN1712" i="2"/>
  <c r="AO1712" i="2"/>
  <c r="AS1712" i="2"/>
  <c r="AW1712" i="2"/>
  <c r="AU1711" i="2"/>
  <c r="AP1712" i="2"/>
  <c r="AT1712" i="2"/>
  <c r="AR1712" i="2"/>
  <c r="AM1712" i="2"/>
  <c r="B1714" i="2"/>
  <c r="Q1713" i="2"/>
  <c r="AX1712" i="2" l="1"/>
  <c r="AR1713" i="2"/>
  <c r="AD1713" i="2"/>
  <c r="AF1713" i="2"/>
  <c r="AG1713" i="2"/>
  <c r="AH1713" i="2"/>
  <c r="AI1713" i="2"/>
  <c r="AE1713" i="2"/>
  <c r="AJ1713" i="2"/>
  <c r="AK1713" i="2"/>
  <c r="AT1713" i="2"/>
  <c r="AP1713" i="2"/>
  <c r="AU1712" i="2"/>
  <c r="AN1713" i="2"/>
  <c r="AW1713" i="2"/>
  <c r="AQ1713" i="2"/>
  <c r="AO1713" i="2"/>
  <c r="AS1713" i="2"/>
  <c r="AM1713" i="2"/>
  <c r="B1715" i="2"/>
  <c r="Q1714" i="2"/>
  <c r="AS1714" i="2" l="1"/>
  <c r="AX1713" i="2"/>
  <c r="AQ1714" i="2"/>
  <c r="AO1714" i="2"/>
  <c r="AD1714" i="2"/>
  <c r="AG1714" i="2"/>
  <c r="AH1714" i="2"/>
  <c r="AF1714" i="2"/>
  <c r="AI1714" i="2"/>
  <c r="AJ1714" i="2"/>
  <c r="AK1714" i="2"/>
  <c r="AE1714" i="2"/>
  <c r="AT1714" i="2"/>
  <c r="AW1714" i="2"/>
  <c r="AX1714" i="2" s="1"/>
  <c r="AU1713" i="2"/>
  <c r="AP1714" i="2"/>
  <c r="AR1714" i="2"/>
  <c r="AN1714" i="2"/>
  <c r="AM1714" i="2"/>
  <c r="B1716" i="2"/>
  <c r="Q1715" i="2"/>
  <c r="AR1715" i="2" l="1"/>
  <c r="AD1715" i="2"/>
  <c r="AH1715" i="2"/>
  <c r="AI1715" i="2"/>
  <c r="AJ1715" i="2"/>
  <c r="AK1715" i="2"/>
  <c r="AE1715" i="2"/>
  <c r="AN1715" i="2" s="1"/>
  <c r="AF1715" i="2"/>
  <c r="AG1715" i="2"/>
  <c r="AP1715" i="2" s="1"/>
  <c r="AQ1715" i="2"/>
  <c r="AW1715" i="2"/>
  <c r="AU1714" i="2"/>
  <c r="AS1715" i="2"/>
  <c r="AO1715" i="2"/>
  <c r="AT1715" i="2"/>
  <c r="AM1715" i="2"/>
  <c r="B1717" i="2"/>
  <c r="Q1716" i="2"/>
  <c r="AS1716" i="2" l="1"/>
  <c r="AO1716" i="2"/>
  <c r="AX1715" i="2"/>
  <c r="AD1716" i="2"/>
  <c r="AI1716" i="2"/>
  <c r="AF1716" i="2"/>
  <c r="AJ1716" i="2"/>
  <c r="AK1716" i="2"/>
  <c r="AT1716" i="2" s="1"/>
  <c r="AH1716" i="2"/>
  <c r="AE1716" i="2"/>
  <c r="AG1716" i="2"/>
  <c r="AN1716" i="2"/>
  <c r="AW1716" i="2"/>
  <c r="AU1715" i="2"/>
  <c r="AP1716" i="2"/>
  <c r="AR1716" i="2"/>
  <c r="AQ1716" i="2"/>
  <c r="AM1716" i="2"/>
  <c r="B1718" i="2"/>
  <c r="Q1717" i="2"/>
  <c r="AX1716" i="2" l="1"/>
  <c r="AP1717" i="2"/>
  <c r="AR1717" i="2"/>
  <c r="AD1717" i="2"/>
  <c r="AJ1717" i="2"/>
  <c r="AI1717" i="2"/>
  <c r="AK1717" i="2"/>
  <c r="AG1717" i="2"/>
  <c r="AE1717" i="2"/>
  <c r="AF1717" i="2"/>
  <c r="AH1717" i="2"/>
  <c r="AQ1717" i="2" s="1"/>
  <c r="AU1716" i="2"/>
  <c r="AT1717" i="2"/>
  <c r="AW1717" i="2"/>
  <c r="AS1717" i="2"/>
  <c r="AO1717" i="2"/>
  <c r="AN1717" i="2"/>
  <c r="AM1717" i="2"/>
  <c r="B1719" i="2"/>
  <c r="Q1718" i="2"/>
  <c r="AS1718" i="2" l="1"/>
  <c r="AN1718" i="2"/>
  <c r="AX1717" i="2"/>
  <c r="AO1718" i="2"/>
  <c r="AD1718" i="2"/>
  <c r="AK1718" i="2"/>
  <c r="AE1718" i="2"/>
  <c r="AF1718" i="2"/>
  <c r="AH1718" i="2"/>
  <c r="AG1718" i="2"/>
  <c r="AJ1718" i="2"/>
  <c r="AI1718" i="2"/>
  <c r="AU1717" i="2"/>
  <c r="AQ1718" i="2"/>
  <c r="AW1718" i="2"/>
  <c r="AP1718" i="2"/>
  <c r="AR1718" i="2"/>
  <c r="AT1718" i="2"/>
  <c r="AM1718" i="2"/>
  <c r="B1720" i="2"/>
  <c r="Q1719" i="2"/>
  <c r="AP1719" i="2" l="1"/>
  <c r="AX1718" i="2"/>
  <c r="AT1719" i="2"/>
  <c r="AR1719" i="2"/>
  <c r="AD1719" i="2"/>
  <c r="AE1719" i="2"/>
  <c r="AF1719" i="2"/>
  <c r="AI1719" i="2"/>
  <c r="AG1719" i="2"/>
  <c r="AK1719" i="2"/>
  <c r="AH1719" i="2"/>
  <c r="AJ1719" i="2"/>
  <c r="AU1718" i="2"/>
  <c r="AN1719" i="2"/>
  <c r="AW1719" i="2"/>
  <c r="AX1719" i="2" s="1"/>
  <c r="AS1719" i="2"/>
  <c r="AO1719" i="2"/>
  <c r="AQ1719" i="2"/>
  <c r="AM1719" i="2"/>
  <c r="B1721" i="2"/>
  <c r="Q1720" i="2"/>
  <c r="AO1720" i="2" l="1"/>
  <c r="AQ1720" i="2"/>
  <c r="AD1720" i="2"/>
  <c r="AE1720" i="2"/>
  <c r="AJ1720" i="2"/>
  <c r="AF1720" i="2"/>
  <c r="AG1720" i="2"/>
  <c r="AH1720" i="2"/>
  <c r="AI1720" i="2"/>
  <c r="AK1720" i="2"/>
  <c r="AP1720" i="2"/>
  <c r="AW1720" i="2"/>
  <c r="AX1720" i="2" s="1"/>
  <c r="AT1720" i="2"/>
  <c r="AS1720" i="2"/>
  <c r="AU1719" i="2"/>
  <c r="AR1720" i="2"/>
  <c r="AN1720" i="2"/>
  <c r="AM1720" i="2"/>
  <c r="B1722" i="2"/>
  <c r="Q1721" i="2"/>
  <c r="AR1721" i="2" l="1"/>
  <c r="AN1721" i="2"/>
  <c r="AD1721" i="2"/>
  <c r="AF1721" i="2"/>
  <c r="AG1721" i="2"/>
  <c r="AH1721" i="2"/>
  <c r="AI1721" i="2"/>
  <c r="AJ1721" i="2"/>
  <c r="AK1721" i="2"/>
  <c r="AE1721" i="2"/>
  <c r="AW1721" i="2"/>
  <c r="AU1720" i="2"/>
  <c r="AS1721" i="2"/>
  <c r="AT1721" i="2"/>
  <c r="AQ1721" i="2"/>
  <c r="AO1721" i="2"/>
  <c r="AP1721" i="2"/>
  <c r="AM1721" i="2"/>
  <c r="B1723" i="2"/>
  <c r="Q1722" i="2"/>
  <c r="AO1722" i="2" l="1"/>
  <c r="AQ1722" i="2"/>
  <c r="AP1722" i="2"/>
  <c r="AX1721" i="2"/>
  <c r="AD1722" i="2"/>
  <c r="AG1722" i="2"/>
  <c r="AH1722" i="2"/>
  <c r="AF1722" i="2"/>
  <c r="AI1722" i="2"/>
  <c r="AJ1722" i="2"/>
  <c r="AK1722" i="2"/>
  <c r="AE1722" i="2"/>
  <c r="AU1721" i="2"/>
  <c r="AR1722" i="2"/>
  <c r="AW1722" i="2"/>
  <c r="AS1722" i="2"/>
  <c r="AN1722" i="2"/>
  <c r="AT1722" i="2"/>
  <c r="AM1722" i="2"/>
  <c r="B1724" i="2"/>
  <c r="Q1723" i="2"/>
  <c r="AT1723" i="2" l="1"/>
  <c r="AX1722" i="2"/>
  <c r="AS1723" i="2"/>
  <c r="AN1723" i="2"/>
  <c r="AD1723" i="2"/>
  <c r="AH1723" i="2"/>
  <c r="AI1723" i="2"/>
  <c r="AE1723" i="2"/>
  <c r="AJ1723" i="2"/>
  <c r="AK1723" i="2"/>
  <c r="AF1723" i="2"/>
  <c r="AO1723" i="2" s="1"/>
  <c r="AG1723" i="2"/>
  <c r="AP1723" i="2" s="1"/>
  <c r="AQ1723" i="2"/>
  <c r="AW1723" i="2"/>
  <c r="AU1722" i="2"/>
  <c r="AR1723" i="2"/>
  <c r="AM1723" i="2"/>
  <c r="B1725" i="2"/>
  <c r="Q1724" i="2"/>
  <c r="AX1723" i="2" l="1"/>
  <c r="AW1724" i="2"/>
  <c r="AD1724" i="2"/>
  <c r="AI1724" i="2"/>
  <c r="AJ1724" i="2"/>
  <c r="AK1724" i="2"/>
  <c r="AF1724" i="2"/>
  <c r="AH1724" i="2"/>
  <c r="AE1724" i="2"/>
  <c r="AN1724" i="2" s="1"/>
  <c r="AG1724" i="2"/>
  <c r="AP1724" i="2" s="1"/>
  <c r="AU1723" i="2"/>
  <c r="AT1724" i="2"/>
  <c r="AS1724" i="2"/>
  <c r="AR1724" i="2"/>
  <c r="AO1724" i="2"/>
  <c r="AM1724" i="2"/>
  <c r="AQ1724" i="2"/>
  <c r="B1726" i="2"/>
  <c r="Q1725" i="2"/>
  <c r="AX1724" i="2" l="1"/>
  <c r="AD1725" i="2"/>
  <c r="AJ1725" i="2"/>
  <c r="AK1725" i="2"/>
  <c r="AE1725" i="2"/>
  <c r="AG1725" i="2"/>
  <c r="AI1725" i="2"/>
  <c r="AF1725" i="2"/>
  <c r="AH1725" i="2"/>
  <c r="AW1725" i="2"/>
  <c r="AS1725" i="2"/>
  <c r="AU1724" i="2"/>
  <c r="AQ1725" i="2"/>
  <c r="AR1725" i="2"/>
  <c r="AP1725" i="2"/>
  <c r="AO1725" i="2"/>
  <c r="AT1725" i="2"/>
  <c r="AN1725" i="2"/>
  <c r="AM1725" i="2"/>
  <c r="B1727" i="2"/>
  <c r="Q1726" i="2"/>
  <c r="AD1726" i="2" l="1"/>
  <c r="AK1726" i="2"/>
  <c r="AJ1726" i="2"/>
  <c r="AE1726" i="2"/>
  <c r="AF1726" i="2"/>
  <c r="AG1726" i="2"/>
  <c r="AH1726" i="2"/>
  <c r="AI1726" i="2"/>
  <c r="AX1725" i="2"/>
  <c r="AW1726" i="2"/>
  <c r="AU1725" i="2"/>
  <c r="AN1726" i="2"/>
  <c r="AT1726" i="2"/>
  <c r="AS1726" i="2"/>
  <c r="AQ1726" i="2"/>
  <c r="AR1726" i="2"/>
  <c r="AP1726" i="2"/>
  <c r="AO1726" i="2"/>
  <c r="AM1726" i="2"/>
  <c r="B1728" i="2"/>
  <c r="Q1727" i="2"/>
  <c r="AD1727" i="2" l="1"/>
  <c r="AI1727" i="2"/>
  <c r="AE1727" i="2"/>
  <c r="AN1727" i="2" s="1"/>
  <c r="AF1727" i="2"/>
  <c r="AG1727" i="2"/>
  <c r="AH1727" i="2"/>
  <c r="AK1727" i="2"/>
  <c r="AJ1727" i="2"/>
  <c r="AS1727" i="2" s="1"/>
  <c r="AX1726" i="2"/>
  <c r="AW1727" i="2"/>
  <c r="AT1727" i="2"/>
  <c r="AR1727" i="2"/>
  <c r="AP1727" i="2"/>
  <c r="AO1727" i="2"/>
  <c r="AM1727" i="2"/>
  <c r="AQ1727" i="2"/>
  <c r="AU1726" i="2"/>
  <c r="B1729" i="2"/>
  <c r="Q1728" i="2"/>
  <c r="AD1728" i="2" l="1"/>
  <c r="AE1728" i="2"/>
  <c r="AF1728" i="2"/>
  <c r="AG1728" i="2"/>
  <c r="AH1728" i="2"/>
  <c r="AI1728" i="2"/>
  <c r="AJ1728" i="2"/>
  <c r="AK1728" i="2"/>
  <c r="AX1727" i="2"/>
  <c r="AW1728" i="2"/>
  <c r="AS1728" i="2"/>
  <c r="AQ1728" i="2"/>
  <c r="AR1728" i="2"/>
  <c r="AP1728" i="2"/>
  <c r="AO1728" i="2"/>
  <c r="AM1728" i="2"/>
  <c r="AN1728" i="2"/>
  <c r="AT1728" i="2"/>
  <c r="AU1727" i="2"/>
  <c r="B1730" i="2"/>
  <c r="Q1729" i="2"/>
  <c r="AD1729" i="2" l="1"/>
  <c r="AF1729" i="2"/>
  <c r="AG1729" i="2"/>
  <c r="AE1729" i="2"/>
  <c r="AH1729" i="2"/>
  <c r="AI1729" i="2"/>
  <c r="AK1729" i="2"/>
  <c r="AJ1729" i="2"/>
  <c r="AX1728" i="2"/>
  <c r="AW1729" i="2"/>
  <c r="AO1729" i="2"/>
  <c r="AU1728" i="2"/>
  <c r="AN1729" i="2"/>
  <c r="AT1729" i="2"/>
  <c r="AS1729" i="2"/>
  <c r="AQ1729" i="2"/>
  <c r="AR1729" i="2"/>
  <c r="AP1729" i="2"/>
  <c r="AM1729" i="2"/>
  <c r="B1731" i="2"/>
  <c r="Q1730" i="2"/>
  <c r="AD1730" i="2" l="1"/>
  <c r="AG1730" i="2"/>
  <c r="AH1730" i="2"/>
  <c r="AI1730" i="2"/>
  <c r="AJ1730" i="2"/>
  <c r="AK1730" i="2"/>
  <c r="AT1730" i="2" s="1"/>
  <c r="AF1730" i="2"/>
  <c r="AE1730" i="2"/>
  <c r="AN1730" i="2" s="1"/>
  <c r="AX1729" i="2"/>
  <c r="AW1730" i="2"/>
  <c r="AS1730" i="2"/>
  <c r="AU1729" i="2"/>
  <c r="AQ1730" i="2"/>
  <c r="AP1730" i="2"/>
  <c r="AM1730" i="2"/>
  <c r="AO1730" i="2"/>
  <c r="AR1730" i="2"/>
  <c r="B1732" i="2"/>
  <c r="Q1731" i="2"/>
  <c r="AD1731" i="2" l="1"/>
  <c r="AH1731" i="2"/>
  <c r="AI1731" i="2"/>
  <c r="AE1731" i="2"/>
  <c r="AJ1731" i="2"/>
  <c r="AK1731" i="2"/>
  <c r="AF1731" i="2"/>
  <c r="AG1731" i="2"/>
  <c r="AX1730" i="2"/>
  <c r="AW1731" i="2"/>
  <c r="AU1730" i="2"/>
  <c r="AN1731" i="2"/>
  <c r="AS1731" i="2"/>
  <c r="AQ1731" i="2"/>
  <c r="AR1731" i="2"/>
  <c r="AP1731" i="2"/>
  <c r="AO1731" i="2"/>
  <c r="AM1731" i="2"/>
  <c r="AT1731" i="2"/>
  <c r="B1733" i="2"/>
  <c r="Q1732" i="2"/>
  <c r="AD1732" i="2" l="1"/>
  <c r="AI1732" i="2"/>
  <c r="AJ1732" i="2"/>
  <c r="AK1732" i="2"/>
  <c r="AF1732" i="2"/>
  <c r="AH1732" i="2"/>
  <c r="AE1732" i="2"/>
  <c r="AG1732" i="2"/>
  <c r="AX1731" i="2"/>
  <c r="AW1732" i="2"/>
  <c r="AO1732" i="2"/>
  <c r="AU1731" i="2"/>
  <c r="AT1732" i="2"/>
  <c r="AS1732" i="2"/>
  <c r="AQ1732" i="2"/>
  <c r="AR1732" i="2"/>
  <c r="AP1732" i="2"/>
  <c r="AN1732" i="2"/>
  <c r="AM1732" i="2"/>
  <c r="B1734" i="2"/>
  <c r="Q1734" i="2" s="1"/>
  <c r="Q1733" i="2"/>
  <c r="AD1733" i="2" l="1"/>
  <c r="AJ1733" i="2"/>
  <c r="AG1733" i="2"/>
  <c r="AK1733" i="2"/>
  <c r="AE1733" i="2"/>
  <c r="AI1733" i="2"/>
  <c r="AF1733" i="2"/>
  <c r="AH1733" i="2"/>
  <c r="AD1734" i="2"/>
  <c r="AK1734" i="2"/>
  <c r="AJ1734" i="2"/>
  <c r="AE1734" i="2"/>
  <c r="AF1734" i="2"/>
  <c r="AH1734" i="2"/>
  <c r="AG1734" i="2"/>
  <c r="AI1734" i="2"/>
  <c r="AX1732" i="2"/>
  <c r="AW1733" i="2"/>
  <c r="AN1733" i="2"/>
  <c r="AN1734" i="2" s="1"/>
  <c r="AT1733" i="2"/>
  <c r="AT1734" i="2" s="1"/>
  <c r="AU1732" i="2"/>
  <c r="AS1733" i="2"/>
  <c r="AS1734" i="2" s="1"/>
  <c r="AQ1733" i="2"/>
  <c r="AQ1734" i="2" s="1"/>
  <c r="AR1733" i="2"/>
  <c r="AR1734" i="2" s="1"/>
  <c r="AP1733" i="2"/>
  <c r="AP1734" i="2" s="1"/>
  <c r="AO1733" i="2"/>
  <c r="AO1734" i="2" s="1"/>
  <c r="AM1733" i="2"/>
  <c r="AX1733" i="2" l="1"/>
  <c r="AU1733" i="2"/>
  <c r="AW1734" i="2" s="1"/>
  <c r="AM1734" i="2"/>
  <c r="AX1734" i="2" l="1"/>
  <c r="AU1734" i="2"/>
</calcChain>
</file>

<file path=xl/sharedStrings.xml><?xml version="1.0" encoding="utf-8"?>
<sst xmlns="http://schemas.openxmlformats.org/spreadsheetml/2006/main" count="16" uniqueCount="14">
  <si>
    <t>Avg</t>
  </si>
  <si>
    <t>pulse_index</t>
  </si>
  <si>
    <t>Leader Already Found</t>
  </si>
  <si>
    <t>Leader</t>
  </si>
  <si>
    <t>Raw Change in Length</t>
  </si>
  <si>
    <t>Has Expanded in This Pulse?</t>
  </si>
  <si>
    <t>Is Contraction Event?</t>
  </si>
  <si>
    <t>Any Contraction Event?</t>
  </si>
  <si>
    <t>N Angles in Avg.</t>
  </si>
  <si>
    <t>New Pulse 1</t>
  </si>
  <si>
    <t>New Pulse 2</t>
  </si>
  <si>
    <t>Pulse Index 1</t>
  </si>
  <si>
    <t>Pulse Index 2</t>
  </si>
  <si>
    <t>New Pulse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</si>
</sst>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8664-F9EE-4342-AD74-80352F281A30}">
  <dimension ref="A1:J1732"/>
  <sheetViews>
    <sheetView workbookViewId="0">
      <selection activeCell="B7" sqref="B1:B1048576"/>
    </sheetView>
  </sheetViews>
  <sheetFormatPr defaultRowHeight="14.5" x14ac:dyDescent="0.35"/>
  <sheetData>
    <row r="1" spans="1:10" x14ac:dyDescent="0.35">
      <c r="A1">
        <v>0</v>
      </c>
      <c r="B1">
        <v>45</v>
      </c>
      <c r="C1">
        <v>90</v>
      </c>
      <c r="D1">
        <v>135</v>
      </c>
      <c r="E1">
        <v>180</v>
      </c>
      <c r="F1">
        <v>225</v>
      </c>
      <c r="G1">
        <v>270</v>
      </c>
      <c r="H1">
        <v>315</v>
      </c>
      <c r="I1" t="s">
        <v>0</v>
      </c>
      <c r="J1" t="s">
        <v>1</v>
      </c>
    </row>
    <row r="2" spans="1:10" x14ac:dyDescent="0.35">
      <c r="A2">
        <v>129</v>
      </c>
      <c r="B2">
        <v>132.9</v>
      </c>
      <c r="C2">
        <v>130</v>
      </c>
      <c r="D2">
        <v>131.5</v>
      </c>
      <c r="E2">
        <v>136</v>
      </c>
      <c r="F2">
        <v>128.69999999999999</v>
      </c>
      <c r="G2">
        <v>123</v>
      </c>
      <c r="H2">
        <v>125.9</v>
      </c>
      <c r="I2">
        <v>129.625</v>
      </c>
      <c r="J2">
        <v>0</v>
      </c>
    </row>
    <row r="3" spans="1:10" x14ac:dyDescent="0.35">
      <c r="A3">
        <v>130</v>
      </c>
      <c r="B3">
        <v>134.4</v>
      </c>
      <c r="C3">
        <v>132</v>
      </c>
      <c r="D3">
        <v>132.9</v>
      </c>
      <c r="E3">
        <v>137</v>
      </c>
      <c r="F3">
        <v>130.1</v>
      </c>
      <c r="G3">
        <v>125</v>
      </c>
      <c r="H3">
        <v>125.9</v>
      </c>
      <c r="I3">
        <v>130.91249999999999</v>
      </c>
      <c r="J3">
        <v>0</v>
      </c>
    </row>
    <row r="4" spans="1:10" x14ac:dyDescent="0.35">
      <c r="A4">
        <v>132</v>
      </c>
      <c r="B4">
        <v>135.80000000000001</v>
      </c>
      <c r="C4">
        <v>134</v>
      </c>
      <c r="D4">
        <v>134.4</v>
      </c>
      <c r="E4">
        <v>139</v>
      </c>
      <c r="F4">
        <v>131.5</v>
      </c>
      <c r="G4">
        <v>126</v>
      </c>
      <c r="H4">
        <v>127.3</v>
      </c>
      <c r="I4">
        <v>132.5</v>
      </c>
      <c r="J4">
        <v>0</v>
      </c>
    </row>
    <row r="5" spans="1:10" x14ac:dyDescent="0.35">
      <c r="A5">
        <v>133</v>
      </c>
      <c r="B5">
        <v>137.19999999999999</v>
      </c>
      <c r="C5">
        <v>136</v>
      </c>
      <c r="D5">
        <v>137.19999999999999</v>
      </c>
      <c r="E5">
        <v>140</v>
      </c>
      <c r="F5">
        <v>132.9</v>
      </c>
      <c r="G5">
        <v>127</v>
      </c>
      <c r="H5">
        <v>128.69999999999999</v>
      </c>
      <c r="I5">
        <v>134</v>
      </c>
      <c r="J5">
        <v>0</v>
      </c>
    </row>
    <row r="6" spans="1:10" x14ac:dyDescent="0.35">
      <c r="A6">
        <v>135</v>
      </c>
      <c r="B6">
        <v>138.6</v>
      </c>
      <c r="C6">
        <v>138</v>
      </c>
      <c r="D6">
        <v>138.6</v>
      </c>
      <c r="E6">
        <v>140</v>
      </c>
      <c r="F6">
        <v>132.9</v>
      </c>
      <c r="G6">
        <v>129</v>
      </c>
      <c r="H6">
        <v>130.1</v>
      </c>
      <c r="I6">
        <v>135.27500000000001</v>
      </c>
      <c r="J6">
        <v>0</v>
      </c>
    </row>
    <row r="7" spans="1:10" x14ac:dyDescent="0.35">
      <c r="A7">
        <v>137</v>
      </c>
      <c r="B7">
        <v>141.4</v>
      </c>
      <c r="C7">
        <v>143</v>
      </c>
      <c r="D7">
        <v>144.19999999999999</v>
      </c>
      <c r="E7">
        <v>142</v>
      </c>
      <c r="F7">
        <v>135.80000000000001</v>
      </c>
      <c r="G7">
        <v>131</v>
      </c>
      <c r="H7">
        <v>132.9</v>
      </c>
      <c r="I7">
        <v>138.41249999999999</v>
      </c>
      <c r="J7">
        <v>0</v>
      </c>
    </row>
    <row r="8" spans="1:10" x14ac:dyDescent="0.35">
      <c r="A8">
        <v>141</v>
      </c>
      <c r="B8">
        <v>142.80000000000001</v>
      </c>
      <c r="C8">
        <v>138</v>
      </c>
      <c r="D8">
        <v>142.80000000000001</v>
      </c>
      <c r="E8">
        <v>146</v>
      </c>
      <c r="F8">
        <v>140</v>
      </c>
      <c r="G8">
        <v>136</v>
      </c>
      <c r="H8">
        <v>137.19999999999999</v>
      </c>
      <c r="I8">
        <v>140.47500000000002</v>
      </c>
      <c r="J8">
        <v>0</v>
      </c>
    </row>
    <row r="9" spans="1:10" x14ac:dyDescent="0.35">
      <c r="A9">
        <v>138</v>
      </c>
      <c r="B9">
        <v>132.9</v>
      </c>
      <c r="C9">
        <v>128</v>
      </c>
      <c r="D9">
        <v>132.9</v>
      </c>
      <c r="E9">
        <v>139</v>
      </c>
      <c r="F9">
        <v>138.6</v>
      </c>
      <c r="G9">
        <v>139</v>
      </c>
      <c r="H9">
        <v>132.9</v>
      </c>
      <c r="I9">
        <v>135.16249999999999</v>
      </c>
      <c r="J9">
        <v>0</v>
      </c>
    </row>
    <row r="10" spans="1:10" x14ac:dyDescent="0.35">
      <c r="A10">
        <v>129</v>
      </c>
      <c r="B10">
        <v>123</v>
      </c>
      <c r="C10">
        <v>119</v>
      </c>
      <c r="D10">
        <v>121.6</v>
      </c>
      <c r="E10">
        <v>129</v>
      </c>
      <c r="F10">
        <v>130.1</v>
      </c>
      <c r="G10">
        <v>133</v>
      </c>
      <c r="H10">
        <v>127.3</v>
      </c>
      <c r="I10">
        <v>126.50000000000001</v>
      </c>
      <c r="J10">
        <v>0</v>
      </c>
    </row>
    <row r="11" spans="1:10" x14ac:dyDescent="0.35">
      <c r="A11">
        <v>117</v>
      </c>
      <c r="B11">
        <v>117.4</v>
      </c>
      <c r="C11">
        <v>118</v>
      </c>
      <c r="D11">
        <v>118.8</v>
      </c>
      <c r="E11">
        <v>121</v>
      </c>
      <c r="F11">
        <v>121.6</v>
      </c>
      <c r="G11">
        <v>122</v>
      </c>
      <c r="H11">
        <v>114.6</v>
      </c>
      <c r="I11">
        <v>118.80000000000001</v>
      </c>
      <c r="J11">
        <v>0</v>
      </c>
    </row>
    <row r="12" spans="1:10" x14ac:dyDescent="0.35">
      <c r="A12">
        <v>114</v>
      </c>
      <c r="B12">
        <v>116</v>
      </c>
      <c r="C12">
        <v>118</v>
      </c>
      <c r="D12">
        <v>117.4</v>
      </c>
      <c r="E12">
        <v>121</v>
      </c>
      <c r="F12">
        <v>117.4</v>
      </c>
      <c r="G12">
        <v>112</v>
      </c>
      <c r="H12">
        <v>113.1</v>
      </c>
      <c r="I12">
        <v>116.1125</v>
      </c>
      <c r="J12">
        <v>0</v>
      </c>
    </row>
    <row r="13" spans="1:10" x14ac:dyDescent="0.35">
      <c r="A13">
        <v>113</v>
      </c>
      <c r="B13">
        <v>116</v>
      </c>
      <c r="C13">
        <v>118</v>
      </c>
      <c r="D13">
        <v>117.4</v>
      </c>
      <c r="E13">
        <v>121</v>
      </c>
      <c r="F13">
        <v>117.4</v>
      </c>
      <c r="G13">
        <v>111</v>
      </c>
      <c r="H13">
        <v>111.7</v>
      </c>
      <c r="I13">
        <v>115.6875</v>
      </c>
      <c r="J13">
        <v>0</v>
      </c>
    </row>
    <row r="14" spans="1:10" x14ac:dyDescent="0.35">
      <c r="A14">
        <v>113</v>
      </c>
      <c r="B14">
        <v>116</v>
      </c>
      <c r="C14">
        <v>118</v>
      </c>
      <c r="D14">
        <v>117.4</v>
      </c>
      <c r="E14">
        <v>120</v>
      </c>
      <c r="F14">
        <v>121.6</v>
      </c>
      <c r="G14">
        <v>111</v>
      </c>
      <c r="H14">
        <v>111.7</v>
      </c>
      <c r="I14">
        <v>116.08749999999999</v>
      </c>
      <c r="J14">
        <v>0</v>
      </c>
    </row>
    <row r="15" spans="1:10" x14ac:dyDescent="0.35">
      <c r="A15">
        <v>113</v>
      </c>
      <c r="B15">
        <v>116</v>
      </c>
      <c r="C15">
        <v>117</v>
      </c>
      <c r="D15">
        <v>118.8</v>
      </c>
      <c r="E15">
        <v>121</v>
      </c>
      <c r="F15">
        <v>121.6</v>
      </c>
      <c r="G15">
        <v>110</v>
      </c>
      <c r="H15">
        <v>111.7</v>
      </c>
      <c r="I15">
        <v>116.13749999999999</v>
      </c>
      <c r="J15">
        <v>0</v>
      </c>
    </row>
    <row r="16" spans="1:10" x14ac:dyDescent="0.35">
      <c r="A16">
        <v>113</v>
      </c>
      <c r="B16">
        <v>117.4</v>
      </c>
      <c r="C16">
        <v>118</v>
      </c>
      <c r="D16">
        <v>118.8</v>
      </c>
      <c r="E16">
        <v>122</v>
      </c>
      <c r="F16">
        <v>120.2</v>
      </c>
      <c r="G16">
        <v>110</v>
      </c>
      <c r="H16">
        <v>111.7</v>
      </c>
      <c r="I16">
        <v>116.3875</v>
      </c>
      <c r="J16">
        <v>0</v>
      </c>
    </row>
    <row r="17" spans="1:10" x14ac:dyDescent="0.35">
      <c r="A17">
        <v>115</v>
      </c>
      <c r="B17">
        <v>118.8</v>
      </c>
      <c r="C17">
        <v>120</v>
      </c>
      <c r="D17">
        <v>121.6</v>
      </c>
      <c r="E17">
        <v>127</v>
      </c>
      <c r="F17">
        <v>120.2</v>
      </c>
      <c r="G17">
        <v>111</v>
      </c>
      <c r="H17">
        <v>111.7</v>
      </c>
      <c r="I17">
        <v>118.16249999999999</v>
      </c>
      <c r="J17">
        <v>0</v>
      </c>
    </row>
    <row r="18" spans="1:10" x14ac:dyDescent="0.35">
      <c r="A18">
        <v>117</v>
      </c>
      <c r="B18">
        <v>121.6</v>
      </c>
      <c r="C18">
        <v>122</v>
      </c>
      <c r="D18">
        <v>123</v>
      </c>
      <c r="E18">
        <v>127</v>
      </c>
      <c r="F18">
        <v>120.2</v>
      </c>
      <c r="G18">
        <v>113</v>
      </c>
      <c r="H18">
        <v>120.2</v>
      </c>
      <c r="I18">
        <v>120.5</v>
      </c>
      <c r="J18">
        <v>0</v>
      </c>
    </row>
    <row r="19" spans="1:10" x14ac:dyDescent="0.35">
      <c r="A19">
        <v>120</v>
      </c>
      <c r="B19">
        <v>124.5</v>
      </c>
      <c r="C19">
        <v>124</v>
      </c>
      <c r="D19">
        <v>125.9</v>
      </c>
      <c r="E19">
        <v>128</v>
      </c>
      <c r="F19">
        <v>121.6</v>
      </c>
      <c r="G19">
        <v>115</v>
      </c>
      <c r="H19">
        <v>124.5</v>
      </c>
      <c r="I19">
        <v>122.9375</v>
      </c>
      <c r="J19">
        <v>0</v>
      </c>
    </row>
    <row r="20" spans="1:10" x14ac:dyDescent="0.35">
      <c r="A20">
        <v>124</v>
      </c>
      <c r="B20">
        <v>128.69999999999999</v>
      </c>
      <c r="C20">
        <v>127</v>
      </c>
      <c r="D20">
        <v>127.3</v>
      </c>
      <c r="E20">
        <v>131</v>
      </c>
      <c r="F20">
        <v>123</v>
      </c>
      <c r="G20">
        <v>118</v>
      </c>
      <c r="H20">
        <v>125.9</v>
      </c>
      <c r="I20">
        <v>125.6125</v>
      </c>
      <c r="J20">
        <v>0</v>
      </c>
    </row>
    <row r="21" spans="1:10" x14ac:dyDescent="0.35">
      <c r="A21">
        <v>127</v>
      </c>
      <c r="B21">
        <v>131.5</v>
      </c>
      <c r="C21">
        <v>129</v>
      </c>
      <c r="D21">
        <v>130.1</v>
      </c>
      <c r="E21">
        <v>134</v>
      </c>
      <c r="F21">
        <v>125.9</v>
      </c>
      <c r="G21">
        <v>121</v>
      </c>
      <c r="H21">
        <v>124.5</v>
      </c>
      <c r="I21">
        <v>127.875</v>
      </c>
      <c r="J21">
        <v>0</v>
      </c>
    </row>
    <row r="22" spans="1:10" x14ac:dyDescent="0.35">
      <c r="A22">
        <v>129</v>
      </c>
      <c r="B22">
        <v>132.9</v>
      </c>
      <c r="C22">
        <v>130</v>
      </c>
      <c r="D22">
        <v>131.5</v>
      </c>
      <c r="E22">
        <v>136</v>
      </c>
      <c r="F22">
        <v>128.69999999999999</v>
      </c>
      <c r="G22">
        <v>123</v>
      </c>
      <c r="H22">
        <v>125.9</v>
      </c>
      <c r="I22">
        <v>129.625</v>
      </c>
      <c r="J22">
        <v>0</v>
      </c>
    </row>
    <row r="23" spans="1:10" x14ac:dyDescent="0.35">
      <c r="A23">
        <v>131</v>
      </c>
      <c r="B23">
        <v>134.4</v>
      </c>
      <c r="C23">
        <v>132</v>
      </c>
      <c r="D23">
        <v>134.4</v>
      </c>
      <c r="E23">
        <v>138</v>
      </c>
      <c r="F23">
        <v>130.1</v>
      </c>
      <c r="G23">
        <v>125</v>
      </c>
      <c r="H23">
        <v>125.9</v>
      </c>
      <c r="I23">
        <v>131.35</v>
      </c>
      <c r="J23">
        <v>0</v>
      </c>
    </row>
    <row r="24" spans="1:10" x14ac:dyDescent="0.35">
      <c r="A24">
        <v>132</v>
      </c>
      <c r="B24">
        <v>135.80000000000001</v>
      </c>
      <c r="C24">
        <v>134</v>
      </c>
      <c r="D24">
        <v>135.80000000000001</v>
      </c>
      <c r="E24">
        <v>139</v>
      </c>
      <c r="F24">
        <v>131.5</v>
      </c>
      <c r="G24">
        <v>126</v>
      </c>
      <c r="H24">
        <v>127.3</v>
      </c>
      <c r="I24">
        <v>132.67500000000001</v>
      </c>
      <c r="J24">
        <v>0</v>
      </c>
    </row>
    <row r="25" spans="1:10" x14ac:dyDescent="0.35">
      <c r="A25">
        <v>134</v>
      </c>
      <c r="B25">
        <v>137.19999999999999</v>
      </c>
      <c r="C25">
        <v>136</v>
      </c>
      <c r="D25">
        <v>137.19999999999999</v>
      </c>
      <c r="E25">
        <v>140</v>
      </c>
      <c r="F25">
        <v>132.9</v>
      </c>
      <c r="G25">
        <v>128</v>
      </c>
      <c r="H25">
        <v>128.69999999999999</v>
      </c>
      <c r="I25">
        <v>134.25</v>
      </c>
      <c r="J25">
        <v>0</v>
      </c>
    </row>
    <row r="26" spans="1:10" x14ac:dyDescent="0.35">
      <c r="A26">
        <v>135</v>
      </c>
      <c r="B26">
        <v>138.6</v>
      </c>
      <c r="C26">
        <v>138</v>
      </c>
      <c r="D26">
        <v>140</v>
      </c>
      <c r="E26">
        <v>141</v>
      </c>
      <c r="F26">
        <v>132.9</v>
      </c>
      <c r="G26">
        <v>129</v>
      </c>
      <c r="H26">
        <v>130.1</v>
      </c>
      <c r="I26">
        <v>135.57499999999999</v>
      </c>
      <c r="J26">
        <v>0</v>
      </c>
    </row>
    <row r="27" spans="1:10" x14ac:dyDescent="0.35">
      <c r="A27">
        <v>138</v>
      </c>
      <c r="B27">
        <v>141.4</v>
      </c>
      <c r="C27">
        <v>143</v>
      </c>
      <c r="D27">
        <v>144.19999999999999</v>
      </c>
      <c r="E27">
        <v>143</v>
      </c>
      <c r="F27">
        <v>135.80000000000001</v>
      </c>
      <c r="G27">
        <v>132</v>
      </c>
      <c r="H27">
        <v>134.4</v>
      </c>
      <c r="I27">
        <v>138.97499999999999</v>
      </c>
      <c r="J27">
        <v>0</v>
      </c>
    </row>
    <row r="28" spans="1:10" x14ac:dyDescent="0.35">
      <c r="A28">
        <v>141</v>
      </c>
      <c r="B28">
        <v>141.4</v>
      </c>
      <c r="C28">
        <v>139</v>
      </c>
      <c r="D28">
        <v>141.4</v>
      </c>
      <c r="E28">
        <v>145</v>
      </c>
      <c r="F28">
        <v>140</v>
      </c>
      <c r="G28">
        <v>137</v>
      </c>
      <c r="H28">
        <v>137.19999999999999</v>
      </c>
      <c r="I28">
        <v>140.25</v>
      </c>
      <c r="J28">
        <v>0</v>
      </c>
    </row>
    <row r="29" spans="1:10" x14ac:dyDescent="0.35">
      <c r="A29">
        <v>136</v>
      </c>
      <c r="B29">
        <v>131.5</v>
      </c>
      <c r="C29">
        <v>130</v>
      </c>
      <c r="D29">
        <v>131.5</v>
      </c>
      <c r="E29">
        <v>136</v>
      </c>
      <c r="F29">
        <v>138.6</v>
      </c>
      <c r="G29">
        <v>138</v>
      </c>
      <c r="H29">
        <v>130.1</v>
      </c>
      <c r="I29">
        <v>133.96250000000001</v>
      </c>
      <c r="J29">
        <v>0</v>
      </c>
    </row>
    <row r="30" spans="1:10" x14ac:dyDescent="0.35">
      <c r="A30">
        <v>124</v>
      </c>
      <c r="B30">
        <v>121.6</v>
      </c>
      <c r="C30">
        <v>120</v>
      </c>
      <c r="D30">
        <v>121.6</v>
      </c>
      <c r="E30">
        <v>128</v>
      </c>
      <c r="F30">
        <v>130.1</v>
      </c>
      <c r="G30">
        <v>129</v>
      </c>
      <c r="H30">
        <v>124.5</v>
      </c>
      <c r="I30">
        <v>124.85</v>
      </c>
      <c r="J30">
        <v>0</v>
      </c>
    </row>
    <row r="31" spans="1:10" x14ac:dyDescent="0.35">
      <c r="A31">
        <v>115</v>
      </c>
      <c r="B31">
        <v>117.4</v>
      </c>
      <c r="C31">
        <v>118</v>
      </c>
      <c r="D31">
        <v>118.8</v>
      </c>
      <c r="E31">
        <v>121</v>
      </c>
      <c r="F31">
        <v>120.2</v>
      </c>
      <c r="G31">
        <v>118</v>
      </c>
      <c r="H31">
        <v>113.1</v>
      </c>
      <c r="I31">
        <v>117.6875</v>
      </c>
      <c r="J31">
        <v>0</v>
      </c>
    </row>
    <row r="32" spans="1:10" x14ac:dyDescent="0.35">
      <c r="A32">
        <v>113</v>
      </c>
      <c r="B32">
        <v>116</v>
      </c>
      <c r="C32">
        <v>118</v>
      </c>
      <c r="D32">
        <v>117.4</v>
      </c>
      <c r="E32">
        <v>121</v>
      </c>
      <c r="F32">
        <v>117.4</v>
      </c>
      <c r="G32">
        <v>111</v>
      </c>
      <c r="H32">
        <v>111.7</v>
      </c>
      <c r="I32">
        <v>115.6875</v>
      </c>
      <c r="J32">
        <v>1</v>
      </c>
    </row>
    <row r="33" spans="1:10" x14ac:dyDescent="0.35">
      <c r="A33">
        <v>113</v>
      </c>
      <c r="B33">
        <v>116</v>
      </c>
      <c r="C33">
        <v>118</v>
      </c>
      <c r="D33">
        <v>117.4</v>
      </c>
      <c r="E33">
        <v>121</v>
      </c>
      <c r="F33">
        <v>117.4</v>
      </c>
      <c r="G33">
        <v>111</v>
      </c>
      <c r="H33">
        <v>111.7</v>
      </c>
      <c r="I33">
        <v>115.6875</v>
      </c>
      <c r="J33">
        <v>1</v>
      </c>
    </row>
    <row r="34" spans="1:10" x14ac:dyDescent="0.35">
      <c r="A34">
        <v>113</v>
      </c>
      <c r="B34">
        <v>116</v>
      </c>
      <c r="C34">
        <v>118</v>
      </c>
      <c r="D34">
        <v>117.4</v>
      </c>
      <c r="E34">
        <v>121</v>
      </c>
      <c r="F34">
        <v>121.6</v>
      </c>
      <c r="G34">
        <v>111</v>
      </c>
      <c r="H34">
        <v>110.3</v>
      </c>
      <c r="I34">
        <v>116.03749999999999</v>
      </c>
      <c r="J34">
        <v>1</v>
      </c>
    </row>
    <row r="35" spans="1:10" x14ac:dyDescent="0.35">
      <c r="A35">
        <v>113</v>
      </c>
      <c r="B35">
        <v>116</v>
      </c>
      <c r="C35">
        <v>118</v>
      </c>
      <c r="D35">
        <v>118.8</v>
      </c>
      <c r="E35">
        <v>121</v>
      </c>
      <c r="F35">
        <v>121.6</v>
      </c>
      <c r="G35">
        <v>110</v>
      </c>
      <c r="H35">
        <v>111.7</v>
      </c>
      <c r="I35">
        <v>116.26249999999999</v>
      </c>
      <c r="J35">
        <v>1</v>
      </c>
    </row>
    <row r="36" spans="1:10" x14ac:dyDescent="0.35">
      <c r="A36">
        <v>114</v>
      </c>
      <c r="B36">
        <v>117.4</v>
      </c>
      <c r="C36">
        <v>118</v>
      </c>
      <c r="D36">
        <v>120.2</v>
      </c>
      <c r="E36">
        <v>122</v>
      </c>
      <c r="F36">
        <v>120.2</v>
      </c>
      <c r="G36">
        <v>111</v>
      </c>
      <c r="H36">
        <v>110.3</v>
      </c>
      <c r="I36">
        <v>116.6375</v>
      </c>
      <c r="J36">
        <v>1</v>
      </c>
    </row>
    <row r="37" spans="1:10" x14ac:dyDescent="0.35">
      <c r="A37">
        <v>115</v>
      </c>
      <c r="B37">
        <v>120.2</v>
      </c>
      <c r="C37">
        <v>120</v>
      </c>
      <c r="D37">
        <v>121.6</v>
      </c>
      <c r="E37">
        <v>127</v>
      </c>
      <c r="F37">
        <v>120.2</v>
      </c>
      <c r="G37">
        <v>112</v>
      </c>
      <c r="H37">
        <v>111.7</v>
      </c>
      <c r="I37">
        <v>118.46249999999999</v>
      </c>
      <c r="J37">
        <v>1</v>
      </c>
    </row>
    <row r="38" spans="1:10" x14ac:dyDescent="0.35">
      <c r="A38">
        <v>118</v>
      </c>
      <c r="B38">
        <v>123</v>
      </c>
      <c r="C38">
        <v>122</v>
      </c>
      <c r="D38">
        <v>123</v>
      </c>
      <c r="E38">
        <v>127</v>
      </c>
      <c r="F38">
        <v>120.2</v>
      </c>
      <c r="G38">
        <v>114</v>
      </c>
      <c r="H38">
        <v>124.5</v>
      </c>
      <c r="I38">
        <v>121.46250000000001</v>
      </c>
      <c r="J38">
        <v>1</v>
      </c>
    </row>
    <row r="39" spans="1:10" x14ac:dyDescent="0.35">
      <c r="A39">
        <v>121</v>
      </c>
      <c r="B39">
        <v>125.9</v>
      </c>
      <c r="C39">
        <v>125</v>
      </c>
      <c r="D39">
        <v>125.9</v>
      </c>
      <c r="E39">
        <v>129</v>
      </c>
      <c r="F39">
        <v>121.6</v>
      </c>
      <c r="G39">
        <v>116</v>
      </c>
      <c r="H39">
        <v>125.9</v>
      </c>
      <c r="I39">
        <v>123.78749999999999</v>
      </c>
      <c r="J39">
        <v>1</v>
      </c>
    </row>
    <row r="40" spans="1:10" x14ac:dyDescent="0.35">
      <c r="A40">
        <v>125</v>
      </c>
      <c r="B40">
        <v>128.69999999999999</v>
      </c>
      <c r="C40">
        <v>127</v>
      </c>
      <c r="D40">
        <v>127.3</v>
      </c>
      <c r="E40">
        <v>132</v>
      </c>
      <c r="F40">
        <v>124.5</v>
      </c>
      <c r="G40">
        <v>119</v>
      </c>
      <c r="H40">
        <v>124.5</v>
      </c>
      <c r="I40">
        <v>126</v>
      </c>
      <c r="J40">
        <v>1</v>
      </c>
    </row>
    <row r="41" spans="1:10" x14ac:dyDescent="0.35">
      <c r="A41">
        <v>127</v>
      </c>
      <c r="B41">
        <v>131.5</v>
      </c>
      <c r="C41">
        <v>129</v>
      </c>
      <c r="D41">
        <v>130.1</v>
      </c>
      <c r="E41">
        <v>135</v>
      </c>
      <c r="F41">
        <v>127.3</v>
      </c>
      <c r="G41">
        <v>122</v>
      </c>
      <c r="H41">
        <v>124.5</v>
      </c>
      <c r="I41">
        <v>128.30000000000001</v>
      </c>
      <c r="J41">
        <v>1</v>
      </c>
    </row>
    <row r="42" spans="1:10" x14ac:dyDescent="0.35">
      <c r="A42">
        <v>129</v>
      </c>
      <c r="B42">
        <v>132.9</v>
      </c>
      <c r="C42">
        <v>130</v>
      </c>
      <c r="D42">
        <v>131.5</v>
      </c>
      <c r="E42">
        <v>137</v>
      </c>
      <c r="F42">
        <v>130.1</v>
      </c>
      <c r="G42">
        <v>124</v>
      </c>
      <c r="H42">
        <v>125.9</v>
      </c>
      <c r="I42">
        <v>130.05000000000001</v>
      </c>
      <c r="J42">
        <v>1</v>
      </c>
    </row>
    <row r="43" spans="1:10" x14ac:dyDescent="0.35">
      <c r="A43">
        <v>131</v>
      </c>
      <c r="B43">
        <v>134.4</v>
      </c>
      <c r="C43">
        <v>132</v>
      </c>
      <c r="D43">
        <v>134.4</v>
      </c>
      <c r="E43">
        <v>138</v>
      </c>
      <c r="F43">
        <v>131.5</v>
      </c>
      <c r="G43">
        <v>126</v>
      </c>
      <c r="H43">
        <v>127.3</v>
      </c>
      <c r="I43">
        <v>131.82499999999999</v>
      </c>
      <c r="J43">
        <v>1</v>
      </c>
    </row>
    <row r="44" spans="1:10" x14ac:dyDescent="0.35">
      <c r="A44">
        <v>133</v>
      </c>
      <c r="B44">
        <v>135.80000000000001</v>
      </c>
      <c r="C44">
        <v>134</v>
      </c>
      <c r="D44">
        <v>135.80000000000001</v>
      </c>
      <c r="E44">
        <v>139</v>
      </c>
      <c r="F44">
        <v>131.5</v>
      </c>
      <c r="G44">
        <v>127</v>
      </c>
      <c r="H44">
        <v>128.69999999999999</v>
      </c>
      <c r="I44">
        <v>133.10000000000002</v>
      </c>
      <c r="J44">
        <v>1</v>
      </c>
    </row>
    <row r="45" spans="1:10" x14ac:dyDescent="0.35">
      <c r="A45">
        <v>134</v>
      </c>
      <c r="B45">
        <v>137.19999999999999</v>
      </c>
      <c r="C45">
        <v>136</v>
      </c>
      <c r="D45">
        <v>137.19999999999999</v>
      </c>
      <c r="E45">
        <v>140</v>
      </c>
      <c r="F45">
        <v>132.9</v>
      </c>
      <c r="G45">
        <v>128</v>
      </c>
      <c r="H45">
        <v>130.1</v>
      </c>
      <c r="I45">
        <v>134.42500000000001</v>
      </c>
      <c r="J45">
        <v>1</v>
      </c>
    </row>
    <row r="46" spans="1:10" x14ac:dyDescent="0.35">
      <c r="A46">
        <v>137</v>
      </c>
      <c r="B46">
        <v>141.4</v>
      </c>
      <c r="C46">
        <v>140</v>
      </c>
      <c r="D46">
        <v>140</v>
      </c>
      <c r="E46">
        <v>141</v>
      </c>
      <c r="F46">
        <v>134.4</v>
      </c>
      <c r="G46">
        <v>130</v>
      </c>
      <c r="H46">
        <v>131.5</v>
      </c>
      <c r="I46">
        <v>136.91249999999999</v>
      </c>
      <c r="J46">
        <v>1</v>
      </c>
    </row>
    <row r="47" spans="1:10" x14ac:dyDescent="0.35">
      <c r="A47">
        <v>140</v>
      </c>
      <c r="B47">
        <v>140</v>
      </c>
      <c r="C47">
        <v>140</v>
      </c>
      <c r="D47">
        <v>145.69999999999999</v>
      </c>
      <c r="E47">
        <v>145</v>
      </c>
      <c r="F47">
        <v>137.19999999999999</v>
      </c>
      <c r="G47">
        <v>134</v>
      </c>
      <c r="H47">
        <v>135.80000000000001</v>
      </c>
      <c r="I47">
        <v>139.71250000000001</v>
      </c>
      <c r="J47">
        <v>1</v>
      </c>
    </row>
    <row r="48" spans="1:10" x14ac:dyDescent="0.35">
      <c r="A48">
        <v>137</v>
      </c>
      <c r="B48">
        <v>132.9</v>
      </c>
      <c r="C48">
        <v>131</v>
      </c>
      <c r="D48">
        <v>137.19999999999999</v>
      </c>
      <c r="E48">
        <v>140</v>
      </c>
      <c r="F48">
        <v>141.4</v>
      </c>
      <c r="G48">
        <v>140</v>
      </c>
      <c r="H48">
        <v>137.19999999999999</v>
      </c>
      <c r="I48">
        <v>137.08749999999998</v>
      </c>
      <c r="J48">
        <v>1</v>
      </c>
    </row>
    <row r="49" spans="1:10" x14ac:dyDescent="0.35">
      <c r="A49">
        <v>127</v>
      </c>
      <c r="B49">
        <v>121.6</v>
      </c>
      <c r="C49">
        <v>121</v>
      </c>
      <c r="D49">
        <v>124.5</v>
      </c>
      <c r="E49">
        <v>130</v>
      </c>
      <c r="F49">
        <v>137.19999999999999</v>
      </c>
      <c r="G49">
        <v>134</v>
      </c>
      <c r="H49">
        <v>130.1</v>
      </c>
      <c r="I49">
        <v>128.17500000000001</v>
      </c>
      <c r="J49">
        <v>1</v>
      </c>
    </row>
    <row r="50" spans="1:10" x14ac:dyDescent="0.35">
      <c r="A50">
        <v>117</v>
      </c>
      <c r="B50">
        <v>117.4</v>
      </c>
      <c r="C50">
        <v>118</v>
      </c>
      <c r="D50">
        <v>118.8</v>
      </c>
      <c r="E50">
        <v>122</v>
      </c>
      <c r="F50">
        <v>127.3</v>
      </c>
      <c r="G50">
        <v>124</v>
      </c>
      <c r="H50">
        <v>124.5</v>
      </c>
      <c r="I50">
        <v>121.125</v>
      </c>
      <c r="J50">
        <v>1</v>
      </c>
    </row>
    <row r="51" spans="1:10" x14ac:dyDescent="0.35">
      <c r="A51">
        <v>114</v>
      </c>
      <c r="B51">
        <v>116</v>
      </c>
      <c r="C51">
        <v>118</v>
      </c>
      <c r="D51">
        <v>117.4</v>
      </c>
      <c r="E51">
        <v>121</v>
      </c>
      <c r="F51">
        <v>118.8</v>
      </c>
      <c r="G51">
        <v>114</v>
      </c>
      <c r="H51">
        <v>113.1</v>
      </c>
      <c r="I51">
        <v>116.53749999999999</v>
      </c>
      <c r="J51">
        <v>1</v>
      </c>
    </row>
    <row r="52" spans="1:10" x14ac:dyDescent="0.35">
      <c r="A52">
        <v>113</v>
      </c>
      <c r="B52">
        <v>116</v>
      </c>
      <c r="C52">
        <v>117</v>
      </c>
      <c r="D52">
        <v>117.4</v>
      </c>
      <c r="E52">
        <v>121</v>
      </c>
      <c r="F52">
        <v>117.4</v>
      </c>
      <c r="G52">
        <v>112</v>
      </c>
      <c r="H52">
        <v>111.7</v>
      </c>
      <c r="I52">
        <v>115.6875</v>
      </c>
      <c r="J52">
        <v>1</v>
      </c>
    </row>
    <row r="53" spans="1:10" x14ac:dyDescent="0.35">
      <c r="A53">
        <v>113</v>
      </c>
      <c r="B53">
        <v>116</v>
      </c>
      <c r="C53">
        <v>116</v>
      </c>
      <c r="D53">
        <v>117.4</v>
      </c>
      <c r="E53">
        <v>121</v>
      </c>
      <c r="F53">
        <v>117.4</v>
      </c>
      <c r="G53">
        <v>111</v>
      </c>
      <c r="H53">
        <v>110.3</v>
      </c>
      <c r="I53">
        <v>115.2625</v>
      </c>
      <c r="J53">
        <v>2</v>
      </c>
    </row>
    <row r="54" spans="1:10" x14ac:dyDescent="0.35">
      <c r="A54">
        <v>112</v>
      </c>
      <c r="B54">
        <v>116</v>
      </c>
      <c r="C54">
        <v>117</v>
      </c>
      <c r="D54">
        <v>117.4</v>
      </c>
      <c r="E54">
        <v>121</v>
      </c>
      <c r="F54">
        <v>121.6</v>
      </c>
      <c r="G54">
        <v>111</v>
      </c>
      <c r="H54">
        <v>111.7</v>
      </c>
      <c r="I54">
        <v>115.96249999999999</v>
      </c>
      <c r="J54">
        <v>2</v>
      </c>
    </row>
    <row r="55" spans="1:10" x14ac:dyDescent="0.35">
      <c r="A55">
        <v>113</v>
      </c>
      <c r="B55">
        <v>117.4</v>
      </c>
      <c r="C55">
        <v>118</v>
      </c>
      <c r="D55">
        <v>118.8</v>
      </c>
      <c r="E55">
        <v>121</v>
      </c>
      <c r="F55">
        <v>120.2</v>
      </c>
      <c r="G55">
        <v>111</v>
      </c>
      <c r="H55">
        <v>110.3</v>
      </c>
      <c r="I55">
        <v>116.21250000000001</v>
      </c>
      <c r="J55">
        <v>2</v>
      </c>
    </row>
    <row r="56" spans="1:10" x14ac:dyDescent="0.35">
      <c r="A56">
        <v>114</v>
      </c>
      <c r="B56">
        <v>118.8</v>
      </c>
      <c r="C56">
        <v>119</v>
      </c>
      <c r="D56">
        <v>120.2</v>
      </c>
      <c r="E56">
        <v>122</v>
      </c>
      <c r="F56">
        <v>120.2</v>
      </c>
      <c r="G56">
        <v>111</v>
      </c>
      <c r="H56">
        <v>110.3</v>
      </c>
      <c r="I56">
        <v>116.9375</v>
      </c>
      <c r="J56">
        <v>2</v>
      </c>
    </row>
    <row r="57" spans="1:10" x14ac:dyDescent="0.35">
      <c r="A57">
        <v>116</v>
      </c>
      <c r="B57">
        <v>121.6</v>
      </c>
      <c r="C57">
        <v>121</v>
      </c>
      <c r="D57">
        <v>123</v>
      </c>
      <c r="E57">
        <v>127</v>
      </c>
      <c r="F57">
        <v>120.2</v>
      </c>
      <c r="G57">
        <v>112</v>
      </c>
      <c r="H57">
        <v>113.1</v>
      </c>
      <c r="I57">
        <v>119.2375</v>
      </c>
      <c r="J57">
        <v>2</v>
      </c>
    </row>
    <row r="58" spans="1:10" x14ac:dyDescent="0.35">
      <c r="A58">
        <v>119</v>
      </c>
      <c r="B58">
        <v>124.5</v>
      </c>
      <c r="C58">
        <v>124</v>
      </c>
      <c r="D58">
        <v>124.5</v>
      </c>
      <c r="E58">
        <v>127</v>
      </c>
      <c r="F58">
        <v>121.6</v>
      </c>
      <c r="G58">
        <v>114</v>
      </c>
      <c r="H58">
        <v>124.5</v>
      </c>
      <c r="I58">
        <v>122.3875</v>
      </c>
      <c r="J58">
        <v>2</v>
      </c>
    </row>
    <row r="59" spans="1:10" x14ac:dyDescent="0.35">
      <c r="A59">
        <v>123</v>
      </c>
      <c r="B59">
        <v>128.69999999999999</v>
      </c>
      <c r="C59">
        <v>126</v>
      </c>
      <c r="D59">
        <v>127.3</v>
      </c>
      <c r="E59">
        <v>130</v>
      </c>
      <c r="F59">
        <v>123</v>
      </c>
      <c r="G59">
        <v>116</v>
      </c>
      <c r="H59">
        <v>124.5</v>
      </c>
      <c r="I59">
        <v>124.8125</v>
      </c>
      <c r="J59">
        <v>2</v>
      </c>
    </row>
    <row r="60" spans="1:10" x14ac:dyDescent="0.35">
      <c r="A60">
        <v>126</v>
      </c>
      <c r="B60">
        <v>131.5</v>
      </c>
      <c r="C60">
        <v>128</v>
      </c>
      <c r="D60">
        <v>130.1</v>
      </c>
      <c r="E60">
        <v>133</v>
      </c>
      <c r="F60">
        <v>125.9</v>
      </c>
      <c r="G60">
        <v>119</v>
      </c>
      <c r="H60">
        <v>124.5</v>
      </c>
      <c r="I60">
        <v>127.25</v>
      </c>
      <c r="J60">
        <v>2</v>
      </c>
    </row>
    <row r="61" spans="1:10" x14ac:dyDescent="0.35">
      <c r="A61">
        <v>128</v>
      </c>
      <c r="B61">
        <v>132.9</v>
      </c>
      <c r="C61">
        <v>130</v>
      </c>
      <c r="D61">
        <v>131.5</v>
      </c>
      <c r="E61">
        <v>135</v>
      </c>
      <c r="F61">
        <v>128.69999999999999</v>
      </c>
      <c r="G61">
        <v>122</v>
      </c>
      <c r="H61">
        <v>125.9</v>
      </c>
      <c r="I61">
        <v>129.25</v>
      </c>
      <c r="J61">
        <v>2</v>
      </c>
    </row>
    <row r="62" spans="1:10" x14ac:dyDescent="0.35">
      <c r="A62">
        <v>129</v>
      </c>
      <c r="B62">
        <v>134.4</v>
      </c>
      <c r="C62">
        <v>132</v>
      </c>
      <c r="D62">
        <v>134.4</v>
      </c>
      <c r="E62">
        <v>138</v>
      </c>
      <c r="F62">
        <v>131.5</v>
      </c>
      <c r="G62">
        <v>124</v>
      </c>
      <c r="H62">
        <v>124.5</v>
      </c>
      <c r="I62">
        <v>130.97499999999999</v>
      </c>
      <c r="J62">
        <v>2</v>
      </c>
    </row>
    <row r="63" spans="1:10" x14ac:dyDescent="0.35">
      <c r="A63">
        <v>131</v>
      </c>
      <c r="B63">
        <v>135.80000000000001</v>
      </c>
      <c r="C63">
        <v>134</v>
      </c>
      <c r="D63">
        <v>135.80000000000001</v>
      </c>
      <c r="E63">
        <v>139</v>
      </c>
      <c r="F63">
        <v>132.9</v>
      </c>
      <c r="G63">
        <v>125</v>
      </c>
      <c r="H63">
        <v>125.9</v>
      </c>
      <c r="I63">
        <v>132.42500000000001</v>
      </c>
      <c r="J63">
        <v>2</v>
      </c>
    </row>
    <row r="64" spans="1:10" x14ac:dyDescent="0.35">
      <c r="A64">
        <v>132</v>
      </c>
      <c r="B64">
        <v>137.19999999999999</v>
      </c>
      <c r="C64">
        <v>136</v>
      </c>
      <c r="D64">
        <v>137.19999999999999</v>
      </c>
      <c r="E64">
        <v>141</v>
      </c>
      <c r="F64">
        <v>132.9</v>
      </c>
      <c r="G64">
        <v>126</v>
      </c>
      <c r="H64">
        <v>127.3</v>
      </c>
      <c r="I64">
        <v>133.69999999999999</v>
      </c>
      <c r="J64">
        <v>2</v>
      </c>
    </row>
    <row r="65" spans="1:10" x14ac:dyDescent="0.35">
      <c r="A65">
        <v>134</v>
      </c>
      <c r="B65">
        <v>137.19999999999999</v>
      </c>
      <c r="C65">
        <v>138</v>
      </c>
      <c r="D65">
        <v>138.6</v>
      </c>
      <c r="E65">
        <v>141</v>
      </c>
      <c r="F65">
        <v>134.4</v>
      </c>
      <c r="G65">
        <v>127</v>
      </c>
      <c r="H65">
        <v>128.69999999999999</v>
      </c>
      <c r="I65">
        <v>134.86249999999998</v>
      </c>
      <c r="J65">
        <v>2</v>
      </c>
    </row>
    <row r="66" spans="1:10" x14ac:dyDescent="0.35">
      <c r="A66">
        <v>135</v>
      </c>
      <c r="B66">
        <v>140</v>
      </c>
      <c r="C66">
        <v>144</v>
      </c>
      <c r="D66">
        <v>144.19999999999999</v>
      </c>
      <c r="E66">
        <v>143</v>
      </c>
      <c r="F66">
        <v>135.80000000000001</v>
      </c>
      <c r="G66">
        <v>129</v>
      </c>
      <c r="H66">
        <v>131.5</v>
      </c>
      <c r="I66">
        <v>137.8125</v>
      </c>
      <c r="J66">
        <v>2</v>
      </c>
    </row>
    <row r="67" spans="1:10" x14ac:dyDescent="0.35">
      <c r="A67">
        <v>139</v>
      </c>
      <c r="B67">
        <v>142.80000000000001</v>
      </c>
      <c r="C67">
        <v>141</v>
      </c>
      <c r="D67">
        <v>142.80000000000001</v>
      </c>
      <c r="E67">
        <v>147</v>
      </c>
      <c r="F67">
        <v>140</v>
      </c>
      <c r="G67">
        <v>134</v>
      </c>
      <c r="H67">
        <v>135.80000000000001</v>
      </c>
      <c r="I67">
        <v>140.30000000000001</v>
      </c>
      <c r="J67">
        <v>2</v>
      </c>
    </row>
    <row r="68" spans="1:10" x14ac:dyDescent="0.35">
      <c r="A68">
        <v>139</v>
      </c>
      <c r="B68">
        <v>132.9</v>
      </c>
      <c r="C68">
        <v>131</v>
      </c>
      <c r="D68">
        <v>132.9</v>
      </c>
      <c r="E68">
        <v>140</v>
      </c>
      <c r="F68">
        <v>138.6</v>
      </c>
      <c r="G68">
        <v>139</v>
      </c>
      <c r="H68">
        <v>134.4</v>
      </c>
      <c r="I68">
        <v>135.97499999999999</v>
      </c>
      <c r="J68">
        <v>2</v>
      </c>
    </row>
    <row r="69" spans="1:10" x14ac:dyDescent="0.35">
      <c r="A69">
        <v>130</v>
      </c>
      <c r="B69">
        <v>123</v>
      </c>
      <c r="C69">
        <v>120</v>
      </c>
      <c r="D69">
        <v>123</v>
      </c>
      <c r="E69">
        <v>129</v>
      </c>
      <c r="F69">
        <v>131.5</v>
      </c>
      <c r="G69">
        <v>132</v>
      </c>
      <c r="H69">
        <v>127.3</v>
      </c>
      <c r="I69">
        <v>126.97499999999999</v>
      </c>
      <c r="J69">
        <v>2</v>
      </c>
    </row>
    <row r="70" spans="1:10" x14ac:dyDescent="0.35">
      <c r="A70">
        <v>118</v>
      </c>
      <c r="B70">
        <v>117.4</v>
      </c>
      <c r="C70">
        <v>118</v>
      </c>
      <c r="D70">
        <v>118.8</v>
      </c>
      <c r="E70">
        <v>122</v>
      </c>
      <c r="F70">
        <v>121.6</v>
      </c>
      <c r="G70">
        <v>122</v>
      </c>
      <c r="H70">
        <v>124.5</v>
      </c>
      <c r="I70">
        <v>120.28750000000001</v>
      </c>
      <c r="J70">
        <v>2</v>
      </c>
    </row>
    <row r="71" spans="1:10" x14ac:dyDescent="0.35">
      <c r="A71">
        <v>113</v>
      </c>
      <c r="B71">
        <v>116</v>
      </c>
      <c r="C71">
        <v>118</v>
      </c>
      <c r="D71">
        <v>118.8</v>
      </c>
      <c r="E71">
        <v>121</v>
      </c>
      <c r="F71">
        <v>123</v>
      </c>
      <c r="G71">
        <v>112</v>
      </c>
      <c r="H71">
        <v>113.1</v>
      </c>
      <c r="I71">
        <v>116.86250000000001</v>
      </c>
      <c r="J71">
        <v>2</v>
      </c>
    </row>
    <row r="72" spans="1:10" x14ac:dyDescent="0.35">
      <c r="A72">
        <v>112</v>
      </c>
      <c r="B72">
        <v>116</v>
      </c>
      <c r="C72">
        <v>117</v>
      </c>
      <c r="D72">
        <v>117.4</v>
      </c>
      <c r="E72">
        <v>121</v>
      </c>
      <c r="F72">
        <v>121.6</v>
      </c>
      <c r="G72">
        <v>111</v>
      </c>
      <c r="H72">
        <v>111.7</v>
      </c>
      <c r="I72">
        <v>115.96249999999999</v>
      </c>
      <c r="J72">
        <v>2</v>
      </c>
    </row>
    <row r="73" spans="1:10" x14ac:dyDescent="0.35">
      <c r="A73">
        <v>112</v>
      </c>
      <c r="B73">
        <v>114.6</v>
      </c>
      <c r="C73">
        <v>117</v>
      </c>
      <c r="D73">
        <v>118.8</v>
      </c>
      <c r="E73">
        <v>121</v>
      </c>
      <c r="F73">
        <v>120.2</v>
      </c>
      <c r="G73">
        <v>111</v>
      </c>
      <c r="H73">
        <v>111.7</v>
      </c>
      <c r="I73">
        <v>115.78749999999999</v>
      </c>
      <c r="J73">
        <v>3</v>
      </c>
    </row>
    <row r="74" spans="1:10" x14ac:dyDescent="0.35">
      <c r="A74">
        <v>112</v>
      </c>
      <c r="B74">
        <v>116</v>
      </c>
      <c r="C74">
        <v>117</v>
      </c>
      <c r="D74">
        <v>118.8</v>
      </c>
      <c r="E74">
        <v>121</v>
      </c>
      <c r="F74">
        <v>121.6</v>
      </c>
      <c r="G74">
        <v>110</v>
      </c>
      <c r="H74">
        <v>110.3</v>
      </c>
      <c r="I74">
        <v>115.83750000000001</v>
      </c>
      <c r="J74">
        <v>3</v>
      </c>
    </row>
    <row r="75" spans="1:10" x14ac:dyDescent="0.35">
      <c r="A75">
        <v>112</v>
      </c>
      <c r="B75">
        <v>116</v>
      </c>
      <c r="C75">
        <v>118</v>
      </c>
      <c r="D75">
        <v>120.2</v>
      </c>
      <c r="E75">
        <v>122</v>
      </c>
      <c r="F75">
        <v>120.2</v>
      </c>
      <c r="G75">
        <v>110</v>
      </c>
      <c r="H75">
        <v>110.3</v>
      </c>
      <c r="I75">
        <v>116.08750000000001</v>
      </c>
      <c r="J75">
        <v>3</v>
      </c>
    </row>
    <row r="76" spans="1:10" x14ac:dyDescent="0.35">
      <c r="A76">
        <v>114</v>
      </c>
      <c r="B76">
        <v>118.8</v>
      </c>
      <c r="C76">
        <v>120</v>
      </c>
      <c r="D76">
        <v>121.6</v>
      </c>
      <c r="E76">
        <v>124</v>
      </c>
      <c r="F76">
        <v>121.6</v>
      </c>
      <c r="G76">
        <v>111</v>
      </c>
      <c r="H76">
        <v>110.3</v>
      </c>
      <c r="I76">
        <v>117.66249999999999</v>
      </c>
      <c r="J76">
        <v>3</v>
      </c>
    </row>
    <row r="77" spans="1:10" x14ac:dyDescent="0.35">
      <c r="A77">
        <v>116</v>
      </c>
      <c r="B77">
        <v>120.2</v>
      </c>
      <c r="C77">
        <v>122</v>
      </c>
      <c r="D77">
        <v>123</v>
      </c>
      <c r="E77">
        <v>128</v>
      </c>
      <c r="F77">
        <v>120.2</v>
      </c>
      <c r="G77">
        <v>113</v>
      </c>
      <c r="H77">
        <v>111.7</v>
      </c>
      <c r="I77">
        <v>119.26249999999999</v>
      </c>
      <c r="J77">
        <v>3</v>
      </c>
    </row>
    <row r="78" spans="1:10" x14ac:dyDescent="0.35">
      <c r="A78">
        <v>119</v>
      </c>
      <c r="B78">
        <v>124.5</v>
      </c>
      <c r="C78">
        <v>124</v>
      </c>
      <c r="D78">
        <v>125.9</v>
      </c>
      <c r="E78">
        <v>130</v>
      </c>
      <c r="F78">
        <v>121.6</v>
      </c>
      <c r="G78">
        <v>115</v>
      </c>
      <c r="H78">
        <v>124.5</v>
      </c>
      <c r="I78">
        <v>123.0625</v>
      </c>
      <c r="J78">
        <v>3</v>
      </c>
    </row>
    <row r="79" spans="1:10" x14ac:dyDescent="0.35">
      <c r="A79">
        <v>122</v>
      </c>
      <c r="B79">
        <v>127.3</v>
      </c>
      <c r="C79">
        <v>127</v>
      </c>
      <c r="D79">
        <v>128.69999999999999</v>
      </c>
      <c r="E79">
        <v>133</v>
      </c>
      <c r="F79">
        <v>124.5</v>
      </c>
      <c r="G79">
        <v>118</v>
      </c>
      <c r="H79">
        <v>124.5</v>
      </c>
      <c r="I79">
        <v>125.625</v>
      </c>
      <c r="J79">
        <v>3</v>
      </c>
    </row>
    <row r="80" spans="1:10" x14ac:dyDescent="0.35">
      <c r="A80">
        <v>125</v>
      </c>
      <c r="B80">
        <v>130.1</v>
      </c>
      <c r="C80">
        <v>129</v>
      </c>
      <c r="D80">
        <v>130.1</v>
      </c>
      <c r="E80">
        <v>135</v>
      </c>
      <c r="F80">
        <v>127.3</v>
      </c>
      <c r="G80">
        <v>120</v>
      </c>
      <c r="H80">
        <v>124.5</v>
      </c>
      <c r="I80">
        <v>127.625</v>
      </c>
      <c r="J80">
        <v>3</v>
      </c>
    </row>
    <row r="81" spans="1:10" x14ac:dyDescent="0.35">
      <c r="A81">
        <v>127</v>
      </c>
      <c r="B81">
        <v>131.5</v>
      </c>
      <c r="C81">
        <v>130</v>
      </c>
      <c r="D81">
        <v>132.9</v>
      </c>
      <c r="E81">
        <v>137</v>
      </c>
      <c r="F81">
        <v>128.69999999999999</v>
      </c>
      <c r="G81">
        <v>123</v>
      </c>
      <c r="H81">
        <v>124.5</v>
      </c>
      <c r="I81">
        <v>129.32499999999999</v>
      </c>
      <c r="J81">
        <v>3</v>
      </c>
    </row>
    <row r="82" spans="1:10" x14ac:dyDescent="0.35">
      <c r="A82">
        <v>129</v>
      </c>
      <c r="B82">
        <v>134.4</v>
      </c>
      <c r="C82">
        <v>132</v>
      </c>
      <c r="D82">
        <v>134.4</v>
      </c>
      <c r="E82">
        <v>139</v>
      </c>
      <c r="F82">
        <v>131.5</v>
      </c>
      <c r="G82">
        <v>125</v>
      </c>
      <c r="H82">
        <v>125.9</v>
      </c>
      <c r="I82">
        <v>131.39999999999998</v>
      </c>
      <c r="J82">
        <v>3</v>
      </c>
    </row>
    <row r="83" spans="1:10" x14ac:dyDescent="0.35">
      <c r="A83">
        <v>131</v>
      </c>
      <c r="B83">
        <v>134.4</v>
      </c>
      <c r="C83">
        <v>134</v>
      </c>
      <c r="D83">
        <v>135.80000000000001</v>
      </c>
      <c r="E83">
        <v>140</v>
      </c>
      <c r="F83">
        <v>132.9</v>
      </c>
      <c r="G83">
        <v>126</v>
      </c>
      <c r="H83">
        <v>125.9</v>
      </c>
      <c r="I83">
        <v>132.5</v>
      </c>
      <c r="J83">
        <v>3</v>
      </c>
    </row>
    <row r="84" spans="1:10" x14ac:dyDescent="0.35">
      <c r="A84">
        <v>132</v>
      </c>
      <c r="B84">
        <v>137.19999999999999</v>
      </c>
      <c r="C84">
        <v>136</v>
      </c>
      <c r="D84">
        <v>137.19999999999999</v>
      </c>
      <c r="E84">
        <v>141</v>
      </c>
      <c r="F84">
        <v>132.9</v>
      </c>
      <c r="G84">
        <v>127</v>
      </c>
      <c r="H84">
        <v>127.3</v>
      </c>
      <c r="I84">
        <v>133.82499999999999</v>
      </c>
      <c r="J84">
        <v>3</v>
      </c>
    </row>
    <row r="85" spans="1:10" x14ac:dyDescent="0.35">
      <c r="A85">
        <v>134</v>
      </c>
      <c r="B85">
        <v>137.19999999999999</v>
      </c>
      <c r="C85">
        <v>138</v>
      </c>
      <c r="D85">
        <v>140</v>
      </c>
      <c r="E85">
        <v>142</v>
      </c>
      <c r="F85">
        <v>134.4</v>
      </c>
      <c r="G85">
        <v>128</v>
      </c>
      <c r="H85">
        <v>130.1</v>
      </c>
      <c r="I85">
        <v>135.46250000000001</v>
      </c>
      <c r="J85">
        <v>3</v>
      </c>
    </row>
    <row r="86" spans="1:10" x14ac:dyDescent="0.35">
      <c r="A86">
        <v>136</v>
      </c>
      <c r="B86">
        <v>141.4</v>
      </c>
      <c r="C86">
        <v>144</v>
      </c>
      <c r="D86">
        <v>145.69999999999999</v>
      </c>
      <c r="E86">
        <v>143</v>
      </c>
      <c r="F86">
        <v>135.80000000000001</v>
      </c>
      <c r="G86">
        <v>132</v>
      </c>
      <c r="H86">
        <v>134.4</v>
      </c>
      <c r="I86">
        <v>139.03749999999999</v>
      </c>
      <c r="J86">
        <v>3</v>
      </c>
    </row>
    <row r="87" spans="1:10" x14ac:dyDescent="0.35">
      <c r="A87">
        <v>140</v>
      </c>
      <c r="B87">
        <v>140</v>
      </c>
      <c r="C87">
        <v>138</v>
      </c>
      <c r="D87">
        <v>142.80000000000001</v>
      </c>
      <c r="E87">
        <v>147</v>
      </c>
      <c r="F87">
        <v>140</v>
      </c>
      <c r="G87">
        <v>138</v>
      </c>
      <c r="H87">
        <v>132.9</v>
      </c>
      <c r="I87">
        <v>139.83749999999998</v>
      </c>
      <c r="J87">
        <v>3</v>
      </c>
    </row>
    <row r="88" spans="1:10" x14ac:dyDescent="0.35">
      <c r="A88">
        <v>134</v>
      </c>
      <c r="B88">
        <v>131.5</v>
      </c>
      <c r="C88">
        <v>128</v>
      </c>
      <c r="D88">
        <v>131.5</v>
      </c>
      <c r="E88">
        <v>140</v>
      </c>
      <c r="F88">
        <v>140</v>
      </c>
      <c r="G88">
        <v>138</v>
      </c>
      <c r="H88">
        <v>125.9</v>
      </c>
      <c r="I88">
        <v>133.61250000000001</v>
      </c>
      <c r="J88">
        <v>3</v>
      </c>
    </row>
    <row r="89" spans="1:10" x14ac:dyDescent="0.35">
      <c r="A89">
        <v>124</v>
      </c>
      <c r="B89">
        <v>120.2</v>
      </c>
      <c r="C89">
        <v>119</v>
      </c>
      <c r="D89">
        <v>121.6</v>
      </c>
      <c r="E89">
        <v>130</v>
      </c>
      <c r="F89">
        <v>132.9</v>
      </c>
      <c r="G89">
        <v>127</v>
      </c>
      <c r="H89">
        <v>123</v>
      </c>
      <c r="I89">
        <v>124.71249999999999</v>
      </c>
      <c r="J89">
        <v>3</v>
      </c>
    </row>
    <row r="90" spans="1:10" x14ac:dyDescent="0.35">
      <c r="A90">
        <v>113</v>
      </c>
      <c r="B90">
        <v>117.4</v>
      </c>
      <c r="C90">
        <v>118</v>
      </c>
      <c r="D90">
        <v>118.8</v>
      </c>
      <c r="E90">
        <v>122</v>
      </c>
      <c r="F90">
        <v>124.5</v>
      </c>
      <c r="G90">
        <v>116</v>
      </c>
      <c r="H90">
        <v>111.7</v>
      </c>
      <c r="I90">
        <v>117.67500000000001</v>
      </c>
      <c r="J90">
        <v>3</v>
      </c>
    </row>
    <row r="91" spans="1:10" x14ac:dyDescent="0.35">
      <c r="A91">
        <v>112</v>
      </c>
      <c r="B91">
        <v>116</v>
      </c>
      <c r="C91">
        <v>118</v>
      </c>
      <c r="D91">
        <v>118.8</v>
      </c>
      <c r="E91">
        <v>121</v>
      </c>
      <c r="F91">
        <v>121.6</v>
      </c>
      <c r="G91">
        <v>111</v>
      </c>
      <c r="H91">
        <v>111.7</v>
      </c>
      <c r="I91">
        <v>116.26249999999999</v>
      </c>
      <c r="J91">
        <v>3</v>
      </c>
    </row>
    <row r="92" spans="1:10" x14ac:dyDescent="0.35">
      <c r="A92">
        <v>111</v>
      </c>
      <c r="B92">
        <v>116</v>
      </c>
      <c r="C92">
        <v>117</v>
      </c>
      <c r="D92">
        <v>118.8</v>
      </c>
      <c r="E92">
        <v>121</v>
      </c>
      <c r="F92">
        <v>121.6</v>
      </c>
      <c r="G92">
        <v>110</v>
      </c>
      <c r="H92">
        <v>111.7</v>
      </c>
      <c r="I92">
        <v>115.88749999999999</v>
      </c>
      <c r="J92">
        <v>3</v>
      </c>
    </row>
    <row r="93" spans="1:10" x14ac:dyDescent="0.35">
      <c r="A93">
        <v>111</v>
      </c>
      <c r="B93">
        <v>114.6</v>
      </c>
      <c r="C93">
        <v>117</v>
      </c>
      <c r="D93">
        <v>118.8</v>
      </c>
      <c r="E93">
        <v>121</v>
      </c>
      <c r="F93">
        <v>120.2</v>
      </c>
      <c r="G93">
        <v>110</v>
      </c>
      <c r="H93">
        <v>110.3</v>
      </c>
      <c r="I93">
        <v>115.3625</v>
      </c>
      <c r="J93">
        <v>4</v>
      </c>
    </row>
    <row r="94" spans="1:10" x14ac:dyDescent="0.35">
      <c r="A94">
        <v>111</v>
      </c>
      <c r="B94">
        <v>116</v>
      </c>
      <c r="C94">
        <v>117</v>
      </c>
      <c r="D94">
        <v>118.8</v>
      </c>
      <c r="E94">
        <v>122</v>
      </c>
      <c r="F94">
        <v>120.2</v>
      </c>
      <c r="G94">
        <v>110</v>
      </c>
      <c r="H94">
        <v>110.3</v>
      </c>
      <c r="I94">
        <v>115.66249999999999</v>
      </c>
      <c r="J94">
        <v>4</v>
      </c>
    </row>
    <row r="95" spans="1:10" x14ac:dyDescent="0.35">
      <c r="A95">
        <v>112</v>
      </c>
      <c r="B95">
        <v>117.4</v>
      </c>
      <c r="C95">
        <v>118</v>
      </c>
      <c r="D95">
        <v>120.2</v>
      </c>
      <c r="E95">
        <v>122</v>
      </c>
      <c r="F95">
        <v>120.2</v>
      </c>
      <c r="G95">
        <v>110</v>
      </c>
      <c r="H95">
        <v>110.3</v>
      </c>
      <c r="I95">
        <v>116.2625</v>
      </c>
      <c r="J95">
        <v>4</v>
      </c>
    </row>
    <row r="96" spans="1:10" x14ac:dyDescent="0.35">
      <c r="A96">
        <v>115</v>
      </c>
      <c r="B96">
        <v>118.8</v>
      </c>
      <c r="C96">
        <v>120</v>
      </c>
      <c r="D96">
        <v>121.6</v>
      </c>
      <c r="E96">
        <v>124</v>
      </c>
      <c r="F96">
        <v>120.2</v>
      </c>
      <c r="G96">
        <v>111</v>
      </c>
      <c r="H96">
        <v>110.3</v>
      </c>
      <c r="I96">
        <v>117.6125</v>
      </c>
      <c r="J96">
        <v>4</v>
      </c>
    </row>
    <row r="97" spans="1:10" x14ac:dyDescent="0.35">
      <c r="A97">
        <v>117</v>
      </c>
      <c r="B97">
        <v>121.6</v>
      </c>
      <c r="C97">
        <v>122</v>
      </c>
      <c r="D97">
        <v>124.5</v>
      </c>
      <c r="E97">
        <v>128</v>
      </c>
      <c r="F97">
        <v>120.2</v>
      </c>
      <c r="G97">
        <v>113</v>
      </c>
      <c r="H97">
        <v>113.1</v>
      </c>
      <c r="I97">
        <v>119.925</v>
      </c>
      <c r="J97">
        <v>4</v>
      </c>
    </row>
    <row r="98" spans="1:10" x14ac:dyDescent="0.35">
      <c r="A98">
        <v>121</v>
      </c>
      <c r="B98">
        <v>125.9</v>
      </c>
      <c r="C98">
        <v>125</v>
      </c>
      <c r="D98">
        <v>125.9</v>
      </c>
      <c r="E98">
        <v>129</v>
      </c>
      <c r="F98">
        <v>123</v>
      </c>
      <c r="G98">
        <v>116</v>
      </c>
      <c r="H98">
        <v>120.2</v>
      </c>
      <c r="I98">
        <v>123.25</v>
      </c>
      <c r="J98">
        <v>4</v>
      </c>
    </row>
    <row r="99" spans="1:10" x14ac:dyDescent="0.35">
      <c r="A99">
        <v>124</v>
      </c>
      <c r="B99">
        <v>128.69999999999999</v>
      </c>
      <c r="C99">
        <v>127</v>
      </c>
      <c r="D99">
        <v>128.69999999999999</v>
      </c>
      <c r="E99">
        <v>132</v>
      </c>
      <c r="F99">
        <v>125.9</v>
      </c>
      <c r="G99">
        <v>119</v>
      </c>
      <c r="H99">
        <v>124.5</v>
      </c>
      <c r="I99">
        <v>126.22499999999999</v>
      </c>
      <c r="J99">
        <v>4</v>
      </c>
    </row>
    <row r="100" spans="1:10" x14ac:dyDescent="0.35">
      <c r="A100">
        <v>127</v>
      </c>
      <c r="B100">
        <v>131.5</v>
      </c>
      <c r="C100">
        <v>129</v>
      </c>
      <c r="D100">
        <v>130.1</v>
      </c>
      <c r="E100">
        <v>135</v>
      </c>
      <c r="F100">
        <v>127.3</v>
      </c>
      <c r="G100">
        <v>121</v>
      </c>
      <c r="H100">
        <v>124.5</v>
      </c>
      <c r="I100">
        <v>128.17500000000001</v>
      </c>
      <c r="J100">
        <v>4</v>
      </c>
    </row>
    <row r="101" spans="1:10" x14ac:dyDescent="0.35">
      <c r="A101">
        <v>129</v>
      </c>
      <c r="B101">
        <v>132.9</v>
      </c>
      <c r="C101">
        <v>131</v>
      </c>
      <c r="D101">
        <v>132.9</v>
      </c>
      <c r="E101">
        <v>137</v>
      </c>
      <c r="F101">
        <v>130.1</v>
      </c>
      <c r="G101">
        <v>124</v>
      </c>
      <c r="H101">
        <v>124.5</v>
      </c>
      <c r="I101">
        <v>130.17500000000001</v>
      </c>
      <c r="J101">
        <v>4</v>
      </c>
    </row>
    <row r="102" spans="1:10" x14ac:dyDescent="0.35">
      <c r="A102">
        <v>130</v>
      </c>
      <c r="B102">
        <v>134.4</v>
      </c>
      <c r="C102">
        <v>132</v>
      </c>
      <c r="D102">
        <v>134.4</v>
      </c>
      <c r="E102">
        <v>139</v>
      </c>
      <c r="F102">
        <v>131.5</v>
      </c>
      <c r="G102">
        <v>125</v>
      </c>
      <c r="H102">
        <v>125.9</v>
      </c>
      <c r="I102">
        <v>131.52499999999998</v>
      </c>
      <c r="J102">
        <v>4</v>
      </c>
    </row>
    <row r="103" spans="1:10" x14ac:dyDescent="0.35">
      <c r="A103">
        <v>132</v>
      </c>
      <c r="B103">
        <v>135.80000000000001</v>
      </c>
      <c r="C103">
        <v>134</v>
      </c>
      <c r="D103">
        <v>135.80000000000001</v>
      </c>
      <c r="E103">
        <v>140</v>
      </c>
      <c r="F103">
        <v>132.9</v>
      </c>
      <c r="G103">
        <v>126</v>
      </c>
      <c r="H103">
        <v>127.3</v>
      </c>
      <c r="I103">
        <v>132.97500000000002</v>
      </c>
      <c r="J103">
        <v>4</v>
      </c>
    </row>
    <row r="104" spans="1:10" x14ac:dyDescent="0.35">
      <c r="A104">
        <v>134</v>
      </c>
      <c r="B104">
        <v>137.19999999999999</v>
      </c>
      <c r="C104">
        <v>136</v>
      </c>
      <c r="D104">
        <v>138.6</v>
      </c>
      <c r="E104">
        <v>141</v>
      </c>
      <c r="F104">
        <v>132.9</v>
      </c>
      <c r="G104">
        <v>127</v>
      </c>
      <c r="H104">
        <v>128.69999999999999</v>
      </c>
      <c r="I104">
        <v>134.42499999999998</v>
      </c>
      <c r="J104">
        <v>4</v>
      </c>
    </row>
    <row r="105" spans="1:10" x14ac:dyDescent="0.35">
      <c r="A105">
        <v>135</v>
      </c>
      <c r="B105">
        <v>138.6</v>
      </c>
      <c r="C105">
        <v>141</v>
      </c>
      <c r="D105">
        <v>141.4</v>
      </c>
      <c r="E105">
        <v>142</v>
      </c>
      <c r="F105">
        <v>134.4</v>
      </c>
      <c r="G105">
        <v>129</v>
      </c>
      <c r="H105">
        <v>131.5</v>
      </c>
      <c r="I105">
        <v>136.61250000000001</v>
      </c>
      <c r="J105">
        <v>4</v>
      </c>
    </row>
    <row r="106" spans="1:10" x14ac:dyDescent="0.35">
      <c r="A106">
        <v>138</v>
      </c>
      <c r="B106">
        <v>142.80000000000001</v>
      </c>
      <c r="C106">
        <v>141</v>
      </c>
      <c r="D106">
        <v>147.1</v>
      </c>
      <c r="E106">
        <v>145</v>
      </c>
      <c r="F106">
        <v>138.6</v>
      </c>
      <c r="G106">
        <v>134</v>
      </c>
      <c r="H106">
        <v>135.80000000000001</v>
      </c>
      <c r="I106">
        <v>140.28750000000002</v>
      </c>
      <c r="J106">
        <v>4</v>
      </c>
    </row>
    <row r="107" spans="1:10" x14ac:dyDescent="0.35">
      <c r="A107">
        <v>140</v>
      </c>
      <c r="B107">
        <v>135.80000000000001</v>
      </c>
      <c r="C107">
        <v>132</v>
      </c>
      <c r="D107">
        <v>138.6</v>
      </c>
      <c r="E107">
        <v>144</v>
      </c>
      <c r="F107">
        <v>141.4</v>
      </c>
      <c r="G107">
        <v>139</v>
      </c>
      <c r="H107">
        <v>132.9</v>
      </c>
      <c r="I107">
        <v>137.96250000000001</v>
      </c>
      <c r="J107">
        <v>4</v>
      </c>
    </row>
    <row r="108" spans="1:10" x14ac:dyDescent="0.35">
      <c r="A108">
        <v>131</v>
      </c>
      <c r="B108">
        <v>125.9</v>
      </c>
      <c r="C108">
        <v>121</v>
      </c>
      <c r="D108">
        <v>125.9</v>
      </c>
      <c r="E108">
        <v>135</v>
      </c>
      <c r="F108">
        <v>135.80000000000001</v>
      </c>
      <c r="G108">
        <v>133</v>
      </c>
      <c r="H108">
        <v>127.3</v>
      </c>
      <c r="I108">
        <v>129.36250000000001</v>
      </c>
      <c r="J108">
        <v>4</v>
      </c>
    </row>
    <row r="109" spans="1:10" x14ac:dyDescent="0.35">
      <c r="A109">
        <v>121</v>
      </c>
      <c r="B109">
        <v>117.4</v>
      </c>
      <c r="C109">
        <v>118</v>
      </c>
      <c r="D109">
        <v>120.2</v>
      </c>
      <c r="E109">
        <v>129</v>
      </c>
      <c r="F109">
        <v>127.3</v>
      </c>
      <c r="G109">
        <v>122</v>
      </c>
      <c r="H109">
        <v>114.6</v>
      </c>
      <c r="I109">
        <v>121.1875</v>
      </c>
      <c r="J109">
        <v>4</v>
      </c>
    </row>
    <row r="110" spans="1:10" x14ac:dyDescent="0.35">
      <c r="A110">
        <v>113</v>
      </c>
      <c r="B110">
        <v>116</v>
      </c>
      <c r="C110">
        <v>118</v>
      </c>
      <c r="D110">
        <v>118.8</v>
      </c>
      <c r="E110">
        <v>122</v>
      </c>
      <c r="F110">
        <v>120.2</v>
      </c>
      <c r="G110">
        <v>112</v>
      </c>
      <c r="H110">
        <v>113.1</v>
      </c>
      <c r="I110">
        <v>116.63749999999999</v>
      </c>
      <c r="J110">
        <v>4</v>
      </c>
    </row>
    <row r="111" spans="1:10" x14ac:dyDescent="0.35">
      <c r="A111">
        <v>112</v>
      </c>
      <c r="B111">
        <v>116</v>
      </c>
      <c r="C111">
        <v>117</v>
      </c>
      <c r="D111">
        <v>118.8</v>
      </c>
      <c r="E111">
        <v>122</v>
      </c>
      <c r="F111">
        <v>117.4</v>
      </c>
      <c r="G111">
        <v>111</v>
      </c>
      <c r="H111">
        <v>111.7</v>
      </c>
      <c r="I111">
        <v>115.73750000000001</v>
      </c>
      <c r="J111">
        <v>4</v>
      </c>
    </row>
    <row r="112" spans="1:10" x14ac:dyDescent="0.35">
      <c r="A112">
        <v>111</v>
      </c>
      <c r="B112">
        <v>114.6</v>
      </c>
      <c r="C112">
        <v>117</v>
      </c>
      <c r="D112">
        <v>118.8</v>
      </c>
      <c r="E112">
        <v>122</v>
      </c>
      <c r="F112">
        <v>120.2</v>
      </c>
      <c r="G112">
        <v>110</v>
      </c>
      <c r="H112">
        <v>111.7</v>
      </c>
      <c r="I112">
        <v>115.66249999999999</v>
      </c>
      <c r="J112">
        <v>4</v>
      </c>
    </row>
    <row r="113" spans="1:10" x14ac:dyDescent="0.35">
      <c r="A113">
        <v>111</v>
      </c>
      <c r="B113">
        <v>114.6</v>
      </c>
      <c r="C113">
        <v>117</v>
      </c>
      <c r="D113">
        <v>118.8</v>
      </c>
      <c r="E113">
        <v>123</v>
      </c>
      <c r="F113">
        <v>120.2</v>
      </c>
      <c r="G113">
        <v>110</v>
      </c>
      <c r="H113">
        <v>110.3</v>
      </c>
      <c r="I113">
        <v>115.6125</v>
      </c>
      <c r="J113">
        <v>4</v>
      </c>
    </row>
    <row r="114" spans="1:10" x14ac:dyDescent="0.35">
      <c r="A114">
        <v>112</v>
      </c>
      <c r="B114">
        <v>116</v>
      </c>
      <c r="C114">
        <v>118</v>
      </c>
      <c r="D114">
        <v>120.2</v>
      </c>
      <c r="E114">
        <v>123</v>
      </c>
      <c r="F114">
        <v>121.6</v>
      </c>
      <c r="G114">
        <v>110</v>
      </c>
      <c r="H114">
        <v>110.3</v>
      </c>
      <c r="I114">
        <v>116.38749999999999</v>
      </c>
      <c r="J114">
        <v>4</v>
      </c>
    </row>
    <row r="115" spans="1:10" x14ac:dyDescent="0.35">
      <c r="A115">
        <v>113</v>
      </c>
      <c r="B115">
        <v>117.4</v>
      </c>
      <c r="C115">
        <v>119</v>
      </c>
      <c r="D115">
        <v>120.2</v>
      </c>
      <c r="E115">
        <v>123</v>
      </c>
      <c r="F115">
        <v>121.6</v>
      </c>
      <c r="G115">
        <v>110</v>
      </c>
      <c r="H115">
        <v>110.3</v>
      </c>
      <c r="I115">
        <v>116.8125</v>
      </c>
      <c r="J115">
        <v>4</v>
      </c>
    </row>
    <row r="116" spans="1:10" x14ac:dyDescent="0.35">
      <c r="A116">
        <v>116</v>
      </c>
      <c r="B116">
        <v>120.2</v>
      </c>
      <c r="C116">
        <v>121</v>
      </c>
      <c r="D116">
        <v>123</v>
      </c>
      <c r="E116">
        <v>128</v>
      </c>
      <c r="F116">
        <v>121.6</v>
      </c>
      <c r="G116">
        <v>112</v>
      </c>
      <c r="H116">
        <v>111.7</v>
      </c>
      <c r="I116">
        <v>119.1875</v>
      </c>
      <c r="J116">
        <v>4</v>
      </c>
    </row>
    <row r="117" spans="1:10" x14ac:dyDescent="0.35">
      <c r="A117">
        <v>118</v>
      </c>
      <c r="B117">
        <v>123</v>
      </c>
      <c r="C117">
        <v>123</v>
      </c>
      <c r="D117">
        <v>124.5</v>
      </c>
      <c r="E117">
        <v>131</v>
      </c>
      <c r="F117">
        <v>123</v>
      </c>
      <c r="G117">
        <v>114</v>
      </c>
      <c r="H117">
        <v>124.5</v>
      </c>
      <c r="I117">
        <v>122.625</v>
      </c>
      <c r="J117">
        <v>4</v>
      </c>
    </row>
    <row r="118" spans="1:10" x14ac:dyDescent="0.35">
      <c r="A118">
        <v>122</v>
      </c>
      <c r="B118">
        <v>127.3</v>
      </c>
      <c r="C118">
        <v>126</v>
      </c>
      <c r="D118">
        <v>127.3</v>
      </c>
      <c r="E118">
        <v>131</v>
      </c>
      <c r="F118">
        <v>125.9</v>
      </c>
      <c r="G118">
        <v>117</v>
      </c>
      <c r="H118">
        <v>124.5</v>
      </c>
      <c r="I118">
        <v>125.125</v>
      </c>
      <c r="J118">
        <v>4</v>
      </c>
    </row>
    <row r="119" spans="1:10" x14ac:dyDescent="0.35">
      <c r="A119">
        <v>125</v>
      </c>
      <c r="B119">
        <v>130.1</v>
      </c>
      <c r="C119">
        <v>128</v>
      </c>
      <c r="D119">
        <v>130.1</v>
      </c>
      <c r="E119">
        <v>134</v>
      </c>
      <c r="F119">
        <v>125.9</v>
      </c>
      <c r="G119">
        <v>120</v>
      </c>
      <c r="H119">
        <v>124.5</v>
      </c>
      <c r="I119">
        <v>127.2</v>
      </c>
      <c r="J119">
        <v>4</v>
      </c>
    </row>
    <row r="120" spans="1:10" x14ac:dyDescent="0.35">
      <c r="A120">
        <v>128</v>
      </c>
      <c r="B120">
        <v>131.5</v>
      </c>
      <c r="C120">
        <v>130</v>
      </c>
      <c r="D120">
        <v>131.5</v>
      </c>
      <c r="E120">
        <v>136</v>
      </c>
      <c r="F120">
        <v>128.69999999999999</v>
      </c>
      <c r="G120">
        <v>122</v>
      </c>
      <c r="H120">
        <v>124.5</v>
      </c>
      <c r="I120">
        <v>129.02500000000001</v>
      </c>
      <c r="J120">
        <v>4</v>
      </c>
    </row>
    <row r="121" spans="1:10" x14ac:dyDescent="0.35">
      <c r="A121">
        <v>129</v>
      </c>
      <c r="B121">
        <v>132.9</v>
      </c>
      <c r="C121">
        <v>132</v>
      </c>
      <c r="D121">
        <v>132.9</v>
      </c>
      <c r="E121">
        <v>138</v>
      </c>
      <c r="F121">
        <v>130.1</v>
      </c>
      <c r="G121">
        <v>124</v>
      </c>
      <c r="H121">
        <v>124.5</v>
      </c>
      <c r="I121">
        <v>130.42500000000001</v>
      </c>
      <c r="J121">
        <v>4</v>
      </c>
    </row>
    <row r="122" spans="1:10" x14ac:dyDescent="0.35">
      <c r="A122">
        <v>131</v>
      </c>
      <c r="B122">
        <v>134.4</v>
      </c>
      <c r="C122">
        <v>133</v>
      </c>
      <c r="D122">
        <v>134.4</v>
      </c>
      <c r="E122">
        <v>139</v>
      </c>
      <c r="F122">
        <v>131.5</v>
      </c>
      <c r="G122">
        <v>125</v>
      </c>
      <c r="H122">
        <v>125.9</v>
      </c>
      <c r="I122">
        <v>131.77499999999998</v>
      </c>
      <c r="J122">
        <v>4</v>
      </c>
    </row>
    <row r="123" spans="1:10" x14ac:dyDescent="0.35">
      <c r="A123">
        <v>133</v>
      </c>
      <c r="B123">
        <v>135.80000000000001</v>
      </c>
      <c r="C123">
        <v>135</v>
      </c>
      <c r="D123">
        <v>137.19999999999999</v>
      </c>
      <c r="E123">
        <v>140</v>
      </c>
      <c r="F123">
        <v>132.9</v>
      </c>
      <c r="G123">
        <v>126</v>
      </c>
      <c r="H123">
        <v>127.3</v>
      </c>
      <c r="I123">
        <v>133.4</v>
      </c>
      <c r="J123">
        <v>4</v>
      </c>
    </row>
    <row r="124" spans="1:10" x14ac:dyDescent="0.35">
      <c r="A124">
        <v>134</v>
      </c>
      <c r="B124">
        <v>137.19999999999999</v>
      </c>
      <c r="C124">
        <v>137</v>
      </c>
      <c r="D124">
        <v>138.6</v>
      </c>
      <c r="E124">
        <v>141</v>
      </c>
      <c r="F124">
        <v>134.4</v>
      </c>
      <c r="G124">
        <v>127</v>
      </c>
      <c r="H124">
        <v>128.69999999999999</v>
      </c>
      <c r="I124">
        <v>134.73749999999998</v>
      </c>
      <c r="J124">
        <v>4</v>
      </c>
    </row>
    <row r="125" spans="1:10" x14ac:dyDescent="0.35">
      <c r="A125">
        <v>136</v>
      </c>
      <c r="B125">
        <v>138.6</v>
      </c>
      <c r="C125">
        <v>142</v>
      </c>
      <c r="D125">
        <v>141.4</v>
      </c>
      <c r="E125">
        <v>141</v>
      </c>
      <c r="F125">
        <v>134.4</v>
      </c>
      <c r="G125">
        <v>130</v>
      </c>
      <c r="H125">
        <v>131.5</v>
      </c>
      <c r="I125">
        <v>136.86250000000001</v>
      </c>
      <c r="J125">
        <v>4</v>
      </c>
    </row>
    <row r="126" spans="1:10" x14ac:dyDescent="0.35">
      <c r="A126">
        <v>139</v>
      </c>
      <c r="B126">
        <v>141.4</v>
      </c>
      <c r="C126">
        <v>143</v>
      </c>
      <c r="D126">
        <v>147.1</v>
      </c>
      <c r="E126">
        <v>144</v>
      </c>
      <c r="F126">
        <v>137.19999999999999</v>
      </c>
      <c r="G126">
        <v>137</v>
      </c>
      <c r="H126">
        <v>135.80000000000001</v>
      </c>
      <c r="I126">
        <v>140.5625</v>
      </c>
      <c r="J126">
        <v>4</v>
      </c>
    </row>
    <row r="127" spans="1:10" x14ac:dyDescent="0.35">
      <c r="A127">
        <v>138</v>
      </c>
      <c r="B127">
        <v>135.80000000000001</v>
      </c>
      <c r="C127">
        <v>134</v>
      </c>
      <c r="D127">
        <v>138.6</v>
      </c>
      <c r="E127">
        <v>144</v>
      </c>
      <c r="F127">
        <v>141.4</v>
      </c>
      <c r="G127">
        <v>136</v>
      </c>
      <c r="H127">
        <v>130.1</v>
      </c>
      <c r="I127">
        <v>137.23750000000001</v>
      </c>
      <c r="J127">
        <v>4</v>
      </c>
    </row>
    <row r="128" spans="1:10" x14ac:dyDescent="0.35">
      <c r="A128">
        <v>129</v>
      </c>
      <c r="B128">
        <v>125.9</v>
      </c>
      <c r="C128">
        <v>124</v>
      </c>
      <c r="D128">
        <v>127.3</v>
      </c>
      <c r="E128">
        <v>136</v>
      </c>
      <c r="F128">
        <v>134.4</v>
      </c>
      <c r="G128">
        <v>126</v>
      </c>
      <c r="H128">
        <v>125.9</v>
      </c>
      <c r="I128">
        <v>128.5625</v>
      </c>
      <c r="J128">
        <v>4</v>
      </c>
    </row>
    <row r="129" spans="1:10" x14ac:dyDescent="0.35">
      <c r="A129">
        <v>117</v>
      </c>
      <c r="B129">
        <v>117.4</v>
      </c>
      <c r="C129">
        <v>118</v>
      </c>
      <c r="D129">
        <v>120.2</v>
      </c>
      <c r="E129">
        <v>128</v>
      </c>
      <c r="F129">
        <v>125.9</v>
      </c>
      <c r="G129">
        <v>114</v>
      </c>
      <c r="H129">
        <v>111.7</v>
      </c>
      <c r="I129">
        <v>119.02500000000001</v>
      </c>
      <c r="J129">
        <v>4</v>
      </c>
    </row>
    <row r="130" spans="1:10" x14ac:dyDescent="0.35">
      <c r="A130">
        <v>112</v>
      </c>
      <c r="B130">
        <v>116</v>
      </c>
      <c r="C130">
        <v>118</v>
      </c>
      <c r="D130">
        <v>118.8</v>
      </c>
      <c r="E130">
        <v>123</v>
      </c>
      <c r="F130">
        <v>121.6</v>
      </c>
      <c r="G130">
        <v>110</v>
      </c>
      <c r="H130">
        <v>111.7</v>
      </c>
      <c r="I130">
        <v>116.38749999999999</v>
      </c>
      <c r="J130">
        <v>4</v>
      </c>
    </row>
    <row r="131" spans="1:10" x14ac:dyDescent="0.35">
      <c r="A131">
        <v>112</v>
      </c>
      <c r="B131">
        <v>116</v>
      </c>
      <c r="C131">
        <v>118</v>
      </c>
      <c r="D131">
        <v>118.8</v>
      </c>
      <c r="E131">
        <v>123</v>
      </c>
      <c r="F131">
        <v>121.6</v>
      </c>
      <c r="G131">
        <v>110</v>
      </c>
      <c r="H131">
        <v>110.3</v>
      </c>
      <c r="I131">
        <v>116.21250000000001</v>
      </c>
      <c r="J131">
        <v>4</v>
      </c>
    </row>
    <row r="132" spans="1:10" x14ac:dyDescent="0.35">
      <c r="A132">
        <v>111</v>
      </c>
      <c r="B132">
        <v>114.6</v>
      </c>
      <c r="C132">
        <v>117</v>
      </c>
      <c r="D132">
        <v>118.8</v>
      </c>
      <c r="E132">
        <v>123</v>
      </c>
      <c r="F132">
        <v>120.2</v>
      </c>
      <c r="G132">
        <v>110</v>
      </c>
      <c r="H132">
        <v>110.3</v>
      </c>
      <c r="I132">
        <v>115.6125</v>
      </c>
      <c r="J132">
        <v>5</v>
      </c>
    </row>
    <row r="133" spans="1:10" x14ac:dyDescent="0.35">
      <c r="A133">
        <v>111</v>
      </c>
      <c r="B133">
        <v>116</v>
      </c>
      <c r="C133">
        <v>117</v>
      </c>
      <c r="D133">
        <v>118.8</v>
      </c>
      <c r="E133">
        <v>123</v>
      </c>
      <c r="F133">
        <v>121.6</v>
      </c>
      <c r="G133">
        <v>110</v>
      </c>
      <c r="H133">
        <v>110.3</v>
      </c>
      <c r="I133">
        <v>115.96250000000001</v>
      </c>
      <c r="J133">
        <v>5</v>
      </c>
    </row>
    <row r="134" spans="1:10" x14ac:dyDescent="0.35">
      <c r="A134">
        <v>112</v>
      </c>
      <c r="B134">
        <v>116</v>
      </c>
      <c r="C134">
        <v>118</v>
      </c>
      <c r="D134">
        <v>120.2</v>
      </c>
      <c r="E134">
        <v>123</v>
      </c>
      <c r="F134">
        <v>120.2</v>
      </c>
      <c r="G134">
        <v>110</v>
      </c>
      <c r="H134">
        <v>110.3</v>
      </c>
      <c r="I134">
        <v>116.21250000000001</v>
      </c>
      <c r="J134">
        <v>5</v>
      </c>
    </row>
    <row r="135" spans="1:10" x14ac:dyDescent="0.35">
      <c r="A135">
        <v>114</v>
      </c>
      <c r="B135">
        <v>118.8</v>
      </c>
      <c r="C135">
        <v>119</v>
      </c>
      <c r="D135">
        <v>120.2</v>
      </c>
      <c r="E135">
        <v>123</v>
      </c>
      <c r="F135">
        <v>125.9</v>
      </c>
      <c r="G135">
        <v>111</v>
      </c>
      <c r="H135">
        <v>110.3</v>
      </c>
      <c r="I135">
        <v>117.77500000000001</v>
      </c>
      <c r="J135">
        <v>5</v>
      </c>
    </row>
    <row r="136" spans="1:10" x14ac:dyDescent="0.35">
      <c r="A136">
        <v>116</v>
      </c>
      <c r="B136">
        <v>120.2</v>
      </c>
      <c r="C136">
        <v>121</v>
      </c>
      <c r="D136">
        <v>123</v>
      </c>
      <c r="E136">
        <v>130</v>
      </c>
      <c r="F136">
        <v>125.9</v>
      </c>
      <c r="G136">
        <v>112</v>
      </c>
      <c r="H136">
        <v>113.1</v>
      </c>
      <c r="I136">
        <v>120.15</v>
      </c>
      <c r="J136">
        <v>5</v>
      </c>
    </row>
    <row r="137" spans="1:10" x14ac:dyDescent="0.35">
      <c r="A137">
        <v>119</v>
      </c>
      <c r="B137">
        <v>123</v>
      </c>
      <c r="C137">
        <v>123</v>
      </c>
      <c r="D137">
        <v>124.5</v>
      </c>
      <c r="E137">
        <v>131</v>
      </c>
      <c r="F137">
        <v>125.9</v>
      </c>
      <c r="G137">
        <v>114</v>
      </c>
      <c r="H137">
        <v>124.5</v>
      </c>
      <c r="I137">
        <v>123.1125</v>
      </c>
      <c r="J137">
        <v>5</v>
      </c>
    </row>
    <row r="138" spans="1:10" x14ac:dyDescent="0.35">
      <c r="A138">
        <v>123</v>
      </c>
      <c r="B138">
        <v>127.3</v>
      </c>
      <c r="C138">
        <v>126</v>
      </c>
      <c r="D138">
        <v>127.3</v>
      </c>
      <c r="E138">
        <v>132</v>
      </c>
      <c r="F138">
        <v>125.9</v>
      </c>
      <c r="G138">
        <v>117</v>
      </c>
      <c r="H138">
        <v>118.8</v>
      </c>
      <c r="I138">
        <v>124.66249999999999</v>
      </c>
      <c r="J138">
        <v>5</v>
      </c>
    </row>
    <row r="139" spans="1:10" x14ac:dyDescent="0.35">
      <c r="A139">
        <v>126</v>
      </c>
      <c r="B139">
        <v>130.1</v>
      </c>
      <c r="C139">
        <v>128</v>
      </c>
      <c r="D139">
        <v>128.69999999999999</v>
      </c>
      <c r="E139">
        <v>134</v>
      </c>
      <c r="F139">
        <v>127.3</v>
      </c>
      <c r="G139">
        <v>120</v>
      </c>
      <c r="H139">
        <v>124.5</v>
      </c>
      <c r="I139">
        <v>127.32499999999999</v>
      </c>
      <c r="J139">
        <v>5</v>
      </c>
    </row>
    <row r="140" spans="1:10" x14ac:dyDescent="0.35">
      <c r="A140">
        <v>130</v>
      </c>
      <c r="B140">
        <v>134.4</v>
      </c>
      <c r="C140">
        <v>131</v>
      </c>
      <c r="D140">
        <v>132.9</v>
      </c>
      <c r="E140">
        <v>138</v>
      </c>
      <c r="F140">
        <v>140</v>
      </c>
      <c r="G140">
        <v>124</v>
      </c>
      <c r="H140">
        <v>125.9</v>
      </c>
      <c r="I140">
        <v>132.02499999999998</v>
      </c>
      <c r="J140">
        <v>5</v>
      </c>
    </row>
    <row r="141" spans="1:10" x14ac:dyDescent="0.35">
      <c r="A141">
        <v>131</v>
      </c>
      <c r="B141">
        <v>135.80000000000001</v>
      </c>
      <c r="C141">
        <v>133</v>
      </c>
      <c r="D141">
        <v>134.4</v>
      </c>
      <c r="E141">
        <v>139</v>
      </c>
      <c r="F141">
        <v>138.6</v>
      </c>
      <c r="G141">
        <v>126</v>
      </c>
      <c r="H141">
        <v>127.3</v>
      </c>
      <c r="I141">
        <v>133.13750000000002</v>
      </c>
      <c r="J141">
        <v>5</v>
      </c>
    </row>
    <row r="142" spans="1:10" x14ac:dyDescent="0.35">
      <c r="A142">
        <v>133</v>
      </c>
      <c r="B142">
        <v>137.19999999999999</v>
      </c>
      <c r="C142">
        <v>135</v>
      </c>
      <c r="D142">
        <v>137.19999999999999</v>
      </c>
      <c r="E142">
        <v>140</v>
      </c>
      <c r="F142">
        <v>132.9</v>
      </c>
      <c r="G142">
        <v>127</v>
      </c>
      <c r="H142">
        <v>128.69999999999999</v>
      </c>
      <c r="I142">
        <v>133.875</v>
      </c>
      <c r="J142">
        <v>5</v>
      </c>
    </row>
    <row r="143" spans="1:10" x14ac:dyDescent="0.35">
      <c r="A143">
        <v>134</v>
      </c>
      <c r="B143">
        <v>138.6</v>
      </c>
      <c r="C143">
        <v>137</v>
      </c>
      <c r="D143">
        <v>138.6</v>
      </c>
      <c r="E143">
        <v>141</v>
      </c>
      <c r="F143">
        <v>134.4</v>
      </c>
      <c r="G143">
        <v>128</v>
      </c>
      <c r="H143">
        <v>130.1</v>
      </c>
      <c r="I143">
        <v>135.21250000000001</v>
      </c>
      <c r="J143">
        <v>5</v>
      </c>
    </row>
    <row r="144" spans="1:10" x14ac:dyDescent="0.35">
      <c r="A144">
        <v>137</v>
      </c>
      <c r="B144">
        <v>141.4</v>
      </c>
      <c r="C144">
        <v>141</v>
      </c>
      <c r="D144">
        <v>141.4</v>
      </c>
      <c r="E144">
        <v>142</v>
      </c>
      <c r="F144">
        <v>135.80000000000001</v>
      </c>
      <c r="G144">
        <v>132</v>
      </c>
      <c r="H144">
        <v>134.4</v>
      </c>
      <c r="I144">
        <v>138.125</v>
      </c>
      <c r="J144">
        <v>5</v>
      </c>
    </row>
    <row r="145" spans="1:10" x14ac:dyDescent="0.35">
      <c r="A145">
        <v>140</v>
      </c>
      <c r="B145">
        <v>138.6</v>
      </c>
      <c r="C145">
        <v>140</v>
      </c>
      <c r="D145">
        <v>145.69999999999999</v>
      </c>
      <c r="E145">
        <v>146</v>
      </c>
      <c r="F145">
        <v>140</v>
      </c>
      <c r="G145">
        <v>138</v>
      </c>
      <c r="H145">
        <v>131.5</v>
      </c>
      <c r="I145">
        <v>139.97499999999999</v>
      </c>
      <c r="J145">
        <v>5</v>
      </c>
    </row>
    <row r="146" spans="1:10" x14ac:dyDescent="0.35">
      <c r="A146">
        <v>132</v>
      </c>
      <c r="B146">
        <v>130.1</v>
      </c>
      <c r="C146">
        <v>133</v>
      </c>
      <c r="D146">
        <v>138.6</v>
      </c>
      <c r="E146">
        <v>142</v>
      </c>
      <c r="F146">
        <v>138.6</v>
      </c>
      <c r="G146">
        <v>136</v>
      </c>
      <c r="H146">
        <v>125.9</v>
      </c>
      <c r="I146">
        <v>134.52500000000001</v>
      </c>
      <c r="J146">
        <v>5</v>
      </c>
    </row>
    <row r="147" spans="1:10" x14ac:dyDescent="0.35">
      <c r="A147">
        <v>120</v>
      </c>
      <c r="B147">
        <v>118.8</v>
      </c>
      <c r="C147">
        <v>123</v>
      </c>
      <c r="D147">
        <v>128.69999999999999</v>
      </c>
      <c r="E147">
        <v>132</v>
      </c>
      <c r="F147">
        <v>128.69999999999999</v>
      </c>
      <c r="G147">
        <v>126</v>
      </c>
      <c r="H147">
        <v>114.6</v>
      </c>
      <c r="I147">
        <v>123.97499999999999</v>
      </c>
      <c r="J147">
        <v>5</v>
      </c>
    </row>
    <row r="148" spans="1:10" x14ac:dyDescent="0.35">
      <c r="A148">
        <v>112</v>
      </c>
      <c r="B148">
        <v>116</v>
      </c>
      <c r="C148">
        <v>118</v>
      </c>
      <c r="D148">
        <v>121.6</v>
      </c>
      <c r="E148">
        <v>123</v>
      </c>
      <c r="F148">
        <v>125.9</v>
      </c>
      <c r="G148">
        <v>114</v>
      </c>
      <c r="H148">
        <v>114.6</v>
      </c>
      <c r="I148">
        <v>118.1375</v>
      </c>
      <c r="J148">
        <v>5</v>
      </c>
    </row>
    <row r="149" spans="1:10" x14ac:dyDescent="0.35">
      <c r="A149">
        <v>111</v>
      </c>
      <c r="B149">
        <v>116</v>
      </c>
      <c r="C149">
        <v>118</v>
      </c>
      <c r="D149">
        <v>120.2</v>
      </c>
      <c r="E149">
        <v>123</v>
      </c>
      <c r="F149">
        <v>121.6</v>
      </c>
      <c r="G149">
        <v>110</v>
      </c>
      <c r="H149">
        <v>111.7</v>
      </c>
      <c r="I149">
        <v>116.4375</v>
      </c>
      <c r="J149">
        <v>5</v>
      </c>
    </row>
    <row r="150" spans="1:10" x14ac:dyDescent="0.35">
      <c r="A150">
        <v>111</v>
      </c>
      <c r="B150">
        <v>114.6</v>
      </c>
      <c r="C150">
        <v>118</v>
      </c>
      <c r="D150">
        <v>118.8</v>
      </c>
      <c r="E150">
        <v>130</v>
      </c>
      <c r="F150">
        <v>121.6</v>
      </c>
      <c r="G150">
        <v>110</v>
      </c>
      <c r="H150">
        <v>111.7</v>
      </c>
      <c r="I150">
        <v>116.96249999999999</v>
      </c>
      <c r="J150">
        <v>5</v>
      </c>
    </row>
    <row r="151" spans="1:10" x14ac:dyDescent="0.35">
      <c r="A151">
        <v>111</v>
      </c>
      <c r="B151">
        <v>114.6</v>
      </c>
      <c r="C151">
        <v>118</v>
      </c>
      <c r="D151">
        <v>118.8</v>
      </c>
      <c r="E151">
        <v>131</v>
      </c>
      <c r="F151">
        <v>121.6</v>
      </c>
      <c r="G151">
        <v>109</v>
      </c>
      <c r="H151">
        <v>110.3</v>
      </c>
      <c r="I151">
        <v>116.78749999999999</v>
      </c>
      <c r="J151">
        <v>5</v>
      </c>
    </row>
    <row r="152" spans="1:10" x14ac:dyDescent="0.35">
      <c r="A152">
        <v>111</v>
      </c>
      <c r="B152">
        <v>116</v>
      </c>
      <c r="C152">
        <v>118</v>
      </c>
      <c r="D152">
        <v>118.8</v>
      </c>
      <c r="E152">
        <v>122</v>
      </c>
      <c r="F152">
        <v>120.2</v>
      </c>
      <c r="G152">
        <v>110</v>
      </c>
      <c r="H152">
        <v>110.3</v>
      </c>
      <c r="I152">
        <v>115.78749999999999</v>
      </c>
      <c r="J152">
        <v>6</v>
      </c>
    </row>
    <row r="153" spans="1:10" x14ac:dyDescent="0.35">
      <c r="A153">
        <v>112</v>
      </c>
      <c r="B153">
        <v>117.4</v>
      </c>
      <c r="C153">
        <v>118</v>
      </c>
      <c r="D153">
        <v>120.2</v>
      </c>
      <c r="E153">
        <v>122</v>
      </c>
      <c r="F153">
        <v>121.6</v>
      </c>
      <c r="G153">
        <v>110</v>
      </c>
      <c r="H153">
        <v>110.3</v>
      </c>
      <c r="I153">
        <v>116.4375</v>
      </c>
      <c r="J153">
        <v>6</v>
      </c>
    </row>
    <row r="154" spans="1:10" x14ac:dyDescent="0.35">
      <c r="A154">
        <v>115</v>
      </c>
      <c r="B154">
        <v>118.8</v>
      </c>
      <c r="C154">
        <v>120</v>
      </c>
      <c r="D154">
        <v>121.6</v>
      </c>
      <c r="E154">
        <v>131</v>
      </c>
      <c r="F154">
        <v>120.2</v>
      </c>
      <c r="G154">
        <v>112</v>
      </c>
      <c r="H154">
        <v>111.7</v>
      </c>
      <c r="I154">
        <v>118.78749999999999</v>
      </c>
      <c r="J154">
        <v>6</v>
      </c>
    </row>
    <row r="155" spans="1:10" x14ac:dyDescent="0.35">
      <c r="A155">
        <v>118</v>
      </c>
      <c r="B155">
        <v>121.6</v>
      </c>
      <c r="C155">
        <v>122</v>
      </c>
      <c r="D155">
        <v>123</v>
      </c>
      <c r="E155">
        <v>133</v>
      </c>
      <c r="F155">
        <v>121.6</v>
      </c>
      <c r="G155">
        <v>114</v>
      </c>
      <c r="H155">
        <v>113.1</v>
      </c>
      <c r="I155">
        <v>120.78749999999999</v>
      </c>
      <c r="J155">
        <v>6</v>
      </c>
    </row>
    <row r="156" spans="1:10" x14ac:dyDescent="0.35">
      <c r="A156">
        <v>122</v>
      </c>
      <c r="B156">
        <v>124.5</v>
      </c>
      <c r="C156">
        <v>124</v>
      </c>
      <c r="D156">
        <v>125.9</v>
      </c>
      <c r="E156">
        <v>133</v>
      </c>
      <c r="F156">
        <v>123</v>
      </c>
      <c r="G156">
        <v>116</v>
      </c>
      <c r="H156">
        <v>124.5</v>
      </c>
      <c r="I156">
        <v>124.1125</v>
      </c>
      <c r="J156">
        <v>6</v>
      </c>
    </row>
    <row r="157" spans="1:10" x14ac:dyDescent="0.35">
      <c r="A157">
        <v>125</v>
      </c>
      <c r="B157">
        <v>128.69999999999999</v>
      </c>
      <c r="C157">
        <v>126</v>
      </c>
      <c r="D157">
        <v>127.3</v>
      </c>
      <c r="E157">
        <v>133</v>
      </c>
      <c r="F157">
        <v>125.9</v>
      </c>
      <c r="G157">
        <v>119</v>
      </c>
      <c r="H157">
        <v>124.5</v>
      </c>
      <c r="I157">
        <v>126.175</v>
      </c>
      <c r="J157">
        <v>6</v>
      </c>
    </row>
    <row r="158" spans="1:10" x14ac:dyDescent="0.35">
      <c r="A158">
        <v>127</v>
      </c>
      <c r="B158">
        <v>131.5</v>
      </c>
      <c r="C158">
        <v>128</v>
      </c>
      <c r="D158">
        <v>130.1</v>
      </c>
      <c r="E158">
        <v>135</v>
      </c>
      <c r="F158">
        <v>127.3</v>
      </c>
      <c r="G158">
        <v>122</v>
      </c>
      <c r="H158">
        <v>124.5</v>
      </c>
      <c r="I158">
        <v>128.17500000000001</v>
      </c>
      <c r="J158">
        <v>6</v>
      </c>
    </row>
    <row r="159" spans="1:10" x14ac:dyDescent="0.35">
      <c r="A159">
        <v>129</v>
      </c>
      <c r="B159">
        <v>132.9</v>
      </c>
      <c r="C159">
        <v>130</v>
      </c>
      <c r="D159">
        <v>131.5</v>
      </c>
      <c r="E159">
        <v>137</v>
      </c>
      <c r="F159">
        <v>130.1</v>
      </c>
      <c r="G159">
        <v>124</v>
      </c>
      <c r="H159">
        <v>124.5</v>
      </c>
      <c r="I159">
        <v>129.875</v>
      </c>
      <c r="J159">
        <v>6</v>
      </c>
    </row>
    <row r="160" spans="1:10" x14ac:dyDescent="0.35">
      <c r="A160">
        <v>131</v>
      </c>
      <c r="B160">
        <v>134.4</v>
      </c>
      <c r="C160">
        <v>131</v>
      </c>
      <c r="D160">
        <v>132.9</v>
      </c>
      <c r="E160">
        <v>138</v>
      </c>
      <c r="F160">
        <v>131.5</v>
      </c>
      <c r="G160">
        <v>125</v>
      </c>
      <c r="H160">
        <v>125.9</v>
      </c>
      <c r="I160">
        <v>131.21249999999998</v>
      </c>
      <c r="J160">
        <v>6</v>
      </c>
    </row>
    <row r="161" spans="1:10" x14ac:dyDescent="0.35">
      <c r="A161">
        <v>132</v>
      </c>
      <c r="B161">
        <v>135.80000000000001</v>
      </c>
      <c r="C161">
        <v>133</v>
      </c>
      <c r="D161">
        <v>135.80000000000001</v>
      </c>
      <c r="E161">
        <v>140</v>
      </c>
      <c r="F161">
        <v>131.5</v>
      </c>
      <c r="G161">
        <v>126</v>
      </c>
      <c r="H161">
        <v>127.3</v>
      </c>
      <c r="I161">
        <v>132.67500000000001</v>
      </c>
      <c r="J161">
        <v>6</v>
      </c>
    </row>
    <row r="162" spans="1:10" x14ac:dyDescent="0.35">
      <c r="A162">
        <v>134</v>
      </c>
      <c r="B162">
        <v>137.19999999999999</v>
      </c>
      <c r="C162">
        <v>135</v>
      </c>
      <c r="D162">
        <v>137.19999999999999</v>
      </c>
      <c r="E162">
        <v>141</v>
      </c>
      <c r="F162">
        <v>132.9</v>
      </c>
      <c r="G162">
        <v>127</v>
      </c>
      <c r="H162">
        <v>128.69999999999999</v>
      </c>
      <c r="I162">
        <v>134.125</v>
      </c>
      <c r="J162">
        <v>6</v>
      </c>
    </row>
    <row r="163" spans="1:10" x14ac:dyDescent="0.35">
      <c r="A163">
        <v>135</v>
      </c>
      <c r="B163">
        <v>138.6</v>
      </c>
      <c r="C163">
        <v>138</v>
      </c>
      <c r="D163">
        <v>138.6</v>
      </c>
      <c r="E163">
        <v>141</v>
      </c>
      <c r="F163">
        <v>134.4</v>
      </c>
      <c r="G163">
        <v>128</v>
      </c>
      <c r="H163">
        <v>130.1</v>
      </c>
      <c r="I163">
        <v>135.46250000000001</v>
      </c>
      <c r="J163">
        <v>6</v>
      </c>
    </row>
    <row r="164" spans="1:10" x14ac:dyDescent="0.35">
      <c r="A164">
        <v>138</v>
      </c>
      <c r="B164">
        <v>141.4</v>
      </c>
      <c r="C164">
        <v>142</v>
      </c>
      <c r="D164">
        <v>144.19999999999999</v>
      </c>
      <c r="E164">
        <v>143</v>
      </c>
      <c r="F164">
        <v>135.80000000000001</v>
      </c>
      <c r="G164">
        <v>131</v>
      </c>
      <c r="H164">
        <v>134.4</v>
      </c>
      <c r="I164">
        <v>138.72499999999999</v>
      </c>
      <c r="J164">
        <v>6</v>
      </c>
    </row>
    <row r="165" spans="1:10" x14ac:dyDescent="0.35">
      <c r="A165">
        <v>138</v>
      </c>
      <c r="B165">
        <v>138.6</v>
      </c>
      <c r="C165">
        <v>136</v>
      </c>
      <c r="D165">
        <v>142.80000000000001</v>
      </c>
      <c r="E165">
        <v>147</v>
      </c>
      <c r="F165">
        <v>140</v>
      </c>
      <c r="G165">
        <v>137</v>
      </c>
      <c r="H165">
        <v>134.4</v>
      </c>
      <c r="I165">
        <v>139.22500000000002</v>
      </c>
      <c r="J165">
        <v>6</v>
      </c>
    </row>
    <row r="166" spans="1:10" x14ac:dyDescent="0.35">
      <c r="A166">
        <v>129</v>
      </c>
      <c r="B166">
        <v>127.3</v>
      </c>
      <c r="C166">
        <v>127</v>
      </c>
      <c r="D166">
        <v>132.9</v>
      </c>
      <c r="E166">
        <v>139</v>
      </c>
      <c r="F166">
        <v>135.80000000000001</v>
      </c>
      <c r="G166">
        <v>138</v>
      </c>
      <c r="H166">
        <v>127.3</v>
      </c>
      <c r="I166">
        <v>132.03750000000002</v>
      </c>
      <c r="J166">
        <v>6</v>
      </c>
    </row>
    <row r="167" spans="1:10" x14ac:dyDescent="0.35">
      <c r="A167">
        <v>118</v>
      </c>
      <c r="B167">
        <v>117.4</v>
      </c>
      <c r="C167">
        <v>119</v>
      </c>
      <c r="D167">
        <v>123</v>
      </c>
      <c r="E167">
        <v>128</v>
      </c>
      <c r="F167">
        <v>127.3</v>
      </c>
      <c r="G167">
        <v>130</v>
      </c>
      <c r="H167">
        <v>125.9</v>
      </c>
      <c r="I167">
        <v>123.575</v>
      </c>
      <c r="J167">
        <v>6</v>
      </c>
    </row>
    <row r="168" spans="1:10" x14ac:dyDescent="0.35">
      <c r="A168">
        <v>113</v>
      </c>
      <c r="B168">
        <v>116</v>
      </c>
      <c r="C168">
        <v>118</v>
      </c>
      <c r="D168">
        <v>120.2</v>
      </c>
      <c r="E168">
        <v>123</v>
      </c>
      <c r="F168">
        <v>123</v>
      </c>
      <c r="G168">
        <v>117</v>
      </c>
      <c r="H168">
        <v>114.6</v>
      </c>
      <c r="I168">
        <v>118.1</v>
      </c>
      <c r="J168">
        <v>6</v>
      </c>
    </row>
    <row r="169" spans="1:10" x14ac:dyDescent="0.35">
      <c r="A169">
        <v>111</v>
      </c>
      <c r="B169">
        <v>114.6</v>
      </c>
      <c r="C169">
        <v>118</v>
      </c>
      <c r="D169">
        <v>118.8</v>
      </c>
      <c r="E169">
        <v>129</v>
      </c>
      <c r="F169">
        <v>121.6</v>
      </c>
      <c r="G169">
        <v>111</v>
      </c>
      <c r="H169">
        <v>113.1</v>
      </c>
      <c r="I169">
        <v>117.13749999999999</v>
      </c>
      <c r="J169">
        <v>6</v>
      </c>
    </row>
    <row r="170" spans="1:10" x14ac:dyDescent="0.35">
      <c r="A170">
        <v>111</v>
      </c>
      <c r="B170">
        <v>114.6</v>
      </c>
      <c r="C170">
        <v>117</v>
      </c>
      <c r="D170">
        <v>118.8</v>
      </c>
      <c r="E170">
        <v>130</v>
      </c>
      <c r="F170">
        <v>121.6</v>
      </c>
      <c r="G170">
        <v>110</v>
      </c>
      <c r="H170">
        <v>111.7</v>
      </c>
      <c r="I170">
        <v>116.83749999999999</v>
      </c>
      <c r="J170">
        <v>6</v>
      </c>
    </row>
    <row r="171" spans="1:10" x14ac:dyDescent="0.35">
      <c r="A171">
        <v>111</v>
      </c>
      <c r="B171">
        <v>114.6</v>
      </c>
      <c r="C171">
        <v>117</v>
      </c>
      <c r="D171">
        <v>118.8</v>
      </c>
      <c r="E171">
        <v>128</v>
      </c>
      <c r="F171">
        <v>121.6</v>
      </c>
      <c r="G171">
        <v>110</v>
      </c>
      <c r="H171">
        <v>110.3</v>
      </c>
      <c r="I171">
        <v>116.41249999999999</v>
      </c>
      <c r="J171">
        <v>6</v>
      </c>
    </row>
    <row r="172" spans="1:10" x14ac:dyDescent="0.35">
      <c r="A172">
        <v>111</v>
      </c>
      <c r="B172">
        <v>116</v>
      </c>
      <c r="C172">
        <v>118</v>
      </c>
      <c r="D172">
        <v>118.8</v>
      </c>
      <c r="E172">
        <v>128</v>
      </c>
      <c r="F172">
        <v>121.6</v>
      </c>
      <c r="G172">
        <v>110</v>
      </c>
      <c r="H172">
        <v>110.3</v>
      </c>
      <c r="I172">
        <v>116.71250000000001</v>
      </c>
      <c r="J172">
        <v>6</v>
      </c>
    </row>
    <row r="173" spans="1:10" x14ac:dyDescent="0.35">
      <c r="A173">
        <v>113</v>
      </c>
      <c r="B173">
        <v>117.4</v>
      </c>
      <c r="C173">
        <v>118</v>
      </c>
      <c r="D173">
        <v>120.2</v>
      </c>
      <c r="E173">
        <v>128</v>
      </c>
      <c r="F173">
        <v>120.2</v>
      </c>
      <c r="G173">
        <v>110</v>
      </c>
      <c r="H173">
        <v>110.3</v>
      </c>
      <c r="I173">
        <v>117.1375</v>
      </c>
      <c r="J173">
        <v>6</v>
      </c>
    </row>
    <row r="174" spans="1:10" x14ac:dyDescent="0.35">
      <c r="A174">
        <v>114</v>
      </c>
      <c r="B174">
        <v>120.2</v>
      </c>
      <c r="C174">
        <v>120</v>
      </c>
      <c r="D174">
        <v>121.6</v>
      </c>
      <c r="E174">
        <v>130</v>
      </c>
      <c r="F174">
        <v>120.2</v>
      </c>
      <c r="G174">
        <v>112</v>
      </c>
      <c r="H174">
        <v>111.7</v>
      </c>
      <c r="I174">
        <v>118.71249999999999</v>
      </c>
      <c r="J174">
        <v>6</v>
      </c>
    </row>
    <row r="175" spans="1:10" x14ac:dyDescent="0.35">
      <c r="A175">
        <v>117</v>
      </c>
      <c r="B175">
        <v>123</v>
      </c>
      <c r="C175">
        <v>123</v>
      </c>
      <c r="D175">
        <v>124.5</v>
      </c>
      <c r="E175">
        <v>131</v>
      </c>
      <c r="F175">
        <v>121.6</v>
      </c>
      <c r="G175">
        <v>114</v>
      </c>
      <c r="H175">
        <v>124.5</v>
      </c>
      <c r="I175">
        <v>122.325</v>
      </c>
      <c r="J175">
        <v>6</v>
      </c>
    </row>
    <row r="176" spans="1:10" x14ac:dyDescent="0.35">
      <c r="A176">
        <v>121</v>
      </c>
      <c r="B176">
        <v>125.9</v>
      </c>
      <c r="C176">
        <v>125</v>
      </c>
      <c r="D176">
        <v>125.9</v>
      </c>
      <c r="E176">
        <v>132</v>
      </c>
      <c r="F176">
        <v>123</v>
      </c>
      <c r="G176">
        <v>116</v>
      </c>
      <c r="H176">
        <v>123</v>
      </c>
      <c r="I176">
        <v>123.97499999999999</v>
      </c>
      <c r="J176">
        <v>6</v>
      </c>
    </row>
    <row r="177" spans="1:10" x14ac:dyDescent="0.35">
      <c r="A177">
        <v>124</v>
      </c>
      <c r="B177">
        <v>130.1</v>
      </c>
      <c r="C177">
        <v>127</v>
      </c>
      <c r="D177">
        <v>128.69999999999999</v>
      </c>
      <c r="E177">
        <v>134</v>
      </c>
      <c r="F177">
        <v>125.9</v>
      </c>
      <c r="G177">
        <v>119</v>
      </c>
      <c r="H177">
        <v>124.5</v>
      </c>
      <c r="I177">
        <v>126.64999999999999</v>
      </c>
      <c r="J177">
        <v>6</v>
      </c>
    </row>
    <row r="178" spans="1:10" x14ac:dyDescent="0.35">
      <c r="A178">
        <v>127</v>
      </c>
      <c r="B178">
        <v>131.5</v>
      </c>
      <c r="C178">
        <v>129</v>
      </c>
      <c r="D178">
        <v>130.1</v>
      </c>
      <c r="E178">
        <v>136</v>
      </c>
      <c r="F178">
        <v>127.3</v>
      </c>
      <c r="G178">
        <v>121</v>
      </c>
      <c r="H178">
        <v>124.5</v>
      </c>
      <c r="I178">
        <v>128.30000000000001</v>
      </c>
      <c r="J178">
        <v>6</v>
      </c>
    </row>
    <row r="179" spans="1:10" x14ac:dyDescent="0.35">
      <c r="A179">
        <v>129</v>
      </c>
      <c r="B179">
        <v>134.4</v>
      </c>
      <c r="C179">
        <v>130</v>
      </c>
      <c r="D179">
        <v>132.9</v>
      </c>
      <c r="E179">
        <v>138</v>
      </c>
      <c r="F179">
        <v>130.1</v>
      </c>
      <c r="G179">
        <v>123</v>
      </c>
      <c r="H179">
        <v>124.5</v>
      </c>
      <c r="I179">
        <v>130.23750000000001</v>
      </c>
      <c r="J179">
        <v>6</v>
      </c>
    </row>
    <row r="180" spans="1:10" x14ac:dyDescent="0.35">
      <c r="A180">
        <v>131</v>
      </c>
      <c r="B180">
        <v>134.4</v>
      </c>
      <c r="C180">
        <v>132</v>
      </c>
      <c r="D180">
        <v>134.4</v>
      </c>
      <c r="E180">
        <v>139</v>
      </c>
      <c r="F180">
        <v>131.5</v>
      </c>
      <c r="G180">
        <v>125</v>
      </c>
      <c r="H180">
        <v>125.9</v>
      </c>
      <c r="I180">
        <v>131.64999999999998</v>
      </c>
      <c r="J180">
        <v>6</v>
      </c>
    </row>
    <row r="181" spans="1:10" x14ac:dyDescent="0.35">
      <c r="A181">
        <v>132</v>
      </c>
      <c r="B181">
        <v>135.80000000000001</v>
      </c>
      <c r="C181">
        <v>134</v>
      </c>
      <c r="D181">
        <v>135.80000000000001</v>
      </c>
      <c r="E181">
        <v>140</v>
      </c>
      <c r="F181">
        <v>131.5</v>
      </c>
      <c r="G181">
        <v>126</v>
      </c>
      <c r="H181">
        <v>127.3</v>
      </c>
      <c r="I181">
        <v>132.80000000000001</v>
      </c>
      <c r="J181">
        <v>6</v>
      </c>
    </row>
    <row r="182" spans="1:10" x14ac:dyDescent="0.35">
      <c r="A182">
        <v>134</v>
      </c>
      <c r="B182">
        <v>137.19999999999999</v>
      </c>
      <c r="C182">
        <v>137</v>
      </c>
      <c r="D182">
        <v>138.6</v>
      </c>
      <c r="E182">
        <v>141</v>
      </c>
      <c r="F182">
        <v>132.9</v>
      </c>
      <c r="G182">
        <v>127</v>
      </c>
      <c r="H182">
        <v>128.69999999999999</v>
      </c>
      <c r="I182">
        <v>134.54999999999998</v>
      </c>
      <c r="J182">
        <v>6</v>
      </c>
    </row>
    <row r="183" spans="1:10" x14ac:dyDescent="0.35">
      <c r="A183">
        <v>136</v>
      </c>
      <c r="B183">
        <v>141.4</v>
      </c>
      <c r="C183">
        <v>141</v>
      </c>
      <c r="D183">
        <v>141.4</v>
      </c>
      <c r="E183">
        <v>142</v>
      </c>
      <c r="F183">
        <v>134.4</v>
      </c>
      <c r="G183">
        <v>129</v>
      </c>
      <c r="H183">
        <v>131.5</v>
      </c>
      <c r="I183">
        <v>137.08749999999998</v>
      </c>
      <c r="J183">
        <v>6</v>
      </c>
    </row>
    <row r="184" spans="1:10" x14ac:dyDescent="0.35">
      <c r="A184">
        <v>140</v>
      </c>
      <c r="B184">
        <v>138.6</v>
      </c>
      <c r="C184">
        <v>134</v>
      </c>
      <c r="D184">
        <v>145.69999999999999</v>
      </c>
      <c r="E184">
        <v>146</v>
      </c>
      <c r="F184">
        <v>138.6</v>
      </c>
      <c r="G184">
        <v>134</v>
      </c>
      <c r="H184">
        <v>135.80000000000001</v>
      </c>
      <c r="I184">
        <v>139.08750000000001</v>
      </c>
      <c r="J184">
        <v>6</v>
      </c>
    </row>
    <row r="185" spans="1:10" x14ac:dyDescent="0.35">
      <c r="A185">
        <v>136</v>
      </c>
      <c r="B185">
        <v>127.3</v>
      </c>
      <c r="C185">
        <v>125</v>
      </c>
      <c r="D185">
        <v>137.19999999999999</v>
      </c>
      <c r="E185">
        <v>143</v>
      </c>
      <c r="F185">
        <v>140</v>
      </c>
      <c r="G185">
        <v>138</v>
      </c>
      <c r="H185">
        <v>132.9</v>
      </c>
      <c r="I185">
        <v>134.92500000000001</v>
      </c>
      <c r="J185">
        <v>6</v>
      </c>
    </row>
    <row r="186" spans="1:10" x14ac:dyDescent="0.35">
      <c r="A186">
        <v>126</v>
      </c>
      <c r="B186">
        <v>117.4</v>
      </c>
      <c r="C186">
        <v>119</v>
      </c>
      <c r="D186">
        <v>124.5</v>
      </c>
      <c r="E186">
        <v>133</v>
      </c>
      <c r="F186">
        <v>132.9</v>
      </c>
      <c r="G186">
        <v>130</v>
      </c>
      <c r="H186">
        <v>127.3</v>
      </c>
      <c r="I186">
        <v>126.2625</v>
      </c>
      <c r="J186">
        <v>6</v>
      </c>
    </row>
    <row r="187" spans="1:10" x14ac:dyDescent="0.35">
      <c r="A187">
        <v>115</v>
      </c>
      <c r="B187">
        <v>116</v>
      </c>
      <c r="C187">
        <v>118</v>
      </c>
      <c r="D187">
        <v>120.2</v>
      </c>
      <c r="E187">
        <v>129</v>
      </c>
      <c r="F187">
        <v>124.5</v>
      </c>
      <c r="G187">
        <v>120</v>
      </c>
      <c r="H187">
        <v>125.9</v>
      </c>
      <c r="I187">
        <v>121.07499999999999</v>
      </c>
      <c r="J187">
        <v>6</v>
      </c>
    </row>
    <row r="188" spans="1:10" x14ac:dyDescent="0.35">
      <c r="A188">
        <v>112</v>
      </c>
      <c r="B188">
        <v>114.6</v>
      </c>
      <c r="C188">
        <v>117</v>
      </c>
      <c r="D188">
        <v>118.8</v>
      </c>
      <c r="E188">
        <v>123</v>
      </c>
      <c r="F188">
        <v>121.6</v>
      </c>
      <c r="G188">
        <v>111</v>
      </c>
      <c r="H188">
        <v>114.6</v>
      </c>
      <c r="I188">
        <v>116.57499999999999</v>
      </c>
      <c r="J188">
        <v>6</v>
      </c>
    </row>
    <row r="189" spans="1:10" x14ac:dyDescent="0.35">
      <c r="A189">
        <v>112</v>
      </c>
      <c r="B189">
        <v>114.6</v>
      </c>
      <c r="C189">
        <v>116</v>
      </c>
      <c r="D189">
        <v>118.8</v>
      </c>
      <c r="E189">
        <v>128</v>
      </c>
      <c r="F189">
        <v>121.6</v>
      </c>
      <c r="G189">
        <v>111</v>
      </c>
      <c r="H189">
        <v>114.6</v>
      </c>
      <c r="I189">
        <v>117.07499999999999</v>
      </c>
      <c r="J189">
        <v>6</v>
      </c>
    </row>
    <row r="190" spans="1:10" x14ac:dyDescent="0.35">
      <c r="A190">
        <v>111</v>
      </c>
      <c r="B190">
        <v>114.6</v>
      </c>
      <c r="C190">
        <v>116</v>
      </c>
      <c r="D190">
        <v>118.8</v>
      </c>
      <c r="E190">
        <v>128</v>
      </c>
      <c r="F190">
        <v>121.6</v>
      </c>
      <c r="G190">
        <v>110</v>
      </c>
      <c r="H190">
        <v>113.1</v>
      </c>
      <c r="I190">
        <v>116.63749999999999</v>
      </c>
      <c r="J190">
        <v>6</v>
      </c>
    </row>
    <row r="191" spans="1:10" x14ac:dyDescent="0.35">
      <c r="A191">
        <v>111</v>
      </c>
      <c r="B191">
        <v>114.6</v>
      </c>
      <c r="C191">
        <v>117</v>
      </c>
      <c r="D191">
        <v>118.8</v>
      </c>
      <c r="E191">
        <v>128</v>
      </c>
      <c r="F191">
        <v>121.6</v>
      </c>
      <c r="G191">
        <v>110</v>
      </c>
      <c r="H191">
        <v>110.3</v>
      </c>
      <c r="I191">
        <v>116.41249999999999</v>
      </c>
      <c r="J191">
        <v>7</v>
      </c>
    </row>
    <row r="192" spans="1:10" x14ac:dyDescent="0.35">
      <c r="A192">
        <v>112</v>
      </c>
      <c r="B192">
        <v>116</v>
      </c>
      <c r="C192">
        <v>118</v>
      </c>
      <c r="D192">
        <v>120.2</v>
      </c>
      <c r="E192">
        <v>128</v>
      </c>
      <c r="F192">
        <v>121.6</v>
      </c>
      <c r="G192">
        <v>110</v>
      </c>
      <c r="H192">
        <v>110.3</v>
      </c>
      <c r="I192">
        <v>117.01249999999999</v>
      </c>
      <c r="J192">
        <v>7</v>
      </c>
    </row>
    <row r="193" spans="1:10" x14ac:dyDescent="0.35">
      <c r="A193">
        <v>114</v>
      </c>
      <c r="B193">
        <v>118.8</v>
      </c>
      <c r="C193">
        <v>119</v>
      </c>
      <c r="D193">
        <v>121.6</v>
      </c>
      <c r="E193">
        <v>127</v>
      </c>
      <c r="F193">
        <v>121.6</v>
      </c>
      <c r="G193">
        <v>110</v>
      </c>
      <c r="H193">
        <v>110.3</v>
      </c>
      <c r="I193">
        <v>117.78749999999999</v>
      </c>
      <c r="J193">
        <v>7</v>
      </c>
    </row>
    <row r="194" spans="1:10" x14ac:dyDescent="0.35">
      <c r="A194">
        <v>116</v>
      </c>
      <c r="B194">
        <v>121.6</v>
      </c>
      <c r="C194">
        <v>122</v>
      </c>
      <c r="D194">
        <v>123</v>
      </c>
      <c r="E194">
        <v>129</v>
      </c>
      <c r="F194">
        <v>121.6</v>
      </c>
      <c r="G194">
        <v>112</v>
      </c>
      <c r="H194">
        <v>111.7</v>
      </c>
      <c r="I194">
        <v>119.6125</v>
      </c>
      <c r="J194">
        <v>7</v>
      </c>
    </row>
    <row r="195" spans="1:10" x14ac:dyDescent="0.35">
      <c r="A195">
        <v>119</v>
      </c>
      <c r="B195">
        <v>124.5</v>
      </c>
      <c r="C195">
        <v>124</v>
      </c>
      <c r="D195">
        <v>125.9</v>
      </c>
      <c r="E195">
        <v>131</v>
      </c>
      <c r="F195">
        <v>123</v>
      </c>
      <c r="G195">
        <v>114</v>
      </c>
      <c r="H195">
        <v>124.5</v>
      </c>
      <c r="I195">
        <v>123.2375</v>
      </c>
      <c r="J195">
        <v>7</v>
      </c>
    </row>
    <row r="196" spans="1:10" x14ac:dyDescent="0.35">
      <c r="A196">
        <v>123</v>
      </c>
      <c r="B196">
        <v>128.69999999999999</v>
      </c>
      <c r="C196">
        <v>127</v>
      </c>
      <c r="D196">
        <v>127.3</v>
      </c>
      <c r="E196">
        <v>132</v>
      </c>
      <c r="F196">
        <v>123</v>
      </c>
      <c r="G196">
        <v>117</v>
      </c>
      <c r="H196">
        <v>124.5</v>
      </c>
      <c r="I196">
        <v>125.3125</v>
      </c>
      <c r="J196">
        <v>7</v>
      </c>
    </row>
    <row r="197" spans="1:10" x14ac:dyDescent="0.35">
      <c r="A197">
        <v>126</v>
      </c>
      <c r="B197">
        <v>131.5</v>
      </c>
      <c r="C197">
        <v>129</v>
      </c>
      <c r="D197">
        <v>130.1</v>
      </c>
      <c r="E197">
        <v>134</v>
      </c>
      <c r="F197">
        <v>125.9</v>
      </c>
      <c r="G197">
        <v>120</v>
      </c>
      <c r="H197">
        <v>124.5</v>
      </c>
      <c r="I197">
        <v>127.625</v>
      </c>
      <c r="J197">
        <v>7</v>
      </c>
    </row>
    <row r="198" spans="1:10" x14ac:dyDescent="0.35">
      <c r="A198">
        <v>128</v>
      </c>
      <c r="B198">
        <v>132.9</v>
      </c>
      <c r="C198">
        <v>131</v>
      </c>
      <c r="D198">
        <v>131.5</v>
      </c>
      <c r="E198">
        <v>136</v>
      </c>
      <c r="F198">
        <v>128.69999999999999</v>
      </c>
      <c r="G198">
        <v>122</v>
      </c>
      <c r="H198">
        <v>124.5</v>
      </c>
      <c r="I198">
        <v>129.32499999999999</v>
      </c>
      <c r="J198">
        <v>7</v>
      </c>
    </row>
    <row r="199" spans="1:10" x14ac:dyDescent="0.35">
      <c r="A199">
        <v>130</v>
      </c>
      <c r="B199">
        <v>134.4</v>
      </c>
      <c r="C199">
        <v>132</v>
      </c>
      <c r="D199">
        <v>132.9</v>
      </c>
      <c r="E199">
        <v>138</v>
      </c>
      <c r="F199">
        <v>130.1</v>
      </c>
      <c r="G199">
        <v>124</v>
      </c>
      <c r="H199">
        <v>124.5</v>
      </c>
      <c r="I199">
        <v>130.73750000000001</v>
      </c>
      <c r="J199">
        <v>7</v>
      </c>
    </row>
    <row r="200" spans="1:10" x14ac:dyDescent="0.35">
      <c r="A200">
        <v>131</v>
      </c>
      <c r="B200">
        <v>135.80000000000001</v>
      </c>
      <c r="C200">
        <v>134</v>
      </c>
      <c r="D200">
        <v>135.80000000000001</v>
      </c>
      <c r="E200">
        <v>139</v>
      </c>
      <c r="F200">
        <v>131.5</v>
      </c>
      <c r="G200">
        <v>125</v>
      </c>
      <c r="H200">
        <v>125.9</v>
      </c>
      <c r="I200">
        <v>132.25</v>
      </c>
      <c r="J200">
        <v>7</v>
      </c>
    </row>
    <row r="201" spans="1:10" x14ac:dyDescent="0.35">
      <c r="A201">
        <v>133</v>
      </c>
      <c r="B201">
        <v>137.19999999999999</v>
      </c>
      <c r="C201">
        <v>137</v>
      </c>
      <c r="D201">
        <v>137.19999999999999</v>
      </c>
      <c r="E201">
        <v>140</v>
      </c>
      <c r="F201">
        <v>132.9</v>
      </c>
      <c r="G201">
        <v>126</v>
      </c>
      <c r="H201">
        <v>127.3</v>
      </c>
      <c r="I201">
        <v>133.82499999999999</v>
      </c>
      <c r="J201">
        <v>7</v>
      </c>
    </row>
    <row r="202" spans="1:10" x14ac:dyDescent="0.35">
      <c r="A202">
        <v>136</v>
      </c>
      <c r="B202">
        <v>141.4</v>
      </c>
      <c r="C202">
        <v>142</v>
      </c>
      <c r="D202">
        <v>140</v>
      </c>
      <c r="E202">
        <v>142</v>
      </c>
      <c r="F202">
        <v>134.4</v>
      </c>
      <c r="G202">
        <v>127</v>
      </c>
      <c r="H202">
        <v>130.1</v>
      </c>
      <c r="I202">
        <v>136.61250000000001</v>
      </c>
      <c r="J202">
        <v>7</v>
      </c>
    </row>
    <row r="203" spans="1:10" x14ac:dyDescent="0.35">
      <c r="A203">
        <v>140</v>
      </c>
      <c r="B203">
        <v>138.6</v>
      </c>
      <c r="C203">
        <v>135</v>
      </c>
      <c r="D203">
        <v>145.69999999999999</v>
      </c>
      <c r="E203">
        <v>146</v>
      </c>
      <c r="F203">
        <v>138.6</v>
      </c>
      <c r="G203">
        <v>133</v>
      </c>
      <c r="H203">
        <v>135.80000000000001</v>
      </c>
      <c r="I203">
        <v>139.08750000000001</v>
      </c>
      <c r="J203">
        <v>7</v>
      </c>
    </row>
    <row r="204" spans="1:10" x14ac:dyDescent="0.35">
      <c r="A204">
        <v>135</v>
      </c>
      <c r="B204">
        <v>127.3</v>
      </c>
      <c r="C204">
        <v>126</v>
      </c>
      <c r="D204">
        <v>137.19999999999999</v>
      </c>
      <c r="E204">
        <v>142</v>
      </c>
      <c r="F204">
        <v>140</v>
      </c>
      <c r="G204">
        <v>137</v>
      </c>
      <c r="H204">
        <v>134.4</v>
      </c>
      <c r="I204">
        <v>134.86250000000001</v>
      </c>
      <c r="J204">
        <v>7</v>
      </c>
    </row>
    <row r="205" spans="1:10" x14ac:dyDescent="0.35">
      <c r="A205">
        <v>125</v>
      </c>
      <c r="B205">
        <v>117.4</v>
      </c>
      <c r="C205">
        <v>119</v>
      </c>
      <c r="D205">
        <v>125.9</v>
      </c>
      <c r="E205">
        <v>133</v>
      </c>
      <c r="F205">
        <v>132.9</v>
      </c>
      <c r="G205">
        <v>130</v>
      </c>
      <c r="H205">
        <v>127.3</v>
      </c>
      <c r="I205">
        <v>126.3125</v>
      </c>
      <c r="J205">
        <v>7</v>
      </c>
    </row>
    <row r="206" spans="1:10" x14ac:dyDescent="0.35">
      <c r="A206">
        <v>115</v>
      </c>
      <c r="B206">
        <v>116</v>
      </c>
      <c r="C206">
        <v>118</v>
      </c>
      <c r="D206">
        <v>120.2</v>
      </c>
      <c r="E206">
        <v>128</v>
      </c>
      <c r="F206">
        <v>124.5</v>
      </c>
      <c r="G206">
        <v>120</v>
      </c>
      <c r="H206">
        <v>125.9</v>
      </c>
      <c r="I206">
        <v>120.94999999999999</v>
      </c>
      <c r="J206">
        <v>7</v>
      </c>
    </row>
    <row r="207" spans="1:10" x14ac:dyDescent="0.35">
      <c r="A207">
        <v>112</v>
      </c>
      <c r="B207">
        <v>114.6</v>
      </c>
      <c r="C207">
        <v>117</v>
      </c>
      <c r="D207">
        <v>118.8</v>
      </c>
      <c r="E207">
        <v>123</v>
      </c>
      <c r="F207">
        <v>121.6</v>
      </c>
      <c r="G207">
        <v>111</v>
      </c>
      <c r="H207">
        <v>114.6</v>
      </c>
      <c r="I207">
        <v>116.57499999999999</v>
      </c>
      <c r="J207">
        <v>7</v>
      </c>
    </row>
    <row r="208" spans="1:10" x14ac:dyDescent="0.35">
      <c r="A208">
        <v>111</v>
      </c>
      <c r="B208">
        <v>114.6</v>
      </c>
      <c r="C208">
        <v>116</v>
      </c>
      <c r="D208">
        <v>118.8</v>
      </c>
      <c r="E208">
        <v>128</v>
      </c>
      <c r="F208">
        <v>121.6</v>
      </c>
      <c r="G208">
        <v>111</v>
      </c>
      <c r="H208">
        <v>113.1</v>
      </c>
      <c r="I208">
        <v>116.76249999999999</v>
      </c>
      <c r="J208">
        <v>7</v>
      </c>
    </row>
    <row r="209" spans="1:10" x14ac:dyDescent="0.35">
      <c r="A209">
        <v>111</v>
      </c>
      <c r="B209">
        <v>114.6</v>
      </c>
      <c r="C209">
        <v>116</v>
      </c>
      <c r="D209">
        <v>118.8</v>
      </c>
      <c r="E209">
        <v>128</v>
      </c>
      <c r="F209">
        <v>121.6</v>
      </c>
      <c r="G209">
        <v>110</v>
      </c>
      <c r="H209">
        <v>111.7</v>
      </c>
      <c r="I209">
        <v>116.46249999999999</v>
      </c>
      <c r="J209">
        <v>7</v>
      </c>
    </row>
    <row r="210" spans="1:10" x14ac:dyDescent="0.35">
      <c r="A210">
        <v>111</v>
      </c>
      <c r="B210">
        <v>114.6</v>
      </c>
      <c r="C210">
        <v>117</v>
      </c>
      <c r="D210">
        <v>118.8</v>
      </c>
      <c r="E210">
        <v>128</v>
      </c>
      <c r="F210">
        <v>120.2</v>
      </c>
      <c r="G210">
        <v>110</v>
      </c>
      <c r="H210">
        <v>110.3</v>
      </c>
      <c r="I210">
        <v>116.2375</v>
      </c>
      <c r="J210">
        <v>7</v>
      </c>
    </row>
    <row r="211" spans="1:10" x14ac:dyDescent="0.35">
      <c r="A211">
        <v>112</v>
      </c>
      <c r="B211">
        <v>116</v>
      </c>
      <c r="C211">
        <v>118</v>
      </c>
      <c r="D211">
        <v>120.2</v>
      </c>
      <c r="E211">
        <v>128</v>
      </c>
      <c r="F211">
        <v>121.6</v>
      </c>
      <c r="G211">
        <v>110</v>
      </c>
      <c r="H211">
        <v>110.3</v>
      </c>
      <c r="I211">
        <v>117.01249999999999</v>
      </c>
      <c r="J211">
        <v>7</v>
      </c>
    </row>
    <row r="212" spans="1:10" x14ac:dyDescent="0.35">
      <c r="A212">
        <v>113</v>
      </c>
      <c r="B212">
        <v>118.8</v>
      </c>
      <c r="C212">
        <v>119</v>
      </c>
      <c r="D212">
        <v>121.6</v>
      </c>
      <c r="E212">
        <v>128</v>
      </c>
      <c r="F212">
        <v>120.2</v>
      </c>
      <c r="G212">
        <v>110</v>
      </c>
      <c r="H212">
        <v>111.7</v>
      </c>
      <c r="I212">
        <v>117.78749999999999</v>
      </c>
      <c r="J212">
        <v>7</v>
      </c>
    </row>
    <row r="213" spans="1:10" x14ac:dyDescent="0.35">
      <c r="A213">
        <v>116</v>
      </c>
      <c r="B213">
        <v>121.6</v>
      </c>
      <c r="C213">
        <v>121</v>
      </c>
      <c r="D213">
        <v>123</v>
      </c>
      <c r="E213">
        <v>129</v>
      </c>
      <c r="F213">
        <v>121.6</v>
      </c>
      <c r="G213">
        <v>112</v>
      </c>
      <c r="H213">
        <v>111.7</v>
      </c>
      <c r="I213">
        <v>119.4875</v>
      </c>
      <c r="J213">
        <v>7</v>
      </c>
    </row>
    <row r="214" spans="1:10" x14ac:dyDescent="0.35">
      <c r="A214">
        <v>119</v>
      </c>
      <c r="B214">
        <v>124.5</v>
      </c>
      <c r="C214">
        <v>124</v>
      </c>
      <c r="D214">
        <v>125.9</v>
      </c>
      <c r="E214">
        <v>131</v>
      </c>
      <c r="F214">
        <v>121.6</v>
      </c>
      <c r="G214">
        <v>114</v>
      </c>
      <c r="H214">
        <v>124.5</v>
      </c>
      <c r="I214">
        <v>123.0625</v>
      </c>
      <c r="J214">
        <v>7</v>
      </c>
    </row>
    <row r="215" spans="1:10" x14ac:dyDescent="0.35">
      <c r="A215">
        <v>122</v>
      </c>
      <c r="B215">
        <v>128.69999999999999</v>
      </c>
      <c r="C215">
        <v>127</v>
      </c>
      <c r="D215">
        <v>127.3</v>
      </c>
      <c r="E215">
        <v>132</v>
      </c>
      <c r="F215">
        <v>124.5</v>
      </c>
      <c r="G215">
        <v>116</v>
      </c>
      <c r="H215">
        <v>124.5</v>
      </c>
      <c r="I215">
        <v>125.25</v>
      </c>
      <c r="J215">
        <v>7</v>
      </c>
    </row>
    <row r="216" spans="1:10" x14ac:dyDescent="0.35">
      <c r="A216">
        <v>125</v>
      </c>
      <c r="B216">
        <v>131.5</v>
      </c>
      <c r="C216">
        <v>129</v>
      </c>
      <c r="D216">
        <v>130.1</v>
      </c>
      <c r="E216">
        <v>134</v>
      </c>
      <c r="F216">
        <v>125.9</v>
      </c>
      <c r="G216">
        <v>119</v>
      </c>
      <c r="H216">
        <v>124.5</v>
      </c>
      <c r="I216">
        <v>127.375</v>
      </c>
      <c r="J216">
        <v>7</v>
      </c>
    </row>
    <row r="217" spans="1:10" x14ac:dyDescent="0.35">
      <c r="A217">
        <v>128</v>
      </c>
      <c r="B217">
        <v>132.9</v>
      </c>
      <c r="C217">
        <v>131</v>
      </c>
      <c r="D217">
        <v>131.5</v>
      </c>
      <c r="E217">
        <v>136</v>
      </c>
      <c r="F217">
        <v>128.69999999999999</v>
      </c>
      <c r="G217">
        <v>122</v>
      </c>
      <c r="H217">
        <v>124.5</v>
      </c>
      <c r="I217">
        <v>129.32499999999999</v>
      </c>
      <c r="J217">
        <v>7</v>
      </c>
    </row>
    <row r="218" spans="1:10" x14ac:dyDescent="0.35">
      <c r="A218">
        <v>129</v>
      </c>
      <c r="B218">
        <v>134.4</v>
      </c>
      <c r="C218">
        <v>132</v>
      </c>
      <c r="D218">
        <v>132.9</v>
      </c>
      <c r="E218">
        <v>138</v>
      </c>
      <c r="F218">
        <v>130.1</v>
      </c>
      <c r="G218">
        <v>123</v>
      </c>
      <c r="H218">
        <v>125.9</v>
      </c>
      <c r="I218">
        <v>130.66249999999999</v>
      </c>
      <c r="J218">
        <v>7</v>
      </c>
    </row>
    <row r="219" spans="1:10" x14ac:dyDescent="0.35">
      <c r="A219">
        <v>131</v>
      </c>
      <c r="B219">
        <v>135.80000000000001</v>
      </c>
      <c r="C219">
        <v>134</v>
      </c>
      <c r="D219">
        <v>135.80000000000001</v>
      </c>
      <c r="E219">
        <v>139</v>
      </c>
      <c r="F219">
        <v>131.5</v>
      </c>
      <c r="G219">
        <v>125</v>
      </c>
      <c r="H219">
        <v>125.9</v>
      </c>
      <c r="I219">
        <v>132.25</v>
      </c>
      <c r="J219">
        <v>7</v>
      </c>
    </row>
    <row r="220" spans="1:10" x14ac:dyDescent="0.35">
      <c r="A220">
        <v>133</v>
      </c>
      <c r="B220">
        <v>137.19999999999999</v>
      </c>
      <c r="C220">
        <v>137</v>
      </c>
      <c r="D220">
        <v>137.19999999999999</v>
      </c>
      <c r="E220">
        <v>141</v>
      </c>
      <c r="F220">
        <v>132.9</v>
      </c>
      <c r="G220">
        <v>126</v>
      </c>
      <c r="H220">
        <v>127.3</v>
      </c>
      <c r="I220">
        <v>133.94999999999999</v>
      </c>
      <c r="J220">
        <v>7</v>
      </c>
    </row>
    <row r="221" spans="1:10" x14ac:dyDescent="0.35">
      <c r="A221">
        <v>135</v>
      </c>
      <c r="B221">
        <v>140</v>
      </c>
      <c r="C221">
        <v>142</v>
      </c>
      <c r="D221">
        <v>140</v>
      </c>
      <c r="E221">
        <v>141</v>
      </c>
      <c r="F221">
        <v>134.4</v>
      </c>
      <c r="G221">
        <v>127</v>
      </c>
      <c r="H221">
        <v>130.1</v>
      </c>
      <c r="I221">
        <v>136.1875</v>
      </c>
      <c r="J221">
        <v>7</v>
      </c>
    </row>
    <row r="222" spans="1:10" x14ac:dyDescent="0.35">
      <c r="A222">
        <v>139</v>
      </c>
      <c r="B222">
        <v>142.80000000000001</v>
      </c>
      <c r="C222">
        <v>138</v>
      </c>
      <c r="D222">
        <v>145.69999999999999</v>
      </c>
      <c r="E222">
        <v>145</v>
      </c>
      <c r="F222">
        <v>137.19999999999999</v>
      </c>
      <c r="G222">
        <v>131</v>
      </c>
      <c r="H222">
        <v>134.4</v>
      </c>
      <c r="I222">
        <v>139.13749999999999</v>
      </c>
      <c r="J222">
        <v>7</v>
      </c>
    </row>
    <row r="223" spans="1:10" x14ac:dyDescent="0.35">
      <c r="A223">
        <v>138</v>
      </c>
      <c r="B223">
        <v>132.9</v>
      </c>
      <c r="C223">
        <v>128</v>
      </c>
      <c r="D223">
        <v>140</v>
      </c>
      <c r="E223">
        <v>144</v>
      </c>
      <c r="F223">
        <v>141.4</v>
      </c>
      <c r="G223">
        <v>137</v>
      </c>
      <c r="H223">
        <v>135.80000000000001</v>
      </c>
      <c r="I223">
        <v>137.13749999999999</v>
      </c>
      <c r="J223">
        <v>7</v>
      </c>
    </row>
    <row r="224" spans="1:10" x14ac:dyDescent="0.35">
      <c r="A224">
        <v>130</v>
      </c>
      <c r="B224">
        <v>121.6</v>
      </c>
      <c r="C224">
        <v>120</v>
      </c>
      <c r="D224">
        <v>130.1</v>
      </c>
      <c r="E224">
        <v>135</v>
      </c>
      <c r="F224">
        <v>135.80000000000001</v>
      </c>
      <c r="G224">
        <v>132</v>
      </c>
      <c r="H224">
        <v>127.3</v>
      </c>
      <c r="I224">
        <v>128.97499999999999</v>
      </c>
      <c r="J224">
        <v>7</v>
      </c>
    </row>
    <row r="225" spans="1:10" x14ac:dyDescent="0.35">
      <c r="A225">
        <v>119</v>
      </c>
      <c r="B225">
        <v>116</v>
      </c>
      <c r="C225">
        <v>118</v>
      </c>
      <c r="D225">
        <v>121.6</v>
      </c>
      <c r="E225">
        <v>128</v>
      </c>
      <c r="F225">
        <v>125.9</v>
      </c>
      <c r="G225">
        <v>122</v>
      </c>
      <c r="H225">
        <v>125.9</v>
      </c>
      <c r="I225">
        <v>122.05000000000001</v>
      </c>
      <c r="J225">
        <v>7</v>
      </c>
    </row>
    <row r="226" spans="1:10" x14ac:dyDescent="0.35">
      <c r="A226">
        <v>113</v>
      </c>
      <c r="B226">
        <v>116</v>
      </c>
      <c r="C226">
        <v>117</v>
      </c>
      <c r="D226">
        <v>118.8</v>
      </c>
      <c r="E226">
        <v>123</v>
      </c>
      <c r="F226">
        <v>121.6</v>
      </c>
      <c r="G226">
        <v>113</v>
      </c>
      <c r="H226">
        <v>113.1</v>
      </c>
      <c r="I226">
        <v>116.9375</v>
      </c>
      <c r="J226">
        <v>7</v>
      </c>
    </row>
    <row r="227" spans="1:10" x14ac:dyDescent="0.35">
      <c r="A227">
        <v>112</v>
      </c>
      <c r="B227">
        <v>114.6</v>
      </c>
      <c r="C227">
        <v>116</v>
      </c>
      <c r="D227">
        <v>118.8</v>
      </c>
      <c r="E227">
        <v>122</v>
      </c>
      <c r="F227">
        <v>121.6</v>
      </c>
      <c r="G227">
        <v>111</v>
      </c>
      <c r="H227">
        <v>114.6</v>
      </c>
      <c r="I227">
        <v>116.32499999999999</v>
      </c>
      <c r="J227">
        <v>7</v>
      </c>
    </row>
    <row r="228" spans="1:10" x14ac:dyDescent="0.35">
      <c r="A228">
        <v>111</v>
      </c>
      <c r="B228">
        <v>114.6</v>
      </c>
      <c r="C228">
        <v>116</v>
      </c>
      <c r="D228">
        <v>118.8</v>
      </c>
      <c r="E228">
        <v>122</v>
      </c>
      <c r="F228">
        <v>121.6</v>
      </c>
      <c r="G228">
        <v>110</v>
      </c>
      <c r="H228">
        <v>111.7</v>
      </c>
      <c r="I228">
        <v>115.71249999999999</v>
      </c>
      <c r="J228">
        <v>8</v>
      </c>
    </row>
    <row r="229" spans="1:10" x14ac:dyDescent="0.35">
      <c r="A229">
        <v>111</v>
      </c>
      <c r="B229">
        <v>114.6</v>
      </c>
      <c r="C229">
        <v>117</v>
      </c>
      <c r="D229">
        <v>118.8</v>
      </c>
      <c r="E229">
        <v>128</v>
      </c>
      <c r="F229">
        <v>120.2</v>
      </c>
      <c r="G229">
        <v>110</v>
      </c>
      <c r="H229">
        <v>110.3</v>
      </c>
      <c r="I229">
        <v>116.2375</v>
      </c>
      <c r="J229">
        <v>8</v>
      </c>
    </row>
    <row r="230" spans="1:10" x14ac:dyDescent="0.35">
      <c r="A230">
        <v>112</v>
      </c>
      <c r="B230">
        <v>116</v>
      </c>
      <c r="C230">
        <v>118</v>
      </c>
      <c r="D230">
        <v>120.2</v>
      </c>
      <c r="E230">
        <v>128</v>
      </c>
      <c r="F230">
        <v>121.6</v>
      </c>
      <c r="G230">
        <v>110</v>
      </c>
      <c r="H230">
        <v>110.3</v>
      </c>
      <c r="I230">
        <v>117.01249999999999</v>
      </c>
      <c r="J230">
        <v>8</v>
      </c>
    </row>
    <row r="231" spans="1:10" x14ac:dyDescent="0.35">
      <c r="A231">
        <v>113</v>
      </c>
      <c r="B231">
        <v>117.4</v>
      </c>
      <c r="C231">
        <v>119</v>
      </c>
      <c r="D231">
        <v>121.6</v>
      </c>
      <c r="E231">
        <v>127</v>
      </c>
      <c r="F231">
        <v>120.2</v>
      </c>
      <c r="G231">
        <v>110</v>
      </c>
      <c r="H231">
        <v>110.3</v>
      </c>
      <c r="I231">
        <v>117.3125</v>
      </c>
      <c r="J231">
        <v>8</v>
      </c>
    </row>
    <row r="232" spans="1:10" x14ac:dyDescent="0.35">
      <c r="A232">
        <v>115</v>
      </c>
      <c r="B232">
        <v>120.2</v>
      </c>
      <c r="C232">
        <v>121</v>
      </c>
      <c r="D232">
        <v>123</v>
      </c>
      <c r="E232">
        <v>127</v>
      </c>
      <c r="F232">
        <v>121.6</v>
      </c>
      <c r="G232">
        <v>112</v>
      </c>
      <c r="H232">
        <v>111.7</v>
      </c>
      <c r="I232">
        <v>118.9375</v>
      </c>
      <c r="J232">
        <v>8</v>
      </c>
    </row>
    <row r="233" spans="1:10" x14ac:dyDescent="0.35">
      <c r="A233">
        <v>118</v>
      </c>
      <c r="B233">
        <v>123</v>
      </c>
      <c r="C233">
        <v>123</v>
      </c>
      <c r="D233">
        <v>124.5</v>
      </c>
      <c r="E233">
        <v>131</v>
      </c>
      <c r="F233">
        <v>123</v>
      </c>
      <c r="G233">
        <v>113</v>
      </c>
      <c r="H233">
        <v>114.6</v>
      </c>
      <c r="I233">
        <v>121.2625</v>
      </c>
      <c r="J233">
        <v>8</v>
      </c>
    </row>
    <row r="234" spans="1:10" x14ac:dyDescent="0.35">
      <c r="A234">
        <v>121</v>
      </c>
      <c r="B234">
        <v>127.3</v>
      </c>
      <c r="C234">
        <v>126</v>
      </c>
      <c r="D234">
        <v>127.3</v>
      </c>
      <c r="E234">
        <v>132</v>
      </c>
      <c r="F234">
        <v>124.5</v>
      </c>
      <c r="G234">
        <v>116</v>
      </c>
      <c r="H234">
        <v>124.5</v>
      </c>
      <c r="I234">
        <v>124.825</v>
      </c>
      <c r="J234">
        <v>8</v>
      </c>
    </row>
    <row r="235" spans="1:10" x14ac:dyDescent="0.35">
      <c r="A235">
        <v>124</v>
      </c>
      <c r="B235">
        <v>130.1</v>
      </c>
      <c r="C235">
        <v>128</v>
      </c>
      <c r="D235">
        <v>130.1</v>
      </c>
      <c r="E235">
        <v>133</v>
      </c>
      <c r="F235">
        <v>125.9</v>
      </c>
      <c r="G235">
        <v>119</v>
      </c>
      <c r="H235">
        <v>124.5</v>
      </c>
      <c r="I235">
        <v>126.825</v>
      </c>
      <c r="J235">
        <v>8</v>
      </c>
    </row>
    <row r="236" spans="1:10" x14ac:dyDescent="0.35">
      <c r="A236">
        <v>127</v>
      </c>
      <c r="B236">
        <v>131.5</v>
      </c>
      <c r="C236">
        <v>130</v>
      </c>
      <c r="D236">
        <v>131.5</v>
      </c>
      <c r="E236">
        <v>136</v>
      </c>
      <c r="F236">
        <v>127.3</v>
      </c>
      <c r="G236">
        <v>121</v>
      </c>
      <c r="H236">
        <v>124.5</v>
      </c>
      <c r="I236">
        <v>128.6</v>
      </c>
      <c r="J236">
        <v>8</v>
      </c>
    </row>
    <row r="237" spans="1:10" x14ac:dyDescent="0.35">
      <c r="A237">
        <v>129</v>
      </c>
      <c r="B237">
        <v>134.4</v>
      </c>
      <c r="C237">
        <v>132</v>
      </c>
      <c r="D237">
        <v>132.9</v>
      </c>
      <c r="E237">
        <v>138</v>
      </c>
      <c r="F237">
        <v>130.1</v>
      </c>
      <c r="G237">
        <v>123</v>
      </c>
      <c r="H237">
        <v>124.5</v>
      </c>
      <c r="I237">
        <v>130.48750000000001</v>
      </c>
      <c r="J237">
        <v>8</v>
      </c>
    </row>
    <row r="238" spans="1:10" x14ac:dyDescent="0.35">
      <c r="A238">
        <v>130</v>
      </c>
      <c r="B238">
        <v>135.80000000000001</v>
      </c>
      <c r="C238">
        <v>134</v>
      </c>
      <c r="D238">
        <v>134.4</v>
      </c>
      <c r="E238">
        <v>139</v>
      </c>
      <c r="F238">
        <v>131.5</v>
      </c>
      <c r="G238">
        <v>125</v>
      </c>
      <c r="H238">
        <v>125.9</v>
      </c>
      <c r="I238">
        <v>131.94999999999999</v>
      </c>
      <c r="J238">
        <v>8</v>
      </c>
    </row>
    <row r="239" spans="1:10" x14ac:dyDescent="0.35">
      <c r="A239">
        <v>132</v>
      </c>
      <c r="B239">
        <v>137.19999999999999</v>
      </c>
      <c r="C239">
        <v>136</v>
      </c>
      <c r="D239">
        <v>137.19999999999999</v>
      </c>
      <c r="E239">
        <v>140</v>
      </c>
      <c r="F239">
        <v>132.9</v>
      </c>
      <c r="G239">
        <v>126</v>
      </c>
      <c r="H239">
        <v>127.3</v>
      </c>
      <c r="I239">
        <v>133.57499999999999</v>
      </c>
      <c r="J239">
        <v>8</v>
      </c>
    </row>
    <row r="240" spans="1:10" x14ac:dyDescent="0.35">
      <c r="A240">
        <v>134</v>
      </c>
      <c r="B240">
        <v>137.19999999999999</v>
      </c>
      <c r="C240">
        <v>138</v>
      </c>
      <c r="D240">
        <v>138.6</v>
      </c>
      <c r="E240">
        <v>141</v>
      </c>
      <c r="F240">
        <v>132.9</v>
      </c>
      <c r="G240">
        <v>126</v>
      </c>
      <c r="H240">
        <v>128.69999999999999</v>
      </c>
      <c r="I240">
        <v>134.54999999999998</v>
      </c>
      <c r="J240">
        <v>8</v>
      </c>
    </row>
    <row r="241" spans="1:10" x14ac:dyDescent="0.35">
      <c r="A241">
        <v>135</v>
      </c>
      <c r="B241">
        <v>140</v>
      </c>
      <c r="C241">
        <v>142</v>
      </c>
      <c r="D241">
        <v>141.4</v>
      </c>
      <c r="E241">
        <v>142</v>
      </c>
      <c r="F241">
        <v>134.4</v>
      </c>
      <c r="G241">
        <v>127</v>
      </c>
      <c r="H241">
        <v>130.1</v>
      </c>
      <c r="I241">
        <v>136.48750000000001</v>
      </c>
      <c r="J241">
        <v>8</v>
      </c>
    </row>
    <row r="242" spans="1:10" x14ac:dyDescent="0.35">
      <c r="A242">
        <v>138</v>
      </c>
      <c r="B242">
        <v>142.80000000000001</v>
      </c>
      <c r="C242">
        <v>140</v>
      </c>
      <c r="D242">
        <v>147.1</v>
      </c>
      <c r="E242">
        <v>144</v>
      </c>
      <c r="F242">
        <v>137.19999999999999</v>
      </c>
      <c r="G242">
        <v>131</v>
      </c>
      <c r="H242">
        <v>134.4</v>
      </c>
      <c r="I242">
        <v>139.3125</v>
      </c>
      <c r="J242">
        <v>8</v>
      </c>
    </row>
    <row r="243" spans="1:10" x14ac:dyDescent="0.35">
      <c r="A243">
        <v>139</v>
      </c>
      <c r="B243">
        <v>134.4</v>
      </c>
      <c r="C243">
        <v>131</v>
      </c>
      <c r="D243">
        <v>141.4</v>
      </c>
      <c r="E243">
        <v>146</v>
      </c>
      <c r="F243">
        <v>141.4</v>
      </c>
      <c r="G243">
        <v>138</v>
      </c>
      <c r="H243">
        <v>135.80000000000001</v>
      </c>
      <c r="I243">
        <v>138.375</v>
      </c>
      <c r="J243">
        <v>8</v>
      </c>
    </row>
    <row r="244" spans="1:10" x14ac:dyDescent="0.35">
      <c r="A244">
        <v>132</v>
      </c>
      <c r="B244">
        <v>123</v>
      </c>
      <c r="C244">
        <v>122</v>
      </c>
      <c r="D244">
        <v>130.1</v>
      </c>
      <c r="E244">
        <v>137</v>
      </c>
      <c r="F244">
        <v>137.19999999999999</v>
      </c>
      <c r="G244">
        <v>134</v>
      </c>
      <c r="H244">
        <v>128.69999999999999</v>
      </c>
      <c r="I244">
        <v>130.5</v>
      </c>
      <c r="J244">
        <v>8</v>
      </c>
    </row>
    <row r="245" spans="1:10" x14ac:dyDescent="0.35">
      <c r="A245">
        <v>121</v>
      </c>
      <c r="B245">
        <v>117.4</v>
      </c>
      <c r="C245">
        <v>118</v>
      </c>
      <c r="D245">
        <v>121.6</v>
      </c>
      <c r="E245">
        <v>128</v>
      </c>
      <c r="F245">
        <v>128.69999999999999</v>
      </c>
      <c r="G245">
        <v>125</v>
      </c>
      <c r="H245">
        <v>125.9</v>
      </c>
      <c r="I245">
        <v>123.2</v>
      </c>
      <c r="J245">
        <v>8</v>
      </c>
    </row>
    <row r="246" spans="1:10" x14ac:dyDescent="0.35">
      <c r="A246">
        <v>113</v>
      </c>
      <c r="B246">
        <v>116</v>
      </c>
      <c r="C246">
        <v>118</v>
      </c>
      <c r="D246">
        <v>118.8</v>
      </c>
      <c r="E246">
        <v>123</v>
      </c>
      <c r="F246">
        <v>120.2</v>
      </c>
      <c r="G246">
        <v>114</v>
      </c>
      <c r="H246">
        <v>111.7</v>
      </c>
      <c r="I246">
        <v>116.83750000000001</v>
      </c>
      <c r="J246">
        <v>8</v>
      </c>
    </row>
    <row r="247" spans="1:10" x14ac:dyDescent="0.35">
      <c r="A247">
        <v>112</v>
      </c>
      <c r="B247">
        <v>114.6</v>
      </c>
      <c r="C247">
        <v>117</v>
      </c>
      <c r="D247">
        <v>118.8</v>
      </c>
      <c r="E247">
        <v>122</v>
      </c>
      <c r="F247">
        <v>121.6</v>
      </c>
      <c r="G247">
        <v>111</v>
      </c>
      <c r="H247">
        <v>113.1</v>
      </c>
      <c r="I247">
        <v>116.26249999999999</v>
      </c>
      <c r="J247">
        <v>8</v>
      </c>
    </row>
    <row r="248" spans="1:10" x14ac:dyDescent="0.35">
      <c r="A248">
        <v>112</v>
      </c>
      <c r="B248">
        <v>114.6</v>
      </c>
      <c r="C248">
        <v>116</v>
      </c>
      <c r="D248">
        <v>118.8</v>
      </c>
      <c r="E248">
        <v>122</v>
      </c>
      <c r="F248">
        <v>121.6</v>
      </c>
      <c r="G248">
        <v>111</v>
      </c>
      <c r="H248">
        <v>111.7</v>
      </c>
      <c r="I248">
        <v>115.96249999999999</v>
      </c>
      <c r="J248">
        <v>8</v>
      </c>
    </row>
    <row r="249" spans="1:10" x14ac:dyDescent="0.35">
      <c r="A249">
        <v>111</v>
      </c>
      <c r="B249">
        <v>114.6</v>
      </c>
      <c r="C249">
        <v>116</v>
      </c>
      <c r="D249">
        <v>118.8</v>
      </c>
      <c r="E249">
        <v>123</v>
      </c>
      <c r="F249">
        <v>120.2</v>
      </c>
      <c r="G249">
        <v>110</v>
      </c>
      <c r="H249">
        <v>110.3</v>
      </c>
      <c r="I249">
        <v>115.4875</v>
      </c>
      <c r="J249">
        <v>9</v>
      </c>
    </row>
    <row r="250" spans="1:10" x14ac:dyDescent="0.35">
      <c r="A250">
        <v>112</v>
      </c>
      <c r="B250">
        <v>116</v>
      </c>
      <c r="C250">
        <v>117</v>
      </c>
      <c r="D250">
        <v>120.2</v>
      </c>
      <c r="E250">
        <v>123</v>
      </c>
      <c r="F250">
        <v>120.2</v>
      </c>
      <c r="G250">
        <v>110</v>
      </c>
      <c r="H250">
        <v>110.3</v>
      </c>
      <c r="I250">
        <v>116.08750000000001</v>
      </c>
      <c r="J250">
        <v>9</v>
      </c>
    </row>
    <row r="251" spans="1:10" x14ac:dyDescent="0.35">
      <c r="A251">
        <v>113</v>
      </c>
      <c r="B251">
        <v>117.4</v>
      </c>
      <c r="C251">
        <v>119</v>
      </c>
      <c r="D251">
        <v>120.2</v>
      </c>
      <c r="E251">
        <v>123</v>
      </c>
      <c r="F251">
        <v>120.2</v>
      </c>
      <c r="G251">
        <v>110</v>
      </c>
      <c r="H251">
        <v>110.3</v>
      </c>
      <c r="I251">
        <v>116.6375</v>
      </c>
      <c r="J251">
        <v>9</v>
      </c>
    </row>
    <row r="252" spans="1:10" x14ac:dyDescent="0.35">
      <c r="A252">
        <v>115</v>
      </c>
      <c r="B252">
        <v>120.2</v>
      </c>
      <c r="C252">
        <v>121</v>
      </c>
      <c r="D252">
        <v>123</v>
      </c>
      <c r="E252">
        <v>128</v>
      </c>
      <c r="F252">
        <v>121.6</v>
      </c>
      <c r="G252">
        <v>111</v>
      </c>
      <c r="H252">
        <v>110.3</v>
      </c>
      <c r="I252">
        <v>118.76249999999999</v>
      </c>
      <c r="J252">
        <v>9</v>
      </c>
    </row>
    <row r="253" spans="1:10" x14ac:dyDescent="0.35">
      <c r="A253">
        <v>117</v>
      </c>
      <c r="B253">
        <v>123</v>
      </c>
      <c r="C253">
        <v>123</v>
      </c>
      <c r="D253">
        <v>124.5</v>
      </c>
      <c r="E253">
        <v>130</v>
      </c>
      <c r="F253">
        <v>121.6</v>
      </c>
      <c r="G253">
        <v>113</v>
      </c>
      <c r="H253">
        <v>113.1</v>
      </c>
      <c r="I253">
        <v>120.65</v>
      </c>
      <c r="J253">
        <v>9</v>
      </c>
    </row>
    <row r="254" spans="1:10" x14ac:dyDescent="0.35">
      <c r="A254">
        <v>120</v>
      </c>
      <c r="B254">
        <v>125.9</v>
      </c>
      <c r="C254">
        <v>126</v>
      </c>
      <c r="D254">
        <v>127.3</v>
      </c>
      <c r="E254">
        <v>131</v>
      </c>
      <c r="F254">
        <v>124.5</v>
      </c>
      <c r="G254">
        <v>115</v>
      </c>
      <c r="H254">
        <v>124.5</v>
      </c>
      <c r="I254">
        <v>124.27500000000001</v>
      </c>
      <c r="J254">
        <v>9</v>
      </c>
    </row>
    <row r="255" spans="1:10" x14ac:dyDescent="0.35">
      <c r="A255">
        <v>124</v>
      </c>
      <c r="B255">
        <v>128.69999999999999</v>
      </c>
      <c r="C255">
        <v>128</v>
      </c>
      <c r="D255">
        <v>128.69999999999999</v>
      </c>
      <c r="E255">
        <v>133</v>
      </c>
      <c r="F255">
        <v>125.9</v>
      </c>
      <c r="G255">
        <v>118</v>
      </c>
      <c r="H255">
        <v>124.5</v>
      </c>
      <c r="I255">
        <v>126.35</v>
      </c>
      <c r="J255">
        <v>9</v>
      </c>
    </row>
    <row r="256" spans="1:10" x14ac:dyDescent="0.35">
      <c r="A256">
        <v>126</v>
      </c>
      <c r="B256">
        <v>131.5</v>
      </c>
      <c r="C256">
        <v>130</v>
      </c>
      <c r="D256">
        <v>131.5</v>
      </c>
      <c r="E256">
        <v>135</v>
      </c>
      <c r="F256">
        <v>127.3</v>
      </c>
      <c r="G256">
        <v>120</v>
      </c>
      <c r="H256">
        <v>124.5</v>
      </c>
      <c r="I256">
        <v>128.22499999999999</v>
      </c>
      <c r="J256">
        <v>9</v>
      </c>
    </row>
    <row r="257" spans="1:10" x14ac:dyDescent="0.35">
      <c r="A257">
        <v>128</v>
      </c>
      <c r="B257">
        <v>132.9</v>
      </c>
      <c r="C257">
        <v>132</v>
      </c>
      <c r="D257">
        <v>132.9</v>
      </c>
      <c r="E257">
        <v>137</v>
      </c>
      <c r="F257">
        <v>130.1</v>
      </c>
      <c r="G257">
        <v>123</v>
      </c>
      <c r="H257">
        <v>124.5</v>
      </c>
      <c r="I257">
        <v>130.05000000000001</v>
      </c>
      <c r="J257">
        <v>9</v>
      </c>
    </row>
    <row r="258" spans="1:10" x14ac:dyDescent="0.35">
      <c r="A258">
        <v>130</v>
      </c>
      <c r="B258">
        <v>134.4</v>
      </c>
      <c r="C258">
        <v>133</v>
      </c>
      <c r="D258">
        <v>134.4</v>
      </c>
      <c r="E258">
        <v>139</v>
      </c>
      <c r="F258">
        <v>131.5</v>
      </c>
      <c r="G258">
        <v>124</v>
      </c>
      <c r="H258">
        <v>125.9</v>
      </c>
      <c r="I258">
        <v>131.52499999999998</v>
      </c>
      <c r="J258">
        <v>9</v>
      </c>
    </row>
    <row r="259" spans="1:10" x14ac:dyDescent="0.35">
      <c r="A259">
        <v>132</v>
      </c>
      <c r="B259">
        <v>135.80000000000001</v>
      </c>
      <c r="C259">
        <v>135</v>
      </c>
      <c r="D259">
        <v>137.19999999999999</v>
      </c>
      <c r="E259">
        <v>140</v>
      </c>
      <c r="F259">
        <v>131.5</v>
      </c>
      <c r="G259">
        <v>125</v>
      </c>
      <c r="H259">
        <v>127.3</v>
      </c>
      <c r="I259">
        <v>132.97499999999999</v>
      </c>
      <c r="J259">
        <v>9</v>
      </c>
    </row>
    <row r="260" spans="1:10" x14ac:dyDescent="0.35">
      <c r="A260">
        <v>133</v>
      </c>
      <c r="B260">
        <v>137.19999999999999</v>
      </c>
      <c r="C260">
        <v>138</v>
      </c>
      <c r="D260">
        <v>138.6</v>
      </c>
      <c r="E260">
        <v>141</v>
      </c>
      <c r="F260">
        <v>132.9</v>
      </c>
      <c r="G260">
        <v>126</v>
      </c>
      <c r="H260">
        <v>128.69999999999999</v>
      </c>
      <c r="I260">
        <v>134.42499999999998</v>
      </c>
      <c r="J260">
        <v>9</v>
      </c>
    </row>
    <row r="261" spans="1:10" x14ac:dyDescent="0.35">
      <c r="A261">
        <v>136</v>
      </c>
      <c r="B261">
        <v>141.4</v>
      </c>
      <c r="C261">
        <v>143</v>
      </c>
      <c r="D261">
        <v>141.4</v>
      </c>
      <c r="E261">
        <v>142</v>
      </c>
      <c r="F261">
        <v>134.4</v>
      </c>
      <c r="G261">
        <v>128</v>
      </c>
      <c r="H261">
        <v>131.5</v>
      </c>
      <c r="I261">
        <v>137.21249999999998</v>
      </c>
      <c r="J261">
        <v>9</v>
      </c>
    </row>
    <row r="262" spans="1:10" x14ac:dyDescent="0.35">
      <c r="A262">
        <v>140</v>
      </c>
      <c r="B262">
        <v>140</v>
      </c>
      <c r="C262">
        <v>136</v>
      </c>
      <c r="D262">
        <v>145.69999999999999</v>
      </c>
      <c r="E262">
        <v>146</v>
      </c>
      <c r="F262">
        <v>138.6</v>
      </c>
      <c r="G262">
        <v>133</v>
      </c>
      <c r="H262">
        <v>135.80000000000001</v>
      </c>
      <c r="I262">
        <v>139.38750000000002</v>
      </c>
      <c r="J262">
        <v>9</v>
      </c>
    </row>
    <row r="263" spans="1:10" x14ac:dyDescent="0.35">
      <c r="A263">
        <v>136</v>
      </c>
      <c r="B263">
        <v>128.69999999999999</v>
      </c>
      <c r="C263">
        <v>126</v>
      </c>
      <c r="D263">
        <v>138.6</v>
      </c>
      <c r="E263">
        <v>143</v>
      </c>
      <c r="F263">
        <v>140</v>
      </c>
      <c r="G263">
        <v>137</v>
      </c>
      <c r="H263">
        <v>132.9</v>
      </c>
      <c r="I263">
        <v>135.27499999999998</v>
      </c>
      <c r="J263">
        <v>9</v>
      </c>
    </row>
    <row r="264" spans="1:10" x14ac:dyDescent="0.35">
      <c r="A264">
        <v>127</v>
      </c>
      <c r="B264">
        <v>118.8</v>
      </c>
      <c r="C264">
        <v>119</v>
      </c>
      <c r="D264">
        <v>125.9</v>
      </c>
      <c r="E264">
        <v>133</v>
      </c>
      <c r="F264">
        <v>132.9</v>
      </c>
      <c r="G264">
        <v>130</v>
      </c>
      <c r="H264">
        <v>125.9</v>
      </c>
      <c r="I264">
        <v>126.5625</v>
      </c>
      <c r="J264">
        <v>9</v>
      </c>
    </row>
    <row r="265" spans="1:10" x14ac:dyDescent="0.35">
      <c r="A265">
        <v>116</v>
      </c>
      <c r="B265">
        <v>116</v>
      </c>
      <c r="C265">
        <v>118</v>
      </c>
      <c r="D265">
        <v>120.2</v>
      </c>
      <c r="E265">
        <v>124</v>
      </c>
      <c r="F265">
        <v>123</v>
      </c>
      <c r="G265">
        <v>119</v>
      </c>
      <c r="H265">
        <v>116</v>
      </c>
      <c r="I265">
        <v>119.02500000000001</v>
      </c>
      <c r="J265">
        <v>9</v>
      </c>
    </row>
    <row r="266" spans="1:10" x14ac:dyDescent="0.35">
      <c r="A266">
        <v>112</v>
      </c>
      <c r="B266">
        <v>114.6</v>
      </c>
      <c r="C266">
        <v>117</v>
      </c>
      <c r="D266">
        <v>118.8</v>
      </c>
      <c r="E266">
        <v>122</v>
      </c>
      <c r="F266">
        <v>121.6</v>
      </c>
      <c r="G266">
        <v>111</v>
      </c>
      <c r="H266">
        <v>111.7</v>
      </c>
      <c r="I266">
        <v>116.08749999999999</v>
      </c>
      <c r="J266">
        <v>9</v>
      </c>
    </row>
    <row r="267" spans="1:10" x14ac:dyDescent="0.35">
      <c r="A267">
        <v>112</v>
      </c>
      <c r="B267">
        <v>114.6</v>
      </c>
      <c r="C267">
        <v>116</v>
      </c>
      <c r="D267">
        <v>118.8</v>
      </c>
      <c r="E267">
        <v>122</v>
      </c>
      <c r="F267">
        <v>121.6</v>
      </c>
      <c r="G267">
        <v>111</v>
      </c>
      <c r="H267">
        <v>113.1</v>
      </c>
      <c r="I267">
        <v>116.13749999999999</v>
      </c>
      <c r="J267">
        <v>9</v>
      </c>
    </row>
    <row r="268" spans="1:10" x14ac:dyDescent="0.35">
      <c r="A268">
        <v>111</v>
      </c>
      <c r="B268">
        <v>114.6</v>
      </c>
      <c r="C268">
        <v>116</v>
      </c>
      <c r="D268">
        <v>118.8</v>
      </c>
      <c r="E268">
        <v>122</v>
      </c>
      <c r="F268">
        <v>121.6</v>
      </c>
      <c r="G268">
        <v>110</v>
      </c>
      <c r="H268">
        <v>110.3</v>
      </c>
      <c r="I268">
        <v>115.53749999999999</v>
      </c>
      <c r="J268">
        <v>9</v>
      </c>
    </row>
    <row r="269" spans="1:10" x14ac:dyDescent="0.35">
      <c r="A269">
        <v>111</v>
      </c>
      <c r="B269">
        <v>114.6</v>
      </c>
      <c r="C269">
        <v>117</v>
      </c>
      <c r="D269">
        <v>118.8</v>
      </c>
      <c r="E269">
        <v>122</v>
      </c>
      <c r="F269">
        <v>121.6</v>
      </c>
      <c r="G269">
        <v>110</v>
      </c>
      <c r="H269">
        <v>110.3</v>
      </c>
      <c r="I269">
        <v>115.66249999999999</v>
      </c>
      <c r="J269">
        <v>9</v>
      </c>
    </row>
    <row r="270" spans="1:10" x14ac:dyDescent="0.35">
      <c r="A270">
        <v>112</v>
      </c>
      <c r="B270">
        <v>116</v>
      </c>
      <c r="C270">
        <v>118</v>
      </c>
      <c r="D270">
        <v>120.2</v>
      </c>
      <c r="E270">
        <v>128</v>
      </c>
      <c r="F270">
        <v>121.6</v>
      </c>
      <c r="G270">
        <v>110</v>
      </c>
      <c r="H270">
        <v>108.9</v>
      </c>
      <c r="I270">
        <v>116.83750000000001</v>
      </c>
      <c r="J270">
        <v>9</v>
      </c>
    </row>
    <row r="271" spans="1:10" x14ac:dyDescent="0.35">
      <c r="A271">
        <v>113</v>
      </c>
      <c r="B271">
        <v>118.8</v>
      </c>
      <c r="C271">
        <v>119</v>
      </c>
      <c r="D271">
        <v>121.6</v>
      </c>
      <c r="E271">
        <v>123</v>
      </c>
      <c r="F271">
        <v>121.6</v>
      </c>
      <c r="G271">
        <v>110</v>
      </c>
      <c r="H271">
        <v>110.3</v>
      </c>
      <c r="I271">
        <v>117.16249999999999</v>
      </c>
      <c r="J271">
        <v>9</v>
      </c>
    </row>
    <row r="272" spans="1:10" x14ac:dyDescent="0.35">
      <c r="A272">
        <v>116</v>
      </c>
      <c r="B272">
        <v>120.2</v>
      </c>
      <c r="C272">
        <v>122</v>
      </c>
      <c r="D272">
        <v>123</v>
      </c>
      <c r="E272">
        <v>129</v>
      </c>
      <c r="F272">
        <v>121.6</v>
      </c>
      <c r="G272">
        <v>112</v>
      </c>
      <c r="H272">
        <v>111.7</v>
      </c>
      <c r="I272">
        <v>119.4375</v>
      </c>
      <c r="J272">
        <v>9</v>
      </c>
    </row>
    <row r="273" spans="1:10" x14ac:dyDescent="0.35">
      <c r="A273">
        <v>119</v>
      </c>
      <c r="B273">
        <v>124.5</v>
      </c>
      <c r="C273">
        <v>124</v>
      </c>
      <c r="D273">
        <v>125.9</v>
      </c>
      <c r="E273">
        <v>131</v>
      </c>
      <c r="F273">
        <v>124.5</v>
      </c>
      <c r="G273">
        <v>114</v>
      </c>
      <c r="H273">
        <v>124.5</v>
      </c>
      <c r="I273">
        <v>123.425</v>
      </c>
      <c r="J273">
        <v>9</v>
      </c>
    </row>
    <row r="274" spans="1:10" x14ac:dyDescent="0.35">
      <c r="A274">
        <v>122</v>
      </c>
      <c r="B274">
        <v>127.3</v>
      </c>
      <c r="C274">
        <v>127</v>
      </c>
      <c r="D274">
        <v>127.3</v>
      </c>
      <c r="E274">
        <v>132</v>
      </c>
      <c r="F274">
        <v>125.9</v>
      </c>
      <c r="G274">
        <v>116</v>
      </c>
      <c r="H274">
        <v>124.5</v>
      </c>
      <c r="I274">
        <v>125.25</v>
      </c>
      <c r="J274">
        <v>9</v>
      </c>
    </row>
    <row r="275" spans="1:10" x14ac:dyDescent="0.35">
      <c r="A275">
        <v>125</v>
      </c>
      <c r="B275">
        <v>130.1</v>
      </c>
      <c r="C275">
        <v>129</v>
      </c>
      <c r="D275">
        <v>130.1</v>
      </c>
      <c r="E275">
        <v>134</v>
      </c>
      <c r="F275">
        <v>125.9</v>
      </c>
      <c r="G275">
        <v>119</v>
      </c>
      <c r="H275">
        <v>124.5</v>
      </c>
      <c r="I275">
        <v>127.2</v>
      </c>
      <c r="J275">
        <v>9</v>
      </c>
    </row>
    <row r="276" spans="1:10" x14ac:dyDescent="0.35">
      <c r="A276">
        <v>127</v>
      </c>
      <c r="B276">
        <v>132.9</v>
      </c>
      <c r="C276">
        <v>131</v>
      </c>
      <c r="D276">
        <v>131.5</v>
      </c>
      <c r="E276">
        <v>136</v>
      </c>
      <c r="F276">
        <v>128.69999999999999</v>
      </c>
      <c r="G276">
        <v>122</v>
      </c>
      <c r="H276">
        <v>124.5</v>
      </c>
      <c r="I276">
        <v>129.19999999999999</v>
      </c>
      <c r="J276">
        <v>9</v>
      </c>
    </row>
    <row r="277" spans="1:10" x14ac:dyDescent="0.35">
      <c r="A277">
        <v>129</v>
      </c>
      <c r="B277">
        <v>134.4</v>
      </c>
      <c r="C277">
        <v>132</v>
      </c>
      <c r="D277">
        <v>132.9</v>
      </c>
      <c r="E277">
        <v>138</v>
      </c>
      <c r="F277">
        <v>130.1</v>
      </c>
      <c r="G277">
        <v>124</v>
      </c>
      <c r="H277">
        <v>124.5</v>
      </c>
      <c r="I277">
        <v>130.61250000000001</v>
      </c>
      <c r="J277">
        <v>9</v>
      </c>
    </row>
    <row r="278" spans="1:10" x14ac:dyDescent="0.35">
      <c r="A278">
        <v>131</v>
      </c>
      <c r="B278">
        <v>135.80000000000001</v>
      </c>
      <c r="C278">
        <v>134</v>
      </c>
      <c r="D278">
        <v>135.80000000000001</v>
      </c>
      <c r="E278">
        <v>140</v>
      </c>
      <c r="F278">
        <v>131.5</v>
      </c>
      <c r="G278">
        <v>125</v>
      </c>
      <c r="H278">
        <v>125.9</v>
      </c>
      <c r="I278">
        <v>132.375</v>
      </c>
      <c r="J278">
        <v>9</v>
      </c>
    </row>
    <row r="279" spans="1:10" x14ac:dyDescent="0.35">
      <c r="A279">
        <v>133</v>
      </c>
      <c r="B279">
        <v>137.19999999999999</v>
      </c>
      <c r="C279">
        <v>136</v>
      </c>
      <c r="D279">
        <v>137.19999999999999</v>
      </c>
      <c r="E279">
        <v>141</v>
      </c>
      <c r="F279">
        <v>132.9</v>
      </c>
      <c r="G279">
        <v>126</v>
      </c>
      <c r="H279">
        <v>127.3</v>
      </c>
      <c r="I279">
        <v>133.82499999999999</v>
      </c>
      <c r="J279">
        <v>9</v>
      </c>
    </row>
    <row r="280" spans="1:10" x14ac:dyDescent="0.35">
      <c r="A280">
        <v>134</v>
      </c>
      <c r="B280">
        <v>138.6</v>
      </c>
      <c r="C280">
        <v>139</v>
      </c>
      <c r="D280">
        <v>140</v>
      </c>
      <c r="E280">
        <v>141</v>
      </c>
      <c r="F280">
        <v>132.9</v>
      </c>
      <c r="G280">
        <v>127</v>
      </c>
      <c r="H280">
        <v>128.69999999999999</v>
      </c>
      <c r="I280">
        <v>135.14999999999998</v>
      </c>
      <c r="J280">
        <v>9</v>
      </c>
    </row>
    <row r="281" spans="1:10" x14ac:dyDescent="0.35">
      <c r="A281">
        <v>137</v>
      </c>
      <c r="B281">
        <v>142.80000000000001</v>
      </c>
      <c r="C281">
        <v>140</v>
      </c>
      <c r="D281">
        <v>144.19999999999999</v>
      </c>
      <c r="E281">
        <v>143</v>
      </c>
      <c r="F281">
        <v>134.4</v>
      </c>
      <c r="G281">
        <v>129</v>
      </c>
      <c r="H281">
        <v>131.5</v>
      </c>
      <c r="I281">
        <v>137.73750000000001</v>
      </c>
      <c r="J281">
        <v>9</v>
      </c>
    </row>
    <row r="282" spans="1:10" x14ac:dyDescent="0.35">
      <c r="A282">
        <v>139</v>
      </c>
      <c r="B282">
        <v>137.19999999999999</v>
      </c>
      <c r="C282">
        <v>136</v>
      </c>
      <c r="D282">
        <v>145.69999999999999</v>
      </c>
      <c r="E282">
        <v>147</v>
      </c>
      <c r="F282">
        <v>138.6</v>
      </c>
      <c r="G282">
        <v>134</v>
      </c>
      <c r="H282">
        <v>135.80000000000001</v>
      </c>
      <c r="I282">
        <v>139.16250000000002</v>
      </c>
      <c r="J282">
        <v>9</v>
      </c>
    </row>
    <row r="283" spans="1:10" x14ac:dyDescent="0.35">
      <c r="A283">
        <v>133</v>
      </c>
      <c r="B283">
        <v>125.9</v>
      </c>
      <c r="C283">
        <v>127</v>
      </c>
      <c r="D283">
        <v>137.19999999999999</v>
      </c>
      <c r="E283">
        <v>141</v>
      </c>
      <c r="F283">
        <v>138.6</v>
      </c>
      <c r="G283">
        <v>136</v>
      </c>
      <c r="H283">
        <v>132.9</v>
      </c>
      <c r="I283">
        <v>133.94999999999999</v>
      </c>
      <c r="J283">
        <v>9</v>
      </c>
    </row>
    <row r="284" spans="1:10" x14ac:dyDescent="0.35">
      <c r="A284">
        <v>122</v>
      </c>
      <c r="B284">
        <v>118.8</v>
      </c>
      <c r="C284">
        <v>120</v>
      </c>
      <c r="D284">
        <v>125.9</v>
      </c>
      <c r="E284">
        <v>132</v>
      </c>
      <c r="F284">
        <v>131.5</v>
      </c>
      <c r="G284">
        <v>129</v>
      </c>
      <c r="H284">
        <v>125.9</v>
      </c>
      <c r="I284">
        <v>125.6375</v>
      </c>
      <c r="J284">
        <v>9</v>
      </c>
    </row>
    <row r="285" spans="1:10" x14ac:dyDescent="0.35">
      <c r="A285">
        <v>113</v>
      </c>
      <c r="B285">
        <v>116</v>
      </c>
      <c r="C285">
        <v>119</v>
      </c>
      <c r="D285">
        <v>120.2</v>
      </c>
      <c r="E285">
        <v>123</v>
      </c>
      <c r="F285">
        <v>124.5</v>
      </c>
      <c r="G285">
        <v>118</v>
      </c>
      <c r="H285">
        <v>114.6</v>
      </c>
      <c r="I285">
        <v>118.53749999999999</v>
      </c>
      <c r="J285">
        <v>9</v>
      </c>
    </row>
    <row r="286" spans="1:10" x14ac:dyDescent="0.35">
      <c r="A286">
        <v>112</v>
      </c>
      <c r="B286">
        <v>116</v>
      </c>
      <c r="C286">
        <v>118</v>
      </c>
      <c r="D286">
        <v>120.2</v>
      </c>
      <c r="E286">
        <v>122</v>
      </c>
      <c r="F286">
        <v>121.6</v>
      </c>
      <c r="G286">
        <v>110</v>
      </c>
      <c r="H286">
        <v>113.1</v>
      </c>
      <c r="I286">
        <v>116.6125</v>
      </c>
      <c r="J286">
        <v>9</v>
      </c>
    </row>
    <row r="287" spans="1:10" x14ac:dyDescent="0.35">
      <c r="A287">
        <v>112</v>
      </c>
      <c r="B287">
        <v>114.6</v>
      </c>
      <c r="C287">
        <v>117</v>
      </c>
      <c r="D287">
        <v>118.8</v>
      </c>
      <c r="E287">
        <v>123</v>
      </c>
      <c r="F287">
        <v>120.2</v>
      </c>
      <c r="G287">
        <v>110</v>
      </c>
      <c r="H287">
        <v>111.7</v>
      </c>
      <c r="I287">
        <v>115.91249999999999</v>
      </c>
      <c r="J287">
        <v>10</v>
      </c>
    </row>
    <row r="288" spans="1:10" x14ac:dyDescent="0.35">
      <c r="A288">
        <v>111</v>
      </c>
      <c r="B288">
        <v>114.6</v>
      </c>
      <c r="C288">
        <v>117</v>
      </c>
      <c r="D288">
        <v>118.8</v>
      </c>
      <c r="E288">
        <v>123</v>
      </c>
      <c r="F288">
        <v>121.6</v>
      </c>
      <c r="G288">
        <v>110</v>
      </c>
      <c r="H288">
        <v>111.7</v>
      </c>
      <c r="I288">
        <v>115.96249999999999</v>
      </c>
      <c r="J288">
        <v>10</v>
      </c>
    </row>
    <row r="289" spans="1:10" x14ac:dyDescent="0.35">
      <c r="A289">
        <v>111</v>
      </c>
      <c r="B289">
        <v>116</v>
      </c>
      <c r="C289">
        <v>119</v>
      </c>
      <c r="D289">
        <v>120.2</v>
      </c>
      <c r="E289">
        <v>123</v>
      </c>
      <c r="F289">
        <v>123</v>
      </c>
      <c r="G289">
        <v>109</v>
      </c>
      <c r="H289">
        <v>108.9</v>
      </c>
      <c r="I289">
        <v>116.26249999999999</v>
      </c>
      <c r="J289">
        <v>10</v>
      </c>
    </row>
    <row r="290" spans="1:10" x14ac:dyDescent="0.35">
      <c r="A290">
        <v>112</v>
      </c>
      <c r="B290">
        <v>117.4</v>
      </c>
      <c r="C290">
        <v>119</v>
      </c>
      <c r="D290">
        <v>121.6</v>
      </c>
      <c r="E290">
        <v>123</v>
      </c>
      <c r="F290">
        <v>124.5</v>
      </c>
      <c r="G290">
        <v>109</v>
      </c>
      <c r="H290">
        <v>108.9</v>
      </c>
      <c r="I290">
        <v>116.925</v>
      </c>
      <c r="J290">
        <v>10</v>
      </c>
    </row>
    <row r="291" spans="1:10" x14ac:dyDescent="0.35">
      <c r="A291">
        <v>114</v>
      </c>
      <c r="B291">
        <v>120.2</v>
      </c>
      <c r="C291">
        <v>121</v>
      </c>
      <c r="D291">
        <v>123</v>
      </c>
      <c r="E291">
        <v>123</v>
      </c>
      <c r="F291">
        <v>124.5</v>
      </c>
      <c r="G291">
        <v>110</v>
      </c>
      <c r="H291">
        <v>110.3</v>
      </c>
      <c r="I291">
        <v>118.25</v>
      </c>
      <c r="J291">
        <v>10</v>
      </c>
    </row>
    <row r="292" spans="1:10" x14ac:dyDescent="0.35">
      <c r="A292">
        <v>116</v>
      </c>
      <c r="B292">
        <v>123</v>
      </c>
      <c r="C292">
        <v>123</v>
      </c>
      <c r="D292">
        <v>124.5</v>
      </c>
      <c r="E292">
        <v>131</v>
      </c>
      <c r="F292">
        <v>118.8</v>
      </c>
      <c r="G292">
        <v>111</v>
      </c>
      <c r="H292">
        <v>113.1</v>
      </c>
      <c r="I292">
        <v>120.05</v>
      </c>
      <c r="J292">
        <v>10</v>
      </c>
    </row>
    <row r="293" spans="1:10" x14ac:dyDescent="0.35">
      <c r="A293">
        <v>119</v>
      </c>
      <c r="B293">
        <v>125.9</v>
      </c>
      <c r="C293">
        <v>126</v>
      </c>
      <c r="D293">
        <v>127.3</v>
      </c>
      <c r="E293">
        <v>133</v>
      </c>
      <c r="F293">
        <v>124.5</v>
      </c>
      <c r="G293">
        <v>114</v>
      </c>
      <c r="H293">
        <v>123</v>
      </c>
      <c r="I293">
        <v>124.08750000000001</v>
      </c>
      <c r="J293">
        <v>10</v>
      </c>
    </row>
    <row r="294" spans="1:10" x14ac:dyDescent="0.35">
      <c r="A294">
        <v>122</v>
      </c>
      <c r="B294">
        <v>130.1</v>
      </c>
      <c r="C294">
        <v>128</v>
      </c>
      <c r="D294">
        <v>128.69999999999999</v>
      </c>
      <c r="E294">
        <v>134</v>
      </c>
      <c r="F294">
        <v>124.5</v>
      </c>
      <c r="G294">
        <v>116</v>
      </c>
      <c r="H294">
        <v>123</v>
      </c>
      <c r="I294">
        <v>125.78749999999999</v>
      </c>
      <c r="J294">
        <v>10</v>
      </c>
    </row>
    <row r="295" spans="1:10" x14ac:dyDescent="0.35">
      <c r="A295">
        <v>125</v>
      </c>
      <c r="B295">
        <v>131.5</v>
      </c>
      <c r="C295">
        <v>130</v>
      </c>
      <c r="D295">
        <v>131.5</v>
      </c>
      <c r="E295">
        <v>135</v>
      </c>
      <c r="F295">
        <v>125.9</v>
      </c>
      <c r="G295">
        <v>119</v>
      </c>
      <c r="H295">
        <v>123</v>
      </c>
      <c r="I295">
        <v>127.6125</v>
      </c>
      <c r="J295">
        <v>10</v>
      </c>
    </row>
    <row r="296" spans="1:10" x14ac:dyDescent="0.35">
      <c r="A296">
        <v>128</v>
      </c>
      <c r="B296">
        <v>132.9</v>
      </c>
      <c r="C296">
        <v>132</v>
      </c>
      <c r="D296">
        <v>132.9</v>
      </c>
      <c r="E296">
        <v>137</v>
      </c>
      <c r="F296">
        <v>128.69999999999999</v>
      </c>
      <c r="G296">
        <v>121</v>
      </c>
      <c r="H296">
        <v>124.5</v>
      </c>
      <c r="I296">
        <v>129.625</v>
      </c>
      <c r="J296">
        <v>10</v>
      </c>
    </row>
    <row r="297" spans="1:10" x14ac:dyDescent="0.35">
      <c r="A297">
        <v>130</v>
      </c>
      <c r="B297">
        <v>135.80000000000001</v>
      </c>
      <c r="C297">
        <v>134</v>
      </c>
      <c r="D297">
        <v>134.4</v>
      </c>
      <c r="E297">
        <v>138</v>
      </c>
      <c r="F297">
        <v>130.1</v>
      </c>
      <c r="G297">
        <v>123</v>
      </c>
      <c r="H297">
        <v>124.5</v>
      </c>
      <c r="I297">
        <v>131.22500000000002</v>
      </c>
      <c r="J297">
        <v>10</v>
      </c>
    </row>
    <row r="298" spans="1:10" x14ac:dyDescent="0.35">
      <c r="A298">
        <v>131</v>
      </c>
      <c r="B298">
        <v>135.80000000000001</v>
      </c>
      <c r="C298">
        <v>135</v>
      </c>
      <c r="D298">
        <v>137.19999999999999</v>
      </c>
      <c r="E298">
        <v>140</v>
      </c>
      <c r="F298">
        <v>131.5</v>
      </c>
      <c r="G298">
        <v>124</v>
      </c>
      <c r="H298">
        <v>125.9</v>
      </c>
      <c r="I298">
        <v>132.55000000000001</v>
      </c>
      <c r="J298">
        <v>10</v>
      </c>
    </row>
    <row r="299" spans="1:10" x14ac:dyDescent="0.35">
      <c r="A299">
        <v>133</v>
      </c>
      <c r="B299">
        <v>137.19999999999999</v>
      </c>
      <c r="C299">
        <v>137</v>
      </c>
      <c r="D299">
        <v>138.6</v>
      </c>
      <c r="E299">
        <v>141</v>
      </c>
      <c r="F299">
        <v>131.5</v>
      </c>
      <c r="G299">
        <v>125</v>
      </c>
      <c r="H299">
        <v>127.3</v>
      </c>
      <c r="I299">
        <v>133.82499999999999</v>
      </c>
      <c r="J299">
        <v>10</v>
      </c>
    </row>
    <row r="300" spans="1:10" x14ac:dyDescent="0.35">
      <c r="A300">
        <v>135</v>
      </c>
      <c r="B300">
        <v>140</v>
      </c>
      <c r="C300">
        <v>142</v>
      </c>
      <c r="D300">
        <v>141.4</v>
      </c>
      <c r="E300">
        <v>141</v>
      </c>
      <c r="F300">
        <v>132.9</v>
      </c>
      <c r="G300">
        <v>126</v>
      </c>
      <c r="H300">
        <v>128.69999999999999</v>
      </c>
      <c r="I300">
        <v>135.875</v>
      </c>
      <c r="J300">
        <v>10</v>
      </c>
    </row>
    <row r="301" spans="1:10" x14ac:dyDescent="0.35">
      <c r="A301">
        <v>139</v>
      </c>
      <c r="B301">
        <v>140</v>
      </c>
      <c r="C301">
        <v>142</v>
      </c>
      <c r="D301">
        <v>147.1</v>
      </c>
      <c r="E301">
        <v>144</v>
      </c>
      <c r="F301">
        <v>135.80000000000001</v>
      </c>
      <c r="G301">
        <v>129</v>
      </c>
      <c r="H301">
        <v>132.9</v>
      </c>
      <c r="I301">
        <v>138.72500000000002</v>
      </c>
      <c r="J301">
        <v>10</v>
      </c>
    </row>
    <row r="302" spans="1:10" x14ac:dyDescent="0.35">
      <c r="A302">
        <v>136</v>
      </c>
      <c r="B302">
        <v>131.5</v>
      </c>
      <c r="C302">
        <v>134</v>
      </c>
      <c r="D302">
        <v>140</v>
      </c>
      <c r="E302">
        <v>145</v>
      </c>
      <c r="F302">
        <v>140</v>
      </c>
      <c r="G302">
        <v>136</v>
      </c>
      <c r="H302">
        <v>135.80000000000001</v>
      </c>
      <c r="I302">
        <v>137.28749999999999</v>
      </c>
      <c r="J302">
        <v>10</v>
      </c>
    </row>
    <row r="303" spans="1:10" x14ac:dyDescent="0.35">
      <c r="A303">
        <v>125</v>
      </c>
      <c r="B303">
        <v>121.6</v>
      </c>
      <c r="C303">
        <v>123</v>
      </c>
      <c r="D303">
        <v>128.69999999999999</v>
      </c>
      <c r="E303">
        <v>136</v>
      </c>
      <c r="F303">
        <v>134.4</v>
      </c>
      <c r="G303">
        <v>133</v>
      </c>
      <c r="H303">
        <v>130.1</v>
      </c>
      <c r="I303">
        <v>128.97499999999999</v>
      </c>
      <c r="J303">
        <v>10</v>
      </c>
    </row>
    <row r="304" spans="1:10" x14ac:dyDescent="0.35">
      <c r="A304">
        <v>115</v>
      </c>
      <c r="B304">
        <v>117.4</v>
      </c>
      <c r="C304">
        <v>119</v>
      </c>
      <c r="D304">
        <v>121.6</v>
      </c>
      <c r="E304">
        <v>128</v>
      </c>
      <c r="F304">
        <v>125.9</v>
      </c>
      <c r="G304">
        <v>124</v>
      </c>
      <c r="H304">
        <v>125.9</v>
      </c>
      <c r="I304">
        <v>122.1</v>
      </c>
      <c r="J304">
        <v>10</v>
      </c>
    </row>
    <row r="305" spans="1:10" x14ac:dyDescent="0.35">
      <c r="A305">
        <v>112</v>
      </c>
      <c r="B305">
        <v>116</v>
      </c>
      <c r="C305">
        <v>118</v>
      </c>
      <c r="D305">
        <v>120.2</v>
      </c>
      <c r="E305">
        <v>122</v>
      </c>
      <c r="F305">
        <v>121.6</v>
      </c>
      <c r="G305">
        <v>114</v>
      </c>
      <c r="H305">
        <v>111.7</v>
      </c>
      <c r="I305">
        <v>116.9375</v>
      </c>
      <c r="J305">
        <v>10</v>
      </c>
    </row>
    <row r="306" spans="1:10" x14ac:dyDescent="0.35">
      <c r="A306">
        <v>112</v>
      </c>
      <c r="B306">
        <v>114.6</v>
      </c>
      <c r="C306">
        <v>118</v>
      </c>
      <c r="D306">
        <v>118.8</v>
      </c>
      <c r="E306">
        <v>123</v>
      </c>
      <c r="F306">
        <v>121.6</v>
      </c>
      <c r="G306">
        <v>111</v>
      </c>
      <c r="H306">
        <v>111.7</v>
      </c>
      <c r="I306">
        <v>116.33749999999999</v>
      </c>
      <c r="J306">
        <v>10</v>
      </c>
    </row>
    <row r="307" spans="1:10" x14ac:dyDescent="0.35">
      <c r="A307">
        <v>111</v>
      </c>
      <c r="B307">
        <v>114.6</v>
      </c>
      <c r="C307">
        <v>117</v>
      </c>
      <c r="D307">
        <v>118.8</v>
      </c>
      <c r="E307">
        <v>123</v>
      </c>
      <c r="F307">
        <v>121.6</v>
      </c>
      <c r="G307">
        <v>110</v>
      </c>
      <c r="H307">
        <v>111.7</v>
      </c>
      <c r="I307">
        <v>115.96249999999999</v>
      </c>
      <c r="J307">
        <v>10</v>
      </c>
    </row>
    <row r="308" spans="1:10" x14ac:dyDescent="0.35">
      <c r="A308">
        <v>111</v>
      </c>
      <c r="B308">
        <v>116</v>
      </c>
      <c r="C308">
        <v>118</v>
      </c>
      <c r="D308">
        <v>118.8</v>
      </c>
      <c r="E308">
        <v>123</v>
      </c>
      <c r="F308">
        <v>124.5</v>
      </c>
      <c r="G308">
        <v>109</v>
      </c>
      <c r="H308">
        <v>110.3</v>
      </c>
      <c r="I308">
        <v>116.325</v>
      </c>
      <c r="J308">
        <v>10</v>
      </c>
    </row>
    <row r="309" spans="1:10" x14ac:dyDescent="0.35">
      <c r="A309">
        <v>112</v>
      </c>
      <c r="B309">
        <v>116</v>
      </c>
      <c r="C309">
        <v>119</v>
      </c>
      <c r="D309">
        <v>120.2</v>
      </c>
      <c r="E309">
        <v>123</v>
      </c>
      <c r="F309">
        <v>124.5</v>
      </c>
      <c r="G309">
        <v>109</v>
      </c>
      <c r="H309">
        <v>108.9</v>
      </c>
      <c r="I309">
        <v>116.57499999999999</v>
      </c>
      <c r="J309">
        <v>10</v>
      </c>
    </row>
    <row r="310" spans="1:10" x14ac:dyDescent="0.35">
      <c r="A310">
        <v>113</v>
      </c>
      <c r="B310">
        <v>118.8</v>
      </c>
      <c r="C310">
        <v>120</v>
      </c>
      <c r="D310">
        <v>121.6</v>
      </c>
      <c r="E310">
        <v>123</v>
      </c>
      <c r="F310">
        <v>124.5</v>
      </c>
      <c r="G310">
        <v>109</v>
      </c>
      <c r="H310">
        <v>108.9</v>
      </c>
      <c r="I310">
        <v>117.35</v>
      </c>
      <c r="J310">
        <v>10</v>
      </c>
    </row>
    <row r="311" spans="1:10" x14ac:dyDescent="0.35">
      <c r="A311">
        <v>115</v>
      </c>
      <c r="B311">
        <v>121.6</v>
      </c>
      <c r="C311">
        <v>122</v>
      </c>
      <c r="D311">
        <v>123</v>
      </c>
      <c r="E311">
        <v>130</v>
      </c>
      <c r="F311">
        <v>118.8</v>
      </c>
      <c r="G311">
        <v>111</v>
      </c>
      <c r="H311">
        <v>111.7</v>
      </c>
      <c r="I311">
        <v>119.1375</v>
      </c>
      <c r="J311">
        <v>10</v>
      </c>
    </row>
    <row r="312" spans="1:10" x14ac:dyDescent="0.35">
      <c r="A312">
        <v>117</v>
      </c>
      <c r="B312">
        <v>124.5</v>
      </c>
      <c r="C312">
        <v>125</v>
      </c>
      <c r="D312">
        <v>125.9</v>
      </c>
      <c r="E312">
        <v>132</v>
      </c>
      <c r="F312">
        <v>118.8</v>
      </c>
      <c r="G312">
        <v>112</v>
      </c>
      <c r="H312">
        <v>113.1</v>
      </c>
      <c r="I312">
        <v>121.03749999999999</v>
      </c>
      <c r="J312">
        <v>10</v>
      </c>
    </row>
    <row r="313" spans="1:10" x14ac:dyDescent="0.35">
      <c r="A313">
        <v>121</v>
      </c>
      <c r="B313">
        <v>127.3</v>
      </c>
      <c r="C313">
        <v>127</v>
      </c>
      <c r="D313">
        <v>127.3</v>
      </c>
      <c r="E313">
        <v>134</v>
      </c>
      <c r="F313">
        <v>124.5</v>
      </c>
      <c r="G313">
        <v>115</v>
      </c>
      <c r="H313">
        <v>123</v>
      </c>
      <c r="I313">
        <v>124.8875</v>
      </c>
      <c r="J313">
        <v>10</v>
      </c>
    </row>
    <row r="314" spans="1:10" x14ac:dyDescent="0.35">
      <c r="A314">
        <v>124</v>
      </c>
      <c r="B314">
        <v>131.5</v>
      </c>
      <c r="C314">
        <v>129</v>
      </c>
      <c r="D314">
        <v>130.1</v>
      </c>
      <c r="E314">
        <v>134</v>
      </c>
      <c r="F314">
        <v>124.5</v>
      </c>
      <c r="G314">
        <v>117</v>
      </c>
      <c r="H314">
        <v>123</v>
      </c>
      <c r="I314">
        <v>126.6375</v>
      </c>
      <c r="J314">
        <v>10</v>
      </c>
    </row>
    <row r="315" spans="1:10" x14ac:dyDescent="0.35">
      <c r="A315">
        <v>127</v>
      </c>
      <c r="B315">
        <v>132.9</v>
      </c>
      <c r="C315">
        <v>131</v>
      </c>
      <c r="D315">
        <v>131.5</v>
      </c>
      <c r="E315">
        <v>136</v>
      </c>
      <c r="F315">
        <v>127.3</v>
      </c>
      <c r="G315">
        <v>120</v>
      </c>
      <c r="H315">
        <v>124.5</v>
      </c>
      <c r="I315">
        <v>128.77500000000001</v>
      </c>
      <c r="J315">
        <v>10</v>
      </c>
    </row>
    <row r="316" spans="1:10" x14ac:dyDescent="0.35">
      <c r="A316">
        <v>129</v>
      </c>
      <c r="B316">
        <v>134.4</v>
      </c>
      <c r="C316">
        <v>133</v>
      </c>
      <c r="D316">
        <v>134.4</v>
      </c>
      <c r="E316">
        <v>138</v>
      </c>
      <c r="F316">
        <v>128.69999999999999</v>
      </c>
      <c r="G316">
        <v>122</v>
      </c>
      <c r="H316">
        <v>124.5</v>
      </c>
      <c r="I316">
        <v>130.5</v>
      </c>
      <c r="J316">
        <v>10</v>
      </c>
    </row>
    <row r="317" spans="1:10" x14ac:dyDescent="0.35">
      <c r="A317">
        <v>130</v>
      </c>
      <c r="B317">
        <v>135.80000000000001</v>
      </c>
      <c r="C317">
        <v>135</v>
      </c>
      <c r="D317">
        <v>135.80000000000001</v>
      </c>
      <c r="E317">
        <v>139</v>
      </c>
      <c r="F317">
        <v>130.1</v>
      </c>
      <c r="G317">
        <v>123</v>
      </c>
      <c r="H317">
        <v>125.9</v>
      </c>
      <c r="I317">
        <v>131.82499999999999</v>
      </c>
      <c r="J317">
        <v>10</v>
      </c>
    </row>
    <row r="318" spans="1:10" x14ac:dyDescent="0.35">
      <c r="A318">
        <v>132</v>
      </c>
      <c r="B318">
        <v>137.19999999999999</v>
      </c>
      <c r="C318">
        <v>137</v>
      </c>
      <c r="D318">
        <v>137.19999999999999</v>
      </c>
      <c r="E318">
        <v>140</v>
      </c>
      <c r="F318">
        <v>131.5</v>
      </c>
      <c r="G318">
        <v>124</v>
      </c>
      <c r="H318">
        <v>125.9</v>
      </c>
      <c r="I318">
        <v>133.1</v>
      </c>
      <c r="J318">
        <v>10</v>
      </c>
    </row>
    <row r="319" spans="1:10" x14ac:dyDescent="0.35">
      <c r="A319">
        <v>134</v>
      </c>
      <c r="B319">
        <v>138.6</v>
      </c>
      <c r="C319">
        <v>140</v>
      </c>
      <c r="D319">
        <v>140</v>
      </c>
      <c r="E319">
        <v>141</v>
      </c>
      <c r="F319">
        <v>132.9</v>
      </c>
      <c r="G319">
        <v>125</v>
      </c>
      <c r="H319">
        <v>127.3</v>
      </c>
      <c r="I319">
        <v>134.85000000000002</v>
      </c>
      <c r="J319">
        <v>10</v>
      </c>
    </row>
    <row r="320" spans="1:10" x14ac:dyDescent="0.35">
      <c r="A320">
        <v>136</v>
      </c>
      <c r="B320">
        <v>142.80000000000001</v>
      </c>
      <c r="C320">
        <v>144</v>
      </c>
      <c r="D320">
        <v>147.1</v>
      </c>
      <c r="E320">
        <v>143</v>
      </c>
      <c r="F320">
        <v>134.4</v>
      </c>
      <c r="G320">
        <v>127</v>
      </c>
      <c r="H320">
        <v>130.1</v>
      </c>
      <c r="I320">
        <v>138.05000000000001</v>
      </c>
      <c r="J320">
        <v>10</v>
      </c>
    </row>
    <row r="321" spans="1:10" x14ac:dyDescent="0.35">
      <c r="A321">
        <v>140</v>
      </c>
      <c r="B321">
        <v>140</v>
      </c>
      <c r="C321">
        <v>136</v>
      </c>
      <c r="D321">
        <v>142.80000000000001</v>
      </c>
      <c r="E321">
        <v>147</v>
      </c>
      <c r="F321">
        <v>138.6</v>
      </c>
      <c r="G321">
        <v>133</v>
      </c>
      <c r="H321">
        <v>134.4</v>
      </c>
      <c r="I321">
        <v>138.97499999999999</v>
      </c>
      <c r="J321">
        <v>10</v>
      </c>
    </row>
    <row r="322" spans="1:10" x14ac:dyDescent="0.35">
      <c r="A322">
        <v>135</v>
      </c>
      <c r="B322">
        <v>128.69999999999999</v>
      </c>
      <c r="C322">
        <v>125</v>
      </c>
      <c r="D322">
        <v>132.9</v>
      </c>
      <c r="E322">
        <v>140</v>
      </c>
      <c r="F322">
        <v>135.80000000000001</v>
      </c>
      <c r="G322">
        <v>136</v>
      </c>
      <c r="H322">
        <v>132.9</v>
      </c>
      <c r="I322">
        <v>133.28749999999999</v>
      </c>
      <c r="J322">
        <v>10</v>
      </c>
    </row>
    <row r="323" spans="1:10" x14ac:dyDescent="0.35">
      <c r="A323">
        <v>125</v>
      </c>
      <c r="B323">
        <v>118.8</v>
      </c>
      <c r="C323">
        <v>119</v>
      </c>
      <c r="D323">
        <v>123</v>
      </c>
      <c r="E323">
        <v>131</v>
      </c>
      <c r="F323">
        <v>127.3</v>
      </c>
      <c r="G323">
        <v>128</v>
      </c>
      <c r="H323">
        <v>125.9</v>
      </c>
      <c r="I323">
        <v>124.75</v>
      </c>
      <c r="J323">
        <v>10</v>
      </c>
    </row>
    <row r="324" spans="1:10" x14ac:dyDescent="0.35">
      <c r="A324">
        <v>115</v>
      </c>
      <c r="B324">
        <v>116</v>
      </c>
      <c r="C324">
        <v>119</v>
      </c>
      <c r="D324">
        <v>120.2</v>
      </c>
      <c r="E324">
        <v>123</v>
      </c>
      <c r="F324">
        <v>120.2</v>
      </c>
      <c r="G324">
        <v>117</v>
      </c>
      <c r="H324">
        <v>123</v>
      </c>
      <c r="I324">
        <v>119.175</v>
      </c>
      <c r="J324">
        <v>10</v>
      </c>
    </row>
    <row r="325" spans="1:10" x14ac:dyDescent="0.35">
      <c r="A325">
        <v>113</v>
      </c>
      <c r="B325">
        <v>116</v>
      </c>
      <c r="C325">
        <v>117</v>
      </c>
      <c r="D325">
        <v>118.8</v>
      </c>
      <c r="E325">
        <v>130</v>
      </c>
      <c r="F325">
        <v>121.6</v>
      </c>
      <c r="G325">
        <v>110</v>
      </c>
      <c r="H325">
        <v>111.7</v>
      </c>
      <c r="I325">
        <v>117.26249999999999</v>
      </c>
      <c r="J325">
        <v>10</v>
      </c>
    </row>
    <row r="326" spans="1:10" x14ac:dyDescent="0.35">
      <c r="A326">
        <v>112</v>
      </c>
      <c r="B326">
        <v>116</v>
      </c>
      <c r="C326">
        <v>117</v>
      </c>
      <c r="D326">
        <v>118.8</v>
      </c>
      <c r="E326">
        <v>122</v>
      </c>
      <c r="F326">
        <v>120.2</v>
      </c>
      <c r="G326">
        <v>110</v>
      </c>
      <c r="H326">
        <v>110.3</v>
      </c>
      <c r="I326">
        <v>115.78749999999999</v>
      </c>
      <c r="J326">
        <v>11</v>
      </c>
    </row>
    <row r="327" spans="1:10" x14ac:dyDescent="0.35">
      <c r="A327">
        <v>111</v>
      </c>
      <c r="B327">
        <v>116</v>
      </c>
      <c r="C327">
        <v>117</v>
      </c>
      <c r="D327">
        <v>118.8</v>
      </c>
      <c r="E327">
        <v>123</v>
      </c>
      <c r="F327">
        <v>120.2</v>
      </c>
      <c r="G327">
        <v>110</v>
      </c>
      <c r="H327">
        <v>110.3</v>
      </c>
      <c r="I327">
        <v>115.78749999999999</v>
      </c>
      <c r="J327">
        <v>11</v>
      </c>
    </row>
    <row r="328" spans="1:10" x14ac:dyDescent="0.35">
      <c r="A328">
        <v>111</v>
      </c>
      <c r="B328">
        <v>116</v>
      </c>
      <c r="C328">
        <v>118</v>
      </c>
      <c r="D328">
        <v>120.2</v>
      </c>
      <c r="E328">
        <v>123</v>
      </c>
      <c r="F328">
        <v>120.2</v>
      </c>
      <c r="G328">
        <v>109</v>
      </c>
      <c r="H328">
        <v>110.3</v>
      </c>
      <c r="I328">
        <v>115.96250000000001</v>
      </c>
      <c r="J328">
        <v>11</v>
      </c>
    </row>
    <row r="329" spans="1:10" x14ac:dyDescent="0.35">
      <c r="A329">
        <v>112</v>
      </c>
      <c r="B329">
        <v>117.4</v>
      </c>
      <c r="C329">
        <v>119</v>
      </c>
      <c r="D329">
        <v>121.6</v>
      </c>
      <c r="E329">
        <v>122</v>
      </c>
      <c r="F329">
        <v>120.2</v>
      </c>
      <c r="G329">
        <v>109</v>
      </c>
      <c r="H329">
        <v>108.9</v>
      </c>
      <c r="I329">
        <v>116.2625</v>
      </c>
      <c r="J329">
        <v>11</v>
      </c>
    </row>
    <row r="330" spans="1:10" x14ac:dyDescent="0.35">
      <c r="A330">
        <v>114</v>
      </c>
      <c r="B330">
        <v>120.2</v>
      </c>
      <c r="C330">
        <v>121</v>
      </c>
      <c r="D330">
        <v>123</v>
      </c>
      <c r="E330">
        <v>130</v>
      </c>
      <c r="F330">
        <v>120.2</v>
      </c>
      <c r="G330">
        <v>110</v>
      </c>
      <c r="H330">
        <v>110.3</v>
      </c>
      <c r="I330">
        <v>118.58750000000001</v>
      </c>
      <c r="J330">
        <v>11</v>
      </c>
    </row>
    <row r="331" spans="1:10" x14ac:dyDescent="0.35">
      <c r="A331">
        <v>116</v>
      </c>
      <c r="B331">
        <v>121.6</v>
      </c>
      <c r="C331">
        <v>123</v>
      </c>
      <c r="D331">
        <v>124.5</v>
      </c>
      <c r="E331">
        <v>132</v>
      </c>
      <c r="F331">
        <v>120.2</v>
      </c>
      <c r="G331">
        <v>112</v>
      </c>
      <c r="H331">
        <v>113.1</v>
      </c>
      <c r="I331">
        <v>120.3</v>
      </c>
      <c r="J331">
        <v>11</v>
      </c>
    </row>
    <row r="332" spans="1:10" x14ac:dyDescent="0.35">
      <c r="A332">
        <v>119</v>
      </c>
      <c r="B332">
        <v>125.9</v>
      </c>
      <c r="C332">
        <v>126</v>
      </c>
      <c r="D332">
        <v>127.3</v>
      </c>
      <c r="E332">
        <v>134</v>
      </c>
      <c r="F332">
        <v>121.6</v>
      </c>
      <c r="G332">
        <v>114</v>
      </c>
      <c r="H332">
        <v>123</v>
      </c>
      <c r="I332">
        <v>123.85000000000001</v>
      </c>
      <c r="J332">
        <v>11</v>
      </c>
    </row>
    <row r="333" spans="1:10" x14ac:dyDescent="0.35">
      <c r="A333">
        <v>122</v>
      </c>
      <c r="B333">
        <v>128.69999999999999</v>
      </c>
      <c r="C333">
        <v>128</v>
      </c>
      <c r="D333">
        <v>130.1</v>
      </c>
      <c r="E333">
        <v>134</v>
      </c>
      <c r="F333">
        <v>124.5</v>
      </c>
      <c r="G333">
        <v>116</v>
      </c>
      <c r="H333">
        <v>123</v>
      </c>
      <c r="I333">
        <v>125.78749999999999</v>
      </c>
      <c r="J333">
        <v>11</v>
      </c>
    </row>
    <row r="334" spans="1:10" x14ac:dyDescent="0.35">
      <c r="A334">
        <v>125</v>
      </c>
      <c r="B334">
        <v>131.5</v>
      </c>
      <c r="C334">
        <v>130</v>
      </c>
      <c r="D334">
        <v>131.5</v>
      </c>
      <c r="E334">
        <v>135</v>
      </c>
      <c r="F334">
        <v>125.9</v>
      </c>
      <c r="G334">
        <v>119</v>
      </c>
      <c r="H334">
        <v>123</v>
      </c>
      <c r="I334">
        <v>127.6125</v>
      </c>
      <c r="J334">
        <v>11</v>
      </c>
    </row>
    <row r="335" spans="1:10" x14ac:dyDescent="0.35">
      <c r="A335">
        <v>128</v>
      </c>
      <c r="B335">
        <v>132.9</v>
      </c>
      <c r="C335">
        <v>132</v>
      </c>
      <c r="D335">
        <v>132.9</v>
      </c>
      <c r="E335">
        <v>137</v>
      </c>
      <c r="F335">
        <v>128.69999999999999</v>
      </c>
      <c r="G335">
        <v>121</v>
      </c>
      <c r="H335">
        <v>124.5</v>
      </c>
      <c r="I335">
        <v>129.625</v>
      </c>
      <c r="J335">
        <v>11</v>
      </c>
    </row>
    <row r="336" spans="1:10" x14ac:dyDescent="0.35">
      <c r="A336">
        <v>129</v>
      </c>
      <c r="B336">
        <v>134.4</v>
      </c>
      <c r="C336">
        <v>134</v>
      </c>
      <c r="D336">
        <v>135.80000000000001</v>
      </c>
      <c r="E336">
        <v>139</v>
      </c>
      <c r="F336">
        <v>130.1</v>
      </c>
      <c r="G336">
        <v>123</v>
      </c>
      <c r="H336">
        <v>124.5</v>
      </c>
      <c r="I336">
        <v>131.22500000000002</v>
      </c>
      <c r="J336">
        <v>11</v>
      </c>
    </row>
    <row r="337" spans="1:10" x14ac:dyDescent="0.35">
      <c r="A337">
        <v>131</v>
      </c>
      <c r="B337">
        <v>135.80000000000001</v>
      </c>
      <c r="C337">
        <v>136</v>
      </c>
      <c r="D337">
        <v>137.19999999999999</v>
      </c>
      <c r="E337">
        <v>140</v>
      </c>
      <c r="F337">
        <v>131.5</v>
      </c>
      <c r="G337">
        <v>124</v>
      </c>
      <c r="H337">
        <v>125.9</v>
      </c>
      <c r="I337">
        <v>132.67500000000001</v>
      </c>
      <c r="J337">
        <v>11</v>
      </c>
    </row>
    <row r="338" spans="1:10" x14ac:dyDescent="0.35">
      <c r="A338">
        <v>132</v>
      </c>
      <c r="B338">
        <v>137.19999999999999</v>
      </c>
      <c r="C338">
        <v>137</v>
      </c>
      <c r="D338">
        <v>138.6</v>
      </c>
      <c r="E338">
        <v>141</v>
      </c>
      <c r="F338">
        <v>131.5</v>
      </c>
      <c r="G338">
        <v>125</v>
      </c>
      <c r="H338">
        <v>127.3</v>
      </c>
      <c r="I338">
        <v>133.69999999999999</v>
      </c>
      <c r="J338">
        <v>11</v>
      </c>
    </row>
    <row r="339" spans="1:10" x14ac:dyDescent="0.35">
      <c r="A339">
        <v>134</v>
      </c>
      <c r="B339">
        <v>138.6</v>
      </c>
      <c r="C339">
        <v>141</v>
      </c>
      <c r="D339">
        <v>141.4</v>
      </c>
      <c r="E339">
        <v>141</v>
      </c>
      <c r="F339">
        <v>132.9</v>
      </c>
      <c r="G339">
        <v>126</v>
      </c>
      <c r="H339">
        <v>128.69999999999999</v>
      </c>
      <c r="I339">
        <v>135.44999999999999</v>
      </c>
      <c r="J339">
        <v>11</v>
      </c>
    </row>
    <row r="340" spans="1:10" x14ac:dyDescent="0.35">
      <c r="A340">
        <v>137</v>
      </c>
      <c r="B340">
        <v>144.19999999999999</v>
      </c>
      <c r="C340">
        <v>143</v>
      </c>
      <c r="D340">
        <v>148.5</v>
      </c>
      <c r="E340">
        <v>143</v>
      </c>
      <c r="F340">
        <v>135.80000000000001</v>
      </c>
      <c r="G340">
        <v>129</v>
      </c>
      <c r="H340">
        <v>131.5</v>
      </c>
      <c r="I340">
        <v>139</v>
      </c>
      <c r="J340">
        <v>11</v>
      </c>
    </row>
    <row r="341" spans="1:10" x14ac:dyDescent="0.35">
      <c r="A341">
        <v>139</v>
      </c>
      <c r="B341">
        <v>137.19999999999999</v>
      </c>
      <c r="C341">
        <v>133</v>
      </c>
      <c r="D341">
        <v>144.19999999999999</v>
      </c>
      <c r="E341">
        <v>147</v>
      </c>
      <c r="F341">
        <v>138.6</v>
      </c>
      <c r="G341">
        <v>136</v>
      </c>
      <c r="H341">
        <v>135.80000000000001</v>
      </c>
      <c r="I341">
        <v>138.85000000000002</v>
      </c>
      <c r="J341">
        <v>11</v>
      </c>
    </row>
    <row r="342" spans="1:10" x14ac:dyDescent="0.35">
      <c r="A342">
        <v>133</v>
      </c>
      <c r="B342">
        <v>125.9</v>
      </c>
      <c r="C342">
        <v>124</v>
      </c>
      <c r="D342">
        <v>132.9</v>
      </c>
      <c r="E342">
        <v>139</v>
      </c>
      <c r="F342">
        <v>137.19999999999999</v>
      </c>
      <c r="G342">
        <v>134</v>
      </c>
      <c r="H342">
        <v>130.1</v>
      </c>
      <c r="I342">
        <v>132.01249999999999</v>
      </c>
      <c r="J342">
        <v>11</v>
      </c>
    </row>
    <row r="343" spans="1:10" x14ac:dyDescent="0.35">
      <c r="A343">
        <v>122</v>
      </c>
      <c r="B343">
        <v>117.4</v>
      </c>
      <c r="C343">
        <v>119</v>
      </c>
      <c r="D343">
        <v>123</v>
      </c>
      <c r="E343">
        <v>131</v>
      </c>
      <c r="F343">
        <v>128.69999999999999</v>
      </c>
      <c r="G343">
        <v>126</v>
      </c>
      <c r="H343">
        <v>125.9</v>
      </c>
      <c r="I343">
        <v>124.125</v>
      </c>
      <c r="J343">
        <v>11</v>
      </c>
    </row>
    <row r="344" spans="1:10" x14ac:dyDescent="0.35">
      <c r="A344">
        <v>114</v>
      </c>
      <c r="B344">
        <v>116</v>
      </c>
      <c r="C344">
        <v>119</v>
      </c>
      <c r="D344">
        <v>120.2</v>
      </c>
      <c r="E344">
        <v>123</v>
      </c>
      <c r="F344">
        <v>120.2</v>
      </c>
      <c r="G344">
        <v>115</v>
      </c>
      <c r="H344">
        <v>125.9</v>
      </c>
      <c r="I344">
        <v>119.16249999999999</v>
      </c>
      <c r="J344">
        <v>11</v>
      </c>
    </row>
    <row r="345" spans="1:10" x14ac:dyDescent="0.35">
      <c r="A345">
        <v>112</v>
      </c>
      <c r="B345">
        <v>116</v>
      </c>
      <c r="C345">
        <v>118</v>
      </c>
      <c r="D345">
        <v>118.8</v>
      </c>
      <c r="E345">
        <v>123</v>
      </c>
      <c r="F345">
        <v>121.6</v>
      </c>
      <c r="G345">
        <v>110</v>
      </c>
      <c r="H345">
        <v>116</v>
      </c>
      <c r="I345">
        <v>116.92500000000001</v>
      </c>
      <c r="J345">
        <v>11</v>
      </c>
    </row>
    <row r="346" spans="1:10" x14ac:dyDescent="0.35">
      <c r="A346">
        <v>112</v>
      </c>
      <c r="B346">
        <v>114.6</v>
      </c>
      <c r="C346">
        <v>117</v>
      </c>
      <c r="D346">
        <v>118.8</v>
      </c>
      <c r="E346">
        <v>123</v>
      </c>
      <c r="F346">
        <v>120.2</v>
      </c>
      <c r="G346">
        <v>110</v>
      </c>
      <c r="H346">
        <v>124.5</v>
      </c>
      <c r="I346">
        <v>117.51249999999999</v>
      </c>
      <c r="J346">
        <v>11</v>
      </c>
    </row>
    <row r="347" spans="1:10" x14ac:dyDescent="0.35">
      <c r="A347">
        <v>111</v>
      </c>
      <c r="B347">
        <v>116</v>
      </c>
      <c r="C347">
        <v>118</v>
      </c>
      <c r="D347">
        <v>118.8</v>
      </c>
      <c r="E347">
        <v>123</v>
      </c>
      <c r="F347">
        <v>120.2</v>
      </c>
      <c r="G347">
        <v>109</v>
      </c>
      <c r="H347">
        <v>123</v>
      </c>
      <c r="I347">
        <v>117.375</v>
      </c>
      <c r="J347">
        <v>11</v>
      </c>
    </row>
    <row r="348" spans="1:10" x14ac:dyDescent="0.35">
      <c r="A348">
        <v>111</v>
      </c>
      <c r="B348">
        <v>116</v>
      </c>
      <c r="C348">
        <v>119</v>
      </c>
      <c r="D348">
        <v>120.2</v>
      </c>
      <c r="E348">
        <v>123</v>
      </c>
      <c r="F348">
        <v>121.6</v>
      </c>
      <c r="G348">
        <v>109</v>
      </c>
      <c r="H348">
        <v>110.3</v>
      </c>
      <c r="I348">
        <v>116.26249999999999</v>
      </c>
      <c r="J348">
        <v>11</v>
      </c>
    </row>
    <row r="349" spans="1:10" x14ac:dyDescent="0.35">
      <c r="A349">
        <v>112</v>
      </c>
      <c r="B349">
        <v>117.4</v>
      </c>
      <c r="C349">
        <v>119</v>
      </c>
      <c r="D349">
        <v>121.6</v>
      </c>
      <c r="E349">
        <v>122</v>
      </c>
      <c r="F349">
        <v>121.6</v>
      </c>
      <c r="G349">
        <v>109</v>
      </c>
      <c r="H349">
        <v>110.3</v>
      </c>
      <c r="I349">
        <v>116.6125</v>
      </c>
      <c r="J349">
        <v>11</v>
      </c>
    </row>
    <row r="350" spans="1:10" x14ac:dyDescent="0.35">
      <c r="A350">
        <v>114</v>
      </c>
      <c r="B350">
        <v>120.2</v>
      </c>
      <c r="C350">
        <v>121</v>
      </c>
      <c r="D350">
        <v>123</v>
      </c>
      <c r="E350">
        <v>131</v>
      </c>
      <c r="F350">
        <v>123</v>
      </c>
      <c r="G350">
        <v>110</v>
      </c>
      <c r="H350">
        <v>110.3</v>
      </c>
      <c r="I350">
        <v>119.0625</v>
      </c>
      <c r="J350">
        <v>11</v>
      </c>
    </row>
    <row r="351" spans="1:10" x14ac:dyDescent="0.35">
      <c r="A351">
        <v>117</v>
      </c>
      <c r="B351">
        <v>123</v>
      </c>
      <c r="C351">
        <v>124</v>
      </c>
      <c r="D351">
        <v>124.5</v>
      </c>
      <c r="E351">
        <v>132</v>
      </c>
      <c r="F351">
        <v>124.5</v>
      </c>
      <c r="G351">
        <v>112</v>
      </c>
      <c r="H351">
        <v>111.7</v>
      </c>
      <c r="I351">
        <v>121.08750000000001</v>
      </c>
      <c r="J351">
        <v>11</v>
      </c>
    </row>
    <row r="352" spans="1:10" x14ac:dyDescent="0.35">
      <c r="A352">
        <v>120</v>
      </c>
      <c r="B352">
        <v>125.9</v>
      </c>
      <c r="C352">
        <v>126</v>
      </c>
      <c r="D352">
        <v>127.3</v>
      </c>
      <c r="E352">
        <v>134</v>
      </c>
      <c r="F352">
        <v>124.5</v>
      </c>
      <c r="G352">
        <v>114</v>
      </c>
      <c r="H352">
        <v>123</v>
      </c>
      <c r="I352">
        <v>124.33750000000001</v>
      </c>
      <c r="J352">
        <v>11</v>
      </c>
    </row>
    <row r="353" spans="1:10" x14ac:dyDescent="0.35">
      <c r="A353">
        <v>123</v>
      </c>
      <c r="B353">
        <v>128.69999999999999</v>
      </c>
      <c r="C353">
        <v>128</v>
      </c>
      <c r="D353">
        <v>130.1</v>
      </c>
      <c r="E353">
        <v>134</v>
      </c>
      <c r="F353">
        <v>124.5</v>
      </c>
      <c r="G353">
        <v>116</v>
      </c>
      <c r="H353">
        <v>123</v>
      </c>
      <c r="I353">
        <v>125.91249999999999</v>
      </c>
      <c r="J353">
        <v>11</v>
      </c>
    </row>
    <row r="354" spans="1:10" x14ac:dyDescent="0.35">
      <c r="A354">
        <v>126</v>
      </c>
      <c r="B354">
        <v>131.5</v>
      </c>
      <c r="C354">
        <v>130</v>
      </c>
      <c r="D354">
        <v>131.5</v>
      </c>
      <c r="E354">
        <v>135</v>
      </c>
      <c r="F354">
        <v>125.9</v>
      </c>
      <c r="G354">
        <v>119</v>
      </c>
      <c r="H354">
        <v>123</v>
      </c>
      <c r="I354">
        <v>127.7375</v>
      </c>
      <c r="J354">
        <v>11</v>
      </c>
    </row>
    <row r="355" spans="1:10" x14ac:dyDescent="0.35">
      <c r="A355">
        <v>128</v>
      </c>
      <c r="B355">
        <v>132.9</v>
      </c>
      <c r="C355">
        <v>132</v>
      </c>
      <c r="D355">
        <v>132.9</v>
      </c>
      <c r="E355">
        <v>137</v>
      </c>
      <c r="F355">
        <v>128.69999999999999</v>
      </c>
      <c r="G355">
        <v>121</v>
      </c>
      <c r="H355">
        <v>124.5</v>
      </c>
      <c r="I355">
        <v>129.625</v>
      </c>
      <c r="J355">
        <v>11</v>
      </c>
    </row>
    <row r="356" spans="1:10" x14ac:dyDescent="0.35">
      <c r="A356">
        <v>130</v>
      </c>
      <c r="B356">
        <v>134.4</v>
      </c>
      <c r="C356">
        <v>134</v>
      </c>
      <c r="D356">
        <v>135.80000000000001</v>
      </c>
      <c r="E356">
        <v>139</v>
      </c>
      <c r="F356">
        <v>130.1</v>
      </c>
      <c r="G356">
        <v>123</v>
      </c>
      <c r="H356">
        <v>124.5</v>
      </c>
      <c r="I356">
        <v>131.35000000000002</v>
      </c>
      <c r="J356">
        <v>11</v>
      </c>
    </row>
    <row r="357" spans="1:10" x14ac:dyDescent="0.35">
      <c r="A357">
        <v>131</v>
      </c>
      <c r="B357">
        <v>135.80000000000001</v>
      </c>
      <c r="C357">
        <v>136</v>
      </c>
      <c r="D357">
        <v>137.19999999999999</v>
      </c>
      <c r="E357">
        <v>140</v>
      </c>
      <c r="F357">
        <v>131.5</v>
      </c>
      <c r="G357">
        <v>124</v>
      </c>
      <c r="H357">
        <v>125.9</v>
      </c>
      <c r="I357">
        <v>132.67500000000001</v>
      </c>
      <c r="J357">
        <v>11</v>
      </c>
    </row>
    <row r="358" spans="1:10" x14ac:dyDescent="0.35">
      <c r="A358">
        <v>133</v>
      </c>
      <c r="B358">
        <v>138.6</v>
      </c>
      <c r="C358">
        <v>140</v>
      </c>
      <c r="D358">
        <v>138.6</v>
      </c>
      <c r="E358">
        <v>141</v>
      </c>
      <c r="F358">
        <v>131.5</v>
      </c>
      <c r="G358">
        <v>125</v>
      </c>
      <c r="H358">
        <v>127.3</v>
      </c>
      <c r="I358">
        <v>134.375</v>
      </c>
      <c r="J358">
        <v>11</v>
      </c>
    </row>
    <row r="359" spans="1:10" x14ac:dyDescent="0.35">
      <c r="A359">
        <v>136</v>
      </c>
      <c r="B359">
        <v>142.80000000000001</v>
      </c>
      <c r="C359">
        <v>141</v>
      </c>
      <c r="D359">
        <v>145.69999999999999</v>
      </c>
      <c r="E359">
        <v>143</v>
      </c>
      <c r="F359">
        <v>134.4</v>
      </c>
      <c r="G359">
        <v>128</v>
      </c>
      <c r="H359">
        <v>131.5</v>
      </c>
      <c r="I359">
        <v>137.80000000000001</v>
      </c>
      <c r="J359">
        <v>11</v>
      </c>
    </row>
    <row r="360" spans="1:10" x14ac:dyDescent="0.35">
      <c r="A360">
        <v>139</v>
      </c>
      <c r="B360">
        <v>137.19999999999999</v>
      </c>
      <c r="C360">
        <v>132</v>
      </c>
      <c r="D360">
        <v>144.19999999999999</v>
      </c>
      <c r="E360">
        <v>147</v>
      </c>
      <c r="F360">
        <v>138.6</v>
      </c>
      <c r="G360">
        <v>134</v>
      </c>
      <c r="H360">
        <v>135.80000000000001</v>
      </c>
      <c r="I360">
        <v>138.47500000000002</v>
      </c>
      <c r="J360">
        <v>11</v>
      </c>
    </row>
    <row r="361" spans="1:10" x14ac:dyDescent="0.35">
      <c r="A361">
        <v>133</v>
      </c>
      <c r="B361">
        <v>124.5</v>
      </c>
      <c r="C361">
        <v>123</v>
      </c>
      <c r="D361">
        <v>135.80000000000001</v>
      </c>
      <c r="E361">
        <v>140</v>
      </c>
      <c r="F361">
        <v>137.19999999999999</v>
      </c>
      <c r="G361">
        <v>134</v>
      </c>
      <c r="H361">
        <v>130.1</v>
      </c>
      <c r="I361">
        <v>132.19999999999999</v>
      </c>
      <c r="J361">
        <v>11</v>
      </c>
    </row>
    <row r="362" spans="1:10" x14ac:dyDescent="0.35">
      <c r="A362">
        <v>122</v>
      </c>
      <c r="B362">
        <v>117.4</v>
      </c>
      <c r="C362">
        <v>119</v>
      </c>
      <c r="D362">
        <v>124.5</v>
      </c>
      <c r="E362">
        <v>131</v>
      </c>
      <c r="F362">
        <v>128.69999999999999</v>
      </c>
      <c r="G362">
        <v>125</v>
      </c>
      <c r="H362">
        <v>125.9</v>
      </c>
      <c r="I362">
        <v>124.1875</v>
      </c>
      <c r="J362">
        <v>11</v>
      </c>
    </row>
    <row r="363" spans="1:10" x14ac:dyDescent="0.35">
      <c r="A363">
        <v>113</v>
      </c>
      <c r="B363">
        <v>116</v>
      </c>
      <c r="C363">
        <v>119</v>
      </c>
      <c r="D363">
        <v>120.2</v>
      </c>
      <c r="E363">
        <v>123</v>
      </c>
      <c r="F363">
        <v>120.2</v>
      </c>
      <c r="G363">
        <v>114</v>
      </c>
      <c r="H363">
        <v>125.9</v>
      </c>
      <c r="I363">
        <v>118.91249999999999</v>
      </c>
      <c r="J363">
        <v>11</v>
      </c>
    </row>
    <row r="364" spans="1:10" x14ac:dyDescent="0.35">
      <c r="A364">
        <v>112</v>
      </c>
      <c r="B364">
        <v>116</v>
      </c>
      <c r="C364">
        <v>117</v>
      </c>
      <c r="D364">
        <v>118.8</v>
      </c>
      <c r="E364">
        <v>122</v>
      </c>
      <c r="F364">
        <v>120.2</v>
      </c>
      <c r="G364">
        <v>110</v>
      </c>
      <c r="H364">
        <v>114.6</v>
      </c>
      <c r="I364">
        <v>116.32499999999999</v>
      </c>
      <c r="J364">
        <v>11</v>
      </c>
    </row>
    <row r="365" spans="1:10" x14ac:dyDescent="0.35">
      <c r="A365">
        <v>111</v>
      </c>
      <c r="B365">
        <v>114.6</v>
      </c>
      <c r="C365">
        <v>117</v>
      </c>
      <c r="D365">
        <v>118.8</v>
      </c>
      <c r="E365">
        <v>130</v>
      </c>
      <c r="F365">
        <v>120.2</v>
      </c>
      <c r="G365">
        <v>110</v>
      </c>
      <c r="H365">
        <v>123</v>
      </c>
      <c r="I365">
        <v>118.07499999999999</v>
      </c>
      <c r="J365">
        <v>11</v>
      </c>
    </row>
    <row r="366" spans="1:10" x14ac:dyDescent="0.35">
      <c r="A366">
        <v>111</v>
      </c>
      <c r="B366">
        <v>114.6</v>
      </c>
      <c r="C366">
        <v>117</v>
      </c>
      <c r="D366">
        <v>118.8</v>
      </c>
      <c r="E366">
        <v>123</v>
      </c>
      <c r="F366">
        <v>120.2</v>
      </c>
      <c r="G366">
        <v>109</v>
      </c>
      <c r="H366">
        <v>123</v>
      </c>
      <c r="I366">
        <v>117.07499999999999</v>
      </c>
      <c r="J366">
        <v>11</v>
      </c>
    </row>
    <row r="367" spans="1:10" x14ac:dyDescent="0.35">
      <c r="A367">
        <v>111</v>
      </c>
      <c r="B367">
        <v>116</v>
      </c>
      <c r="C367">
        <v>118</v>
      </c>
      <c r="D367">
        <v>120.2</v>
      </c>
      <c r="E367">
        <v>122</v>
      </c>
      <c r="F367">
        <v>120.2</v>
      </c>
      <c r="G367">
        <v>109</v>
      </c>
      <c r="H367">
        <v>111.7</v>
      </c>
      <c r="I367">
        <v>116.01249999999999</v>
      </c>
      <c r="J367">
        <v>12</v>
      </c>
    </row>
    <row r="368" spans="1:10" x14ac:dyDescent="0.35">
      <c r="A368">
        <v>112</v>
      </c>
      <c r="B368">
        <v>117.4</v>
      </c>
      <c r="C368">
        <v>119</v>
      </c>
      <c r="D368">
        <v>121.6</v>
      </c>
      <c r="E368">
        <v>122</v>
      </c>
      <c r="F368">
        <v>121.6</v>
      </c>
      <c r="G368">
        <v>109</v>
      </c>
      <c r="H368">
        <v>108.9</v>
      </c>
      <c r="I368">
        <v>116.4375</v>
      </c>
      <c r="J368">
        <v>12</v>
      </c>
    </row>
    <row r="369" spans="1:10" x14ac:dyDescent="0.35">
      <c r="A369">
        <v>114</v>
      </c>
      <c r="B369">
        <v>120.2</v>
      </c>
      <c r="C369">
        <v>121</v>
      </c>
      <c r="D369">
        <v>123</v>
      </c>
      <c r="E369">
        <v>131</v>
      </c>
      <c r="F369">
        <v>120.2</v>
      </c>
      <c r="G369">
        <v>110</v>
      </c>
      <c r="H369">
        <v>110.3</v>
      </c>
      <c r="I369">
        <v>118.71250000000001</v>
      </c>
      <c r="J369">
        <v>12</v>
      </c>
    </row>
    <row r="370" spans="1:10" x14ac:dyDescent="0.35">
      <c r="A370">
        <v>117</v>
      </c>
      <c r="B370">
        <v>123</v>
      </c>
      <c r="C370">
        <v>123</v>
      </c>
      <c r="D370">
        <v>124.5</v>
      </c>
      <c r="E370">
        <v>132</v>
      </c>
      <c r="F370">
        <v>124.5</v>
      </c>
      <c r="G370">
        <v>112</v>
      </c>
      <c r="H370">
        <v>111.7</v>
      </c>
      <c r="I370">
        <v>120.96250000000001</v>
      </c>
      <c r="J370">
        <v>12</v>
      </c>
    </row>
    <row r="371" spans="1:10" x14ac:dyDescent="0.35">
      <c r="A371">
        <v>120</v>
      </c>
      <c r="B371">
        <v>125.9</v>
      </c>
      <c r="C371">
        <v>126</v>
      </c>
      <c r="D371">
        <v>127.3</v>
      </c>
      <c r="E371">
        <v>134</v>
      </c>
      <c r="F371">
        <v>124.5</v>
      </c>
      <c r="G371">
        <v>114</v>
      </c>
      <c r="H371">
        <v>123</v>
      </c>
      <c r="I371">
        <v>124.33750000000001</v>
      </c>
      <c r="J371">
        <v>12</v>
      </c>
    </row>
    <row r="372" spans="1:10" x14ac:dyDescent="0.35">
      <c r="A372">
        <v>123</v>
      </c>
      <c r="B372">
        <v>128.69999999999999</v>
      </c>
      <c r="C372">
        <v>128</v>
      </c>
      <c r="D372">
        <v>128.69999999999999</v>
      </c>
      <c r="E372">
        <v>134</v>
      </c>
      <c r="F372">
        <v>124.5</v>
      </c>
      <c r="G372">
        <v>116</v>
      </c>
      <c r="H372">
        <v>123</v>
      </c>
      <c r="I372">
        <v>125.7375</v>
      </c>
      <c r="J372">
        <v>12</v>
      </c>
    </row>
    <row r="373" spans="1:10" x14ac:dyDescent="0.35">
      <c r="A373">
        <v>126</v>
      </c>
      <c r="B373">
        <v>131.5</v>
      </c>
      <c r="C373">
        <v>130</v>
      </c>
      <c r="D373">
        <v>131.5</v>
      </c>
      <c r="E373">
        <v>135</v>
      </c>
      <c r="F373">
        <v>125.9</v>
      </c>
      <c r="G373">
        <v>119</v>
      </c>
      <c r="H373">
        <v>124.5</v>
      </c>
      <c r="I373">
        <v>127.925</v>
      </c>
      <c r="J373">
        <v>12</v>
      </c>
    </row>
    <row r="374" spans="1:10" x14ac:dyDescent="0.35">
      <c r="A374">
        <v>128</v>
      </c>
      <c r="B374">
        <v>132.9</v>
      </c>
      <c r="C374">
        <v>132</v>
      </c>
      <c r="D374">
        <v>132.9</v>
      </c>
      <c r="E374">
        <v>137</v>
      </c>
      <c r="F374">
        <v>128.69999999999999</v>
      </c>
      <c r="G374">
        <v>121</v>
      </c>
      <c r="H374">
        <v>124.5</v>
      </c>
      <c r="I374">
        <v>129.625</v>
      </c>
      <c r="J374">
        <v>12</v>
      </c>
    </row>
    <row r="375" spans="1:10" x14ac:dyDescent="0.35">
      <c r="A375">
        <v>130</v>
      </c>
      <c r="B375">
        <v>134.4</v>
      </c>
      <c r="C375">
        <v>134</v>
      </c>
      <c r="D375">
        <v>135.80000000000001</v>
      </c>
      <c r="E375">
        <v>138</v>
      </c>
      <c r="F375">
        <v>130.1</v>
      </c>
      <c r="G375">
        <v>123</v>
      </c>
      <c r="H375">
        <v>124.5</v>
      </c>
      <c r="I375">
        <v>131.22500000000002</v>
      </c>
      <c r="J375">
        <v>12</v>
      </c>
    </row>
    <row r="376" spans="1:10" x14ac:dyDescent="0.35">
      <c r="A376">
        <v>131</v>
      </c>
      <c r="B376">
        <v>135.80000000000001</v>
      </c>
      <c r="C376">
        <v>136</v>
      </c>
      <c r="D376">
        <v>137.19999999999999</v>
      </c>
      <c r="E376">
        <v>140</v>
      </c>
      <c r="F376">
        <v>131.5</v>
      </c>
      <c r="G376">
        <v>124</v>
      </c>
      <c r="H376">
        <v>125.9</v>
      </c>
      <c r="I376">
        <v>132.67500000000001</v>
      </c>
      <c r="J376">
        <v>12</v>
      </c>
    </row>
    <row r="377" spans="1:10" x14ac:dyDescent="0.35">
      <c r="A377">
        <v>133</v>
      </c>
      <c r="B377">
        <v>137.19999999999999</v>
      </c>
      <c r="C377">
        <v>138</v>
      </c>
      <c r="D377">
        <v>138.6</v>
      </c>
      <c r="E377">
        <v>141</v>
      </c>
      <c r="F377">
        <v>131.5</v>
      </c>
      <c r="G377">
        <v>125</v>
      </c>
      <c r="H377">
        <v>127.3</v>
      </c>
      <c r="I377">
        <v>133.94999999999999</v>
      </c>
      <c r="J377">
        <v>12</v>
      </c>
    </row>
    <row r="378" spans="1:10" x14ac:dyDescent="0.35">
      <c r="A378">
        <v>135</v>
      </c>
      <c r="B378">
        <v>140</v>
      </c>
      <c r="C378">
        <v>143</v>
      </c>
      <c r="D378">
        <v>141.4</v>
      </c>
      <c r="E378">
        <v>141</v>
      </c>
      <c r="F378">
        <v>132.9</v>
      </c>
      <c r="G378">
        <v>126</v>
      </c>
      <c r="H378">
        <v>128.69999999999999</v>
      </c>
      <c r="I378">
        <v>136</v>
      </c>
      <c r="J378">
        <v>12</v>
      </c>
    </row>
    <row r="379" spans="1:10" x14ac:dyDescent="0.35">
      <c r="A379">
        <v>139</v>
      </c>
      <c r="B379">
        <v>141.4</v>
      </c>
      <c r="C379">
        <v>142</v>
      </c>
      <c r="D379">
        <v>147.1</v>
      </c>
      <c r="E379">
        <v>145</v>
      </c>
      <c r="F379">
        <v>135.80000000000001</v>
      </c>
      <c r="G379">
        <v>130</v>
      </c>
      <c r="H379">
        <v>132.9</v>
      </c>
      <c r="I379">
        <v>139.15</v>
      </c>
      <c r="J379">
        <v>12</v>
      </c>
    </row>
    <row r="380" spans="1:10" x14ac:dyDescent="0.35">
      <c r="A380">
        <v>136</v>
      </c>
      <c r="B380">
        <v>132.9</v>
      </c>
      <c r="C380">
        <v>133</v>
      </c>
      <c r="D380">
        <v>138.6</v>
      </c>
      <c r="E380">
        <v>144</v>
      </c>
      <c r="F380">
        <v>140</v>
      </c>
      <c r="G380">
        <v>137</v>
      </c>
      <c r="H380">
        <v>135.80000000000001</v>
      </c>
      <c r="I380">
        <v>137.16249999999999</v>
      </c>
      <c r="J380">
        <v>12</v>
      </c>
    </row>
    <row r="381" spans="1:10" x14ac:dyDescent="0.35">
      <c r="A381">
        <v>126</v>
      </c>
      <c r="B381">
        <v>121.6</v>
      </c>
      <c r="C381">
        <v>122</v>
      </c>
      <c r="D381">
        <v>127.3</v>
      </c>
      <c r="E381">
        <v>135</v>
      </c>
      <c r="F381">
        <v>135.80000000000001</v>
      </c>
      <c r="G381">
        <v>133</v>
      </c>
      <c r="H381">
        <v>128.69999999999999</v>
      </c>
      <c r="I381">
        <v>128.67500000000001</v>
      </c>
      <c r="J381">
        <v>12</v>
      </c>
    </row>
    <row r="382" spans="1:10" x14ac:dyDescent="0.35">
      <c r="A382">
        <v>116</v>
      </c>
      <c r="B382">
        <v>117.4</v>
      </c>
      <c r="C382">
        <v>119</v>
      </c>
      <c r="D382">
        <v>121.6</v>
      </c>
      <c r="E382">
        <v>127</v>
      </c>
      <c r="F382">
        <v>127.3</v>
      </c>
      <c r="G382">
        <v>124</v>
      </c>
      <c r="H382">
        <v>125.9</v>
      </c>
      <c r="I382">
        <v>122.27500000000001</v>
      </c>
      <c r="J382">
        <v>12</v>
      </c>
    </row>
    <row r="383" spans="1:10" x14ac:dyDescent="0.35">
      <c r="A383">
        <v>113</v>
      </c>
      <c r="B383">
        <v>116</v>
      </c>
      <c r="C383">
        <v>118</v>
      </c>
      <c r="D383">
        <v>118.8</v>
      </c>
      <c r="E383">
        <v>122</v>
      </c>
      <c r="F383">
        <v>120.2</v>
      </c>
      <c r="G383">
        <v>113</v>
      </c>
      <c r="H383">
        <v>116</v>
      </c>
      <c r="I383">
        <v>117.125</v>
      </c>
      <c r="J383">
        <v>12</v>
      </c>
    </row>
    <row r="384" spans="1:10" x14ac:dyDescent="0.35">
      <c r="A384">
        <v>112</v>
      </c>
      <c r="B384">
        <v>114.6</v>
      </c>
      <c r="C384">
        <v>117</v>
      </c>
      <c r="D384">
        <v>118.8</v>
      </c>
      <c r="E384">
        <v>123</v>
      </c>
      <c r="F384">
        <v>120.2</v>
      </c>
      <c r="G384">
        <v>110</v>
      </c>
      <c r="H384">
        <v>113.1</v>
      </c>
      <c r="I384">
        <v>116.08749999999999</v>
      </c>
      <c r="J384">
        <v>12</v>
      </c>
    </row>
    <row r="385" spans="1:10" x14ac:dyDescent="0.35">
      <c r="A385">
        <v>111</v>
      </c>
      <c r="B385">
        <v>114.6</v>
      </c>
      <c r="C385">
        <v>117</v>
      </c>
      <c r="D385">
        <v>118.8</v>
      </c>
      <c r="E385">
        <v>123</v>
      </c>
      <c r="F385">
        <v>120.2</v>
      </c>
      <c r="G385">
        <v>110</v>
      </c>
      <c r="H385">
        <v>114.6</v>
      </c>
      <c r="I385">
        <v>116.14999999999999</v>
      </c>
      <c r="J385">
        <v>12</v>
      </c>
    </row>
    <row r="386" spans="1:10" x14ac:dyDescent="0.35">
      <c r="A386">
        <v>111</v>
      </c>
      <c r="B386">
        <v>116</v>
      </c>
      <c r="C386">
        <v>118</v>
      </c>
      <c r="D386">
        <v>118.8</v>
      </c>
      <c r="E386">
        <v>123</v>
      </c>
      <c r="F386">
        <v>121.6</v>
      </c>
      <c r="G386">
        <v>109</v>
      </c>
      <c r="H386">
        <v>110.3</v>
      </c>
      <c r="I386">
        <v>115.96250000000001</v>
      </c>
      <c r="J386">
        <v>12</v>
      </c>
    </row>
    <row r="387" spans="1:10" x14ac:dyDescent="0.35">
      <c r="A387">
        <v>112</v>
      </c>
      <c r="B387">
        <v>116</v>
      </c>
      <c r="C387">
        <v>119</v>
      </c>
      <c r="D387">
        <v>120.2</v>
      </c>
      <c r="E387">
        <v>122</v>
      </c>
      <c r="F387">
        <v>121.6</v>
      </c>
      <c r="G387">
        <v>109</v>
      </c>
      <c r="H387">
        <v>110.3</v>
      </c>
      <c r="I387">
        <v>116.26249999999999</v>
      </c>
      <c r="J387">
        <v>12</v>
      </c>
    </row>
    <row r="388" spans="1:10" x14ac:dyDescent="0.35">
      <c r="A388">
        <v>113</v>
      </c>
      <c r="B388">
        <v>118.8</v>
      </c>
      <c r="C388">
        <v>120</v>
      </c>
      <c r="D388">
        <v>121.6</v>
      </c>
      <c r="E388">
        <v>123</v>
      </c>
      <c r="F388">
        <v>120.2</v>
      </c>
      <c r="G388">
        <v>109</v>
      </c>
      <c r="H388">
        <v>110.3</v>
      </c>
      <c r="I388">
        <v>116.9875</v>
      </c>
      <c r="J388">
        <v>12</v>
      </c>
    </row>
    <row r="389" spans="1:10" x14ac:dyDescent="0.35">
      <c r="A389">
        <v>115</v>
      </c>
      <c r="B389">
        <v>121.6</v>
      </c>
      <c r="C389">
        <v>122</v>
      </c>
      <c r="D389">
        <v>123</v>
      </c>
      <c r="E389">
        <v>131</v>
      </c>
      <c r="F389">
        <v>123</v>
      </c>
      <c r="G389">
        <v>111</v>
      </c>
      <c r="H389">
        <v>123</v>
      </c>
      <c r="I389">
        <v>121.2</v>
      </c>
      <c r="J389">
        <v>12</v>
      </c>
    </row>
    <row r="390" spans="1:10" x14ac:dyDescent="0.35">
      <c r="A390">
        <v>118</v>
      </c>
      <c r="B390">
        <v>124.5</v>
      </c>
      <c r="C390">
        <v>125</v>
      </c>
      <c r="D390">
        <v>125.9</v>
      </c>
      <c r="E390">
        <v>132</v>
      </c>
      <c r="F390">
        <v>124.5</v>
      </c>
      <c r="G390">
        <v>113</v>
      </c>
      <c r="H390">
        <v>123</v>
      </c>
      <c r="I390">
        <v>123.2375</v>
      </c>
      <c r="J390">
        <v>12</v>
      </c>
    </row>
    <row r="391" spans="1:10" x14ac:dyDescent="0.35">
      <c r="A391">
        <v>121</v>
      </c>
      <c r="B391">
        <v>127.3</v>
      </c>
      <c r="C391">
        <v>127</v>
      </c>
      <c r="D391">
        <v>127.3</v>
      </c>
      <c r="E391">
        <v>133</v>
      </c>
      <c r="F391">
        <v>124.5</v>
      </c>
      <c r="G391">
        <v>115</v>
      </c>
      <c r="H391">
        <v>123</v>
      </c>
      <c r="I391">
        <v>124.7625</v>
      </c>
      <c r="J391">
        <v>12</v>
      </c>
    </row>
    <row r="392" spans="1:10" x14ac:dyDescent="0.35">
      <c r="A392">
        <v>124</v>
      </c>
      <c r="B392">
        <v>131.5</v>
      </c>
      <c r="C392">
        <v>129</v>
      </c>
      <c r="D392">
        <v>130.1</v>
      </c>
      <c r="E392">
        <v>134</v>
      </c>
      <c r="F392">
        <v>124.5</v>
      </c>
      <c r="G392">
        <v>118</v>
      </c>
      <c r="H392">
        <v>123</v>
      </c>
      <c r="I392">
        <v>126.7625</v>
      </c>
      <c r="J392">
        <v>12</v>
      </c>
    </row>
    <row r="393" spans="1:10" x14ac:dyDescent="0.35">
      <c r="A393">
        <v>127</v>
      </c>
      <c r="B393">
        <v>132.9</v>
      </c>
      <c r="C393">
        <v>131</v>
      </c>
      <c r="D393">
        <v>132.9</v>
      </c>
      <c r="E393">
        <v>136</v>
      </c>
      <c r="F393">
        <v>127.3</v>
      </c>
      <c r="G393">
        <v>120</v>
      </c>
      <c r="H393">
        <v>124.5</v>
      </c>
      <c r="I393">
        <v>128.94999999999999</v>
      </c>
      <c r="J393">
        <v>12</v>
      </c>
    </row>
    <row r="394" spans="1:10" x14ac:dyDescent="0.35">
      <c r="A394">
        <v>129</v>
      </c>
      <c r="B394">
        <v>134.4</v>
      </c>
      <c r="C394">
        <v>133</v>
      </c>
      <c r="D394">
        <v>134.4</v>
      </c>
      <c r="E394">
        <v>138</v>
      </c>
      <c r="F394">
        <v>128.69999999999999</v>
      </c>
      <c r="G394">
        <v>122</v>
      </c>
      <c r="H394">
        <v>124.5</v>
      </c>
      <c r="I394">
        <v>130.5</v>
      </c>
      <c r="J394">
        <v>12</v>
      </c>
    </row>
    <row r="395" spans="1:10" x14ac:dyDescent="0.35">
      <c r="A395">
        <v>131</v>
      </c>
      <c r="B395">
        <v>135.80000000000001</v>
      </c>
      <c r="C395">
        <v>135</v>
      </c>
      <c r="D395">
        <v>135.80000000000001</v>
      </c>
      <c r="E395">
        <v>139</v>
      </c>
      <c r="F395">
        <v>130.1</v>
      </c>
      <c r="G395">
        <v>124</v>
      </c>
      <c r="H395">
        <v>125.9</v>
      </c>
      <c r="I395">
        <v>132.07499999999999</v>
      </c>
      <c r="J395">
        <v>12</v>
      </c>
    </row>
    <row r="396" spans="1:10" x14ac:dyDescent="0.35">
      <c r="A396">
        <v>132</v>
      </c>
      <c r="B396">
        <v>137.19999999999999</v>
      </c>
      <c r="C396">
        <v>137</v>
      </c>
      <c r="D396">
        <v>138.6</v>
      </c>
      <c r="E396">
        <v>140</v>
      </c>
      <c r="F396">
        <v>131.5</v>
      </c>
      <c r="G396">
        <v>125</v>
      </c>
      <c r="H396">
        <v>125.9</v>
      </c>
      <c r="I396">
        <v>133.39999999999998</v>
      </c>
      <c r="J396">
        <v>12</v>
      </c>
    </row>
    <row r="397" spans="1:10" x14ac:dyDescent="0.35">
      <c r="A397">
        <v>134</v>
      </c>
      <c r="B397">
        <v>138.6</v>
      </c>
      <c r="C397">
        <v>138</v>
      </c>
      <c r="D397">
        <v>140</v>
      </c>
      <c r="E397">
        <v>141</v>
      </c>
      <c r="F397">
        <v>132.9</v>
      </c>
      <c r="G397">
        <v>125</v>
      </c>
      <c r="H397">
        <v>127.3</v>
      </c>
      <c r="I397">
        <v>134.60000000000002</v>
      </c>
      <c r="J397">
        <v>12</v>
      </c>
    </row>
    <row r="398" spans="1:10" x14ac:dyDescent="0.35">
      <c r="A398">
        <v>136</v>
      </c>
      <c r="B398">
        <v>140</v>
      </c>
      <c r="C398">
        <v>144</v>
      </c>
      <c r="D398">
        <v>142.80000000000001</v>
      </c>
      <c r="E398">
        <v>142</v>
      </c>
      <c r="F398">
        <v>132.9</v>
      </c>
      <c r="G398">
        <v>126</v>
      </c>
      <c r="H398">
        <v>130.1</v>
      </c>
      <c r="I398">
        <v>136.72499999999999</v>
      </c>
      <c r="J398">
        <v>12</v>
      </c>
    </row>
    <row r="399" spans="1:10" x14ac:dyDescent="0.35">
      <c r="A399">
        <v>139</v>
      </c>
      <c r="B399">
        <v>144.19999999999999</v>
      </c>
      <c r="C399">
        <v>143</v>
      </c>
      <c r="D399">
        <v>147.1</v>
      </c>
      <c r="E399">
        <v>145</v>
      </c>
      <c r="F399">
        <v>137.19999999999999</v>
      </c>
      <c r="G399">
        <v>130</v>
      </c>
      <c r="H399">
        <v>132.9</v>
      </c>
      <c r="I399">
        <v>139.79999999999998</v>
      </c>
      <c r="J399">
        <v>12</v>
      </c>
    </row>
    <row r="400" spans="1:10" x14ac:dyDescent="0.35">
      <c r="A400">
        <v>135</v>
      </c>
      <c r="B400">
        <v>137.19999999999999</v>
      </c>
      <c r="C400">
        <v>133</v>
      </c>
      <c r="D400">
        <v>138.6</v>
      </c>
      <c r="E400">
        <v>144</v>
      </c>
      <c r="F400">
        <v>140</v>
      </c>
      <c r="G400">
        <v>136</v>
      </c>
      <c r="H400">
        <v>135.80000000000001</v>
      </c>
      <c r="I400">
        <v>137.44999999999999</v>
      </c>
      <c r="J400">
        <v>12</v>
      </c>
    </row>
    <row r="401" spans="1:10" x14ac:dyDescent="0.35">
      <c r="A401">
        <v>126</v>
      </c>
      <c r="B401">
        <v>125.9</v>
      </c>
      <c r="C401">
        <v>122</v>
      </c>
      <c r="D401">
        <v>127.3</v>
      </c>
      <c r="E401">
        <v>135</v>
      </c>
      <c r="F401">
        <v>134.4</v>
      </c>
      <c r="G401">
        <v>133</v>
      </c>
      <c r="H401">
        <v>127.3</v>
      </c>
      <c r="I401">
        <v>128.86250000000001</v>
      </c>
      <c r="J401">
        <v>12</v>
      </c>
    </row>
    <row r="402" spans="1:10" x14ac:dyDescent="0.35">
      <c r="A402">
        <v>116</v>
      </c>
      <c r="B402">
        <v>117.4</v>
      </c>
      <c r="C402">
        <v>119</v>
      </c>
      <c r="D402">
        <v>121.6</v>
      </c>
      <c r="E402">
        <v>128</v>
      </c>
      <c r="F402">
        <v>127.3</v>
      </c>
      <c r="G402">
        <v>125</v>
      </c>
      <c r="H402">
        <v>125.9</v>
      </c>
      <c r="I402">
        <v>122.52500000000001</v>
      </c>
      <c r="J402">
        <v>12</v>
      </c>
    </row>
    <row r="403" spans="1:10" x14ac:dyDescent="0.35">
      <c r="A403">
        <v>113</v>
      </c>
      <c r="B403">
        <v>116</v>
      </c>
      <c r="C403">
        <v>119</v>
      </c>
      <c r="D403">
        <v>118.8</v>
      </c>
      <c r="E403">
        <v>122</v>
      </c>
      <c r="F403">
        <v>120.2</v>
      </c>
      <c r="G403">
        <v>115</v>
      </c>
      <c r="H403">
        <v>113.1</v>
      </c>
      <c r="I403">
        <v>117.13749999999999</v>
      </c>
      <c r="J403">
        <v>12</v>
      </c>
    </row>
    <row r="404" spans="1:10" x14ac:dyDescent="0.35">
      <c r="A404">
        <v>112</v>
      </c>
      <c r="B404">
        <v>116</v>
      </c>
      <c r="C404">
        <v>118</v>
      </c>
      <c r="D404">
        <v>118.8</v>
      </c>
      <c r="E404">
        <v>122</v>
      </c>
      <c r="F404">
        <v>120.2</v>
      </c>
      <c r="G404">
        <v>110</v>
      </c>
      <c r="H404">
        <v>110.3</v>
      </c>
      <c r="I404">
        <v>115.91249999999999</v>
      </c>
      <c r="J404">
        <v>13</v>
      </c>
    </row>
    <row r="405" spans="1:10" x14ac:dyDescent="0.35">
      <c r="A405">
        <v>112</v>
      </c>
      <c r="B405">
        <v>114.6</v>
      </c>
      <c r="C405">
        <v>118</v>
      </c>
      <c r="D405">
        <v>118.8</v>
      </c>
      <c r="E405">
        <v>123</v>
      </c>
      <c r="F405">
        <v>120.2</v>
      </c>
      <c r="G405">
        <v>110</v>
      </c>
      <c r="H405">
        <v>111.7</v>
      </c>
      <c r="I405">
        <v>116.03749999999999</v>
      </c>
      <c r="J405">
        <v>13</v>
      </c>
    </row>
    <row r="406" spans="1:10" x14ac:dyDescent="0.35">
      <c r="A406">
        <v>111</v>
      </c>
      <c r="B406">
        <v>116</v>
      </c>
      <c r="C406">
        <v>118</v>
      </c>
      <c r="D406">
        <v>120.2</v>
      </c>
      <c r="E406">
        <v>123</v>
      </c>
      <c r="F406">
        <v>120.2</v>
      </c>
      <c r="G406">
        <v>109</v>
      </c>
      <c r="H406">
        <v>110.3</v>
      </c>
      <c r="I406">
        <v>115.96250000000001</v>
      </c>
      <c r="J406">
        <v>13</v>
      </c>
    </row>
    <row r="407" spans="1:10" x14ac:dyDescent="0.35">
      <c r="A407">
        <v>112</v>
      </c>
      <c r="B407">
        <v>116</v>
      </c>
      <c r="C407">
        <v>119</v>
      </c>
      <c r="D407">
        <v>120.2</v>
      </c>
      <c r="E407">
        <v>123</v>
      </c>
      <c r="F407">
        <v>120.2</v>
      </c>
      <c r="G407">
        <v>109</v>
      </c>
      <c r="H407">
        <v>108.9</v>
      </c>
      <c r="I407">
        <v>116.03749999999999</v>
      </c>
      <c r="J407">
        <v>13</v>
      </c>
    </row>
    <row r="408" spans="1:10" x14ac:dyDescent="0.35">
      <c r="A408">
        <v>113</v>
      </c>
      <c r="B408">
        <v>118.8</v>
      </c>
      <c r="C408">
        <v>120</v>
      </c>
      <c r="D408">
        <v>121.6</v>
      </c>
      <c r="E408">
        <v>123</v>
      </c>
      <c r="F408">
        <v>120.2</v>
      </c>
      <c r="G408">
        <v>110</v>
      </c>
      <c r="H408">
        <v>110.3</v>
      </c>
      <c r="I408">
        <v>117.1125</v>
      </c>
      <c r="J408">
        <v>13</v>
      </c>
    </row>
    <row r="409" spans="1:10" x14ac:dyDescent="0.35">
      <c r="A409">
        <v>115</v>
      </c>
      <c r="B409">
        <v>121.6</v>
      </c>
      <c r="C409">
        <v>122</v>
      </c>
      <c r="D409">
        <v>123</v>
      </c>
      <c r="E409">
        <v>129</v>
      </c>
      <c r="F409">
        <v>121.6</v>
      </c>
      <c r="G409">
        <v>111</v>
      </c>
      <c r="H409">
        <v>111.7</v>
      </c>
      <c r="I409">
        <v>119.3625</v>
      </c>
      <c r="J409">
        <v>13</v>
      </c>
    </row>
    <row r="410" spans="1:10" x14ac:dyDescent="0.35">
      <c r="A410">
        <v>117</v>
      </c>
      <c r="B410">
        <v>124.5</v>
      </c>
      <c r="C410">
        <v>125</v>
      </c>
      <c r="D410">
        <v>125.9</v>
      </c>
      <c r="E410">
        <v>131</v>
      </c>
      <c r="F410">
        <v>121.6</v>
      </c>
      <c r="G410">
        <v>113</v>
      </c>
      <c r="H410">
        <v>123</v>
      </c>
      <c r="I410">
        <v>122.625</v>
      </c>
      <c r="J410">
        <v>13</v>
      </c>
    </row>
    <row r="411" spans="1:10" x14ac:dyDescent="0.35">
      <c r="A411">
        <v>120</v>
      </c>
      <c r="B411">
        <v>128.69999999999999</v>
      </c>
      <c r="C411">
        <v>127</v>
      </c>
      <c r="D411">
        <v>127.3</v>
      </c>
      <c r="E411">
        <v>132</v>
      </c>
      <c r="F411">
        <v>125.9</v>
      </c>
      <c r="G411">
        <v>115</v>
      </c>
      <c r="H411">
        <v>123</v>
      </c>
      <c r="I411">
        <v>124.8625</v>
      </c>
      <c r="J411">
        <v>13</v>
      </c>
    </row>
    <row r="412" spans="1:10" x14ac:dyDescent="0.35">
      <c r="A412">
        <v>124</v>
      </c>
      <c r="B412">
        <v>131.5</v>
      </c>
      <c r="C412">
        <v>129</v>
      </c>
      <c r="D412">
        <v>130.1</v>
      </c>
      <c r="E412">
        <v>134</v>
      </c>
      <c r="F412">
        <v>124.5</v>
      </c>
      <c r="G412">
        <v>118</v>
      </c>
      <c r="H412">
        <v>124.5</v>
      </c>
      <c r="I412">
        <v>126.95</v>
      </c>
      <c r="J412">
        <v>13</v>
      </c>
    </row>
    <row r="413" spans="1:10" x14ac:dyDescent="0.35">
      <c r="A413">
        <v>127</v>
      </c>
      <c r="B413">
        <v>132.9</v>
      </c>
      <c r="C413">
        <v>131</v>
      </c>
      <c r="D413">
        <v>131.5</v>
      </c>
      <c r="E413">
        <v>136</v>
      </c>
      <c r="F413">
        <v>127.3</v>
      </c>
      <c r="G413">
        <v>120</v>
      </c>
      <c r="H413">
        <v>124.5</v>
      </c>
      <c r="I413">
        <v>128.77500000000001</v>
      </c>
      <c r="J413">
        <v>13</v>
      </c>
    </row>
    <row r="414" spans="1:10" x14ac:dyDescent="0.35">
      <c r="A414">
        <v>129</v>
      </c>
      <c r="B414">
        <v>134.4</v>
      </c>
      <c r="C414">
        <v>132</v>
      </c>
      <c r="D414">
        <v>134.4</v>
      </c>
      <c r="E414">
        <v>138</v>
      </c>
      <c r="F414">
        <v>128.69999999999999</v>
      </c>
      <c r="G414">
        <v>122</v>
      </c>
      <c r="H414">
        <v>124.5</v>
      </c>
      <c r="I414">
        <v>130.375</v>
      </c>
      <c r="J414">
        <v>13</v>
      </c>
    </row>
    <row r="415" spans="1:10" x14ac:dyDescent="0.35">
      <c r="A415">
        <v>130</v>
      </c>
      <c r="B415">
        <v>135.80000000000001</v>
      </c>
      <c r="C415">
        <v>134</v>
      </c>
      <c r="D415">
        <v>135.80000000000001</v>
      </c>
      <c r="E415">
        <v>139</v>
      </c>
      <c r="F415">
        <v>132.9</v>
      </c>
      <c r="G415">
        <v>124</v>
      </c>
      <c r="H415">
        <v>125.9</v>
      </c>
      <c r="I415">
        <v>132.17500000000001</v>
      </c>
      <c r="J415">
        <v>13</v>
      </c>
    </row>
    <row r="416" spans="1:10" x14ac:dyDescent="0.35">
      <c r="A416">
        <v>132</v>
      </c>
      <c r="B416">
        <v>137.19999999999999</v>
      </c>
      <c r="C416">
        <v>136</v>
      </c>
      <c r="D416">
        <v>137.19999999999999</v>
      </c>
      <c r="E416">
        <v>140</v>
      </c>
      <c r="F416">
        <v>131.5</v>
      </c>
      <c r="G416">
        <v>125</v>
      </c>
      <c r="H416">
        <v>127.3</v>
      </c>
      <c r="I416">
        <v>133.27499999999998</v>
      </c>
      <c r="J416">
        <v>13</v>
      </c>
    </row>
    <row r="417" spans="1:10" x14ac:dyDescent="0.35">
      <c r="A417">
        <v>134</v>
      </c>
      <c r="B417">
        <v>138.6</v>
      </c>
      <c r="C417">
        <v>138</v>
      </c>
      <c r="D417">
        <v>140</v>
      </c>
      <c r="E417">
        <v>141</v>
      </c>
      <c r="F417">
        <v>132.9</v>
      </c>
      <c r="G417">
        <v>125</v>
      </c>
      <c r="H417">
        <v>127.3</v>
      </c>
      <c r="I417">
        <v>134.60000000000002</v>
      </c>
      <c r="J417">
        <v>13</v>
      </c>
    </row>
    <row r="418" spans="1:10" x14ac:dyDescent="0.35">
      <c r="A418">
        <v>135</v>
      </c>
      <c r="B418">
        <v>141.4</v>
      </c>
      <c r="C418">
        <v>144</v>
      </c>
      <c r="D418">
        <v>145.69999999999999</v>
      </c>
      <c r="E418">
        <v>142</v>
      </c>
      <c r="F418">
        <v>134.4</v>
      </c>
      <c r="G418">
        <v>126</v>
      </c>
      <c r="H418">
        <v>130.1</v>
      </c>
      <c r="I418">
        <v>137.32499999999999</v>
      </c>
      <c r="J418">
        <v>13</v>
      </c>
    </row>
    <row r="419" spans="1:10" x14ac:dyDescent="0.35">
      <c r="A419">
        <v>139</v>
      </c>
      <c r="B419">
        <v>142.80000000000001</v>
      </c>
      <c r="C419">
        <v>139</v>
      </c>
      <c r="D419">
        <v>144.19999999999999</v>
      </c>
      <c r="E419">
        <v>147</v>
      </c>
      <c r="F419">
        <v>137.19999999999999</v>
      </c>
      <c r="G419">
        <v>131</v>
      </c>
      <c r="H419">
        <v>134.4</v>
      </c>
      <c r="I419">
        <v>139.32499999999999</v>
      </c>
      <c r="J419">
        <v>13</v>
      </c>
    </row>
    <row r="420" spans="1:10" x14ac:dyDescent="0.35">
      <c r="A420">
        <v>137</v>
      </c>
      <c r="B420">
        <v>132.9</v>
      </c>
      <c r="C420">
        <v>128</v>
      </c>
      <c r="D420">
        <v>134.4</v>
      </c>
      <c r="E420">
        <v>141</v>
      </c>
      <c r="F420">
        <v>140</v>
      </c>
      <c r="G420">
        <v>137</v>
      </c>
      <c r="H420">
        <v>132.9</v>
      </c>
      <c r="I420">
        <v>135.39999999999998</v>
      </c>
      <c r="J420">
        <v>13</v>
      </c>
    </row>
    <row r="421" spans="1:10" x14ac:dyDescent="0.35">
      <c r="A421">
        <v>128</v>
      </c>
      <c r="B421">
        <v>121.6</v>
      </c>
      <c r="C421">
        <v>120</v>
      </c>
      <c r="D421">
        <v>123</v>
      </c>
      <c r="E421">
        <v>132</v>
      </c>
      <c r="F421">
        <v>134.4</v>
      </c>
      <c r="G421">
        <v>131</v>
      </c>
      <c r="H421">
        <v>125.9</v>
      </c>
      <c r="I421">
        <v>126.9875</v>
      </c>
      <c r="J421">
        <v>13</v>
      </c>
    </row>
    <row r="422" spans="1:10" x14ac:dyDescent="0.35">
      <c r="A422">
        <v>117</v>
      </c>
      <c r="B422">
        <v>117.4</v>
      </c>
      <c r="C422">
        <v>119</v>
      </c>
      <c r="D422">
        <v>120.2</v>
      </c>
      <c r="E422">
        <v>123</v>
      </c>
      <c r="F422">
        <v>125.9</v>
      </c>
      <c r="G422">
        <v>121</v>
      </c>
      <c r="H422">
        <v>123</v>
      </c>
      <c r="I422">
        <v>120.8125</v>
      </c>
      <c r="J422">
        <v>13</v>
      </c>
    </row>
    <row r="423" spans="1:10" x14ac:dyDescent="0.35">
      <c r="A423">
        <v>113</v>
      </c>
      <c r="B423">
        <v>116</v>
      </c>
      <c r="C423">
        <v>118</v>
      </c>
      <c r="D423">
        <v>118.8</v>
      </c>
      <c r="E423">
        <v>122</v>
      </c>
      <c r="F423">
        <v>120.2</v>
      </c>
      <c r="G423">
        <v>111</v>
      </c>
      <c r="H423">
        <v>113.1</v>
      </c>
      <c r="I423">
        <v>116.51249999999999</v>
      </c>
      <c r="J423">
        <v>13</v>
      </c>
    </row>
    <row r="424" spans="1:10" x14ac:dyDescent="0.35">
      <c r="A424">
        <v>112</v>
      </c>
      <c r="B424">
        <v>116</v>
      </c>
      <c r="C424">
        <v>117</v>
      </c>
      <c r="D424">
        <v>118.8</v>
      </c>
      <c r="E424">
        <v>122</v>
      </c>
      <c r="F424">
        <v>120.2</v>
      </c>
      <c r="G424">
        <v>110</v>
      </c>
      <c r="H424">
        <v>114.6</v>
      </c>
      <c r="I424">
        <v>116.32499999999999</v>
      </c>
      <c r="J424">
        <v>13</v>
      </c>
    </row>
    <row r="425" spans="1:10" x14ac:dyDescent="0.35">
      <c r="A425">
        <v>111</v>
      </c>
      <c r="B425">
        <v>116</v>
      </c>
      <c r="C425">
        <v>117</v>
      </c>
      <c r="D425">
        <v>118.8</v>
      </c>
      <c r="E425">
        <v>123</v>
      </c>
      <c r="F425">
        <v>120.2</v>
      </c>
      <c r="G425">
        <v>110</v>
      </c>
      <c r="H425">
        <v>111.7</v>
      </c>
      <c r="I425">
        <v>115.96250000000001</v>
      </c>
      <c r="J425">
        <v>14</v>
      </c>
    </row>
    <row r="426" spans="1:10" x14ac:dyDescent="0.35">
      <c r="A426">
        <v>111</v>
      </c>
      <c r="B426">
        <v>116</v>
      </c>
      <c r="C426">
        <v>118</v>
      </c>
      <c r="D426">
        <v>120.2</v>
      </c>
      <c r="E426">
        <v>123</v>
      </c>
      <c r="F426">
        <v>120.2</v>
      </c>
      <c r="G426">
        <v>109</v>
      </c>
      <c r="H426">
        <v>110.3</v>
      </c>
      <c r="I426">
        <v>115.96250000000001</v>
      </c>
      <c r="J426">
        <v>14</v>
      </c>
    </row>
    <row r="427" spans="1:10" x14ac:dyDescent="0.35">
      <c r="A427">
        <v>112</v>
      </c>
      <c r="B427">
        <v>117.4</v>
      </c>
      <c r="C427">
        <v>119</v>
      </c>
      <c r="D427">
        <v>120.2</v>
      </c>
      <c r="E427">
        <v>123</v>
      </c>
      <c r="F427">
        <v>120.2</v>
      </c>
      <c r="G427">
        <v>109</v>
      </c>
      <c r="H427">
        <v>110.3</v>
      </c>
      <c r="I427">
        <v>116.3875</v>
      </c>
      <c r="J427">
        <v>14</v>
      </c>
    </row>
    <row r="428" spans="1:10" x14ac:dyDescent="0.35">
      <c r="A428">
        <v>113</v>
      </c>
      <c r="B428">
        <v>118.8</v>
      </c>
      <c r="C428">
        <v>120</v>
      </c>
      <c r="D428">
        <v>121.6</v>
      </c>
      <c r="E428">
        <v>123</v>
      </c>
      <c r="F428">
        <v>120.2</v>
      </c>
      <c r="G428">
        <v>110</v>
      </c>
      <c r="H428">
        <v>110.3</v>
      </c>
      <c r="I428">
        <v>117.1125</v>
      </c>
      <c r="J428">
        <v>14</v>
      </c>
    </row>
    <row r="429" spans="1:10" x14ac:dyDescent="0.35">
      <c r="A429">
        <v>116</v>
      </c>
      <c r="B429">
        <v>121.6</v>
      </c>
      <c r="C429">
        <v>123</v>
      </c>
      <c r="D429">
        <v>124.5</v>
      </c>
      <c r="E429">
        <v>128</v>
      </c>
      <c r="F429">
        <v>123</v>
      </c>
      <c r="G429">
        <v>111</v>
      </c>
      <c r="H429">
        <v>111.7</v>
      </c>
      <c r="I429">
        <v>119.85</v>
      </c>
      <c r="J429">
        <v>14</v>
      </c>
    </row>
    <row r="430" spans="1:10" x14ac:dyDescent="0.35">
      <c r="A430">
        <v>118</v>
      </c>
      <c r="B430">
        <v>124.5</v>
      </c>
      <c r="C430">
        <v>125</v>
      </c>
      <c r="D430">
        <v>125.9</v>
      </c>
      <c r="E430">
        <v>130</v>
      </c>
      <c r="F430">
        <v>125.9</v>
      </c>
      <c r="G430">
        <v>113</v>
      </c>
      <c r="H430">
        <v>118.8</v>
      </c>
      <c r="I430">
        <v>122.6375</v>
      </c>
      <c r="J430">
        <v>14</v>
      </c>
    </row>
    <row r="431" spans="1:10" x14ac:dyDescent="0.35">
      <c r="A431">
        <v>122</v>
      </c>
      <c r="B431">
        <v>128.69999999999999</v>
      </c>
      <c r="C431">
        <v>128</v>
      </c>
      <c r="D431">
        <v>128.69999999999999</v>
      </c>
      <c r="E431">
        <v>132</v>
      </c>
      <c r="F431">
        <v>123</v>
      </c>
      <c r="G431">
        <v>116</v>
      </c>
      <c r="H431">
        <v>124.5</v>
      </c>
      <c r="I431">
        <v>125.3625</v>
      </c>
      <c r="J431">
        <v>14</v>
      </c>
    </row>
    <row r="432" spans="1:10" x14ac:dyDescent="0.35">
      <c r="A432">
        <v>125</v>
      </c>
      <c r="B432">
        <v>131.5</v>
      </c>
      <c r="C432">
        <v>131</v>
      </c>
      <c r="D432">
        <v>131.5</v>
      </c>
      <c r="E432">
        <v>134</v>
      </c>
      <c r="F432">
        <v>125.9</v>
      </c>
      <c r="G432">
        <v>117</v>
      </c>
      <c r="H432">
        <v>118.8</v>
      </c>
      <c r="I432">
        <v>126.83750000000001</v>
      </c>
      <c r="J432">
        <v>14</v>
      </c>
    </row>
    <row r="433" spans="1:10" x14ac:dyDescent="0.35">
      <c r="A433">
        <v>128</v>
      </c>
      <c r="B433">
        <v>134.4</v>
      </c>
      <c r="C433">
        <v>132</v>
      </c>
      <c r="D433">
        <v>132.9</v>
      </c>
      <c r="E433">
        <v>136</v>
      </c>
      <c r="F433">
        <v>127.3</v>
      </c>
      <c r="G433">
        <v>120</v>
      </c>
      <c r="H433">
        <v>123</v>
      </c>
      <c r="I433">
        <v>129.19999999999999</v>
      </c>
      <c r="J433">
        <v>14</v>
      </c>
    </row>
    <row r="434" spans="1:10" x14ac:dyDescent="0.35">
      <c r="A434">
        <v>129</v>
      </c>
      <c r="B434">
        <v>134.4</v>
      </c>
      <c r="C434">
        <v>134</v>
      </c>
      <c r="D434">
        <v>135.80000000000001</v>
      </c>
      <c r="E434">
        <v>138</v>
      </c>
      <c r="F434">
        <v>138.6</v>
      </c>
      <c r="G434">
        <v>122</v>
      </c>
      <c r="H434">
        <v>124.5</v>
      </c>
      <c r="I434">
        <v>132.03750000000002</v>
      </c>
      <c r="J434">
        <v>14</v>
      </c>
    </row>
    <row r="435" spans="1:10" x14ac:dyDescent="0.35">
      <c r="A435">
        <v>131</v>
      </c>
      <c r="B435">
        <v>135.80000000000001</v>
      </c>
      <c r="C435">
        <v>136</v>
      </c>
      <c r="D435">
        <v>137.19999999999999</v>
      </c>
      <c r="E435">
        <v>139</v>
      </c>
      <c r="F435">
        <v>137.19999999999999</v>
      </c>
      <c r="G435">
        <v>123</v>
      </c>
      <c r="H435">
        <v>124.5</v>
      </c>
      <c r="I435">
        <v>132.96250000000001</v>
      </c>
      <c r="J435">
        <v>14</v>
      </c>
    </row>
    <row r="436" spans="1:10" x14ac:dyDescent="0.35">
      <c r="A436">
        <v>132</v>
      </c>
      <c r="B436">
        <v>137.19999999999999</v>
      </c>
      <c r="C436">
        <v>138</v>
      </c>
      <c r="D436">
        <v>138.6</v>
      </c>
      <c r="E436">
        <v>140</v>
      </c>
      <c r="F436">
        <v>132.9</v>
      </c>
      <c r="G436">
        <v>124</v>
      </c>
      <c r="H436">
        <v>125.9</v>
      </c>
      <c r="I436">
        <v>133.57499999999999</v>
      </c>
      <c r="J436">
        <v>14</v>
      </c>
    </row>
    <row r="437" spans="1:10" x14ac:dyDescent="0.35">
      <c r="A437">
        <v>134</v>
      </c>
      <c r="B437">
        <v>138.6</v>
      </c>
      <c r="C437">
        <v>140</v>
      </c>
      <c r="D437">
        <v>141.4</v>
      </c>
      <c r="E437">
        <v>141</v>
      </c>
      <c r="F437">
        <v>132.9</v>
      </c>
      <c r="G437">
        <v>125</v>
      </c>
      <c r="H437">
        <v>127.3</v>
      </c>
      <c r="I437">
        <v>135.02500000000001</v>
      </c>
      <c r="J437">
        <v>14</v>
      </c>
    </row>
    <row r="438" spans="1:10" x14ac:dyDescent="0.35">
      <c r="A438">
        <v>136</v>
      </c>
      <c r="B438">
        <v>141.4</v>
      </c>
      <c r="C438">
        <v>146</v>
      </c>
      <c r="D438">
        <v>147.1</v>
      </c>
      <c r="E438">
        <v>142</v>
      </c>
      <c r="F438">
        <v>134.4</v>
      </c>
      <c r="G438">
        <v>126</v>
      </c>
      <c r="H438">
        <v>130.1</v>
      </c>
      <c r="I438">
        <v>137.875</v>
      </c>
      <c r="J438">
        <v>14</v>
      </c>
    </row>
    <row r="439" spans="1:10" x14ac:dyDescent="0.35">
      <c r="A439">
        <v>140</v>
      </c>
      <c r="B439">
        <v>144.19999999999999</v>
      </c>
      <c r="C439">
        <v>139</v>
      </c>
      <c r="D439">
        <v>144.19999999999999</v>
      </c>
      <c r="E439">
        <v>146</v>
      </c>
      <c r="F439">
        <v>142.80000000000001</v>
      </c>
      <c r="G439">
        <v>132</v>
      </c>
      <c r="H439">
        <v>134.4</v>
      </c>
      <c r="I439">
        <v>140.32499999999999</v>
      </c>
      <c r="J439">
        <v>14</v>
      </c>
    </row>
    <row r="440" spans="1:10" x14ac:dyDescent="0.35">
      <c r="A440">
        <v>136</v>
      </c>
      <c r="B440">
        <v>135.80000000000001</v>
      </c>
      <c r="C440">
        <v>129</v>
      </c>
      <c r="D440">
        <v>132.9</v>
      </c>
      <c r="E440">
        <v>139</v>
      </c>
      <c r="F440">
        <v>138.6</v>
      </c>
      <c r="G440">
        <v>135</v>
      </c>
      <c r="H440">
        <v>131.5</v>
      </c>
      <c r="I440">
        <v>134.72500000000002</v>
      </c>
      <c r="J440">
        <v>14</v>
      </c>
    </row>
    <row r="441" spans="1:10" x14ac:dyDescent="0.35">
      <c r="A441">
        <v>126</v>
      </c>
      <c r="B441">
        <v>123</v>
      </c>
      <c r="C441">
        <v>121</v>
      </c>
      <c r="D441">
        <v>123</v>
      </c>
      <c r="E441">
        <v>131</v>
      </c>
      <c r="F441">
        <v>131.5</v>
      </c>
      <c r="G441">
        <v>127</v>
      </c>
      <c r="H441">
        <v>124.5</v>
      </c>
      <c r="I441">
        <v>125.875</v>
      </c>
      <c r="J441">
        <v>14</v>
      </c>
    </row>
    <row r="442" spans="1:10" x14ac:dyDescent="0.35">
      <c r="A442">
        <v>116</v>
      </c>
      <c r="B442">
        <v>118.8</v>
      </c>
      <c r="C442">
        <v>120</v>
      </c>
      <c r="D442">
        <v>120.2</v>
      </c>
      <c r="E442">
        <v>122</v>
      </c>
      <c r="F442">
        <v>121.6</v>
      </c>
      <c r="G442">
        <v>117</v>
      </c>
      <c r="H442">
        <v>121.6</v>
      </c>
      <c r="I442">
        <v>119.65</v>
      </c>
      <c r="J442">
        <v>14</v>
      </c>
    </row>
    <row r="443" spans="1:10" x14ac:dyDescent="0.35">
      <c r="A443">
        <v>113</v>
      </c>
      <c r="B443">
        <v>117.4</v>
      </c>
      <c r="C443">
        <v>119</v>
      </c>
      <c r="D443">
        <v>120.2</v>
      </c>
      <c r="E443">
        <v>121</v>
      </c>
      <c r="F443">
        <v>118.8</v>
      </c>
      <c r="G443">
        <v>109</v>
      </c>
      <c r="H443">
        <v>113.1</v>
      </c>
      <c r="I443">
        <v>116.4375</v>
      </c>
      <c r="J443">
        <v>14</v>
      </c>
    </row>
    <row r="444" spans="1:10" x14ac:dyDescent="0.35">
      <c r="A444">
        <v>112</v>
      </c>
      <c r="B444">
        <v>116</v>
      </c>
      <c r="C444">
        <v>119</v>
      </c>
      <c r="D444">
        <v>118.8</v>
      </c>
      <c r="E444">
        <v>123</v>
      </c>
      <c r="F444">
        <v>118.8</v>
      </c>
      <c r="G444">
        <v>109</v>
      </c>
      <c r="H444">
        <v>110.3</v>
      </c>
      <c r="I444">
        <v>115.86250000000001</v>
      </c>
      <c r="J444">
        <v>14</v>
      </c>
    </row>
    <row r="445" spans="1:10" x14ac:dyDescent="0.35">
      <c r="A445">
        <v>112</v>
      </c>
      <c r="B445">
        <v>116</v>
      </c>
      <c r="C445">
        <v>119</v>
      </c>
      <c r="D445">
        <v>120.2</v>
      </c>
      <c r="E445">
        <v>122</v>
      </c>
      <c r="F445">
        <v>120.2</v>
      </c>
      <c r="G445">
        <v>108</v>
      </c>
      <c r="H445">
        <v>107.5</v>
      </c>
      <c r="I445">
        <v>115.6125</v>
      </c>
      <c r="J445">
        <v>14</v>
      </c>
    </row>
    <row r="446" spans="1:10" x14ac:dyDescent="0.35">
      <c r="A446">
        <v>112</v>
      </c>
      <c r="B446">
        <v>117.4</v>
      </c>
      <c r="C446">
        <v>119</v>
      </c>
      <c r="D446">
        <v>120.2</v>
      </c>
      <c r="E446">
        <v>123</v>
      </c>
      <c r="F446">
        <v>123</v>
      </c>
      <c r="G446">
        <v>108</v>
      </c>
      <c r="H446">
        <v>108.9</v>
      </c>
      <c r="I446">
        <v>116.4375</v>
      </c>
      <c r="J446">
        <v>14</v>
      </c>
    </row>
    <row r="447" spans="1:10" x14ac:dyDescent="0.35">
      <c r="A447">
        <v>112</v>
      </c>
      <c r="B447">
        <v>117.4</v>
      </c>
      <c r="C447">
        <v>120</v>
      </c>
      <c r="D447">
        <v>121.6</v>
      </c>
      <c r="E447">
        <v>122</v>
      </c>
      <c r="F447">
        <v>127.3</v>
      </c>
      <c r="G447">
        <v>108</v>
      </c>
      <c r="H447">
        <v>108.9</v>
      </c>
      <c r="I447">
        <v>117.15</v>
      </c>
      <c r="J447">
        <v>14</v>
      </c>
    </row>
    <row r="448" spans="1:10" x14ac:dyDescent="0.35">
      <c r="A448">
        <v>113</v>
      </c>
      <c r="B448">
        <v>120.2</v>
      </c>
      <c r="C448">
        <v>121</v>
      </c>
      <c r="D448">
        <v>123</v>
      </c>
      <c r="E448">
        <v>123</v>
      </c>
      <c r="F448">
        <v>124.5</v>
      </c>
      <c r="G448">
        <v>109</v>
      </c>
      <c r="H448">
        <v>108.9</v>
      </c>
      <c r="I448">
        <v>117.82499999999999</v>
      </c>
      <c r="J448">
        <v>14</v>
      </c>
    </row>
    <row r="449" spans="1:10" x14ac:dyDescent="0.35">
      <c r="A449">
        <v>116</v>
      </c>
      <c r="B449">
        <v>123</v>
      </c>
      <c r="C449">
        <v>124</v>
      </c>
      <c r="D449">
        <v>125.9</v>
      </c>
      <c r="E449">
        <v>131</v>
      </c>
      <c r="F449">
        <v>124.5</v>
      </c>
      <c r="G449">
        <v>110</v>
      </c>
      <c r="H449">
        <v>118.8</v>
      </c>
      <c r="I449">
        <v>121.65</v>
      </c>
      <c r="J449">
        <v>14</v>
      </c>
    </row>
    <row r="450" spans="1:10" x14ac:dyDescent="0.35">
      <c r="A450">
        <v>118</v>
      </c>
      <c r="B450">
        <v>125.9</v>
      </c>
      <c r="C450">
        <v>126</v>
      </c>
      <c r="D450">
        <v>127.3</v>
      </c>
      <c r="E450">
        <v>132</v>
      </c>
      <c r="F450">
        <v>125.9</v>
      </c>
      <c r="G450">
        <v>112</v>
      </c>
      <c r="H450">
        <v>118.8</v>
      </c>
      <c r="I450">
        <v>123.23750000000001</v>
      </c>
      <c r="J450">
        <v>14</v>
      </c>
    </row>
    <row r="451" spans="1:10" x14ac:dyDescent="0.35">
      <c r="A451">
        <v>121</v>
      </c>
      <c r="B451">
        <v>128.69999999999999</v>
      </c>
      <c r="C451">
        <v>129</v>
      </c>
      <c r="D451">
        <v>130.1</v>
      </c>
      <c r="E451">
        <v>133</v>
      </c>
      <c r="F451">
        <v>124.5</v>
      </c>
      <c r="G451">
        <v>115</v>
      </c>
      <c r="H451">
        <v>118.8</v>
      </c>
      <c r="I451">
        <v>125.0125</v>
      </c>
      <c r="J451">
        <v>14</v>
      </c>
    </row>
    <row r="452" spans="1:10" x14ac:dyDescent="0.35">
      <c r="A452">
        <v>125</v>
      </c>
      <c r="B452">
        <v>131.5</v>
      </c>
      <c r="C452">
        <v>131</v>
      </c>
      <c r="D452">
        <v>131.5</v>
      </c>
      <c r="E452">
        <v>135</v>
      </c>
      <c r="F452">
        <v>125.9</v>
      </c>
      <c r="G452">
        <v>118</v>
      </c>
      <c r="H452">
        <v>123</v>
      </c>
      <c r="I452">
        <v>127.6125</v>
      </c>
      <c r="J452">
        <v>14</v>
      </c>
    </row>
    <row r="453" spans="1:10" x14ac:dyDescent="0.35">
      <c r="A453">
        <v>127</v>
      </c>
      <c r="B453">
        <v>134.4</v>
      </c>
      <c r="C453">
        <v>132</v>
      </c>
      <c r="D453">
        <v>134.4</v>
      </c>
      <c r="E453">
        <v>136</v>
      </c>
      <c r="F453">
        <v>132.9</v>
      </c>
      <c r="G453">
        <v>120</v>
      </c>
      <c r="H453">
        <v>124.5</v>
      </c>
      <c r="I453">
        <v>130.14999999999998</v>
      </c>
      <c r="J453">
        <v>14</v>
      </c>
    </row>
    <row r="454" spans="1:10" x14ac:dyDescent="0.35">
      <c r="A454">
        <v>129</v>
      </c>
      <c r="B454">
        <v>135.80000000000001</v>
      </c>
      <c r="C454">
        <v>134</v>
      </c>
      <c r="D454">
        <v>135.80000000000001</v>
      </c>
      <c r="E454">
        <v>138</v>
      </c>
      <c r="F454">
        <v>134.4</v>
      </c>
      <c r="G454">
        <v>122</v>
      </c>
      <c r="H454">
        <v>124.5</v>
      </c>
      <c r="I454">
        <v>131.6875</v>
      </c>
      <c r="J454">
        <v>14</v>
      </c>
    </row>
    <row r="455" spans="1:10" x14ac:dyDescent="0.35">
      <c r="A455">
        <v>131</v>
      </c>
      <c r="B455">
        <v>135.80000000000001</v>
      </c>
      <c r="C455">
        <v>136</v>
      </c>
      <c r="D455">
        <v>137.19999999999999</v>
      </c>
      <c r="E455">
        <v>139</v>
      </c>
      <c r="F455">
        <v>138.6</v>
      </c>
      <c r="G455">
        <v>123</v>
      </c>
      <c r="H455">
        <v>124.5</v>
      </c>
      <c r="I455">
        <v>133.13749999999999</v>
      </c>
      <c r="J455">
        <v>14</v>
      </c>
    </row>
    <row r="456" spans="1:10" x14ac:dyDescent="0.35">
      <c r="A456">
        <v>132</v>
      </c>
      <c r="B456">
        <v>137.19999999999999</v>
      </c>
      <c r="C456">
        <v>138</v>
      </c>
      <c r="D456">
        <v>140</v>
      </c>
      <c r="E456">
        <v>140</v>
      </c>
      <c r="F456">
        <v>138.6</v>
      </c>
      <c r="G456">
        <v>124</v>
      </c>
      <c r="H456">
        <v>125.9</v>
      </c>
      <c r="I456">
        <v>134.46250000000001</v>
      </c>
      <c r="J456">
        <v>14</v>
      </c>
    </row>
    <row r="457" spans="1:10" x14ac:dyDescent="0.35">
      <c r="A457">
        <v>134</v>
      </c>
      <c r="B457">
        <v>138.6</v>
      </c>
      <c r="C457">
        <v>141</v>
      </c>
      <c r="D457">
        <v>141.4</v>
      </c>
      <c r="E457">
        <v>141</v>
      </c>
      <c r="F457">
        <v>137.19999999999999</v>
      </c>
      <c r="G457">
        <v>125</v>
      </c>
      <c r="H457">
        <v>127.3</v>
      </c>
      <c r="I457">
        <v>135.6875</v>
      </c>
      <c r="J457">
        <v>14</v>
      </c>
    </row>
    <row r="458" spans="1:10" x14ac:dyDescent="0.35">
      <c r="A458">
        <v>136</v>
      </c>
      <c r="B458">
        <v>142.80000000000001</v>
      </c>
      <c r="C458">
        <v>145</v>
      </c>
      <c r="D458">
        <v>147.1</v>
      </c>
      <c r="E458">
        <v>143</v>
      </c>
      <c r="F458">
        <v>138.6</v>
      </c>
      <c r="G458">
        <v>127</v>
      </c>
      <c r="H458">
        <v>131.5</v>
      </c>
      <c r="I458">
        <v>138.875</v>
      </c>
      <c r="J458">
        <v>14</v>
      </c>
    </row>
    <row r="459" spans="1:10" x14ac:dyDescent="0.35">
      <c r="A459">
        <v>140</v>
      </c>
      <c r="B459">
        <v>142.80000000000001</v>
      </c>
      <c r="C459">
        <v>136</v>
      </c>
      <c r="D459">
        <v>140</v>
      </c>
      <c r="E459">
        <v>144</v>
      </c>
      <c r="F459">
        <v>140</v>
      </c>
      <c r="G459">
        <v>134</v>
      </c>
      <c r="H459">
        <v>135.80000000000001</v>
      </c>
      <c r="I459">
        <v>139.07499999999999</v>
      </c>
      <c r="J459">
        <v>14</v>
      </c>
    </row>
    <row r="460" spans="1:10" x14ac:dyDescent="0.35">
      <c r="A460">
        <v>135</v>
      </c>
      <c r="B460">
        <v>132.9</v>
      </c>
      <c r="C460">
        <v>126</v>
      </c>
      <c r="D460">
        <v>128.69999999999999</v>
      </c>
      <c r="E460">
        <v>136</v>
      </c>
      <c r="F460">
        <v>135.80000000000001</v>
      </c>
      <c r="G460">
        <v>134</v>
      </c>
      <c r="H460">
        <v>128.69999999999999</v>
      </c>
      <c r="I460">
        <v>132.13749999999999</v>
      </c>
      <c r="J460">
        <v>14</v>
      </c>
    </row>
    <row r="461" spans="1:10" x14ac:dyDescent="0.35">
      <c r="A461">
        <v>125</v>
      </c>
      <c r="B461">
        <v>121.6</v>
      </c>
      <c r="C461">
        <v>120</v>
      </c>
      <c r="D461">
        <v>121.6</v>
      </c>
      <c r="E461">
        <v>127</v>
      </c>
      <c r="F461">
        <v>127.3</v>
      </c>
      <c r="G461">
        <v>125</v>
      </c>
      <c r="H461">
        <v>123</v>
      </c>
      <c r="I461">
        <v>123.8125</v>
      </c>
      <c r="J461">
        <v>14</v>
      </c>
    </row>
    <row r="462" spans="1:10" x14ac:dyDescent="0.35">
      <c r="A462">
        <v>115</v>
      </c>
      <c r="B462">
        <v>117.4</v>
      </c>
      <c r="C462">
        <v>120</v>
      </c>
      <c r="D462">
        <v>120.2</v>
      </c>
      <c r="E462">
        <v>122</v>
      </c>
      <c r="F462">
        <v>120.2</v>
      </c>
      <c r="G462">
        <v>115</v>
      </c>
      <c r="H462">
        <v>113.1</v>
      </c>
      <c r="I462">
        <v>117.8625</v>
      </c>
      <c r="J462">
        <v>14</v>
      </c>
    </row>
    <row r="463" spans="1:10" x14ac:dyDescent="0.35">
      <c r="A463">
        <v>113</v>
      </c>
      <c r="B463">
        <v>117.4</v>
      </c>
      <c r="C463">
        <v>119</v>
      </c>
      <c r="D463">
        <v>118.8</v>
      </c>
      <c r="E463">
        <v>122</v>
      </c>
      <c r="F463">
        <v>120.2</v>
      </c>
      <c r="G463">
        <v>109</v>
      </c>
      <c r="H463">
        <v>113.1</v>
      </c>
      <c r="I463">
        <v>116.5625</v>
      </c>
      <c r="J463">
        <v>14</v>
      </c>
    </row>
    <row r="464" spans="1:10" x14ac:dyDescent="0.35">
      <c r="A464">
        <v>112</v>
      </c>
      <c r="B464">
        <v>116</v>
      </c>
      <c r="C464">
        <v>118</v>
      </c>
      <c r="D464">
        <v>118.8</v>
      </c>
      <c r="E464">
        <v>122</v>
      </c>
      <c r="F464">
        <v>118.8</v>
      </c>
      <c r="G464">
        <v>109</v>
      </c>
      <c r="H464">
        <v>108.9</v>
      </c>
      <c r="I464">
        <v>115.4375</v>
      </c>
      <c r="J464">
        <v>15</v>
      </c>
    </row>
    <row r="465" spans="1:10" x14ac:dyDescent="0.35">
      <c r="A465">
        <v>112</v>
      </c>
      <c r="B465">
        <v>116</v>
      </c>
      <c r="C465">
        <v>118</v>
      </c>
      <c r="D465">
        <v>120.2</v>
      </c>
      <c r="E465">
        <v>122</v>
      </c>
      <c r="F465">
        <v>121.6</v>
      </c>
      <c r="G465">
        <v>108</v>
      </c>
      <c r="H465">
        <v>108.9</v>
      </c>
      <c r="I465">
        <v>115.83750000000001</v>
      </c>
      <c r="J465">
        <v>15</v>
      </c>
    </row>
    <row r="466" spans="1:10" x14ac:dyDescent="0.35">
      <c r="A466">
        <v>112</v>
      </c>
      <c r="B466">
        <v>117.4</v>
      </c>
      <c r="C466">
        <v>119</v>
      </c>
      <c r="D466">
        <v>120.2</v>
      </c>
      <c r="E466">
        <v>123</v>
      </c>
      <c r="F466">
        <v>135.80000000000001</v>
      </c>
      <c r="G466">
        <v>108</v>
      </c>
      <c r="H466">
        <v>107.5</v>
      </c>
      <c r="I466">
        <v>117.86250000000001</v>
      </c>
      <c r="J466">
        <v>15</v>
      </c>
    </row>
    <row r="467" spans="1:10" x14ac:dyDescent="0.35">
      <c r="A467">
        <v>112</v>
      </c>
      <c r="B467">
        <v>118.8</v>
      </c>
      <c r="C467">
        <v>120</v>
      </c>
      <c r="D467">
        <v>121.6</v>
      </c>
      <c r="E467">
        <v>123</v>
      </c>
      <c r="F467">
        <v>125.9</v>
      </c>
      <c r="G467">
        <v>108</v>
      </c>
      <c r="H467">
        <v>108.9</v>
      </c>
      <c r="I467">
        <v>117.27500000000001</v>
      </c>
      <c r="J467">
        <v>15</v>
      </c>
    </row>
    <row r="468" spans="1:10" x14ac:dyDescent="0.35">
      <c r="A468">
        <v>114</v>
      </c>
      <c r="B468">
        <v>120.2</v>
      </c>
      <c r="C468">
        <v>122</v>
      </c>
      <c r="D468">
        <v>123</v>
      </c>
      <c r="E468">
        <v>128</v>
      </c>
      <c r="F468">
        <v>124.5</v>
      </c>
      <c r="G468">
        <v>109</v>
      </c>
      <c r="H468">
        <v>108.9</v>
      </c>
      <c r="I468">
        <v>118.69999999999999</v>
      </c>
      <c r="J468">
        <v>15</v>
      </c>
    </row>
    <row r="469" spans="1:10" x14ac:dyDescent="0.35">
      <c r="A469">
        <v>116</v>
      </c>
      <c r="B469">
        <v>123</v>
      </c>
      <c r="C469">
        <v>124</v>
      </c>
      <c r="D469">
        <v>125.9</v>
      </c>
      <c r="E469">
        <v>131</v>
      </c>
      <c r="F469">
        <v>124.5</v>
      </c>
      <c r="G469">
        <v>111</v>
      </c>
      <c r="H469">
        <v>120.2</v>
      </c>
      <c r="I469">
        <v>121.94999999999999</v>
      </c>
      <c r="J469">
        <v>15</v>
      </c>
    </row>
    <row r="470" spans="1:10" x14ac:dyDescent="0.35">
      <c r="A470">
        <v>120</v>
      </c>
      <c r="B470">
        <v>125.9</v>
      </c>
      <c r="C470">
        <v>127</v>
      </c>
      <c r="D470">
        <v>128.69999999999999</v>
      </c>
      <c r="E470">
        <v>132</v>
      </c>
      <c r="F470">
        <v>124.5</v>
      </c>
      <c r="G470">
        <v>113</v>
      </c>
      <c r="H470">
        <v>118.8</v>
      </c>
      <c r="I470">
        <v>123.73750000000001</v>
      </c>
      <c r="J470">
        <v>15</v>
      </c>
    </row>
    <row r="471" spans="1:10" x14ac:dyDescent="0.35">
      <c r="A471">
        <v>123</v>
      </c>
      <c r="B471">
        <v>128.69999999999999</v>
      </c>
      <c r="C471">
        <v>129</v>
      </c>
      <c r="D471">
        <v>130.1</v>
      </c>
      <c r="E471">
        <v>133</v>
      </c>
      <c r="F471">
        <v>124.5</v>
      </c>
      <c r="G471">
        <v>116</v>
      </c>
      <c r="H471">
        <v>118.8</v>
      </c>
      <c r="I471">
        <v>125.3875</v>
      </c>
      <c r="J471">
        <v>15</v>
      </c>
    </row>
    <row r="472" spans="1:10" x14ac:dyDescent="0.35">
      <c r="A472">
        <v>126</v>
      </c>
      <c r="B472">
        <v>131.5</v>
      </c>
      <c r="C472">
        <v>131</v>
      </c>
      <c r="D472">
        <v>132.9</v>
      </c>
      <c r="E472">
        <v>135</v>
      </c>
      <c r="F472">
        <v>127.3</v>
      </c>
      <c r="G472">
        <v>119</v>
      </c>
      <c r="H472">
        <v>120.2</v>
      </c>
      <c r="I472">
        <v>127.8625</v>
      </c>
      <c r="J472">
        <v>15</v>
      </c>
    </row>
    <row r="473" spans="1:10" x14ac:dyDescent="0.35">
      <c r="A473">
        <v>128</v>
      </c>
      <c r="B473">
        <v>134.4</v>
      </c>
      <c r="C473">
        <v>133</v>
      </c>
      <c r="D473">
        <v>134.4</v>
      </c>
      <c r="E473">
        <v>137</v>
      </c>
      <c r="F473">
        <v>132.9</v>
      </c>
      <c r="G473">
        <v>121</v>
      </c>
      <c r="H473">
        <v>123</v>
      </c>
      <c r="I473">
        <v>130.46249999999998</v>
      </c>
      <c r="J473">
        <v>15</v>
      </c>
    </row>
    <row r="474" spans="1:10" x14ac:dyDescent="0.35">
      <c r="A474">
        <v>130</v>
      </c>
      <c r="B474">
        <v>134.4</v>
      </c>
      <c r="C474">
        <v>134</v>
      </c>
      <c r="D474">
        <v>137.19999999999999</v>
      </c>
      <c r="E474">
        <v>139</v>
      </c>
      <c r="F474">
        <v>135.80000000000001</v>
      </c>
      <c r="G474">
        <v>122</v>
      </c>
      <c r="H474">
        <v>124.5</v>
      </c>
      <c r="I474">
        <v>132.11249999999998</v>
      </c>
      <c r="J474">
        <v>15</v>
      </c>
    </row>
    <row r="475" spans="1:10" x14ac:dyDescent="0.35">
      <c r="A475">
        <v>131</v>
      </c>
      <c r="B475">
        <v>135.80000000000001</v>
      </c>
      <c r="C475">
        <v>136</v>
      </c>
      <c r="D475">
        <v>138.6</v>
      </c>
      <c r="E475">
        <v>140</v>
      </c>
      <c r="F475">
        <v>138.6</v>
      </c>
      <c r="G475">
        <v>123</v>
      </c>
      <c r="H475">
        <v>125.9</v>
      </c>
      <c r="I475">
        <v>133.61250000000001</v>
      </c>
      <c r="J475">
        <v>15</v>
      </c>
    </row>
    <row r="476" spans="1:10" x14ac:dyDescent="0.35">
      <c r="A476">
        <v>133</v>
      </c>
      <c r="B476">
        <v>137.19999999999999</v>
      </c>
      <c r="C476">
        <v>139</v>
      </c>
      <c r="D476">
        <v>140</v>
      </c>
      <c r="E476">
        <v>141</v>
      </c>
      <c r="F476">
        <v>138.6</v>
      </c>
      <c r="G476">
        <v>124</v>
      </c>
      <c r="H476">
        <v>125.9</v>
      </c>
      <c r="I476">
        <v>134.83750000000001</v>
      </c>
      <c r="J476">
        <v>15</v>
      </c>
    </row>
    <row r="477" spans="1:10" x14ac:dyDescent="0.35">
      <c r="A477">
        <v>134</v>
      </c>
      <c r="B477">
        <v>140</v>
      </c>
      <c r="C477">
        <v>145</v>
      </c>
      <c r="D477">
        <v>144.19999999999999</v>
      </c>
      <c r="E477">
        <v>141</v>
      </c>
      <c r="F477">
        <v>138.6</v>
      </c>
      <c r="G477">
        <v>125</v>
      </c>
      <c r="H477">
        <v>128.69999999999999</v>
      </c>
      <c r="I477">
        <v>137.0625</v>
      </c>
      <c r="J477">
        <v>15</v>
      </c>
    </row>
    <row r="478" spans="1:10" x14ac:dyDescent="0.35">
      <c r="A478">
        <v>138</v>
      </c>
      <c r="B478">
        <v>144.19999999999999</v>
      </c>
      <c r="C478">
        <v>141</v>
      </c>
      <c r="D478">
        <v>147.1</v>
      </c>
      <c r="E478">
        <v>145</v>
      </c>
      <c r="F478">
        <v>138.6</v>
      </c>
      <c r="G478">
        <v>130</v>
      </c>
      <c r="H478">
        <v>132.9</v>
      </c>
      <c r="I478">
        <v>139.6</v>
      </c>
      <c r="J478">
        <v>15</v>
      </c>
    </row>
    <row r="479" spans="1:10" x14ac:dyDescent="0.35">
      <c r="A479">
        <v>139</v>
      </c>
      <c r="B479">
        <v>138.6</v>
      </c>
      <c r="C479">
        <v>131</v>
      </c>
      <c r="D479">
        <v>138.6</v>
      </c>
      <c r="E479">
        <v>142</v>
      </c>
      <c r="F479">
        <v>140</v>
      </c>
      <c r="G479">
        <v>136</v>
      </c>
      <c r="H479">
        <v>134.4</v>
      </c>
      <c r="I479">
        <v>137.44999999999999</v>
      </c>
      <c r="J479">
        <v>15</v>
      </c>
    </row>
    <row r="480" spans="1:10" x14ac:dyDescent="0.35">
      <c r="A480">
        <v>131</v>
      </c>
      <c r="B480">
        <v>127.3</v>
      </c>
      <c r="C480">
        <v>122</v>
      </c>
      <c r="D480">
        <v>127.3</v>
      </c>
      <c r="E480">
        <v>133</v>
      </c>
      <c r="F480">
        <v>132.9</v>
      </c>
      <c r="G480">
        <v>130</v>
      </c>
      <c r="H480">
        <v>125.9</v>
      </c>
      <c r="I480">
        <v>128.67500000000001</v>
      </c>
      <c r="J480">
        <v>15</v>
      </c>
    </row>
    <row r="481" spans="1:10" x14ac:dyDescent="0.35">
      <c r="A481">
        <v>120</v>
      </c>
      <c r="B481">
        <v>118.8</v>
      </c>
      <c r="C481">
        <v>120</v>
      </c>
      <c r="D481">
        <v>121.6</v>
      </c>
      <c r="E481">
        <v>127</v>
      </c>
      <c r="F481">
        <v>124.5</v>
      </c>
      <c r="G481">
        <v>121</v>
      </c>
      <c r="H481">
        <v>121.6</v>
      </c>
      <c r="I481">
        <v>121.8125</v>
      </c>
      <c r="J481">
        <v>15</v>
      </c>
    </row>
    <row r="482" spans="1:10" x14ac:dyDescent="0.35">
      <c r="A482">
        <v>113</v>
      </c>
      <c r="B482">
        <v>117.4</v>
      </c>
      <c r="C482">
        <v>120</v>
      </c>
      <c r="D482">
        <v>120.2</v>
      </c>
      <c r="E482">
        <v>122</v>
      </c>
      <c r="F482">
        <v>120.2</v>
      </c>
      <c r="G482">
        <v>111</v>
      </c>
      <c r="H482">
        <v>113.1</v>
      </c>
      <c r="I482">
        <v>117.1125</v>
      </c>
      <c r="J482">
        <v>15</v>
      </c>
    </row>
    <row r="483" spans="1:10" x14ac:dyDescent="0.35">
      <c r="A483">
        <v>112</v>
      </c>
      <c r="B483">
        <v>116</v>
      </c>
      <c r="C483">
        <v>119</v>
      </c>
      <c r="D483">
        <v>118.8</v>
      </c>
      <c r="E483">
        <v>122</v>
      </c>
      <c r="F483">
        <v>120.2</v>
      </c>
      <c r="G483">
        <v>109</v>
      </c>
      <c r="H483">
        <v>110.3</v>
      </c>
      <c r="I483">
        <v>115.91249999999999</v>
      </c>
      <c r="J483">
        <v>15</v>
      </c>
    </row>
    <row r="484" spans="1:10" x14ac:dyDescent="0.35">
      <c r="A484">
        <v>112</v>
      </c>
      <c r="B484">
        <v>116</v>
      </c>
      <c r="C484">
        <v>118</v>
      </c>
      <c r="D484">
        <v>120.2</v>
      </c>
      <c r="E484">
        <v>123</v>
      </c>
      <c r="F484">
        <v>118.8</v>
      </c>
      <c r="G484">
        <v>108</v>
      </c>
      <c r="H484">
        <v>108.9</v>
      </c>
      <c r="I484">
        <v>115.61250000000001</v>
      </c>
      <c r="J484">
        <v>16</v>
      </c>
    </row>
    <row r="485" spans="1:10" x14ac:dyDescent="0.35">
      <c r="A485">
        <v>111</v>
      </c>
      <c r="B485">
        <v>116</v>
      </c>
      <c r="C485">
        <v>119</v>
      </c>
      <c r="D485">
        <v>120.2</v>
      </c>
      <c r="E485">
        <v>123</v>
      </c>
      <c r="F485">
        <v>123</v>
      </c>
      <c r="G485">
        <v>108</v>
      </c>
      <c r="H485">
        <v>107.5</v>
      </c>
      <c r="I485">
        <v>115.96250000000001</v>
      </c>
      <c r="J485">
        <v>16</v>
      </c>
    </row>
    <row r="486" spans="1:10" x14ac:dyDescent="0.35">
      <c r="A486">
        <v>112</v>
      </c>
      <c r="B486">
        <v>117.4</v>
      </c>
      <c r="C486">
        <v>120</v>
      </c>
      <c r="D486">
        <v>121.6</v>
      </c>
      <c r="E486">
        <v>123</v>
      </c>
      <c r="F486">
        <v>135.80000000000001</v>
      </c>
      <c r="G486">
        <v>108</v>
      </c>
      <c r="H486">
        <v>107.5</v>
      </c>
      <c r="I486">
        <v>118.16249999999999</v>
      </c>
      <c r="J486">
        <v>16</v>
      </c>
    </row>
    <row r="487" spans="1:10" x14ac:dyDescent="0.35">
      <c r="A487">
        <v>113</v>
      </c>
      <c r="B487">
        <v>118.8</v>
      </c>
      <c r="C487">
        <v>121</v>
      </c>
      <c r="D487">
        <v>123</v>
      </c>
      <c r="E487">
        <v>123</v>
      </c>
      <c r="F487">
        <v>125.9</v>
      </c>
      <c r="G487">
        <v>108</v>
      </c>
      <c r="H487">
        <v>108.9</v>
      </c>
      <c r="I487">
        <v>117.7</v>
      </c>
      <c r="J487">
        <v>16</v>
      </c>
    </row>
    <row r="488" spans="1:10" x14ac:dyDescent="0.35">
      <c r="A488">
        <v>115</v>
      </c>
      <c r="B488">
        <v>121.6</v>
      </c>
      <c r="C488">
        <v>123</v>
      </c>
      <c r="D488">
        <v>124.5</v>
      </c>
      <c r="E488">
        <v>128</v>
      </c>
      <c r="F488">
        <v>124.5</v>
      </c>
      <c r="G488">
        <v>110</v>
      </c>
      <c r="H488">
        <v>118.8</v>
      </c>
      <c r="I488">
        <v>120.67500000000001</v>
      </c>
      <c r="J488">
        <v>16</v>
      </c>
    </row>
    <row r="489" spans="1:10" x14ac:dyDescent="0.35">
      <c r="A489">
        <v>117</v>
      </c>
      <c r="B489">
        <v>124.5</v>
      </c>
      <c r="C489">
        <v>125</v>
      </c>
      <c r="D489">
        <v>125.9</v>
      </c>
      <c r="E489">
        <v>131</v>
      </c>
      <c r="F489">
        <v>125.9</v>
      </c>
      <c r="G489">
        <v>112</v>
      </c>
      <c r="H489">
        <v>118.8</v>
      </c>
      <c r="I489">
        <v>122.51249999999999</v>
      </c>
      <c r="J489">
        <v>16</v>
      </c>
    </row>
    <row r="490" spans="1:10" x14ac:dyDescent="0.35">
      <c r="A490">
        <v>121</v>
      </c>
      <c r="B490">
        <v>127.3</v>
      </c>
      <c r="C490">
        <v>128</v>
      </c>
      <c r="D490">
        <v>128.69999999999999</v>
      </c>
      <c r="E490">
        <v>132</v>
      </c>
      <c r="F490">
        <v>124.5</v>
      </c>
      <c r="G490">
        <v>114</v>
      </c>
      <c r="H490">
        <v>118.8</v>
      </c>
      <c r="I490">
        <v>124.28749999999999</v>
      </c>
      <c r="J490">
        <v>16</v>
      </c>
    </row>
    <row r="491" spans="1:10" x14ac:dyDescent="0.35">
      <c r="A491">
        <v>124</v>
      </c>
      <c r="B491">
        <v>131.5</v>
      </c>
      <c r="C491">
        <v>130</v>
      </c>
      <c r="D491">
        <v>131.5</v>
      </c>
      <c r="E491">
        <v>134</v>
      </c>
      <c r="F491">
        <v>124.5</v>
      </c>
      <c r="G491">
        <v>117</v>
      </c>
      <c r="H491">
        <v>118.8</v>
      </c>
      <c r="I491">
        <v>126.41249999999999</v>
      </c>
      <c r="J491">
        <v>16</v>
      </c>
    </row>
    <row r="492" spans="1:10" x14ac:dyDescent="0.35">
      <c r="A492">
        <v>127</v>
      </c>
      <c r="B492">
        <v>132.9</v>
      </c>
      <c r="C492">
        <v>132</v>
      </c>
      <c r="D492">
        <v>132.9</v>
      </c>
      <c r="E492">
        <v>136</v>
      </c>
      <c r="F492">
        <v>127.3</v>
      </c>
      <c r="G492">
        <v>119</v>
      </c>
      <c r="H492">
        <v>123</v>
      </c>
      <c r="I492">
        <v>128.76249999999999</v>
      </c>
      <c r="J492">
        <v>16</v>
      </c>
    </row>
    <row r="493" spans="1:10" x14ac:dyDescent="0.35">
      <c r="A493">
        <v>129</v>
      </c>
      <c r="B493">
        <v>134.4</v>
      </c>
      <c r="C493">
        <v>133</v>
      </c>
      <c r="D493">
        <v>134.4</v>
      </c>
      <c r="E493">
        <v>138</v>
      </c>
      <c r="F493">
        <v>135.80000000000001</v>
      </c>
      <c r="G493">
        <v>121</v>
      </c>
      <c r="H493">
        <v>124.5</v>
      </c>
      <c r="I493">
        <v>131.26249999999999</v>
      </c>
      <c r="J493">
        <v>16</v>
      </c>
    </row>
    <row r="494" spans="1:10" x14ac:dyDescent="0.35">
      <c r="A494">
        <v>130</v>
      </c>
      <c r="B494">
        <v>135.80000000000001</v>
      </c>
      <c r="C494">
        <v>135</v>
      </c>
      <c r="D494">
        <v>137.19999999999999</v>
      </c>
      <c r="E494">
        <v>139</v>
      </c>
      <c r="F494">
        <v>138.6</v>
      </c>
      <c r="G494">
        <v>123</v>
      </c>
      <c r="H494">
        <v>124.5</v>
      </c>
      <c r="I494">
        <v>132.88749999999999</v>
      </c>
      <c r="J494">
        <v>16</v>
      </c>
    </row>
    <row r="495" spans="1:10" x14ac:dyDescent="0.35">
      <c r="A495">
        <v>132</v>
      </c>
      <c r="B495">
        <v>137.19999999999999</v>
      </c>
      <c r="C495">
        <v>137</v>
      </c>
      <c r="D495">
        <v>138.6</v>
      </c>
      <c r="E495">
        <v>140</v>
      </c>
      <c r="F495">
        <v>137.19999999999999</v>
      </c>
      <c r="G495">
        <v>124</v>
      </c>
      <c r="H495">
        <v>125.9</v>
      </c>
      <c r="I495">
        <v>133.98750000000001</v>
      </c>
      <c r="J495">
        <v>16</v>
      </c>
    </row>
    <row r="496" spans="1:10" x14ac:dyDescent="0.35">
      <c r="A496">
        <v>133</v>
      </c>
      <c r="B496">
        <v>138.6</v>
      </c>
      <c r="C496">
        <v>140</v>
      </c>
      <c r="D496">
        <v>140</v>
      </c>
      <c r="E496">
        <v>141</v>
      </c>
      <c r="F496">
        <v>135.80000000000001</v>
      </c>
      <c r="G496">
        <v>125</v>
      </c>
      <c r="H496">
        <v>127.3</v>
      </c>
      <c r="I496">
        <v>135.08750000000001</v>
      </c>
      <c r="J496">
        <v>16</v>
      </c>
    </row>
    <row r="497" spans="1:10" x14ac:dyDescent="0.35">
      <c r="A497">
        <v>135</v>
      </c>
      <c r="B497">
        <v>144.19999999999999</v>
      </c>
      <c r="C497">
        <v>144</v>
      </c>
      <c r="D497">
        <v>145.69999999999999</v>
      </c>
      <c r="E497">
        <v>142</v>
      </c>
      <c r="F497">
        <v>134.4</v>
      </c>
      <c r="G497">
        <v>126</v>
      </c>
      <c r="H497">
        <v>130.1</v>
      </c>
      <c r="I497">
        <v>137.67500000000001</v>
      </c>
      <c r="J497">
        <v>16</v>
      </c>
    </row>
    <row r="498" spans="1:10" x14ac:dyDescent="0.35">
      <c r="A498">
        <v>140</v>
      </c>
      <c r="B498">
        <v>141.4</v>
      </c>
      <c r="C498">
        <v>137</v>
      </c>
      <c r="D498">
        <v>147.1</v>
      </c>
      <c r="E498">
        <v>146</v>
      </c>
      <c r="F498">
        <v>140</v>
      </c>
      <c r="G498">
        <v>132</v>
      </c>
      <c r="H498">
        <v>134.4</v>
      </c>
      <c r="I498">
        <v>139.73750000000001</v>
      </c>
      <c r="J498">
        <v>16</v>
      </c>
    </row>
    <row r="499" spans="1:10" x14ac:dyDescent="0.35">
      <c r="A499">
        <v>135</v>
      </c>
      <c r="B499">
        <v>128.69999999999999</v>
      </c>
      <c r="C499">
        <v>127</v>
      </c>
      <c r="D499">
        <v>138.6</v>
      </c>
      <c r="E499">
        <v>142</v>
      </c>
      <c r="F499">
        <v>137.19999999999999</v>
      </c>
      <c r="G499">
        <v>135</v>
      </c>
      <c r="H499">
        <v>131.5</v>
      </c>
      <c r="I499">
        <v>134.375</v>
      </c>
      <c r="J499">
        <v>16</v>
      </c>
    </row>
    <row r="500" spans="1:10" x14ac:dyDescent="0.35">
      <c r="A500">
        <v>125</v>
      </c>
      <c r="B500">
        <v>118.8</v>
      </c>
      <c r="C500">
        <v>121</v>
      </c>
      <c r="D500">
        <v>127.3</v>
      </c>
      <c r="E500">
        <v>132</v>
      </c>
      <c r="F500">
        <v>128.69999999999999</v>
      </c>
      <c r="G500">
        <v>128</v>
      </c>
      <c r="H500">
        <v>124.5</v>
      </c>
      <c r="I500">
        <v>125.66250000000001</v>
      </c>
      <c r="J500">
        <v>16</v>
      </c>
    </row>
    <row r="501" spans="1:10" x14ac:dyDescent="0.35">
      <c r="A501">
        <v>114</v>
      </c>
      <c r="B501">
        <v>117.4</v>
      </c>
      <c r="C501">
        <v>120</v>
      </c>
      <c r="D501">
        <v>121.6</v>
      </c>
      <c r="E501">
        <v>123</v>
      </c>
      <c r="F501">
        <v>121.6</v>
      </c>
      <c r="G501">
        <v>117</v>
      </c>
      <c r="H501">
        <v>121.6</v>
      </c>
      <c r="I501">
        <v>119.52500000000001</v>
      </c>
      <c r="J501">
        <v>16</v>
      </c>
    </row>
    <row r="502" spans="1:10" x14ac:dyDescent="0.35">
      <c r="A502">
        <v>112</v>
      </c>
      <c r="B502">
        <v>116</v>
      </c>
      <c r="C502">
        <v>119</v>
      </c>
      <c r="D502">
        <v>120.2</v>
      </c>
      <c r="E502">
        <v>123</v>
      </c>
      <c r="F502">
        <v>120.2</v>
      </c>
      <c r="G502">
        <v>109</v>
      </c>
      <c r="H502">
        <v>113.1</v>
      </c>
      <c r="I502">
        <v>116.5625</v>
      </c>
      <c r="J502">
        <v>16</v>
      </c>
    </row>
    <row r="503" spans="1:10" x14ac:dyDescent="0.35">
      <c r="A503">
        <v>112</v>
      </c>
      <c r="B503">
        <v>116</v>
      </c>
      <c r="C503">
        <v>119</v>
      </c>
      <c r="D503">
        <v>120.2</v>
      </c>
      <c r="E503">
        <v>123</v>
      </c>
      <c r="F503">
        <v>120.2</v>
      </c>
      <c r="G503">
        <v>109</v>
      </c>
      <c r="H503">
        <v>110.3</v>
      </c>
      <c r="I503">
        <v>116.21250000000001</v>
      </c>
      <c r="J503">
        <v>16</v>
      </c>
    </row>
    <row r="504" spans="1:10" x14ac:dyDescent="0.35">
      <c r="A504">
        <v>111</v>
      </c>
      <c r="B504">
        <v>116</v>
      </c>
      <c r="C504">
        <v>119</v>
      </c>
      <c r="D504">
        <v>120.2</v>
      </c>
      <c r="E504">
        <v>123</v>
      </c>
      <c r="F504">
        <v>123</v>
      </c>
      <c r="G504">
        <v>108</v>
      </c>
      <c r="H504">
        <v>110.3</v>
      </c>
      <c r="I504">
        <v>116.3125</v>
      </c>
      <c r="J504">
        <v>16</v>
      </c>
    </row>
    <row r="505" spans="1:10" x14ac:dyDescent="0.35">
      <c r="A505">
        <v>111</v>
      </c>
      <c r="B505">
        <v>116</v>
      </c>
      <c r="C505">
        <v>119</v>
      </c>
      <c r="D505">
        <v>120.2</v>
      </c>
      <c r="E505">
        <v>123</v>
      </c>
      <c r="F505">
        <v>123</v>
      </c>
      <c r="G505">
        <v>108</v>
      </c>
      <c r="H505">
        <v>107.5</v>
      </c>
      <c r="I505">
        <v>115.96250000000001</v>
      </c>
      <c r="J505">
        <v>17</v>
      </c>
    </row>
    <row r="506" spans="1:10" x14ac:dyDescent="0.35">
      <c r="A506">
        <v>112</v>
      </c>
      <c r="B506">
        <v>117.4</v>
      </c>
      <c r="C506">
        <v>120</v>
      </c>
      <c r="D506">
        <v>121.6</v>
      </c>
      <c r="E506">
        <v>122</v>
      </c>
      <c r="F506">
        <v>132.9</v>
      </c>
      <c r="G506">
        <v>108</v>
      </c>
      <c r="H506">
        <v>108.9</v>
      </c>
      <c r="I506">
        <v>117.85</v>
      </c>
      <c r="J506">
        <v>17</v>
      </c>
    </row>
    <row r="507" spans="1:10" x14ac:dyDescent="0.35">
      <c r="A507">
        <v>114</v>
      </c>
      <c r="B507">
        <v>120.2</v>
      </c>
      <c r="C507">
        <v>121</v>
      </c>
      <c r="D507">
        <v>123</v>
      </c>
      <c r="E507">
        <v>123</v>
      </c>
      <c r="F507">
        <v>127.3</v>
      </c>
      <c r="G507">
        <v>109</v>
      </c>
      <c r="H507">
        <v>108.9</v>
      </c>
      <c r="I507">
        <v>118.30000000000001</v>
      </c>
      <c r="J507">
        <v>17</v>
      </c>
    </row>
    <row r="508" spans="1:10" x14ac:dyDescent="0.35">
      <c r="A508">
        <v>116</v>
      </c>
      <c r="B508">
        <v>123</v>
      </c>
      <c r="C508">
        <v>124</v>
      </c>
      <c r="D508">
        <v>124.5</v>
      </c>
      <c r="E508">
        <v>132</v>
      </c>
      <c r="F508">
        <v>127.3</v>
      </c>
      <c r="G508">
        <v>111</v>
      </c>
      <c r="H508">
        <v>118.8</v>
      </c>
      <c r="I508">
        <v>122.075</v>
      </c>
      <c r="J508">
        <v>17</v>
      </c>
    </row>
    <row r="509" spans="1:10" x14ac:dyDescent="0.35">
      <c r="A509">
        <v>119</v>
      </c>
      <c r="B509">
        <v>125.9</v>
      </c>
      <c r="C509">
        <v>127</v>
      </c>
      <c r="D509">
        <v>127.3</v>
      </c>
      <c r="E509">
        <v>133</v>
      </c>
      <c r="F509">
        <v>124.5</v>
      </c>
      <c r="G509">
        <v>113</v>
      </c>
      <c r="H509">
        <v>118.8</v>
      </c>
      <c r="I509">
        <v>123.5625</v>
      </c>
      <c r="J509">
        <v>17</v>
      </c>
    </row>
    <row r="510" spans="1:10" x14ac:dyDescent="0.35">
      <c r="A510">
        <v>122</v>
      </c>
      <c r="B510">
        <v>130.1</v>
      </c>
      <c r="C510">
        <v>129</v>
      </c>
      <c r="D510">
        <v>130.1</v>
      </c>
      <c r="E510">
        <v>134</v>
      </c>
      <c r="F510">
        <v>125.9</v>
      </c>
      <c r="G510">
        <v>116</v>
      </c>
      <c r="H510">
        <v>118.8</v>
      </c>
      <c r="I510">
        <v>125.73750000000001</v>
      </c>
      <c r="J510">
        <v>17</v>
      </c>
    </row>
    <row r="511" spans="1:10" x14ac:dyDescent="0.35">
      <c r="A511">
        <v>126</v>
      </c>
      <c r="B511">
        <v>132.9</v>
      </c>
      <c r="C511">
        <v>131</v>
      </c>
      <c r="D511">
        <v>131.5</v>
      </c>
      <c r="E511">
        <v>135</v>
      </c>
      <c r="F511">
        <v>125.9</v>
      </c>
      <c r="G511">
        <v>118</v>
      </c>
      <c r="H511">
        <v>123</v>
      </c>
      <c r="I511">
        <v>127.91249999999999</v>
      </c>
      <c r="J511">
        <v>17</v>
      </c>
    </row>
    <row r="512" spans="1:10" x14ac:dyDescent="0.35">
      <c r="A512">
        <v>128</v>
      </c>
      <c r="B512">
        <v>134.4</v>
      </c>
      <c r="C512">
        <v>132</v>
      </c>
      <c r="D512">
        <v>132.9</v>
      </c>
      <c r="E512">
        <v>137</v>
      </c>
      <c r="F512">
        <v>127.3</v>
      </c>
      <c r="G512">
        <v>120</v>
      </c>
      <c r="H512">
        <v>123</v>
      </c>
      <c r="I512">
        <v>129.32499999999999</v>
      </c>
      <c r="J512">
        <v>17</v>
      </c>
    </row>
    <row r="513" spans="1:10" x14ac:dyDescent="0.35">
      <c r="A513">
        <v>130</v>
      </c>
      <c r="B513">
        <v>135.80000000000001</v>
      </c>
      <c r="C513">
        <v>134</v>
      </c>
      <c r="D513">
        <v>135.80000000000001</v>
      </c>
      <c r="E513">
        <v>138</v>
      </c>
      <c r="F513">
        <v>130.1</v>
      </c>
      <c r="G513">
        <v>122</v>
      </c>
      <c r="H513">
        <v>124.5</v>
      </c>
      <c r="I513">
        <v>131.27500000000001</v>
      </c>
      <c r="J513">
        <v>17</v>
      </c>
    </row>
    <row r="514" spans="1:10" x14ac:dyDescent="0.35">
      <c r="A514">
        <v>131</v>
      </c>
      <c r="B514">
        <v>137.19999999999999</v>
      </c>
      <c r="C514">
        <v>136</v>
      </c>
      <c r="D514">
        <v>137.19999999999999</v>
      </c>
      <c r="E514">
        <v>139</v>
      </c>
      <c r="F514">
        <v>131.5</v>
      </c>
      <c r="G514">
        <v>123</v>
      </c>
      <c r="H514">
        <v>124.5</v>
      </c>
      <c r="I514">
        <v>132.42500000000001</v>
      </c>
      <c r="J514">
        <v>17</v>
      </c>
    </row>
    <row r="515" spans="1:10" x14ac:dyDescent="0.35">
      <c r="A515">
        <v>133</v>
      </c>
      <c r="B515">
        <v>138.6</v>
      </c>
      <c r="C515">
        <v>138</v>
      </c>
      <c r="D515">
        <v>138.6</v>
      </c>
      <c r="E515">
        <v>140</v>
      </c>
      <c r="F515">
        <v>131.5</v>
      </c>
      <c r="G515">
        <v>124</v>
      </c>
      <c r="H515">
        <v>125.9</v>
      </c>
      <c r="I515">
        <v>133.69999999999999</v>
      </c>
      <c r="J515">
        <v>17</v>
      </c>
    </row>
    <row r="516" spans="1:10" x14ac:dyDescent="0.35">
      <c r="A516">
        <v>134</v>
      </c>
      <c r="B516">
        <v>138.6</v>
      </c>
      <c r="C516">
        <v>139</v>
      </c>
      <c r="D516">
        <v>141.4</v>
      </c>
      <c r="E516">
        <v>141</v>
      </c>
      <c r="F516">
        <v>132.9</v>
      </c>
      <c r="G516">
        <v>125</v>
      </c>
      <c r="H516">
        <v>127.3</v>
      </c>
      <c r="I516">
        <v>134.9</v>
      </c>
      <c r="J516">
        <v>17</v>
      </c>
    </row>
    <row r="517" spans="1:10" x14ac:dyDescent="0.35">
      <c r="A517">
        <v>135</v>
      </c>
      <c r="B517">
        <v>140</v>
      </c>
      <c r="C517">
        <v>146</v>
      </c>
      <c r="D517">
        <v>147.1</v>
      </c>
      <c r="E517">
        <v>142</v>
      </c>
      <c r="F517">
        <v>134.4</v>
      </c>
      <c r="G517">
        <v>127</v>
      </c>
      <c r="H517">
        <v>128.69999999999999</v>
      </c>
      <c r="I517">
        <v>137.52499999999998</v>
      </c>
      <c r="J517">
        <v>17</v>
      </c>
    </row>
    <row r="518" spans="1:10" x14ac:dyDescent="0.35">
      <c r="A518">
        <v>138</v>
      </c>
      <c r="B518">
        <v>145.69999999999999</v>
      </c>
      <c r="C518">
        <v>142</v>
      </c>
      <c r="D518">
        <v>140</v>
      </c>
      <c r="E518">
        <v>145</v>
      </c>
      <c r="F518">
        <v>138.6</v>
      </c>
      <c r="G518">
        <v>131</v>
      </c>
      <c r="H518">
        <v>132.9</v>
      </c>
      <c r="I518">
        <v>139.15</v>
      </c>
      <c r="J518">
        <v>17</v>
      </c>
    </row>
    <row r="519" spans="1:10" x14ac:dyDescent="0.35">
      <c r="A519">
        <v>139</v>
      </c>
      <c r="B519">
        <v>141.4</v>
      </c>
      <c r="C519">
        <v>133</v>
      </c>
      <c r="D519">
        <v>128.69999999999999</v>
      </c>
      <c r="E519">
        <v>137</v>
      </c>
      <c r="F519">
        <v>138.6</v>
      </c>
      <c r="G519">
        <v>136</v>
      </c>
      <c r="H519">
        <v>134.4</v>
      </c>
      <c r="I519">
        <v>136.01249999999999</v>
      </c>
      <c r="J519">
        <v>17</v>
      </c>
    </row>
    <row r="520" spans="1:10" x14ac:dyDescent="0.35">
      <c r="A520">
        <v>131</v>
      </c>
      <c r="B520">
        <v>128.69999999999999</v>
      </c>
      <c r="C520">
        <v>122</v>
      </c>
      <c r="D520">
        <v>121.6</v>
      </c>
      <c r="E520">
        <v>127</v>
      </c>
      <c r="F520">
        <v>132.9</v>
      </c>
      <c r="G520">
        <v>129</v>
      </c>
      <c r="H520">
        <v>127.3</v>
      </c>
      <c r="I520">
        <v>127.4375</v>
      </c>
      <c r="J520">
        <v>17</v>
      </c>
    </row>
    <row r="521" spans="1:10" x14ac:dyDescent="0.35">
      <c r="A521">
        <v>121</v>
      </c>
      <c r="B521">
        <v>118.8</v>
      </c>
      <c r="C521">
        <v>120</v>
      </c>
      <c r="D521">
        <v>120.2</v>
      </c>
      <c r="E521">
        <v>122</v>
      </c>
      <c r="F521">
        <v>121.6</v>
      </c>
      <c r="G521">
        <v>119</v>
      </c>
      <c r="H521">
        <v>123</v>
      </c>
      <c r="I521">
        <v>120.7</v>
      </c>
      <c r="J521">
        <v>17</v>
      </c>
    </row>
    <row r="522" spans="1:10" x14ac:dyDescent="0.35">
      <c r="A522">
        <v>114</v>
      </c>
      <c r="B522">
        <v>117.4</v>
      </c>
      <c r="C522">
        <v>119</v>
      </c>
      <c r="D522">
        <v>118.8</v>
      </c>
      <c r="E522">
        <v>121</v>
      </c>
      <c r="F522">
        <v>120.2</v>
      </c>
      <c r="G522">
        <v>110</v>
      </c>
      <c r="H522">
        <v>113.1</v>
      </c>
      <c r="I522">
        <v>116.6875</v>
      </c>
      <c r="J522">
        <v>17</v>
      </c>
    </row>
    <row r="523" spans="1:10" x14ac:dyDescent="0.35">
      <c r="A523">
        <v>113</v>
      </c>
      <c r="B523">
        <v>117.4</v>
      </c>
      <c r="C523">
        <v>119</v>
      </c>
      <c r="D523">
        <v>118.8</v>
      </c>
      <c r="E523">
        <v>121</v>
      </c>
      <c r="F523">
        <v>118.8</v>
      </c>
      <c r="G523">
        <v>109</v>
      </c>
      <c r="H523">
        <v>121.6</v>
      </c>
      <c r="I523">
        <v>117.325</v>
      </c>
      <c r="J523">
        <v>17</v>
      </c>
    </row>
    <row r="524" spans="1:10" x14ac:dyDescent="0.35">
      <c r="A524">
        <v>112</v>
      </c>
      <c r="B524">
        <v>117.4</v>
      </c>
      <c r="C524">
        <v>119</v>
      </c>
      <c r="D524">
        <v>120.2</v>
      </c>
      <c r="E524">
        <v>122</v>
      </c>
      <c r="F524">
        <v>120.2</v>
      </c>
      <c r="G524">
        <v>109</v>
      </c>
      <c r="H524">
        <v>110.3</v>
      </c>
      <c r="I524">
        <v>116.2625</v>
      </c>
      <c r="J524">
        <v>17</v>
      </c>
    </row>
    <row r="525" spans="1:10" x14ac:dyDescent="0.35">
      <c r="A525">
        <v>112</v>
      </c>
      <c r="B525">
        <v>117.4</v>
      </c>
      <c r="C525">
        <v>119</v>
      </c>
      <c r="D525">
        <v>120.2</v>
      </c>
      <c r="E525">
        <v>122</v>
      </c>
      <c r="F525">
        <v>120.2</v>
      </c>
      <c r="G525">
        <v>108</v>
      </c>
      <c r="H525">
        <v>108.9</v>
      </c>
      <c r="I525">
        <v>115.96250000000001</v>
      </c>
      <c r="J525">
        <v>17</v>
      </c>
    </row>
    <row r="526" spans="1:10" x14ac:dyDescent="0.35">
      <c r="A526">
        <v>112</v>
      </c>
      <c r="B526">
        <v>117.4</v>
      </c>
      <c r="C526">
        <v>120</v>
      </c>
      <c r="D526">
        <v>121.6</v>
      </c>
      <c r="E526">
        <v>123</v>
      </c>
      <c r="F526">
        <v>120.2</v>
      </c>
      <c r="G526">
        <v>108</v>
      </c>
      <c r="H526">
        <v>107.5</v>
      </c>
      <c r="I526">
        <v>116.21250000000001</v>
      </c>
      <c r="J526">
        <v>17</v>
      </c>
    </row>
    <row r="527" spans="1:10" x14ac:dyDescent="0.35">
      <c r="A527">
        <v>113</v>
      </c>
      <c r="B527">
        <v>120.2</v>
      </c>
      <c r="C527">
        <v>122</v>
      </c>
      <c r="D527">
        <v>123</v>
      </c>
      <c r="E527">
        <v>124</v>
      </c>
      <c r="F527">
        <v>124.5</v>
      </c>
      <c r="G527">
        <v>109</v>
      </c>
      <c r="H527">
        <v>108.9</v>
      </c>
      <c r="I527">
        <v>118.07499999999999</v>
      </c>
      <c r="J527">
        <v>17</v>
      </c>
    </row>
    <row r="528" spans="1:10" x14ac:dyDescent="0.35">
      <c r="A528">
        <v>115</v>
      </c>
      <c r="B528">
        <v>121.6</v>
      </c>
      <c r="C528">
        <v>124</v>
      </c>
      <c r="D528">
        <v>125.9</v>
      </c>
      <c r="E528">
        <v>128</v>
      </c>
      <c r="F528">
        <v>124.5</v>
      </c>
      <c r="G528">
        <v>110</v>
      </c>
      <c r="H528">
        <v>118.8</v>
      </c>
      <c r="I528">
        <v>120.97499999999999</v>
      </c>
      <c r="J528">
        <v>17</v>
      </c>
    </row>
    <row r="529" spans="1:10" x14ac:dyDescent="0.35">
      <c r="A529">
        <v>118</v>
      </c>
      <c r="B529">
        <v>124.5</v>
      </c>
      <c r="C529">
        <v>127</v>
      </c>
      <c r="D529">
        <v>128.69999999999999</v>
      </c>
      <c r="E529">
        <v>131</v>
      </c>
      <c r="F529">
        <v>124.5</v>
      </c>
      <c r="G529">
        <v>112</v>
      </c>
      <c r="H529">
        <v>118.8</v>
      </c>
      <c r="I529">
        <v>123.0625</v>
      </c>
      <c r="J529">
        <v>17</v>
      </c>
    </row>
    <row r="530" spans="1:10" x14ac:dyDescent="0.35">
      <c r="A530">
        <v>121</v>
      </c>
      <c r="B530">
        <v>128.69999999999999</v>
      </c>
      <c r="C530">
        <v>129</v>
      </c>
      <c r="D530">
        <v>130.1</v>
      </c>
      <c r="E530">
        <v>133</v>
      </c>
      <c r="F530">
        <v>124.5</v>
      </c>
      <c r="G530">
        <v>115</v>
      </c>
      <c r="H530">
        <v>118.8</v>
      </c>
      <c r="I530">
        <v>125.0125</v>
      </c>
      <c r="J530">
        <v>17</v>
      </c>
    </row>
    <row r="531" spans="1:10" x14ac:dyDescent="0.35">
      <c r="A531">
        <v>124</v>
      </c>
      <c r="B531">
        <v>131.5</v>
      </c>
      <c r="C531">
        <v>131</v>
      </c>
      <c r="D531">
        <v>132.9</v>
      </c>
      <c r="E531">
        <v>135</v>
      </c>
      <c r="F531">
        <v>127.3</v>
      </c>
      <c r="G531">
        <v>118</v>
      </c>
      <c r="H531">
        <v>118.8</v>
      </c>
      <c r="I531">
        <v>127.3125</v>
      </c>
      <c r="J531">
        <v>17</v>
      </c>
    </row>
    <row r="532" spans="1:10" x14ac:dyDescent="0.35">
      <c r="A532">
        <v>127</v>
      </c>
      <c r="B532">
        <v>132.9</v>
      </c>
      <c r="C532">
        <v>133</v>
      </c>
      <c r="D532">
        <v>135.80000000000001</v>
      </c>
      <c r="E532">
        <v>137</v>
      </c>
      <c r="F532">
        <v>128.69999999999999</v>
      </c>
      <c r="G532">
        <v>120</v>
      </c>
      <c r="H532">
        <v>123</v>
      </c>
      <c r="I532">
        <v>129.67500000000001</v>
      </c>
      <c r="J532">
        <v>17</v>
      </c>
    </row>
    <row r="533" spans="1:10" x14ac:dyDescent="0.35">
      <c r="A533">
        <v>129</v>
      </c>
      <c r="B533">
        <v>134.4</v>
      </c>
      <c r="C533">
        <v>134</v>
      </c>
      <c r="D533">
        <v>137.19999999999999</v>
      </c>
      <c r="E533">
        <v>139</v>
      </c>
      <c r="F533">
        <v>135.80000000000001</v>
      </c>
      <c r="G533">
        <v>122</v>
      </c>
      <c r="H533">
        <v>124.5</v>
      </c>
      <c r="I533">
        <v>131.98749999999998</v>
      </c>
      <c r="J533">
        <v>17</v>
      </c>
    </row>
    <row r="534" spans="1:10" x14ac:dyDescent="0.35">
      <c r="A534">
        <v>131</v>
      </c>
      <c r="B534">
        <v>135.80000000000001</v>
      </c>
      <c r="C534">
        <v>136</v>
      </c>
      <c r="D534">
        <v>138.6</v>
      </c>
      <c r="E534">
        <v>140</v>
      </c>
      <c r="F534">
        <v>137.19999999999999</v>
      </c>
      <c r="G534">
        <v>123</v>
      </c>
      <c r="H534">
        <v>124.5</v>
      </c>
      <c r="I534">
        <v>133.26250000000002</v>
      </c>
      <c r="J534">
        <v>17</v>
      </c>
    </row>
    <row r="535" spans="1:10" x14ac:dyDescent="0.35">
      <c r="A535">
        <v>132</v>
      </c>
      <c r="B535">
        <v>137.19999999999999</v>
      </c>
      <c r="C535">
        <v>138</v>
      </c>
      <c r="D535">
        <v>141.4</v>
      </c>
      <c r="E535">
        <v>141</v>
      </c>
      <c r="F535">
        <v>137.19999999999999</v>
      </c>
      <c r="G535">
        <v>124</v>
      </c>
      <c r="H535">
        <v>125.9</v>
      </c>
      <c r="I535">
        <v>134.58749999999998</v>
      </c>
      <c r="J535">
        <v>17</v>
      </c>
    </row>
    <row r="536" spans="1:10" x14ac:dyDescent="0.35">
      <c r="A536">
        <v>133</v>
      </c>
      <c r="B536">
        <v>138.6</v>
      </c>
      <c r="C536">
        <v>140</v>
      </c>
      <c r="D536">
        <v>141.4</v>
      </c>
      <c r="E536">
        <v>141</v>
      </c>
      <c r="F536">
        <v>137.19999999999999</v>
      </c>
      <c r="G536">
        <v>125</v>
      </c>
      <c r="H536">
        <v>127.3</v>
      </c>
      <c r="I536">
        <v>135.4375</v>
      </c>
      <c r="J536">
        <v>17</v>
      </c>
    </row>
    <row r="537" spans="1:10" x14ac:dyDescent="0.35">
      <c r="A537">
        <v>135</v>
      </c>
      <c r="B537">
        <v>140</v>
      </c>
      <c r="C537">
        <v>143</v>
      </c>
      <c r="D537">
        <v>142.80000000000001</v>
      </c>
      <c r="E537">
        <v>142</v>
      </c>
      <c r="F537">
        <v>134.4</v>
      </c>
      <c r="G537">
        <v>127</v>
      </c>
      <c r="H537">
        <v>128.69999999999999</v>
      </c>
      <c r="I537">
        <v>136.61249999999998</v>
      </c>
      <c r="J537">
        <v>17</v>
      </c>
    </row>
    <row r="538" spans="1:10" x14ac:dyDescent="0.35">
      <c r="A538">
        <v>136</v>
      </c>
      <c r="B538">
        <v>145.69999999999999</v>
      </c>
      <c r="C538">
        <v>146</v>
      </c>
      <c r="D538">
        <v>148.5</v>
      </c>
      <c r="E538">
        <v>142</v>
      </c>
      <c r="F538">
        <v>137.19999999999999</v>
      </c>
      <c r="G538">
        <v>129</v>
      </c>
      <c r="H538">
        <v>131.5</v>
      </c>
      <c r="I538">
        <v>139.48750000000001</v>
      </c>
      <c r="J538">
        <v>17</v>
      </c>
    </row>
    <row r="539" spans="1:10" x14ac:dyDescent="0.35">
      <c r="A539">
        <v>140</v>
      </c>
      <c r="B539">
        <v>141.4</v>
      </c>
      <c r="C539">
        <v>137</v>
      </c>
      <c r="D539">
        <v>149.9</v>
      </c>
      <c r="E539">
        <v>146</v>
      </c>
      <c r="F539">
        <v>140</v>
      </c>
      <c r="G539">
        <v>134</v>
      </c>
      <c r="H539">
        <v>135.80000000000001</v>
      </c>
      <c r="I539">
        <v>140.51249999999999</v>
      </c>
      <c r="J539">
        <v>17</v>
      </c>
    </row>
    <row r="540" spans="1:10" x14ac:dyDescent="0.35">
      <c r="A540">
        <v>136</v>
      </c>
      <c r="B540">
        <v>128.69999999999999</v>
      </c>
      <c r="C540">
        <v>127</v>
      </c>
      <c r="D540">
        <v>141.4</v>
      </c>
      <c r="E540">
        <v>142</v>
      </c>
      <c r="F540">
        <v>141.4</v>
      </c>
      <c r="G540">
        <v>137</v>
      </c>
      <c r="H540">
        <v>131.5</v>
      </c>
      <c r="I540">
        <v>135.625</v>
      </c>
      <c r="J540">
        <v>17</v>
      </c>
    </row>
    <row r="541" spans="1:10" x14ac:dyDescent="0.35">
      <c r="A541">
        <v>125</v>
      </c>
      <c r="B541">
        <v>118.8</v>
      </c>
      <c r="C541">
        <v>120</v>
      </c>
      <c r="D541">
        <v>128.69999999999999</v>
      </c>
      <c r="E541">
        <v>133</v>
      </c>
      <c r="F541">
        <v>132.9</v>
      </c>
      <c r="G541">
        <v>129</v>
      </c>
      <c r="H541">
        <v>124.5</v>
      </c>
      <c r="I541">
        <v>126.4875</v>
      </c>
      <c r="J541">
        <v>17</v>
      </c>
    </row>
    <row r="542" spans="1:10" x14ac:dyDescent="0.35">
      <c r="A542">
        <v>115</v>
      </c>
      <c r="B542">
        <v>117.4</v>
      </c>
      <c r="C542">
        <v>119</v>
      </c>
      <c r="D542">
        <v>121.6</v>
      </c>
      <c r="E542">
        <v>123</v>
      </c>
      <c r="F542">
        <v>121.6</v>
      </c>
      <c r="G542">
        <v>117</v>
      </c>
      <c r="H542">
        <v>121.6</v>
      </c>
      <c r="I542">
        <v>119.52500000000001</v>
      </c>
      <c r="J542">
        <v>17</v>
      </c>
    </row>
    <row r="543" spans="1:10" x14ac:dyDescent="0.35">
      <c r="A543">
        <v>112</v>
      </c>
      <c r="B543">
        <v>116</v>
      </c>
      <c r="C543">
        <v>118</v>
      </c>
      <c r="D543">
        <v>120.2</v>
      </c>
      <c r="E543">
        <v>122</v>
      </c>
      <c r="F543">
        <v>118.8</v>
      </c>
      <c r="G543">
        <v>109</v>
      </c>
      <c r="H543">
        <v>113.1</v>
      </c>
      <c r="I543">
        <v>116.13749999999999</v>
      </c>
      <c r="J543">
        <v>17</v>
      </c>
    </row>
    <row r="544" spans="1:10" x14ac:dyDescent="0.35">
      <c r="A544">
        <v>111</v>
      </c>
      <c r="B544">
        <v>116</v>
      </c>
      <c r="C544">
        <v>118</v>
      </c>
      <c r="D544">
        <v>118.8</v>
      </c>
      <c r="E544">
        <v>123</v>
      </c>
      <c r="F544">
        <v>118.8</v>
      </c>
      <c r="G544">
        <v>108</v>
      </c>
      <c r="H544">
        <v>108.9</v>
      </c>
      <c r="I544">
        <v>115.3125</v>
      </c>
      <c r="J544">
        <v>18</v>
      </c>
    </row>
    <row r="545" spans="1:10" x14ac:dyDescent="0.35">
      <c r="A545">
        <v>111</v>
      </c>
      <c r="B545">
        <v>116</v>
      </c>
      <c r="C545">
        <v>118</v>
      </c>
      <c r="D545">
        <v>120.2</v>
      </c>
      <c r="E545">
        <v>123</v>
      </c>
      <c r="F545">
        <v>124.5</v>
      </c>
      <c r="G545">
        <v>108</v>
      </c>
      <c r="H545">
        <v>108.9</v>
      </c>
      <c r="I545">
        <v>116.19999999999999</v>
      </c>
      <c r="J545">
        <v>18</v>
      </c>
    </row>
    <row r="546" spans="1:10" x14ac:dyDescent="0.35">
      <c r="A546">
        <v>111</v>
      </c>
      <c r="B546">
        <v>116</v>
      </c>
      <c r="C546">
        <v>119</v>
      </c>
      <c r="D546">
        <v>120.2</v>
      </c>
      <c r="E546">
        <v>123</v>
      </c>
      <c r="F546">
        <v>127.3</v>
      </c>
      <c r="G546">
        <v>108</v>
      </c>
      <c r="H546">
        <v>107.5</v>
      </c>
      <c r="I546">
        <v>116.5</v>
      </c>
      <c r="J546">
        <v>18</v>
      </c>
    </row>
    <row r="547" spans="1:10" x14ac:dyDescent="0.35">
      <c r="A547">
        <v>112</v>
      </c>
      <c r="B547">
        <v>117.4</v>
      </c>
      <c r="C547">
        <v>120</v>
      </c>
      <c r="D547">
        <v>121.6</v>
      </c>
      <c r="E547">
        <v>123</v>
      </c>
      <c r="F547">
        <v>125.9</v>
      </c>
      <c r="G547">
        <v>108</v>
      </c>
      <c r="H547">
        <v>107.5</v>
      </c>
      <c r="I547">
        <v>116.925</v>
      </c>
      <c r="J547">
        <v>18</v>
      </c>
    </row>
    <row r="548" spans="1:10" x14ac:dyDescent="0.35">
      <c r="A548">
        <v>114</v>
      </c>
      <c r="B548">
        <v>120.2</v>
      </c>
      <c r="C548">
        <v>122</v>
      </c>
      <c r="D548">
        <v>123</v>
      </c>
      <c r="E548">
        <v>123</v>
      </c>
      <c r="F548">
        <v>124.5</v>
      </c>
      <c r="G548">
        <v>109</v>
      </c>
      <c r="H548">
        <v>108.9</v>
      </c>
      <c r="I548">
        <v>118.07499999999999</v>
      </c>
      <c r="J548">
        <v>18</v>
      </c>
    </row>
    <row r="549" spans="1:10" x14ac:dyDescent="0.35">
      <c r="A549">
        <v>116</v>
      </c>
      <c r="B549">
        <v>123</v>
      </c>
      <c r="C549">
        <v>124</v>
      </c>
      <c r="D549">
        <v>125.9</v>
      </c>
      <c r="E549">
        <v>130</v>
      </c>
      <c r="F549">
        <v>117.4</v>
      </c>
      <c r="G549">
        <v>110</v>
      </c>
      <c r="H549">
        <v>118.8</v>
      </c>
      <c r="I549">
        <v>120.6375</v>
      </c>
      <c r="J549">
        <v>18</v>
      </c>
    </row>
    <row r="550" spans="1:10" x14ac:dyDescent="0.35">
      <c r="A550">
        <v>119</v>
      </c>
      <c r="B550">
        <v>125.9</v>
      </c>
      <c r="C550">
        <v>127</v>
      </c>
      <c r="D550">
        <v>127.3</v>
      </c>
      <c r="E550">
        <v>132</v>
      </c>
      <c r="F550">
        <v>124.5</v>
      </c>
      <c r="G550">
        <v>112</v>
      </c>
      <c r="H550">
        <v>118.8</v>
      </c>
      <c r="I550">
        <v>123.3125</v>
      </c>
      <c r="J550">
        <v>18</v>
      </c>
    </row>
    <row r="551" spans="1:10" x14ac:dyDescent="0.35">
      <c r="A551">
        <v>122</v>
      </c>
      <c r="B551">
        <v>130.1</v>
      </c>
      <c r="C551">
        <v>129</v>
      </c>
      <c r="D551">
        <v>130.1</v>
      </c>
      <c r="E551">
        <v>133</v>
      </c>
      <c r="F551">
        <v>124.5</v>
      </c>
      <c r="G551">
        <v>115</v>
      </c>
      <c r="H551">
        <v>118.8</v>
      </c>
      <c r="I551">
        <v>125.3125</v>
      </c>
      <c r="J551">
        <v>18</v>
      </c>
    </row>
    <row r="552" spans="1:10" x14ac:dyDescent="0.35">
      <c r="A552">
        <v>126</v>
      </c>
      <c r="B552">
        <v>132.9</v>
      </c>
      <c r="C552">
        <v>131</v>
      </c>
      <c r="D552">
        <v>131.5</v>
      </c>
      <c r="E552">
        <v>134</v>
      </c>
      <c r="F552">
        <v>125.9</v>
      </c>
      <c r="G552">
        <v>118</v>
      </c>
      <c r="H552">
        <v>120.2</v>
      </c>
      <c r="I552">
        <v>127.4375</v>
      </c>
      <c r="J552">
        <v>18</v>
      </c>
    </row>
    <row r="553" spans="1:10" x14ac:dyDescent="0.35">
      <c r="A553">
        <v>128</v>
      </c>
      <c r="B553">
        <v>134.4</v>
      </c>
      <c r="C553">
        <v>133</v>
      </c>
      <c r="D553">
        <v>132.9</v>
      </c>
      <c r="E553">
        <v>136</v>
      </c>
      <c r="F553">
        <v>128.69999999999999</v>
      </c>
      <c r="G553">
        <v>120</v>
      </c>
      <c r="H553">
        <v>123</v>
      </c>
      <c r="I553">
        <v>129.5</v>
      </c>
      <c r="J553">
        <v>18</v>
      </c>
    </row>
    <row r="554" spans="1:10" x14ac:dyDescent="0.35">
      <c r="A554">
        <v>130</v>
      </c>
      <c r="B554">
        <v>135.80000000000001</v>
      </c>
      <c r="C554">
        <v>134</v>
      </c>
      <c r="D554">
        <v>135.80000000000001</v>
      </c>
      <c r="E554">
        <v>138</v>
      </c>
      <c r="F554">
        <v>132.9</v>
      </c>
      <c r="G554">
        <v>122</v>
      </c>
      <c r="H554">
        <v>124.5</v>
      </c>
      <c r="I554">
        <v>131.625</v>
      </c>
      <c r="J554">
        <v>18</v>
      </c>
    </row>
    <row r="555" spans="1:10" x14ac:dyDescent="0.35">
      <c r="A555">
        <v>131</v>
      </c>
      <c r="B555">
        <v>137.19999999999999</v>
      </c>
      <c r="C555">
        <v>136</v>
      </c>
      <c r="D555">
        <v>137.19999999999999</v>
      </c>
      <c r="E555">
        <v>139</v>
      </c>
      <c r="F555">
        <v>134.4</v>
      </c>
      <c r="G555">
        <v>123</v>
      </c>
      <c r="H555">
        <v>124.5</v>
      </c>
      <c r="I555">
        <v>132.78749999999999</v>
      </c>
      <c r="J555">
        <v>18</v>
      </c>
    </row>
    <row r="556" spans="1:10" x14ac:dyDescent="0.35">
      <c r="A556">
        <v>133</v>
      </c>
      <c r="B556">
        <v>137.19999999999999</v>
      </c>
      <c r="C556">
        <v>138</v>
      </c>
      <c r="D556">
        <v>138.6</v>
      </c>
      <c r="E556">
        <v>140</v>
      </c>
      <c r="F556">
        <v>134.4</v>
      </c>
      <c r="G556">
        <v>124</v>
      </c>
      <c r="H556">
        <v>125.9</v>
      </c>
      <c r="I556">
        <v>133.88749999999999</v>
      </c>
      <c r="J556">
        <v>18</v>
      </c>
    </row>
    <row r="557" spans="1:10" x14ac:dyDescent="0.35">
      <c r="A557">
        <v>134</v>
      </c>
      <c r="B557">
        <v>138.6</v>
      </c>
      <c r="C557">
        <v>140</v>
      </c>
      <c r="D557">
        <v>141.4</v>
      </c>
      <c r="E557">
        <v>141</v>
      </c>
      <c r="F557">
        <v>138.6</v>
      </c>
      <c r="G557">
        <v>125</v>
      </c>
      <c r="H557">
        <v>127.3</v>
      </c>
      <c r="I557">
        <v>135.73750000000001</v>
      </c>
      <c r="J557">
        <v>18</v>
      </c>
    </row>
    <row r="558" spans="1:10" x14ac:dyDescent="0.35">
      <c r="A558">
        <v>135</v>
      </c>
      <c r="B558">
        <v>140</v>
      </c>
      <c r="C558">
        <v>144</v>
      </c>
      <c r="D558">
        <v>142.80000000000001</v>
      </c>
      <c r="E558">
        <v>141</v>
      </c>
      <c r="F558">
        <v>137.19999999999999</v>
      </c>
      <c r="G558">
        <v>127</v>
      </c>
      <c r="H558">
        <v>128.69999999999999</v>
      </c>
      <c r="I558">
        <v>136.96249999999998</v>
      </c>
      <c r="J558">
        <v>18</v>
      </c>
    </row>
    <row r="559" spans="1:10" x14ac:dyDescent="0.35">
      <c r="A559">
        <v>136</v>
      </c>
      <c r="B559">
        <v>145.69999999999999</v>
      </c>
      <c r="C559">
        <v>143</v>
      </c>
      <c r="D559">
        <v>148.5</v>
      </c>
      <c r="E559">
        <v>142</v>
      </c>
      <c r="F559">
        <v>137.19999999999999</v>
      </c>
      <c r="G559">
        <v>130</v>
      </c>
      <c r="H559">
        <v>131.5</v>
      </c>
      <c r="I559">
        <v>139.23750000000001</v>
      </c>
      <c r="J559">
        <v>18</v>
      </c>
    </row>
    <row r="560" spans="1:10" x14ac:dyDescent="0.35">
      <c r="A560">
        <v>140</v>
      </c>
      <c r="B560">
        <v>138.6</v>
      </c>
      <c r="C560">
        <v>135</v>
      </c>
      <c r="D560">
        <v>147.1</v>
      </c>
      <c r="E560">
        <v>146</v>
      </c>
      <c r="F560">
        <v>144.19999999999999</v>
      </c>
      <c r="G560">
        <v>136</v>
      </c>
      <c r="H560">
        <v>135.80000000000001</v>
      </c>
      <c r="I560">
        <v>140.33750000000001</v>
      </c>
      <c r="J560">
        <v>18</v>
      </c>
    </row>
    <row r="561" spans="1:10" x14ac:dyDescent="0.35">
      <c r="A561">
        <v>133</v>
      </c>
      <c r="B561">
        <v>125.9</v>
      </c>
      <c r="C561">
        <v>124</v>
      </c>
      <c r="D561">
        <v>137.19999999999999</v>
      </c>
      <c r="E561">
        <v>140</v>
      </c>
      <c r="F561">
        <v>138.6</v>
      </c>
      <c r="G561">
        <v>135</v>
      </c>
      <c r="H561">
        <v>130.1</v>
      </c>
      <c r="I561">
        <v>132.97499999999999</v>
      </c>
      <c r="J561">
        <v>18</v>
      </c>
    </row>
    <row r="562" spans="1:10" x14ac:dyDescent="0.35">
      <c r="A562">
        <v>122</v>
      </c>
      <c r="B562">
        <v>118.8</v>
      </c>
      <c r="C562">
        <v>120</v>
      </c>
      <c r="D562">
        <v>124.5</v>
      </c>
      <c r="E562">
        <v>131</v>
      </c>
      <c r="F562">
        <v>128.69999999999999</v>
      </c>
      <c r="G562">
        <v>126</v>
      </c>
      <c r="H562">
        <v>123</v>
      </c>
      <c r="I562">
        <v>124.25</v>
      </c>
      <c r="J562">
        <v>18</v>
      </c>
    </row>
    <row r="563" spans="1:10" x14ac:dyDescent="0.35">
      <c r="A563">
        <v>113</v>
      </c>
      <c r="B563">
        <v>116</v>
      </c>
      <c r="C563">
        <v>119</v>
      </c>
      <c r="D563">
        <v>120.2</v>
      </c>
      <c r="E563">
        <v>122</v>
      </c>
      <c r="F563">
        <v>120.2</v>
      </c>
      <c r="G563">
        <v>114</v>
      </c>
      <c r="H563">
        <v>123</v>
      </c>
      <c r="I563">
        <v>118.425</v>
      </c>
      <c r="J563">
        <v>18</v>
      </c>
    </row>
    <row r="564" spans="1:10" x14ac:dyDescent="0.35">
      <c r="A564">
        <v>111</v>
      </c>
      <c r="B564">
        <v>116</v>
      </c>
      <c r="C564">
        <v>118</v>
      </c>
      <c r="D564">
        <v>118.8</v>
      </c>
      <c r="E564">
        <v>123</v>
      </c>
      <c r="F564">
        <v>118.8</v>
      </c>
      <c r="G564">
        <v>109</v>
      </c>
      <c r="H564">
        <v>108.9</v>
      </c>
      <c r="I564">
        <v>115.4375</v>
      </c>
      <c r="J564">
        <v>18</v>
      </c>
    </row>
    <row r="565" spans="1:10" x14ac:dyDescent="0.35">
      <c r="A565">
        <v>111</v>
      </c>
      <c r="B565">
        <v>116</v>
      </c>
      <c r="C565">
        <v>118</v>
      </c>
      <c r="D565">
        <v>118.8</v>
      </c>
      <c r="E565">
        <v>123</v>
      </c>
      <c r="F565">
        <v>118.8</v>
      </c>
      <c r="G565">
        <v>108</v>
      </c>
      <c r="H565">
        <v>107.5</v>
      </c>
      <c r="I565">
        <v>115.1375</v>
      </c>
      <c r="J565">
        <v>19</v>
      </c>
    </row>
    <row r="566" spans="1:10" x14ac:dyDescent="0.35">
      <c r="A566">
        <v>111</v>
      </c>
      <c r="B566">
        <v>116</v>
      </c>
      <c r="C566">
        <v>118</v>
      </c>
      <c r="D566">
        <v>120.2</v>
      </c>
      <c r="E566">
        <v>123</v>
      </c>
      <c r="F566">
        <v>124.5</v>
      </c>
      <c r="G566">
        <v>108</v>
      </c>
      <c r="H566">
        <v>107.5</v>
      </c>
      <c r="I566">
        <v>116.02500000000001</v>
      </c>
      <c r="J566">
        <v>19</v>
      </c>
    </row>
    <row r="567" spans="1:10" x14ac:dyDescent="0.35">
      <c r="A567">
        <v>111</v>
      </c>
      <c r="B567">
        <v>116</v>
      </c>
      <c r="C567">
        <v>119</v>
      </c>
      <c r="D567">
        <v>120.2</v>
      </c>
      <c r="E567">
        <v>123</v>
      </c>
      <c r="F567">
        <v>137.19999999999999</v>
      </c>
      <c r="G567">
        <v>108</v>
      </c>
      <c r="H567">
        <v>107.5</v>
      </c>
      <c r="I567">
        <v>117.7375</v>
      </c>
      <c r="J567">
        <v>19</v>
      </c>
    </row>
    <row r="568" spans="1:10" x14ac:dyDescent="0.35">
      <c r="A568">
        <v>112</v>
      </c>
      <c r="B568">
        <v>118.8</v>
      </c>
      <c r="C568">
        <v>120</v>
      </c>
      <c r="D568">
        <v>121.6</v>
      </c>
      <c r="E568">
        <v>122</v>
      </c>
      <c r="F568">
        <v>125.9</v>
      </c>
      <c r="G568">
        <v>108</v>
      </c>
      <c r="H568">
        <v>108.9</v>
      </c>
      <c r="I568">
        <v>117.15</v>
      </c>
      <c r="J568">
        <v>19</v>
      </c>
    </row>
    <row r="569" spans="1:10" x14ac:dyDescent="0.35">
      <c r="A569">
        <v>114</v>
      </c>
      <c r="B569">
        <v>120.2</v>
      </c>
      <c r="C569">
        <v>122</v>
      </c>
      <c r="D569">
        <v>123</v>
      </c>
      <c r="E569">
        <v>128</v>
      </c>
      <c r="F569">
        <v>124.5</v>
      </c>
      <c r="G569">
        <v>109</v>
      </c>
      <c r="H569">
        <v>108.9</v>
      </c>
      <c r="I569">
        <v>118.69999999999999</v>
      </c>
      <c r="J569">
        <v>19</v>
      </c>
    </row>
    <row r="570" spans="1:10" x14ac:dyDescent="0.35">
      <c r="A570">
        <v>117</v>
      </c>
      <c r="B570">
        <v>123</v>
      </c>
      <c r="C570">
        <v>124</v>
      </c>
      <c r="D570">
        <v>125.9</v>
      </c>
      <c r="E570">
        <v>130</v>
      </c>
      <c r="F570">
        <v>124.5</v>
      </c>
      <c r="G570">
        <v>111</v>
      </c>
      <c r="H570">
        <v>120.2</v>
      </c>
      <c r="I570">
        <v>121.94999999999999</v>
      </c>
      <c r="J570">
        <v>19</v>
      </c>
    </row>
    <row r="571" spans="1:10" x14ac:dyDescent="0.35">
      <c r="A571">
        <v>120</v>
      </c>
      <c r="B571">
        <v>127.3</v>
      </c>
      <c r="C571">
        <v>127</v>
      </c>
      <c r="D571">
        <v>127.3</v>
      </c>
      <c r="E571">
        <v>132</v>
      </c>
      <c r="F571">
        <v>124.5</v>
      </c>
      <c r="G571">
        <v>113</v>
      </c>
      <c r="H571">
        <v>120.2</v>
      </c>
      <c r="I571">
        <v>123.91249999999999</v>
      </c>
      <c r="J571">
        <v>19</v>
      </c>
    </row>
    <row r="572" spans="1:10" x14ac:dyDescent="0.35">
      <c r="A572">
        <v>123</v>
      </c>
      <c r="B572">
        <v>130.1</v>
      </c>
      <c r="C572">
        <v>129</v>
      </c>
      <c r="D572">
        <v>130.1</v>
      </c>
      <c r="E572">
        <v>134</v>
      </c>
      <c r="F572">
        <v>125.9</v>
      </c>
      <c r="G572">
        <v>116</v>
      </c>
      <c r="H572">
        <v>118.8</v>
      </c>
      <c r="I572">
        <v>125.86250000000001</v>
      </c>
      <c r="J572">
        <v>19</v>
      </c>
    </row>
    <row r="573" spans="1:10" x14ac:dyDescent="0.35">
      <c r="A573">
        <v>126</v>
      </c>
      <c r="B573">
        <v>132.9</v>
      </c>
      <c r="C573">
        <v>131</v>
      </c>
      <c r="D573">
        <v>131.5</v>
      </c>
      <c r="E573">
        <v>135</v>
      </c>
      <c r="F573">
        <v>127.3</v>
      </c>
      <c r="G573">
        <v>118</v>
      </c>
      <c r="H573">
        <v>120.2</v>
      </c>
      <c r="I573">
        <v>127.7375</v>
      </c>
      <c r="J573">
        <v>19</v>
      </c>
    </row>
    <row r="574" spans="1:10" x14ac:dyDescent="0.35">
      <c r="A574">
        <v>128</v>
      </c>
      <c r="B574">
        <v>134.4</v>
      </c>
      <c r="C574">
        <v>133</v>
      </c>
      <c r="D574">
        <v>134.4</v>
      </c>
      <c r="E574">
        <v>137</v>
      </c>
      <c r="F574">
        <v>128.69999999999999</v>
      </c>
      <c r="G574">
        <v>121</v>
      </c>
      <c r="H574">
        <v>123</v>
      </c>
      <c r="I574">
        <v>129.9375</v>
      </c>
      <c r="J574">
        <v>19</v>
      </c>
    </row>
    <row r="575" spans="1:10" x14ac:dyDescent="0.35">
      <c r="A575">
        <v>130</v>
      </c>
      <c r="B575">
        <v>135.80000000000001</v>
      </c>
      <c r="C575">
        <v>135</v>
      </c>
      <c r="D575">
        <v>135.80000000000001</v>
      </c>
      <c r="E575">
        <v>138</v>
      </c>
      <c r="F575">
        <v>130.1</v>
      </c>
      <c r="G575">
        <v>123</v>
      </c>
      <c r="H575">
        <v>124.5</v>
      </c>
      <c r="I575">
        <v>131.52500000000001</v>
      </c>
      <c r="J575">
        <v>19</v>
      </c>
    </row>
    <row r="576" spans="1:10" x14ac:dyDescent="0.35">
      <c r="A576">
        <v>132</v>
      </c>
      <c r="B576">
        <v>137.19999999999999</v>
      </c>
      <c r="C576">
        <v>137</v>
      </c>
      <c r="D576">
        <v>137.19999999999999</v>
      </c>
      <c r="E576">
        <v>140</v>
      </c>
      <c r="F576">
        <v>131.5</v>
      </c>
      <c r="G576">
        <v>124</v>
      </c>
      <c r="H576">
        <v>125.9</v>
      </c>
      <c r="I576">
        <v>133.1</v>
      </c>
      <c r="J576">
        <v>19</v>
      </c>
    </row>
    <row r="577" spans="1:10" x14ac:dyDescent="0.35">
      <c r="A577">
        <v>133</v>
      </c>
      <c r="B577">
        <v>138.6</v>
      </c>
      <c r="C577">
        <v>138</v>
      </c>
      <c r="D577">
        <v>140</v>
      </c>
      <c r="E577">
        <v>141</v>
      </c>
      <c r="F577">
        <v>132.9</v>
      </c>
      <c r="G577">
        <v>125</v>
      </c>
      <c r="H577">
        <v>127.3</v>
      </c>
      <c r="I577">
        <v>134.47500000000002</v>
      </c>
      <c r="J577">
        <v>19</v>
      </c>
    </row>
    <row r="578" spans="1:10" x14ac:dyDescent="0.35">
      <c r="A578">
        <v>134</v>
      </c>
      <c r="B578">
        <v>138.6</v>
      </c>
      <c r="C578">
        <v>140</v>
      </c>
      <c r="D578">
        <v>141.4</v>
      </c>
      <c r="E578">
        <v>141</v>
      </c>
      <c r="F578">
        <v>134.4</v>
      </c>
      <c r="G578">
        <v>126</v>
      </c>
      <c r="H578">
        <v>127.3</v>
      </c>
      <c r="I578">
        <v>135.33750000000001</v>
      </c>
      <c r="J578">
        <v>19</v>
      </c>
    </row>
    <row r="579" spans="1:10" x14ac:dyDescent="0.35">
      <c r="A579">
        <v>135</v>
      </c>
      <c r="B579">
        <v>140</v>
      </c>
      <c r="C579">
        <v>141</v>
      </c>
      <c r="D579">
        <v>141.4</v>
      </c>
      <c r="E579">
        <v>142</v>
      </c>
      <c r="F579">
        <v>134.4</v>
      </c>
      <c r="G579">
        <v>127</v>
      </c>
      <c r="H579">
        <v>128.69999999999999</v>
      </c>
      <c r="I579">
        <v>136.1875</v>
      </c>
      <c r="J579">
        <v>19</v>
      </c>
    </row>
    <row r="580" spans="1:10" x14ac:dyDescent="0.35">
      <c r="A580">
        <v>135</v>
      </c>
      <c r="B580">
        <v>140</v>
      </c>
      <c r="C580">
        <v>146</v>
      </c>
      <c r="D580">
        <v>144.19999999999999</v>
      </c>
      <c r="E580">
        <v>142</v>
      </c>
      <c r="F580">
        <v>134.4</v>
      </c>
      <c r="G580">
        <v>128</v>
      </c>
      <c r="H580">
        <v>130.1</v>
      </c>
      <c r="I580">
        <v>137.46250000000001</v>
      </c>
      <c r="J580">
        <v>19</v>
      </c>
    </row>
    <row r="581" spans="1:10" x14ac:dyDescent="0.35">
      <c r="A581">
        <v>137</v>
      </c>
      <c r="B581">
        <v>144.19999999999999</v>
      </c>
      <c r="C581">
        <v>147</v>
      </c>
      <c r="D581">
        <v>149.9</v>
      </c>
      <c r="E581">
        <v>143</v>
      </c>
      <c r="F581">
        <v>137.19999999999999</v>
      </c>
      <c r="G581">
        <v>130</v>
      </c>
      <c r="H581">
        <v>131.5</v>
      </c>
      <c r="I581">
        <v>139.97499999999999</v>
      </c>
      <c r="J581">
        <v>19</v>
      </c>
    </row>
    <row r="582" spans="1:10" x14ac:dyDescent="0.35">
      <c r="A582">
        <v>141</v>
      </c>
      <c r="B582">
        <v>144.19999999999999</v>
      </c>
      <c r="C582">
        <v>138</v>
      </c>
      <c r="D582">
        <v>142.80000000000001</v>
      </c>
      <c r="E582">
        <v>145</v>
      </c>
      <c r="F582">
        <v>141.4</v>
      </c>
      <c r="G582">
        <v>136</v>
      </c>
      <c r="H582">
        <v>135.80000000000001</v>
      </c>
      <c r="I582">
        <v>140.52500000000001</v>
      </c>
      <c r="J582">
        <v>19</v>
      </c>
    </row>
    <row r="583" spans="1:10" x14ac:dyDescent="0.35">
      <c r="A583">
        <v>136</v>
      </c>
      <c r="B583">
        <v>134.4</v>
      </c>
      <c r="C583">
        <v>127</v>
      </c>
      <c r="D583">
        <v>131.5</v>
      </c>
      <c r="E583">
        <v>137</v>
      </c>
      <c r="F583">
        <v>135.80000000000001</v>
      </c>
      <c r="G583">
        <v>135</v>
      </c>
      <c r="H583">
        <v>130.1</v>
      </c>
      <c r="I583">
        <v>133.35000000000002</v>
      </c>
      <c r="J583">
        <v>19</v>
      </c>
    </row>
    <row r="584" spans="1:10" x14ac:dyDescent="0.35">
      <c r="A584">
        <v>126</v>
      </c>
      <c r="B584">
        <v>121.6</v>
      </c>
      <c r="C584">
        <v>120</v>
      </c>
      <c r="D584">
        <v>121.6</v>
      </c>
      <c r="E584">
        <v>127</v>
      </c>
      <c r="F584">
        <v>127.3</v>
      </c>
      <c r="G584">
        <v>125</v>
      </c>
      <c r="H584">
        <v>123</v>
      </c>
      <c r="I584">
        <v>123.9375</v>
      </c>
      <c r="J584">
        <v>19</v>
      </c>
    </row>
    <row r="585" spans="1:10" x14ac:dyDescent="0.35">
      <c r="A585">
        <v>115</v>
      </c>
      <c r="B585">
        <v>117.4</v>
      </c>
      <c r="C585">
        <v>119</v>
      </c>
      <c r="D585">
        <v>120.2</v>
      </c>
      <c r="E585">
        <v>122</v>
      </c>
      <c r="F585">
        <v>120.2</v>
      </c>
      <c r="G585">
        <v>114</v>
      </c>
      <c r="H585">
        <v>114.6</v>
      </c>
      <c r="I585">
        <v>117.8</v>
      </c>
      <c r="J585">
        <v>19</v>
      </c>
    </row>
    <row r="586" spans="1:10" x14ac:dyDescent="0.35">
      <c r="A586">
        <v>112</v>
      </c>
      <c r="B586">
        <v>117.4</v>
      </c>
      <c r="C586">
        <v>118</v>
      </c>
      <c r="D586">
        <v>118.8</v>
      </c>
      <c r="E586">
        <v>121</v>
      </c>
      <c r="F586">
        <v>118.8</v>
      </c>
      <c r="G586">
        <v>109</v>
      </c>
      <c r="H586">
        <v>108.9</v>
      </c>
      <c r="I586">
        <v>115.48750000000001</v>
      </c>
      <c r="J586">
        <v>19</v>
      </c>
    </row>
    <row r="587" spans="1:10" x14ac:dyDescent="0.35">
      <c r="A587">
        <v>112</v>
      </c>
      <c r="B587">
        <v>116</v>
      </c>
      <c r="C587">
        <v>118</v>
      </c>
      <c r="D587">
        <v>118.8</v>
      </c>
      <c r="E587">
        <v>122</v>
      </c>
      <c r="F587">
        <v>118.8</v>
      </c>
      <c r="G587">
        <v>108</v>
      </c>
      <c r="H587">
        <v>108.9</v>
      </c>
      <c r="I587">
        <v>115.3125</v>
      </c>
      <c r="J587">
        <v>20</v>
      </c>
    </row>
    <row r="588" spans="1:10" x14ac:dyDescent="0.35">
      <c r="A588">
        <v>111</v>
      </c>
      <c r="B588">
        <v>116</v>
      </c>
      <c r="C588">
        <v>118</v>
      </c>
      <c r="D588">
        <v>120.2</v>
      </c>
      <c r="E588">
        <v>122</v>
      </c>
      <c r="F588">
        <v>118.8</v>
      </c>
      <c r="G588">
        <v>108</v>
      </c>
      <c r="H588">
        <v>108.9</v>
      </c>
      <c r="I588">
        <v>115.36250000000001</v>
      </c>
      <c r="J588">
        <v>20</v>
      </c>
    </row>
    <row r="589" spans="1:10" x14ac:dyDescent="0.35">
      <c r="A589">
        <v>112</v>
      </c>
      <c r="B589">
        <v>117.4</v>
      </c>
      <c r="C589">
        <v>119</v>
      </c>
      <c r="D589">
        <v>120.2</v>
      </c>
      <c r="E589">
        <v>123</v>
      </c>
      <c r="F589">
        <v>120.2</v>
      </c>
      <c r="G589">
        <v>108</v>
      </c>
      <c r="H589">
        <v>107.5</v>
      </c>
      <c r="I589">
        <v>115.91249999999999</v>
      </c>
      <c r="J589">
        <v>20</v>
      </c>
    </row>
    <row r="590" spans="1:10" x14ac:dyDescent="0.35">
      <c r="A590">
        <v>112</v>
      </c>
      <c r="B590">
        <v>118.8</v>
      </c>
      <c r="C590">
        <v>120</v>
      </c>
      <c r="D590">
        <v>121.6</v>
      </c>
      <c r="E590">
        <v>123</v>
      </c>
      <c r="F590">
        <v>120.2</v>
      </c>
      <c r="G590">
        <v>108</v>
      </c>
      <c r="H590">
        <v>108.9</v>
      </c>
      <c r="I590">
        <v>116.5625</v>
      </c>
      <c r="J590">
        <v>20</v>
      </c>
    </row>
    <row r="591" spans="1:10" x14ac:dyDescent="0.35">
      <c r="A591">
        <v>114</v>
      </c>
      <c r="B591">
        <v>120.2</v>
      </c>
      <c r="C591">
        <v>122</v>
      </c>
      <c r="D591">
        <v>124.5</v>
      </c>
      <c r="E591">
        <v>128</v>
      </c>
      <c r="F591">
        <v>118.8</v>
      </c>
      <c r="G591">
        <v>109</v>
      </c>
      <c r="H591">
        <v>120.2</v>
      </c>
      <c r="I591">
        <v>119.58750000000001</v>
      </c>
      <c r="J591">
        <v>20</v>
      </c>
    </row>
    <row r="592" spans="1:10" x14ac:dyDescent="0.35">
      <c r="A592">
        <v>117</v>
      </c>
      <c r="B592">
        <v>123</v>
      </c>
      <c r="C592">
        <v>124</v>
      </c>
      <c r="D592">
        <v>125.9</v>
      </c>
      <c r="E592">
        <v>132</v>
      </c>
      <c r="F592">
        <v>124.5</v>
      </c>
      <c r="G592">
        <v>111</v>
      </c>
      <c r="H592">
        <v>120.2</v>
      </c>
      <c r="I592">
        <v>122.19999999999999</v>
      </c>
      <c r="J592">
        <v>20</v>
      </c>
    </row>
    <row r="593" spans="1:10" x14ac:dyDescent="0.35">
      <c r="A593">
        <v>120</v>
      </c>
      <c r="B593">
        <v>125.9</v>
      </c>
      <c r="C593">
        <v>127</v>
      </c>
      <c r="D593">
        <v>128.69999999999999</v>
      </c>
      <c r="E593">
        <v>133</v>
      </c>
      <c r="F593">
        <v>123</v>
      </c>
      <c r="G593">
        <v>113</v>
      </c>
      <c r="H593">
        <v>120.2</v>
      </c>
      <c r="I593">
        <v>123.85</v>
      </c>
      <c r="J593">
        <v>20</v>
      </c>
    </row>
    <row r="594" spans="1:10" x14ac:dyDescent="0.35">
      <c r="A594">
        <v>123</v>
      </c>
      <c r="B594">
        <v>128.69999999999999</v>
      </c>
      <c r="C594">
        <v>129</v>
      </c>
      <c r="D594">
        <v>131.5</v>
      </c>
      <c r="E594">
        <v>134</v>
      </c>
      <c r="F594">
        <v>124.5</v>
      </c>
      <c r="G594">
        <v>116</v>
      </c>
      <c r="H594">
        <v>120.2</v>
      </c>
      <c r="I594">
        <v>125.86250000000001</v>
      </c>
      <c r="J594">
        <v>20</v>
      </c>
    </row>
    <row r="595" spans="1:10" x14ac:dyDescent="0.35">
      <c r="A595">
        <v>126</v>
      </c>
      <c r="B595">
        <v>131.5</v>
      </c>
      <c r="C595">
        <v>131</v>
      </c>
      <c r="D595">
        <v>132.9</v>
      </c>
      <c r="E595">
        <v>136</v>
      </c>
      <c r="F595">
        <v>127.3</v>
      </c>
      <c r="G595">
        <v>119</v>
      </c>
      <c r="H595">
        <v>120.2</v>
      </c>
      <c r="I595">
        <v>127.9875</v>
      </c>
      <c r="J595">
        <v>20</v>
      </c>
    </row>
    <row r="596" spans="1:10" x14ac:dyDescent="0.35">
      <c r="A596">
        <v>128</v>
      </c>
      <c r="B596">
        <v>134.4</v>
      </c>
      <c r="C596">
        <v>133</v>
      </c>
      <c r="D596">
        <v>135.80000000000001</v>
      </c>
      <c r="E596">
        <v>138</v>
      </c>
      <c r="F596">
        <v>128.69999999999999</v>
      </c>
      <c r="G596">
        <v>121</v>
      </c>
      <c r="H596">
        <v>123</v>
      </c>
      <c r="I596">
        <v>130.23750000000001</v>
      </c>
      <c r="J596">
        <v>20</v>
      </c>
    </row>
    <row r="597" spans="1:10" x14ac:dyDescent="0.35">
      <c r="A597">
        <v>130</v>
      </c>
      <c r="B597">
        <v>135.80000000000001</v>
      </c>
      <c r="C597">
        <v>135</v>
      </c>
      <c r="D597">
        <v>137.19999999999999</v>
      </c>
      <c r="E597">
        <v>139</v>
      </c>
      <c r="F597">
        <v>130.1</v>
      </c>
      <c r="G597">
        <v>123</v>
      </c>
      <c r="H597">
        <v>124.5</v>
      </c>
      <c r="I597">
        <v>131.82499999999999</v>
      </c>
      <c r="J597">
        <v>20</v>
      </c>
    </row>
    <row r="598" spans="1:10" x14ac:dyDescent="0.35">
      <c r="A598">
        <v>131</v>
      </c>
      <c r="B598">
        <v>135.80000000000001</v>
      </c>
      <c r="C598">
        <v>137</v>
      </c>
      <c r="D598">
        <v>138.6</v>
      </c>
      <c r="E598">
        <v>140</v>
      </c>
      <c r="F598">
        <v>131.5</v>
      </c>
      <c r="G598">
        <v>124</v>
      </c>
      <c r="H598">
        <v>125.9</v>
      </c>
      <c r="I598">
        <v>132.97500000000002</v>
      </c>
      <c r="J598">
        <v>20</v>
      </c>
    </row>
    <row r="599" spans="1:10" x14ac:dyDescent="0.35">
      <c r="A599">
        <v>133</v>
      </c>
      <c r="B599">
        <v>137.19999999999999</v>
      </c>
      <c r="C599">
        <v>138</v>
      </c>
      <c r="D599">
        <v>141.4</v>
      </c>
      <c r="E599">
        <v>141</v>
      </c>
      <c r="F599">
        <v>132.9</v>
      </c>
      <c r="G599">
        <v>125</v>
      </c>
      <c r="H599">
        <v>127.3</v>
      </c>
      <c r="I599">
        <v>134.47499999999999</v>
      </c>
      <c r="J599">
        <v>20</v>
      </c>
    </row>
    <row r="600" spans="1:10" x14ac:dyDescent="0.35">
      <c r="A600">
        <v>134</v>
      </c>
      <c r="B600">
        <v>138.6</v>
      </c>
      <c r="C600">
        <v>140</v>
      </c>
      <c r="D600">
        <v>141.4</v>
      </c>
      <c r="E600">
        <v>141</v>
      </c>
      <c r="F600">
        <v>134.4</v>
      </c>
      <c r="G600">
        <v>126</v>
      </c>
      <c r="H600">
        <v>128.69999999999999</v>
      </c>
      <c r="I600">
        <v>135.51249999999999</v>
      </c>
      <c r="J600">
        <v>20</v>
      </c>
    </row>
    <row r="601" spans="1:10" x14ac:dyDescent="0.35">
      <c r="A601">
        <v>135</v>
      </c>
      <c r="B601">
        <v>140</v>
      </c>
      <c r="C601">
        <v>145</v>
      </c>
      <c r="D601">
        <v>147.1</v>
      </c>
      <c r="E601">
        <v>142</v>
      </c>
      <c r="F601">
        <v>134.4</v>
      </c>
      <c r="G601">
        <v>128</v>
      </c>
      <c r="H601">
        <v>128.69999999999999</v>
      </c>
      <c r="I601">
        <v>137.52499999999998</v>
      </c>
      <c r="J601">
        <v>20</v>
      </c>
    </row>
    <row r="602" spans="1:10" x14ac:dyDescent="0.35">
      <c r="A602">
        <v>137</v>
      </c>
      <c r="B602">
        <v>142.80000000000001</v>
      </c>
      <c r="C602">
        <v>148</v>
      </c>
      <c r="D602">
        <v>145.69999999999999</v>
      </c>
      <c r="E602">
        <v>144</v>
      </c>
      <c r="F602">
        <v>137.19999999999999</v>
      </c>
      <c r="G602">
        <v>130</v>
      </c>
      <c r="H602">
        <v>131.5</v>
      </c>
      <c r="I602">
        <v>139.52500000000001</v>
      </c>
      <c r="J602">
        <v>20</v>
      </c>
    </row>
    <row r="603" spans="1:10" x14ac:dyDescent="0.35">
      <c r="A603">
        <v>141</v>
      </c>
      <c r="B603">
        <v>145.69999999999999</v>
      </c>
      <c r="C603">
        <v>140</v>
      </c>
      <c r="D603">
        <v>135.80000000000001</v>
      </c>
      <c r="E603">
        <v>142</v>
      </c>
      <c r="F603">
        <v>140</v>
      </c>
      <c r="G603">
        <v>136</v>
      </c>
      <c r="H603">
        <v>135.80000000000001</v>
      </c>
      <c r="I603">
        <v>139.53749999999999</v>
      </c>
      <c r="J603">
        <v>20</v>
      </c>
    </row>
    <row r="604" spans="1:10" x14ac:dyDescent="0.35">
      <c r="A604">
        <v>135</v>
      </c>
      <c r="B604">
        <v>137.19999999999999</v>
      </c>
      <c r="C604">
        <v>130</v>
      </c>
      <c r="D604">
        <v>124.5</v>
      </c>
      <c r="E604">
        <v>133</v>
      </c>
      <c r="F604">
        <v>134.4</v>
      </c>
      <c r="G604">
        <v>135</v>
      </c>
      <c r="H604">
        <v>131.5</v>
      </c>
      <c r="I604">
        <v>132.57499999999999</v>
      </c>
      <c r="J604">
        <v>20</v>
      </c>
    </row>
    <row r="605" spans="1:10" x14ac:dyDescent="0.35">
      <c r="A605">
        <v>125</v>
      </c>
      <c r="B605">
        <v>125.9</v>
      </c>
      <c r="C605">
        <v>121</v>
      </c>
      <c r="D605">
        <v>120.2</v>
      </c>
      <c r="E605">
        <v>122</v>
      </c>
      <c r="F605">
        <v>125.9</v>
      </c>
      <c r="G605">
        <v>125</v>
      </c>
      <c r="H605">
        <v>123</v>
      </c>
      <c r="I605">
        <v>123.5</v>
      </c>
      <c r="J605">
        <v>20</v>
      </c>
    </row>
    <row r="606" spans="1:10" x14ac:dyDescent="0.35">
      <c r="A606">
        <v>115</v>
      </c>
      <c r="B606">
        <v>118.8</v>
      </c>
      <c r="C606">
        <v>120</v>
      </c>
      <c r="D606">
        <v>118.8</v>
      </c>
      <c r="E606">
        <v>120</v>
      </c>
      <c r="F606">
        <v>118.8</v>
      </c>
      <c r="G606">
        <v>114</v>
      </c>
      <c r="H606">
        <v>123</v>
      </c>
      <c r="I606">
        <v>118.55000000000001</v>
      </c>
      <c r="J606">
        <v>20</v>
      </c>
    </row>
    <row r="607" spans="1:10" x14ac:dyDescent="0.35">
      <c r="A607">
        <v>113</v>
      </c>
      <c r="B607">
        <v>117.4</v>
      </c>
      <c r="C607">
        <v>118</v>
      </c>
      <c r="D607">
        <v>118.8</v>
      </c>
      <c r="E607">
        <v>120</v>
      </c>
      <c r="F607">
        <v>118.8</v>
      </c>
      <c r="G607">
        <v>109</v>
      </c>
      <c r="H607">
        <v>113.1</v>
      </c>
      <c r="I607">
        <v>116.0125</v>
      </c>
      <c r="J607">
        <v>20</v>
      </c>
    </row>
    <row r="608" spans="1:10" x14ac:dyDescent="0.35">
      <c r="A608">
        <v>112</v>
      </c>
      <c r="B608">
        <v>116</v>
      </c>
      <c r="C608">
        <v>118</v>
      </c>
      <c r="D608">
        <v>118.8</v>
      </c>
      <c r="E608">
        <v>121</v>
      </c>
      <c r="F608">
        <v>118.8</v>
      </c>
      <c r="G608">
        <v>109</v>
      </c>
      <c r="H608">
        <v>108.9</v>
      </c>
      <c r="I608">
        <v>115.3125</v>
      </c>
      <c r="J608">
        <v>21</v>
      </c>
    </row>
    <row r="609" spans="1:10" x14ac:dyDescent="0.35">
      <c r="A609">
        <v>112</v>
      </c>
      <c r="B609">
        <v>116</v>
      </c>
      <c r="C609">
        <v>118</v>
      </c>
      <c r="D609">
        <v>118.8</v>
      </c>
      <c r="E609">
        <v>122</v>
      </c>
      <c r="F609">
        <v>118.8</v>
      </c>
      <c r="G609">
        <v>108</v>
      </c>
      <c r="H609">
        <v>110.3</v>
      </c>
      <c r="I609">
        <v>115.48750000000001</v>
      </c>
      <c r="J609">
        <v>21</v>
      </c>
    </row>
    <row r="610" spans="1:10" x14ac:dyDescent="0.35">
      <c r="A610">
        <v>112</v>
      </c>
      <c r="B610">
        <v>117.4</v>
      </c>
      <c r="C610">
        <v>119</v>
      </c>
      <c r="D610">
        <v>120.2</v>
      </c>
      <c r="E610">
        <v>122</v>
      </c>
      <c r="F610">
        <v>118.8</v>
      </c>
      <c r="G610">
        <v>108</v>
      </c>
      <c r="H610">
        <v>113.1</v>
      </c>
      <c r="I610">
        <v>116.3125</v>
      </c>
      <c r="J610">
        <v>21</v>
      </c>
    </row>
    <row r="611" spans="1:10" x14ac:dyDescent="0.35">
      <c r="A611">
        <v>112</v>
      </c>
      <c r="B611">
        <v>118.8</v>
      </c>
      <c r="C611">
        <v>120</v>
      </c>
      <c r="D611">
        <v>121.6</v>
      </c>
      <c r="E611">
        <v>122</v>
      </c>
      <c r="F611">
        <v>118.8</v>
      </c>
      <c r="G611">
        <v>108</v>
      </c>
      <c r="H611">
        <v>110.3</v>
      </c>
      <c r="I611">
        <v>116.4375</v>
      </c>
      <c r="J611">
        <v>21</v>
      </c>
    </row>
    <row r="612" spans="1:10" x14ac:dyDescent="0.35">
      <c r="A612">
        <v>113</v>
      </c>
      <c r="B612">
        <v>120.2</v>
      </c>
      <c r="C612">
        <v>123</v>
      </c>
      <c r="D612">
        <v>124.5</v>
      </c>
      <c r="E612">
        <v>132</v>
      </c>
      <c r="F612">
        <v>118.8</v>
      </c>
      <c r="G612">
        <v>108</v>
      </c>
      <c r="H612">
        <v>120.2</v>
      </c>
      <c r="I612">
        <v>119.96250000000001</v>
      </c>
      <c r="J612">
        <v>21</v>
      </c>
    </row>
    <row r="613" spans="1:10" x14ac:dyDescent="0.35">
      <c r="A613">
        <v>116</v>
      </c>
      <c r="B613">
        <v>123</v>
      </c>
      <c r="C613">
        <v>126</v>
      </c>
      <c r="D613">
        <v>127.3</v>
      </c>
      <c r="E613">
        <v>134</v>
      </c>
      <c r="F613">
        <v>117.4</v>
      </c>
      <c r="G613">
        <v>110</v>
      </c>
      <c r="H613">
        <v>120.2</v>
      </c>
      <c r="I613">
        <v>121.73750000000001</v>
      </c>
      <c r="J613">
        <v>21</v>
      </c>
    </row>
    <row r="614" spans="1:10" x14ac:dyDescent="0.35">
      <c r="A614">
        <v>119</v>
      </c>
      <c r="B614">
        <v>125.9</v>
      </c>
      <c r="C614">
        <v>128</v>
      </c>
      <c r="D614">
        <v>130.1</v>
      </c>
      <c r="E614">
        <v>135</v>
      </c>
      <c r="F614">
        <v>123</v>
      </c>
      <c r="G614">
        <v>112</v>
      </c>
      <c r="H614">
        <v>120.2</v>
      </c>
      <c r="I614">
        <v>124.15</v>
      </c>
      <c r="J614">
        <v>21</v>
      </c>
    </row>
    <row r="615" spans="1:10" x14ac:dyDescent="0.35">
      <c r="A615">
        <v>122</v>
      </c>
      <c r="B615">
        <v>130.1</v>
      </c>
      <c r="C615">
        <v>130</v>
      </c>
      <c r="D615">
        <v>131.5</v>
      </c>
      <c r="E615">
        <v>135</v>
      </c>
      <c r="F615">
        <v>124.5</v>
      </c>
      <c r="G615">
        <v>115</v>
      </c>
      <c r="H615">
        <v>120.2</v>
      </c>
      <c r="I615">
        <v>126.03749999999999</v>
      </c>
      <c r="J615">
        <v>21</v>
      </c>
    </row>
    <row r="616" spans="1:10" x14ac:dyDescent="0.35">
      <c r="A616">
        <v>125</v>
      </c>
      <c r="B616">
        <v>132.9</v>
      </c>
      <c r="C616">
        <v>132</v>
      </c>
      <c r="D616">
        <v>134.4</v>
      </c>
      <c r="E616">
        <v>136</v>
      </c>
      <c r="F616">
        <v>125.9</v>
      </c>
      <c r="G616">
        <v>118</v>
      </c>
      <c r="H616">
        <v>120.2</v>
      </c>
      <c r="I616">
        <v>128.04999999999998</v>
      </c>
      <c r="J616">
        <v>21</v>
      </c>
    </row>
    <row r="617" spans="1:10" x14ac:dyDescent="0.35">
      <c r="A617">
        <v>128</v>
      </c>
      <c r="B617">
        <v>134.4</v>
      </c>
      <c r="C617">
        <v>134</v>
      </c>
      <c r="D617">
        <v>137.19999999999999</v>
      </c>
      <c r="E617">
        <v>138</v>
      </c>
      <c r="F617">
        <v>127.3</v>
      </c>
      <c r="G617">
        <v>120</v>
      </c>
      <c r="H617">
        <v>121.6</v>
      </c>
      <c r="I617">
        <v>130.0625</v>
      </c>
      <c r="J617">
        <v>21</v>
      </c>
    </row>
    <row r="618" spans="1:10" x14ac:dyDescent="0.35">
      <c r="A618">
        <v>129</v>
      </c>
      <c r="B618">
        <v>135.80000000000001</v>
      </c>
      <c r="C618">
        <v>135</v>
      </c>
      <c r="D618">
        <v>138.6</v>
      </c>
      <c r="E618">
        <v>139</v>
      </c>
      <c r="F618">
        <v>128.69999999999999</v>
      </c>
      <c r="G618">
        <v>122</v>
      </c>
      <c r="H618">
        <v>123</v>
      </c>
      <c r="I618">
        <v>131.38750000000002</v>
      </c>
      <c r="J618">
        <v>21</v>
      </c>
    </row>
    <row r="619" spans="1:10" x14ac:dyDescent="0.35">
      <c r="A619">
        <v>131</v>
      </c>
      <c r="B619">
        <v>137.19999999999999</v>
      </c>
      <c r="C619">
        <v>137</v>
      </c>
      <c r="D619">
        <v>140</v>
      </c>
      <c r="E619">
        <v>140</v>
      </c>
      <c r="F619">
        <v>130.1</v>
      </c>
      <c r="G619">
        <v>123</v>
      </c>
      <c r="H619">
        <v>124.5</v>
      </c>
      <c r="I619">
        <v>132.85000000000002</v>
      </c>
      <c r="J619">
        <v>21</v>
      </c>
    </row>
    <row r="620" spans="1:10" x14ac:dyDescent="0.35">
      <c r="A620">
        <v>132</v>
      </c>
      <c r="B620">
        <v>138.6</v>
      </c>
      <c r="C620">
        <v>139</v>
      </c>
      <c r="D620">
        <v>141.4</v>
      </c>
      <c r="E620">
        <v>141</v>
      </c>
      <c r="F620">
        <v>131.5</v>
      </c>
      <c r="G620">
        <v>124</v>
      </c>
      <c r="H620">
        <v>125.9</v>
      </c>
      <c r="I620">
        <v>134.17500000000001</v>
      </c>
      <c r="J620">
        <v>21</v>
      </c>
    </row>
    <row r="621" spans="1:10" x14ac:dyDescent="0.35">
      <c r="A621">
        <v>134</v>
      </c>
      <c r="B621">
        <v>138.6</v>
      </c>
      <c r="C621">
        <v>141</v>
      </c>
      <c r="D621">
        <v>142.80000000000001</v>
      </c>
      <c r="E621">
        <v>141</v>
      </c>
      <c r="F621">
        <v>132.9</v>
      </c>
      <c r="G621">
        <v>125</v>
      </c>
      <c r="H621">
        <v>127.3</v>
      </c>
      <c r="I621">
        <v>135.32500000000002</v>
      </c>
      <c r="J621">
        <v>21</v>
      </c>
    </row>
    <row r="622" spans="1:10" x14ac:dyDescent="0.35">
      <c r="A622">
        <v>135</v>
      </c>
      <c r="B622">
        <v>140</v>
      </c>
      <c r="C622">
        <v>144</v>
      </c>
      <c r="D622">
        <v>144.19999999999999</v>
      </c>
      <c r="E622">
        <v>142</v>
      </c>
      <c r="F622">
        <v>134.4</v>
      </c>
      <c r="G622">
        <v>127</v>
      </c>
      <c r="H622">
        <v>128.69999999999999</v>
      </c>
      <c r="I622">
        <v>136.91249999999999</v>
      </c>
      <c r="J622">
        <v>21</v>
      </c>
    </row>
    <row r="623" spans="1:10" x14ac:dyDescent="0.35">
      <c r="A623">
        <v>136</v>
      </c>
      <c r="B623">
        <v>144.19999999999999</v>
      </c>
      <c r="C623">
        <v>147</v>
      </c>
      <c r="D623">
        <v>149.9</v>
      </c>
      <c r="E623">
        <v>146</v>
      </c>
      <c r="F623">
        <v>138.6</v>
      </c>
      <c r="G623">
        <v>129</v>
      </c>
      <c r="H623">
        <v>131.5</v>
      </c>
      <c r="I623">
        <v>140.27499999999998</v>
      </c>
      <c r="J623">
        <v>21</v>
      </c>
    </row>
    <row r="624" spans="1:10" x14ac:dyDescent="0.35">
      <c r="A624">
        <v>140</v>
      </c>
      <c r="B624">
        <v>145.69999999999999</v>
      </c>
      <c r="C624">
        <v>139</v>
      </c>
      <c r="D624">
        <v>142.80000000000001</v>
      </c>
      <c r="E624">
        <v>141</v>
      </c>
      <c r="F624">
        <v>135.80000000000001</v>
      </c>
      <c r="G624">
        <v>134</v>
      </c>
      <c r="H624">
        <v>134.4</v>
      </c>
      <c r="I624">
        <v>139.08750000000001</v>
      </c>
      <c r="J624">
        <v>21</v>
      </c>
    </row>
    <row r="625" spans="1:10" x14ac:dyDescent="0.35">
      <c r="A625">
        <v>138</v>
      </c>
      <c r="B625">
        <v>135.80000000000001</v>
      </c>
      <c r="C625">
        <v>129</v>
      </c>
      <c r="D625">
        <v>130.1</v>
      </c>
      <c r="E625">
        <v>133</v>
      </c>
      <c r="F625">
        <v>128.69999999999999</v>
      </c>
      <c r="G625">
        <v>135</v>
      </c>
      <c r="H625">
        <v>132.9</v>
      </c>
      <c r="I625">
        <v>132.8125</v>
      </c>
      <c r="J625">
        <v>21</v>
      </c>
    </row>
    <row r="626" spans="1:10" x14ac:dyDescent="0.35">
      <c r="A626">
        <v>128</v>
      </c>
      <c r="B626">
        <v>124.5</v>
      </c>
      <c r="C626">
        <v>121</v>
      </c>
      <c r="D626">
        <v>121.6</v>
      </c>
      <c r="E626">
        <v>121</v>
      </c>
      <c r="F626">
        <v>120.2</v>
      </c>
      <c r="G626">
        <v>126</v>
      </c>
      <c r="H626">
        <v>124.5</v>
      </c>
      <c r="I626">
        <v>123.35</v>
      </c>
      <c r="J626">
        <v>21</v>
      </c>
    </row>
    <row r="627" spans="1:10" x14ac:dyDescent="0.35">
      <c r="A627">
        <v>117</v>
      </c>
      <c r="B627">
        <v>118.8</v>
      </c>
      <c r="C627">
        <v>120</v>
      </c>
      <c r="D627">
        <v>120.2</v>
      </c>
      <c r="E627">
        <v>120</v>
      </c>
      <c r="F627">
        <v>118.8</v>
      </c>
      <c r="G627">
        <v>115</v>
      </c>
      <c r="H627">
        <v>123</v>
      </c>
      <c r="I627">
        <v>119.1</v>
      </c>
      <c r="J627">
        <v>21</v>
      </c>
    </row>
    <row r="628" spans="1:10" x14ac:dyDescent="0.35">
      <c r="A628">
        <v>113</v>
      </c>
      <c r="B628">
        <v>117.4</v>
      </c>
      <c r="C628">
        <v>119</v>
      </c>
      <c r="D628">
        <v>118.8</v>
      </c>
      <c r="E628">
        <v>120</v>
      </c>
      <c r="F628">
        <v>118.8</v>
      </c>
      <c r="G628">
        <v>108</v>
      </c>
      <c r="H628">
        <v>113.1</v>
      </c>
      <c r="I628">
        <v>116.0125</v>
      </c>
      <c r="J628">
        <v>21</v>
      </c>
    </row>
    <row r="629" spans="1:10" x14ac:dyDescent="0.35">
      <c r="A629">
        <v>112</v>
      </c>
      <c r="B629">
        <v>116</v>
      </c>
      <c r="C629">
        <v>118</v>
      </c>
      <c r="D629">
        <v>118.8</v>
      </c>
      <c r="E629">
        <v>120</v>
      </c>
      <c r="F629">
        <v>117.4</v>
      </c>
      <c r="G629">
        <v>108</v>
      </c>
      <c r="H629">
        <v>113.1</v>
      </c>
      <c r="I629">
        <v>115.41249999999999</v>
      </c>
      <c r="J629">
        <v>21</v>
      </c>
    </row>
    <row r="630" spans="1:10" x14ac:dyDescent="0.35">
      <c r="A630">
        <v>112</v>
      </c>
      <c r="B630">
        <v>116</v>
      </c>
      <c r="C630">
        <v>118</v>
      </c>
      <c r="D630">
        <v>118.8</v>
      </c>
      <c r="E630">
        <v>120</v>
      </c>
      <c r="F630">
        <v>118.8</v>
      </c>
      <c r="G630">
        <v>108</v>
      </c>
      <c r="H630">
        <v>110.3</v>
      </c>
      <c r="I630">
        <v>115.23750000000001</v>
      </c>
      <c r="J630">
        <v>22</v>
      </c>
    </row>
    <row r="631" spans="1:10" x14ac:dyDescent="0.35">
      <c r="A631">
        <v>112</v>
      </c>
      <c r="B631">
        <v>117.4</v>
      </c>
      <c r="C631">
        <v>119</v>
      </c>
      <c r="D631">
        <v>120.2</v>
      </c>
      <c r="E631">
        <v>121</v>
      </c>
      <c r="F631">
        <v>118.8</v>
      </c>
      <c r="G631">
        <v>108</v>
      </c>
      <c r="H631">
        <v>110.3</v>
      </c>
      <c r="I631">
        <v>115.83750000000001</v>
      </c>
      <c r="J631">
        <v>22</v>
      </c>
    </row>
    <row r="632" spans="1:10" x14ac:dyDescent="0.35">
      <c r="A632">
        <v>112</v>
      </c>
      <c r="B632">
        <v>118.8</v>
      </c>
      <c r="C632">
        <v>121</v>
      </c>
      <c r="D632">
        <v>123</v>
      </c>
      <c r="E632">
        <v>124</v>
      </c>
      <c r="F632">
        <v>118.8</v>
      </c>
      <c r="G632">
        <v>107</v>
      </c>
      <c r="H632">
        <v>120.2</v>
      </c>
      <c r="I632">
        <v>118.1</v>
      </c>
      <c r="J632">
        <v>22</v>
      </c>
    </row>
    <row r="633" spans="1:10" x14ac:dyDescent="0.35">
      <c r="A633">
        <v>114</v>
      </c>
      <c r="B633">
        <v>120.2</v>
      </c>
      <c r="C633">
        <v>123</v>
      </c>
      <c r="D633">
        <v>124.5</v>
      </c>
      <c r="E633">
        <v>135</v>
      </c>
      <c r="F633">
        <v>118.8</v>
      </c>
      <c r="G633">
        <v>109</v>
      </c>
      <c r="H633">
        <v>120.2</v>
      </c>
      <c r="I633">
        <v>120.58750000000001</v>
      </c>
      <c r="J633">
        <v>22</v>
      </c>
    </row>
    <row r="634" spans="1:10" x14ac:dyDescent="0.35">
      <c r="A634">
        <v>116</v>
      </c>
      <c r="B634">
        <v>123</v>
      </c>
      <c r="C634">
        <v>125</v>
      </c>
      <c r="D634">
        <v>127.3</v>
      </c>
      <c r="E634">
        <v>135</v>
      </c>
      <c r="F634">
        <v>117.4</v>
      </c>
      <c r="G634">
        <v>111</v>
      </c>
      <c r="H634">
        <v>120.2</v>
      </c>
      <c r="I634">
        <v>121.86250000000001</v>
      </c>
      <c r="J634">
        <v>22</v>
      </c>
    </row>
    <row r="635" spans="1:10" x14ac:dyDescent="0.35">
      <c r="A635">
        <v>118</v>
      </c>
      <c r="B635">
        <v>125.9</v>
      </c>
      <c r="C635">
        <v>128</v>
      </c>
      <c r="D635">
        <v>130.1</v>
      </c>
      <c r="E635">
        <v>134</v>
      </c>
      <c r="F635">
        <v>124.5</v>
      </c>
      <c r="G635">
        <v>113</v>
      </c>
      <c r="H635">
        <v>118.8</v>
      </c>
      <c r="I635">
        <v>124.03749999999999</v>
      </c>
      <c r="J635">
        <v>22</v>
      </c>
    </row>
    <row r="636" spans="1:10" x14ac:dyDescent="0.35">
      <c r="A636">
        <v>121</v>
      </c>
      <c r="B636">
        <v>130.1</v>
      </c>
      <c r="C636">
        <v>130</v>
      </c>
      <c r="D636">
        <v>131.5</v>
      </c>
      <c r="E636">
        <v>134</v>
      </c>
      <c r="F636">
        <v>124.5</v>
      </c>
      <c r="G636">
        <v>115</v>
      </c>
      <c r="H636">
        <v>118.8</v>
      </c>
      <c r="I636">
        <v>125.61250000000001</v>
      </c>
      <c r="J636">
        <v>22</v>
      </c>
    </row>
    <row r="637" spans="1:10" x14ac:dyDescent="0.35">
      <c r="A637">
        <v>124</v>
      </c>
      <c r="B637">
        <v>132.9</v>
      </c>
      <c r="C637">
        <v>131</v>
      </c>
      <c r="D637">
        <v>134.4</v>
      </c>
      <c r="E637">
        <v>136</v>
      </c>
      <c r="F637">
        <v>125.9</v>
      </c>
      <c r="G637">
        <v>118</v>
      </c>
      <c r="H637">
        <v>120.2</v>
      </c>
      <c r="I637">
        <v>127.79999999999998</v>
      </c>
      <c r="J637">
        <v>22</v>
      </c>
    </row>
    <row r="638" spans="1:10" x14ac:dyDescent="0.35">
      <c r="A638">
        <v>127</v>
      </c>
      <c r="B638">
        <v>134.4</v>
      </c>
      <c r="C638">
        <v>133</v>
      </c>
      <c r="D638">
        <v>135.80000000000001</v>
      </c>
      <c r="E638">
        <v>138</v>
      </c>
      <c r="F638">
        <v>128.69999999999999</v>
      </c>
      <c r="G638">
        <v>120</v>
      </c>
      <c r="H638">
        <v>121.6</v>
      </c>
      <c r="I638">
        <v>129.8125</v>
      </c>
      <c r="J638">
        <v>22</v>
      </c>
    </row>
    <row r="639" spans="1:10" x14ac:dyDescent="0.35">
      <c r="A639">
        <v>129</v>
      </c>
      <c r="B639">
        <v>135.80000000000001</v>
      </c>
      <c r="C639">
        <v>135</v>
      </c>
      <c r="D639">
        <v>137.19999999999999</v>
      </c>
      <c r="E639">
        <v>139</v>
      </c>
      <c r="F639">
        <v>130.1</v>
      </c>
      <c r="G639">
        <v>122</v>
      </c>
      <c r="H639">
        <v>123</v>
      </c>
      <c r="I639">
        <v>131.38749999999999</v>
      </c>
      <c r="J639">
        <v>22</v>
      </c>
    </row>
    <row r="640" spans="1:10" x14ac:dyDescent="0.35">
      <c r="A640">
        <v>131</v>
      </c>
      <c r="B640">
        <v>137.19999999999999</v>
      </c>
      <c r="C640">
        <v>137</v>
      </c>
      <c r="D640">
        <v>140</v>
      </c>
      <c r="E640">
        <v>140</v>
      </c>
      <c r="F640">
        <v>131.5</v>
      </c>
      <c r="G640">
        <v>123</v>
      </c>
      <c r="H640">
        <v>124.5</v>
      </c>
      <c r="I640">
        <v>133.02500000000001</v>
      </c>
      <c r="J640">
        <v>22</v>
      </c>
    </row>
    <row r="641" spans="1:10" x14ac:dyDescent="0.35">
      <c r="A641">
        <v>132</v>
      </c>
      <c r="B641">
        <v>138.6</v>
      </c>
      <c r="C641">
        <v>139</v>
      </c>
      <c r="D641">
        <v>141.4</v>
      </c>
      <c r="E641">
        <v>141</v>
      </c>
      <c r="F641">
        <v>131.5</v>
      </c>
      <c r="G641">
        <v>124</v>
      </c>
      <c r="H641">
        <v>125.9</v>
      </c>
      <c r="I641">
        <v>134.17500000000001</v>
      </c>
      <c r="J641">
        <v>22</v>
      </c>
    </row>
    <row r="642" spans="1:10" x14ac:dyDescent="0.35">
      <c r="A642">
        <v>133</v>
      </c>
      <c r="B642">
        <v>140</v>
      </c>
      <c r="C642">
        <v>140</v>
      </c>
      <c r="D642">
        <v>142.80000000000001</v>
      </c>
      <c r="E642">
        <v>141</v>
      </c>
      <c r="F642">
        <v>132.9</v>
      </c>
      <c r="G642">
        <v>125</v>
      </c>
      <c r="H642">
        <v>127.3</v>
      </c>
      <c r="I642">
        <v>135.25</v>
      </c>
      <c r="J642">
        <v>22</v>
      </c>
    </row>
    <row r="643" spans="1:10" x14ac:dyDescent="0.35">
      <c r="A643">
        <v>134</v>
      </c>
      <c r="B643">
        <v>141.4</v>
      </c>
      <c r="C643">
        <v>146</v>
      </c>
      <c r="D643">
        <v>148.5</v>
      </c>
      <c r="E643">
        <v>142</v>
      </c>
      <c r="F643">
        <v>135.80000000000001</v>
      </c>
      <c r="G643">
        <v>126</v>
      </c>
      <c r="H643">
        <v>128.69999999999999</v>
      </c>
      <c r="I643">
        <v>137.80000000000001</v>
      </c>
      <c r="J643">
        <v>22</v>
      </c>
    </row>
    <row r="644" spans="1:10" x14ac:dyDescent="0.35">
      <c r="A644">
        <v>137</v>
      </c>
      <c r="B644">
        <v>145.69999999999999</v>
      </c>
      <c r="C644">
        <v>146</v>
      </c>
      <c r="D644">
        <v>144.19999999999999</v>
      </c>
      <c r="E644">
        <v>147</v>
      </c>
      <c r="F644">
        <v>137.19999999999999</v>
      </c>
      <c r="G644">
        <v>130</v>
      </c>
      <c r="H644">
        <v>131.5</v>
      </c>
      <c r="I644">
        <v>139.82499999999999</v>
      </c>
      <c r="J644">
        <v>22</v>
      </c>
    </row>
    <row r="645" spans="1:10" x14ac:dyDescent="0.35">
      <c r="A645">
        <v>139</v>
      </c>
      <c r="B645">
        <v>145.69999999999999</v>
      </c>
      <c r="C645">
        <v>139</v>
      </c>
      <c r="D645">
        <v>134.4</v>
      </c>
      <c r="E645">
        <v>137</v>
      </c>
      <c r="F645">
        <v>130.1</v>
      </c>
      <c r="G645">
        <v>136</v>
      </c>
      <c r="H645">
        <v>134.4</v>
      </c>
      <c r="I645">
        <v>136.94999999999999</v>
      </c>
      <c r="J645">
        <v>22</v>
      </c>
    </row>
    <row r="646" spans="1:10" x14ac:dyDescent="0.35">
      <c r="A646">
        <v>133</v>
      </c>
      <c r="B646">
        <v>135.80000000000001</v>
      </c>
      <c r="C646">
        <v>129</v>
      </c>
      <c r="D646">
        <v>124.5</v>
      </c>
      <c r="E646">
        <v>127</v>
      </c>
      <c r="F646">
        <v>121.6</v>
      </c>
      <c r="G646">
        <v>129</v>
      </c>
      <c r="H646">
        <v>128.69999999999999</v>
      </c>
      <c r="I646">
        <v>128.57499999999999</v>
      </c>
      <c r="J646">
        <v>22</v>
      </c>
    </row>
    <row r="647" spans="1:10" x14ac:dyDescent="0.35">
      <c r="A647">
        <v>122</v>
      </c>
      <c r="B647">
        <v>123</v>
      </c>
      <c r="C647">
        <v>121</v>
      </c>
      <c r="D647">
        <v>121.6</v>
      </c>
      <c r="E647">
        <v>120</v>
      </c>
      <c r="F647">
        <v>118.8</v>
      </c>
      <c r="G647">
        <v>117</v>
      </c>
      <c r="H647">
        <v>123</v>
      </c>
      <c r="I647">
        <v>120.80000000000001</v>
      </c>
      <c r="J647">
        <v>22</v>
      </c>
    </row>
    <row r="648" spans="1:10" x14ac:dyDescent="0.35">
      <c r="A648">
        <v>114</v>
      </c>
      <c r="B648">
        <v>118.8</v>
      </c>
      <c r="C648">
        <v>121</v>
      </c>
      <c r="D648">
        <v>120.2</v>
      </c>
      <c r="E648">
        <v>131</v>
      </c>
      <c r="F648">
        <v>117.4</v>
      </c>
      <c r="G648">
        <v>108</v>
      </c>
      <c r="H648">
        <v>121.6</v>
      </c>
      <c r="I648">
        <v>119</v>
      </c>
      <c r="J648">
        <v>22</v>
      </c>
    </row>
    <row r="649" spans="1:10" x14ac:dyDescent="0.35">
      <c r="A649">
        <v>113</v>
      </c>
      <c r="B649">
        <v>118.8</v>
      </c>
      <c r="C649">
        <v>120</v>
      </c>
      <c r="D649">
        <v>118.8</v>
      </c>
      <c r="E649">
        <v>130</v>
      </c>
      <c r="F649">
        <v>118.8</v>
      </c>
      <c r="G649">
        <v>107</v>
      </c>
      <c r="H649">
        <v>113.1</v>
      </c>
      <c r="I649">
        <v>117.4375</v>
      </c>
      <c r="J649">
        <v>22</v>
      </c>
    </row>
    <row r="650" spans="1:10" x14ac:dyDescent="0.35">
      <c r="A650">
        <v>112</v>
      </c>
      <c r="B650">
        <v>117.4</v>
      </c>
      <c r="C650">
        <v>120</v>
      </c>
      <c r="D650">
        <v>120.2</v>
      </c>
      <c r="E650">
        <v>119</v>
      </c>
      <c r="F650">
        <v>117.4</v>
      </c>
      <c r="G650">
        <v>107</v>
      </c>
      <c r="H650">
        <v>113.1</v>
      </c>
      <c r="I650">
        <v>115.7625</v>
      </c>
      <c r="J650">
        <v>23</v>
      </c>
    </row>
    <row r="651" spans="1:10" x14ac:dyDescent="0.35">
      <c r="A651">
        <v>112</v>
      </c>
      <c r="B651">
        <v>117.4</v>
      </c>
      <c r="C651">
        <v>120</v>
      </c>
      <c r="D651">
        <v>120.2</v>
      </c>
      <c r="E651">
        <v>120</v>
      </c>
      <c r="F651">
        <v>117.4</v>
      </c>
      <c r="G651">
        <v>107</v>
      </c>
      <c r="H651">
        <v>113.1</v>
      </c>
      <c r="I651">
        <v>115.8875</v>
      </c>
      <c r="J651">
        <v>23</v>
      </c>
    </row>
    <row r="652" spans="1:10" x14ac:dyDescent="0.35">
      <c r="A652">
        <v>112</v>
      </c>
      <c r="B652">
        <v>117.4</v>
      </c>
      <c r="C652">
        <v>121</v>
      </c>
      <c r="D652">
        <v>121.6</v>
      </c>
      <c r="E652">
        <v>126</v>
      </c>
      <c r="F652">
        <v>118.8</v>
      </c>
      <c r="G652">
        <v>107</v>
      </c>
      <c r="H652">
        <v>113.1</v>
      </c>
      <c r="I652">
        <v>117.1125</v>
      </c>
      <c r="J652">
        <v>23</v>
      </c>
    </row>
    <row r="653" spans="1:10" x14ac:dyDescent="0.35">
      <c r="A653">
        <v>113</v>
      </c>
      <c r="B653">
        <v>118.8</v>
      </c>
      <c r="C653">
        <v>122</v>
      </c>
      <c r="D653">
        <v>123</v>
      </c>
      <c r="E653">
        <v>134</v>
      </c>
      <c r="F653">
        <v>118.8</v>
      </c>
      <c r="G653">
        <v>108</v>
      </c>
      <c r="H653">
        <v>120.2</v>
      </c>
      <c r="I653">
        <v>119.72499999999999</v>
      </c>
      <c r="J653">
        <v>23</v>
      </c>
    </row>
    <row r="654" spans="1:10" x14ac:dyDescent="0.35">
      <c r="A654">
        <v>114</v>
      </c>
      <c r="B654">
        <v>121.6</v>
      </c>
      <c r="C654">
        <v>124</v>
      </c>
      <c r="D654">
        <v>125.9</v>
      </c>
      <c r="E654">
        <v>134</v>
      </c>
      <c r="F654">
        <v>118.8</v>
      </c>
      <c r="G654">
        <v>110</v>
      </c>
      <c r="H654">
        <v>120.2</v>
      </c>
      <c r="I654">
        <v>121.0625</v>
      </c>
      <c r="J654">
        <v>23</v>
      </c>
    </row>
    <row r="655" spans="1:10" x14ac:dyDescent="0.35">
      <c r="A655">
        <v>117</v>
      </c>
      <c r="B655">
        <v>123</v>
      </c>
      <c r="C655">
        <v>126</v>
      </c>
      <c r="D655">
        <v>127.3</v>
      </c>
      <c r="E655">
        <v>134</v>
      </c>
      <c r="F655">
        <v>118.8</v>
      </c>
      <c r="G655">
        <v>112</v>
      </c>
      <c r="H655">
        <v>120.2</v>
      </c>
      <c r="I655">
        <v>122.28749999999999</v>
      </c>
      <c r="J655">
        <v>23</v>
      </c>
    </row>
    <row r="656" spans="1:10" x14ac:dyDescent="0.35">
      <c r="A656">
        <v>120</v>
      </c>
      <c r="B656">
        <v>127.3</v>
      </c>
      <c r="C656">
        <v>129</v>
      </c>
      <c r="D656">
        <v>130.1</v>
      </c>
      <c r="E656">
        <v>134</v>
      </c>
      <c r="F656">
        <v>124.5</v>
      </c>
      <c r="G656">
        <v>114</v>
      </c>
      <c r="H656">
        <v>118.8</v>
      </c>
      <c r="I656">
        <v>124.71250000000001</v>
      </c>
      <c r="J656">
        <v>23</v>
      </c>
    </row>
    <row r="657" spans="1:10" x14ac:dyDescent="0.35">
      <c r="A657">
        <v>123</v>
      </c>
      <c r="B657">
        <v>130.1</v>
      </c>
      <c r="C657">
        <v>130</v>
      </c>
      <c r="D657">
        <v>132.9</v>
      </c>
      <c r="E657">
        <v>136</v>
      </c>
      <c r="F657">
        <v>124.5</v>
      </c>
      <c r="G657">
        <v>117</v>
      </c>
      <c r="H657">
        <v>118.8</v>
      </c>
      <c r="I657">
        <v>126.53749999999999</v>
      </c>
      <c r="J657">
        <v>23</v>
      </c>
    </row>
    <row r="658" spans="1:10" x14ac:dyDescent="0.35">
      <c r="A658">
        <v>126</v>
      </c>
      <c r="B658">
        <v>132.9</v>
      </c>
      <c r="C658">
        <v>132</v>
      </c>
      <c r="D658">
        <v>135.80000000000001</v>
      </c>
      <c r="E658">
        <v>138</v>
      </c>
      <c r="F658">
        <v>127.3</v>
      </c>
      <c r="G658">
        <v>119</v>
      </c>
      <c r="H658">
        <v>120.2</v>
      </c>
      <c r="I658">
        <v>128.9</v>
      </c>
      <c r="J658">
        <v>23</v>
      </c>
    </row>
    <row r="659" spans="1:10" x14ac:dyDescent="0.35">
      <c r="A659">
        <v>128</v>
      </c>
      <c r="B659">
        <v>134.4</v>
      </c>
      <c r="C659">
        <v>134</v>
      </c>
      <c r="D659">
        <v>137.19999999999999</v>
      </c>
      <c r="E659">
        <v>139</v>
      </c>
      <c r="F659">
        <v>128.69999999999999</v>
      </c>
      <c r="G659">
        <v>121</v>
      </c>
      <c r="H659">
        <v>123</v>
      </c>
      <c r="I659">
        <v>130.66249999999999</v>
      </c>
      <c r="J659">
        <v>23</v>
      </c>
    </row>
    <row r="660" spans="1:10" x14ac:dyDescent="0.35">
      <c r="A660">
        <v>130</v>
      </c>
      <c r="B660">
        <v>135.80000000000001</v>
      </c>
      <c r="C660">
        <v>136</v>
      </c>
      <c r="D660">
        <v>138.6</v>
      </c>
      <c r="E660">
        <v>140</v>
      </c>
      <c r="F660">
        <v>130.1</v>
      </c>
      <c r="G660">
        <v>122</v>
      </c>
      <c r="H660">
        <v>124.5</v>
      </c>
      <c r="I660">
        <v>132.125</v>
      </c>
      <c r="J660">
        <v>23</v>
      </c>
    </row>
    <row r="661" spans="1:10" x14ac:dyDescent="0.35">
      <c r="A661">
        <v>131</v>
      </c>
      <c r="B661">
        <v>137.19999999999999</v>
      </c>
      <c r="C661">
        <v>138</v>
      </c>
      <c r="D661">
        <v>141.4</v>
      </c>
      <c r="E661">
        <v>141</v>
      </c>
      <c r="F661">
        <v>131.5</v>
      </c>
      <c r="G661">
        <v>123</v>
      </c>
      <c r="H661">
        <v>124.5</v>
      </c>
      <c r="I661">
        <v>133.44999999999999</v>
      </c>
      <c r="J661">
        <v>23</v>
      </c>
    </row>
    <row r="662" spans="1:10" x14ac:dyDescent="0.35">
      <c r="A662">
        <v>132</v>
      </c>
      <c r="B662">
        <v>138.6</v>
      </c>
      <c r="C662">
        <v>139</v>
      </c>
      <c r="D662">
        <v>141.4</v>
      </c>
      <c r="E662">
        <v>141</v>
      </c>
      <c r="F662">
        <v>132.9</v>
      </c>
      <c r="G662">
        <v>124</v>
      </c>
      <c r="H662">
        <v>125.9</v>
      </c>
      <c r="I662">
        <v>134.35</v>
      </c>
      <c r="J662">
        <v>23</v>
      </c>
    </row>
    <row r="663" spans="1:10" x14ac:dyDescent="0.35">
      <c r="A663">
        <v>133</v>
      </c>
      <c r="B663">
        <v>140</v>
      </c>
      <c r="C663">
        <v>144</v>
      </c>
      <c r="D663">
        <v>145.69999999999999</v>
      </c>
      <c r="E663">
        <v>141</v>
      </c>
      <c r="F663">
        <v>134.4</v>
      </c>
      <c r="G663">
        <v>126</v>
      </c>
      <c r="H663">
        <v>127.3</v>
      </c>
      <c r="I663">
        <v>136.42500000000001</v>
      </c>
      <c r="J663">
        <v>23</v>
      </c>
    </row>
    <row r="664" spans="1:10" x14ac:dyDescent="0.35">
      <c r="A664">
        <v>135</v>
      </c>
      <c r="B664">
        <v>145.69999999999999</v>
      </c>
      <c r="C664">
        <v>146</v>
      </c>
      <c r="D664">
        <v>149.9</v>
      </c>
      <c r="E664">
        <v>146</v>
      </c>
      <c r="F664">
        <v>138.6</v>
      </c>
      <c r="G664">
        <v>127</v>
      </c>
      <c r="H664">
        <v>130.1</v>
      </c>
      <c r="I664">
        <v>139.78749999999999</v>
      </c>
      <c r="J664">
        <v>23</v>
      </c>
    </row>
    <row r="665" spans="1:10" x14ac:dyDescent="0.35">
      <c r="A665">
        <v>139</v>
      </c>
      <c r="B665">
        <v>145.69999999999999</v>
      </c>
      <c r="C665">
        <v>137</v>
      </c>
      <c r="D665">
        <v>140</v>
      </c>
      <c r="E665">
        <v>139</v>
      </c>
      <c r="F665">
        <v>134.4</v>
      </c>
      <c r="G665">
        <v>134</v>
      </c>
      <c r="H665">
        <v>134.4</v>
      </c>
      <c r="I665">
        <v>137.9375</v>
      </c>
      <c r="J665">
        <v>23</v>
      </c>
    </row>
    <row r="666" spans="1:10" x14ac:dyDescent="0.35">
      <c r="A666">
        <v>135</v>
      </c>
      <c r="B666">
        <v>134.4</v>
      </c>
      <c r="C666">
        <v>128</v>
      </c>
      <c r="D666">
        <v>128.69999999999999</v>
      </c>
      <c r="E666">
        <v>134</v>
      </c>
      <c r="F666">
        <v>125.9</v>
      </c>
      <c r="G666">
        <v>132</v>
      </c>
      <c r="H666">
        <v>131.5</v>
      </c>
      <c r="I666">
        <v>131.1875</v>
      </c>
      <c r="J666">
        <v>23</v>
      </c>
    </row>
    <row r="667" spans="1:10" x14ac:dyDescent="0.35">
      <c r="A667">
        <v>126</v>
      </c>
      <c r="B667">
        <v>123</v>
      </c>
      <c r="C667">
        <v>121</v>
      </c>
      <c r="D667">
        <v>121.6</v>
      </c>
      <c r="E667">
        <v>133</v>
      </c>
      <c r="F667">
        <v>120.2</v>
      </c>
      <c r="G667">
        <v>122</v>
      </c>
      <c r="H667">
        <v>123</v>
      </c>
      <c r="I667">
        <v>123.72499999999999</v>
      </c>
      <c r="J667">
        <v>23</v>
      </c>
    </row>
    <row r="668" spans="1:10" x14ac:dyDescent="0.35">
      <c r="A668">
        <v>115</v>
      </c>
      <c r="B668">
        <v>118.8</v>
      </c>
      <c r="C668">
        <v>121</v>
      </c>
      <c r="D668">
        <v>120.2</v>
      </c>
      <c r="E668">
        <v>131</v>
      </c>
      <c r="F668">
        <v>118.8</v>
      </c>
      <c r="G668">
        <v>111</v>
      </c>
      <c r="H668">
        <v>123</v>
      </c>
      <c r="I668">
        <v>119.85</v>
      </c>
      <c r="J668">
        <v>23</v>
      </c>
    </row>
    <row r="669" spans="1:10" x14ac:dyDescent="0.35">
      <c r="A669">
        <v>113</v>
      </c>
      <c r="B669">
        <v>117.4</v>
      </c>
      <c r="C669">
        <v>120</v>
      </c>
      <c r="D669">
        <v>118.8</v>
      </c>
      <c r="E669">
        <v>130</v>
      </c>
      <c r="F669">
        <v>118.8</v>
      </c>
      <c r="G669">
        <v>108</v>
      </c>
      <c r="H669">
        <v>113.1</v>
      </c>
      <c r="I669">
        <v>117.3875</v>
      </c>
      <c r="J669">
        <v>23</v>
      </c>
    </row>
    <row r="670" spans="1:10" x14ac:dyDescent="0.35">
      <c r="A670">
        <v>112</v>
      </c>
      <c r="B670">
        <v>117.4</v>
      </c>
      <c r="C670">
        <v>120</v>
      </c>
      <c r="D670">
        <v>118.8</v>
      </c>
      <c r="E670">
        <v>119</v>
      </c>
      <c r="F670">
        <v>117.4</v>
      </c>
      <c r="G670">
        <v>108</v>
      </c>
      <c r="H670">
        <v>113.1</v>
      </c>
      <c r="I670">
        <v>115.71250000000001</v>
      </c>
      <c r="J670">
        <v>24</v>
      </c>
    </row>
    <row r="671" spans="1:10" x14ac:dyDescent="0.35">
      <c r="A671">
        <v>112</v>
      </c>
      <c r="B671">
        <v>117.4</v>
      </c>
      <c r="C671">
        <v>119</v>
      </c>
      <c r="D671">
        <v>120.2</v>
      </c>
      <c r="E671">
        <v>120</v>
      </c>
      <c r="F671">
        <v>117.4</v>
      </c>
      <c r="G671">
        <v>107</v>
      </c>
      <c r="H671">
        <v>113.1</v>
      </c>
      <c r="I671">
        <v>115.7625</v>
      </c>
      <c r="J671">
        <v>24</v>
      </c>
    </row>
    <row r="672" spans="1:10" x14ac:dyDescent="0.35">
      <c r="A672">
        <v>112</v>
      </c>
      <c r="B672">
        <v>117.4</v>
      </c>
      <c r="C672">
        <v>120</v>
      </c>
      <c r="D672">
        <v>121.6</v>
      </c>
      <c r="E672">
        <v>124</v>
      </c>
      <c r="F672">
        <v>117.4</v>
      </c>
      <c r="G672">
        <v>107</v>
      </c>
      <c r="H672">
        <v>107.5</v>
      </c>
      <c r="I672">
        <v>115.8625</v>
      </c>
      <c r="J672">
        <v>24</v>
      </c>
    </row>
    <row r="673" spans="1:10" x14ac:dyDescent="0.35">
      <c r="A673">
        <v>113</v>
      </c>
      <c r="B673">
        <v>118.8</v>
      </c>
      <c r="C673">
        <v>121</v>
      </c>
      <c r="D673">
        <v>123</v>
      </c>
      <c r="E673">
        <v>126</v>
      </c>
      <c r="F673">
        <v>118.8</v>
      </c>
      <c r="G673">
        <v>108</v>
      </c>
      <c r="H673">
        <v>120.2</v>
      </c>
      <c r="I673">
        <v>118.6</v>
      </c>
      <c r="J673">
        <v>24</v>
      </c>
    </row>
    <row r="674" spans="1:10" x14ac:dyDescent="0.35">
      <c r="A674">
        <v>114</v>
      </c>
      <c r="B674">
        <v>121.6</v>
      </c>
      <c r="C674">
        <v>123</v>
      </c>
      <c r="D674">
        <v>125.9</v>
      </c>
      <c r="E674">
        <v>134</v>
      </c>
      <c r="F674">
        <v>118.8</v>
      </c>
      <c r="G674">
        <v>109</v>
      </c>
      <c r="H674">
        <v>120.2</v>
      </c>
      <c r="I674">
        <v>120.8125</v>
      </c>
      <c r="J674">
        <v>24</v>
      </c>
    </row>
    <row r="675" spans="1:10" x14ac:dyDescent="0.35">
      <c r="A675">
        <v>116</v>
      </c>
      <c r="B675">
        <v>123</v>
      </c>
      <c r="C675">
        <v>126</v>
      </c>
      <c r="D675">
        <v>127.3</v>
      </c>
      <c r="E675">
        <v>134</v>
      </c>
      <c r="F675">
        <v>120.2</v>
      </c>
      <c r="G675">
        <v>111</v>
      </c>
      <c r="H675">
        <v>118.8</v>
      </c>
      <c r="I675">
        <v>122.03749999999999</v>
      </c>
      <c r="J675">
        <v>24</v>
      </c>
    </row>
    <row r="676" spans="1:10" x14ac:dyDescent="0.35">
      <c r="A676">
        <v>119</v>
      </c>
      <c r="B676">
        <v>125.9</v>
      </c>
      <c r="C676">
        <v>128</v>
      </c>
      <c r="D676">
        <v>130.1</v>
      </c>
      <c r="E676">
        <v>134</v>
      </c>
      <c r="F676">
        <v>124.5</v>
      </c>
      <c r="G676">
        <v>113</v>
      </c>
      <c r="H676">
        <v>118.8</v>
      </c>
      <c r="I676">
        <v>124.16249999999999</v>
      </c>
      <c r="J676">
        <v>24</v>
      </c>
    </row>
    <row r="677" spans="1:10" x14ac:dyDescent="0.35">
      <c r="A677">
        <v>122</v>
      </c>
      <c r="B677">
        <v>130.1</v>
      </c>
      <c r="C677">
        <v>130</v>
      </c>
      <c r="D677">
        <v>132.9</v>
      </c>
      <c r="E677">
        <v>135</v>
      </c>
      <c r="F677">
        <v>124.5</v>
      </c>
      <c r="G677">
        <v>116</v>
      </c>
      <c r="H677">
        <v>118.8</v>
      </c>
      <c r="I677">
        <v>126.16249999999999</v>
      </c>
      <c r="J677">
        <v>24</v>
      </c>
    </row>
    <row r="678" spans="1:10" x14ac:dyDescent="0.35">
      <c r="A678">
        <v>125</v>
      </c>
      <c r="B678">
        <v>132.9</v>
      </c>
      <c r="C678">
        <v>132</v>
      </c>
      <c r="D678">
        <v>134.4</v>
      </c>
      <c r="E678">
        <v>137</v>
      </c>
      <c r="F678">
        <v>125.9</v>
      </c>
      <c r="G678">
        <v>118</v>
      </c>
      <c r="H678">
        <v>120.2</v>
      </c>
      <c r="I678">
        <v>128.17499999999998</v>
      </c>
      <c r="J678">
        <v>24</v>
      </c>
    </row>
    <row r="679" spans="1:10" x14ac:dyDescent="0.35">
      <c r="A679">
        <v>128</v>
      </c>
      <c r="B679">
        <v>134.4</v>
      </c>
      <c r="C679">
        <v>134</v>
      </c>
      <c r="D679">
        <v>137.19999999999999</v>
      </c>
      <c r="E679">
        <v>138</v>
      </c>
      <c r="F679">
        <v>128.69999999999999</v>
      </c>
      <c r="G679">
        <v>120</v>
      </c>
      <c r="H679">
        <v>123</v>
      </c>
      <c r="I679">
        <v>130.41249999999999</v>
      </c>
      <c r="J679">
        <v>24</v>
      </c>
    </row>
    <row r="680" spans="1:10" x14ac:dyDescent="0.35">
      <c r="A680">
        <v>129</v>
      </c>
      <c r="B680">
        <v>135.80000000000001</v>
      </c>
      <c r="C680">
        <v>135</v>
      </c>
      <c r="D680">
        <v>138.6</v>
      </c>
      <c r="E680">
        <v>139</v>
      </c>
      <c r="F680">
        <v>130.1</v>
      </c>
      <c r="G680">
        <v>122</v>
      </c>
      <c r="H680">
        <v>123</v>
      </c>
      <c r="I680">
        <v>131.5625</v>
      </c>
      <c r="J680">
        <v>24</v>
      </c>
    </row>
    <row r="681" spans="1:10" x14ac:dyDescent="0.35">
      <c r="A681">
        <v>131</v>
      </c>
      <c r="B681">
        <v>137.19999999999999</v>
      </c>
      <c r="C681">
        <v>137</v>
      </c>
      <c r="D681">
        <v>140</v>
      </c>
      <c r="E681">
        <v>140</v>
      </c>
      <c r="F681">
        <v>131.5</v>
      </c>
      <c r="G681">
        <v>123</v>
      </c>
      <c r="H681">
        <v>124.5</v>
      </c>
      <c r="I681">
        <v>133.02500000000001</v>
      </c>
      <c r="J681">
        <v>24</v>
      </c>
    </row>
    <row r="682" spans="1:10" x14ac:dyDescent="0.35">
      <c r="A682">
        <v>132</v>
      </c>
      <c r="B682">
        <v>138.6</v>
      </c>
      <c r="C682">
        <v>139</v>
      </c>
      <c r="D682">
        <v>141.4</v>
      </c>
      <c r="E682">
        <v>141</v>
      </c>
      <c r="F682">
        <v>131.5</v>
      </c>
      <c r="G682">
        <v>124</v>
      </c>
      <c r="H682">
        <v>125.9</v>
      </c>
      <c r="I682">
        <v>134.17500000000001</v>
      </c>
      <c r="J682">
        <v>24</v>
      </c>
    </row>
    <row r="683" spans="1:10" x14ac:dyDescent="0.35">
      <c r="A683">
        <v>133</v>
      </c>
      <c r="B683">
        <v>140</v>
      </c>
      <c r="C683">
        <v>143</v>
      </c>
      <c r="D683">
        <v>142.80000000000001</v>
      </c>
      <c r="E683">
        <v>141</v>
      </c>
      <c r="F683">
        <v>132.9</v>
      </c>
      <c r="G683">
        <v>125</v>
      </c>
      <c r="H683">
        <v>127.3</v>
      </c>
      <c r="I683">
        <v>135.625</v>
      </c>
      <c r="J683">
        <v>24</v>
      </c>
    </row>
    <row r="684" spans="1:10" x14ac:dyDescent="0.35">
      <c r="A684">
        <v>134</v>
      </c>
      <c r="B684">
        <v>145.69999999999999</v>
      </c>
      <c r="C684">
        <v>147</v>
      </c>
      <c r="D684">
        <v>149.9</v>
      </c>
      <c r="E684">
        <v>145</v>
      </c>
      <c r="F684">
        <v>137.19999999999999</v>
      </c>
      <c r="G684">
        <v>127</v>
      </c>
      <c r="H684">
        <v>128.69999999999999</v>
      </c>
      <c r="I684">
        <v>139.3125</v>
      </c>
      <c r="J684">
        <v>24</v>
      </c>
    </row>
    <row r="685" spans="1:10" x14ac:dyDescent="0.35">
      <c r="A685">
        <v>139</v>
      </c>
      <c r="B685">
        <v>145.69999999999999</v>
      </c>
      <c r="C685">
        <v>138</v>
      </c>
      <c r="D685">
        <v>144.19999999999999</v>
      </c>
      <c r="E685">
        <v>143</v>
      </c>
      <c r="F685">
        <v>135.80000000000001</v>
      </c>
      <c r="G685">
        <v>133</v>
      </c>
      <c r="H685">
        <v>132.9</v>
      </c>
      <c r="I685">
        <v>138.94999999999999</v>
      </c>
      <c r="J685">
        <v>24</v>
      </c>
    </row>
    <row r="686" spans="1:10" x14ac:dyDescent="0.35">
      <c r="A686">
        <v>136</v>
      </c>
      <c r="B686">
        <v>135.80000000000001</v>
      </c>
      <c r="C686">
        <v>129</v>
      </c>
      <c r="D686">
        <v>132.9</v>
      </c>
      <c r="E686">
        <v>135</v>
      </c>
      <c r="F686">
        <v>127.3</v>
      </c>
      <c r="G686">
        <v>134</v>
      </c>
      <c r="H686">
        <v>131.5</v>
      </c>
      <c r="I686">
        <v>132.6875</v>
      </c>
      <c r="J686">
        <v>24</v>
      </c>
    </row>
    <row r="687" spans="1:10" x14ac:dyDescent="0.35">
      <c r="A687">
        <v>127</v>
      </c>
      <c r="B687">
        <v>123</v>
      </c>
      <c r="C687">
        <v>122</v>
      </c>
      <c r="D687">
        <v>123</v>
      </c>
      <c r="E687">
        <v>124</v>
      </c>
      <c r="F687">
        <v>120.2</v>
      </c>
      <c r="G687">
        <v>124</v>
      </c>
      <c r="H687">
        <v>123</v>
      </c>
      <c r="I687">
        <v>123.27500000000001</v>
      </c>
      <c r="J687">
        <v>24</v>
      </c>
    </row>
    <row r="688" spans="1:10" x14ac:dyDescent="0.35">
      <c r="A688">
        <v>116</v>
      </c>
      <c r="B688">
        <v>118.8</v>
      </c>
      <c r="C688">
        <v>121</v>
      </c>
      <c r="D688">
        <v>120.2</v>
      </c>
      <c r="E688">
        <v>132</v>
      </c>
      <c r="F688">
        <v>118.8</v>
      </c>
      <c r="G688">
        <v>113</v>
      </c>
      <c r="H688">
        <v>121.6</v>
      </c>
      <c r="I688">
        <v>120.175</v>
      </c>
      <c r="J688">
        <v>24</v>
      </c>
    </row>
    <row r="689" spans="1:10" x14ac:dyDescent="0.35">
      <c r="A689">
        <v>113</v>
      </c>
      <c r="B689">
        <v>117.4</v>
      </c>
      <c r="C689">
        <v>120</v>
      </c>
      <c r="D689">
        <v>118.8</v>
      </c>
      <c r="E689">
        <v>131</v>
      </c>
      <c r="F689">
        <v>118.8</v>
      </c>
      <c r="G689">
        <v>107</v>
      </c>
      <c r="H689">
        <v>113.1</v>
      </c>
      <c r="I689">
        <v>117.3875</v>
      </c>
      <c r="J689">
        <v>24</v>
      </c>
    </row>
    <row r="690" spans="1:10" x14ac:dyDescent="0.35">
      <c r="A690">
        <v>112</v>
      </c>
      <c r="B690">
        <v>117.4</v>
      </c>
      <c r="C690">
        <v>120</v>
      </c>
      <c r="D690">
        <v>120.2</v>
      </c>
      <c r="E690">
        <v>131</v>
      </c>
      <c r="F690">
        <v>118.8</v>
      </c>
      <c r="G690">
        <v>107</v>
      </c>
      <c r="H690">
        <v>113.1</v>
      </c>
      <c r="I690">
        <v>117.4375</v>
      </c>
      <c r="J690">
        <v>24</v>
      </c>
    </row>
    <row r="691" spans="1:10" x14ac:dyDescent="0.35">
      <c r="A691">
        <v>112</v>
      </c>
      <c r="B691">
        <v>117.4</v>
      </c>
      <c r="C691">
        <v>120</v>
      </c>
      <c r="D691">
        <v>120.2</v>
      </c>
      <c r="E691">
        <v>120</v>
      </c>
      <c r="F691">
        <v>118.8</v>
      </c>
      <c r="G691">
        <v>107</v>
      </c>
      <c r="H691">
        <v>113.1</v>
      </c>
      <c r="I691">
        <v>116.0625</v>
      </c>
      <c r="J691">
        <v>24</v>
      </c>
    </row>
    <row r="692" spans="1:10" x14ac:dyDescent="0.35">
      <c r="A692">
        <v>112</v>
      </c>
      <c r="B692">
        <v>117.4</v>
      </c>
      <c r="C692">
        <v>120</v>
      </c>
      <c r="D692">
        <v>121.6</v>
      </c>
      <c r="E692">
        <v>132</v>
      </c>
      <c r="F692">
        <v>118.8</v>
      </c>
      <c r="G692">
        <v>107</v>
      </c>
      <c r="H692">
        <v>120.2</v>
      </c>
      <c r="I692">
        <v>118.625</v>
      </c>
      <c r="J692">
        <v>24</v>
      </c>
    </row>
    <row r="693" spans="1:10" x14ac:dyDescent="0.35">
      <c r="A693">
        <v>112</v>
      </c>
      <c r="B693">
        <v>118.8</v>
      </c>
      <c r="C693">
        <v>121</v>
      </c>
      <c r="D693">
        <v>123</v>
      </c>
      <c r="E693">
        <v>133</v>
      </c>
      <c r="F693">
        <v>118.8</v>
      </c>
      <c r="G693">
        <v>108</v>
      </c>
      <c r="H693">
        <v>113.1</v>
      </c>
      <c r="I693">
        <v>118.46250000000001</v>
      </c>
      <c r="J693">
        <v>24</v>
      </c>
    </row>
    <row r="694" spans="1:10" x14ac:dyDescent="0.35">
      <c r="A694">
        <v>114</v>
      </c>
      <c r="B694">
        <v>120.2</v>
      </c>
      <c r="C694">
        <v>123</v>
      </c>
      <c r="D694">
        <v>124.5</v>
      </c>
      <c r="E694">
        <v>134</v>
      </c>
      <c r="F694">
        <v>120.2</v>
      </c>
      <c r="G694">
        <v>109</v>
      </c>
      <c r="H694">
        <v>108.9</v>
      </c>
      <c r="I694">
        <v>119.22499999999999</v>
      </c>
      <c r="J694">
        <v>24</v>
      </c>
    </row>
    <row r="695" spans="1:10" x14ac:dyDescent="0.35">
      <c r="A695">
        <v>116</v>
      </c>
      <c r="B695">
        <v>123</v>
      </c>
      <c r="C695">
        <v>125</v>
      </c>
      <c r="D695">
        <v>127.3</v>
      </c>
      <c r="E695">
        <v>134</v>
      </c>
      <c r="F695">
        <v>118.8</v>
      </c>
      <c r="G695">
        <v>111</v>
      </c>
      <c r="H695">
        <v>120.2</v>
      </c>
      <c r="I695">
        <v>121.91249999999999</v>
      </c>
      <c r="J695">
        <v>24</v>
      </c>
    </row>
    <row r="696" spans="1:10" x14ac:dyDescent="0.35">
      <c r="A696">
        <v>119</v>
      </c>
      <c r="B696">
        <v>125.9</v>
      </c>
      <c r="C696">
        <v>128</v>
      </c>
      <c r="D696">
        <v>130.1</v>
      </c>
      <c r="E696">
        <v>134</v>
      </c>
      <c r="F696">
        <v>124.5</v>
      </c>
      <c r="G696">
        <v>113</v>
      </c>
      <c r="H696">
        <v>118.8</v>
      </c>
      <c r="I696">
        <v>124.16249999999999</v>
      </c>
      <c r="J696">
        <v>24</v>
      </c>
    </row>
    <row r="697" spans="1:10" x14ac:dyDescent="0.35">
      <c r="A697">
        <v>122</v>
      </c>
      <c r="B697">
        <v>130.1</v>
      </c>
      <c r="C697">
        <v>130</v>
      </c>
      <c r="D697">
        <v>131.5</v>
      </c>
      <c r="E697">
        <v>134</v>
      </c>
      <c r="F697">
        <v>124.5</v>
      </c>
      <c r="G697">
        <v>115</v>
      </c>
      <c r="H697">
        <v>118.8</v>
      </c>
      <c r="I697">
        <v>125.73750000000001</v>
      </c>
      <c r="J697">
        <v>24</v>
      </c>
    </row>
    <row r="698" spans="1:10" x14ac:dyDescent="0.35">
      <c r="A698">
        <v>125</v>
      </c>
      <c r="B698">
        <v>132.9</v>
      </c>
      <c r="C698">
        <v>132</v>
      </c>
      <c r="D698">
        <v>134.4</v>
      </c>
      <c r="E698">
        <v>136</v>
      </c>
      <c r="F698">
        <v>125.9</v>
      </c>
      <c r="G698">
        <v>118</v>
      </c>
      <c r="H698">
        <v>118.8</v>
      </c>
      <c r="I698">
        <v>127.875</v>
      </c>
      <c r="J698">
        <v>24</v>
      </c>
    </row>
    <row r="699" spans="1:10" x14ac:dyDescent="0.35">
      <c r="A699">
        <v>128</v>
      </c>
      <c r="B699">
        <v>134.4</v>
      </c>
      <c r="C699">
        <v>133</v>
      </c>
      <c r="D699">
        <v>135.80000000000001</v>
      </c>
      <c r="E699">
        <v>138</v>
      </c>
      <c r="F699">
        <v>127.3</v>
      </c>
      <c r="G699">
        <v>120</v>
      </c>
      <c r="H699">
        <v>121.6</v>
      </c>
      <c r="I699">
        <v>129.76249999999999</v>
      </c>
      <c r="J699">
        <v>24</v>
      </c>
    </row>
    <row r="700" spans="1:10" x14ac:dyDescent="0.35">
      <c r="A700">
        <v>129</v>
      </c>
      <c r="B700">
        <v>135.80000000000001</v>
      </c>
      <c r="C700">
        <v>135</v>
      </c>
      <c r="D700">
        <v>137.19999999999999</v>
      </c>
      <c r="E700">
        <v>139</v>
      </c>
      <c r="F700">
        <v>130.1</v>
      </c>
      <c r="G700">
        <v>122</v>
      </c>
      <c r="H700">
        <v>123</v>
      </c>
      <c r="I700">
        <v>131.38749999999999</v>
      </c>
      <c r="J700">
        <v>24</v>
      </c>
    </row>
    <row r="701" spans="1:10" x14ac:dyDescent="0.35">
      <c r="A701">
        <v>131</v>
      </c>
      <c r="B701">
        <v>137.19999999999999</v>
      </c>
      <c r="C701">
        <v>137</v>
      </c>
      <c r="D701">
        <v>140</v>
      </c>
      <c r="E701">
        <v>140</v>
      </c>
      <c r="F701">
        <v>130.1</v>
      </c>
      <c r="G701">
        <v>123</v>
      </c>
      <c r="H701">
        <v>124.5</v>
      </c>
      <c r="I701">
        <v>132.85000000000002</v>
      </c>
      <c r="J701">
        <v>24</v>
      </c>
    </row>
    <row r="702" spans="1:10" x14ac:dyDescent="0.35">
      <c r="A702">
        <v>132</v>
      </c>
      <c r="B702">
        <v>138.6</v>
      </c>
      <c r="C702">
        <v>139</v>
      </c>
      <c r="D702">
        <v>141.4</v>
      </c>
      <c r="E702">
        <v>141</v>
      </c>
      <c r="F702">
        <v>131.5</v>
      </c>
      <c r="G702">
        <v>124</v>
      </c>
      <c r="H702">
        <v>125.9</v>
      </c>
      <c r="I702">
        <v>134.17500000000001</v>
      </c>
      <c r="J702">
        <v>24</v>
      </c>
    </row>
    <row r="703" spans="1:10" x14ac:dyDescent="0.35">
      <c r="A703">
        <v>133</v>
      </c>
      <c r="B703">
        <v>140</v>
      </c>
      <c r="C703">
        <v>141</v>
      </c>
      <c r="D703">
        <v>144.19999999999999</v>
      </c>
      <c r="E703">
        <v>141</v>
      </c>
      <c r="F703">
        <v>132.9</v>
      </c>
      <c r="G703">
        <v>125</v>
      </c>
      <c r="H703">
        <v>127.3</v>
      </c>
      <c r="I703">
        <v>135.55000000000001</v>
      </c>
      <c r="J703">
        <v>24</v>
      </c>
    </row>
    <row r="704" spans="1:10" x14ac:dyDescent="0.35">
      <c r="A704">
        <v>134</v>
      </c>
      <c r="B704">
        <v>142.80000000000001</v>
      </c>
      <c r="C704">
        <v>148</v>
      </c>
      <c r="D704">
        <v>148.5</v>
      </c>
      <c r="E704">
        <v>146</v>
      </c>
      <c r="F704">
        <v>135.80000000000001</v>
      </c>
      <c r="G704">
        <v>126</v>
      </c>
      <c r="H704">
        <v>128.69999999999999</v>
      </c>
      <c r="I704">
        <v>138.72499999999999</v>
      </c>
      <c r="J704">
        <v>24</v>
      </c>
    </row>
    <row r="705" spans="1:10" x14ac:dyDescent="0.35">
      <c r="A705">
        <v>137</v>
      </c>
      <c r="B705">
        <v>147.1</v>
      </c>
      <c r="C705">
        <v>143</v>
      </c>
      <c r="D705">
        <v>140</v>
      </c>
      <c r="E705">
        <v>138</v>
      </c>
      <c r="F705">
        <v>138.6</v>
      </c>
      <c r="G705">
        <v>131</v>
      </c>
      <c r="H705">
        <v>131.5</v>
      </c>
      <c r="I705">
        <v>138.27500000000001</v>
      </c>
      <c r="J705">
        <v>24</v>
      </c>
    </row>
    <row r="706" spans="1:10" x14ac:dyDescent="0.35">
      <c r="A706">
        <v>139</v>
      </c>
      <c r="B706">
        <v>140</v>
      </c>
      <c r="C706">
        <v>135</v>
      </c>
      <c r="D706">
        <v>127.3</v>
      </c>
      <c r="E706">
        <v>134</v>
      </c>
      <c r="F706">
        <v>131.5</v>
      </c>
      <c r="G706">
        <v>135</v>
      </c>
      <c r="H706">
        <v>132.9</v>
      </c>
      <c r="I706">
        <v>134.33749999999998</v>
      </c>
      <c r="J706">
        <v>24</v>
      </c>
    </row>
    <row r="707" spans="1:10" x14ac:dyDescent="0.35">
      <c r="A707">
        <v>132</v>
      </c>
      <c r="B707">
        <v>128.69999999999999</v>
      </c>
      <c r="C707">
        <v>124</v>
      </c>
      <c r="D707">
        <v>121.6</v>
      </c>
      <c r="E707">
        <v>132</v>
      </c>
      <c r="F707">
        <v>121.6</v>
      </c>
      <c r="G707">
        <v>127</v>
      </c>
      <c r="H707">
        <v>125.9</v>
      </c>
      <c r="I707">
        <v>126.6</v>
      </c>
      <c r="J707">
        <v>24</v>
      </c>
    </row>
    <row r="708" spans="1:10" x14ac:dyDescent="0.35">
      <c r="A708">
        <v>121</v>
      </c>
      <c r="B708">
        <v>120.2</v>
      </c>
      <c r="C708">
        <v>121</v>
      </c>
      <c r="D708">
        <v>120.2</v>
      </c>
      <c r="E708">
        <v>130</v>
      </c>
      <c r="F708">
        <v>120.2</v>
      </c>
      <c r="G708">
        <v>116</v>
      </c>
      <c r="H708">
        <v>123</v>
      </c>
      <c r="I708">
        <v>121.44999999999999</v>
      </c>
      <c r="J708">
        <v>24</v>
      </c>
    </row>
    <row r="709" spans="1:10" x14ac:dyDescent="0.35">
      <c r="A709">
        <v>114</v>
      </c>
      <c r="B709">
        <v>118.8</v>
      </c>
      <c r="C709">
        <v>121</v>
      </c>
      <c r="D709">
        <v>118.8</v>
      </c>
      <c r="E709">
        <v>119</v>
      </c>
      <c r="F709">
        <v>118.8</v>
      </c>
      <c r="G709">
        <v>108</v>
      </c>
      <c r="H709">
        <v>121.6</v>
      </c>
      <c r="I709">
        <v>117.5</v>
      </c>
      <c r="J709">
        <v>24</v>
      </c>
    </row>
    <row r="710" spans="1:10" x14ac:dyDescent="0.35">
      <c r="A710">
        <v>113</v>
      </c>
      <c r="B710">
        <v>117.4</v>
      </c>
      <c r="C710">
        <v>120</v>
      </c>
      <c r="D710">
        <v>118.8</v>
      </c>
      <c r="E710">
        <v>119</v>
      </c>
      <c r="F710">
        <v>118.8</v>
      </c>
      <c r="G710">
        <v>108</v>
      </c>
      <c r="H710">
        <v>113.1</v>
      </c>
      <c r="I710">
        <v>116.0125</v>
      </c>
      <c r="J710">
        <v>25</v>
      </c>
    </row>
    <row r="711" spans="1:10" x14ac:dyDescent="0.35">
      <c r="A711">
        <v>112</v>
      </c>
      <c r="B711">
        <v>117.4</v>
      </c>
      <c r="C711">
        <v>120</v>
      </c>
      <c r="D711">
        <v>120.2</v>
      </c>
      <c r="E711">
        <v>120</v>
      </c>
      <c r="F711">
        <v>118.8</v>
      </c>
      <c r="G711">
        <v>108</v>
      </c>
      <c r="H711">
        <v>113.1</v>
      </c>
      <c r="I711">
        <v>116.1875</v>
      </c>
      <c r="J711">
        <v>25</v>
      </c>
    </row>
    <row r="712" spans="1:10" x14ac:dyDescent="0.35">
      <c r="A712">
        <v>112</v>
      </c>
      <c r="B712">
        <v>117.4</v>
      </c>
      <c r="C712">
        <v>120</v>
      </c>
      <c r="D712">
        <v>121.6</v>
      </c>
      <c r="E712">
        <v>120</v>
      </c>
      <c r="F712">
        <v>118.8</v>
      </c>
      <c r="G712">
        <v>107</v>
      </c>
      <c r="H712">
        <v>113.1</v>
      </c>
      <c r="I712">
        <v>116.2375</v>
      </c>
      <c r="J712">
        <v>25</v>
      </c>
    </row>
    <row r="713" spans="1:10" x14ac:dyDescent="0.35">
      <c r="A713">
        <v>112</v>
      </c>
      <c r="B713">
        <v>118.8</v>
      </c>
      <c r="C713">
        <v>121</v>
      </c>
      <c r="D713">
        <v>123</v>
      </c>
      <c r="E713">
        <v>122</v>
      </c>
      <c r="F713">
        <v>118.8</v>
      </c>
      <c r="G713">
        <v>108</v>
      </c>
      <c r="H713">
        <v>113.1</v>
      </c>
      <c r="I713">
        <v>117.08750000000001</v>
      </c>
      <c r="J713">
        <v>25</v>
      </c>
    </row>
    <row r="714" spans="1:10" x14ac:dyDescent="0.35">
      <c r="A714">
        <v>113</v>
      </c>
      <c r="B714">
        <v>120.2</v>
      </c>
      <c r="C714">
        <v>122</v>
      </c>
      <c r="D714">
        <v>124.5</v>
      </c>
      <c r="E714">
        <v>127</v>
      </c>
      <c r="F714">
        <v>118.8</v>
      </c>
      <c r="G714">
        <v>109</v>
      </c>
      <c r="H714">
        <v>120.2</v>
      </c>
      <c r="I714">
        <v>119.33750000000001</v>
      </c>
      <c r="J714">
        <v>25</v>
      </c>
    </row>
    <row r="715" spans="1:10" x14ac:dyDescent="0.35">
      <c r="A715">
        <v>115</v>
      </c>
      <c r="B715">
        <v>121.6</v>
      </c>
      <c r="C715">
        <v>125</v>
      </c>
      <c r="D715">
        <v>127.3</v>
      </c>
      <c r="E715">
        <v>135</v>
      </c>
      <c r="F715">
        <v>118.8</v>
      </c>
      <c r="G715">
        <v>110</v>
      </c>
      <c r="H715">
        <v>120.2</v>
      </c>
      <c r="I715">
        <v>121.6125</v>
      </c>
      <c r="J715">
        <v>25</v>
      </c>
    </row>
    <row r="716" spans="1:10" x14ac:dyDescent="0.35">
      <c r="A716">
        <v>118</v>
      </c>
      <c r="B716">
        <v>124.5</v>
      </c>
      <c r="C716">
        <v>127</v>
      </c>
      <c r="D716">
        <v>130.1</v>
      </c>
      <c r="E716">
        <v>135</v>
      </c>
      <c r="F716">
        <v>121.6</v>
      </c>
      <c r="G716">
        <v>112</v>
      </c>
      <c r="H716">
        <v>120.2</v>
      </c>
      <c r="I716">
        <v>123.55000000000001</v>
      </c>
      <c r="J716">
        <v>25</v>
      </c>
    </row>
    <row r="717" spans="1:10" x14ac:dyDescent="0.35">
      <c r="A717">
        <v>121</v>
      </c>
      <c r="B717">
        <v>128.69999999999999</v>
      </c>
      <c r="C717">
        <v>130</v>
      </c>
      <c r="D717">
        <v>131.5</v>
      </c>
      <c r="E717">
        <v>134</v>
      </c>
      <c r="F717">
        <v>123</v>
      </c>
      <c r="G717">
        <v>115</v>
      </c>
      <c r="H717">
        <v>118.8</v>
      </c>
      <c r="I717">
        <v>125.25</v>
      </c>
      <c r="J717">
        <v>25</v>
      </c>
    </row>
    <row r="718" spans="1:10" x14ac:dyDescent="0.35">
      <c r="A718">
        <v>124</v>
      </c>
      <c r="B718">
        <v>131.5</v>
      </c>
      <c r="C718">
        <v>131</v>
      </c>
      <c r="D718">
        <v>134.4</v>
      </c>
      <c r="E718">
        <v>136</v>
      </c>
      <c r="F718">
        <v>125.9</v>
      </c>
      <c r="G718">
        <v>117</v>
      </c>
      <c r="H718">
        <v>118.8</v>
      </c>
      <c r="I718">
        <v>127.32499999999999</v>
      </c>
      <c r="J718">
        <v>25</v>
      </c>
    </row>
    <row r="719" spans="1:10" x14ac:dyDescent="0.35">
      <c r="A719">
        <v>127</v>
      </c>
      <c r="B719">
        <v>134.4</v>
      </c>
      <c r="C719">
        <v>133</v>
      </c>
      <c r="D719">
        <v>137.19999999999999</v>
      </c>
      <c r="E719">
        <v>138</v>
      </c>
      <c r="F719">
        <v>127.3</v>
      </c>
      <c r="G719">
        <v>119</v>
      </c>
      <c r="H719">
        <v>120.2</v>
      </c>
      <c r="I719">
        <v>129.51249999999999</v>
      </c>
      <c r="J719">
        <v>25</v>
      </c>
    </row>
    <row r="720" spans="1:10" x14ac:dyDescent="0.35">
      <c r="A720">
        <v>129</v>
      </c>
      <c r="B720">
        <v>135.80000000000001</v>
      </c>
      <c r="C720">
        <v>134</v>
      </c>
      <c r="D720">
        <v>138.6</v>
      </c>
      <c r="E720">
        <v>139</v>
      </c>
      <c r="F720">
        <v>128.69999999999999</v>
      </c>
      <c r="G720">
        <v>121</v>
      </c>
      <c r="H720">
        <v>123</v>
      </c>
      <c r="I720">
        <v>131.13750000000002</v>
      </c>
      <c r="J720">
        <v>25</v>
      </c>
    </row>
    <row r="721" spans="1:10" x14ac:dyDescent="0.35">
      <c r="A721">
        <v>130</v>
      </c>
      <c r="B721">
        <v>137.19999999999999</v>
      </c>
      <c r="C721">
        <v>136</v>
      </c>
      <c r="D721">
        <v>140</v>
      </c>
      <c r="E721">
        <v>140</v>
      </c>
      <c r="F721">
        <v>130.1</v>
      </c>
      <c r="G721">
        <v>123</v>
      </c>
      <c r="H721">
        <v>124.5</v>
      </c>
      <c r="I721">
        <v>132.60000000000002</v>
      </c>
      <c r="J721">
        <v>25</v>
      </c>
    </row>
    <row r="722" spans="1:10" x14ac:dyDescent="0.35">
      <c r="A722">
        <v>132</v>
      </c>
      <c r="B722">
        <v>138.6</v>
      </c>
      <c r="C722">
        <v>138</v>
      </c>
      <c r="D722">
        <v>141.4</v>
      </c>
      <c r="E722">
        <v>141</v>
      </c>
      <c r="F722">
        <v>131.5</v>
      </c>
      <c r="G722">
        <v>123</v>
      </c>
      <c r="H722">
        <v>125.9</v>
      </c>
      <c r="I722">
        <v>133.92500000000001</v>
      </c>
      <c r="J722">
        <v>25</v>
      </c>
    </row>
    <row r="723" spans="1:10" x14ac:dyDescent="0.35">
      <c r="A723">
        <v>133</v>
      </c>
      <c r="B723">
        <v>140</v>
      </c>
      <c r="C723">
        <v>143</v>
      </c>
      <c r="D723">
        <v>144.19999999999999</v>
      </c>
      <c r="E723">
        <v>141</v>
      </c>
      <c r="F723">
        <v>132.9</v>
      </c>
      <c r="G723">
        <v>124</v>
      </c>
      <c r="H723">
        <v>127.3</v>
      </c>
      <c r="I723">
        <v>135.67500000000001</v>
      </c>
      <c r="J723">
        <v>25</v>
      </c>
    </row>
    <row r="724" spans="1:10" x14ac:dyDescent="0.35">
      <c r="A724">
        <v>136</v>
      </c>
      <c r="B724">
        <v>145.69999999999999</v>
      </c>
      <c r="C724">
        <v>144</v>
      </c>
      <c r="D724">
        <v>149.9</v>
      </c>
      <c r="E724">
        <v>145</v>
      </c>
      <c r="F724">
        <v>135.80000000000001</v>
      </c>
      <c r="G724">
        <v>127</v>
      </c>
      <c r="H724">
        <v>130.1</v>
      </c>
      <c r="I724">
        <v>139.1875</v>
      </c>
      <c r="J724">
        <v>25</v>
      </c>
    </row>
    <row r="725" spans="1:10" x14ac:dyDescent="0.35">
      <c r="A725">
        <v>140</v>
      </c>
      <c r="B725">
        <v>144.19999999999999</v>
      </c>
      <c r="C725">
        <v>134</v>
      </c>
      <c r="D725">
        <v>140</v>
      </c>
      <c r="E725">
        <v>138</v>
      </c>
      <c r="F725">
        <v>138.6</v>
      </c>
      <c r="G725">
        <v>134</v>
      </c>
      <c r="H725">
        <v>134.4</v>
      </c>
      <c r="I725">
        <v>137.9</v>
      </c>
      <c r="J725">
        <v>25</v>
      </c>
    </row>
    <row r="726" spans="1:10" x14ac:dyDescent="0.35">
      <c r="A726">
        <v>134</v>
      </c>
      <c r="B726">
        <v>132.9</v>
      </c>
      <c r="C726">
        <v>125</v>
      </c>
      <c r="D726">
        <v>127.3</v>
      </c>
      <c r="E726">
        <v>134</v>
      </c>
      <c r="F726">
        <v>132.9</v>
      </c>
      <c r="G726">
        <v>133</v>
      </c>
      <c r="H726">
        <v>128.69999999999999</v>
      </c>
      <c r="I726">
        <v>130.97499999999999</v>
      </c>
      <c r="J726">
        <v>25</v>
      </c>
    </row>
    <row r="727" spans="1:10" x14ac:dyDescent="0.35">
      <c r="A727">
        <v>123</v>
      </c>
      <c r="B727">
        <v>120.2</v>
      </c>
      <c r="C727">
        <v>121</v>
      </c>
      <c r="D727">
        <v>121.6</v>
      </c>
      <c r="E727">
        <v>133</v>
      </c>
      <c r="F727">
        <v>124.5</v>
      </c>
      <c r="G727">
        <v>124</v>
      </c>
      <c r="H727">
        <v>123</v>
      </c>
      <c r="I727">
        <v>123.78749999999999</v>
      </c>
      <c r="J727">
        <v>25</v>
      </c>
    </row>
    <row r="728" spans="1:10" x14ac:dyDescent="0.35">
      <c r="A728">
        <v>114</v>
      </c>
      <c r="B728">
        <v>117.4</v>
      </c>
      <c r="C728">
        <v>121</v>
      </c>
      <c r="D728">
        <v>118.8</v>
      </c>
      <c r="E728">
        <v>120</v>
      </c>
      <c r="F728">
        <v>116</v>
      </c>
      <c r="G728">
        <v>114</v>
      </c>
      <c r="H728">
        <v>113.1</v>
      </c>
      <c r="I728">
        <v>116.78750000000001</v>
      </c>
      <c r="J728">
        <v>25</v>
      </c>
    </row>
    <row r="729" spans="1:10" x14ac:dyDescent="0.35">
      <c r="A729">
        <v>113</v>
      </c>
      <c r="B729">
        <v>117.4</v>
      </c>
      <c r="C729">
        <v>119</v>
      </c>
      <c r="D729">
        <v>118.8</v>
      </c>
      <c r="E729">
        <v>120</v>
      </c>
      <c r="F729">
        <v>116</v>
      </c>
      <c r="G729">
        <v>108</v>
      </c>
      <c r="H729">
        <v>113.1</v>
      </c>
      <c r="I729">
        <v>115.66250000000001</v>
      </c>
      <c r="J729">
        <v>25</v>
      </c>
    </row>
    <row r="730" spans="1:10" x14ac:dyDescent="0.35">
      <c r="A730">
        <v>112</v>
      </c>
      <c r="B730">
        <v>117.4</v>
      </c>
      <c r="C730">
        <v>119</v>
      </c>
      <c r="D730">
        <v>118.8</v>
      </c>
      <c r="E730">
        <v>121</v>
      </c>
      <c r="F730">
        <v>120.2</v>
      </c>
      <c r="G730">
        <v>108</v>
      </c>
      <c r="H730">
        <v>107.5</v>
      </c>
      <c r="I730">
        <v>115.48750000000001</v>
      </c>
      <c r="J730">
        <v>26</v>
      </c>
    </row>
    <row r="731" spans="1:10" x14ac:dyDescent="0.35">
      <c r="A731">
        <v>111</v>
      </c>
      <c r="B731">
        <v>117.4</v>
      </c>
      <c r="C731">
        <v>119</v>
      </c>
      <c r="D731">
        <v>120.2</v>
      </c>
      <c r="E731">
        <v>121</v>
      </c>
      <c r="F731">
        <v>118.8</v>
      </c>
      <c r="G731">
        <v>107</v>
      </c>
      <c r="H731">
        <v>113.1</v>
      </c>
      <c r="I731">
        <v>115.9375</v>
      </c>
      <c r="J731">
        <v>26</v>
      </c>
    </row>
    <row r="732" spans="1:10" x14ac:dyDescent="0.35">
      <c r="A732">
        <v>112</v>
      </c>
      <c r="B732">
        <v>117.4</v>
      </c>
      <c r="C732">
        <v>120</v>
      </c>
      <c r="D732">
        <v>121.6</v>
      </c>
      <c r="E732">
        <v>121</v>
      </c>
      <c r="F732">
        <v>118.8</v>
      </c>
      <c r="G732">
        <v>107</v>
      </c>
      <c r="H732">
        <v>113.1</v>
      </c>
      <c r="I732">
        <v>116.3625</v>
      </c>
      <c r="J732">
        <v>26</v>
      </c>
    </row>
    <row r="733" spans="1:10" x14ac:dyDescent="0.35">
      <c r="A733">
        <v>112</v>
      </c>
      <c r="B733">
        <v>118.8</v>
      </c>
      <c r="C733">
        <v>121</v>
      </c>
      <c r="D733">
        <v>123</v>
      </c>
      <c r="E733">
        <v>122</v>
      </c>
      <c r="F733">
        <v>118.8</v>
      </c>
      <c r="G733">
        <v>108</v>
      </c>
      <c r="H733">
        <v>113.1</v>
      </c>
      <c r="I733">
        <v>117.08750000000001</v>
      </c>
      <c r="J733">
        <v>26</v>
      </c>
    </row>
    <row r="734" spans="1:10" x14ac:dyDescent="0.35">
      <c r="A734">
        <v>114</v>
      </c>
      <c r="B734">
        <v>121.6</v>
      </c>
      <c r="C734">
        <v>123</v>
      </c>
      <c r="D734">
        <v>125.9</v>
      </c>
      <c r="E734">
        <v>128</v>
      </c>
      <c r="F734">
        <v>118.8</v>
      </c>
      <c r="G734">
        <v>109</v>
      </c>
      <c r="H734">
        <v>117.4</v>
      </c>
      <c r="I734">
        <v>119.71250000000001</v>
      </c>
      <c r="J734">
        <v>26</v>
      </c>
    </row>
    <row r="735" spans="1:10" x14ac:dyDescent="0.35">
      <c r="A735">
        <v>117</v>
      </c>
      <c r="B735">
        <v>124.5</v>
      </c>
      <c r="C735">
        <v>126</v>
      </c>
      <c r="D735">
        <v>127.3</v>
      </c>
      <c r="E735">
        <v>134</v>
      </c>
      <c r="F735">
        <v>120.2</v>
      </c>
      <c r="G735">
        <v>111</v>
      </c>
      <c r="H735">
        <v>117.4</v>
      </c>
      <c r="I735">
        <v>122.17500000000001</v>
      </c>
      <c r="J735">
        <v>26</v>
      </c>
    </row>
    <row r="736" spans="1:10" x14ac:dyDescent="0.35">
      <c r="A736">
        <v>120</v>
      </c>
      <c r="B736">
        <v>127.3</v>
      </c>
      <c r="C736">
        <v>128</v>
      </c>
      <c r="D736">
        <v>130.1</v>
      </c>
      <c r="E736">
        <v>134</v>
      </c>
      <c r="F736">
        <v>123</v>
      </c>
      <c r="G736">
        <v>113</v>
      </c>
      <c r="H736">
        <v>117.4</v>
      </c>
      <c r="I736">
        <v>124.1</v>
      </c>
      <c r="J736">
        <v>26</v>
      </c>
    </row>
    <row r="737" spans="1:10" x14ac:dyDescent="0.35">
      <c r="A737">
        <v>123</v>
      </c>
      <c r="B737">
        <v>130.1</v>
      </c>
      <c r="C737">
        <v>130</v>
      </c>
      <c r="D737">
        <v>132.9</v>
      </c>
      <c r="E737">
        <v>134</v>
      </c>
      <c r="F737">
        <v>123</v>
      </c>
      <c r="G737">
        <v>116</v>
      </c>
      <c r="H737">
        <v>118.8</v>
      </c>
      <c r="I737">
        <v>125.97499999999999</v>
      </c>
      <c r="J737">
        <v>26</v>
      </c>
    </row>
    <row r="738" spans="1:10" x14ac:dyDescent="0.35">
      <c r="A738">
        <v>126</v>
      </c>
      <c r="B738">
        <v>132.9</v>
      </c>
      <c r="C738">
        <v>132</v>
      </c>
      <c r="D738">
        <v>134.4</v>
      </c>
      <c r="E738">
        <v>135</v>
      </c>
      <c r="F738">
        <v>125.9</v>
      </c>
      <c r="G738">
        <v>118</v>
      </c>
      <c r="H738">
        <v>120.2</v>
      </c>
      <c r="I738">
        <v>128.04999999999998</v>
      </c>
      <c r="J738">
        <v>26</v>
      </c>
    </row>
    <row r="739" spans="1:10" x14ac:dyDescent="0.35">
      <c r="A739">
        <v>128</v>
      </c>
      <c r="B739">
        <v>134.4</v>
      </c>
      <c r="C739">
        <v>134</v>
      </c>
      <c r="D739">
        <v>137.19999999999999</v>
      </c>
      <c r="E739">
        <v>137</v>
      </c>
      <c r="F739">
        <v>127.3</v>
      </c>
      <c r="G739">
        <v>120</v>
      </c>
      <c r="H739">
        <v>121.6</v>
      </c>
      <c r="I739">
        <v>129.9375</v>
      </c>
      <c r="J739">
        <v>26</v>
      </c>
    </row>
    <row r="740" spans="1:10" x14ac:dyDescent="0.35">
      <c r="A740">
        <v>130</v>
      </c>
      <c r="B740">
        <v>135.80000000000001</v>
      </c>
      <c r="C740">
        <v>135</v>
      </c>
      <c r="D740">
        <v>138.6</v>
      </c>
      <c r="E740">
        <v>138</v>
      </c>
      <c r="F740">
        <v>128.69999999999999</v>
      </c>
      <c r="G740">
        <v>122</v>
      </c>
      <c r="H740">
        <v>123</v>
      </c>
      <c r="I740">
        <v>131.38750000000002</v>
      </c>
      <c r="J740">
        <v>26</v>
      </c>
    </row>
    <row r="741" spans="1:10" x14ac:dyDescent="0.35">
      <c r="A741">
        <v>131</v>
      </c>
      <c r="B741">
        <v>137.19999999999999</v>
      </c>
      <c r="C741">
        <v>137</v>
      </c>
      <c r="D741">
        <v>140</v>
      </c>
      <c r="E741">
        <v>140</v>
      </c>
      <c r="F741">
        <v>130.1</v>
      </c>
      <c r="G741">
        <v>123</v>
      </c>
      <c r="H741">
        <v>124.5</v>
      </c>
      <c r="I741">
        <v>132.85000000000002</v>
      </c>
      <c r="J741">
        <v>26</v>
      </c>
    </row>
    <row r="742" spans="1:10" x14ac:dyDescent="0.35">
      <c r="A742">
        <v>133</v>
      </c>
      <c r="B742">
        <v>138.6</v>
      </c>
      <c r="C742">
        <v>139</v>
      </c>
      <c r="D742">
        <v>141.4</v>
      </c>
      <c r="E742">
        <v>140</v>
      </c>
      <c r="F742">
        <v>131.5</v>
      </c>
      <c r="G742">
        <v>124</v>
      </c>
      <c r="H742">
        <v>125.9</v>
      </c>
      <c r="I742">
        <v>134.17500000000001</v>
      </c>
      <c r="J742">
        <v>26</v>
      </c>
    </row>
    <row r="743" spans="1:10" x14ac:dyDescent="0.35">
      <c r="A743">
        <v>134</v>
      </c>
      <c r="B743">
        <v>140</v>
      </c>
      <c r="C743">
        <v>143</v>
      </c>
      <c r="D743">
        <v>147.1</v>
      </c>
      <c r="E743">
        <v>141</v>
      </c>
      <c r="F743">
        <v>132.9</v>
      </c>
      <c r="G743">
        <v>125</v>
      </c>
      <c r="H743">
        <v>127.3</v>
      </c>
      <c r="I743">
        <v>136.28750000000002</v>
      </c>
      <c r="J743">
        <v>26</v>
      </c>
    </row>
    <row r="744" spans="1:10" x14ac:dyDescent="0.35">
      <c r="A744">
        <v>136</v>
      </c>
      <c r="B744">
        <v>145.69999999999999</v>
      </c>
      <c r="C744">
        <v>148</v>
      </c>
      <c r="D744">
        <v>145.69999999999999</v>
      </c>
      <c r="E744">
        <v>144</v>
      </c>
      <c r="F744">
        <v>135.80000000000001</v>
      </c>
      <c r="G744">
        <v>128</v>
      </c>
      <c r="H744">
        <v>130.1</v>
      </c>
      <c r="I744">
        <v>139.16250000000002</v>
      </c>
      <c r="J744">
        <v>26</v>
      </c>
    </row>
    <row r="745" spans="1:10" x14ac:dyDescent="0.35">
      <c r="A745">
        <v>140</v>
      </c>
      <c r="B745">
        <v>144.19999999999999</v>
      </c>
      <c r="C745">
        <v>139</v>
      </c>
      <c r="D745">
        <v>135.80000000000001</v>
      </c>
      <c r="E745">
        <v>141</v>
      </c>
      <c r="F745">
        <v>140</v>
      </c>
      <c r="G745">
        <v>135</v>
      </c>
      <c r="H745">
        <v>134.4</v>
      </c>
      <c r="I745">
        <v>138.67500000000001</v>
      </c>
      <c r="J745">
        <v>26</v>
      </c>
    </row>
    <row r="746" spans="1:10" x14ac:dyDescent="0.35">
      <c r="A746">
        <v>134</v>
      </c>
      <c r="B746">
        <v>132.9</v>
      </c>
      <c r="C746">
        <v>128</v>
      </c>
      <c r="D746">
        <v>124.5</v>
      </c>
      <c r="E746">
        <v>134</v>
      </c>
      <c r="F746">
        <v>134.4</v>
      </c>
      <c r="G746">
        <v>132</v>
      </c>
      <c r="H746">
        <v>128.69999999999999</v>
      </c>
      <c r="I746">
        <v>131.0625</v>
      </c>
      <c r="J746">
        <v>26</v>
      </c>
    </row>
    <row r="747" spans="1:10" x14ac:dyDescent="0.35">
      <c r="A747">
        <v>124</v>
      </c>
      <c r="B747">
        <v>123</v>
      </c>
      <c r="C747">
        <v>121</v>
      </c>
      <c r="D747">
        <v>121.6</v>
      </c>
      <c r="E747">
        <v>125</v>
      </c>
      <c r="F747">
        <v>125.9</v>
      </c>
      <c r="G747">
        <v>122</v>
      </c>
      <c r="H747">
        <v>121.6</v>
      </c>
      <c r="I747">
        <v>123.0125</v>
      </c>
      <c r="J747">
        <v>26</v>
      </c>
    </row>
    <row r="748" spans="1:10" x14ac:dyDescent="0.35">
      <c r="A748">
        <v>114</v>
      </c>
      <c r="B748">
        <v>118.8</v>
      </c>
      <c r="C748">
        <v>121</v>
      </c>
      <c r="D748">
        <v>120.2</v>
      </c>
      <c r="E748">
        <v>120</v>
      </c>
      <c r="F748">
        <v>116</v>
      </c>
      <c r="G748">
        <v>112</v>
      </c>
      <c r="H748">
        <v>113.1</v>
      </c>
      <c r="I748">
        <v>116.8875</v>
      </c>
      <c r="J748">
        <v>26</v>
      </c>
    </row>
    <row r="749" spans="1:10" x14ac:dyDescent="0.35">
      <c r="A749">
        <v>113</v>
      </c>
      <c r="B749">
        <v>117.4</v>
      </c>
      <c r="C749">
        <v>119</v>
      </c>
      <c r="D749">
        <v>118.8</v>
      </c>
      <c r="E749">
        <v>120</v>
      </c>
      <c r="F749">
        <v>116</v>
      </c>
      <c r="G749">
        <v>108</v>
      </c>
      <c r="H749">
        <v>121.6</v>
      </c>
      <c r="I749">
        <v>116.72500000000001</v>
      </c>
      <c r="J749">
        <v>26</v>
      </c>
    </row>
    <row r="750" spans="1:10" x14ac:dyDescent="0.35">
      <c r="A750">
        <v>112</v>
      </c>
      <c r="B750">
        <v>117.4</v>
      </c>
      <c r="C750">
        <v>119</v>
      </c>
      <c r="D750">
        <v>118.8</v>
      </c>
      <c r="E750">
        <v>121</v>
      </c>
      <c r="F750">
        <v>118.8</v>
      </c>
      <c r="G750">
        <v>108</v>
      </c>
      <c r="H750">
        <v>113.1</v>
      </c>
      <c r="I750">
        <v>116.0125</v>
      </c>
      <c r="J750">
        <v>26</v>
      </c>
    </row>
    <row r="751" spans="1:10" x14ac:dyDescent="0.35">
      <c r="A751">
        <v>112</v>
      </c>
      <c r="B751">
        <v>117.4</v>
      </c>
      <c r="C751">
        <v>119</v>
      </c>
      <c r="D751">
        <v>120.2</v>
      </c>
      <c r="E751">
        <v>121</v>
      </c>
      <c r="F751">
        <v>118.8</v>
      </c>
      <c r="G751">
        <v>108</v>
      </c>
      <c r="H751">
        <v>107.5</v>
      </c>
      <c r="I751">
        <v>115.48750000000001</v>
      </c>
      <c r="J751">
        <v>27</v>
      </c>
    </row>
    <row r="752" spans="1:10" x14ac:dyDescent="0.35">
      <c r="A752">
        <v>112</v>
      </c>
      <c r="B752">
        <v>117.4</v>
      </c>
      <c r="C752">
        <v>120</v>
      </c>
      <c r="D752">
        <v>121.6</v>
      </c>
      <c r="E752">
        <v>121</v>
      </c>
      <c r="F752">
        <v>118.8</v>
      </c>
      <c r="G752">
        <v>107</v>
      </c>
      <c r="H752">
        <v>113.1</v>
      </c>
      <c r="I752">
        <v>116.3625</v>
      </c>
      <c r="J752">
        <v>27</v>
      </c>
    </row>
    <row r="753" spans="1:10" x14ac:dyDescent="0.35">
      <c r="A753">
        <v>112</v>
      </c>
      <c r="B753">
        <v>118.8</v>
      </c>
      <c r="C753">
        <v>122</v>
      </c>
      <c r="D753">
        <v>123</v>
      </c>
      <c r="E753">
        <v>122</v>
      </c>
      <c r="F753">
        <v>118.8</v>
      </c>
      <c r="G753">
        <v>108</v>
      </c>
      <c r="H753">
        <v>113.1</v>
      </c>
      <c r="I753">
        <v>117.21250000000001</v>
      </c>
      <c r="J753">
        <v>27</v>
      </c>
    </row>
    <row r="754" spans="1:10" x14ac:dyDescent="0.35">
      <c r="A754">
        <v>114</v>
      </c>
      <c r="B754">
        <v>121.6</v>
      </c>
      <c r="C754">
        <v>124</v>
      </c>
      <c r="D754">
        <v>124.5</v>
      </c>
      <c r="E754">
        <v>128</v>
      </c>
      <c r="F754">
        <v>118.8</v>
      </c>
      <c r="G754">
        <v>109</v>
      </c>
      <c r="H754">
        <v>113.1</v>
      </c>
      <c r="I754">
        <v>119.125</v>
      </c>
      <c r="J754">
        <v>27</v>
      </c>
    </row>
    <row r="755" spans="1:10" x14ac:dyDescent="0.35">
      <c r="A755">
        <v>116</v>
      </c>
      <c r="B755">
        <v>123</v>
      </c>
      <c r="C755">
        <v>126</v>
      </c>
      <c r="D755">
        <v>127.3</v>
      </c>
      <c r="E755">
        <v>128</v>
      </c>
      <c r="F755">
        <v>120.2</v>
      </c>
      <c r="G755">
        <v>110</v>
      </c>
      <c r="H755">
        <v>117.4</v>
      </c>
      <c r="I755">
        <v>120.98750000000001</v>
      </c>
      <c r="J755">
        <v>27</v>
      </c>
    </row>
    <row r="756" spans="1:10" x14ac:dyDescent="0.35">
      <c r="A756">
        <v>120</v>
      </c>
      <c r="B756">
        <v>127.3</v>
      </c>
      <c r="C756">
        <v>129</v>
      </c>
      <c r="D756">
        <v>130.1</v>
      </c>
      <c r="E756">
        <v>134</v>
      </c>
      <c r="F756">
        <v>123</v>
      </c>
      <c r="G756">
        <v>112</v>
      </c>
      <c r="H756">
        <v>118.8</v>
      </c>
      <c r="I756">
        <v>124.27500000000001</v>
      </c>
      <c r="J756">
        <v>27</v>
      </c>
    </row>
    <row r="757" spans="1:10" x14ac:dyDescent="0.35">
      <c r="A757">
        <v>123</v>
      </c>
      <c r="B757">
        <v>130.1</v>
      </c>
      <c r="C757">
        <v>131</v>
      </c>
      <c r="D757">
        <v>132.9</v>
      </c>
      <c r="E757">
        <v>135</v>
      </c>
      <c r="F757">
        <v>124.5</v>
      </c>
      <c r="G757">
        <v>115</v>
      </c>
      <c r="H757">
        <v>118.8</v>
      </c>
      <c r="I757">
        <v>126.28749999999999</v>
      </c>
      <c r="J757">
        <v>27</v>
      </c>
    </row>
    <row r="758" spans="1:10" x14ac:dyDescent="0.35">
      <c r="A758">
        <v>126</v>
      </c>
      <c r="B758">
        <v>132.9</v>
      </c>
      <c r="C758">
        <v>132</v>
      </c>
      <c r="D758">
        <v>134.4</v>
      </c>
      <c r="E758">
        <v>136</v>
      </c>
      <c r="F758">
        <v>125.9</v>
      </c>
      <c r="G758">
        <v>118</v>
      </c>
      <c r="H758">
        <v>120.2</v>
      </c>
      <c r="I758">
        <v>128.17499999999998</v>
      </c>
      <c r="J758">
        <v>27</v>
      </c>
    </row>
    <row r="759" spans="1:10" x14ac:dyDescent="0.35">
      <c r="A759">
        <v>128</v>
      </c>
      <c r="B759">
        <v>134.4</v>
      </c>
      <c r="C759">
        <v>134</v>
      </c>
      <c r="D759">
        <v>137.19999999999999</v>
      </c>
      <c r="E759">
        <v>137</v>
      </c>
      <c r="F759">
        <v>127.3</v>
      </c>
      <c r="G759">
        <v>120</v>
      </c>
      <c r="H759">
        <v>121.6</v>
      </c>
      <c r="I759">
        <v>129.9375</v>
      </c>
      <c r="J759">
        <v>27</v>
      </c>
    </row>
    <row r="760" spans="1:10" x14ac:dyDescent="0.35">
      <c r="A760">
        <v>130</v>
      </c>
      <c r="B760">
        <v>135.80000000000001</v>
      </c>
      <c r="C760">
        <v>136</v>
      </c>
      <c r="D760">
        <v>138.6</v>
      </c>
      <c r="E760">
        <v>138</v>
      </c>
      <c r="F760">
        <v>130.1</v>
      </c>
      <c r="G760">
        <v>122</v>
      </c>
      <c r="H760">
        <v>123</v>
      </c>
      <c r="I760">
        <v>131.6875</v>
      </c>
      <c r="J760">
        <v>27</v>
      </c>
    </row>
    <row r="761" spans="1:10" x14ac:dyDescent="0.35">
      <c r="A761">
        <v>131</v>
      </c>
      <c r="B761">
        <v>137.19999999999999</v>
      </c>
      <c r="C761">
        <v>137</v>
      </c>
      <c r="D761">
        <v>140</v>
      </c>
      <c r="E761">
        <v>140</v>
      </c>
      <c r="F761">
        <v>130.1</v>
      </c>
      <c r="G761">
        <v>123</v>
      </c>
      <c r="H761">
        <v>124.5</v>
      </c>
      <c r="I761">
        <v>132.85000000000002</v>
      </c>
      <c r="J761">
        <v>27</v>
      </c>
    </row>
    <row r="762" spans="1:10" x14ac:dyDescent="0.35">
      <c r="A762">
        <v>132</v>
      </c>
      <c r="B762">
        <v>138.6</v>
      </c>
      <c r="C762">
        <v>139</v>
      </c>
      <c r="D762">
        <v>141.4</v>
      </c>
      <c r="E762">
        <v>140</v>
      </c>
      <c r="F762">
        <v>131.5</v>
      </c>
      <c r="G762">
        <v>124</v>
      </c>
      <c r="H762">
        <v>125.9</v>
      </c>
      <c r="I762">
        <v>134.05000000000001</v>
      </c>
      <c r="J762">
        <v>27</v>
      </c>
    </row>
    <row r="763" spans="1:10" x14ac:dyDescent="0.35">
      <c r="A763">
        <v>134</v>
      </c>
      <c r="B763">
        <v>138.6</v>
      </c>
      <c r="C763">
        <v>142</v>
      </c>
      <c r="D763">
        <v>144.19999999999999</v>
      </c>
      <c r="E763">
        <v>141</v>
      </c>
      <c r="F763">
        <v>132.9</v>
      </c>
      <c r="G763">
        <v>125</v>
      </c>
      <c r="H763">
        <v>127.3</v>
      </c>
      <c r="I763">
        <v>135.625</v>
      </c>
      <c r="J763">
        <v>27</v>
      </c>
    </row>
    <row r="764" spans="1:10" x14ac:dyDescent="0.35">
      <c r="A764">
        <v>135</v>
      </c>
      <c r="B764">
        <v>144.19999999999999</v>
      </c>
      <c r="C764">
        <v>147</v>
      </c>
      <c r="D764">
        <v>149.9</v>
      </c>
      <c r="E764">
        <v>146</v>
      </c>
      <c r="F764">
        <v>137.19999999999999</v>
      </c>
      <c r="G764">
        <v>126</v>
      </c>
      <c r="H764">
        <v>130.1</v>
      </c>
      <c r="I764">
        <v>139.42499999999998</v>
      </c>
      <c r="J764">
        <v>27</v>
      </c>
    </row>
    <row r="765" spans="1:10" x14ac:dyDescent="0.35">
      <c r="A765">
        <v>139</v>
      </c>
      <c r="B765">
        <v>145.69999999999999</v>
      </c>
      <c r="C765">
        <v>140</v>
      </c>
      <c r="D765">
        <v>142.80000000000001</v>
      </c>
      <c r="E765">
        <v>140</v>
      </c>
      <c r="F765">
        <v>134.4</v>
      </c>
      <c r="G765">
        <v>133</v>
      </c>
      <c r="H765">
        <v>132.9</v>
      </c>
      <c r="I765">
        <v>138.47499999999999</v>
      </c>
      <c r="J765">
        <v>27</v>
      </c>
    </row>
    <row r="766" spans="1:10" x14ac:dyDescent="0.35">
      <c r="A766">
        <v>137</v>
      </c>
      <c r="B766">
        <v>137.19999999999999</v>
      </c>
      <c r="C766">
        <v>130</v>
      </c>
      <c r="D766">
        <v>131.5</v>
      </c>
      <c r="E766">
        <v>134</v>
      </c>
      <c r="F766">
        <v>125.9</v>
      </c>
      <c r="G766">
        <v>133</v>
      </c>
      <c r="H766">
        <v>131.5</v>
      </c>
      <c r="I766">
        <v>132.51249999999999</v>
      </c>
      <c r="J766">
        <v>27</v>
      </c>
    </row>
    <row r="767" spans="1:10" x14ac:dyDescent="0.35">
      <c r="A767">
        <v>128</v>
      </c>
      <c r="B767">
        <v>124.5</v>
      </c>
      <c r="C767">
        <v>122</v>
      </c>
      <c r="D767">
        <v>121.6</v>
      </c>
      <c r="E767">
        <v>124</v>
      </c>
      <c r="F767">
        <v>120.2</v>
      </c>
      <c r="G767">
        <v>123</v>
      </c>
      <c r="H767">
        <v>124.5</v>
      </c>
      <c r="I767">
        <v>123.47499999999999</v>
      </c>
      <c r="J767">
        <v>27</v>
      </c>
    </row>
    <row r="768" spans="1:10" x14ac:dyDescent="0.35">
      <c r="A768">
        <v>117</v>
      </c>
      <c r="B768">
        <v>118.8</v>
      </c>
      <c r="C768">
        <v>121</v>
      </c>
      <c r="D768">
        <v>120.2</v>
      </c>
      <c r="E768">
        <v>120</v>
      </c>
      <c r="F768">
        <v>118.8</v>
      </c>
      <c r="G768">
        <v>112</v>
      </c>
      <c r="H768">
        <v>121.6</v>
      </c>
      <c r="I768">
        <v>118.675</v>
      </c>
      <c r="J768">
        <v>27</v>
      </c>
    </row>
    <row r="769" spans="1:10" x14ac:dyDescent="0.35">
      <c r="A769">
        <v>114</v>
      </c>
      <c r="B769">
        <v>118.8</v>
      </c>
      <c r="C769">
        <v>121</v>
      </c>
      <c r="D769">
        <v>118.8</v>
      </c>
      <c r="E769">
        <v>119</v>
      </c>
      <c r="F769">
        <v>121.6</v>
      </c>
      <c r="G769">
        <v>108</v>
      </c>
      <c r="H769">
        <v>113.1</v>
      </c>
      <c r="I769">
        <v>116.78749999999999</v>
      </c>
      <c r="J769">
        <v>27</v>
      </c>
    </row>
    <row r="770" spans="1:10" x14ac:dyDescent="0.35">
      <c r="A770">
        <v>113</v>
      </c>
      <c r="B770">
        <v>117.4</v>
      </c>
      <c r="C770">
        <v>120</v>
      </c>
      <c r="D770">
        <v>118.8</v>
      </c>
      <c r="E770">
        <v>120</v>
      </c>
      <c r="F770">
        <v>121.6</v>
      </c>
      <c r="G770">
        <v>108</v>
      </c>
      <c r="H770">
        <v>113.1</v>
      </c>
      <c r="I770">
        <v>116.48750000000001</v>
      </c>
      <c r="J770">
        <v>27</v>
      </c>
    </row>
    <row r="771" spans="1:10" x14ac:dyDescent="0.35">
      <c r="A771">
        <v>112</v>
      </c>
      <c r="B771">
        <v>117.4</v>
      </c>
      <c r="C771">
        <v>120</v>
      </c>
      <c r="D771">
        <v>120.2</v>
      </c>
      <c r="E771">
        <v>120</v>
      </c>
      <c r="F771">
        <v>118.8</v>
      </c>
      <c r="G771">
        <v>107</v>
      </c>
      <c r="H771">
        <v>113.1</v>
      </c>
      <c r="I771">
        <v>116.0625</v>
      </c>
      <c r="J771">
        <v>28</v>
      </c>
    </row>
    <row r="772" spans="1:10" x14ac:dyDescent="0.35">
      <c r="A772">
        <v>112</v>
      </c>
      <c r="B772">
        <v>117.4</v>
      </c>
      <c r="C772">
        <v>120</v>
      </c>
      <c r="D772">
        <v>121.6</v>
      </c>
      <c r="E772">
        <v>121</v>
      </c>
      <c r="F772">
        <v>118.8</v>
      </c>
      <c r="G772">
        <v>107</v>
      </c>
      <c r="H772">
        <v>113.1</v>
      </c>
      <c r="I772">
        <v>116.3625</v>
      </c>
      <c r="J772">
        <v>28</v>
      </c>
    </row>
    <row r="773" spans="1:10" x14ac:dyDescent="0.35">
      <c r="A773">
        <v>112</v>
      </c>
      <c r="B773">
        <v>118.8</v>
      </c>
      <c r="C773">
        <v>121</v>
      </c>
      <c r="D773">
        <v>123</v>
      </c>
      <c r="E773">
        <v>124</v>
      </c>
      <c r="F773">
        <v>118.8</v>
      </c>
      <c r="G773">
        <v>108</v>
      </c>
      <c r="H773">
        <v>113.1</v>
      </c>
      <c r="I773">
        <v>117.33750000000001</v>
      </c>
      <c r="J773">
        <v>28</v>
      </c>
    </row>
    <row r="774" spans="1:10" x14ac:dyDescent="0.35">
      <c r="A774">
        <v>114</v>
      </c>
      <c r="B774">
        <v>120.2</v>
      </c>
      <c r="C774">
        <v>123</v>
      </c>
      <c r="D774">
        <v>124.5</v>
      </c>
      <c r="E774">
        <v>126</v>
      </c>
      <c r="F774">
        <v>118.8</v>
      </c>
      <c r="G774">
        <v>109</v>
      </c>
      <c r="H774">
        <v>113.1</v>
      </c>
      <c r="I774">
        <v>118.57499999999999</v>
      </c>
      <c r="J774">
        <v>28</v>
      </c>
    </row>
    <row r="775" spans="1:10" x14ac:dyDescent="0.35">
      <c r="A775">
        <v>116</v>
      </c>
      <c r="B775">
        <v>123</v>
      </c>
      <c r="C775">
        <v>125</v>
      </c>
      <c r="D775">
        <v>127.3</v>
      </c>
      <c r="E775">
        <v>135</v>
      </c>
      <c r="F775">
        <v>120.2</v>
      </c>
      <c r="G775">
        <v>111</v>
      </c>
      <c r="H775">
        <v>118.8</v>
      </c>
      <c r="I775">
        <v>122.03749999999999</v>
      </c>
      <c r="J775">
        <v>28</v>
      </c>
    </row>
    <row r="776" spans="1:10" x14ac:dyDescent="0.35">
      <c r="A776">
        <v>119</v>
      </c>
      <c r="B776">
        <v>125.9</v>
      </c>
      <c r="C776">
        <v>127</v>
      </c>
      <c r="D776">
        <v>130.1</v>
      </c>
      <c r="E776">
        <v>135</v>
      </c>
      <c r="F776">
        <v>123</v>
      </c>
      <c r="G776">
        <v>113</v>
      </c>
      <c r="H776">
        <v>118.8</v>
      </c>
      <c r="I776">
        <v>123.97499999999999</v>
      </c>
      <c r="J776">
        <v>28</v>
      </c>
    </row>
    <row r="777" spans="1:10" x14ac:dyDescent="0.35">
      <c r="A777">
        <v>122</v>
      </c>
      <c r="B777">
        <v>128.69999999999999</v>
      </c>
      <c r="C777">
        <v>129</v>
      </c>
      <c r="D777">
        <v>131.5</v>
      </c>
      <c r="E777">
        <v>134</v>
      </c>
      <c r="F777">
        <v>124.5</v>
      </c>
      <c r="G777">
        <v>116</v>
      </c>
      <c r="H777">
        <v>120.2</v>
      </c>
      <c r="I777">
        <v>125.7375</v>
      </c>
      <c r="J777">
        <v>28</v>
      </c>
    </row>
    <row r="778" spans="1:10" x14ac:dyDescent="0.35">
      <c r="A778">
        <v>125</v>
      </c>
      <c r="B778">
        <v>131.5</v>
      </c>
      <c r="C778">
        <v>131</v>
      </c>
      <c r="D778">
        <v>134.4</v>
      </c>
      <c r="E778">
        <v>136</v>
      </c>
      <c r="F778">
        <v>125.9</v>
      </c>
      <c r="G778">
        <v>118</v>
      </c>
      <c r="H778">
        <v>120.2</v>
      </c>
      <c r="I778">
        <v>127.75</v>
      </c>
      <c r="J778">
        <v>28</v>
      </c>
    </row>
    <row r="779" spans="1:10" x14ac:dyDescent="0.35">
      <c r="A779">
        <v>128</v>
      </c>
      <c r="B779">
        <v>134.4</v>
      </c>
      <c r="C779">
        <v>133</v>
      </c>
      <c r="D779">
        <v>135.80000000000001</v>
      </c>
      <c r="E779">
        <v>138</v>
      </c>
      <c r="F779">
        <v>127.3</v>
      </c>
      <c r="G779">
        <v>120</v>
      </c>
      <c r="H779">
        <v>121.6</v>
      </c>
      <c r="I779">
        <v>129.76249999999999</v>
      </c>
      <c r="J779">
        <v>28</v>
      </c>
    </row>
    <row r="780" spans="1:10" x14ac:dyDescent="0.35">
      <c r="A780">
        <v>129</v>
      </c>
      <c r="B780">
        <v>135.80000000000001</v>
      </c>
      <c r="C780">
        <v>134</v>
      </c>
      <c r="D780">
        <v>137.19999999999999</v>
      </c>
      <c r="E780">
        <v>139</v>
      </c>
      <c r="F780">
        <v>130.1</v>
      </c>
      <c r="G780">
        <v>122</v>
      </c>
      <c r="H780">
        <v>123</v>
      </c>
      <c r="I780">
        <v>131.26249999999999</v>
      </c>
      <c r="J780">
        <v>28</v>
      </c>
    </row>
    <row r="781" spans="1:10" x14ac:dyDescent="0.35">
      <c r="A781">
        <v>131</v>
      </c>
      <c r="B781">
        <v>137.19999999999999</v>
      </c>
      <c r="C781">
        <v>136</v>
      </c>
      <c r="D781">
        <v>140</v>
      </c>
      <c r="E781">
        <v>140</v>
      </c>
      <c r="F781">
        <v>130.1</v>
      </c>
      <c r="G781">
        <v>123</v>
      </c>
      <c r="H781">
        <v>124.5</v>
      </c>
      <c r="I781">
        <v>132.72500000000002</v>
      </c>
      <c r="J781">
        <v>28</v>
      </c>
    </row>
    <row r="782" spans="1:10" x14ac:dyDescent="0.35">
      <c r="A782">
        <v>132</v>
      </c>
      <c r="B782">
        <v>138.6</v>
      </c>
      <c r="C782">
        <v>138</v>
      </c>
      <c r="D782">
        <v>141.4</v>
      </c>
      <c r="E782">
        <v>141</v>
      </c>
      <c r="F782">
        <v>131.5</v>
      </c>
      <c r="G782">
        <v>124</v>
      </c>
      <c r="H782">
        <v>125.9</v>
      </c>
      <c r="I782">
        <v>134.05000000000001</v>
      </c>
      <c r="J782">
        <v>28</v>
      </c>
    </row>
    <row r="783" spans="1:10" x14ac:dyDescent="0.35">
      <c r="A783">
        <v>133</v>
      </c>
      <c r="B783">
        <v>138.6</v>
      </c>
      <c r="C783">
        <v>140</v>
      </c>
      <c r="D783">
        <v>142.80000000000001</v>
      </c>
      <c r="E783">
        <v>142</v>
      </c>
      <c r="F783">
        <v>132.9</v>
      </c>
      <c r="G783">
        <v>125</v>
      </c>
      <c r="H783">
        <v>127.3</v>
      </c>
      <c r="I783">
        <v>135.20000000000002</v>
      </c>
      <c r="J783">
        <v>28</v>
      </c>
    </row>
    <row r="784" spans="1:10" x14ac:dyDescent="0.35">
      <c r="A784">
        <v>134</v>
      </c>
      <c r="B784">
        <v>141.4</v>
      </c>
      <c r="C784">
        <v>147</v>
      </c>
      <c r="D784">
        <v>148.5</v>
      </c>
      <c r="E784">
        <v>147</v>
      </c>
      <c r="F784">
        <v>137.19999999999999</v>
      </c>
      <c r="G784">
        <v>126</v>
      </c>
      <c r="H784">
        <v>128.69999999999999</v>
      </c>
      <c r="I784">
        <v>138.72499999999999</v>
      </c>
      <c r="J784">
        <v>28</v>
      </c>
    </row>
    <row r="785" spans="1:10" x14ac:dyDescent="0.35">
      <c r="A785">
        <v>137</v>
      </c>
      <c r="B785">
        <v>147.1</v>
      </c>
      <c r="C785">
        <v>143</v>
      </c>
      <c r="D785">
        <v>142.80000000000001</v>
      </c>
      <c r="E785">
        <v>139</v>
      </c>
      <c r="F785">
        <v>134.4</v>
      </c>
      <c r="G785">
        <v>133</v>
      </c>
      <c r="H785">
        <v>132.9</v>
      </c>
      <c r="I785">
        <v>138.65</v>
      </c>
      <c r="J785">
        <v>28</v>
      </c>
    </row>
    <row r="786" spans="1:10" x14ac:dyDescent="0.35">
      <c r="A786">
        <v>139</v>
      </c>
      <c r="B786">
        <v>140</v>
      </c>
      <c r="C786">
        <v>135</v>
      </c>
      <c r="D786">
        <v>131.5</v>
      </c>
      <c r="E786">
        <v>134</v>
      </c>
      <c r="F786">
        <v>125.9</v>
      </c>
      <c r="G786">
        <v>132</v>
      </c>
      <c r="H786">
        <v>132.9</v>
      </c>
      <c r="I786">
        <v>133.78749999999999</v>
      </c>
      <c r="J786">
        <v>28</v>
      </c>
    </row>
    <row r="787" spans="1:10" x14ac:dyDescent="0.35">
      <c r="A787">
        <v>132</v>
      </c>
      <c r="B787">
        <v>130.1</v>
      </c>
      <c r="C787">
        <v>124</v>
      </c>
      <c r="D787">
        <v>123</v>
      </c>
      <c r="E787">
        <v>123</v>
      </c>
      <c r="F787">
        <v>120.2</v>
      </c>
      <c r="G787">
        <v>122</v>
      </c>
      <c r="H787">
        <v>127.3</v>
      </c>
      <c r="I787">
        <v>125.2</v>
      </c>
      <c r="J787">
        <v>28</v>
      </c>
    </row>
    <row r="788" spans="1:10" x14ac:dyDescent="0.35">
      <c r="A788">
        <v>121</v>
      </c>
      <c r="B788">
        <v>120.2</v>
      </c>
      <c r="C788">
        <v>121</v>
      </c>
      <c r="D788">
        <v>120.2</v>
      </c>
      <c r="E788">
        <v>120</v>
      </c>
      <c r="F788">
        <v>118.8</v>
      </c>
      <c r="G788">
        <v>111</v>
      </c>
      <c r="H788">
        <v>121.6</v>
      </c>
      <c r="I788">
        <v>119.22499999999999</v>
      </c>
      <c r="J788">
        <v>28</v>
      </c>
    </row>
    <row r="789" spans="1:10" x14ac:dyDescent="0.35">
      <c r="A789">
        <v>114</v>
      </c>
      <c r="B789">
        <v>118.8</v>
      </c>
      <c r="C789">
        <v>121</v>
      </c>
      <c r="D789">
        <v>118.8</v>
      </c>
      <c r="E789">
        <v>119</v>
      </c>
      <c r="F789">
        <v>118.8</v>
      </c>
      <c r="G789">
        <v>108</v>
      </c>
      <c r="H789">
        <v>113.1</v>
      </c>
      <c r="I789">
        <v>116.4375</v>
      </c>
      <c r="J789">
        <v>28</v>
      </c>
    </row>
    <row r="790" spans="1:10" x14ac:dyDescent="0.35">
      <c r="A790">
        <v>113</v>
      </c>
      <c r="B790">
        <v>118.8</v>
      </c>
      <c r="C790">
        <v>120</v>
      </c>
      <c r="D790">
        <v>118.8</v>
      </c>
      <c r="E790">
        <v>119</v>
      </c>
      <c r="F790">
        <v>118.8</v>
      </c>
      <c r="G790">
        <v>108</v>
      </c>
      <c r="H790">
        <v>113.1</v>
      </c>
      <c r="I790">
        <v>116.1875</v>
      </c>
      <c r="J790">
        <v>28</v>
      </c>
    </row>
    <row r="791" spans="1:10" x14ac:dyDescent="0.35">
      <c r="A791">
        <v>113</v>
      </c>
      <c r="B791">
        <v>117.4</v>
      </c>
      <c r="C791">
        <v>120</v>
      </c>
      <c r="D791">
        <v>120.2</v>
      </c>
      <c r="E791">
        <v>120</v>
      </c>
      <c r="F791">
        <v>118.8</v>
      </c>
      <c r="G791">
        <v>107</v>
      </c>
      <c r="H791">
        <v>113.1</v>
      </c>
      <c r="I791">
        <v>116.1875</v>
      </c>
      <c r="J791">
        <v>28</v>
      </c>
    </row>
    <row r="792" spans="1:10" x14ac:dyDescent="0.35">
      <c r="A792">
        <v>112</v>
      </c>
      <c r="B792">
        <v>117.4</v>
      </c>
      <c r="C792">
        <v>120</v>
      </c>
      <c r="D792">
        <v>121.6</v>
      </c>
      <c r="E792">
        <v>120</v>
      </c>
      <c r="F792">
        <v>118.8</v>
      </c>
      <c r="G792">
        <v>107</v>
      </c>
      <c r="H792">
        <v>113.1</v>
      </c>
      <c r="I792">
        <v>116.2375</v>
      </c>
      <c r="J792">
        <v>28</v>
      </c>
    </row>
    <row r="793" spans="1:10" x14ac:dyDescent="0.35">
      <c r="A793">
        <v>112</v>
      </c>
      <c r="B793">
        <v>118.8</v>
      </c>
      <c r="C793">
        <v>121</v>
      </c>
      <c r="D793">
        <v>123</v>
      </c>
      <c r="E793">
        <v>122</v>
      </c>
      <c r="F793">
        <v>118.8</v>
      </c>
      <c r="G793">
        <v>108</v>
      </c>
      <c r="H793">
        <v>113.1</v>
      </c>
      <c r="I793">
        <v>117.08750000000001</v>
      </c>
      <c r="J793">
        <v>28</v>
      </c>
    </row>
    <row r="794" spans="1:10" x14ac:dyDescent="0.35">
      <c r="A794">
        <v>114</v>
      </c>
      <c r="B794">
        <v>120.2</v>
      </c>
      <c r="C794">
        <v>122</v>
      </c>
      <c r="D794">
        <v>124.5</v>
      </c>
      <c r="E794">
        <v>127</v>
      </c>
      <c r="F794">
        <v>118.8</v>
      </c>
      <c r="G794">
        <v>109</v>
      </c>
      <c r="H794">
        <v>113.1</v>
      </c>
      <c r="I794">
        <v>118.57499999999999</v>
      </c>
      <c r="J794">
        <v>28</v>
      </c>
    </row>
    <row r="795" spans="1:10" x14ac:dyDescent="0.35">
      <c r="A795">
        <v>115</v>
      </c>
      <c r="B795">
        <v>123</v>
      </c>
      <c r="C795">
        <v>124</v>
      </c>
      <c r="D795">
        <v>127.3</v>
      </c>
      <c r="E795">
        <v>135</v>
      </c>
      <c r="F795">
        <v>120.2</v>
      </c>
      <c r="G795">
        <v>111</v>
      </c>
      <c r="H795">
        <v>113.1</v>
      </c>
      <c r="I795">
        <v>121.07499999999999</v>
      </c>
      <c r="J795">
        <v>28</v>
      </c>
    </row>
    <row r="796" spans="1:10" x14ac:dyDescent="0.35">
      <c r="A796">
        <v>118</v>
      </c>
      <c r="B796">
        <v>124.5</v>
      </c>
      <c r="C796">
        <v>127</v>
      </c>
      <c r="D796">
        <v>130.1</v>
      </c>
      <c r="E796">
        <v>135</v>
      </c>
      <c r="F796">
        <v>121.6</v>
      </c>
      <c r="G796">
        <v>113</v>
      </c>
      <c r="H796">
        <v>118.8</v>
      </c>
      <c r="I796">
        <v>123.5</v>
      </c>
      <c r="J796">
        <v>28</v>
      </c>
    </row>
    <row r="797" spans="1:10" x14ac:dyDescent="0.35">
      <c r="A797">
        <v>121</v>
      </c>
      <c r="B797">
        <v>128.69999999999999</v>
      </c>
      <c r="C797">
        <v>129</v>
      </c>
      <c r="D797">
        <v>131.5</v>
      </c>
      <c r="E797">
        <v>135</v>
      </c>
      <c r="F797">
        <v>124.5</v>
      </c>
      <c r="G797">
        <v>115</v>
      </c>
      <c r="H797">
        <v>120.2</v>
      </c>
      <c r="I797">
        <v>125.6125</v>
      </c>
      <c r="J797">
        <v>28</v>
      </c>
    </row>
    <row r="798" spans="1:10" x14ac:dyDescent="0.35">
      <c r="A798">
        <v>124</v>
      </c>
      <c r="B798">
        <v>131.5</v>
      </c>
      <c r="C798">
        <v>131</v>
      </c>
      <c r="D798">
        <v>134.4</v>
      </c>
      <c r="E798">
        <v>136</v>
      </c>
      <c r="F798">
        <v>125.9</v>
      </c>
      <c r="G798">
        <v>118</v>
      </c>
      <c r="H798">
        <v>120.2</v>
      </c>
      <c r="I798">
        <v>127.625</v>
      </c>
      <c r="J798">
        <v>28</v>
      </c>
    </row>
    <row r="799" spans="1:10" x14ac:dyDescent="0.35">
      <c r="A799">
        <v>127</v>
      </c>
      <c r="B799">
        <v>132.9</v>
      </c>
      <c r="C799">
        <v>132</v>
      </c>
      <c r="D799">
        <v>135.80000000000001</v>
      </c>
      <c r="E799">
        <v>138</v>
      </c>
      <c r="F799">
        <v>128.69999999999999</v>
      </c>
      <c r="G799">
        <v>120</v>
      </c>
      <c r="H799">
        <v>121.6</v>
      </c>
      <c r="I799">
        <v>129.5</v>
      </c>
      <c r="J799">
        <v>28</v>
      </c>
    </row>
    <row r="800" spans="1:10" x14ac:dyDescent="0.35">
      <c r="A800">
        <v>129</v>
      </c>
      <c r="B800">
        <v>135.80000000000001</v>
      </c>
      <c r="C800">
        <v>134</v>
      </c>
      <c r="D800">
        <v>137.19999999999999</v>
      </c>
      <c r="E800">
        <v>139</v>
      </c>
      <c r="F800">
        <v>130.1</v>
      </c>
      <c r="G800">
        <v>122</v>
      </c>
      <c r="H800">
        <v>123</v>
      </c>
      <c r="I800">
        <v>131.26249999999999</v>
      </c>
      <c r="J800">
        <v>28</v>
      </c>
    </row>
    <row r="801" spans="1:10" x14ac:dyDescent="0.35">
      <c r="A801">
        <v>130</v>
      </c>
      <c r="B801">
        <v>135.80000000000001</v>
      </c>
      <c r="C801">
        <v>136</v>
      </c>
      <c r="D801">
        <v>140</v>
      </c>
      <c r="E801">
        <v>141</v>
      </c>
      <c r="F801">
        <v>131.5</v>
      </c>
      <c r="G801">
        <v>123</v>
      </c>
      <c r="H801">
        <v>124.5</v>
      </c>
      <c r="I801">
        <v>132.72499999999999</v>
      </c>
      <c r="J801">
        <v>28</v>
      </c>
    </row>
    <row r="802" spans="1:10" x14ac:dyDescent="0.35">
      <c r="A802">
        <v>132</v>
      </c>
      <c r="B802">
        <v>137.19999999999999</v>
      </c>
      <c r="C802">
        <v>138</v>
      </c>
      <c r="D802">
        <v>141.4</v>
      </c>
      <c r="E802">
        <v>141</v>
      </c>
      <c r="F802">
        <v>131.5</v>
      </c>
      <c r="G802">
        <v>124</v>
      </c>
      <c r="H802">
        <v>125.9</v>
      </c>
      <c r="I802">
        <v>133.875</v>
      </c>
      <c r="J802">
        <v>28</v>
      </c>
    </row>
    <row r="803" spans="1:10" x14ac:dyDescent="0.35">
      <c r="A803">
        <v>133</v>
      </c>
      <c r="B803">
        <v>138.6</v>
      </c>
      <c r="C803">
        <v>140</v>
      </c>
      <c r="D803">
        <v>142.80000000000001</v>
      </c>
      <c r="E803">
        <v>141</v>
      </c>
      <c r="F803">
        <v>132.9</v>
      </c>
      <c r="G803">
        <v>125</v>
      </c>
      <c r="H803">
        <v>127.3</v>
      </c>
      <c r="I803">
        <v>135.07500000000002</v>
      </c>
      <c r="J803">
        <v>28</v>
      </c>
    </row>
    <row r="804" spans="1:10" x14ac:dyDescent="0.35">
      <c r="A804">
        <v>134</v>
      </c>
      <c r="B804">
        <v>141.4</v>
      </c>
      <c r="C804">
        <v>147</v>
      </c>
      <c r="D804">
        <v>148.5</v>
      </c>
      <c r="E804">
        <v>142</v>
      </c>
      <c r="F804">
        <v>134.4</v>
      </c>
      <c r="G804">
        <v>127</v>
      </c>
      <c r="H804">
        <v>128.69999999999999</v>
      </c>
      <c r="I804">
        <v>137.875</v>
      </c>
      <c r="J804">
        <v>28</v>
      </c>
    </row>
    <row r="805" spans="1:10" x14ac:dyDescent="0.35">
      <c r="A805">
        <v>138</v>
      </c>
      <c r="B805">
        <v>147.1</v>
      </c>
      <c r="C805">
        <v>141</v>
      </c>
      <c r="D805">
        <v>148.5</v>
      </c>
      <c r="E805">
        <v>146</v>
      </c>
      <c r="F805">
        <v>138.6</v>
      </c>
      <c r="G805">
        <v>131</v>
      </c>
      <c r="H805">
        <v>132.9</v>
      </c>
      <c r="I805">
        <v>140.38749999999999</v>
      </c>
      <c r="J805">
        <v>28</v>
      </c>
    </row>
    <row r="806" spans="1:10" x14ac:dyDescent="0.35">
      <c r="A806">
        <v>138</v>
      </c>
      <c r="B806">
        <v>138.6</v>
      </c>
      <c r="C806">
        <v>131</v>
      </c>
      <c r="D806">
        <v>138.6</v>
      </c>
      <c r="E806">
        <v>140</v>
      </c>
      <c r="F806">
        <v>135.80000000000001</v>
      </c>
      <c r="G806">
        <v>136</v>
      </c>
      <c r="H806">
        <v>132.9</v>
      </c>
      <c r="I806">
        <v>136.36250000000001</v>
      </c>
      <c r="J806">
        <v>28</v>
      </c>
    </row>
    <row r="807" spans="1:10" x14ac:dyDescent="0.35">
      <c r="A807">
        <v>130</v>
      </c>
      <c r="B807">
        <v>127.3</v>
      </c>
      <c r="C807">
        <v>122</v>
      </c>
      <c r="D807">
        <v>127.3</v>
      </c>
      <c r="E807">
        <v>134</v>
      </c>
      <c r="F807">
        <v>128.69999999999999</v>
      </c>
      <c r="G807">
        <v>130</v>
      </c>
      <c r="H807">
        <v>124.5</v>
      </c>
      <c r="I807">
        <v>127.97500000000001</v>
      </c>
      <c r="J807">
        <v>28</v>
      </c>
    </row>
    <row r="808" spans="1:10" x14ac:dyDescent="0.35">
      <c r="A808">
        <v>119</v>
      </c>
      <c r="B808">
        <v>118.8</v>
      </c>
      <c r="C808">
        <v>121</v>
      </c>
      <c r="D808">
        <v>121.6</v>
      </c>
      <c r="E808">
        <v>121</v>
      </c>
      <c r="F808">
        <v>120.2</v>
      </c>
      <c r="G808">
        <v>120</v>
      </c>
      <c r="H808">
        <v>121.6</v>
      </c>
      <c r="I808">
        <v>120.39999999999999</v>
      </c>
      <c r="J808">
        <v>28</v>
      </c>
    </row>
    <row r="809" spans="1:10" x14ac:dyDescent="0.35">
      <c r="A809">
        <v>113</v>
      </c>
      <c r="B809">
        <v>117.4</v>
      </c>
      <c r="C809">
        <v>120</v>
      </c>
      <c r="D809">
        <v>120.2</v>
      </c>
      <c r="E809">
        <v>120</v>
      </c>
      <c r="F809">
        <v>120.2</v>
      </c>
      <c r="G809">
        <v>110</v>
      </c>
      <c r="H809">
        <v>113.1</v>
      </c>
      <c r="I809">
        <v>116.7375</v>
      </c>
      <c r="J809">
        <v>28</v>
      </c>
    </row>
    <row r="810" spans="1:10" x14ac:dyDescent="0.35">
      <c r="A810">
        <v>112</v>
      </c>
      <c r="B810">
        <v>117.4</v>
      </c>
      <c r="C810">
        <v>119</v>
      </c>
      <c r="D810">
        <v>120.2</v>
      </c>
      <c r="E810">
        <v>120</v>
      </c>
      <c r="F810">
        <v>120.2</v>
      </c>
      <c r="G810">
        <v>108</v>
      </c>
      <c r="H810">
        <v>113.1</v>
      </c>
      <c r="I810">
        <v>116.2375</v>
      </c>
      <c r="J810">
        <v>28</v>
      </c>
    </row>
    <row r="811" spans="1:10" x14ac:dyDescent="0.35">
      <c r="A811">
        <v>112</v>
      </c>
      <c r="B811">
        <v>117.4</v>
      </c>
      <c r="C811">
        <v>119</v>
      </c>
      <c r="D811">
        <v>120.2</v>
      </c>
      <c r="E811">
        <v>121</v>
      </c>
      <c r="F811">
        <v>118.8</v>
      </c>
      <c r="G811">
        <v>108</v>
      </c>
      <c r="H811">
        <v>113.1</v>
      </c>
      <c r="I811">
        <v>116.1875</v>
      </c>
      <c r="J811">
        <v>28</v>
      </c>
    </row>
    <row r="812" spans="1:10" x14ac:dyDescent="0.35">
      <c r="A812">
        <v>111</v>
      </c>
      <c r="B812">
        <v>117.4</v>
      </c>
      <c r="C812">
        <v>120</v>
      </c>
      <c r="D812">
        <v>120.2</v>
      </c>
      <c r="E812">
        <v>121</v>
      </c>
      <c r="F812">
        <v>118.8</v>
      </c>
      <c r="G812">
        <v>107</v>
      </c>
      <c r="H812">
        <v>113.1</v>
      </c>
      <c r="I812">
        <v>116.0625</v>
      </c>
      <c r="J812">
        <v>29</v>
      </c>
    </row>
    <row r="813" spans="1:10" x14ac:dyDescent="0.35">
      <c r="A813">
        <v>112</v>
      </c>
      <c r="B813">
        <v>118.8</v>
      </c>
      <c r="C813">
        <v>121</v>
      </c>
      <c r="D813">
        <v>121.6</v>
      </c>
      <c r="E813">
        <v>122</v>
      </c>
      <c r="F813">
        <v>118.8</v>
      </c>
      <c r="G813">
        <v>107</v>
      </c>
      <c r="H813">
        <v>113.1</v>
      </c>
      <c r="I813">
        <v>116.78749999999999</v>
      </c>
      <c r="J813">
        <v>29</v>
      </c>
    </row>
    <row r="814" spans="1:10" x14ac:dyDescent="0.35">
      <c r="A814">
        <v>113</v>
      </c>
      <c r="B814">
        <v>120.2</v>
      </c>
      <c r="C814">
        <v>122</v>
      </c>
      <c r="D814">
        <v>123</v>
      </c>
      <c r="E814">
        <v>123</v>
      </c>
      <c r="F814">
        <v>118.8</v>
      </c>
      <c r="G814">
        <v>108</v>
      </c>
      <c r="H814">
        <v>113.1</v>
      </c>
      <c r="I814">
        <v>117.63749999999999</v>
      </c>
      <c r="J814">
        <v>29</v>
      </c>
    </row>
    <row r="815" spans="1:10" x14ac:dyDescent="0.35">
      <c r="A815">
        <v>115</v>
      </c>
      <c r="B815">
        <v>123</v>
      </c>
      <c r="C815">
        <v>124</v>
      </c>
      <c r="D815">
        <v>125.9</v>
      </c>
      <c r="E815">
        <v>127</v>
      </c>
      <c r="F815">
        <v>118.8</v>
      </c>
      <c r="G815">
        <v>110</v>
      </c>
      <c r="H815">
        <v>113.1</v>
      </c>
      <c r="I815">
        <v>119.6</v>
      </c>
      <c r="J815">
        <v>29</v>
      </c>
    </row>
    <row r="816" spans="1:10" x14ac:dyDescent="0.35">
      <c r="A816">
        <v>118</v>
      </c>
      <c r="B816">
        <v>125.9</v>
      </c>
      <c r="C816">
        <v>127</v>
      </c>
      <c r="D816">
        <v>128.69999999999999</v>
      </c>
      <c r="E816">
        <v>134</v>
      </c>
      <c r="F816">
        <v>120.2</v>
      </c>
      <c r="G816">
        <v>112</v>
      </c>
      <c r="H816">
        <v>118.8</v>
      </c>
      <c r="I816">
        <v>123.075</v>
      </c>
      <c r="J816">
        <v>29</v>
      </c>
    </row>
    <row r="817" spans="1:10" x14ac:dyDescent="0.35">
      <c r="A817">
        <v>121</v>
      </c>
      <c r="B817">
        <v>128.69999999999999</v>
      </c>
      <c r="C817">
        <v>129</v>
      </c>
      <c r="D817">
        <v>131.5</v>
      </c>
      <c r="E817">
        <v>135</v>
      </c>
      <c r="F817">
        <v>121.6</v>
      </c>
      <c r="G817">
        <v>114</v>
      </c>
      <c r="H817">
        <v>120.2</v>
      </c>
      <c r="I817">
        <v>125.125</v>
      </c>
      <c r="J817">
        <v>29</v>
      </c>
    </row>
    <row r="818" spans="1:10" x14ac:dyDescent="0.35">
      <c r="A818">
        <v>124</v>
      </c>
      <c r="B818">
        <v>131.5</v>
      </c>
      <c r="C818">
        <v>131</v>
      </c>
      <c r="D818">
        <v>132.9</v>
      </c>
      <c r="E818">
        <v>135</v>
      </c>
      <c r="F818">
        <v>124.5</v>
      </c>
      <c r="G818">
        <v>117</v>
      </c>
      <c r="H818">
        <v>120.2</v>
      </c>
      <c r="I818">
        <v>127.01249999999999</v>
      </c>
      <c r="J818">
        <v>29</v>
      </c>
    </row>
    <row r="819" spans="1:10" x14ac:dyDescent="0.35">
      <c r="A819">
        <v>127</v>
      </c>
      <c r="B819">
        <v>134.4</v>
      </c>
      <c r="C819">
        <v>133</v>
      </c>
      <c r="D819">
        <v>134.4</v>
      </c>
      <c r="E819">
        <v>137</v>
      </c>
      <c r="F819">
        <v>125.9</v>
      </c>
      <c r="G819">
        <v>119</v>
      </c>
      <c r="H819">
        <v>120.2</v>
      </c>
      <c r="I819">
        <v>128.86249999999998</v>
      </c>
      <c r="J819">
        <v>29</v>
      </c>
    </row>
    <row r="820" spans="1:10" x14ac:dyDescent="0.35">
      <c r="A820">
        <v>129</v>
      </c>
      <c r="B820">
        <v>135.80000000000001</v>
      </c>
      <c r="C820">
        <v>135</v>
      </c>
      <c r="D820">
        <v>137.19999999999999</v>
      </c>
      <c r="E820">
        <v>138</v>
      </c>
      <c r="F820">
        <v>128.69999999999999</v>
      </c>
      <c r="G820">
        <v>121</v>
      </c>
      <c r="H820">
        <v>123</v>
      </c>
      <c r="I820">
        <v>130.96250000000001</v>
      </c>
      <c r="J820">
        <v>29</v>
      </c>
    </row>
    <row r="821" spans="1:10" x14ac:dyDescent="0.35">
      <c r="A821">
        <v>130</v>
      </c>
      <c r="B821">
        <v>137.19999999999999</v>
      </c>
      <c r="C821">
        <v>136</v>
      </c>
      <c r="D821">
        <v>138.6</v>
      </c>
      <c r="E821">
        <v>139</v>
      </c>
      <c r="F821">
        <v>130.1</v>
      </c>
      <c r="G821">
        <v>122</v>
      </c>
      <c r="H821">
        <v>124.5</v>
      </c>
      <c r="I821">
        <v>132.17500000000001</v>
      </c>
      <c r="J821">
        <v>29</v>
      </c>
    </row>
    <row r="822" spans="1:10" x14ac:dyDescent="0.35">
      <c r="A822">
        <v>132</v>
      </c>
      <c r="B822">
        <v>137.19999999999999</v>
      </c>
      <c r="C822">
        <v>138</v>
      </c>
      <c r="D822">
        <v>140</v>
      </c>
      <c r="E822">
        <v>140</v>
      </c>
      <c r="F822">
        <v>130.1</v>
      </c>
      <c r="G822">
        <v>123</v>
      </c>
      <c r="H822">
        <v>125.9</v>
      </c>
      <c r="I822">
        <v>133.27500000000001</v>
      </c>
      <c r="J822">
        <v>29</v>
      </c>
    </row>
    <row r="823" spans="1:10" x14ac:dyDescent="0.35">
      <c r="A823">
        <v>133</v>
      </c>
      <c r="B823">
        <v>138.6</v>
      </c>
      <c r="C823">
        <v>140</v>
      </c>
      <c r="D823">
        <v>141.4</v>
      </c>
      <c r="E823">
        <v>141</v>
      </c>
      <c r="F823">
        <v>131.5</v>
      </c>
      <c r="G823">
        <v>124</v>
      </c>
      <c r="H823">
        <v>127.3</v>
      </c>
      <c r="I823">
        <v>134.6</v>
      </c>
      <c r="J823">
        <v>29</v>
      </c>
    </row>
    <row r="824" spans="1:10" x14ac:dyDescent="0.35">
      <c r="A824">
        <v>135</v>
      </c>
      <c r="B824">
        <v>142.80000000000001</v>
      </c>
      <c r="C824">
        <v>147</v>
      </c>
      <c r="D824">
        <v>147.1</v>
      </c>
      <c r="E824">
        <v>145</v>
      </c>
      <c r="F824">
        <v>135.80000000000001</v>
      </c>
      <c r="G824">
        <v>126</v>
      </c>
      <c r="H824">
        <v>128.69999999999999</v>
      </c>
      <c r="I824">
        <v>138.42500000000001</v>
      </c>
      <c r="J824">
        <v>29</v>
      </c>
    </row>
    <row r="825" spans="1:10" x14ac:dyDescent="0.35">
      <c r="A825">
        <v>138</v>
      </c>
      <c r="B825">
        <v>147.1</v>
      </c>
      <c r="C825">
        <v>141</v>
      </c>
      <c r="D825">
        <v>147.1</v>
      </c>
      <c r="E825">
        <v>144</v>
      </c>
      <c r="F825">
        <v>134.4</v>
      </c>
      <c r="G825">
        <v>132</v>
      </c>
      <c r="H825">
        <v>132.9</v>
      </c>
      <c r="I825">
        <v>139.5625</v>
      </c>
      <c r="J825">
        <v>29</v>
      </c>
    </row>
    <row r="826" spans="1:10" x14ac:dyDescent="0.35">
      <c r="A826">
        <v>138</v>
      </c>
      <c r="B826">
        <v>138.6</v>
      </c>
      <c r="C826">
        <v>131</v>
      </c>
      <c r="D826">
        <v>138.6</v>
      </c>
      <c r="E826">
        <v>135</v>
      </c>
      <c r="F826">
        <v>125.9</v>
      </c>
      <c r="G826">
        <v>133</v>
      </c>
      <c r="H826">
        <v>132.9</v>
      </c>
      <c r="I826">
        <v>134.125</v>
      </c>
      <c r="J826">
        <v>29</v>
      </c>
    </row>
    <row r="827" spans="1:10" x14ac:dyDescent="0.35">
      <c r="A827">
        <v>130</v>
      </c>
      <c r="B827">
        <v>127.3</v>
      </c>
      <c r="C827">
        <v>122</v>
      </c>
      <c r="D827">
        <v>127.3</v>
      </c>
      <c r="E827">
        <v>127</v>
      </c>
      <c r="F827">
        <v>120.2</v>
      </c>
      <c r="G827">
        <v>123</v>
      </c>
      <c r="H827">
        <v>124.5</v>
      </c>
      <c r="I827">
        <v>125.16249999999999</v>
      </c>
      <c r="J827">
        <v>29</v>
      </c>
    </row>
    <row r="828" spans="1:10" x14ac:dyDescent="0.35">
      <c r="A828">
        <v>119</v>
      </c>
      <c r="B828">
        <v>118.8</v>
      </c>
      <c r="C828">
        <v>121</v>
      </c>
      <c r="D828">
        <v>121.6</v>
      </c>
      <c r="E828">
        <v>120</v>
      </c>
      <c r="F828">
        <v>118.8</v>
      </c>
      <c r="G828">
        <v>112</v>
      </c>
      <c r="H828">
        <v>121.6</v>
      </c>
      <c r="I828">
        <v>119.1</v>
      </c>
      <c r="J828">
        <v>29</v>
      </c>
    </row>
    <row r="829" spans="1:10" x14ac:dyDescent="0.35">
      <c r="A829">
        <v>114</v>
      </c>
      <c r="B829">
        <v>118.8</v>
      </c>
      <c r="C829">
        <v>121</v>
      </c>
      <c r="D829">
        <v>120.2</v>
      </c>
      <c r="E829">
        <v>131</v>
      </c>
      <c r="F829">
        <v>118.8</v>
      </c>
      <c r="G829">
        <v>107</v>
      </c>
      <c r="H829">
        <v>113.1</v>
      </c>
      <c r="I829">
        <v>117.9875</v>
      </c>
      <c r="J829">
        <v>29</v>
      </c>
    </row>
    <row r="830" spans="1:10" x14ac:dyDescent="0.35">
      <c r="A830">
        <v>113</v>
      </c>
      <c r="B830">
        <v>117.4</v>
      </c>
      <c r="C830">
        <v>120</v>
      </c>
      <c r="D830">
        <v>120.2</v>
      </c>
      <c r="E830">
        <v>131</v>
      </c>
      <c r="F830">
        <v>118.8</v>
      </c>
      <c r="G830">
        <v>107</v>
      </c>
      <c r="H830">
        <v>113.1</v>
      </c>
      <c r="I830">
        <v>117.5625</v>
      </c>
      <c r="J830">
        <v>29</v>
      </c>
    </row>
    <row r="831" spans="1:10" x14ac:dyDescent="0.35">
      <c r="A831">
        <v>112</v>
      </c>
      <c r="B831">
        <v>117.4</v>
      </c>
      <c r="C831">
        <v>120</v>
      </c>
      <c r="D831">
        <v>120.2</v>
      </c>
      <c r="E831">
        <v>131</v>
      </c>
      <c r="F831">
        <v>118.8</v>
      </c>
      <c r="G831">
        <v>107</v>
      </c>
      <c r="H831">
        <v>113.1</v>
      </c>
      <c r="I831">
        <v>117.4375</v>
      </c>
      <c r="J831">
        <v>29</v>
      </c>
    </row>
    <row r="832" spans="1:10" x14ac:dyDescent="0.35">
      <c r="A832">
        <v>112</v>
      </c>
      <c r="B832">
        <v>117.4</v>
      </c>
      <c r="C832">
        <v>120</v>
      </c>
      <c r="D832">
        <v>120.2</v>
      </c>
      <c r="E832">
        <v>132</v>
      </c>
      <c r="F832">
        <v>120.2</v>
      </c>
      <c r="G832">
        <v>107</v>
      </c>
      <c r="H832">
        <v>113.1</v>
      </c>
      <c r="I832">
        <v>117.7375</v>
      </c>
      <c r="J832">
        <v>29</v>
      </c>
    </row>
    <row r="833" spans="1:10" x14ac:dyDescent="0.35">
      <c r="A833">
        <v>112</v>
      </c>
      <c r="B833">
        <v>118.8</v>
      </c>
      <c r="C833">
        <v>121</v>
      </c>
      <c r="D833">
        <v>121.6</v>
      </c>
      <c r="E833">
        <v>133</v>
      </c>
      <c r="F833">
        <v>120.2</v>
      </c>
      <c r="G833">
        <v>108</v>
      </c>
      <c r="H833">
        <v>113.1</v>
      </c>
      <c r="I833">
        <v>118.46249999999999</v>
      </c>
      <c r="J833">
        <v>29</v>
      </c>
    </row>
    <row r="834" spans="1:10" x14ac:dyDescent="0.35">
      <c r="A834">
        <v>114</v>
      </c>
      <c r="B834">
        <v>120.2</v>
      </c>
      <c r="C834">
        <v>122</v>
      </c>
      <c r="D834">
        <v>124.5</v>
      </c>
      <c r="E834">
        <v>134</v>
      </c>
      <c r="F834">
        <v>118.8</v>
      </c>
      <c r="G834">
        <v>109</v>
      </c>
      <c r="H834">
        <v>113.1</v>
      </c>
      <c r="I834">
        <v>119.44999999999999</v>
      </c>
      <c r="J834">
        <v>29</v>
      </c>
    </row>
    <row r="835" spans="1:10" x14ac:dyDescent="0.35">
      <c r="A835">
        <v>116</v>
      </c>
      <c r="B835">
        <v>123</v>
      </c>
      <c r="C835">
        <v>124</v>
      </c>
      <c r="D835">
        <v>127.3</v>
      </c>
      <c r="E835">
        <v>134</v>
      </c>
      <c r="F835">
        <v>120.2</v>
      </c>
      <c r="G835">
        <v>111</v>
      </c>
      <c r="H835">
        <v>118.8</v>
      </c>
      <c r="I835">
        <v>121.78749999999999</v>
      </c>
      <c r="J835">
        <v>29</v>
      </c>
    </row>
    <row r="836" spans="1:10" x14ac:dyDescent="0.35">
      <c r="A836">
        <v>118</v>
      </c>
      <c r="B836">
        <v>125.9</v>
      </c>
      <c r="C836">
        <v>127</v>
      </c>
      <c r="D836">
        <v>128.69999999999999</v>
      </c>
      <c r="E836">
        <v>134</v>
      </c>
      <c r="F836">
        <v>120.2</v>
      </c>
      <c r="G836">
        <v>113</v>
      </c>
      <c r="H836">
        <v>120.2</v>
      </c>
      <c r="I836">
        <v>123.375</v>
      </c>
      <c r="J836">
        <v>29</v>
      </c>
    </row>
    <row r="837" spans="1:10" x14ac:dyDescent="0.35">
      <c r="A837">
        <v>121</v>
      </c>
      <c r="B837">
        <v>128.69999999999999</v>
      </c>
      <c r="C837">
        <v>129</v>
      </c>
      <c r="D837">
        <v>131.5</v>
      </c>
      <c r="E837">
        <v>134</v>
      </c>
      <c r="F837">
        <v>124.5</v>
      </c>
      <c r="G837">
        <v>115</v>
      </c>
      <c r="H837">
        <v>120.2</v>
      </c>
      <c r="I837">
        <v>125.4875</v>
      </c>
      <c r="J837">
        <v>29</v>
      </c>
    </row>
    <row r="838" spans="1:10" x14ac:dyDescent="0.35">
      <c r="A838">
        <v>124</v>
      </c>
      <c r="B838">
        <v>131.5</v>
      </c>
      <c r="C838">
        <v>131</v>
      </c>
      <c r="D838">
        <v>132.9</v>
      </c>
      <c r="E838">
        <v>136</v>
      </c>
      <c r="F838">
        <v>125.9</v>
      </c>
      <c r="G838">
        <v>118</v>
      </c>
      <c r="H838">
        <v>120.2</v>
      </c>
      <c r="I838">
        <v>127.4375</v>
      </c>
      <c r="J838">
        <v>29</v>
      </c>
    </row>
    <row r="839" spans="1:10" x14ac:dyDescent="0.35">
      <c r="A839">
        <v>127</v>
      </c>
      <c r="B839">
        <v>134.4</v>
      </c>
      <c r="C839">
        <v>133</v>
      </c>
      <c r="D839">
        <v>135.80000000000001</v>
      </c>
      <c r="E839">
        <v>137</v>
      </c>
      <c r="F839">
        <v>127.3</v>
      </c>
      <c r="G839">
        <v>120</v>
      </c>
      <c r="H839">
        <v>121.6</v>
      </c>
      <c r="I839">
        <v>129.51249999999999</v>
      </c>
      <c r="J839">
        <v>29</v>
      </c>
    </row>
    <row r="840" spans="1:10" x14ac:dyDescent="0.35">
      <c r="A840">
        <v>129</v>
      </c>
      <c r="B840">
        <v>135.80000000000001</v>
      </c>
      <c r="C840">
        <v>134</v>
      </c>
      <c r="D840">
        <v>137.19999999999999</v>
      </c>
      <c r="E840">
        <v>139</v>
      </c>
      <c r="F840">
        <v>128.69999999999999</v>
      </c>
      <c r="G840">
        <v>122</v>
      </c>
      <c r="H840">
        <v>123</v>
      </c>
      <c r="I840">
        <v>131.08750000000001</v>
      </c>
      <c r="J840">
        <v>29</v>
      </c>
    </row>
    <row r="841" spans="1:10" x14ac:dyDescent="0.35">
      <c r="A841">
        <v>130</v>
      </c>
      <c r="B841">
        <v>137.19999999999999</v>
      </c>
      <c r="C841">
        <v>136</v>
      </c>
      <c r="D841">
        <v>138.6</v>
      </c>
      <c r="E841">
        <v>140</v>
      </c>
      <c r="F841">
        <v>130.1</v>
      </c>
      <c r="G841">
        <v>123</v>
      </c>
      <c r="H841">
        <v>124.5</v>
      </c>
      <c r="I841">
        <v>132.42500000000001</v>
      </c>
      <c r="J841">
        <v>29</v>
      </c>
    </row>
    <row r="842" spans="1:10" x14ac:dyDescent="0.35">
      <c r="A842">
        <v>132</v>
      </c>
      <c r="B842">
        <v>138.6</v>
      </c>
      <c r="C842">
        <v>138</v>
      </c>
      <c r="D842">
        <v>140</v>
      </c>
      <c r="E842">
        <v>141</v>
      </c>
      <c r="F842">
        <v>131.5</v>
      </c>
      <c r="G842">
        <v>124</v>
      </c>
      <c r="H842">
        <v>125.9</v>
      </c>
      <c r="I842">
        <v>133.875</v>
      </c>
      <c r="J842">
        <v>29</v>
      </c>
    </row>
    <row r="843" spans="1:10" x14ac:dyDescent="0.35">
      <c r="A843">
        <v>133</v>
      </c>
      <c r="B843">
        <v>138.6</v>
      </c>
      <c r="C843">
        <v>140</v>
      </c>
      <c r="D843">
        <v>141.4</v>
      </c>
      <c r="E843">
        <v>141</v>
      </c>
      <c r="F843">
        <v>132.9</v>
      </c>
      <c r="G843">
        <v>125</v>
      </c>
      <c r="H843">
        <v>127.3</v>
      </c>
      <c r="I843">
        <v>134.9</v>
      </c>
      <c r="J843">
        <v>29</v>
      </c>
    </row>
    <row r="844" spans="1:10" x14ac:dyDescent="0.35">
      <c r="A844">
        <v>134</v>
      </c>
      <c r="B844">
        <v>140</v>
      </c>
      <c r="C844">
        <v>145</v>
      </c>
      <c r="D844">
        <v>144.19999999999999</v>
      </c>
      <c r="E844">
        <v>144</v>
      </c>
      <c r="F844">
        <v>137.19999999999999</v>
      </c>
      <c r="G844">
        <v>126</v>
      </c>
      <c r="H844">
        <v>128.69999999999999</v>
      </c>
      <c r="I844">
        <v>137.38749999999999</v>
      </c>
      <c r="J844">
        <v>29</v>
      </c>
    </row>
    <row r="845" spans="1:10" x14ac:dyDescent="0.35">
      <c r="A845">
        <v>137</v>
      </c>
      <c r="B845">
        <v>145.69999999999999</v>
      </c>
      <c r="C845">
        <v>146</v>
      </c>
      <c r="D845">
        <v>149.9</v>
      </c>
      <c r="E845">
        <v>145</v>
      </c>
      <c r="F845">
        <v>135.80000000000001</v>
      </c>
      <c r="G845">
        <v>132</v>
      </c>
      <c r="H845">
        <v>131.5</v>
      </c>
      <c r="I845">
        <v>140.36249999999998</v>
      </c>
      <c r="J845">
        <v>29</v>
      </c>
    </row>
    <row r="846" spans="1:10" x14ac:dyDescent="0.35">
      <c r="A846">
        <v>140</v>
      </c>
      <c r="B846">
        <v>144.19999999999999</v>
      </c>
      <c r="C846">
        <v>138</v>
      </c>
      <c r="D846">
        <v>144.19999999999999</v>
      </c>
      <c r="E846">
        <v>135</v>
      </c>
      <c r="F846">
        <v>125.9</v>
      </c>
      <c r="G846">
        <v>134</v>
      </c>
      <c r="H846">
        <v>134.4</v>
      </c>
      <c r="I846">
        <v>136.96249999999998</v>
      </c>
      <c r="J846">
        <v>29</v>
      </c>
    </row>
    <row r="847" spans="1:10" x14ac:dyDescent="0.35">
      <c r="A847">
        <v>136</v>
      </c>
      <c r="B847">
        <v>134.4</v>
      </c>
      <c r="C847">
        <v>128</v>
      </c>
      <c r="D847">
        <v>134.4</v>
      </c>
      <c r="E847">
        <v>125</v>
      </c>
      <c r="F847">
        <v>120.2</v>
      </c>
      <c r="G847">
        <v>125</v>
      </c>
      <c r="H847">
        <v>128.69999999999999</v>
      </c>
      <c r="I847">
        <v>128.96249999999998</v>
      </c>
      <c r="J847">
        <v>29</v>
      </c>
    </row>
    <row r="848" spans="1:10" x14ac:dyDescent="0.35">
      <c r="A848">
        <v>126</v>
      </c>
      <c r="B848">
        <v>123</v>
      </c>
      <c r="C848">
        <v>122</v>
      </c>
      <c r="D848">
        <v>123</v>
      </c>
      <c r="E848">
        <v>120</v>
      </c>
      <c r="F848">
        <v>118.8</v>
      </c>
      <c r="G848">
        <v>113</v>
      </c>
      <c r="H848">
        <v>121.6</v>
      </c>
      <c r="I848">
        <v>120.925</v>
      </c>
      <c r="J848">
        <v>29</v>
      </c>
    </row>
    <row r="849" spans="1:10" x14ac:dyDescent="0.35">
      <c r="A849">
        <v>116</v>
      </c>
      <c r="B849">
        <v>118.8</v>
      </c>
      <c r="C849">
        <v>121</v>
      </c>
      <c r="D849">
        <v>120.2</v>
      </c>
      <c r="E849">
        <v>131</v>
      </c>
      <c r="F849">
        <v>118.8</v>
      </c>
      <c r="G849">
        <v>107</v>
      </c>
      <c r="H849">
        <v>113.1</v>
      </c>
      <c r="I849">
        <v>118.2375</v>
      </c>
      <c r="J849">
        <v>29</v>
      </c>
    </row>
    <row r="850" spans="1:10" x14ac:dyDescent="0.35">
      <c r="A850">
        <v>114</v>
      </c>
      <c r="B850">
        <v>118.8</v>
      </c>
      <c r="C850">
        <v>121</v>
      </c>
      <c r="D850">
        <v>120.2</v>
      </c>
      <c r="E850">
        <v>131</v>
      </c>
      <c r="F850">
        <v>118.8</v>
      </c>
      <c r="G850">
        <v>107</v>
      </c>
      <c r="H850">
        <v>113.1</v>
      </c>
      <c r="I850">
        <v>117.9875</v>
      </c>
      <c r="J850">
        <v>29</v>
      </c>
    </row>
    <row r="851" spans="1:10" x14ac:dyDescent="0.35">
      <c r="A851">
        <v>113</v>
      </c>
      <c r="B851">
        <v>117.4</v>
      </c>
      <c r="C851">
        <v>120</v>
      </c>
      <c r="D851">
        <v>120.2</v>
      </c>
      <c r="E851">
        <v>120</v>
      </c>
      <c r="F851">
        <v>118.8</v>
      </c>
      <c r="G851">
        <v>107</v>
      </c>
      <c r="H851">
        <v>113.1</v>
      </c>
      <c r="I851">
        <v>116.1875</v>
      </c>
      <c r="J851">
        <v>30</v>
      </c>
    </row>
    <row r="852" spans="1:10" x14ac:dyDescent="0.35">
      <c r="A852">
        <v>112</v>
      </c>
      <c r="B852">
        <v>117.4</v>
      </c>
      <c r="C852">
        <v>120</v>
      </c>
      <c r="D852">
        <v>120.2</v>
      </c>
      <c r="E852">
        <v>121</v>
      </c>
      <c r="F852">
        <v>120.2</v>
      </c>
      <c r="G852">
        <v>107</v>
      </c>
      <c r="H852">
        <v>113.1</v>
      </c>
      <c r="I852">
        <v>116.3625</v>
      </c>
      <c r="J852">
        <v>30</v>
      </c>
    </row>
    <row r="853" spans="1:10" x14ac:dyDescent="0.35">
      <c r="A853">
        <v>112</v>
      </c>
      <c r="B853">
        <v>118.8</v>
      </c>
      <c r="C853">
        <v>121</v>
      </c>
      <c r="D853">
        <v>121.6</v>
      </c>
      <c r="E853">
        <v>122</v>
      </c>
      <c r="F853">
        <v>120.2</v>
      </c>
      <c r="G853">
        <v>107</v>
      </c>
      <c r="H853">
        <v>113.1</v>
      </c>
      <c r="I853">
        <v>116.96249999999999</v>
      </c>
      <c r="J853">
        <v>30</v>
      </c>
    </row>
    <row r="854" spans="1:10" x14ac:dyDescent="0.35">
      <c r="A854">
        <v>113</v>
      </c>
      <c r="B854">
        <v>118.8</v>
      </c>
      <c r="C854">
        <v>121</v>
      </c>
      <c r="D854">
        <v>123</v>
      </c>
      <c r="E854">
        <v>126</v>
      </c>
      <c r="F854">
        <v>120.2</v>
      </c>
      <c r="G854">
        <v>109</v>
      </c>
      <c r="H854">
        <v>113.1</v>
      </c>
      <c r="I854">
        <v>118.01249999999999</v>
      </c>
      <c r="J854">
        <v>30</v>
      </c>
    </row>
    <row r="855" spans="1:10" x14ac:dyDescent="0.35">
      <c r="A855">
        <v>115</v>
      </c>
      <c r="B855">
        <v>121.6</v>
      </c>
      <c r="C855">
        <v>123</v>
      </c>
      <c r="D855">
        <v>125.9</v>
      </c>
      <c r="E855">
        <v>135</v>
      </c>
      <c r="F855">
        <v>120.2</v>
      </c>
      <c r="G855">
        <v>110</v>
      </c>
      <c r="H855">
        <v>113.1</v>
      </c>
      <c r="I855">
        <v>120.47499999999999</v>
      </c>
      <c r="J855">
        <v>30</v>
      </c>
    </row>
    <row r="856" spans="1:10" x14ac:dyDescent="0.35">
      <c r="A856">
        <v>117</v>
      </c>
      <c r="B856">
        <v>124.5</v>
      </c>
      <c r="C856">
        <v>125</v>
      </c>
      <c r="D856">
        <v>128.69999999999999</v>
      </c>
      <c r="E856">
        <v>135</v>
      </c>
      <c r="F856">
        <v>120.2</v>
      </c>
      <c r="G856">
        <v>112</v>
      </c>
      <c r="H856">
        <v>113.1</v>
      </c>
      <c r="I856">
        <v>121.9375</v>
      </c>
      <c r="J856">
        <v>30</v>
      </c>
    </row>
    <row r="857" spans="1:10" x14ac:dyDescent="0.35">
      <c r="A857">
        <v>120</v>
      </c>
      <c r="B857">
        <v>127.3</v>
      </c>
      <c r="C857">
        <v>128</v>
      </c>
      <c r="D857">
        <v>130.1</v>
      </c>
      <c r="E857">
        <v>135</v>
      </c>
      <c r="F857">
        <v>123</v>
      </c>
      <c r="G857">
        <v>115</v>
      </c>
      <c r="H857">
        <v>120.2</v>
      </c>
      <c r="I857">
        <v>124.825</v>
      </c>
      <c r="J857">
        <v>30</v>
      </c>
    </row>
    <row r="858" spans="1:10" x14ac:dyDescent="0.35">
      <c r="A858">
        <v>123</v>
      </c>
      <c r="B858">
        <v>130.1</v>
      </c>
      <c r="C858">
        <v>130</v>
      </c>
      <c r="D858">
        <v>132.9</v>
      </c>
      <c r="E858">
        <v>135</v>
      </c>
      <c r="F858">
        <v>125.9</v>
      </c>
      <c r="G858">
        <v>117</v>
      </c>
      <c r="H858">
        <v>120.2</v>
      </c>
      <c r="I858">
        <v>126.76249999999999</v>
      </c>
      <c r="J858">
        <v>30</v>
      </c>
    </row>
    <row r="859" spans="1:10" x14ac:dyDescent="0.35">
      <c r="A859">
        <v>126</v>
      </c>
      <c r="B859">
        <v>132.9</v>
      </c>
      <c r="C859">
        <v>131</v>
      </c>
      <c r="D859">
        <v>134.4</v>
      </c>
      <c r="E859">
        <v>137</v>
      </c>
      <c r="F859">
        <v>127.3</v>
      </c>
      <c r="G859">
        <v>120</v>
      </c>
      <c r="H859">
        <v>120.2</v>
      </c>
      <c r="I859">
        <v>128.6</v>
      </c>
      <c r="J859">
        <v>30</v>
      </c>
    </row>
    <row r="860" spans="1:10" x14ac:dyDescent="0.35">
      <c r="A860">
        <v>128</v>
      </c>
      <c r="B860">
        <v>134.4</v>
      </c>
      <c r="C860">
        <v>133</v>
      </c>
      <c r="D860">
        <v>137.19999999999999</v>
      </c>
      <c r="E860">
        <v>138</v>
      </c>
      <c r="F860">
        <v>128.69999999999999</v>
      </c>
      <c r="G860">
        <v>121</v>
      </c>
      <c r="H860">
        <v>123</v>
      </c>
      <c r="I860">
        <v>130.41249999999999</v>
      </c>
      <c r="J860">
        <v>30</v>
      </c>
    </row>
    <row r="861" spans="1:10" x14ac:dyDescent="0.35">
      <c r="A861">
        <v>130</v>
      </c>
      <c r="B861">
        <v>135.80000000000001</v>
      </c>
      <c r="C861">
        <v>135</v>
      </c>
      <c r="D861">
        <v>138.6</v>
      </c>
      <c r="E861">
        <v>139</v>
      </c>
      <c r="F861">
        <v>130.1</v>
      </c>
      <c r="G861">
        <v>123</v>
      </c>
      <c r="H861">
        <v>124.5</v>
      </c>
      <c r="I861">
        <v>132</v>
      </c>
      <c r="J861">
        <v>30</v>
      </c>
    </row>
    <row r="862" spans="1:10" x14ac:dyDescent="0.35">
      <c r="A862">
        <v>131</v>
      </c>
      <c r="B862">
        <v>137.19999999999999</v>
      </c>
      <c r="C862">
        <v>136</v>
      </c>
      <c r="D862">
        <v>140</v>
      </c>
      <c r="E862">
        <v>140</v>
      </c>
      <c r="F862">
        <v>131.5</v>
      </c>
      <c r="G862">
        <v>124</v>
      </c>
      <c r="H862">
        <v>124.5</v>
      </c>
      <c r="I862">
        <v>133.02500000000001</v>
      </c>
      <c r="J862">
        <v>30</v>
      </c>
    </row>
    <row r="863" spans="1:10" x14ac:dyDescent="0.35">
      <c r="A863">
        <v>133</v>
      </c>
      <c r="B863">
        <v>138.6</v>
      </c>
      <c r="C863">
        <v>138</v>
      </c>
      <c r="D863">
        <v>141.4</v>
      </c>
      <c r="E863">
        <v>141</v>
      </c>
      <c r="F863">
        <v>132.9</v>
      </c>
      <c r="G863">
        <v>125</v>
      </c>
      <c r="H863">
        <v>125.9</v>
      </c>
      <c r="I863">
        <v>134.47499999999999</v>
      </c>
      <c r="J863">
        <v>30</v>
      </c>
    </row>
    <row r="864" spans="1:10" x14ac:dyDescent="0.35">
      <c r="A864">
        <v>134</v>
      </c>
      <c r="B864">
        <v>140</v>
      </c>
      <c r="C864">
        <v>143</v>
      </c>
      <c r="D864">
        <v>144.19999999999999</v>
      </c>
      <c r="E864">
        <v>142</v>
      </c>
      <c r="F864">
        <v>132.9</v>
      </c>
      <c r="G864">
        <v>126</v>
      </c>
      <c r="H864">
        <v>127.3</v>
      </c>
      <c r="I864">
        <v>136.17500000000001</v>
      </c>
      <c r="J864">
        <v>30</v>
      </c>
    </row>
    <row r="865" spans="1:10" x14ac:dyDescent="0.35">
      <c r="A865">
        <v>136</v>
      </c>
      <c r="B865">
        <v>145.69999999999999</v>
      </c>
      <c r="C865">
        <v>145</v>
      </c>
      <c r="D865">
        <v>149.9</v>
      </c>
      <c r="E865">
        <v>146</v>
      </c>
      <c r="F865">
        <v>137.19999999999999</v>
      </c>
      <c r="G865">
        <v>129</v>
      </c>
      <c r="H865">
        <v>130.1</v>
      </c>
      <c r="I865">
        <v>139.86249999999998</v>
      </c>
      <c r="J865">
        <v>30</v>
      </c>
    </row>
    <row r="866" spans="1:10" x14ac:dyDescent="0.35">
      <c r="A866">
        <v>140</v>
      </c>
      <c r="B866">
        <v>144.19999999999999</v>
      </c>
      <c r="C866">
        <v>136</v>
      </c>
      <c r="D866">
        <v>140</v>
      </c>
      <c r="E866">
        <v>137</v>
      </c>
      <c r="F866">
        <v>137.19999999999999</v>
      </c>
      <c r="G866">
        <v>135</v>
      </c>
      <c r="H866">
        <v>135.80000000000001</v>
      </c>
      <c r="I866">
        <v>138.15</v>
      </c>
      <c r="J866">
        <v>30</v>
      </c>
    </row>
    <row r="867" spans="1:10" x14ac:dyDescent="0.35">
      <c r="A867">
        <v>135</v>
      </c>
      <c r="B867">
        <v>134.4</v>
      </c>
      <c r="C867">
        <v>127</v>
      </c>
      <c r="D867">
        <v>128.69999999999999</v>
      </c>
      <c r="E867">
        <v>128</v>
      </c>
      <c r="F867">
        <v>130.1</v>
      </c>
      <c r="G867">
        <v>131</v>
      </c>
      <c r="H867">
        <v>130.1</v>
      </c>
      <c r="I867">
        <v>130.53749999999999</v>
      </c>
      <c r="J867">
        <v>30</v>
      </c>
    </row>
    <row r="868" spans="1:10" x14ac:dyDescent="0.35">
      <c r="A868">
        <v>126</v>
      </c>
      <c r="B868">
        <v>121.6</v>
      </c>
      <c r="C868">
        <v>121</v>
      </c>
      <c r="D868">
        <v>121.6</v>
      </c>
      <c r="E868">
        <v>122</v>
      </c>
      <c r="F868">
        <v>120.2</v>
      </c>
      <c r="G868">
        <v>120</v>
      </c>
      <c r="H868">
        <v>123</v>
      </c>
      <c r="I868">
        <v>121.925</v>
      </c>
      <c r="J868">
        <v>30</v>
      </c>
    </row>
    <row r="869" spans="1:10" x14ac:dyDescent="0.35">
      <c r="A869">
        <v>116</v>
      </c>
      <c r="B869">
        <v>118.8</v>
      </c>
      <c r="C869">
        <v>121</v>
      </c>
      <c r="D869">
        <v>120.2</v>
      </c>
      <c r="E869">
        <v>120</v>
      </c>
      <c r="F869">
        <v>116</v>
      </c>
      <c r="G869">
        <v>111</v>
      </c>
      <c r="H869">
        <v>113.1</v>
      </c>
      <c r="I869">
        <v>117.0125</v>
      </c>
      <c r="J869">
        <v>30</v>
      </c>
    </row>
    <row r="870" spans="1:10" x14ac:dyDescent="0.35">
      <c r="A870">
        <v>114</v>
      </c>
      <c r="B870">
        <v>117.4</v>
      </c>
      <c r="C870">
        <v>121</v>
      </c>
      <c r="D870">
        <v>118.8</v>
      </c>
      <c r="E870">
        <v>120</v>
      </c>
      <c r="F870">
        <v>118.8</v>
      </c>
      <c r="G870">
        <v>108</v>
      </c>
      <c r="H870">
        <v>113.1</v>
      </c>
      <c r="I870">
        <v>116.3875</v>
      </c>
      <c r="J870">
        <v>30</v>
      </c>
    </row>
    <row r="871" spans="1:10" x14ac:dyDescent="0.35">
      <c r="A871">
        <v>113</v>
      </c>
      <c r="B871">
        <v>117.4</v>
      </c>
      <c r="C871">
        <v>120</v>
      </c>
      <c r="D871">
        <v>120.2</v>
      </c>
      <c r="E871">
        <v>120</v>
      </c>
      <c r="F871">
        <v>118.8</v>
      </c>
      <c r="G871">
        <v>108</v>
      </c>
      <c r="H871">
        <v>113.1</v>
      </c>
      <c r="I871">
        <v>116.3125</v>
      </c>
      <c r="J871">
        <v>30</v>
      </c>
    </row>
    <row r="872" spans="1:10" x14ac:dyDescent="0.35">
      <c r="A872">
        <v>112</v>
      </c>
      <c r="B872">
        <v>117.4</v>
      </c>
      <c r="C872">
        <v>121</v>
      </c>
      <c r="D872">
        <v>121.6</v>
      </c>
      <c r="E872">
        <v>120</v>
      </c>
      <c r="F872">
        <v>118.8</v>
      </c>
      <c r="G872">
        <v>106</v>
      </c>
      <c r="H872">
        <v>111.7</v>
      </c>
      <c r="I872">
        <v>116.0625</v>
      </c>
      <c r="J872">
        <v>31</v>
      </c>
    </row>
    <row r="873" spans="1:10" x14ac:dyDescent="0.35">
      <c r="A873">
        <v>112</v>
      </c>
      <c r="B873">
        <v>118.8</v>
      </c>
      <c r="C873">
        <v>121</v>
      </c>
      <c r="D873">
        <v>121.6</v>
      </c>
      <c r="E873">
        <v>121</v>
      </c>
      <c r="F873">
        <v>118.8</v>
      </c>
      <c r="G873">
        <v>106</v>
      </c>
      <c r="H873">
        <v>111.7</v>
      </c>
      <c r="I873">
        <v>116.3625</v>
      </c>
      <c r="J873">
        <v>31</v>
      </c>
    </row>
    <row r="874" spans="1:10" x14ac:dyDescent="0.35">
      <c r="A874">
        <v>113</v>
      </c>
      <c r="B874">
        <v>120.2</v>
      </c>
      <c r="C874">
        <v>122</v>
      </c>
      <c r="D874">
        <v>124.5</v>
      </c>
      <c r="E874">
        <v>122</v>
      </c>
      <c r="F874">
        <v>118.8</v>
      </c>
      <c r="G874">
        <v>107</v>
      </c>
      <c r="H874">
        <v>110.3</v>
      </c>
      <c r="I874">
        <v>117.22499999999999</v>
      </c>
      <c r="J874">
        <v>31</v>
      </c>
    </row>
    <row r="875" spans="1:10" x14ac:dyDescent="0.35">
      <c r="A875">
        <v>114</v>
      </c>
      <c r="B875">
        <v>121.6</v>
      </c>
      <c r="C875">
        <v>124</v>
      </c>
      <c r="D875">
        <v>125.9</v>
      </c>
      <c r="E875">
        <v>128</v>
      </c>
      <c r="F875">
        <v>118.8</v>
      </c>
      <c r="G875">
        <v>108</v>
      </c>
      <c r="H875">
        <v>110.3</v>
      </c>
      <c r="I875">
        <v>118.825</v>
      </c>
      <c r="J875">
        <v>31</v>
      </c>
    </row>
    <row r="876" spans="1:10" x14ac:dyDescent="0.35">
      <c r="A876">
        <v>117</v>
      </c>
      <c r="B876">
        <v>124.5</v>
      </c>
      <c r="C876">
        <v>127</v>
      </c>
      <c r="D876">
        <v>128.69999999999999</v>
      </c>
      <c r="E876">
        <v>135</v>
      </c>
      <c r="F876">
        <v>118.8</v>
      </c>
      <c r="G876">
        <v>110</v>
      </c>
      <c r="H876">
        <v>111.7</v>
      </c>
      <c r="I876">
        <v>121.58750000000001</v>
      </c>
      <c r="J876">
        <v>31</v>
      </c>
    </row>
    <row r="877" spans="1:10" x14ac:dyDescent="0.35">
      <c r="A877">
        <v>120</v>
      </c>
      <c r="B877">
        <v>127.3</v>
      </c>
      <c r="C877">
        <v>129</v>
      </c>
      <c r="D877">
        <v>131.5</v>
      </c>
      <c r="E877">
        <v>135</v>
      </c>
      <c r="F877">
        <v>120.2</v>
      </c>
      <c r="G877">
        <v>112</v>
      </c>
      <c r="H877">
        <v>117.4</v>
      </c>
      <c r="I877">
        <v>124.05000000000001</v>
      </c>
      <c r="J877">
        <v>31</v>
      </c>
    </row>
    <row r="878" spans="1:10" x14ac:dyDescent="0.35">
      <c r="A878">
        <v>123</v>
      </c>
      <c r="B878">
        <v>130.1</v>
      </c>
      <c r="C878">
        <v>131</v>
      </c>
      <c r="D878">
        <v>132.9</v>
      </c>
      <c r="E878">
        <v>135</v>
      </c>
      <c r="F878">
        <v>123</v>
      </c>
      <c r="G878">
        <v>115</v>
      </c>
      <c r="H878">
        <v>117.4</v>
      </c>
      <c r="I878">
        <v>125.925</v>
      </c>
      <c r="J878">
        <v>31</v>
      </c>
    </row>
    <row r="879" spans="1:10" x14ac:dyDescent="0.35">
      <c r="A879">
        <v>126</v>
      </c>
      <c r="B879">
        <v>132.9</v>
      </c>
      <c r="C879">
        <v>133</v>
      </c>
      <c r="D879">
        <v>135.80000000000001</v>
      </c>
      <c r="E879">
        <v>136</v>
      </c>
      <c r="F879">
        <v>125.9</v>
      </c>
      <c r="G879">
        <v>117</v>
      </c>
      <c r="H879">
        <v>120.2</v>
      </c>
      <c r="I879">
        <v>128.35</v>
      </c>
      <c r="J879">
        <v>31</v>
      </c>
    </row>
    <row r="880" spans="1:10" x14ac:dyDescent="0.35">
      <c r="A880">
        <v>128</v>
      </c>
      <c r="B880">
        <v>135.80000000000001</v>
      </c>
      <c r="C880">
        <v>134</v>
      </c>
      <c r="D880">
        <v>137.19999999999999</v>
      </c>
      <c r="E880">
        <v>137</v>
      </c>
      <c r="F880">
        <v>127.3</v>
      </c>
      <c r="G880">
        <v>120</v>
      </c>
      <c r="H880">
        <v>121.6</v>
      </c>
      <c r="I880">
        <v>130.11250000000001</v>
      </c>
      <c r="J880">
        <v>31</v>
      </c>
    </row>
    <row r="881" spans="1:10" x14ac:dyDescent="0.35">
      <c r="A881">
        <v>130</v>
      </c>
      <c r="B881">
        <v>137.19999999999999</v>
      </c>
      <c r="C881">
        <v>136</v>
      </c>
      <c r="D881">
        <v>138.6</v>
      </c>
      <c r="E881">
        <v>139</v>
      </c>
      <c r="F881">
        <v>128.69999999999999</v>
      </c>
      <c r="G881">
        <v>121</v>
      </c>
      <c r="H881">
        <v>123</v>
      </c>
      <c r="I881">
        <v>131.6875</v>
      </c>
      <c r="J881">
        <v>31</v>
      </c>
    </row>
    <row r="882" spans="1:10" x14ac:dyDescent="0.35">
      <c r="A882">
        <v>131</v>
      </c>
      <c r="B882">
        <v>137.19999999999999</v>
      </c>
      <c r="C882">
        <v>138</v>
      </c>
      <c r="D882">
        <v>140</v>
      </c>
      <c r="E882">
        <v>140</v>
      </c>
      <c r="F882">
        <v>130.1</v>
      </c>
      <c r="G882">
        <v>122</v>
      </c>
      <c r="H882">
        <v>124.5</v>
      </c>
      <c r="I882">
        <v>132.85000000000002</v>
      </c>
      <c r="J882">
        <v>31</v>
      </c>
    </row>
    <row r="883" spans="1:10" x14ac:dyDescent="0.35">
      <c r="A883">
        <v>132</v>
      </c>
      <c r="B883">
        <v>138.6</v>
      </c>
      <c r="C883">
        <v>140</v>
      </c>
      <c r="D883">
        <v>141.4</v>
      </c>
      <c r="E883">
        <v>140</v>
      </c>
      <c r="F883">
        <v>131.5</v>
      </c>
      <c r="G883">
        <v>123</v>
      </c>
      <c r="H883">
        <v>125.9</v>
      </c>
      <c r="I883">
        <v>134.05000000000001</v>
      </c>
      <c r="J883">
        <v>31</v>
      </c>
    </row>
    <row r="884" spans="1:10" x14ac:dyDescent="0.35">
      <c r="A884">
        <v>133</v>
      </c>
      <c r="B884">
        <v>140</v>
      </c>
      <c r="C884">
        <v>141</v>
      </c>
      <c r="D884">
        <v>142.80000000000001</v>
      </c>
      <c r="E884">
        <v>141</v>
      </c>
      <c r="F884">
        <v>132.9</v>
      </c>
      <c r="G884">
        <v>124</v>
      </c>
      <c r="H884">
        <v>127.3</v>
      </c>
      <c r="I884">
        <v>135.25</v>
      </c>
      <c r="J884">
        <v>31</v>
      </c>
    </row>
    <row r="885" spans="1:10" x14ac:dyDescent="0.35">
      <c r="A885">
        <v>135</v>
      </c>
      <c r="B885">
        <v>140</v>
      </c>
      <c r="C885">
        <v>144</v>
      </c>
      <c r="D885">
        <v>145.69999999999999</v>
      </c>
      <c r="E885">
        <v>144</v>
      </c>
      <c r="F885">
        <v>137.19999999999999</v>
      </c>
      <c r="G885">
        <v>126</v>
      </c>
      <c r="H885">
        <v>128.69999999999999</v>
      </c>
      <c r="I885">
        <v>137.57499999999999</v>
      </c>
      <c r="J885">
        <v>31</v>
      </c>
    </row>
    <row r="886" spans="1:10" x14ac:dyDescent="0.35">
      <c r="A886">
        <v>138</v>
      </c>
      <c r="B886">
        <v>142.80000000000001</v>
      </c>
      <c r="C886">
        <v>150</v>
      </c>
      <c r="D886">
        <v>149.9</v>
      </c>
      <c r="E886">
        <v>145</v>
      </c>
      <c r="F886">
        <v>134.4</v>
      </c>
      <c r="G886">
        <v>132</v>
      </c>
      <c r="H886">
        <v>131.5</v>
      </c>
      <c r="I886">
        <v>140.44999999999999</v>
      </c>
      <c r="J886">
        <v>31</v>
      </c>
    </row>
    <row r="887" spans="1:10" x14ac:dyDescent="0.35">
      <c r="A887">
        <v>138</v>
      </c>
      <c r="B887">
        <v>145.69999999999999</v>
      </c>
      <c r="C887">
        <v>147</v>
      </c>
      <c r="D887">
        <v>144.19999999999999</v>
      </c>
      <c r="E887">
        <v>135</v>
      </c>
      <c r="F887">
        <v>125.9</v>
      </c>
      <c r="G887">
        <v>133</v>
      </c>
      <c r="H887">
        <v>134.4</v>
      </c>
      <c r="I887">
        <v>137.89999999999998</v>
      </c>
      <c r="J887">
        <v>31</v>
      </c>
    </row>
    <row r="888" spans="1:10" x14ac:dyDescent="0.35">
      <c r="A888">
        <v>130</v>
      </c>
      <c r="B888">
        <v>140</v>
      </c>
      <c r="C888">
        <v>139</v>
      </c>
      <c r="D888">
        <v>134.4</v>
      </c>
      <c r="E888">
        <v>124</v>
      </c>
      <c r="F888">
        <v>120.2</v>
      </c>
      <c r="G888">
        <v>124</v>
      </c>
      <c r="H888">
        <v>127.3</v>
      </c>
      <c r="I888">
        <v>129.86250000000001</v>
      </c>
      <c r="J888">
        <v>31</v>
      </c>
    </row>
    <row r="889" spans="1:10" x14ac:dyDescent="0.35">
      <c r="A889">
        <v>120</v>
      </c>
      <c r="B889">
        <v>128.69999999999999</v>
      </c>
      <c r="C889">
        <v>130</v>
      </c>
      <c r="D889">
        <v>124.5</v>
      </c>
      <c r="E889">
        <v>120</v>
      </c>
      <c r="F889">
        <v>117.4</v>
      </c>
      <c r="G889">
        <v>112</v>
      </c>
      <c r="H889">
        <v>120.2</v>
      </c>
      <c r="I889">
        <v>121.6</v>
      </c>
      <c r="J889">
        <v>31</v>
      </c>
    </row>
    <row r="890" spans="1:10" x14ac:dyDescent="0.35">
      <c r="A890">
        <v>115</v>
      </c>
      <c r="B890">
        <v>120.2</v>
      </c>
      <c r="C890">
        <v>123</v>
      </c>
      <c r="D890">
        <v>121.6</v>
      </c>
      <c r="E890">
        <v>131</v>
      </c>
      <c r="F890">
        <v>118.8</v>
      </c>
      <c r="G890">
        <v>106</v>
      </c>
      <c r="H890">
        <v>113.1</v>
      </c>
      <c r="I890">
        <v>118.58749999999999</v>
      </c>
      <c r="J890">
        <v>31</v>
      </c>
    </row>
    <row r="891" spans="1:10" x14ac:dyDescent="0.35">
      <c r="A891">
        <v>114</v>
      </c>
      <c r="B891">
        <v>120.2</v>
      </c>
      <c r="C891">
        <v>123</v>
      </c>
      <c r="D891">
        <v>121.6</v>
      </c>
      <c r="E891">
        <v>131</v>
      </c>
      <c r="F891">
        <v>121.6</v>
      </c>
      <c r="G891">
        <v>106</v>
      </c>
      <c r="H891">
        <v>113.1</v>
      </c>
      <c r="I891">
        <v>118.8125</v>
      </c>
      <c r="J891">
        <v>31</v>
      </c>
    </row>
    <row r="892" spans="1:10" x14ac:dyDescent="0.35">
      <c r="A892">
        <v>113</v>
      </c>
      <c r="B892">
        <v>118.8</v>
      </c>
      <c r="C892">
        <v>122</v>
      </c>
      <c r="D892">
        <v>121.6</v>
      </c>
      <c r="E892">
        <v>132</v>
      </c>
      <c r="F892">
        <v>118.8</v>
      </c>
      <c r="G892">
        <v>106</v>
      </c>
      <c r="H892">
        <v>111.7</v>
      </c>
      <c r="I892">
        <v>117.9875</v>
      </c>
      <c r="J892">
        <v>31</v>
      </c>
    </row>
    <row r="893" spans="1:10" x14ac:dyDescent="0.35">
      <c r="A893">
        <v>112</v>
      </c>
      <c r="B893">
        <v>118.8</v>
      </c>
      <c r="C893">
        <v>122</v>
      </c>
      <c r="D893">
        <v>121.6</v>
      </c>
      <c r="E893">
        <v>133</v>
      </c>
      <c r="F893">
        <v>117.4</v>
      </c>
      <c r="G893">
        <v>106</v>
      </c>
      <c r="H893">
        <v>110.3</v>
      </c>
      <c r="I893">
        <v>117.6375</v>
      </c>
      <c r="J893">
        <v>32</v>
      </c>
    </row>
    <row r="894" spans="1:10" x14ac:dyDescent="0.35">
      <c r="A894">
        <v>112</v>
      </c>
      <c r="B894">
        <v>118.8</v>
      </c>
      <c r="C894">
        <v>122</v>
      </c>
      <c r="D894">
        <v>123</v>
      </c>
      <c r="E894">
        <v>133</v>
      </c>
      <c r="F894">
        <v>117.4</v>
      </c>
      <c r="G894">
        <v>106</v>
      </c>
      <c r="H894">
        <v>111.7</v>
      </c>
      <c r="I894">
        <v>117.98750000000001</v>
      </c>
      <c r="J894">
        <v>32</v>
      </c>
    </row>
    <row r="895" spans="1:10" x14ac:dyDescent="0.35">
      <c r="A895">
        <v>113</v>
      </c>
      <c r="B895">
        <v>120.2</v>
      </c>
      <c r="C895">
        <v>123</v>
      </c>
      <c r="D895">
        <v>124.5</v>
      </c>
      <c r="E895">
        <v>134</v>
      </c>
      <c r="F895">
        <v>118.8</v>
      </c>
      <c r="G895">
        <v>108</v>
      </c>
      <c r="H895">
        <v>111.7</v>
      </c>
      <c r="I895">
        <v>119.15</v>
      </c>
      <c r="J895">
        <v>32</v>
      </c>
    </row>
    <row r="896" spans="1:10" x14ac:dyDescent="0.35">
      <c r="A896">
        <v>115</v>
      </c>
      <c r="B896">
        <v>121.6</v>
      </c>
      <c r="C896">
        <v>124</v>
      </c>
      <c r="D896">
        <v>125.9</v>
      </c>
      <c r="E896">
        <v>134</v>
      </c>
      <c r="F896">
        <v>120.2</v>
      </c>
      <c r="G896">
        <v>109</v>
      </c>
      <c r="H896">
        <v>110.3</v>
      </c>
      <c r="I896">
        <v>120</v>
      </c>
      <c r="J896">
        <v>32</v>
      </c>
    </row>
    <row r="897" spans="1:10" x14ac:dyDescent="0.35">
      <c r="A897">
        <v>117</v>
      </c>
      <c r="B897">
        <v>124.5</v>
      </c>
      <c r="C897">
        <v>126</v>
      </c>
      <c r="D897">
        <v>128.69999999999999</v>
      </c>
      <c r="E897">
        <v>135</v>
      </c>
      <c r="F897">
        <v>123</v>
      </c>
      <c r="G897">
        <v>112</v>
      </c>
      <c r="H897">
        <v>111.7</v>
      </c>
      <c r="I897">
        <v>122.2375</v>
      </c>
      <c r="J897">
        <v>32</v>
      </c>
    </row>
    <row r="898" spans="1:10" x14ac:dyDescent="0.35">
      <c r="A898">
        <v>120</v>
      </c>
      <c r="B898">
        <v>128.69999999999999</v>
      </c>
      <c r="C898">
        <v>128</v>
      </c>
      <c r="D898">
        <v>130.1</v>
      </c>
      <c r="E898">
        <v>135</v>
      </c>
      <c r="F898">
        <v>124.5</v>
      </c>
      <c r="G898">
        <v>114</v>
      </c>
      <c r="H898">
        <v>117.4</v>
      </c>
      <c r="I898">
        <v>124.71250000000001</v>
      </c>
      <c r="J898">
        <v>32</v>
      </c>
    </row>
    <row r="899" spans="1:10" x14ac:dyDescent="0.35">
      <c r="A899">
        <v>123</v>
      </c>
      <c r="B899">
        <v>131.5</v>
      </c>
      <c r="C899">
        <v>130</v>
      </c>
      <c r="D899">
        <v>132.9</v>
      </c>
      <c r="E899">
        <v>135</v>
      </c>
      <c r="F899">
        <v>124.5</v>
      </c>
      <c r="G899">
        <v>117</v>
      </c>
      <c r="H899">
        <v>120.2</v>
      </c>
      <c r="I899">
        <v>126.76249999999999</v>
      </c>
      <c r="J899">
        <v>32</v>
      </c>
    </row>
    <row r="900" spans="1:10" x14ac:dyDescent="0.35">
      <c r="A900">
        <v>126</v>
      </c>
      <c r="B900">
        <v>134.4</v>
      </c>
      <c r="C900">
        <v>132</v>
      </c>
      <c r="D900">
        <v>134.4</v>
      </c>
      <c r="E900">
        <v>137</v>
      </c>
      <c r="F900">
        <v>127.3</v>
      </c>
      <c r="G900">
        <v>119</v>
      </c>
      <c r="H900">
        <v>120.2</v>
      </c>
      <c r="I900">
        <v>128.78749999999999</v>
      </c>
      <c r="J900">
        <v>32</v>
      </c>
    </row>
    <row r="901" spans="1:10" x14ac:dyDescent="0.35">
      <c r="A901">
        <v>128</v>
      </c>
      <c r="B901">
        <v>135.80000000000001</v>
      </c>
      <c r="C901">
        <v>133</v>
      </c>
      <c r="D901">
        <v>137.19999999999999</v>
      </c>
      <c r="E901">
        <v>138</v>
      </c>
      <c r="F901">
        <v>128.69999999999999</v>
      </c>
      <c r="G901">
        <v>121</v>
      </c>
      <c r="H901">
        <v>123</v>
      </c>
      <c r="I901">
        <v>130.58750000000001</v>
      </c>
      <c r="J901">
        <v>32</v>
      </c>
    </row>
    <row r="902" spans="1:10" x14ac:dyDescent="0.35">
      <c r="A902">
        <v>130</v>
      </c>
      <c r="B902">
        <v>137.19999999999999</v>
      </c>
      <c r="C902">
        <v>134</v>
      </c>
      <c r="D902">
        <v>138.6</v>
      </c>
      <c r="E902">
        <v>139</v>
      </c>
      <c r="F902">
        <v>130.1</v>
      </c>
      <c r="G902">
        <v>122</v>
      </c>
      <c r="H902">
        <v>124.5</v>
      </c>
      <c r="I902">
        <v>131.92500000000001</v>
      </c>
      <c r="J902">
        <v>32</v>
      </c>
    </row>
    <row r="903" spans="1:10" x14ac:dyDescent="0.35">
      <c r="A903">
        <v>131</v>
      </c>
      <c r="B903">
        <v>138.6</v>
      </c>
      <c r="C903">
        <v>136</v>
      </c>
      <c r="D903">
        <v>140</v>
      </c>
      <c r="E903">
        <v>140</v>
      </c>
      <c r="F903">
        <v>131.5</v>
      </c>
      <c r="G903">
        <v>123</v>
      </c>
      <c r="H903">
        <v>125.9</v>
      </c>
      <c r="I903">
        <v>133.25</v>
      </c>
      <c r="J903">
        <v>32</v>
      </c>
    </row>
    <row r="904" spans="1:10" x14ac:dyDescent="0.35">
      <c r="A904">
        <v>132</v>
      </c>
      <c r="B904">
        <v>138.6</v>
      </c>
      <c r="C904">
        <v>138</v>
      </c>
      <c r="D904">
        <v>141.4</v>
      </c>
      <c r="E904">
        <v>140</v>
      </c>
      <c r="F904">
        <v>131.5</v>
      </c>
      <c r="G904">
        <v>124</v>
      </c>
      <c r="H904">
        <v>127.3</v>
      </c>
      <c r="I904">
        <v>134.1</v>
      </c>
      <c r="J904">
        <v>32</v>
      </c>
    </row>
    <row r="905" spans="1:10" x14ac:dyDescent="0.35">
      <c r="A905">
        <v>134</v>
      </c>
      <c r="B905">
        <v>140</v>
      </c>
      <c r="C905">
        <v>140</v>
      </c>
      <c r="D905">
        <v>142.80000000000001</v>
      </c>
      <c r="E905">
        <v>144</v>
      </c>
      <c r="F905">
        <v>135.80000000000001</v>
      </c>
      <c r="G905">
        <v>125</v>
      </c>
      <c r="H905">
        <v>128.69999999999999</v>
      </c>
      <c r="I905">
        <v>136.28749999999999</v>
      </c>
      <c r="J905">
        <v>32</v>
      </c>
    </row>
    <row r="906" spans="1:10" x14ac:dyDescent="0.35">
      <c r="A906">
        <v>137</v>
      </c>
      <c r="B906">
        <v>141.4</v>
      </c>
      <c r="C906">
        <v>144</v>
      </c>
      <c r="D906">
        <v>147.1</v>
      </c>
      <c r="E906">
        <v>145</v>
      </c>
      <c r="F906">
        <v>134.4</v>
      </c>
      <c r="G906">
        <v>131</v>
      </c>
      <c r="H906">
        <v>131.5</v>
      </c>
      <c r="I906">
        <v>138.92500000000001</v>
      </c>
      <c r="J906">
        <v>32</v>
      </c>
    </row>
    <row r="907" spans="1:10" x14ac:dyDescent="0.35">
      <c r="A907">
        <v>140</v>
      </c>
      <c r="B907">
        <v>147.1</v>
      </c>
      <c r="C907">
        <v>149</v>
      </c>
      <c r="D907">
        <v>148.5</v>
      </c>
      <c r="E907">
        <v>136</v>
      </c>
      <c r="F907">
        <v>125.9</v>
      </c>
      <c r="G907">
        <v>133</v>
      </c>
      <c r="H907">
        <v>134.4</v>
      </c>
      <c r="I907">
        <v>139.23750000000001</v>
      </c>
      <c r="J907">
        <v>32</v>
      </c>
    </row>
    <row r="908" spans="1:10" x14ac:dyDescent="0.35">
      <c r="A908">
        <v>136</v>
      </c>
      <c r="B908">
        <v>141.4</v>
      </c>
      <c r="C908">
        <v>141</v>
      </c>
      <c r="D908">
        <v>141.4</v>
      </c>
      <c r="E908">
        <v>134</v>
      </c>
      <c r="F908">
        <v>120.2</v>
      </c>
      <c r="G908">
        <v>123</v>
      </c>
      <c r="H908">
        <v>127.3</v>
      </c>
      <c r="I908">
        <v>133.03749999999999</v>
      </c>
      <c r="J908">
        <v>32</v>
      </c>
    </row>
    <row r="909" spans="1:10" x14ac:dyDescent="0.35">
      <c r="A909">
        <v>126</v>
      </c>
      <c r="B909">
        <v>130.1</v>
      </c>
      <c r="C909">
        <v>131</v>
      </c>
      <c r="D909">
        <v>130.1</v>
      </c>
      <c r="E909">
        <v>133</v>
      </c>
      <c r="F909">
        <v>117.4</v>
      </c>
      <c r="G909">
        <v>112</v>
      </c>
      <c r="H909">
        <v>120.2</v>
      </c>
      <c r="I909">
        <v>124.97500000000001</v>
      </c>
      <c r="J909">
        <v>32</v>
      </c>
    </row>
    <row r="910" spans="1:10" x14ac:dyDescent="0.35">
      <c r="A910">
        <v>116</v>
      </c>
      <c r="B910">
        <v>121.6</v>
      </c>
      <c r="C910">
        <v>124</v>
      </c>
      <c r="D910">
        <v>123</v>
      </c>
      <c r="E910">
        <v>131</v>
      </c>
      <c r="F910">
        <v>121.6</v>
      </c>
      <c r="G910">
        <v>106</v>
      </c>
      <c r="H910">
        <v>113.1</v>
      </c>
      <c r="I910">
        <v>119.53749999999999</v>
      </c>
      <c r="J910">
        <v>32</v>
      </c>
    </row>
    <row r="911" spans="1:10" x14ac:dyDescent="0.35">
      <c r="A911">
        <v>114</v>
      </c>
      <c r="B911">
        <v>120.2</v>
      </c>
      <c r="C911">
        <v>123</v>
      </c>
      <c r="D911">
        <v>121.6</v>
      </c>
      <c r="E911">
        <v>131</v>
      </c>
      <c r="F911">
        <v>121.6</v>
      </c>
      <c r="G911">
        <v>106</v>
      </c>
      <c r="H911">
        <v>113.1</v>
      </c>
      <c r="I911">
        <v>118.8125</v>
      </c>
      <c r="J911">
        <v>32</v>
      </c>
    </row>
    <row r="912" spans="1:10" x14ac:dyDescent="0.35">
      <c r="A912">
        <v>113</v>
      </c>
      <c r="B912">
        <v>118.8</v>
      </c>
      <c r="C912">
        <v>122</v>
      </c>
      <c r="D912">
        <v>121.6</v>
      </c>
      <c r="E912">
        <v>132</v>
      </c>
      <c r="F912">
        <v>121.6</v>
      </c>
      <c r="G912">
        <v>106</v>
      </c>
      <c r="H912">
        <v>113.1</v>
      </c>
      <c r="I912">
        <v>118.51249999999999</v>
      </c>
      <c r="J912">
        <v>32</v>
      </c>
    </row>
    <row r="913" spans="1:10" x14ac:dyDescent="0.35">
      <c r="A913">
        <v>112</v>
      </c>
      <c r="B913">
        <v>118.8</v>
      </c>
      <c r="C913">
        <v>122</v>
      </c>
      <c r="D913">
        <v>121.6</v>
      </c>
      <c r="E913">
        <v>133</v>
      </c>
      <c r="F913">
        <v>117.4</v>
      </c>
      <c r="G913">
        <v>105</v>
      </c>
      <c r="H913">
        <v>111.7</v>
      </c>
      <c r="I913">
        <v>117.6875</v>
      </c>
      <c r="J913">
        <v>33</v>
      </c>
    </row>
    <row r="914" spans="1:10" x14ac:dyDescent="0.35">
      <c r="A914">
        <v>112</v>
      </c>
      <c r="B914">
        <v>118.8</v>
      </c>
      <c r="C914">
        <v>122</v>
      </c>
      <c r="D914">
        <v>123</v>
      </c>
      <c r="E914">
        <v>133</v>
      </c>
      <c r="F914">
        <v>118.8</v>
      </c>
      <c r="G914">
        <v>106</v>
      </c>
      <c r="H914">
        <v>111.7</v>
      </c>
      <c r="I914">
        <v>118.16249999999999</v>
      </c>
      <c r="J914">
        <v>33</v>
      </c>
    </row>
    <row r="915" spans="1:10" x14ac:dyDescent="0.35">
      <c r="A915">
        <v>112</v>
      </c>
      <c r="B915">
        <v>118.8</v>
      </c>
      <c r="C915">
        <v>122</v>
      </c>
      <c r="D915">
        <v>123</v>
      </c>
      <c r="E915">
        <v>134</v>
      </c>
      <c r="F915">
        <v>118.8</v>
      </c>
      <c r="G915">
        <v>107</v>
      </c>
      <c r="H915">
        <v>117.4</v>
      </c>
      <c r="I915">
        <v>119.125</v>
      </c>
      <c r="J915">
        <v>33</v>
      </c>
    </row>
    <row r="916" spans="1:10" x14ac:dyDescent="0.35">
      <c r="A916">
        <v>114</v>
      </c>
      <c r="B916">
        <v>120.2</v>
      </c>
      <c r="C916">
        <v>123</v>
      </c>
      <c r="D916">
        <v>125.9</v>
      </c>
      <c r="E916">
        <v>134</v>
      </c>
      <c r="F916">
        <v>118.8</v>
      </c>
      <c r="G916">
        <v>109</v>
      </c>
      <c r="H916">
        <v>110.3</v>
      </c>
      <c r="I916">
        <v>119.4</v>
      </c>
      <c r="J916">
        <v>33</v>
      </c>
    </row>
    <row r="917" spans="1:10" x14ac:dyDescent="0.35">
      <c r="A917">
        <v>116</v>
      </c>
      <c r="B917">
        <v>123</v>
      </c>
      <c r="C917">
        <v>125</v>
      </c>
      <c r="D917">
        <v>127.3</v>
      </c>
      <c r="E917">
        <v>135</v>
      </c>
      <c r="F917">
        <v>120.2</v>
      </c>
      <c r="G917">
        <v>111</v>
      </c>
      <c r="H917">
        <v>111.7</v>
      </c>
      <c r="I917">
        <v>121.15</v>
      </c>
      <c r="J917">
        <v>33</v>
      </c>
    </row>
    <row r="918" spans="1:10" x14ac:dyDescent="0.35">
      <c r="A918">
        <v>119</v>
      </c>
      <c r="B918">
        <v>125.9</v>
      </c>
      <c r="C918">
        <v>127</v>
      </c>
      <c r="D918">
        <v>130.1</v>
      </c>
      <c r="E918">
        <v>134</v>
      </c>
      <c r="F918">
        <v>124.5</v>
      </c>
      <c r="G918">
        <v>113</v>
      </c>
      <c r="H918">
        <v>117.4</v>
      </c>
      <c r="I918">
        <v>123.8625</v>
      </c>
      <c r="J918">
        <v>33</v>
      </c>
    </row>
    <row r="919" spans="1:10" x14ac:dyDescent="0.35">
      <c r="A919">
        <v>122</v>
      </c>
      <c r="B919">
        <v>130.1</v>
      </c>
      <c r="C919">
        <v>129</v>
      </c>
      <c r="D919">
        <v>131.5</v>
      </c>
      <c r="E919">
        <v>135</v>
      </c>
      <c r="F919">
        <v>124.5</v>
      </c>
      <c r="G919">
        <v>116</v>
      </c>
      <c r="H919">
        <v>117.4</v>
      </c>
      <c r="I919">
        <v>125.6875</v>
      </c>
      <c r="J919">
        <v>33</v>
      </c>
    </row>
    <row r="920" spans="1:10" x14ac:dyDescent="0.35">
      <c r="A920">
        <v>125</v>
      </c>
      <c r="B920">
        <v>132.9</v>
      </c>
      <c r="C920">
        <v>131</v>
      </c>
      <c r="D920">
        <v>134.4</v>
      </c>
      <c r="E920">
        <v>136</v>
      </c>
      <c r="F920">
        <v>127.3</v>
      </c>
      <c r="G920">
        <v>119</v>
      </c>
      <c r="H920">
        <v>120.2</v>
      </c>
      <c r="I920">
        <v>128.22499999999999</v>
      </c>
      <c r="J920">
        <v>33</v>
      </c>
    </row>
    <row r="921" spans="1:10" x14ac:dyDescent="0.35">
      <c r="A921">
        <v>128</v>
      </c>
      <c r="B921">
        <v>134.4</v>
      </c>
      <c r="C921">
        <v>132</v>
      </c>
      <c r="D921">
        <v>135.80000000000001</v>
      </c>
      <c r="E921">
        <v>137</v>
      </c>
      <c r="F921">
        <v>128.69999999999999</v>
      </c>
      <c r="G921">
        <v>120</v>
      </c>
      <c r="H921">
        <v>121.6</v>
      </c>
      <c r="I921">
        <v>129.6875</v>
      </c>
      <c r="J921">
        <v>33</v>
      </c>
    </row>
    <row r="922" spans="1:10" x14ac:dyDescent="0.35">
      <c r="A922">
        <v>129</v>
      </c>
      <c r="B922">
        <v>135.80000000000001</v>
      </c>
      <c r="C922">
        <v>134</v>
      </c>
      <c r="D922">
        <v>138.6</v>
      </c>
      <c r="E922">
        <v>138</v>
      </c>
      <c r="F922">
        <v>130.1</v>
      </c>
      <c r="G922">
        <v>122</v>
      </c>
      <c r="H922">
        <v>123</v>
      </c>
      <c r="I922">
        <v>131.3125</v>
      </c>
      <c r="J922">
        <v>33</v>
      </c>
    </row>
    <row r="923" spans="1:10" x14ac:dyDescent="0.35">
      <c r="A923">
        <v>131</v>
      </c>
      <c r="B923">
        <v>137.19999999999999</v>
      </c>
      <c r="C923">
        <v>135</v>
      </c>
      <c r="D923">
        <v>140</v>
      </c>
      <c r="E923">
        <v>139</v>
      </c>
      <c r="F923">
        <v>130.1</v>
      </c>
      <c r="G923">
        <v>123</v>
      </c>
      <c r="H923">
        <v>124.5</v>
      </c>
      <c r="I923">
        <v>132.47500000000002</v>
      </c>
      <c r="J923">
        <v>33</v>
      </c>
    </row>
    <row r="924" spans="1:10" x14ac:dyDescent="0.35">
      <c r="A924">
        <v>132</v>
      </c>
      <c r="B924">
        <v>138.6</v>
      </c>
      <c r="C924">
        <v>137</v>
      </c>
      <c r="D924">
        <v>141.4</v>
      </c>
      <c r="E924">
        <v>140</v>
      </c>
      <c r="F924">
        <v>131.5</v>
      </c>
      <c r="G924">
        <v>123</v>
      </c>
      <c r="H924">
        <v>125.9</v>
      </c>
      <c r="I924">
        <v>133.67500000000001</v>
      </c>
      <c r="J924">
        <v>33</v>
      </c>
    </row>
    <row r="925" spans="1:10" x14ac:dyDescent="0.35">
      <c r="A925">
        <v>133</v>
      </c>
      <c r="B925">
        <v>140</v>
      </c>
      <c r="C925">
        <v>139</v>
      </c>
      <c r="D925">
        <v>142.80000000000001</v>
      </c>
      <c r="E925">
        <v>143</v>
      </c>
      <c r="F925">
        <v>135.80000000000001</v>
      </c>
      <c r="G925">
        <v>125</v>
      </c>
      <c r="H925">
        <v>127.3</v>
      </c>
      <c r="I925">
        <v>135.73750000000001</v>
      </c>
      <c r="J925">
        <v>33</v>
      </c>
    </row>
    <row r="926" spans="1:10" x14ac:dyDescent="0.35">
      <c r="A926">
        <v>136</v>
      </c>
      <c r="B926">
        <v>141.4</v>
      </c>
      <c r="C926">
        <v>141</v>
      </c>
      <c r="D926">
        <v>147.1</v>
      </c>
      <c r="E926">
        <v>145</v>
      </c>
      <c r="F926">
        <v>134.4</v>
      </c>
      <c r="G926">
        <v>130</v>
      </c>
      <c r="H926">
        <v>130.1</v>
      </c>
      <c r="I926">
        <v>138.125</v>
      </c>
      <c r="J926">
        <v>33</v>
      </c>
    </row>
    <row r="927" spans="1:10" x14ac:dyDescent="0.35">
      <c r="A927">
        <v>140</v>
      </c>
      <c r="B927">
        <v>145.69999999999999</v>
      </c>
      <c r="C927">
        <v>149</v>
      </c>
      <c r="D927">
        <v>148.5</v>
      </c>
      <c r="E927">
        <v>136</v>
      </c>
      <c r="F927">
        <v>127.3</v>
      </c>
      <c r="G927">
        <v>133</v>
      </c>
      <c r="H927">
        <v>134.4</v>
      </c>
      <c r="I927">
        <v>139.23750000000001</v>
      </c>
      <c r="J927">
        <v>33</v>
      </c>
    </row>
    <row r="928" spans="1:10" x14ac:dyDescent="0.35">
      <c r="A928">
        <v>135</v>
      </c>
      <c r="B928">
        <v>141.4</v>
      </c>
      <c r="C928">
        <v>145</v>
      </c>
      <c r="D928">
        <v>141.4</v>
      </c>
      <c r="E928">
        <v>134</v>
      </c>
      <c r="F928">
        <v>120.2</v>
      </c>
      <c r="G928">
        <v>124</v>
      </c>
      <c r="H928">
        <v>127.3</v>
      </c>
      <c r="I928">
        <v>133.53749999999999</v>
      </c>
      <c r="J928">
        <v>33</v>
      </c>
    </row>
    <row r="929" spans="1:10" x14ac:dyDescent="0.35">
      <c r="A929">
        <v>126</v>
      </c>
      <c r="B929">
        <v>131.5</v>
      </c>
      <c r="C929">
        <v>136</v>
      </c>
      <c r="D929">
        <v>131.5</v>
      </c>
      <c r="E929">
        <v>133</v>
      </c>
      <c r="F929">
        <v>117.4</v>
      </c>
      <c r="G929">
        <v>112</v>
      </c>
      <c r="H929">
        <v>120.2</v>
      </c>
      <c r="I929">
        <v>125.95</v>
      </c>
      <c r="J929">
        <v>33</v>
      </c>
    </row>
    <row r="930" spans="1:10" x14ac:dyDescent="0.35">
      <c r="A930">
        <v>115</v>
      </c>
      <c r="B930">
        <v>123</v>
      </c>
      <c r="C930">
        <v>128</v>
      </c>
      <c r="D930">
        <v>123</v>
      </c>
      <c r="E930">
        <v>131</v>
      </c>
      <c r="F930">
        <v>120.2</v>
      </c>
      <c r="G930">
        <v>106</v>
      </c>
      <c r="H930">
        <v>113.1</v>
      </c>
      <c r="I930">
        <v>119.91249999999999</v>
      </c>
      <c r="J930">
        <v>33</v>
      </c>
    </row>
    <row r="931" spans="1:10" x14ac:dyDescent="0.35">
      <c r="A931">
        <v>113</v>
      </c>
      <c r="B931">
        <v>120.2</v>
      </c>
      <c r="C931">
        <v>123</v>
      </c>
      <c r="D931">
        <v>121.6</v>
      </c>
      <c r="E931">
        <v>131</v>
      </c>
      <c r="F931">
        <v>121.6</v>
      </c>
      <c r="G931">
        <v>106</v>
      </c>
      <c r="H931">
        <v>111.7</v>
      </c>
      <c r="I931">
        <v>118.51249999999999</v>
      </c>
      <c r="J931">
        <v>33</v>
      </c>
    </row>
    <row r="932" spans="1:10" x14ac:dyDescent="0.35">
      <c r="A932">
        <v>113</v>
      </c>
      <c r="B932">
        <v>120.2</v>
      </c>
      <c r="C932">
        <v>123</v>
      </c>
      <c r="D932">
        <v>121.6</v>
      </c>
      <c r="E932">
        <v>131</v>
      </c>
      <c r="F932">
        <v>121.6</v>
      </c>
      <c r="G932">
        <v>105</v>
      </c>
      <c r="H932">
        <v>110.3</v>
      </c>
      <c r="I932">
        <v>118.21249999999999</v>
      </c>
      <c r="J932">
        <v>33</v>
      </c>
    </row>
    <row r="933" spans="1:10" x14ac:dyDescent="0.35">
      <c r="A933">
        <v>112</v>
      </c>
      <c r="B933">
        <v>118.8</v>
      </c>
      <c r="C933">
        <v>123</v>
      </c>
      <c r="D933">
        <v>121.6</v>
      </c>
      <c r="E933">
        <v>132</v>
      </c>
      <c r="F933">
        <v>118.8</v>
      </c>
      <c r="G933">
        <v>105</v>
      </c>
      <c r="H933">
        <v>108.9</v>
      </c>
      <c r="I933">
        <v>117.5125</v>
      </c>
      <c r="J933">
        <v>34</v>
      </c>
    </row>
    <row r="934" spans="1:10" x14ac:dyDescent="0.35">
      <c r="A934">
        <v>112</v>
      </c>
      <c r="B934">
        <v>118.8</v>
      </c>
      <c r="C934">
        <v>122</v>
      </c>
      <c r="D934">
        <v>123</v>
      </c>
      <c r="E934">
        <v>133</v>
      </c>
      <c r="F934">
        <v>118.8</v>
      </c>
      <c r="G934">
        <v>106</v>
      </c>
      <c r="H934">
        <v>110.3</v>
      </c>
      <c r="I934">
        <v>117.98750000000001</v>
      </c>
      <c r="J934">
        <v>34</v>
      </c>
    </row>
    <row r="935" spans="1:10" x14ac:dyDescent="0.35">
      <c r="A935">
        <v>112</v>
      </c>
      <c r="B935">
        <v>118.8</v>
      </c>
      <c r="C935">
        <v>122</v>
      </c>
      <c r="D935">
        <v>123</v>
      </c>
      <c r="E935">
        <v>134</v>
      </c>
      <c r="F935">
        <v>118.8</v>
      </c>
      <c r="G935">
        <v>107</v>
      </c>
      <c r="H935">
        <v>108.9</v>
      </c>
      <c r="I935">
        <v>118.0625</v>
      </c>
      <c r="J935">
        <v>34</v>
      </c>
    </row>
    <row r="936" spans="1:10" x14ac:dyDescent="0.35">
      <c r="A936">
        <v>113</v>
      </c>
      <c r="B936">
        <v>120.2</v>
      </c>
      <c r="C936">
        <v>123</v>
      </c>
      <c r="D936">
        <v>127.3</v>
      </c>
      <c r="E936">
        <v>134</v>
      </c>
      <c r="F936">
        <v>120.2</v>
      </c>
      <c r="G936">
        <v>109</v>
      </c>
      <c r="H936">
        <v>110.3</v>
      </c>
      <c r="I936">
        <v>119.625</v>
      </c>
      <c r="J936">
        <v>34</v>
      </c>
    </row>
    <row r="937" spans="1:10" x14ac:dyDescent="0.35">
      <c r="A937">
        <v>116</v>
      </c>
      <c r="B937">
        <v>123</v>
      </c>
      <c r="C937">
        <v>125</v>
      </c>
      <c r="D937">
        <v>127.3</v>
      </c>
      <c r="E937">
        <v>134</v>
      </c>
      <c r="F937">
        <v>118.8</v>
      </c>
      <c r="G937">
        <v>111</v>
      </c>
      <c r="H937">
        <v>111.7</v>
      </c>
      <c r="I937">
        <v>120.85</v>
      </c>
      <c r="J937">
        <v>34</v>
      </c>
    </row>
    <row r="938" spans="1:10" x14ac:dyDescent="0.35">
      <c r="A938">
        <v>118</v>
      </c>
      <c r="B938">
        <v>125.9</v>
      </c>
      <c r="C938">
        <v>127</v>
      </c>
      <c r="D938">
        <v>128.69999999999999</v>
      </c>
      <c r="E938">
        <v>135</v>
      </c>
      <c r="F938">
        <v>124.5</v>
      </c>
      <c r="G938">
        <v>113</v>
      </c>
      <c r="H938">
        <v>117.4</v>
      </c>
      <c r="I938">
        <v>123.6875</v>
      </c>
      <c r="J938">
        <v>34</v>
      </c>
    </row>
    <row r="939" spans="1:10" x14ac:dyDescent="0.35">
      <c r="A939">
        <v>122</v>
      </c>
      <c r="B939">
        <v>128.69999999999999</v>
      </c>
      <c r="C939">
        <v>129</v>
      </c>
      <c r="D939">
        <v>131.5</v>
      </c>
      <c r="E939">
        <v>135</v>
      </c>
      <c r="F939">
        <v>124.5</v>
      </c>
      <c r="G939">
        <v>116</v>
      </c>
      <c r="H939">
        <v>118.8</v>
      </c>
      <c r="I939">
        <v>125.6875</v>
      </c>
      <c r="J939">
        <v>34</v>
      </c>
    </row>
    <row r="940" spans="1:10" x14ac:dyDescent="0.35">
      <c r="A940">
        <v>125</v>
      </c>
      <c r="B940">
        <v>131.5</v>
      </c>
      <c r="C940">
        <v>130</v>
      </c>
      <c r="D940">
        <v>132.9</v>
      </c>
      <c r="E940">
        <v>136</v>
      </c>
      <c r="F940">
        <v>127.3</v>
      </c>
      <c r="G940">
        <v>118</v>
      </c>
      <c r="H940">
        <v>120.2</v>
      </c>
      <c r="I940">
        <v>127.6125</v>
      </c>
      <c r="J940">
        <v>34</v>
      </c>
    </row>
    <row r="941" spans="1:10" x14ac:dyDescent="0.35">
      <c r="A941">
        <v>127</v>
      </c>
      <c r="B941">
        <v>134.4</v>
      </c>
      <c r="C941">
        <v>132</v>
      </c>
      <c r="D941">
        <v>135.80000000000001</v>
      </c>
      <c r="E941">
        <v>137</v>
      </c>
      <c r="F941">
        <v>128.69999999999999</v>
      </c>
      <c r="G941">
        <v>120</v>
      </c>
      <c r="H941">
        <v>121.6</v>
      </c>
      <c r="I941">
        <v>129.5625</v>
      </c>
      <c r="J941">
        <v>34</v>
      </c>
    </row>
    <row r="942" spans="1:10" x14ac:dyDescent="0.35">
      <c r="A942">
        <v>129</v>
      </c>
      <c r="B942">
        <v>135.80000000000001</v>
      </c>
      <c r="C942">
        <v>133</v>
      </c>
      <c r="D942">
        <v>137.19999999999999</v>
      </c>
      <c r="E942">
        <v>138</v>
      </c>
      <c r="F942">
        <v>130.1</v>
      </c>
      <c r="G942">
        <v>122</v>
      </c>
      <c r="H942">
        <v>123</v>
      </c>
      <c r="I942">
        <v>131.01249999999999</v>
      </c>
      <c r="J942">
        <v>34</v>
      </c>
    </row>
    <row r="943" spans="1:10" x14ac:dyDescent="0.35">
      <c r="A943">
        <v>130</v>
      </c>
      <c r="B943">
        <v>137.19999999999999</v>
      </c>
      <c r="C943">
        <v>135</v>
      </c>
      <c r="D943">
        <v>138.6</v>
      </c>
      <c r="E943">
        <v>139</v>
      </c>
      <c r="F943">
        <v>130.1</v>
      </c>
      <c r="G943">
        <v>122</v>
      </c>
      <c r="H943">
        <v>124.5</v>
      </c>
      <c r="I943">
        <v>132.05000000000001</v>
      </c>
      <c r="J943">
        <v>34</v>
      </c>
    </row>
    <row r="944" spans="1:10" x14ac:dyDescent="0.35">
      <c r="A944">
        <v>132</v>
      </c>
      <c r="B944">
        <v>138.6</v>
      </c>
      <c r="C944">
        <v>136</v>
      </c>
      <c r="D944">
        <v>141.4</v>
      </c>
      <c r="E944">
        <v>140</v>
      </c>
      <c r="F944">
        <v>131.5</v>
      </c>
      <c r="G944">
        <v>123</v>
      </c>
      <c r="H944">
        <v>125.9</v>
      </c>
      <c r="I944">
        <v>133.55000000000001</v>
      </c>
      <c r="J944">
        <v>34</v>
      </c>
    </row>
    <row r="945" spans="1:10" x14ac:dyDescent="0.35">
      <c r="A945">
        <v>133</v>
      </c>
      <c r="B945">
        <v>138.6</v>
      </c>
      <c r="C945">
        <v>138</v>
      </c>
      <c r="D945">
        <v>142.80000000000001</v>
      </c>
      <c r="E945">
        <v>140</v>
      </c>
      <c r="F945">
        <v>131.5</v>
      </c>
      <c r="G945">
        <v>125</v>
      </c>
      <c r="H945">
        <v>127.3</v>
      </c>
      <c r="I945">
        <v>134.52500000000001</v>
      </c>
      <c r="J945">
        <v>34</v>
      </c>
    </row>
    <row r="946" spans="1:10" x14ac:dyDescent="0.35">
      <c r="A946">
        <v>134</v>
      </c>
      <c r="B946">
        <v>140</v>
      </c>
      <c r="C946">
        <v>141</v>
      </c>
      <c r="D946">
        <v>145.69999999999999</v>
      </c>
      <c r="E946">
        <v>140</v>
      </c>
      <c r="F946">
        <v>132.9</v>
      </c>
      <c r="G946">
        <v>126</v>
      </c>
      <c r="H946">
        <v>128.69999999999999</v>
      </c>
      <c r="I946">
        <v>136.03749999999999</v>
      </c>
      <c r="J946">
        <v>34</v>
      </c>
    </row>
    <row r="947" spans="1:10" x14ac:dyDescent="0.35">
      <c r="A947">
        <v>136</v>
      </c>
      <c r="B947">
        <v>145.69999999999999</v>
      </c>
      <c r="C947">
        <v>148</v>
      </c>
      <c r="D947">
        <v>151.30000000000001</v>
      </c>
      <c r="E947">
        <v>142</v>
      </c>
      <c r="F947">
        <v>135.80000000000001</v>
      </c>
      <c r="G947">
        <v>132</v>
      </c>
      <c r="H947">
        <v>132.9</v>
      </c>
      <c r="I947">
        <v>140.46250000000001</v>
      </c>
      <c r="J947">
        <v>34</v>
      </c>
    </row>
    <row r="948" spans="1:10" x14ac:dyDescent="0.35">
      <c r="A948">
        <v>141</v>
      </c>
      <c r="B948">
        <v>145.69999999999999</v>
      </c>
      <c r="C948">
        <v>141</v>
      </c>
      <c r="D948">
        <v>144.19999999999999</v>
      </c>
      <c r="E948">
        <v>144</v>
      </c>
      <c r="F948">
        <v>137.19999999999999</v>
      </c>
      <c r="G948">
        <v>132</v>
      </c>
      <c r="H948">
        <v>132.9</v>
      </c>
      <c r="I948">
        <v>139.75</v>
      </c>
      <c r="J948">
        <v>34</v>
      </c>
    </row>
    <row r="949" spans="1:10" x14ac:dyDescent="0.35">
      <c r="A949">
        <v>137</v>
      </c>
      <c r="B949">
        <v>135.80000000000001</v>
      </c>
      <c r="C949">
        <v>130</v>
      </c>
      <c r="D949">
        <v>134.4</v>
      </c>
      <c r="E949">
        <v>136</v>
      </c>
      <c r="F949">
        <v>128.69999999999999</v>
      </c>
      <c r="G949">
        <v>122</v>
      </c>
      <c r="H949">
        <v>123</v>
      </c>
      <c r="I949">
        <v>130.86250000000001</v>
      </c>
      <c r="J949">
        <v>34</v>
      </c>
    </row>
    <row r="950" spans="1:10" x14ac:dyDescent="0.35">
      <c r="A950">
        <v>126</v>
      </c>
      <c r="B950">
        <v>125.9</v>
      </c>
      <c r="C950">
        <v>123</v>
      </c>
      <c r="D950">
        <v>124.5</v>
      </c>
      <c r="E950">
        <v>134</v>
      </c>
      <c r="F950">
        <v>120.2</v>
      </c>
      <c r="G950">
        <v>111</v>
      </c>
      <c r="H950">
        <v>114.6</v>
      </c>
      <c r="I950">
        <v>122.39999999999999</v>
      </c>
      <c r="J950">
        <v>34</v>
      </c>
    </row>
    <row r="951" spans="1:10" x14ac:dyDescent="0.35">
      <c r="A951">
        <v>115</v>
      </c>
      <c r="B951">
        <v>120.2</v>
      </c>
      <c r="C951">
        <v>122</v>
      </c>
      <c r="D951">
        <v>121.6</v>
      </c>
      <c r="E951">
        <v>124</v>
      </c>
      <c r="F951">
        <v>118.8</v>
      </c>
      <c r="G951">
        <v>106</v>
      </c>
      <c r="H951">
        <v>113.1</v>
      </c>
      <c r="I951">
        <v>117.58749999999999</v>
      </c>
      <c r="J951">
        <v>34</v>
      </c>
    </row>
    <row r="952" spans="1:10" x14ac:dyDescent="0.35">
      <c r="A952">
        <v>113</v>
      </c>
      <c r="B952">
        <v>118.8</v>
      </c>
      <c r="C952">
        <v>122</v>
      </c>
      <c r="D952">
        <v>121.6</v>
      </c>
      <c r="E952">
        <v>124</v>
      </c>
      <c r="F952">
        <v>117.4</v>
      </c>
      <c r="G952">
        <v>106</v>
      </c>
      <c r="H952">
        <v>111.7</v>
      </c>
      <c r="I952">
        <v>116.8125</v>
      </c>
      <c r="J952">
        <v>34</v>
      </c>
    </row>
    <row r="953" spans="1:10" x14ac:dyDescent="0.35">
      <c r="A953">
        <v>112</v>
      </c>
      <c r="B953">
        <v>118.8</v>
      </c>
      <c r="C953">
        <v>122</v>
      </c>
      <c r="D953">
        <v>121.6</v>
      </c>
      <c r="E953">
        <v>120</v>
      </c>
      <c r="F953">
        <v>123</v>
      </c>
      <c r="G953">
        <v>106</v>
      </c>
      <c r="H953">
        <v>111.7</v>
      </c>
      <c r="I953">
        <v>116.88749999999999</v>
      </c>
      <c r="J953">
        <v>34</v>
      </c>
    </row>
    <row r="954" spans="1:10" x14ac:dyDescent="0.35">
      <c r="A954">
        <v>112</v>
      </c>
      <c r="B954">
        <v>118.8</v>
      </c>
      <c r="C954">
        <v>121</v>
      </c>
      <c r="D954">
        <v>121.6</v>
      </c>
      <c r="E954">
        <v>121</v>
      </c>
      <c r="F954">
        <v>123</v>
      </c>
      <c r="G954">
        <v>106</v>
      </c>
      <c r="H954">
        <v>110.3</v>
      </c>
      <c r="I954">
        <v>116.71250000000001</v>
      </c>
      <c r="J954">
        <v>35</v>
      </c>
    </row>
    <row r="955" spans="1:10" x14ac:dyDescent="0.35">
      <c r="A955">
        <v>112</v>
      </c>
      <c r="B955">
        <v>118.8</v>
      </c>
      <c r="C955">
        <v>122</v>
      </c>
      <c r="D955">
        <v>123</v>
      </c>
      <c r="E955">
        <v>127</v>
      </c>
      <c r="F955">
        <v>123</v>
      </c>
      <c r="G955">
        <v>106</v>
      </c>
      <c r="H955">
        <v>110.3</v>
      </c>
      <c r="I955">
        <v>117.7625</v>
      </c>
      <c r="J955">
        <v>35</v>
      </c>
    </row>
    <row r="956" spans="1:10" x14ac:dyDescent="0.35">
      <c r="A956">
        <v>113</v>
      </c>
      <c r="B956">
        <v>120.2</v>
      </c>
      <c r="C956">
        <v>123</v>
      </c>
      <c r="D956">
        <v>123</v>
      </c>
      <c r="E956">
        <v>124</v>
      </c>
      <c r="F956">
        <v>117.4</v>
      </c>
      <c r="G956">
        <v>107</v>
      </c>
      <c r="H956">
        <v>117.4</v>
      </c>
      <c r="I956">
        <v>118.125</v>
      </c>
      <c r="J956">
        <v>35</v>
      </c>
    </row>
    <row r="957" spans="1:10" x14ac:dyDescent="0.35">
      <c r="A957">
        <v>115</v>
      </c>
      <c r="B957">
        <v>121.6</v>
      </c>
      <c r="C957">
        <v>124</v>
      </c>
      <c r="D957">
        <v>125.9</v>
      </c>
      <c r="E957">
        <v>126</v>
      </c>
      <c r="F957">
        <v>117.4</v>
      </c>
      <c r="G957">
        <v>108</v>
      </c>
      <c r="H957">
        <v>111.7</v>
      </c>
      <c r="I957">
        <v>118.7</v>
      </c>
      <c r="J957">
        <v>35</v>
      </c>
    </row>
    <row r="958" spans="1:10" x14ac:dyDescent="0.35">
      <c r="A958">
        <v>118</v>
      </c>
      <c r="B958">
        <v>124.5</v>
      </c>
      <c r="C958">
        <v>126</v>
      </c>
      <c r="D958">
        <v>127.3</v>
      </c>
      <c r="E958">
        <v>135</v>
      </c>
      <c r="F958">
        <v>124.5</v>
      </c>
      <c r="G958">
        <v>110</v>
      </c>
      <c r="H958">
        <v>111.7</v>
      </c>
      <c r="I958">
        <v>122.125</v>
      </c>
      <c r="J958">
        <v>35</v>
      </c>
    </row>
    <row r="959" spans="1:10" x14ac:dyDescent="0.35">
      <c r="A959">
        <v>121</v>
      </c>
      <c r="B959">
        <v>128.69999999999999</v>
      </c>
      <c r="C959">
        <v>129</v>
      </c>
      <c r="D959">
        <v>130.1</v>
      </c>
      <c r="E959">
        <v>135</v>
      </c>
      <c r="F959">
        <v>124.5</v>
      </c>
      <c r="G959">
        <v>113</v>
      </c>
      <c r="H959">
        <v>117.4</v>
      </c>
      <c r="I959">
        <v>124.83750000000001</v>
      </c>
      <c r="J959">
        <v>35</v>
      </c>
    </row>
    <row r="960" spans="1:10" x14ac:dyDescent="0.35">
      <c r="A960">
        <v>124</v>
      </c>
      <c r="B960">
        <v>131.5</v>
      </c>
      <c r="C960">
        <v>131</v>
      </c>
      <c r="D960">
        <v>132.9</v>
      </c>
      <c r="E960">
        <v>135</v>
      </c>
      <c r="F960">
        <v>124.5</v>
      </c>
      <c r="G960">
        <v>116</v>
      </c>
      <c r="H960">
        <v>117.4</v>
      </c>
      <c r="I960">
        <v>126.53749999999999</v>
      </c>
      <c r="J960">
        <v>35</v>
      </c>
    </row>
    <row r="961" spans="1:10" x14ac:dyDescent="0.35">
      <c r="A961">
        <v>127</v>
      </c>
      <c r="B961">
        <v>134.4</v>
      </c>
      <c r="C961">
        <v>133</v>
      </c>
      <c r="D961">
        <v>134.4</v>
      </c>
      <c r="E961">
        <v>136</v>
      </c>
      <c r="F961">
        <v>125.9</v>
      </c>
      <c r="G961">
        <v>118</v>
      </c>
      <c r="H961">
        <v>120.2</v>
      </c>
      <c r="I961">
        <v>128.61249999999998</v>
      </c>
      <c r="J961">
        <v>35</v>
      </c>
    </row>
    <row r="962" spans="1:10" x14ac:dyDescent="0.35">
      <c r="A962">
        <v>129</v>
      </c>
      <c r="B962">
        <v>135.80000000000001</v>
      </c>
      <c r="C962">
        <v>135</v>
      </c>
      <c r="D962">
        <v>135.80000000000001</v>
      </c>
      <c r="E962">
        <v>137</v>
      </c>
      <c r="F962">
        <v>127.3</v>
      </c>
      <c r="G962">
        <v>120</v>
      </c>
      <c r="H962">
        <v>121.6</v>
      </c>
      <c r="I962">
        <v>130.1875</v>
      </c>
      <c r="J962">
        <v>35</v>
      </c>
    </row>
    <row r="963" spans="1:10" x14ac:dyDescent="0.35">
      <c r="A963">
        <v>130</v>
      </c>
      <c r="B963">
        <v>137.19999999999999</v>
      </c>
      <c r="C963">
        <v>136</v>
      </c>
      <c r="D963">
        <v>138.6</v>
      </c>
      <c r="E963">
        <v>138</v>
      </c>
      <c r="F963">
        <v>128.69999999999999</v>
      </c>
      <c r="G963">
        <v>122</v>
      </c>
      <c r="H963">
        <v>123</v>
      </c>
      <c r="I963">
        <v>131.6875</v>
      </c>
      <c r="J963">
        <v>35</v>
      </c>
    </row>
    <row r="964" spans="1:10" x14ac:dyDescent="0.35">
      <c r="A964">
        <v>131</v>
      </c>
      <c r="B964">
        <v>137.19999999999999</v>
      </c>
      <c r="C964">
        <v>138</v>
      </c>
      <c r="D964">
        <v>140</v>
      </c>
      <c r="E964">
        <v>139</v>
      </c>
      <c r="F964">
        <v>130.1</v>
      </c>
      <c r="G964">
        <v>123</v>
      </c>
      <c r="H964">
        <v>124.5</v>
      </c>
      <c r="I964">
        <v>132.85000000000002</v>
      </c>
      <c r="J964">
        <v>35</v>
      </c>
    </row>
    <row r="965" spans="1:10" x14ac:dyDescent="0.35">
      <c r="A965">
        <v>133</v>
      </c>
      <c r="B965">
        <v>138.6</v>
      </c>
      <c r="C965">
        <v>140</v>
      </c>
      <c r="D965">
        <v>141.4</v>
      </c>
      <c r="E965">
        <v>140</v>
      </c>
      <c r="F965">
        <v>130.1</v>
      </c>
      <c r="G965">
        <v>124</v>
      </c>
      <c r="H965">
        <v>127.3</v>
      </c>
      <c r="I965">
        <v>134.30000000000001</v>
      </c>
      <c r="J965">
        <v>35</v>
      </c>
    </row>
    <row r="966" spans="1:10" x14ac:dyDescent="0.35">
      <c r="A966">
        <v>134</v>
      </c>
      <c r="B966">
        <v>140</v>
      </c>
      <c r="C966">
        <v>142</v>
      </c>
      <c r="D966">
        <v>142.80000000000001</v>
      </c>
      <c r="E966">
        <v>141</v>
      </c>
      <c r="F966">
        <v>131.5</v>
      </c>
      <c r="G966">
        <v>125</v>
      </c>
      <c r="H966">
        <v>128.69999999999999</v>
      </c>
      <c r="I966">
        <v>135.625</v>
      </c>
      <c r="J966">
        <v>35</v>
      </c>
    </row>
    <row r="967" spans="1:10" x14ac:dyDescent="0.35">
      <c r="A967">
        <v>135</v>
      </c>
      <c r="B967">
        <v>144.19999999999999</v>
      </c>
      <c r="C967">
        <v>148</v>
      </c>
      <c r="D967">
        <v>148.5</v>
      </c>
      <c r="E967">
        <v>145</v>
      </c>
      <c r="F967">
        <v>135.80000000000001</v>
      </c>
      <c r="G967">
        <v>127</v>
      </c>
      <c r="H967">
        <v>130.1</v>
      </c>
      <c r="I967">
        <v>139.20000000000002</v>
      </c>
      <c r="J967">
        <v>35</v>
      </c>
    </row>
    <row r="968" spans="1:10" x14ac:dyDescent="0.35">
      <c r="A968">
        <v>139</v>
      </c>
      <c r="B968">
        <v>145.69999999999999</v>
      </c>
      <c r="C968">
        <v>144</v>
      </c>
      <c r="D968">
        <v>149.9</v>
      </c>
      <c r="E968">
        <v>142</v>
      </c>
      <c r="F968">
        <v>131.5</v>
      </c>
      <c r="G968">
        <v>133</v>
      </c>
      <c r="H968">
        <v>132.9</v>
      </c>
      <c r="I968">
        <v>139.75</v>
      </c>
      <c r="J968">
        <v>35</v>
      </c>
    </row>
    <row r="969" spans="1:10" x14ac:dyDescent="0.35">
      <c r="A969">
        <v>137</v>
      </c>
      <c r="B969">
        <v>134.4</v>
      </c>
      <c r="C969">
        <v>135</v>
      </c>
      <c r="D969">
        <v>140</v>
      </c>
      <c r="E969">
        <v>135</v>
      </c>
      <c r="F969">
        <v>123</v>
      </c>
      <c r="G969">
        <v>132</v>
      </c>
      <c r="H969">
        <v>132.9</v>
      </c>
      <c r="I969">
        <v>133.66249999999999</v>
      </c>
      <c r="J969">
        <v>35</v>
      </c>
    </row>
    <row r="970" spans="1:10" x14ac:dyDescent="0.35">
      <c r="A970">
        <v>127</v>
      </c>
      <c r="B970">
        <v>123</v>
      </c>
      <c r="C970">
        <v>125</v>
      </c>
      <c r="D970">
        <v>130.1</v>
      </c>
      <c r="E970">
        <v>125</v>
      </c>
      <c r="F970">
        <v>118.8</v>
      </c>
      <c r="G970">
        <v>122</v>
      </c>
      <c r="H970">
        <v>125.9</v>
      </c>
      <c r="I970">
        <v>124.60000000000001</v>
      </c>
      <c r="J970">
        <v>35</v>
      </c>
    </row>
    <row r="971" spans="1:10" x14ac:dyDescent="0.35">
      <c r="A971">
        <v>116</v>
      </c>
      <c r="B971">
        <v>120.2</v>
      </c>
      <c r="C971">
        <v>122</v>
      </c>
      <c r="D971">
        <v>123</v>
      </c>
      <c r="E971">
        <v>132</v>
      </c>
      <c r="F971">
        <v>123</v>
      </c>
      <c r="G971">
        <v>111</v>
      </c>
      <c r="H971">
        <v>120.2</v>
      </c>
      <c r="I971">
        <v>120.925</v>
      </c>
      <c r="J971">
        <v>35</v>
      </c>
    </row>
    <row r="972" spans="1:10" x14ac:dyDescent="0.35">
      <c r="A972">
        <v>113</v>
      </c>
      <c r="B972">
        <v>118.8</v>
      </c>
      <c r="C972">
        <v>122</v>
      </c>
      <c r="D972">
        <v>121.6</v>
      </c>
      <c r="E972">
        <v>131</v>
      </c>
      <c r="F972">
        <v>123</v>
      </c>
      <c r="G972">
        <v>106</v>
      </c>
      <c r="H972">
        <v>113.1</v>
      </c>
      <c r="I972">
        <v>118.5625</v>
      </c>
      <c r="J972">
        <v>35</v>
      </c>
    </row>
    <row r="973" spans="1:10" x14ac:dyDescent="0.35">
      <c r="A973">
        <v>113</v>
      </c>
      <c r="B973">
        <v>118.8</v>
      </c>
      <c r="C973">
        <v>121</v>
      </c>
      <c r="D973">
        <v>121.6</v>
      </c>
      <c r="E973">
        <v>132</v>
      </c>
      <c r="F973">
        <v>123</v>
      </c>
      <c r="G973">
        <v>106</v>
      </c>
      <c r="H973">
        <v>111.7</v>
      </c>
      <c r="I973">
        <v>118.38749999999999</v>
      </c>
      <c r="J973">
        <v>35</v>
      </c>
    </row>
    <row r="974" spans="1:10" x14ac:dyDescent="0.35">
      <c r="A974">
        <v>112</v>
      </c>
      <c r="B974">
        <v>117.4</v>
      </c>
      <c r="C974">
        <v>121</v>
      </c>
      <c r="D974">
        <v>121.6</v>
      </c>
      <c r="E974">
        <v>132</v>
      </c>
      <c r="F974">
        <v>123</v>
      </c>
      <c r="G974">
        <v>106</v>
      </c>
      <c r="H974">
        <v>111.7</v>
      </c>
      <c r="I974">
        <v>118.08750000000001</v>
      </c>
      <c r="J974">
        <v>35</v>
      </c>
    </row>
    <row r="975" spans="1:10" x14ac:dyDescent="0.35">
      <c r="A975">
        <v>112</v>
      </c>
      <c r="B975">
        <v>118.8</v>
      </c>
      <c r="C975">
        <v>122</v>
      </c>
      <c r="D975">
        <v>121.6</v>
      </c>
      <c r="E975">
        <v>125</v>
      </c>
      <c r="F975">
        <v>120.2</v>
      </c>
      <c r="G975">
        <v>106</v>
      </c>
      <c r="H975">
        <v>111.7</v>
      </c>
      <c r="I975">
        <v>117.16249999999999</v>
      </c>
      <c r="J975">
        <v>36</v>
      </c>
    </row>
    <row r="976" spans="1:10" x14ac:dyDescent="0.35">
      <c r="A976">
        <v>113</v>
      </c>
      <c r="B976">
        <v>118.8</v>
      </c>
      <c r="C976">
        <v>122</v>
      </c>
      <c r="D976">
        <v>123</v>
      </c>
      <c r="E976">
        <v>133</v>
      </c>
      <c r="F976">
        <v>123</v>
      </c>
      <c r="G976">
        <v>107</v>
      </c>
      <c r="H976">
        <v>111.7</v>
      </c>
      <c r="I976">
        <v>118.9375</v>
      </c>
      <c r="J976">
        <v>36</v>
      </c>
    </row>
    <row r="977" spans="1:10" x14ac:dyDescent="0.35">
      <c r="A977">
        <v>114</v>
      </c>
      <c r="B977">
        <v>121.6</v>
      </c>
      <c r="C977">
        <v>124</v>
      </c>
      <c r="D977">
        <v>125.9</v>
      </c>
      <c r="E977">
        <v>133</v>
      </c>
      <c r="F977">
        <v>118.8</v>
      </c>
      <c r="G977">
        <v>108</v>
      </c>
      <c r="H977">
        <v>108.9</v>
      </c>
      <c r="I977">
        <v>119.27500000000001</v>
      </c>
      <c r="J977">
        <v>36</v>
      </c>
    </row>
    <row r="978" spans="1:10" x14ac:dyDescent="0.35">
      <c r="A978">
        <v>116</v>
      </c>
      <c r="B978">
        <v>123</v>
      </c>
      <c r="C978">
        <v>126</v>
      </c>
      <c r="D978">
        <v>127.3</v>
      </c>
      <c r="E978">
        <v>134</v>
      </c>
      <c r="F978">
        <v>117.4</v>
      </c>
      <c r="G978">
        <v>110</v>
      </c>
      <c r="H978">
        <v>110.3</v>
      </c>
      <c r="I978">
        <v>120.5</v>
      </c>
      <c r="J978">
        <v>36</v>
      </c>
    </row>
    <row r="979" spans="1:10" x14ac:dyDescent="0.35">
      <c r="A979">
        <v>119</v>
      </c>
      <c r="B979">
        <v>127.3</v>
      </c>
      <c r="C979">
        <v>128</v>
      </c>
      <c r="D979">
        <v>130.1</v>
      </c>
      <c r="E979">
        <v>134</v>
      </c>
      <c r="F979">
        <v>124.5</v>
      </c>
      <c r="G979">
        <v>112</v>
      </c>
      <c r="H979">
        <v>117.4</v>
      </c>
      <c r="I979">
        <v>124.03749999999999</v>
      </c>
      <c r="J979">
        <v>36</v>
      </c>
    </row>
    <row r="980" spans="1:10" x14ac:dyDescent="0.35">
      <c r="A980">
        <v>122</v>
      </c>
      <c r="B980">
        <v>130.1</v>
      </c>
      <c r="C980">
        <v>130</v>
      </c>
      <c r="D980">
        <v>132.9</v>
      </c>
      <c r="E980">
        <v>134</v>
      </c>
      <c r="F980">
        <v>124.5</v>
      </c>
      <c r="G980">
        <v>115</v>
      </c>
      <c r="H980">
        <v>118.8</v>
      </c>
      <c r="I980">
        <v>125.91249999999999</v>
      </c>
      <c r="J980">
        <v>36</v>
      </c>
    </row>
    <row r="981" spans="1:10" x14ac:dyDescent="0.35">
      <c r="A981">
        <v>125</v>
      </c>
      <c r="B981">
        <v>132.9</v>
      </c>
      <c r="C981">
        <v>132</v>
      </c>
      <c r="D981">
        <v>134.4</v>
      </c>
      <c r="E981">
        <v>136</v>
      </c>
      <c r="F981">
        <v>124.5</v>
      </c>
      <c r="G981">
        <v>117</v>
      </c>
      <c r="H981">
        <v>120.2</v>
      </c>
      <c r="I981">
        <v>127.75</v>
      </c>
      <c r="J981">
        <v>36</v>
      </c>
    </row>
    <row r="982" spans="1:10" x14ac:dyDescent="0.35">
      <c r="A982">
        <v>128</v>
      </c>
      <c r="B982">
        <v>135.80000000000001</v>
      </c>
      <c r="C982">
        <v>134</v>
      </c>
      <c r="D982">
        <v>135.80000000000001</v>
      </c>
      <c r="E982">
        <v>137</v>
      </c>
      <c r="F982">
        <v>127.3</v>
      </c>
      <c r="G982">
        <v>119</v>
      </c>
      <c r="H982">
        <v>121.6</v>
      </c>
      <c r="I982">
        <v>129.8125</v>
      </c>
      <c r="J982">
        <v>36</v>
      </c>
    </row>
    <row r="983" spans="1:10" x14ac:dyDescent="0.35">
      <c r="A983">
        <v>129</v>
      </c>
      <c r="B983">
        <v>137.19999999999999</v>
      </c>
      <c r="C983">
        <v>135</v>
      </c>
      <c r="D983">
        <v>137.19999999999999</v>
      </c>
      <c r="E983">
        <v>138</v>
      </c>
      <c r="F983">
        <v>128.69999999999999</v>
      </c>
      <c r="G983">
        <v>121</v>
      </c>
      <c r="H983">
        <v>123</v>
      </c>
      <c r="I983">
        <v>131.13749999999999</v>
      </c>
      <c r="J983">
        <v>36</v>
      </c>
    </row>
    <row r="984" spans="1:10" x14ac:dyDescent="0.35">
      <c r="A984">
        <v>131</v>
      </c>
      <c r="B984">
        <v>137.19999999999999</v>
      </c>
      <c r="C984">
        <v>137</v>
      </c>
      <c r="D984">
        <v>140</v>
      </c>
      <c r="E984">
        <v>139</v>
      </c>
      <c r="F984">
        <v>130.1</v>
      </c>
      <c r="G984">
        <v>122</v>
      </c>
      <c r="H984">
        <v>124.5</v>
      </c>
      <c r="I984">
        <v>132.60000000000002</v>
      </c>
      <c r="J984">
        <v>36</v>
      </c>
    </row>
    <row r="985" spans="1:10" x14ac:dyDescent="0.35">
      <c r="A985">
        <v>132</v>
      </c>
      <c r="B985">
        <v>138.6</v>
      </c>
      <c r="C985">
        <v>139</v>
      </c>
      <c r="D985">
        <v>141.4</v>
      </c>
      <c r="E985">
        <v>140</v>
      </c>
      <c r="F985">
        <v>130.1</v>
      </c>
      <c r="G985">
        <v>123</v>
      </c>
      <c r="H985">
        <v>125.9</v>
      </c>
      <c r="I985">
        <v>133.75</v>
      </c>
      <c r="J985">
        <v>36</v>
      </c>
    </row>
    <row r="986" spans="1:10" x14ac:dyDescent="0.35">
      <c r="A986">
        <v>133</v>
      </c>
      <c r="B986">
        <v>142.80000000000001</v>
      </c>
      <c r="C986">
        <v>143</v>
      </c>
      <c r="D986">
        <v>142.80000000000001</v>
      </c>
      <c r="E986">
        <v>141</v>
      </c>
      <c r="F986">
        <v>132.9</v>
      </c>
      <c r="G986">
        <v>124</v>
      </c>
      <c r="H986">
        <v>127.3</v>
      </c>
      <c r="I986">
        <v>135.85000000000002</v>
      </c>
      <c r="J986">
        <v>36</v>
      </c>
    </row>
    <row r="987" spans="1:10" x14ac:dyDescent="0.35">
      <c r="A987">
        <v>135</v>
      </c>
      <c r="B987">
        <v>147.1</v>
      </c>
      <c r="C987">
        <v>143</v>
      </c>
      <c r="D987">
        <v>149.9</v>
      </c>
      <c r="E987">
        <v>146</v>
      </c>
      <c r="F987">
        <v>135.80000000000001</v>
      </c>
      <c r="G987">
        <v>127</v>
      </c>
      <c r="H987">
        <v>130.1</v>
      </c>
      <c r="I987">
        <v>139.23750000000001</v>
      </c>
      <c r="J987">
        <v>36</v>
      </c>
    </row>
    <row r="988" spans="1:10" x14ac:dyDescent="0.35">
      <c r="A988">
        <v>139</v>
      </c>
      <c r="B988">
        <v>138.6</v>
      </c>
      <c r="C988">
        <v>134</v>
      </c>
      <c r="D988">
        <v>148.5</v>
      </c>
      <c r="E988">
        <v>139</v>
      </c>
      <c r="F988">
        <v>130.1</v>
      </c>
      <c r="G988">
        <v>134</v>
      </c>
      <c r="H988">
        <v>132.9</v>
      </c>
      <c r="I988">
        <v>137.01249999999999</v>
      </c>
      <c r="J988">
        <v>36</v>
      </c>
    </row>
    <row r="989" spans="1:10" x14ac:dyDescent="0.35">
      <c r="A989">
        <v>132</v>
      </c>
      <c r="B989">
        <v>127.3</v>
      </c>
      <c r="C989">
        <v>125</v>
      </c>
      <c r="D989">
        <v>138.6</v>
      </c>
      <c r="E989">
        <v>134</v>
      </c>
      <c r="F989">
        <v>121.6</v>
      </c>
      <c r="G989">
        <v>128</v>
      </c>
      <c r="H989">
        <v>128.69999999999999</v>
      </c>
      <c r="I989">
        <v>129.4</v>
      </c>
      <c r="J989">
        <v>36</v>
      </c>
    </row>
    <row r="990" spans="1:10" x14ac:dyDescent="0.35">
      <c r="A990">
        <v>122</v>
      </c>
      <c r="B990">
        <v>120.2</v>
      </c>
      <c r="C990">
        <v>122</v>
      </c>
      <c r="D990">
        <v>128.69999999999999</v>
      </c>
      <c r="E990">
        <v>134</v>
      </c>
      <c r="F990">
        <v>118.8</v>
      </c>
      <c r="G990">
        <v>117</v>
      </c>
      <c r="H990">
        <v>120.2</v>
      </c>
      <c r="I990">
        <v>122.8625</v>
      </c>
      <c r="J990">
        <v>36</v>
      </c>
    </row>
    <row r="991" spans="1:10" x14ac:dyDescent="0.35">
      <c r="A991">
        <v>114</v>
      </c>
      <c r="B991">
        <v>118.8</v>
      </c>
      <c r="C991">
        <v>122</v>
      </c>
      <c r="D991">
        <v>121.6</v>
      </c>
      <c r="E991">
        <v>132</v>
      </c>
      <c r="F991">
        <v>121.6</v>
      </c>
      <c r="G991">
        <v>107</v>
      </c>
      <c r="H991">
        <v>113.1</v>
      </c>
      <c r="I991">
        <v>118.76249999999999</v>
      </c>
      <c r="J991">
        <v>36</v>
      </c>
    </row>
    <row r="992" spans="1:10" x14ac:dyDescent="0.35">
      <c r="A992">
        <v>113</v>
      </c>
      <c r="B992">
        <v>117.4</v>
      </c>
      <c r="C992">
        <v>122</v>
      </c>
      <c r="D992">
        <v>121.6</v>
      </c>
      <c r="E992">
        <v>132</v>
      </c>
      <c r="F992">
        <v>123</v>
      </c>
      <c r="G992">
        <v>106</v>
      </c>
      <c r="H992">
        <v>111.7</v>
      </c>
      <c r="I992">
        <v>118.33750000000001</v>
      </c>
      <c r="J992">
        <v>36</v>
      </c>
    </row>
    <row r="993" spans="1:10" x14ac:dyDescent="0.35">
      <c r="A993">
        <v>112</v>
      </c>
      <c r="B993">
        <v>117.4</v>
      </c>
      <c r="C993">
        <v>121</v>
      </c>
      <c r="D993">
        <v>121.6</v>
      </c>
      <c r="E993">
        <v>132</v>
      </c>
      <c r="F993">
        <v>123</v>
      </c>
      <c r="G993">
        <v>106</v>
      </c>
      <c r="H993">
        <v>110.3</v>
      </c>
      <c r="I993">
        <v>117.91249999999999</v>
      </c>
      <c r="J993">
        <v>36</v>
      </c>
    </row>
    <row r="994" spans="1:10" x14ac:dyDescent="0.35">
      <c r="A994">
        <v>112</v>
      </c>
      <c r="B994">
        <v>117.4</v>
      </c>
      <c r="C994">
        <v>121</v>
      </c>
      <c r="D994">
        <v>121.6</v>
      </c>
      <c r="E994">
        <v>133</v>
      </c>
      <c r="F994">
        <v>123</v>
      </c>
      <c r="G994">
        <v>106</v>
      </c>
      <c r="H994">
        <v>111.7</v>
      </c>
      <c r="I994">
        <v>118.21250000000001</v>
      </c>
      <c r="J994">
        <v>36</v>
      </c>
    </row>
    <row r="995" spans="1:10" x14ac:dyDescent="0.35">
      <c r="A995">
        <v>112</v>
      </c>
      <c r="B995">
        <v>118.8</v>
      </c>
      <c r="C995">
        <v>122</v>
      </c>
      <c r="D995">
        <v>123</v>
      </c>
      <c r="E995">
        <v>134</v>
      </c>
      <c r="F995">
        <v>120.2</v>
      </c>
      <c r="G995">
        <v>106</v>
      </c>
      <c r="H995">
        <v>108.9</v>
      </c>
      <c r="I995">
        <v>118.11250000000001</v>
      </c>
      <c r="J995">
        <v>36</v>
      </c>
    </row>
    <row r="996" spans="1:10" x14ac:dyDescent="0.35">
      <c r="A996">
        <v>113</v>
      </c>
      <c r="B996">
        <v>120.2</v>
      </c>
      <c r="C996">
        <v>122</v>
      </c>
      <c r="D996">
        <v>124.5</v>
      </c>
      <c r="E996">
        <v>134</v>
      </c>
      <c r="F996">
        <v>120.2</v>
      </c>
      <c r="G996">
        <v>107</v>
      </c>
      <c r="H996">
        <v>111.7</v>
      </c>
      <c r="I996">
        <v>119.07499999999999</v>
      </c>
      <c r="J996">
        <v>36</v>
      </c>
    </row>
    <row r="997" spans="1:10" x14ac:dyDescent="0.35">
      <c r="A997">
        <v>115</v>
      </c>
      <c r="B997">
        <v>123</v>
      </c>
      <c r="C997">
        <v>124</v>
      </c>
      <c r="D997">
        <v>125.9</v>
      </c>
      <c r="E997">
        <v>134</v>
      </c>
      <c r="F997">
        <v>117.4</v>
      </c>
      <c r="G997">
        <v>108</v>
      </c>
      <c r="H997">
        <v>111.7</v>
      </c>
      <c r="I997">
        <v>119.875</v>
      </c>
      <c r="J997">
        <v>36</v>
      </c>
    </row>
    <row r="998" spans="1:10" x14ac:dyDescent="0.35">
      <c r="A998">
        <v>118</v>
      </c>
      <c r="B998">
        <v>125.9</v>
      </c>
      <c r="C998">
        <v>127</v>
      </c>
      <c r="D998">
        <v>128.69999999999999</v>
      </c>
      <c r="E998">
        <v>134</v>
      </c>
      <c r="F998">
        <v>118.8</v>
      </c>
      <c r="G998">
        <v>110</v>
      </c>
      <c r="H998">
        <v>111.7</v>
      </c>
      <c r="I998">
        <v>121.7625</v>
      </c>
      <c r="J998">
        <v>36</v>
      </c>
    </row>
    <row r="999" spans="1:10" x14ac:dyDescent="0.35">
      <c r="A999">
        <v>121</v>
      </c>
      <c r="B999">
        <v>128.69999999999999</v>
      </c>
      <c r="C999">
        <v>129</v>
      </c>
      <c r="D999">
        <v>131.5</v>
      </c>
      <c r="E999">
        <v>134</v>
      </c>
      <c r="F999">
        <v>124.5</v>
      </c>
      <c r="G999">
        <v>113</v>
      </c>
      <c r="H999">
        <v>117.4</v>
      </c>
      <c r="I999">
        <v>124.88749999999999</v>
      </c>
      <c r="J999">
        <v>36</v>
      </c>
    </row>
    <row r="1000" spans="1:10" x14ac:dyDescent="0.35">
      <c r="A1000">
        <v>124</v>
      </c>
      <c r="B1000">
        <v>131.5</v>
      </c>
      <c r="C1000">
        <v>131</v>
      </c>
      <c r="D1000">
        <v>132.9</v>
      </c>
      <c r="E1000">
        <v>134</v>
      </c>
      <c r="F1000">
        <v>124.5</v>
      </c>
      <c r="G1000">
        <v>116</v>
      </c>
      <c r="H1000">
        <v>117.4</v>
      </c>
      <c r="I1000">
        <v>126.41249999999999</v>
      </c>
      <c r="J1000">
        <v>36</v>
      </c>
    </row>
    <row r="1001" spans="1:10" x14ac:dyDescent="0.35">
      <c r="A1001">
        <v>127</v>
      </c>
      <c r="B1001">
        <v>134.4</v>
      </c>
      <c r="C1001">
        <v>133</v>
      </c>
      <c r="D1001">
        <v>134.4</v>
      </c>
      <c r="E1001">
        <v>136</v>
      </c>
      <c r="F1001">
        <v>125.9</v>
      </c>
      <c r="G1001">
        <v>118</v>
      </c>
      <c r="H1001">
        <v>120.2</v>
      </c>
      <c r="I1001">
        <v>128.61249999999998</v>
      </c>
      <c r="J1001">
        <v>36</v>
      </c>
    </row>
    <row r="1002" spans="1:10" x14ac:dyDescent="0.35">
      <c r="A1002">
        <v>128</v>
      </c>
      <c r="B1002">
        <v>135.80000000000001</v>
      </c>
      <c r="C1002">
        <v>135</v>
      </c>
      <c r="D1002">
        <v>137.19999999999999</v>
      </c>
      <c r="E1002">
        <v>137</v>
      </c>
      <c r="F1002">
        <v>127.3</v>
      </c>
      <c r="G1002">
        <v>120</v>
      </c>
      <c r="H1002">
        <v>121.6</v>
      </c>
      <c r="I1002">
        <v>130.23750000000001</v>
      </c>
      <c r="J1002">
        <v>36</v>
      </c>
    </row>
    <row r="1003" spans="1:10" x14ac:dyDescent="0.35">
      <c r="A1003">
        <v>130</v>
      </c>
      <c r="B1003">
        <v>137.19999999999999</v>
      </c>
      <c r="C1003">
        <v>136</v>
      </c>
      <c r="D1003">
        <v>138.6</v>
      </c>
      <c r="E1003">
        <v>138</v>
      </c>
      <c r="F1003">
        <v>128.69999999999999</v>
      </c>
      <c r="G1003">
        <v>121</v>
      </c>
      <c r="H1003">
        <v>123</v>
      </c>
      <c r="I1003">
        <v>131.5625</v>
      </c>
      <c r="J1003">
        <v>36</v>
      </c>
    </row>
    <row r="1004" spans="1:10" x14ac:dyDescent="0.35">
      <c r="A1004">
        <v>131</v>
      </c>
      <c r="B1004">
        <v>138.6</v>
      </c>
      <c r="C1004">
        <v>138</v>
      </c>
      <c r="D1004">
        <v>140</v>
      </c>
      <c r="E1004">
        <v>139</v>
      </c>
      <c r="F1004">
        <v>130.1</v>
      </c>
      <c r="G1004">
        <v>122</v>
      </c>
      <c r="H1004">
        <v>124.5</v>
      </c>
      <c r="I1004">
        <v>132.9</v>
      </c>
      <c r="J1004">
        <v>36</v>
      </c>
    </row>
    <row r="1005" spans="1:10" x14ac:dyDescent="0.35">
      <c r="A1005">
        <v>132</v>
      </c>
      <c r="B1005">
        <v>140</v>
      </c>
      <c r="C1005">
        <v>141</v>
      </c>
      <c r="D1005">
        <v>141.4</v>
      </c>
      <c r="E1005">
        <v>140</v>
      </c>
      <c r="F1005">
        <v>131.5</v>
      </c>
      <c r="G1005">
        <v>123</v>
      </c>
      <c r="H1005">
        <v>125.9</v>
      </c>
      <c r="I1005">
        <v>134.35</v>
      </c>
      <c r="J1005">
        <v>36</v>
      </c>
    </row>
    <row r="1006" spans="1:10" x14ac:dyDescent="0.35">
      <c r="A1006">
        <v>133</v>
      </c>
      <c r="B1006">
        <v>145.69999999999999</v>
      </c>
      <c r="C1006">
        <v>145</v>
      </c>
      <c r="D1006">
        <v>145.69999999999999</v>
      </c>
      <c r="E1006">
        <v>140</v>
      </c>
      <c r="F1006">
        <v>131.5</v>
      </c>
      <c r="G1006">
        <v>124</v>
      </c>
      <c r="H1006">
        <v>127.3</v>
      </c>
      <c r="I1006">
        <v>136.52499999999998</v>
      </c>
      <c r="J1006">
        <v>36</v>
      </c>
    </row>
    <row r="1007" spans="1:10" x14ac:dyDescent="0.35">
      <c r="A1007">
        <v>137</v>
      </c>
      <c r="B1007">
        <v>145.69999999999999</v>
      </c>
      <c r="C1007">
        <v>141</v>
      </c>
      <c r="D1007">
        <v>151.30000000000001</v>
      </c>
      <c r="E1007">
        <v>142</v>
      </c>
      <c r="F1007">
        <v>135.80000000000001</v>
      </c>
      <c r="G1007">
        <v>129</v>
      </c>
      <c r="H1007">
        <v>131.5</v>
      </c>
      <c r="I1007">
        <v>139.16249999999999</v>
      </c>
      <c r="J1007">
        <v>36</v>
      </c>
    </row>
    <row r="1008" spans="1:10" x14ac:dyDescent="0.35">
      <c r="A1008">
        <v>138</v>
      </c>
      <c r="B1008">
        <v>135.80000000000001</v>
      </c>
      <c r="C1008">
        <v>132</v>
      </c>
      <c r="D1008">
        <v>145.69999999999999</v>
      </c>
      <c r="E1008">
        <v>144</v>
      </c>
      <c r="F1008">
        <v>137.19999999999999</v>
      </c>
      <c r="G1008">
        <v>134</v>
      </c>
      <c r="H1008">
        <v>132.9</v>
      </c>
      <c r="I1008">
        <v>137.44999999999999</v>
      </c>
      <c r="J1008">
        <v>36</v>
      </c>
    </row>
    <row r="1009" spans="1:10" x14ac:dyDescent="0.35">
      <c r="A1009">
        <v>129</v>
      </c>
      <c r="B1009">
        <v>124.5</v>
      </c>
      <c r="C1009">
        <v>124</v>
      </c>
      <c r="D1009">
        <v>135.80000000000001</v>
      </c>
      <c r="E1009">
        <v>136</v>
      </c>
      <c r="F1009">
        <v>130.1</v>
      </c>
      <c r="G1009">
        <v>130</v>
      </c>
      <c r="H1009">
        <v>124.5</v>
      </c>
      <c r="I1009">
        <v>129.23750000000001</v>
      </c>
      <c r="J1009">
        <v>36</v>
      </c>
    </row>
    <row r="1010" spans="1:10" x14ac:dyDescent="0.35">
      <c r="A1010">
        <v>119</v>
      </c>
      <c r="B1010">
        <v>118.8</v>
      </c>
      <c r="C1010">
        <v>122</v>
      </c>
      <c r="D1010">
        <v>124.5</v>
      </c>
      <c r="E1010">
        <v>127</v>
      </c>
      <c r="F1010">
        <v>121.6</v>
      </c>
      <c r="G1010">
        <v>120</v>
      </c>
      <c r="H1010">
        <v>120.2</v>
      </c>
      <c r="I1010">
        <v>121.63749999999999</v>
      </c>
      <c r="J1010">
        <v>36</v>
      </c>
    </row>
    <row r="1011" spans="1:10" x14ac:dyDescent="0.35">
      <c r="A1011">
        <v>113</v>
      </c>
      <c r="B1011">
        <v>117.4</v>
      </c>
      <c r="C1011">
        <v>121</v>
      </c>
      <c r="D1011">
        <v>121.6</v>
      </c>
      <c r="E1011">
        <v>122</v>
      </c>
      <c r="F1011">
        <v>118.8</v>
      </c>
      <c r="G1011">
        <v>110</v>
      </c>
      <c r="H1011">
        <v>113.1</v>
      </c>
      <c r="I1011">
        <v>117.1125</v>
      </c>
      <c r="J1011">
        <v>36</v>
      </c>
    </row>
    <row r="1012" spans="1:10" x14ac:dyDescent="0.35">
      <c r="A1012">
        <v>112</v>
      </c>
      <c r="B1012">
        <v>117.4</v>
      </c>
      <c r="C1012">
        <v>121</v>
      </c>
      <c r="D1012">
        <v>121.6</v>
      </c>
      <c r="E1012">
        <v>122</v>
      </c>
      <c r="F1012">
        <v>118.8</v>
      </c>
      <c r="G1012">
        <v>107</v>
      </c>
      <c r="H1012">
        <v>113.1</v>
      </c>
      <c r="I1012">
        <v>116.6125</v>
      </c>
      <c r="J1012">
        <v>36</v>
      </c>
    </row>
    <row r="1013" spans="1:10" x14ac:dyDescent="0.35">
      <c r="A1013">
        <v>111</v>
      </c>
      <c r="B1013">
        <v>117.4</v>
      </c>
      <c r="C1013">
        <v>120</v>
      </c>
      <c r="D1013">
        <v>121.6</v>
      </c>
      <c r="E1013">
        <v>121</v>
      </c>
      <c r="F1013">
        <v>117.4</v>
      </c>
      <c r="G1013">
        <v>107</v>
      </c>
      <c r="H1013">
        <v>111.7</v>
      </c>
      <c r="I1013">
        <v>115.8875</v>
      </c>
      <c r="J1013">
        <v>37</v>
      </c>
    </row>
    <row r="1014" spans="1:10" x14ac:dyDescent="0.35">
      <c r="A1014">
        <v>111</v>
      </c>
      <c r="B1014">
        <v>117.4</v>
      </c>
      <c r="C1014">
        <v>120</v>
      </c>
      <c r="D1014">
        <v>121.6</v>
      </c>
      <c r="E1014">
        <v>121</v>
      </c>
      <c r="F1014">
        <v>117.4</v>
      </c>
      <c r="G1014">
        <v>106</v>
      </c>
      <c r="H1014">
        <v>117.4</v>
      </c>
      <c r="I1014">
        <v>116.47499999999999</v>
      </c>
      <c r="J1014">
        <v>37</v>
      </c>
    </row>
    <row r="1015" spans="1:10" x14ac:dyDescent="0.35">
      <c r="A1015">
        <v>112</v>
      </c>
      <c r="B1015">
        <v>118.8</v>
      </c>
      <c r="C1015">
        <v>122</v>
      </c>
      <c r="D1015">
        <v>123</v>
      </c>
      <c r="E1015">
        <v>121</v>
      </c>
      <c r="F1015">
        <v>117.4</v>
      </c>
      <c r="G1015">
        <v>106</v>
      </c>
      <c r="H1015">
        <v>117.4</v>
      </c>
      <c r="I1015">
        <v>117.2</v>
      </c>
      <c r="J1015">
        <v>37</v>
      </c>
    </row>
    <row r="1016" spans="1:10" x14ac:dyDescent="0.35">
      <c r="A1016">
        <v>113</v>
      </c>
      <c r="B1016">
        <v>120.2</v>
      </c>
      <c r="C1016">
        <v>123</v>
      </c>
      <c r="D1016">
        <v>124.5</v>
      </c>
      <c r="E1016">
        <v>124</v>
      </c>
      <c r="F1016">
        <v>117.4</v>
      </c>
      <c r="G1016">
        <v>107</v>
      </c>
      <c r="H1016">
        <v>117.4</v>
      </c>
      <c r="I1016">
        <v>118.3125</v>
      </c>
      <c r="J1016">
        <v>37</v>
      </c>
    </row>
    <row r="1017" spans="1:10" x14ac:dyDescent="0.35">
      <c r="A1017">
        <v>115</v>
      </c>
      <c r="B1017">
        <v>123</v>
      </c>
      <c r="C1017">
        <v>125</v>
      </c>
      <c r="D1017">
        <v>125.9</v>
      </c>
      <c r="E1017">
        <v>126</v>
      </c>
      <c r="F1017">
        <v>117.4</v>
      </c>
      <c r="G1017">
        <v>108</v>
      </c>
      <c r="H1017">
        <v>117.4</v>
      </c>
      <c r="I1017">
        <v>119.71250000000001</v>
      </c>
      <c r="J1017">
        <v>37</v>
      </c>
    </row>
    <row r="1018" spans="1:10" x14ac:dyDescent="0.35">
      <c r="A1018">
        <v>118</v>
      </c>
      <c r="B1018">
        <v>125.9</v>
      </c>
      <c r="C1018">
        <v>127</v>
      </c>
      <c r="D1018">
        <v>127.3</v>
      </c>
      <c r="E1018">
        <v>135</v>
      </c>
      <c r="F1018">
        <v>117.4</v>
      </c>
      <c r="G1018">
        <v>110</v>
      </c>
      <c r="H1018">
        <v>117.4</v>
      </c>
      <c r="I1018">
        <v>122.25</v>
      </c>
      <c r="J1018">
        <v>37</v>
      </c>
    </row>
    <row r="1019" spans="1:10" x14ac:dyDescent="0.35">
      <c r="A1019">
        <v>122</v>
      </c>
      <c r="B1019">
        <v>130.1</v>
      </c>
      <c r="C1019">
        <v>130</v>
      </c>
      <c r="D1019">
        <v>130.1</v>
      </c>
      <c r="E1019">
        <v>135</v>
      </c>
      <c r="F1019">
        <v>123</v>
      </c>
      <c r="G1019">
        <v>113</v>
      </c>
      <c r="H1019">
        <v>117.4</v>
      </c>
      <c r="I1019">
        <v>125.075</v>
      </c>
      <c r="J1019">
        <v>37</v>
      </c>
    </row>
    <row r="1020" spans="1:10" x14ac:dyDescent="0.35">
      <c r="A1020">
        <v>125</v>
      </c>
      <c r="B1020">
        <v>132.9</v>
      </c>
      <c r="C1020">
        <v>132</v>
      </c>
      <c r="D1020">
        <v>132.9</v>
      </c>
      <c r="E1020">
        <v>134</v>
      </c>
      <c r="F1020">
        <v>123</v>
      </c>
      <c r="G1020">
        <v>116</v>
      </c>
      <c r="H1020">
        <v>117.4</v>
      </c>
      <c r="I1020">
        <v>126.64999999999999</v>
      </c>
      <c r="J1020">
        <v>37</v>
      </c>
    </row>
    <row r="1021" spans="1:10" x14ac:dyDescent="0.35">
      <c r="A1021">
        <v>127</v>
      </c>
      <c r="B1021">
        <v>134.4</v>
      </c>
      <c r="C1021">
        <v>134</v>
      </c>
      <c r="D1021">
        <v>134.4</v>
      </c>
      <c r="E1021">
        <v>135</v>
      </c>
      <c r="F1021">
        <v>124.5</v>
      </c>
      <c r="G1021">
        <v>118</v>
      </c>
      <c r="H1021">
        <v>120.2</v>
      </c>
      <c r="I1021">
        <v>128.4375</v>
      </c>
      <c r="J1021">
        <v>37</v>
      </c>
    </row>
    <row r="1022" spans="1:10" x14ac:dyDescent="0.35">
      <c r="A1022">
        <v>129</v>
      </c>
      <c r="B1022">
        <v>135.80000000000001</v>
      </c>
      <c r="C1022">
        <v>136</v>
      </c>
      <c r="D1022">
        <v>135.80000000000001</v>
      </c>
      <c r="E1022">
        <v>137</v>
      </c>
      <c r="F1022">
        <v>127.3</v>
      </c>
      <c r="G1022">
        <v>120</v>
      </c>
      <c r="H1022">
        <v>121.6</v>
      </c>
      <c r="I1022">
        <v>130.3125</v>
      </c>
      <c r="J1022">
        <v>37</v>
      </c>
    </row>
    <row r="1023" spans="1:10" x14ac:dyDescent="0.35">
      <c r="A1023">
        <v>131</v>
      </c>
      <c r="B1023">
        <v>137.19999999999999</v>
      </c>
      <c r="C1023">
        <v>138</v>
      </c>
      <c r="D1023">
        <v>137.19999999999999</v>
      </c>
      <c r="E1023">
        <v>138</v>
      </c>
      <c r="F1023">
        <v>128.69999999999999</v>
      </c>
      <c r="G1023">
        <v>121</v>
      </c>
      <c r="H1023">
        <v>123</v>
      </c>
      <c r="I1023">
        <v>131.76249999999999</v>
      </c>
      <c r="J1023">
        <v>37</v>
      </c>
    </row>
    <row r="1024" spans="1:10" x14ac:dyDescent="0.35">
      <c r="A1024">
        <v>132</v>
      </c>
      <c r="B1024">
        <v>138.6</v>
      </c>
      <c r="C1024">
        <v>139</v>
      </c>
      <c r="D1024">
        <v>138.6</v>
      </c>
      <c r="E1024">
        <v>139</v>
      </c>
      <c r="F1024">
        <v>130.1</v>
      </c>
      <c r="G1024">
        <v>122</v>
      </c>
      <c r="H1024">
        <v>124.5</v>
      </c>
      <c r="I1024">
        <v>132.97500000000002</v>
      </c>
      <c r="J1024">
        <v>37</v>
      </c>
    </row>
    <row r="1025" spans="1:10" x14ac:dyDescent="0.35">
      <c r="A1025">
        <v>133</v>
      </c>
      <c r="B1025">
        <v>140</v>
      </c>
      <c r="C1025">
        <v>142</v>
      </c>
      <c r="D1025">
        <v>141.4</v>
      </c>
      <c r="E1025">
        <v>140</v>
      </c>
      <c r="F1025">
        <v>130.1</v>
      </c>
      <c r="G1025">
        <v>123</v>
      </c>
      <c r="H1025">
        <v>127.3</v>
      </c>
      <c r="I1025">
        <v>134.60000000000002</v>
      </c>
      <c r="J1025">
        <v>37</v>
      </c>
    </row>
    <row r="1026" spans="1:10" x14ac:dyDescent="0.35">
      <c r="A1026">
        <v>134</v>
      </c>
      <c r="B1026">
        <v>144.19999999999999</v>
      </c>
      <c r="C1026">
        <v>147</v>
      </c>
      <c r="D1026">
        <v>144.19999999999999</v>
      </c>
      <c r="E1026">
        <v>140</v>
      </c>
      <c r="F1026">
        <v>131.5</v>
      </c>
      <c r="G1026">
        <v>125</v>
      </c>
      <c r="H1026">
        <v>128.69999999999999</v>
      </c>
      <c r="I1026">
        <v>136.82499999999999</v>
      </c>
      <c r="J1026">
        <v>37</v>
      </c>
    </row>
    <row r="1027" spans="1:10" x14ac:dyDescent="0.35">
      <c r="A1027">
        <v>137</v>
      </c>
      <c r="B1027">
        <v>145.69999999999999</v>
      </c>
      <c r="C1027">
        <v>142</v>
      </c>
      <c r="D1027">
        <v>151.30000000000001</v>
      </c>
      <c r="E1027">
        <v>142</v>
      </c>
      <c r="F1027">
        <v>135.80000000000001</v>
      </c>
      <c r="G1027">
        <v>129</v>
      </c>
      <c r="H1027">
        <v>132.9</v>
      </c>
      <c r="I1027">
        <v>139.46250000000001</v>
      </c>
      <c r="J1027">
        <v>37</v>
      </c>
    </row>
    <row r="1028" spans="1:10" x14ac:dyDescent="0.35">
      <c r="A1028">
        <v>138</v>
      </c>
      <c r="B1028">
        <v>135.80000000000001</v>
      </c>
      <c r="C1028">
        <v>133</v>
      </c>
      <c r="D1028">
        <v>145.69999999999999</v>
      </c>
      <c r="E1028">
        <v>143</v>
      </c>
      <c r="F1028">
        <v>138.6</v>
      </c>
      <c r="G1028">
        <v>134</v>
      </c>
      <c r="H1028">
        <v>132.9</v>
      </c>
      <c r="I1028">
        <v>137.625</v>
      </c>
      <c r="J1028">
        <v>37</v>
      </c>
    </row>
    <row r="1029" spans="1:10" x14ac:dyDescent="0.35">
      <c r="A1029">
        <v>129</v>
      </c>
      <c r="B1029">
        <v>124.5</v>
      </c>
      <c r="C1029">
        <v>124</v>
      </c>
      <c r="D1029">
        <v>134.4</v>
      </c>
      <c r="E1029">
        <v>136</v>
      </c>
      <c r="F1029">
        <v>132.9</v>
      </c>
      <c r="G1029">
        <v>129</v>
      </c>
      <c r="H1029">
        <v>125.9</v>
      </c>
      <c r="I1029">
        <v>129.46249999999998</v>
      </c>
      <c r="J1029">
        <v>37</v>
      </c>
    </row>
    <row r="1030" spans="1:10" x14ac:dyDescent="0.35">
      <c r="A1030">
        <v>119</v>
      </c>
      <c r="B1030">
        <v>118.8</v>
      </c>
      <c r="C1030">
        <v>122</v>
      </c>
      <c r="D1030">
        <v>124.5</v>
      </c>
      <c r="E1030">
        <v>128</v>
      </c>
      <c r="F1030">
        <v>124.5</v>
      </c>
      <c r="G1030">
        <v>119</v>
      </c>
      <c r="H1030">
        <v>118.8</v>
      </c>
      <c r="I1030">
        <v>121.825</v>
      </c>
      <c r="J1030">
        <v>37</v>
      </c>
    </row>
    <row r="1031" spans="1:10" x14ac:dyDescent="0.35">
      <c r="A1031">
        <v>113</v>
      </c>
      <c r="B1031">
        <v>118.8</v>
      </c>
      <c r="C1031">
        <v>122</v>
      </c>
      <c r="D1031">
        <v>121.6</v>
      </c>
      <c r="E1031">
        <v>122</v>
      </c>
      <c r="F1031">
        <v>118.8</v>
      </c>
      <c r="G1031">
        <v>109</v>
      </c>
      <c r="H1031">
        <v>111.7</v>
      </c>
      <c r="I1031">
        <v>117.1125</v>
      </c>
      <c r="J1031">
        <v>37</v>
      </c>
    </row>
    <row r="1032" spans="1:10" x14ac:dyDescent="0.35">
      <c r="A1032">
        <v>112</v>
      </c>
      <c r="B1032">
        <v>117.4</v>
      </c>
      <c r="C1032">
        <v>121</v>
      </c>
      <c r="D1032">
        <v>121.6</v>
      </c>
      <c r="E1032">
        <v>122</v>
      </c>
      <c r="F1032">
        <v>118.8</v>
      </c>
      <c r="G1032">
        <v>107</v>
      </c>
      <c r="H1032">
        <v>118.8</v>
      </c>
      <c r="I1032">
        <v>117.325</v>
      </c>
      <c r="J1032">
        <v>37</v>
      </c>
    </row>
    <row r="1033" spans="1:10" x14ac:dyDescent="0.35">
      <c r="A1033">
        <v>111</v>
      </c>
      <c r="B1033">
        <v>117.4</v>
      </c>
      <c r="C1033">
        <v>120</v>
      </c>
      <c r="D1033">
        <v>121.6</v>
      </c>
      <c r="E1033">
        <v>121</v>
      </c>
      <c r="F1033">
        <v>123</v>
      </c>
      <c r="G1033">
        <v>107</v>
      </c>
      <c r="H1033">
        <v>118.8</v>
      </c>
      <c r="I1033">
        <v>117.47499999999999</v>
      </c>
      <c r="J1033">
        <v>37</v>
      </c>
    </row>
    <row r="1034" spans="1:10" x14ac:dyDescent="0.35">
      <c r="A1034">
        <v>111</v>
      </c>
      <c r="B1034">
        <v>117.4</v>
      </c>
      <c r="C1034">
        <v>121</v>
      </c>
      <c r="D1034">
        <v>121.6</v>
      </c>
      <c r="E1034">
        <v>121</v>
      </c>
      <c r="F1034">
        <v>117.4</v>
      </c>
      <c r="G1034">
        <v>106</v>
      </c>
      <c r="H1034">
        <v>117.4</v>
      </c>
      <c r="I1034">
        <v>116.6</v>
      </c>
      <c r="J1034">
        <v>38</v>
      </c>
    </row>
    <row r="1035" spans="1:10" x14ac:dyDescent="0.35">
      <c r="A1035">
        <v>112</v>
      </c>
      <c r="B1035">
        <v>118.8</v>
      </c>
      <c r="C1035">
        <v>122</v>
      </c>
      <c r="D1035">
        <v>123</v>
      </c>
      <c r="E1035">
        <v>121</v>
      </c>
      <c r="F1035">
        <v>117.4</v>
      </c>
      <c r="G1035">
        <v>106</v>
      </c>
      <c r="H1035">
        <v>117.4</v>
      </c>
      <c r="I1035">
        <v>117.2</v>
      </c>
      <c r="J1035">
        <v>38</v>
      </c>
    </row>
    <row r="1036" spans="1:10" x14ac:dyDescent="0.35">
      <c r="A1036">
        <v>113</v>
      </c>
      <c r="B1036">
        <v>120.2</v>
      </c>
      <c r="C1036">
        <v>123</v>
      </c>
      <c r="D1036">
        <v>123</v>
      </c>
      <c r="E1036">
        <v>123</v>
      </c>
      <c r="F1036">
        <v>117.4</v>
      </c>
      <c r="G1036">
        <v>106</v>
      </c>
      <c r="H1036">
        <v>117.4</v>
      </c>
      <c r="I1036">
        <v>117.875</v>
      </c>
      <c r="J1036">
        <v>38</v>
      </c>
    </row>
    <row r="1037" spans="1:10" x14ac:dyDescent="0.35">
      <c r="A1037">
        <v>115</v>
      </c>
      <c r="B1037">
        <v>123</v>
      </c>
      <c r="C1037">
        <v>125</v>
      </c>
      <c r="D1037">
        <v>125.9</v>
      </c>
      <c r="E1037">
        <v>126</v>
      </c>
      <c r="F1037">
        <v>117.4</v>
      </c>
      <c r="G1037">
        <v>108</v>
      </c>
      <c r="H1037">
        <v>110.3</v>
      </c>
      <c r="I1037">
        <v>118.825</v>
      </c>
      <c r="J1037">
        <v>38</v>
      </c>
    </row>
    <row r="1038" spans="1:10" x14ac:dyDescent="0.35">
      <c r="A1038">
        <v>118</v>
      </c>
      <c r="B1038">
        <v>125.9</v>
      </c>
      <c r="C1038">
        <v>127</v>
      </c>
      <c r="D1038">
        <v>127.3</v>
      </c>
      <c r="E1038">
        <v>134</v>
      </c>
      <c r="F1038">
        <v>117.4</v>
      </c>
      <c r="G1038">
        <v>109</v>
      </c>
      <c r="H1038">
        <v>117.4</v>
      </c>
      <c r="I1038">
        <v>122</v>
      </c>
      <c r="J1038">
        <v>38</v>
      </c>
    </row>
    <row r="1039" spans="1:10" x14ac:dyDescent="0.35">
      <c r="A1039">
        <v>121</v>
      </c>
      <c r="B1039">
        <v>130.1</v>
      </c>
      <c r="C1039">
        <v>130</v>
      </c>
      <c r="D1039">
        <v>130.1</v>
      </c>
      <c r="E1039">
        <v>135</v>
      </c>
      <c r="F1039">
        <v>123</v>
      </c>
      <c r="G1039">
        <v>112</v>
      </c>
      <c r="H1039">
        <v>117.4</v>
      </c>
      <c r="I1039">
        <v>124.825</v>
      </c>
      <c r="J1039">
        <v>38</v>
      </c>
    </row>
    <row r="1040" spans="1:10" x14ac:dyDescent="0.35">
      <c r="A1040">
        <v>124</v>
      </c>
      <c r="B1040">
        <v>132.9</v>
      </c>
      <c r="C1040">
        <v>132</v>
      </c>
      <c r="D1040">
        <v>131.5</v>
      </c>
      <c r="E1040">
        <v>135</v>
      </c>
      <c r="F1040">
        <v>123</v>
      </c>
      <c r="G1040">
        <v>115</v>
      </c>
      <c r="H1040">
        <v>117.4</v>
      </c>
      <c r="I1040">
        <v>126.35</v>
      </c>
      <c r="J1040">
        <v>38</v>
      </c>
    </row>
    <row r="1041" spans="1:10" x14ac:dyDescent="0.35">
      <c r="A1041">
        <v>127</v>
      </c>
      <c r="B1041">
        <v>134.4</v>
      </c>
      <c r="C1041">
        <v>134</v>
      </c>
      <c r="D1041">
        <v>134.4</v>
      </c>
      <c r="E1041">
        <v>135</v>
      </c>
      <c r="F1041">
        <v>124.5</v>
      </c>
      <c r="G1041">
        <v>117</v>
      </c>
      <c r="H1041">
        <v>120.2</v>
      </c>
      <c r="I1041">
        <v>128.3125</v>
      </c>
      <c r="J1041">
        <v>38</v>
      </c>
    </row>
    <row r="1042" spans="1:10" x14ac:dyDescent="0.35">
      <c r="A1042">
        <v>129</v>
      </c>
      <c r="B1042">
        <v>135.80000000000001</v>
      </c>
      <c r="C1042">
        <v>136</v>
      </c>
      <c r="D1042">
        <v>135.80000000000001</v>
      </c>
      <c r="E1042">
        <v>137</v>
      </c>
      <c r="F1042">
        <v>127.3</v>
      </c>
      <c r="G1042">
        <v>119</v>
      </c>
      <c r="H1042">
        <v>121.6</v>
      </c>
      <c r="I1042">
        <v>130.1875</v>
      </c>
      <c r="J1042">
        <v>38</v>
      </c>
    </row>
    <row r="1043" spans="1:10" x14ac:dyDescent="0.35">
      <c r="A1043">
        <v>130</v>
      </c>
      <c r="B1043">
        <v>137.19999999999999</v>
      </c>
      <c r="C1043">
        <v>137</v>
      </c>
      <c r="D1043">
        <v>137.19999999999999</v>
      </c>
      <c r="E1043">
        <v>138</v>
      </c>
      <c r="F1043">
        <v>128.69999999999999</v>
      </c>
      <c r="G1043">
        <v>121</v>
      </c>
      <c r="H1043">
        <v>124.5</v>
      </c>
      <c r="I1043">
        <v>131.69999999999999</v>
      </c>
      <c r="J1043">
        <v>38</v>
      </c>
    </row>
    <row r="1044" spans="1:10" x14ac:dyDescent="0.35">
      <c r="A1044">
        <v>131</v>
      </c>
      <c r="B1044">
        <v>138.6</v>
      </c>
      <c r="C1044">
        <v>139</v>
      </c>
      <c r="D1044">
        <v>138.6</v>
      </c>
      <c r="E1044">
        <v>139</v>
      </c>
      <c r="F1044">
        <v>130.1</v>
      </c>
      <c r="G1044">
        <v>122</v>
      </c>
      <c r="H1044">
        <v>124.5</v>
      </c>
      <c r="I1044">
        <v>132.85000000000002</v>
      </c>
      <c r="J1044">
        <v>38</v>
      </c>
    </row>
    <row r="1045" spans="1:10" x14ac:dyDescent="0.35">
      <c r="A1045">
        <v>132</v>
      </c>
      <c r="B1045">
        <v>140</v>
      </c>
      <c r="C1045">
        <v>142</v>
      </c>
      <c r="D1045">
        <v>140</v>
      </c>
      <c r="E1045">
        <v>140</v>
      </c>
      <c r="F1045">
        <v>130.1</v>
      </c>
      <c r="G1045">
        <v>123</v>
      </c>
      <c r="H1045">
        <v>125.9</v>
      </c>
      <c r="I1045">
        <v>134.125</v>
      </c>
      <c r="J1045">
        <v>38</v>
      </c>
    </row>
    <row r="1046" spans="1:10" x14ac:dyDescent="0.35">
      <c r="A1046">
        <v>133</v>
      </c>
      <c r="B1046">
        <v>145.69999999999999</v>
      </c>
      <c r="C1046">
        <v>147</v>
      </c>
      <c r="D1046">
        <v>145.69999999999999</v>
      </c>
      <c r="E1046">
        <v>140</v>
      </c>
      <c r="F1046">
        <v>131.5</v>
      </c>
      <c r="G1046">
        <v>124</v>
      </c>
      <c r="H1046">
        <v>128.69999999999999</v>
      </c>
      <c r="I1046">
        <v>136.94999999999999</v>
      </c>
      <c r="J1046">
        <v>38</v>
      </c>
    </row>
    <row r="1047" spans="1:10" x14ac:dyDescent="0.35">
      <c r="A1047">
        <v>138</v>
      </c>
      <c r="B1047">
        <v>145.69999999999999</v>
      </c>
      <c r="C1047">
        <v>140</v>
      </c>
      <c r="D1047">
        <v>149.9</v>
      </c>
      <c r="E1047">
        <v>143</v>
      </c>
      <c r="F1047">
        <v>135.80000000000001</v>
      </c>
      <c r="G1047">
        <v>130</v>
      </c>
      <c r="H1047">
        <v>132.9</v>
      </c>
      <c r="I1047">
        <v>139.41249999999999</v>
      </c>
      <c r="J1047">
        <v>38</v>
      </c>
    </row>
    <row r="1048" spans="1:10" x14ac:dyDescent="0.35">
      <c r="A1048">
        <v>136</v>
      </c>
      <c r="B1048">
        <v>134.4</v>
      </c>
      <c r="C1048">
        <v>131</v>
      </c>
      <c r="D1048">
        <v>141.4</v>
      </c>
      <c r="E1048">
        <v>142</v>
      </c>
      <c r="F1048">
        <v>137.19999999999999</v>
      </c>
      <c r="G1048">
        <v>134</v>
      </c>
      <c r="H1048">
        <v>131.5</v>
      </c>
      <c r="I1048">
        <v>135.9375</v>
      </c>
      <c r="J1048">
        <v>38</v>
      </c>
    </row>
    <row r="1049" spans="1:10" x14ac:dyDescent="0.35">
      <c r="A1049">
        <v>128</v>
      </c>
      <c r="B1049">
        <v>123</v>
      </c>
      <c r="C1049">
        <v>123</v>
      </c>
      <c r="D1049">
        <v>130.1</v>
      </c>
      <c r="E1049">
        <v>135</v>
      </c>
      <c r="F1049">
        <v>131.5</v>
      </c>
      <c r="G1049">
        <v>127</v>
      </c>
      <c r="H1049">
        <v>123</v>
      </c>
      <c r="I1049">
        <v>127.575</v>
      </c>
      <c r="J1049">
        <v>38</v>
      </c>
    </row>
    <row r="1050" spans="1:10" x14ac:dyDescent="0.35">
      <c r="A1050">
        <v>116</v>
      </c>
      <c r="B1050">
        <v>118.8</v>
      </c>
      <c r="C1050">
        <v>122</v>
      </c>
      <c r="D1050">
        <v>123</v>
      </c>
      <c r="E1050">
        <v>124</v>
      </c>
      <c r="F1050">
        <v>121.6</v>
      </c>
      <c r="G1050">
        <v>117</v>
      </c>
      <c r="H1050">
        <v>114.6</v>
      </c>
      <c r="I1050">
        <v>119.625</v>
      </c>
      <c r="J1050">
        <v>38</v>
      </c>
    </row>
    <row r="1051" spans="1:10" x14ac:dyDescent="0.35">
      <c r="A1051">
        <v>113</v>
      </c>
      <c r="B1051">
        <v>117.4</v>
      </c>
      <c r="C1051">
        <v>121</v>
      </c>
      <c r="D1051">
        <v>121.6</v>
      </c>
      <c r="E1051">
        <v>122</v>
      </c>
      <c r="F1051">
        <v>118.8</v>
      </c>
      <c r="G1051">
        <v>108</v>
      </c>
      <c r="H1051">
        <v>111.7</v>
      </c>
      <c r="I1051">
        <v>116.6875</v>
      </c>
      <c r="J1051">
        <v>38</v>
      </c>
    </row>
    <row r="1052" spans="1:10" x14ac:dyDescent="0.35">
      <c r="A1052">
        <v>112</v>
      </c>
      <c r="B1052">
        <v>117.4</v>
      </c>
      <c r="C1052">
        <v>120</v>
      </c>
      <c r="D1052">
        <v>120.2</v>
      </c>
      <c r="E1052">
        <v>121</v>
      </c>
      <c r="F1052">
        <v>118.8</v>
      </c>
      <c r="G1052">
        <v>107</v>
      </c>
      <c r="H1052">
        <v>111.7</v>
      </c>
      <c r="I1052">
        <v>116.0125</v>
      </c>
      <c r="J1052">
        <v>38</v>
      </c>
    </row>
    <row r="1053" spans="1:10" x14ac:dyDescent="0.35">
      <c r="A1053">
        <v>111</v>
      </c>
      <c r="B1053">
        <v>117.4</v>
      </c>
      <c r="C1053">
        <v>120</v>
      </c>
      <c r="D1053">
        <v>121.6</v>
      </c>
      <c r="E1053">
        <v>121</v>
      </c>
      <c r="F1053">
        <v>123</v>
      </c>
      <c r="G1053">
        <v>107</v>
      </c>
      <c r="H1053">
        <v>118.8</v>
      </c>
      <c r="I1053">
        <v>117.47499999999999</v>
      </c>
      <c r="J1053">
        <v>38</v>
      </c>
    </row>
    <row r="1054" spans="1:10" x14ac:dyDescent="0.35">
      <c r="A1054">
        <v>111</v>
      </c>
      <c r="B1054">
        <v>117.4</v>
      </c>
      <c r="C1054">
        <v>121</v>
      </c>
      <c r="D1054">
        <v>121.6</v>
      </c>
      <c r="E1054">
        <v>121</v>
      </c>
      <c r="F1054">
        <v>117.4</v>
      </c>
      <c r="G1054">
        <v>106</v>
      </c>
      <c r="H1054">
        <v>107.5</v>
      </c>
      <c r="I1054">
        <v>115.3625</v>
      </c>
      <c r="J1054">
        <v>39</v>
      </c>
    </row>
    <row r="1055" spans="1:10" x14ac:dyDescent="0.35">
      <c r="A1055">
        <v>112</v>
      </c>
      <c r="B1055">
        <v>118.8</v>
      </c>
      <c r="C1055">
        <v>122</v>
      </c>
      <c r="D1055">
        <v>123</v>
      </c>
      <c r="E1055">
        <v>122</v>
      </c>
      <c r="F1055">
        <v>117.4</v>
      </c>
      <c r="G1055">
        <v>106</v>
      </c>
      <c r="H1055">
        <v>110.3</v>
      </c>
      <c r="I1055">
        <v>116.4375</v>
      </c>
      <c r="J1055">
        <v>39</v>
      </c>
    </row>
    <row r="1056" spans="1:10" x14ac:dyDescent="0.35">
      <c r="A1056">
        <v>113</v>
      </c>
      <c r="B1056">
        <v>120.2</v>
      </c>
      <c r="C1056">
        <v>123</v>
      </c>
      <c r="D1056">
        <v>124.5</v>
      </c>
      <c r="E1056">
        <v>123</v>
      </c>
      <c r="F1056">
        <v>117.4</v>
      </c>
      <c r="G1056">
        <v>107</v>
      </c>
      <c r="H1056">
        <v>108.9</v>
      </c>
      <c r="I1056">
        <v>117.125</v>
      </c>
      <c r="J1056">
        <v>39</v>
      </c>
    </row>
    <row r="1057" spans="1:10" x14ac:dyDescent="0.35">
      <c r="A1057">
        <v>115</v>
      </c>
      <c r="B1057">
        <v>123</v>
      </c>
      <c r="C1057">
        <v>125</v>
      </c>
      <c r="D1057">
        <v>125.9</v>
      </c>
      <c r="E1057">
        <v>126</v>
      </c>
      <c r="F1057">
        <v>117.4</v>
      </c>
      <c r="G1057">
        <v>108</v>
      </c>
      <c r="H1057">
        <v>117.4</v>
      </c>
      <c r="I1057">
        <v>119.71250000000001</v>
      </c>
      <c r="J1057">
        <v>39</v>
      </c>
    </row>
    <row r="1058" spans="1:10" x14ac:dyDescent="0.35">
      <c r="A1058">
        <v>118</v>
      </c>
      <c r="B1058">
        <v>127.3</v>
      </c>
      <c r="C1058">
        <v>128</v>
      </c>
      <c r="D1058">
        <v>128.69999999999999</v>
      </c>
      <c r="E1058">
        <v>134</v>
      </c>
      <c r="F1058">
        <v>117.4</v>
      </c>
      <c r="G1058">
        <v>110</v>
      </c>
      <c r="H1058">
        <v>117.4</v>
      </c>
      <c r="I1058">
        <v>122.6</v>
      </c>
      <c r="J1058">
        <v>39</v>
      </c>
    </row>
    <row r="1059" spans="1:10" x14ac:dyDescent="0.35">
      <c r="A1059">
        <v>122</v>
      </c>
      <c r="B1059">
        <v>130.1</v>
      </c>
      <c r="C1059">
        <v>131</v>
      </c>
      <c r="D1059">
        <v>130.1</v>
      </c>
      <c r="E1059">
        <v>135</v>
      </c>
      <c r="F1059">
        <v>123</v>
      </c>
      <c r="G1059">
        <v>112</v>
      </c>
      <c r="H1059">
        <v>117.4</v>
      </c>
      <c r="I1059">
        <v>125.075</v>
      </c>
      <c r="J1059">
        <v>39</v>
      </c>
    </row>
    <row r="1060" spans="1:10" x14ac:dyDescent="0.35">
      <c r="A1060">
        <v>125</v>
      </c>
      <c r="B1060">
        <v>132.9</v>
      </c>
      <c r="C1060">
        <v>133</v>
      </c>
      <c r="D1060">
        <v>132.9</v>
      </c>
      <c r="E1060">
        <v>135</v>
      </c>
      <c r="F1060">
        <v>123</v>
      </c>
      <c r="G1060">
        <v>115</v>
      </c>
      <c r="H1060">
        <v>117.4</v>
      </c>
      <c r="I1060">
        <v>126.77499999999999</v>
      </c>
      <c r="J1060">
        <v>39</v>
      </c>
    </row>
    <row r="1061" spans="1:10" x14ac:dyDescent="0.35">
      <c r="A1061">
        <v>127</v>
      </c>
      <c r="B1061">
        <v>135.80000000000001</v>
      </c>
      <c r="C1061">
        <v>134</v>
      </c>
      <c r="D1061">
        <v>134.4</v>
      </c>
      <c r="E1061">
        <v>135</v>
      </c>
      <c r="F1061">
        <v>125.9</v>
      </c>
      <c r="G1061">
        <v>118</v>
      </c>
      <c r="H1061">
        <v>120.2</v>
      </c>
      <c r="I1061">
        <v>128.78749999999999</v>
      </c>
      <c r="J1061">
        <v>39</v>
      </c>
    </row>
    <row r="1062" spans="1:10" x14ac:dyDescent="0.35">
      <c r="A1062">
        <v>129</v>
      </c>
      <c r="B1062">
        <v>137.19999999999999</v>
      </c>
      <c r="C1062">
        <v>136</v>
      </c>
      <c r="D1062">
        <v>135.80000000000001</v>
      </c>
      <c r="E1062">
        <v>137</v>
      </c>
      <c r="F1062">
        <v>127.3</v>
      </c>
      <c r="G1062">
        <v>120</v>
      </c>
      <c r="H1062">
        <v>123</v>
      </c>
      <c r="I1062">
        <v>130.66249999999999</v>
      </c>
      <c r="J1062">
        <v>39</v>
      </c>
    </row>
    <row r="1063" spans="1:10" x14ac:dyDescent="0.35">
      <c r="A1063">
        <v>130</v>
      </c>
      <c r="B1063">
        <v>137.19999999999999</v>
      </c>
      <c r="C1063">
        <v>138</v>
      </c>
      <c r="D1063">
        <v>137.19999999999999</v>
      </c>
      <c r="E1063">
        <v>138</v>
      </c>
      <c r="F1063">
        <v>128.69999999999999</v>
      </c>
      <c r="G1063">
        <v>121</v>
      </c>
      <c r="H1063">
        <v>124.5</v>
      </c>
      <c r="I1063">
        <v>131.82499999999999</v>
      </c>
      <c r="J1063">
        <v>39</v>
      </c>
    </row>
    <row r="1064" spans="1:10" x14ac:dyDescent="0.35">
      <c r="A1064">
        <v>132</v>
      </c>
      <c r="B1064">
        <v>138.6</v>
      </c>
      <c r="C1064">
        <v>140</v>
      </c>
      <c r="D1064">
        <v>140</v>
      </c>
      <c r="E1064">
        <v>139</v>
      </c>
      <c r="F1064">
        <v>130.1</v>
      </c>
      <c r="G1064">
        <v>122</v>
      </c>
      <c r="H1064">
        <v>125.9</v>
      </c>
      <c r="I1064">
        <v>133.44999999999999</v>
      </c>
      <c r="J1064">
        <v>39</v>
      </c>
    </row>
    <row r="1065" spans="1:10" x14ac:dyDescent="0.35">
      <c r="A1065">
        <v>133</v>
      </c>
      <c r="B1065">
        <v>140</v>
      </c>
      <c r="C1065">
        <v>143</v>
      </c>
      <c r="D1065">
        <v>141.4</v>
      </c>
      <c r="E1065">
        <v>140</v>
      </c>
      <c r="F1065">
        <v>131.5</v>
      </c>
      <c r="G1065">
        <v>123</v>
      </c>
      <c r="H1065">
        <v>127.3</v>
      </c>
      <c r="I1065">
        <v>134.89999999999998</v>
      </c>
      <c r="J1065">
        <v>39</v>
      </c>
    </row>
    <row r="1066" spans="1:10" x14ac:dyDescent="0.35">
      <c r="A1066">
        <v>133</v>
      </c>
      <c r="B1066">
        <v>145.69999999999999</v>
      </c>
      <c r="C1066">
        <v>148</v>
      </c>
      <c r="D1066">
        <v>148.5</v>
      </c>
      <c r="E1066">
        <v>140</v>
      </c>
      <c r="F1066">
        <v>132.9</v>
      </c>
      <c r="G1066">
        <v>125</v>
      </c>
      <c r="H1066">
        <v>128.69999999999999</v>
      </c>
      <c r="I1066">
        <v>137.72499999999999</v>
      </c>
      <c r="J1066">
        <v>39</v>
      </c>
    </row>
    <row r="1067" spans="1:10" x14ac:dyDescent="0.35">
      <c r="A1067">
        <v>138</v>
      </c>
      <c r="B1067">
        <v>144.19999999999999</v>
      </c>
      <c r="C1067">
        <v>141</v>
      </c>
      <c r="D1067">
        <v>148.5</v>
      </c>
      <c r="E1067">
        <v>144</v>
      </c>
      <c r="F1067">
        <v>135.80000000000001</v>
      </c>
      <c r="G1067">
        <v>130</v>
      </c>
      <c r="H1067">
        <v>132.9</v>
      </c>
      <c r="I1067">
        <v>139.30000000000001</v>
      </c>
      <c r="J1067">
        <v>39</v>
      </c>
    </row>
    <row r="1068" spans="1:10" x14ac:dyDescent="0.35">
      <c r="A1068">
        <v>136</v>
      </c>
      <c r="B1068">
        <v>134.4</v>
      </c>
      <c r="C1068">
        <v>130</v>
      </c>
      <c r="D1068">
        <v>140</v>
      </c>
      <c r="E1068">
        <v>141</v>
      </c>
      <c r="F1068">
        <v>137.19999999999999</v>
      </c>
      <c r="G1068">
        <v>134</v>
      </c>
      <c r="H1068">
        <v>131.5</v>
      </c>
      <c r="I1068">
        <v>135.51249999999999</v>
      </c>
      <c r="J1068">
        <v>39</v>
      </c>
    </row>
    <row r="1069" spans="1:10" x14ac:dyDescent="0.35">
      <c r="A1069">
        <v>127</v>
      </c>
      <c r="B1069">
        <v>123</v>
      </c>
      <c r="C1069">
        <v>123</v>
      </c>
      <c r="D1069">
        <v>128.69999999999999</v>
      </c>
      <c r="E1069">
        <v>134</v>
      </c>
      <c r="F1069">
        <v>130.1</v>
      </c>
      <c r="G1069">
        <v>127</v>
      </c>
      <c r="H1069">
        <v>123</v>
      </c>
      <c r="I1069">
        <v>126.97499999999999</v>
      </c>
      <c r="J1069">
        <v>39</v>
      </c>
    </row>
    <row r="1070" spans="1:10" x14ac:dyDescent="0.35">
      <c r="A1070">
        <v>116</v>
      </c>
      <c r="B1070">
        <v>118.8</v>
      </c>
      <c r="C1070">
        <v>122</v>
      </c>
      <c r="D1070">
        <v>123</v>
      </c>
      <c r="E1070">
        <v>123</v>
      </c>
      <c r="F1070">
        <v>121.6</v>
      </c>
      <c r="G1070">
        <v>116</v>
      </c>
      <c r="H1070">
        <v>114.6</v>
      </c>
      <c r="I1070">
        <v>119.375</v>
      </c>
      <c r="J1070">
        <v>39</v>
      </c>
    </row>
    <row r="1071" spans="1:10" x14ac:dyDescent="0.35">
      <c r="A1071">
        <v>113</v>
      </c>
      <c r="B1071">
        <v>117.4</v>
      </c>
      <c r="C1071">
        <v>121</v>
      </c>
      <c r="D1071">
        <v>121.6</v>
      </c>
      <c r="E1071">
        <v>121</v>
      </c>
      <c r="F1071">
        <v>118.8</v>
      </c>
      <c r="G1071">
        <v>108</v>
      </c>
      <c r="H1071">
        <v>111.7</v>
      </c>
      <c r="I1071">
        <v>116.5625</v>
      </c>
      <c r="J1071">
        <v>39</v>
      </c>
    </row>
    <row r="1072" spans="1:10" x14ac:dyDescent="0.35">
      <c r="A1072">
        <v>112</v>
      </c>
      <c r="B1072">
        <v>117.4</v>
      </c>
      <c r="C1072">
        <v>120</v>
      </c>
      <c r="D1072">
        <v>120.2</v>
      </c>
      <c r="E1072">
        <v>121</v>
      </c>
      <c r="F1072">
        <v>118.8</v>
      </c>
      <c r="G1072">
        <v>107</v>
      </c>
      <c r="H1072">
        <v>113.1</v>
      </c>
      <c r="I1072">
        <v>116.1875</v>
      </c>
      <c r="J1072">
        <v>39</v>
      </c>
    </row>
    <row r="1073" spans="1:10" x14ac:dyDescent="0.35">
      <c r="A1073">
        <v>111</v>
      </c>
      <c r="B1073">
        <v>117.4</v>
      </c>
      <c r="C1073">
        <v>120</v>
      </c>
      <c r="D1073">
        <v>121.6</v>
      </c>
      <c r="E1073">
        <v>121</v>
      </c>
      <c r="F1073">
        <v>123</v>
      </c>
      <c r="G1073">
        <v>107</v>
      </c>
      <c r="H1073">
        <v>118.8</v>
      </c>
      <c r="I1073">
        <v>117.47499999999999</v>
      </c>
      <c r="J1073">
        <v>39</v>
      </c>
    </row>
    <row r="1074" spans="1:10" x14ac:dyDescent="0.35">
      <c r="A1074">
        <v>111</v>
      </c>
      <c r="B1074">
        <v>117.4</v>
      </c>
      <c r="C1074">
        <v>121</v>
      </c>
      <c r="D1074">
        <v>121.6</v>
      </c>
      <c r="E1074">
        <v>121</v>
      </c>
      <c r="F1074">
        <v>123</v>
      </c>
      <c r="G1074">
        <v>106</v>
      </c>
      <c r="H1074">
        <v>117.4</v>
      </c>
      <c r="I1074">
        <v>117.3</v>
      </c>
      <c r="J1074">
        <v>39</v>
      </c>
    </row>
    <row r="1075" spans="1:10" x14ac:dyDescent="0.35">
      <c r="A1075">
        <v>112</v>
      </c>
      <c r="B1075">
        <v>118.8</v>
      </c>
      <c r="C1075">
        <v>122</v>
      </c>
      <c r="D1075">
        <v>123</v>
      </c>
      <c r="E1075">
        <v>122</v>
      </c>
      <c r="F1075">
        <v>117.4</v>
      </c>
      <c r="G1075">
        <v>106</v>
      </c>
      <c r="H1075">
        <v>114.6</v>
      </c>
      <c r="I1075">
        <v>116.97499999999999</v>
      </c>
      <c r="J1075">
        <v>39</v>
      </c>
    </row>
    <row r="1076" spans="1:10" x14ac:dyDescent="0.35">
      <c r="A1076">
        <v>113</v>
      </c>
      <c r="B1076">
        <v>121.6</v>
      </c>
      <c r="C1076">
        <v>123</v>
      </c>
      <c r="D1076">
        <v>124.5</v>
      </c>
      <c r="E1076">
        <v>123</v>
      </c>
      <c r="F1076">
        <v>117.4</v>
      </c>
      <c r="G1076">
        <v>107</v>
      </c>
      <c r="H1076">
        <v>110.3</v>
      </c>
      <c r="I1076">
        <v>117.47500000000001</v>
      </c>
      <c r="J1076">
        <v>39</v>
      </c>
    </row>
    <row r="1077" spans="1:10" x14ac:dyDescent="0.35">
      <c r="A1077">
        <v>116</v>
      </c>
      <c r="B1077">
        <v>123</v>
      </c>
      <c r="C1077">
        <v>126</v>
      </c>
      <c r="D1077">
        <v>125.9</v>
      </c>
      <c r="E1077">
        <v>126</v>
      </c>
      <c r="F1077">
        <v>117.4</v>
      </c>
      <c r="G1077">
        <v>108</v>
      </c>
      <c r="H1077">
        <v>110.3</v>
      </c>
      <c r="I1077">
        <v>119.075</v>
      </c>
      <c r="J1077">
        <v>39</v>
      </c>
    </row>
    <row r="1078" spans="1:10" x14ac:dyDescent="0.35">
      <c r="A1078">
        <v>119</v>
      </c>
      <c r="B1078">
        <v>127.3</v>
      </c>
      <c r="C1078">
        <v>129</v>
      </c>
      <c r="D1078">
        <v>128.69999999999999</v>
      </c>
      <c r="E1078">
        <v>134</v>
      </c>
      <c r="F1078">
        <v>117.4</v>
      </c>
      <c r="G1078">
        <v>110</v>
      </c>
      <c r="H1078">
        <v>116</v>
      </c>
      <c r="I1078">
        <v>122.675</v>
      </c>
      <c r="J1078">
        <v>39</v>
      </c>
    </row>
    <row r="1079" spans="1:10" x14ac:dyDescent="0.35">
      <c r="A1079">
        <v>122</v>
      </c>
      <c r="B1079">
        <v>130.1</v>
      </c>
      <c r="C1079">
        <v>131</v>
      </c>
      <c r="D1079">
        <v>130.1</v>
      </c>
      <c r="E1079">
        <v>135</v>
      </c>
      <c r="F1079">
        <v>123</v>
      </c>
      <c r="G1079">
        <v>113</v>
      </c>
      <c r="H1079">
        <v>117.4</v>
      </c>
      <c r="I1079">
        <v>125.2</v>
      </c>
      <c r="J1079">
        <v>39</v>
      </c>
    </row>
    <row r="1080" spans="1:10" x14ac:dyDescent="0.35">
      <c r="A1080">
        <v>125</v>
      </c>
      <c r="B1080">
        <v>132.9</v>
      </c>
      <c r="C1080">
        <v>133</v>
      </c>
      <c r="D1080">
        <v>132.9</v>
      </c>
      <c r="E1080">
        <v>135</v>
      </c>
      <c r="F1080">
        <v>123</v>
      </c>
      <c r="G1080">
        <v>115</v>
      </c>
      <c r="H1080">
        <v>118.8</v>
      </c>
      <c r="I1080">
        <v>126.94999999999999</v>
      </c>
      <c r="J1080">
        <v>39</v>
      </c>
    </row>
    <row r="1081" spans="1:10" x14ac:dyDescent="0.35">
      <c r="A1081">
        <v>127</v>
      </c>
      <c r="B1081">
        <v>135.80000000000001</v>
      </c>
      <c r="C1081">
        <v>135</v>
      </c>
      <c r="D1081">
        <v>134.4</v>
      </c>
      <c r="E1081">
        <v>136</v>
      </c>
      <c r="F1081">
        <v>125.9</v>
      </c>
      <c r="G1081">
        <v>118</v>
      </c>
      <c r="H1081">
        <v>120.2</v>
      </c>
      <c r="I1081">
        <v>129.03749999999999</v>
      </c>
      <c r="J1081">
        <v>39</v>
      </c>
    </row>
    <row r="1082" spans="1:10" x14ac:dyDescent="0.35">
      <c r="A1082">
        <v>129</v>
      </c>
      <c r="B1082">
        <v>137.19999999999999</v>
      </c>
      <c r="C1082">
        <v>136</v>
      </c>
      <c r="D1082">
        <v>137.19999999999999</v>
      </c>
      <c r="E1082">
        <v>137</v>
      </c>
      <c r="F1082">
        <v>127.3</v>
      </c>
      <c r="G1082">
        <v>120</v>
      </c>
      <c r="H1082">
        <v>123</v>
      </c>
      <c r="I1082">
        <v>130.83750000000001</v>
      </c>
      <c r="J1082">
        <v>39</v>
      </c>
    </row>
    <row r="1083" spans="1:10" x14ac:dyDescent="0.35">
      <c r="A1083">
        <v>131</v>
      </c>
      <c r="B1083">
        <v>137.19999999999999</v>
      </c>
      <c r="C1083">
        <v>138</v>
      </c>
      <c r="D1083">
        <v>138.6</v>
      </c>
      <c r="E1083">
        <v>138</v>
      </c>
      <c r="F1083">
        <v>128.69999999999999</v>
      </c>
      <c r="G1083">
        <v>121</v>
      </c>
      <c r="H1083">
        <v>124.5</v>
      </c>
      <c r="I1083">
        <v>132.125</v>
      </c>
      <c r="J1083">
        <v>39</v>
      </c>
    </row>
    <row r="1084" spans="1:10" x14ac:dyDescent="0.35">
      <c r="A1084">
        <v>132</v>
      </c>
      <c r="B1084">
        <v>138.6</v>
      </c>
      <c r="C1084">
        <v>140</v>
      </c>
      <c r="D1084">
        <v>140</v>
      </c>
      <c r="E1084">
        <v>139</v>
      </c>
      <c r="F1084">
        <v>130.1</v>
      </c>
      <c r="G1084">
        <v>122</v>
      </c>
      <c r="H1084">
        <v>125.9</v>
      </c>
      <c r="I1084">
        <v>133.44999999999999</v>
      </c>
      <c r="J1084">
        <v>39</v>
      </c>
    </row>
    <row r="1085" spans="1:10" x14ac:dyDescent="0.35">
      <c r="A1085">
        <v>133</v>
      </c>
      <c r="B1085">
        <v>142.80000000000001</v>
      </c>
      <c r="C1085">
        <v>145</v>
      </c>
      <c r="D1085">
        <v>142.80000000000001</v>
      </c>
      <c r="E1085">
        <v>140</v>
      </c>
      <c r="F1085">
        <v>131.5</v>
      </c>
      <c r="G1085">
        <v>123</v>
      </c>
      <c r="H1085">
        <v>127.3</v>
      </c>
      <c r="I1085">
        <v>135.67500000000001</v>
      </c>
      <c r="J1085">
        <v>39</v>
      </c>
    </row>
    <row r="1086" spans="1:10" x14ac:dyDescent="0.35">
      <c r="A1086">
        <v>136</v>
      </c>
      <c r="B1086">
        <v>145.69999999999999</v>
      </c>
      <c r="C1086">
        <v>142</v>
      </c>
      <c r="D1086">
        <v>149.9</v>
      </c>
      <c r="E1086">
        <v>142</v>
      </c>
      <c r="F1086">
        <v>134.4</v>
      </c>
      <c r="G1086">
        <v>127</v>
      </c>
      <c r="H1086">
        <v>131.5</v>
      </c>
      <c r="I1086">
        <v>138.5625</v>
      </c>
      <c r="J1086">
        <v>39</v>
      </c>
    </row>
    <row r="1087" spans="1:10" x14ac:dyDescent="0.35">
      <c r="A1087">
        <v>138</v>
      </c>
      <c r="B1087">
        <v>137.19999999999999</v>
      </c>
      <c r="C1087">
        <v>133</v>
      </c>
      <c r="D1087">
        <v>144.19999999999999</v>
      </c>
      <c r="E1087">
        <v>144</v>
      </c>
      <c r="F1087">
        <v>138.6</v>
      </c>
      <c r="G1087">
        <v>133</v>
      </c>
      <c r="H1087">
        <v>132.9</v>
      </c>
      <c r="I1087">
        <v>137.61250000000001</v>
      </c>
      <c r="J1087">
        <v>39</v>
      </c>
    </row>
    <row r="1088" spans="1:10" x14ac:dyDescent="0.35">
      <c r="A1088">
        <v>130</v>
      </c>
      <c r="B1088">
        <v>125.9</v>
      </c>
      <c r="C1088">
        <v>124</v>
      </c>
      <c r="D1088">
        <v>134.4</v>
      </c>
      <c r="E1088">
        <v>136</v>
      </c>
      <c r="F1088">
        <v>132.9</v>
      </c>
      <c r="G1088">
        <v>129</v>
      </c>
      <c r="H1088">
        <v>125.9</v>
      </c>
      <c r="I1088">
        <v>129.76249999999999</v>
      </c>
      <c r="J1088">
        <v>39</v>
      </c>
    </row>
    <row r="1089" spans="1:10" x14ac:dyDescent="0.35">
      <c r="A1089">
        <v>119</v>
      </c>
      <c r="B1089">
        <v>118.8</v>
      </c>
      <c r="C1089">
        <v>122</v>
      </c>
      <c r="D1089">
        <v>124.5</v>
      </c>
      <c r="E1089">
        <v>127</v>
      </c>
      <c r="F1089">
        <v>124.5</v>
      </c>
      <c r="G1089">
        <v>119</v>
      </c>
      <c r="H1089">
        <v>117.4</v>
      </c>
      <c r="I1089">
        <v>121.52500000000001</v>
      </c>
      <c r="J1089">
        <v>39</v>
      </c>
    </row>
    <row r="1090" spans="1:10" x14ac:dyDescent="0.35">
      <c r="A1090">
        <v>113</v>
      </c>
      <c r="B1090">
        <v>117.4</v>
      </c>
      <c r="C1090">
        <v>121</v>
      </c>
      <c r="D1090">
        <v>121.6</v>
      </c>
      <c r="E1090">
        <v>122</v>
      </c>
      <c r="F1090">
        <v>118.8</v>
      </c>
      <c r="G1090">
        <v>110</v>
      </c>
      <c r="H1090">
        <v>111.7</v>
      </c>
      <c r="I1090">
        <v>116.9375</v>
      </c>
      <c r="J1090">
        <v>39</v>
      </c>
    </row>
    <row r="1091" spans="1:10" x14ac:dyDescent="0.35">
      <c r="A1091">
        <v>112</v>
      </c>
      <c r="B1091">
        <v>117.4</v>
      </c>
      <c r="C1091">
        <v>120</v>
      </c>
      <c r="D1091">
        <v>121.6</v>
      </c>
      <c r="E1091">
        <v>121</v>
      </c>
      <c r="F1091">
        <v>118.8</v>
      </c>
      <c r="G1091">
        <v>107</v>
      </c>
      <c r="H1091">
        <v>111.7</v>
      </c>
      <c r="I1091">
        <v>116.1875</v>
      </c>
      <c r="J1091">
        <v>39</v>
      </c>
    </row>
    <row r="1092" spans="1:10" x14ac:dyDescent="0.35">
      <c r="A1092">
        <v>111</v>
      </c>
      <c r="B1092">
        <v>117.4</v>
      </c>
      <c r="C1092">
        <v>120</v>
      </c>
      <c r="D1092">
        <v>121.6</v>
      </c>
      <c r="E1092">
        <v>121</v>
      </c>
      <c r="F1092">
        <v>123</v>
      </c>
      <c r="G1092">
        <v>107</v>
      </c>
      <c r="H1092">
        <v>118.8</v>
      </c>
      <c r="I1092">
        <v>117.47499999999999</v>
      </c>
      <c r="J1092">
        <v>39</v>
      </c>
    </row>
    <row r="1093" spans="1:10" x14ac:dyDescent="0.35">
      <c r="A1093">
        <v>111</v>
      </c>
      <c r="B1093">
        <v>117.4</v>
      </c>
      <c r="C1093">
        <v>120</v>
      </c>
      <c r="D1093">
        <v>121.6</v>
      </c>
      <c r="E1093">
        <v>121</v>
      </c>
      <c r="F1093">
        <v>123</v>
      </c>
      <c r="G1093">
        <v>106</v>
      </c>
      <c r="H1093">
        <v>117.4</v>
      </c>
      <c r="I1093">
        <v>117.175</v>
      </c>
      <c r="J1093">
        <v>39</v>
      </c>
    </row>
    <row r="1094" spans="1:10" x14ac:dyDescent="0.35">
      <c r="A1094">
        <v>111</v>
      </c>
      <c r="B1094">
        <v>118.8</v>
      </c>
      <c r="C1094">
        <v>122</v>
      </c>
      <c r="D1094">
        <v>121.6</v>
      </c>
      <c r="E1094">
        <v>121</v>
      </c>
      <c r="F1094">
        <v>117.4</v>
      </c>
      <c r="G1094">
        <v>106</v>
      </c>
      <c r="H1094">
        <v>110.3</v>
      </c>
      <c r="I1094">
        <v>116.0125</v>
      </c>
      <c r="J1094">
        <v>40</v>
      </c>
    </row>
    <row r="1095" spans="1:10" x14ac:dyDescent="0.35">
      <c r="A1095">
        <v>113</v>
      </c>
      <c r="B1095">
        <v>120.2</v>
      </c>
      <c r="C1095">
        <v>123</v>
      </c>
      <c r="D1095">
        <v>123</v>
      </c>
      <c r="E1095">
        <v>122</v>
      </c>
      <c r="F1095">
        <v>116</v>
      </c>
      <c r="G1095">
        <v>106</v>
      </c>
      <c r="H1095">
        <v>116</v>
      </c>
      <c r="I1095">
        <v>117.4</v>
      </c>
      <c r="J1095">
        <v>40</v>
      </c>
    </row>
    <row r="1096" spans="1:10" x14ac:dyDescent="0.35">
      <c r="A1096">
        <v>115</v>
      </c>
      <c r="B1096">
        <v>123</v>
      </c>
      <c r="C1096">
        <v>125</v>
      </c>
      <c r="D1096">
        <v>125.9</v>
      </c>
      <c r="E1096">
        <v>127</v>
      </c>
      <c r="F1096">
        <v>117.4</v>
      </c>
      <c r="G1096">
        <v>108</v>
      </c>
      <c r="H1096">
        <v>110.3</v>
      </c>
      <c r="I1096">
        <v>118.95</v>
      </c>
      <c r="J1096">
        <v>40</v>
      </c>
    </row>
    <row r="1097" spans="1:10" x14ac:dyDescent="0.35">
      <c r="A1097">
        <v>118</v>
      </c>
      <c r="B1097">
        <v>125.9</v>
      </c>
      <c r="C1097">
        <v>127</v>
      </c>
      <c r="D1097">
        <v>127.3</v>
      </c>
      <c r="E1097">
        <v>134</v>
      </c>
      <c r="F1097">
        <v>117.4</v>
      </c>
      <c r="G1097">
        <v>109</v>
      </c>
      <c r="H1097">
        <v>116</v>
      </c>
      <c r="I1097">
        <v>121.825</v>
      </c>
      <c r="J1097">
        <v>40</v>
      </c>
    </row>
    <row r="1098" spans="1:10" x14ac:dyDescent="0.35">
      <c r="A1098">
        <v>121</v>
      </c>
      <c r="B1098">
        <v>128.69999999999999</v>
      </c>
      <c r="C1098">
        <v>130</v>
      </c>
      <c r="D1098">
        <v>130.1</v>
      </c>
      <c r="E1098">
        <v>135</v>
      </c>
      <c r="F1098">
        <v>125.9</v>
      </c>
      <c r="G1098">
        <v>112</v>
      </c>
      <c r="H1098">
        <v>116</v>
      </c>
      <c r="I1098">
        <v>124.83750000000001</v>
      </c>
      <c r="J1098">
        <v>40</v>
      </c>
    </row>
    <row r="1099" spans="1:10" x14ac:dyDescent="0.35">
      <c r="A1099">
        <v>124</v>
      </c>
      <c r="B1099">
        <v>132.9</v>
      </c>
      <c r="C1099">
        <v>132</v>
      </c>
      <c r="D1099">
        <v>131.5</v>
      </c>
      <c r="E1099">
        <v>135</v>
      </c>
      <c r="F1099">
        <v>124.5</v>
      </c>
      <c r="G1099">
        <v>114</v>
      </c>
      <c r="H1099">
        <v>117.4</v>
      </c>
      <c r="I1099">
        <v>126.41249999999999</v>
      </c>
      <c r="J1099">
        <v>40</v>
      </c>
    </row>
    <row r="1100" spans="1:10" x14ac:dyDescent="0.35">
      <c r="A1100">
        <v>127</v>
      </c>
      <c r="B1100">
        <v>134.4</v>
      </c>
      <c r="C1100">
        <v>134</v>
      </c>
      <c r="D1100">
        <v>134.4</v>
      </c>
      <c r="E1100">
        <v>135</v>
      </c>
      <c r="F1100">
        <v>124.5</v>
      </c>
      <c r="G1100">
        <v>117</v>
      </c>
      <c r="H1100">
        <v>120.2</v>
      </c>
      <c r="I1100">
        <v>128.3125</v>
      </c>
      <c r="J1100">
        <v>40</v>
      </c>
    </row>
    <row r="1101" spans="1:10" x14ac:dyDescent="0.35">
      <c r="A1101">
        <v>129</v>
      </c>
      <c r="B1101">
        <v>135.80000000000001</v>
      </c>
      <c r="C1101">
        <v>136</v>
      </c>
      <c r="D1101">
        <v>135.80000000000001</v>
      </c>
      <c r="E1101">
        <v>137</v>
      </c>
      <c r="F1101">
        <v>127.3</v>
      </c>
      <c r="G1101">
        <v>119</v>
      </c>
      <c r="H1101">
        <v>121.6</v>
      </c>
      <c r="I1101">
        <v>130.1875</v>
      </c>
      <c r="J1101">
        <v>40</v>
      </c>
    </row>
    <row r="1102" spans="1:10" x14ac:dyDescent="0.35">
      <c r="A1102">
        <v>130</v>
      </c>
      <c r="B1102">
        <v>137.19999999999999</v>
      </c>
      <c r="C1102">
        <v>138</v>
      </c>
      <c r="D1102">
        <v>137.19999999999999</v>
      </c>
      <c r="E1102">
        <v>138</v>
      </c>
      <c r="F1102">
        <v>128.69999999999999</v>
      </c>
      <c r="G1102">
        <v>121</v>
      </c>
      <c r="H1102">
        <v>123</v>
      </c>
      <c r="I1102">
        <v>131.63749999999999</v>
      </c>
      <c r="J1102">
        <v>40</v>
      </c>
    </row>
    <row r="1103" spans="1:10" x14ac:dyDescent="0.35">
      <c r="A1103">
        <v>131</v>
      </c>
      <c r="B1103">
        <v>138.6</v>
      </c>
      <c r="C1103">
        <v>139</v>
      </c>
      <c r="D1103">
        <v>138.6</v>
      </c>
      <c r="E1103">
        <v>139</v>
      </c>
      <c r="F1103">
        <v>130.1</v>
      </c>
      <c r="G1103">
        <v>122</v>
      </c>
      <c r="H1103">
        <v>125.9</v>
      </c>
      <c r="I1103">
        <v>133.02500000000001</v>
      </c>
      <c r="J1103">
        <v>40</v>
      </c>
    </row>
    <row r="1104" spans="1:10" x14ac:dyDescent="0.35">
      <c r="A1104">
        <v>132</v>
      </c>
      <c r="B1104">
        <v>138.6</v>
      </c>
      <c r="C1104">
        <v>141</v>
      </c>
      <c r="D1104">
        <v>141.4</v>
      </c>
      <c r="E1104">
        <v>140</v>
      </c>
      <c r="F1104">
        <v>130.1</v>
      </c>
      <c r="G1104">
        <v>122</v>
      </c>
      <c r="H1104">
        <v>125.9</v>
      </c>
      <c r="I1104">
        <v>133.875</v>
      </c>
      <c r="J1104">
        <v>40</v>
      </c>
    </row>
    <row r="1105" spans="1:10" x14ac:dyDescent="0.35">
      <c r="A1105">
        <v>133</v>
      </c>
      <c r="B1105">
        <v>142.80000000000001</v>
      </c>
      <c r="C1105">
        <v>148</v>
      </c>
      <c r="D1105">
        <v>147.1</v>
      </c>
      <c r="E1105">
        <v>140</v>
      </c>
      <c r="F1105">
        <v>131.5</v>
      </c>
      <c r="G1105">
        <v>123</v>
      </c>
      <c r="H1105">
        <v>128.69999999999999</v>
      </c>
      <c r="I1105">
        <v>136.76250000000002</v>
      </c>
      <c r="J1105">
        <v>40</v>
      </c>
    </row>
    <row r="1106" spans="1:10" x14ac:dyDescent="0.35">
      <c r="A1106">
        <v>136</v>
      </c>
      <c r="B1106">
        <v>147.1</v>
      </c>
      <c r="C1106">
        <v>145</v>
      </c>
      <c r="D1106">
        <v>147.1</v>
      </c>
      <c r="E1106">
        <v>144</v>
      </c>
      <c r="F1106">
        <v>135.80000000000001</v>
      </c>
      <c r="G1106">
        <v>127</v>
      </c>
      <c r="H1106">
        <v>131.5</v>
      </c>
      <c r="I1106">
        <v>139.1875</v>
      </c>
      <c r="J1106">
        <v>40</v>
      </c>
    </row>
    <row r="1107" spans="1:10" x14ac:dyDescent="0.35">
      <c r="A1107">
        <v>138</v>
      </c>
      <c r="B1107">
        <v>138.6</v>
      </c>
      <c r="C1107">
        <v>134</v>
      </c>
      <c r="D1107">
        <v>137.19999999999999</v>
      </c>
      <c r="E1107">
        <v>141</v>
      </c>
      <c r="F1107">
        <v>138.6</v>
      </c>
      <c r="G1107">
        <v>134</v>
      </c>
      <c r="H1107">
        <v>132.9</v>
      </c>
      <c r="I1107">
        <v>136.78749999999999</v>
      </c>
      <c r="J1107">
        <v>40</v>
      </c>
    </row>
    <row r="1108" spans="1:10" x14ac:dyDescent="0.35">
      <c r="A1108">
        <v>131</v>
      </c>
      <c r="B1108">
        <v>127.3</v>
      </c>
      <c r="C1108">
        <v>124</v>
      </c>
      <c r="D1108">
        <v>127.3</v>
      </c>
      <c r="E1108">
        <v>134</v>
      </c>
      <c r="F1108">
        <v>132.9</v>
      </c>
      <c r="G1108">
        <v>130</v>
      </c>
      <c r="H1108">
        <v>125.9</v>
      </c>
      <c r="I1108">
        <v>129.05000000000001</v>
      </c>
      <c r="J1108">
        <v>40</v>
      </c>
    </row>
    <row r="1109" spans="1:10" x14ac:dyDescent="0.35">
      <c r="A1109">
        <v>120</v>
      </c>
      <c r="B1109">
        <v>120.2</v>
      </c>
      <c r="C1109">
        <v>122</v>
      </c>
      <c r="D1109">
        <v>121.6</v>
      </c>
      <c r="E1109">
        <v>123</v>
      </c>
      <c r="F1109">
        <v>124.5</v>
      </c>
      <c r="G1109">
        <v>120</v>
      </c>
      <c r="H1109">
        <v>118.8</v>
      </c>
      <c r="I1109">
        <v>121.26249999999999</v>
      </c>
      <c r="J1109">
        <v>40</v>
      </c>
    </row>
    <row r="1110" spans="1:10" x14ac:dyDescent="0.35">
      <c r="A1110">
        <v>114</v>
      </c>
      <c r="B1110">
        <v>118.8</v>
      </c>
      <c r="C1110">
        <v>121</v>
      </c>
      <c r="D1110">
        <v>120.2</v>
      </c>
      <c r="E1110">
        <v>121</v>
      </c>
      <c r="F1110">
        <v>120.2</v>
      </c>
      <c r="G1110">
        <v>110</v>
      </c>
      <c r="H1110">
        <v>118.8</v>
      </c>
      <c r="I1110">
        <v>118</v>
      </c>
      <c r="J1110">
        <v>40</v>
      </c>
    </row>
    <row r="1111" spans="1:10" x14ac:dyDescent="0.35">
      <c r="A1111">
        <v>113</v>
      </c>
      <c r="B1111">
        <v>117.4</v>
      </c>
      <c r="C1111">
        <v>120</v>
      </c>
      <c r="D1111">
        <v>120.2</v>
      </c>
      <c r="E1111">
        <v>121</v>
      </c>
      <c r="F1111">
        <v>118.8</v>
      </c>
      <c r="G1111">
        <v>108</v>
      </c>
      <c r="H1111">
        <v>118.8</v>
      </c>
      <c r="I1111">
        <v>117.15</v>
      </c>
      <c r="J1111">
        <v>40</v>
      </c>
    </row>
    <row r="1112" spans="1:10" x14ac:dyDescent="0.35">
      <c r="A1112">
        <v>112</v>
      </c>
      <c r="B1112">
        <v>117.4</v>
      </c>
      <c r="C1112">
        <v>120</v>
      </c>
      <c r="D1112">
        <v>120.2</v>
      </c>
      <c r="E1112">
        <v>121</v>
      </c>
      <c r="F1112">
        <v>123</v>
      </c>
      <c r="G1112">
        <v>107</v>
      </c>
      <c r="H1112">
        <v>118.8</v>
      </c>
      <c r="I1112">
        <v>117.42500000000001</v>
      </c>
      <c r="J1112">
        <v>40</v>
      </c>
    </row>
    <row r="1113" spans="1:10" x14ac:dyDescent="0.35">
      <c r="A1113">
        <v>111</v>
      </c>
      <c r="B1113">
        <v>117.4</v>
      </c>
      <c r="C1113">
        <v>120</v>
      </c>
      <c r="D1113">
        <v>121.6</v>
      </c>
      <c r="E1113">
        <v>121</v>
      </c>
      <c r="F1113">
        <v>123</v>
      </c>
      <c r="G1113">
        <v>107</v>
      </c>
      <c r="H1113">
        <v>117.4</v>
      </c>
      <c r="I1113">
        <v>117.3</v>
      </c>
      <c r="J1113">
        <v>40</v>
      </c>
    </row>
    <row r="1114" spans="1:10" x14ac:dyDescent="0.35">
      <c r="A1114">
        <v>112</v>
      </c>
      <c r="B1114">
        <v>118.8</v>
      </c>
      <c r="C1114">
        <v>122</v>
      </c>
      <c r="D1114">
        <v>123</v>
      </c>
      <c r="E1114">
        <v>121</v>
      </c>
      <c r="F1114">
        <v>123</v>
      </c>
      <c r="G1114">
        <v>106</v>
      </c>
      <c r="H1114">
        <v>117.4</v>
      </c>
      <c r="I1114">
        <v>117.9</v>
      </c>
      <c r="J1114">
        <v>40</v>
      </c>
    </row>
    <row r="1115" spans="1:10" x14ac:dyDescent="0.35">
      <c r="A1115">
        <v>113</v>
      </c>
      <c r="B1115">
        <v>120.2</v>
      </c>
      <c r="C1115">
        <v>123</v>
      </c>
      <c r="D1115">
        <v>124.5</v>
      </c>
      <c r="E1115">
        <v>123</v>
      </c>
      <c r="F1115">
        <v>124.5</v>
      </c>
      <c r="G1115">
        <v>107</v>
      </c>
      <c r="H1115">
        <v>116</v>
      </c>
      <c r="I1115">
        <v>118.9</v>
      </c>
      <c r="J1115">
        <v>40</v>
      </c>
    </row>
    <row r="1116" spans="1:10" x14ac:dyDescent="0.35">
      <c r="A1116">
        <v>115</v>
      </c>
      <c r="B1116">
        <v>123</v>
      </c>
      <c r="C1116">
        <v>125</v>
      </c>
      <c r="D1116">
        <v>125.9</v>
      </c>
      <c r="E1116">
        <v>128</v>
      </c>
      <c r="F1116">
        <v>117.4</v>
      </c>
      <c r="G1116">
        <v>108</v>
      </c>
      <c r="H1116">
        <v>116</v>
      </c>
      <c r="I1116">
        <v>119.78749999999999</v>
      </c>
      <c r="J1116">
        <v>40</v>
      </c>
    </row>
    <row r="1117" spans="1:10" x14ac:dyDescent="0.35">
      <c r="A1117">
        <v>117</v>
      </c>
      <c r="B1117">
        <v>125.9</v>
      </c>
      <c r="C1117">
        <v>128</v>
      </c>
      <c r="D1117">
        <v>128.69999999999999</v>
      </c>
      <c r="E1117">
        <v>128</v>
      </c>
      <c r="F1117">
        <v>117.4</v>
      </c>
      <c r="G1117">
        <v>110</v>
      </c>
      <c r="H1117">
        <v>116</v>
      </c>
      <c r="I1117">
        <v>121.375</v>
      </c>
      <c r="J1117">
        <v>40</v>
      </c>
    </row>
    <row r="1118" spans="1:10" x14ac:dyDescent="0.35">
      <c r="A1118">
        <v>121</v>
      </c>
      <c r="B1118">
        <v>128.69999999999999</v>
      </c>
      <c r="C1118">
        <v>130</v>
      </c>
      <c r="D1118">
        <v>130.1</v>
      </c>
      <c r="E1118">
        <v>134</v>
      </c>
      <c r="F1118">
        <v>124.5</v>
      </c>
      <c r="G1118">
        <v>112</v>
      </c>
      <c r="H1118">
        <v>116</v>
      </c>
      <c r="I1118">
        <v>124.53749999999999</v>
      </c>
      <c r="J1118">
        <v>40</v>
      </c>
    </row>
    <row r="1119" spans="1:10" x14ac:dyDescent="0.35">
      <c r="A1119">
        <v>124</v>
      </c>
      <c r="B1119">
        <v>131.5</v>
      </c>
      <c r="C1119">
        <v>132</v>
      </c>
      <c r="D1119">
        <v>132.9</v>
      </c>
      <c r="E1119">
        <v>134</v>
      </c>
      <c r="F1119">
        <v>124.5</v>
      </c>
      <c r="G1119">
        <v>115</v>
      </c>
      <c r="H1119">
        <v>117.4</v>
      </c>
      <c r="I1119">
        <v>126.41249999999999</v>
      </c>
      <c r="J1119">
        <v>40</v>
      </c>
    </row>
    <row r="1120" spans="1:10" x14ac:dyDescent="0.35">
      <c r="A1120">
        <v>127</v>
      </c>
      <c r="B1120">
        <v>134.4</v>
      </c>
      <c r="C1120">
        <v>134</v>
      </c>
      <c r="D1120">
        <v>135.80000000000001</v>
      </c>
      <c r="E1120">
        <v>136</v>
      </c>
      <c r="F1120">
        <v>125.9</v>
      </c>
      <c r="G1120">
        <v>117</v>
      </c>
      <c r="H1120">
        <v>120.2</v>
      </c>
      <c r="I1120">
        <v>128.78749999999999</v>
      </c>
      <c r="J1120">
        <v>40</v>
      </c>
    </row>
    <row r="1121" spans="1:10" x14ac:dyDescent="0.35">
      <c r="A1121">
        <v>129</v>
      </c>
      <c r="B1121">
        <v>135.80000000000001</v>
      </c>
      <c r="C1121">
        <v>136</v>
      </c>
      <c r="D1121">
        <v>137.19999999999999</v>
      </c>
      <c r="E1121">
        <v>137</v>
      </c>
      <c r="F1121">
        <v>127.3</v>
      </c>
      <c r="G1121">
        <v>119</v>
      </c>
      <c r="H1121">
        <v>121.6</v>
      </c>
      <c r="I1121">
        <v>130.36250000000001</v>
      </c>
      <c r="J1121">
        <v>40</v>
      </c>
    </row>
    <row r="1122" spans="1:10" x14ac:dyDescent="0.35">
      <c r="A1122">
        <v>130</v>
      </c>
      <c r="B1122">
        <v>137.19999999999999</v>
      </c>
      <c r="C1122">
        <v>138</v>
      </c>
      <c r="D1122">
        <v>138.6</v>
      </c>
      <c r="E1122">
        <v>138</v>
      </c>
      <c r="F1122">
        <v>128.69999999999999</v>
      </c>
      <c r="G1122">
        <v>121</v>
      </c>
      <c r="H1122">
        <v>123</v>
      </c>
      <c r="I1122">
        <v>131.8125</v>
      </c>
      <c r="J1122">
        <v>40</v>
      </c>
    </row>
    <row r="1123" spans="1:10" x14ac:dyDescent="0.35">
      <c r="A1123">
        <v>131</v>
      </c>
      <c r="B1123">
        <v>137.19999999999999</v>
      </c>
      <c r="C1123">
        <v>139</v>
      </c>
      <c r="D1123">
        <v>140</v>
      </c>
      <c r="E1123">
        <v>139</v>
      </c>
      <c r="F1123">
        <v>130.1</v>
      </c>
      <c r="G1123">
        <v>122</v>
      </c>
      <c r="H1123">
        <v>124.5</v>
      </c>
      <c r="I1123">
        <v>132.85000000000002</v>
      </c>
      <c r="J1123">
        <v>40</v>
      </c>
    </row>
    <row r="1124" spans="1:10" x14ac:dyDescent="0.35">
      <c r="A1124">
        <v>132</v>
      </c>
      <c r="B1124">
        <v>138.6</v>
      </c>
      <c r="C1124">
        <v>141</v>
      </c>
      <c r="D1124">
        <v>141.4</v>
      </c>
      <c r="E1124">
        <v>140</v>
      </c>
      <c r="F1124">
        <v>131.5</v>
      </c>
      <c r="G1124">
        <v>123</v>
      </c>
      <c r="H1124">
        <v>125.9</v>
      </c>
      <c r="I1124">
        <v>134.17500000000001</v>
      </c>
      <c r="J1124">
        <v>40</v>
      </c>
    </row>
    <row r="1125" spans="1:10" x14ac:dyDescent="0.35">
      <c r="A1125">
        <v>133</v>
      </c>
      <c r="B1125">
        <v>140</v>
      </c>
      <c r="C1125">
        <v>145</v>
      </c>
      <c r="D1125">
        <v>148.5</v>
      </c>
      <c r="E1125">
        <v>141</v>
      </c>
      <c r="F1125">
        <v>131.5</v>
      </c>
      <c r="G1125">
        <v>123</v>
      </c>
      <c r="H1125">
        <v>127.3</v>
      </c>
      <c r="I1125">
        <v>136.16249999999999</v>
      </c>
      <c r="J1125">
        <v>40</v>
      </c>
    </row>
    <row r="1126" spans="1:10" x14ac:dyDescent="0.35">
      <c r="A1126">
        <v>137</v>
      </c>
      <c r="B1126">
        <v>144.19999999999999</v>
      </c>
      <c r="C1126">
        <v>149</v>
      </c>
      <c r="D1126">
        <v>148.5</v>
      </c>
      <c r="E1126">
        <v>144</v>
      </c>
      <c r="F1126">
        <v>135.80000000000001</v>
      </c>
      <c r="G1126">
        <v>127</v>
      </c>
      <c r="H1126">
        <v>130.1</v>
      </c>
      <c r="I1126">
        <v>139.45000000000002</v>
      </c>
      <c r="J1126">
        <v>40</v>
      </c>
    </row>
    <row r="1127" spans="1:10" x14ac:dyDescent="0.35">
      <c r="A1127">
        <v>138</v>
      </c>
      <c r="B1127">
        <v>145.69999999999999</v>
      </c>
      <c r="C1127">
        <v>142</v>
      </c>
      <c r="D1127">
        <v>138.6</v>
      </c>
      <c r="E1127">
        <v>141</v>
      </c>
      <c r="F1127">
        <v>138.6</v>
      </c>
      <c r="G1127">
        <v>133</v>
      </c>
      <c r="H1127">
        <v>134.4</v>
      </c>
      <c r="I1127">
        <v>138.91249999999999</v>
      </c>
      <c r="J1127">
        <v>40</v>
      </c>
    </row>
    <row r="1128" spans="1:10" x14ac:dyDescent="0.35">
      <c r="A1128">
        <v>132</v>
      </c>
      <c r="B1128">
        <v>137.19999999999999</v>
      </c>
      <c r="C1128">
        <v>132</v>
      </c>
      <c r="D1128">
        <v>127.3</v>
      </c>
      <c r="E1128">
        <v>133</v>
      </c>
      <c r="F1128">
        <v>134.4</v>
      </c>
      <c r="G1128">
        <v>130</v>
      </c>
      <c r="H1128">
        <v>128.69999999999999</v>
      </c>
      <c r="I1128">
        <v>131.82499999999999</v>
      </c>
      <c r="J1128">
        <v>40</v>
      </c>
    </row>
    <row r="1129" spans="1:10" x14ac:dyDescent="0.35">
      <c r="A1129">
        <v>121</v>
      </c>
      <c r="B1129">
        <v>125.9</v>
      </c>
      <c r="C1129">
        <v>123</v>
      </c>
      <c r="D1129">
        <v>123</v>
      </c>
      <c r="E1129">
        <v>123</v>
      </c>
      <c r="F1129">
        <v>124.5</v>
      </c>
      <c r="G1129">
        <v>121</v>
      </c>
      <c r="H1129">
        <v>120.2</v>
      </c>
      <c r="I1129">
        <v>122.69999999999999</v>
      </c>
      <c r="J1129">
        <v>40</v>
      </c>
    </row>
    <row r="1130" spans="1:10" x14ac:dyDescent="0.35">
      <c r="A1130">
        <v>115</v>
      </c>
      <c r="B1130">
        <v>120.2</v>
      </c>
      <c r="C1130">
        <v>122</v>
      </c>
      <c r="D1130">
        <v>121.6</v>
      </c>
      <c r="E1130">
        <v>121</v>
      </c>
      <c r="F1130">
        <v>120.2</v>
      </c>
      <c r="G1130">
        <v>112</v>
      </c>
      <c r="H1130">
        <v>111.7</v>
      </c>
      <c r="I1130">
        <v>117.96249999999999</v>
      </c>
      <c r="J1130">
        <v>40</v>
      </c>
    </row>
    <row r="1131" spans="1:10" x14ac:dyDescent="0.35">
      <c r="A1131">
        <v>113</v>
      </c>
      <c r="B1131">
        <v>118.8</v>
      </c>
      <c r="C1131">
        <v>121</v>
      </c>
      <c r="D1131">
        <v>120.2</v>
      </c>
      <c r="E1131">
        <v>120</v>
      </c>
      <c r="F1131">
        <v>118.8</v>
      </c>
      <c r="G1131">
        <v>108</v>
      </c>
      <c r="H1131">
        <v>111.7</v>
      </c>
      <c r="I1131">
        <v>116.4375</v>
      </c>
      <c r="J1131">
        <v>41</v>
      </c>
    </row>
    <row r="1132" spans="1:10" x14ac:dyDescent="0.35">
      <c r="A1132">
        <v>112</v>
      </c>
      <c r="B1132">
        <v>118.8</v>
      </c>
      <c r="C1132">
        <v>121</v>
      </c>
      <c r="D1132">
        <v>120.2</v>
      </c>
      <c r="E1132">
        <v>120</v>
      </c>
      <c r="F1132">
        <v>117.4</v>
      </c>
      <c r="G1132">
        <v>107</v>
      </c>
      <c r="H1132">
        <v>118.8</v>
      </c>
      <c r="I1132">
        <v>116.9</v>
      </c>
      <c r="J1132">
        <v>41</v>
      </c>
    </row>
    <row r="1133" spans="1:10" x14ac:dyDescent="0.35">
      <c r="A1133">
        <v>112</v>
      </c>
      <c r="B1133">
        <v>117.4</v>
      </c>
      <c r="C1133">
        <v>121</v>
      </c>
      <c r="D1133">
        <v>121.6</v>
      </c>
      <c r="E1133">
        <v>120</v>
      </c>
      <c r="F1133">
        <v>123</v>
      </c>
      <c r="G1133">
        <v>107</v>
      </c>
      <c r="H1133">
        <v>117.4</v>
      </c>
      <c r="I1133">
        <v>117.425</v>
      </c>
      <c r="J1133">
        <v>41</v>
      </c>
    </row>
    <row r="1134" spans="1:10" x14ac:dyDescent="0.35">
      <c r="A1134">
        <v>112</v>
      </c>
      <c r="B1134">
        <v>118.8</v>
      </c>
      <c r="C1134">
        <v>122</v>
      </c>
      <c r="D1134">
        <v>121.6</v>
      </c>
      <c r="E1134">
        <v>121</v>
      </c>
      <c r="F1134">
        <v>123</v>
      </c>
      <c r="G1134">
        <v>106</v>
      </c>
      <c r="H1134">
        <v>116</v>
      </c>
      <c r="I1134">
        <v>117.55</v>
      </c>
      <c r="J1134">
        <v>41</v>
      </c>
    </row>
    <row r="1135" spans="1:10" x14ac:dyDescent="0.35">
      <c r="A1135">
        <v>112</v>
      </c>
      <c r="B1135">
        <v>120.2</v>
      </c>
      <c r="C1135">
        <v>123</v>
      </c>
      <c r="D1135">
        <v>123</v>
      </c>
      <c r="E1135">
        <v>122</v>
      </c>
      <c r="F1135">
        <v>124.5</v>
      </c>
      <c r="G1135">
        <v>107</v>
      </c>
      <c r="H1135">
        <v>108.9</v>
      </c>
      <c r="I1135">
        <v>117.57499999999999</v>
      </c>
      <c r="J1135">
        <v>41</v>
      </c>
    </row>
    <row r="1136" spans="1:10" x14ac:dyDescent="0.35">
      <c r="A1136">
        <v>114</v>
      </c>
      <c r="B1136">
        <v>121.6</v>
      </c>
      <c r="C1136">
        <v>125</v>
      </c>
      <c r="D1136">
        <v>125.9</v>
      </c>
      <c r="E1136">
        <v>128</v>
      </c>
      <c r="F1136">
        <v>123</v>
      </c>
      <c r="G1136">
        <v>108</v>
      </c>
      <c r="H1136">
        <v>117.4</v>
      </c>
      <c r="I1136">
        <v>120.3625</v>
      </c>
      <c r="J1136">
        <v>41</v>
      </c>
    </row>
    <row r="1137" spans="1:10" x14ac:dyDescent="0.35">
      <c r="A1137">
        <v>116</v>
      </c>
      <c r="B1137">
        <v>124.5</v>
      </c>
      <c r="C1137">
        <v>127</v>
      </c>
      <c r="D1137">
        <v>127.3</v>
      </c>
      <c r="E1137">
        <v>128</v>
      </c>
      <c r="F1137">
        <v>123</v>
      </c>
      <c r="G1137">
        <v>109</v>
      </c>
      <c r="H1137">
        <v>117.4</v>
      </c>
      <c r="I1137">
        <v>121.52500000000001</v>
      </c>
      <c r="J1137">
        <v>41</v>
      </c>
    </row>
    <row r="1138" spans="1:10" x14ac:dyDescent="0.35">
      <c r="A1138">
        <v>119</v>
      </c>
      <c r="B1138">
        <v>128.69999999999999</v>
      </c>
      <c r="C1138">
        <v>129</v>
      </c>
      <c r="D1138">
        <v>130.1</v>
      </c>
      <c r="E1138">
        <v>134</v>
      </c>
      <c r="F1138">
        <v>124.5</v>
      </c>
      <c r="G1138">
        <v>112</v>
      </c>
      <c r="H1138">
        <v>117.4</v>
      </c>
      <c r="I1138">
        <v>124.33750000000001</v>
      </c>
      <c r="J1138">
        <v>41</v>
      </c>
    </row>
    <row r="1139" spans="1:10" x14ac:dyDescent="0.35">
      <c r="A1139">
        <v>122</v>
      </c>
      <c r="B1139">
        <v>131.5</v>
      </c>
      <c r="C1139">
        <v>131</v>
      </c>
      <c r="D1139">
        <v>132.9</v>
      </c>
      <c r="E1139">
        <v>135</v>
      </c>
      <c r="F1139">
        <v>124.5</v>
      </c>
      <c r="G1139">
        <v>114</v>
      </c>
      <c r="H1139">
        <v>117.4</v>
      </c>
      <c r="I1139">
        <v>126.03749999999999</v>
      </c>
      <c r="J1139">
        <v>41</v>
      </c>
    </row>
    <row r="1140" spans="1:10" x14ac:dyDescent="0.35">
      <c r="A1140">
        <v>125</v>
      </c>
      <c r="B1140">
        <v>134.4</v>
      </c>
      <c r="C1140">
        <v>133</v>
      </c>
      <c r="D1140">
        <v>134.4</v>
      </c>
      <c r="E1140">
        <v>136</v>
      </c>
      <c r="F1140">
        <v>125.9</v>
      </c>
      <c r="G1140">
        <v>117</v>
      </c>
      <c r="H1140">
        <v>118.8</v>
      </c>
      <c r="I1140">
        <v>128.0625</v>
      </c>
      <c r="J1140">
        <v>41</v>
      </c>
    </row>
    <row r="1141" spans="1:10" x14ac:dyDescent="0.35">
      <c r="A1141">
        <v>128</v>
      </c>
      <c r="B1141">
        <v>135.80000000000001</v>
      </c>
      <c r="C1141">
        <v>134</v>
      </c>
      <c r="D1141">
        <v>137.19999999999999</v>
      </c>
      <c r="E1141">
        <v>137</v>
      </c>
      <c r="F1141">
        <v>127.3</v>
      </c>
      <c r="G1141">
        <v>119</v>
      </c>
      <c r="H1141">
        <v>121.6</v>
      </c>
      <c r="I1141">
        <v>129.98750000000001</v>
      </c>
      <c r="J1141">
        <v>41</v>
      </c>
    </row>
    <row r="1142" spans="1:10" x14ac:dyDescent="0.35">
      <c r="A1142">
        <v>129</v>
      </c>
      <c r="B1142">
        <v>137.19999999999999</v>
      </c>
      <c r="C1142">
        <v>136</v>
      </c>
      <c r="D1142">
        <v>138.6</v>
      </c>
      <c r="E1142">
        <v>138</v>
      </c>
      <c r="F1142">
        <v>128.69999999999999</v>
      </c>
      <c r="G1142">
        <v>120</v>
      </c>
      <c r="H1142">
        <v>123</v>
      </c>
      <c r="I1142">
        <v>131.3125</v>
      </c>
      <c r="J1142">
        <v>41</v>
      </c>
    </row>
    <row r="1143" spans="1:10" x14ac:dyDescent="0.35">
      <c r="A1143">
        <v>131</v>
      </c>
      <c r="B1143">
        <v>137.19999999999999</v>
      </c>
      <c r="C1143">
        <v>138</v>
      </c>
      <c r="D1143">
        <v>140</v>
      </c>
      <c r="E1143">
        <v>139</v>
      </c>
      <c r="F1143">
        <v>130.1</v>
      </c>
      <c r="G1143">
        <v>122</v>
      </c>
      <c r="H1143">
        <v>124.5</v>
      </c>
      <c r="I1143">
        <v>132.72500000000002</v>
      </c>
      <c r="J1143">
        <v>41</v>
      </c>
    </row>
    <row r="1144" spans="1:10" x14ac:dyDescent="0.35">
      <c r="A1144">
        <v>132</v>
      </c>
      <c r="B1144">
        <v>138.6</v>
      </c>
      <c r="C1144">
        <v>139</v>
      </c>
      <c r="D1144">
        <v>141.4</v>
      </c>
      <c r="E1144">
        <v>140</v>
      </c>
      <c r="F1144">
        <v>130.1</v>
      </c>
      <c r="G1144">
        <v>122</v>
      </c>
      <c r="H1144">
        <v>125.9</v>
      </c>
      <c r="I1144">
        <v>133.625</v>
      </c>
      <c r="J1144">
        <v>41</v>
      </c>
    </row>
    <row r="1145" spans="1:10" x14ac:dyDescent="0.35">
      <c r="A1145">
        <v>133</v>
      </c>
      <c r="B1145">
        <v>140</v>
      </c>
      <c r="C1145">
        <v>143</v>
      </c>
      <c r="D1145">
        <v>144.19999999999999</v>
      </c>
      <c r="E1145">
        <v>141</v>
      </c>
      <c r="F1145">
        <v>131.5</v>
      </c>
      <c r="G1145">
        <v>123</v>
      </c>
      <c r="H1145">
        <v>127.3</v>
      </c>
      <c r="I1145">
        <v>135.375</v>
      </c>
      <c r="J1145">
        <v>41</v>
      </c>
    </row>
    <row r="1146" spans="1:10" x14ac:dyDescent="0.35">
      <c r="A1146">
        <v>135</v>
      </c>
      <c r="B1146">
        <v>145.69999999999999</v>
      </c>
      <c r="C1146">
        <v>147</v>
      </c>
      <c r="D1146">
        <v>151.30000000000001</v>
      </c>
      <c r="E1146">
        <v>142</v>
      </c>
      <c r="F1146">
        <v>134.4</v>
      </c>
      <c r="G1146">
        <v>125</v>
      </c>
      <c r="H1146">
        <v>130.1</v>
      </c>
      <c r="I1146">
        <v>138.8125</v>
      </c>
      <c r="J1146">
        <v>41</v>
      </c>
    </row>
    <row r="1147" spans="1:10" x14ac:dyDescent="0.35">
      <c r="A1147">
        <v>139</v>
      </c>
      <c r="B1147">
        <v>145.69999999999999</v>
      </c>
      <c r="C1147">
        <v>139</v>
      </c>
      <c r="D1147">
        <v>147.1</v>
      </c>
      <c r="E1147">
        <v>145</v>
      </c>
      <c r="F1147">
        <v>138.6</v>
      </c>
      <c r="G1147">
        <v>132</v>
      </c>
      <c r="H1147">
        <v>134.4</v>
      </c>
      <c r="I1147">
        <v>140.1</v>
      </c>
      <c r="J1147">
        <v>41</v>
      </c>
    </row>
    <row r="1148" spans="1:10" x14ac:dyDescent="0.35">
      <c r="A1148">
        <v>135</v>
      </c>
      <c r="B1148">
        <v>134.4</v>
      </c>
      <c r="C1148">
        <v>129</v>
      </c>
      <c r="D1148">
        <v>135.80000000000001</v>
      </c>
      <c r="E1148">
        <v>138</v>
      </c>
      <c r="F1148">
        <v>134.4</v>
      </c>
      <c r="G1148">
        <v>133</v>
      </c>
      <c r="H1148">
        <v>130.1</v>
      </c>
      <c r="I1148">
        <v>133.71250000000001</v>
      </c>
      <c r="J1148">
        <v>41</v>
      </c>
    </row>
    <row r="1149" spans="1:10" x14ac:dyDescent="0.35">
      <c r="A1149">
        <v>126</v>
      </c>
      <c r="B1149">
        <v>123</v>
      </c>
      <c r="C1149">
        <v>123</v>
      </c>
      <c r="D1149">
        <v>125.9</v>
      </c>
      <c r="E1149">
        <v>133</v>
      </c>
      <c r="F1149">
        <v>125.9</v>
      </c>
      <c r="G1149">
        <v>124</v>
      </c>
      <c r="H1149">
        <v>121.6</v>
      </c>
      <c r="I1149">
        <v>125.3</v>
      </c>
      <c r="J1149">
        <v>41</v>
      </c>
    </row>
    <row r="1150" spans="1:10" x14ac:dyDescent="0.35">
      <c r="A1150">
        <v>115</v>
      </c>
      <c r="B1150">
        <v>118.8</v>
      </c>
      <c r="C1150">
        <v>122</v>
      </c>
      <c r="D1150">
        <v>121.6</v>
      </c>
      <c r="E1150">
        <v>122</v>
      </c>
      <c r="F1150">
        <v>120.2</v>
      </c>
      <c r="G1150">
        <v>114</v>
      </c>
      <c r="H1150">
        <v>118.8</v>
      </c>
      <c r="I1150">
        <v>119.05</v>
      </c>
      <c r="J1150">
        <v>41</v>
      </c>
    </row>
    <row r="1151" spans="1:10" x14ac:dyDescent="0.35">
      <c r="A1151">
        <v>113</v>
      </c>
      <c r="B1151">
        <v>118.8</v>
      </c>
      <c r="C1151">
        <v>121</v>
      </c>
      <c r="D1151">
        <v>121.6</v>
      </c>
      <c r="E1151">
        <v>120</v>
      </c>
      <c r="F1151">
        <v>118.8</v>
      </c>
      <c r="G1151">
        <v>107</v>
      </c>
      <c r="H1151">
        <v>120.2</v>
      </c>
      <c r="I1151">
        <v>117.55</v>
      </c>
      <c r="J1151">
        <v>42</v>
      </c>
    </row>
    <row r="1152" spans="1:10" x14ac:dyDescent="0.35">
      <c r="A1152">
        <v>112</v>
      </c>
      <c r="B1152">
        <v>117.4</v>
      </c>
      <c r="C1152">
        <v>121</v>
      </c>
      <c r="D1152">
        <v>120.2</v>
      </c>
      <c r="E1152">
        <v>121</v>
      </c>
      <c r="F1152">
        <v>123</v>
      </c>
      <c r="G1152">
        <v>107</v>
      </c>
      <c r="H1152">
        <v>118.8</v>
      </c>
      <c r="I1152">
        <v>117.55000000000001</v>
      </c>
      <c r="J1152">
        <v>42</v>
      </c>
    </row>
    <row r="1153" spans="1:10" x14ac:dyDescent="0.35">
      <c r="A1153">
        <v>111</v>
      </c>
      <c r="B1153">
        <v>117.4</v>
      </c>
      <c r="C1153">
        <v>121</v>
      </c>
      <c r="D1153">
        <v>121.6</v>
      </c>
      <c r="E1153">
        <v>121</v>
      </c>
      <c r="F1153">
        <v>123</v>
      </c>
      <c r="G1153">
        <v>107</v>
      </c>
      <c r="H1153">
        <v>118.8</v>
      </c>
      <c r="I1153">
        <v>117.6</v>
      </c>
      <c r="J1153">
        <v>42</v>
      </c>
    </row>
    <row r="1154" spans="1:10" x14ac:dyDescent="0.35">
      <c r="A1154">
        <v>111</v>
      </c>
      <c r="B1154">
        <v>117.4</v>
      </c>
      <c r="C1154">
        <v>122</v>
      </c>
      <c r="D1154">
        <v>121.6</v>
      </c>
      <c r="E1154">
        <v>121</v>
      </c>
      <c r="F1154">
        <v>123</v>
      </c>
      <c r="G1154">
        <v>106</v>
      </c>
      <c r="H1154">
        <v>117.4</v>
      </c>
      <c r="I1154">
        <v>117.425</v>
      </c>
      <c r="J1154">
        <v>42</v>
      </c>
    </row>
    <row r="1155" spans="1:10" x14ac:dyDescent="0.35">
      <c r="A1155">
        <v>112</v>
      </c>
      <c r="B1155">
        <v>118.8</v>
      </c>
      <c r="C1155">
        <v>122</v>
      </c>
      <c r="D1155">
        <v>123</v>
      </c>
      <c r="E1155">
        <v>122</v>
      </c>
      <c r="F1155">
        <v>123</v>
      </c>
      <c r="G1155">
        <v>106</v>
      </c>
      <c r="H1155">
        <v>111.7</v>
      </c>
      <c r="I1155">
        <v>117.3125</v>
      </c>
      <c r="J1155">
        <v>42</v>
      </c>
    </row>
    <row r="1156" spans="1:10" x14ac:dyDescent="0.35">
      <c r="A1156">
        <v>114</v>
      </c>
      <c r="B1156">
        <v>121.6</v>
      </c>
      <c r="C1156">
        <v>124</v>
      </c>
      <c r="D1156">
        <v>124.5</v>
      </c>
      <c r="E1156">
        <v>124</v>
      </c>
      <c r="F1156">
        <v>117.4</v>
      </c>
      <c r="G1156">
        <v>107</v>
      </c>
      <c r="H1156">
        <v>116</v>
      </c>
      <c r="I1156">
        <v>118.5625</v>
      </c>
      <c r="J1156">
        <v>42</v>
      </c>
    </row>
    <row r="1157" spans="1:10" x14ac:dyDescent="0.35">
      <c r="A1157">
        <v>116</v>
      </c>
      <c r="B1157">
        <v>124.5</v>
      </c>
      <c r="C1157">
        <v>126</v>
      </c>
      <c r="D1157">
        <v>127.3</v>
      </c>
      <c r="E1157">
        <v>127</v>
      </c>
      <c r="F1157">
        <v>117.4</v>
      </c>
      <c r="G1157">
        <v>109</v>
      </c>
      <c r="H1157">
        <v>110.3</v>
      </c>
      <c r="I1157">
        <v>119.6875</v>
      </c>
      <c r="J1157">
        <v>42</v>
      </c>
    </row>
    <row r="1158" spans="1:10" x14ac:dyDescent="0.35">
      <c r="A1158">
        <v>119</v>
      </c>
      <c r="B1158">
        <v>127.3</v>
      </c>
      <c r="C1158">
        <v>129</v>
      </c>
      <c r="D1158">
        <v>128.69999999999999</v>
      </c>
      <c r="E1158">
        <v>135</v>
      </c>
      <c r="F1158">
        <v>123</v>
      </c>
      <c r="G1158">
        <v>111</v>
      </c>
      <c r="H1158">
        <v>117.4</v>
      </c>
      <c r="I1158">
        <v>123.8</v>
      </c>
      <c r="J1158">
        <v>42</v>
      </c>
    </row>
    <row r="1159" spans="1:10" x14ac:dyDescent="0.35">
      <c r="A1159">
        <v>122</v>
      </c>
      <c r="B1159">
        <v>130.1</v>
      </c>
      <c r="C1159">
        <v>131</v>
      </c>
      <c r="D1159">
        <v>131.5</v>
      </c>
      <c r="E1159">
        <v>135</v>
      </c>
      <c r="F1159">
        <v>123</v>
      </c>
      <c r="G1159">
        <v>114</v>
      </c>
      <c r="H1159">
        <v>117.4</v>
      </c>
      <c r="I1159">
        <v>125.5</v>
      </c>
      <c r="J1159">
        <v>42</v>
      </c>
    </row>
    <row r="1160" spans="1:10" x14ac:dyDescent="0.35">
      <c r="A1160">
        <v>125</v>
      </c>
      <c r="B1160">
        <v>132.9</v>
      </c>
      <c r="C1160">
        <v>133</v>
      </c>
      <c r="D1160">
        <v>134.4</v>
      </c>
      <c r="E1160">
        <v>135</v>
      </c>
      <c r="F1160">
        <v>124.5</v>
      </c>
      <c r="G1160">
        <v>117</v>
      </c>
      <c r="H1160">
        <v>118.8</v>
      </c>
      <c r="I1160">
        <v>127.57499999999999</v>
      </c>
      <c r="J1160">
        <v>42</v>
      </c>
    </row>
    <row r="1161" spans="1:10" x14ac:dyDescent="0.35">
      <c r="A1161">
        <v>128</v>
      </c>
      <c r="B1161">
        <v>134.4</v>
      </c>
      <c r="C1161">
        <v>135</v>
      </c>
      <c r="D1161">
        <v>135.80000000000001</v>
      </c>
      <c r="E1161">
        <v>137</v>
      </c>
      <c r="F1161">
        <v>125.9</v>
      </c>
      <c r="G1161">
        <v>119</v>
      </c>
      <c r="H1161">
        <v>121.6</v>
      </c>
      <c r="I1161">
        <v>129.58750000000001</v>
      </c>
      <c r="J1161">
        <v>42</v>
      </c>
    </row>
    <row r="1162" spans="1:10" x14ac:dyDescent="0.35">
      <c r="A1162">
        <v>129</v>
      </c>
      <c r="B1162">
        <v>137.19999999999999</v>
      </c>
      <c r="C1162">
        <v>136</v>
      </c>
      <c r="D1162">
        <v>137.19999999999999</v>
      </c>
      <c r="E1162">
        <v>138</v>
      </c>
      <c r="F1162">
        <v>128.69999999999999</v>
      </c>
      <c r="G1162">
        <v>120</v>
      </c>
      <c r="H1162">
        <v>123</v>
      </c>
      <c r="I1162">
        <v>131.13749999999999</v>
      </c>
      <c r="J1162">
        <v>42</v>
      </c>
    </row>
    <row r="1163" spans="1:10" x14ac:dyDescent="0.35">
      <c r="A1163">
        <v>131</v>
      </c>
      <c r="B1163">
        <v>137.19999999999999</v>
      </c>
      <c r="C1163">
        <v>138</v>
      </c>
      <c r="D1163">
        <v>138.6</v>
      </c>
      <c r="E1163">
        <v>139</v>
      </c>
      <c r="F1163">
        <v>128.69999999999999</v>
      </c>
      <c r="G1163">
        <v>122</v>
      </c>
      <c r="H1163">
        <v>124.5</v>
      </c>
      <c r="I1163">
        <v>132.375</v>
      </c>
      <c r="J1163">
        <v>42</v>
      </c>
    </row>
    <row r="1164" spans="1:10" x14ac:dyDescent="0.35">
      <c r="A1164">
        <v>132</v>
      </c>
      <c r="B1164">
        <v>138.6</v>
      </c>
      <c r="C1164">
        <v>140</v>
      </c>
      <c r="D1164">
        <v>140</v>
      </c>
      <c r="E1164">
        <v>140</v>
      </c>
      <c r="F1164">
        <v>130.1</v>
      </c>
      <c r="G1164">
        <v>122</v>
      </c>
      <c r="H1164">
        <v>125.9</v>
      </c>
      <c r="I1164">
        <v>133.57499999999999</v>
      </c>
      <c r="J1164">
        <v>42</v>
      </c>
    </row>
    <row r="1165" spans="1:10" x14ac:dyDescent="0.35">
      <c r="A1165">
        <v>133</v>
      </c>
      <c r="B1165">
        <v>141.4</v>
      </c>
      <c r="C1165">
        <v>144</v>
      </c>
      <c r="D1165">
        <v>144.19999999999999</v>
      </c>
      <c r="E1165">
        <v>140</v>
      </c>
      <c r="F1165">
        <v>131.5</v>
      </c>
      <c r="G1165">
        <v>123</v>
      </c>
      <c r="H1165">
        <v>127.3</v>
      </c>
      <c r="I1165">
        <v>135.54999999999998</v>
      </c>
      <c r="J1165">
        <v>42</v>
      </c>
    </row>
    <row r="1166" spans="1:10" x14ac:dyDescent="0.35">
      <c r="A1166">
        <v>135</v>
      </c>
      <c r="B1166">
        <v>145.69999999999999</v>
      </c>
      <c r="C1166">
        <v>145</v>
      </c>
      <c r="D1166">
        <v>148.5</v>
      </c>
      <c r="E1166">
        <v>143</v>
      </c>
      <c r="F1166">
        <v>134.4</v>
      </c>
      <c r="G1166">
        <v>127</v>
      </c>
      <c r="H1166">
        <v>130.1</v>
      </c>
      <c r="I1166">
        <v>138.58750000000001</v>
      </c>
      <c r="J1166">
        <v>42</v>
      </c>
    </row>
    <row r="1167" spans="1:10" x14ac:dyDescent="0.35">
      <c r="A1167">
        <v>139</v>
      </c>
      <c r="B1167">
        <v>138.6</v>
      </c>
      <c r="C1167">
        <v>136</v>
      </c>
      <c r="D1167">
        <v>141.4</v>
      </c>
      <c r="E1167">
        <v>144</v>
      </c>
      <c r="F1167">
        <v>138.6</v>
      </c>
      <c r="G1167">
        <v>133</v>
      </c>
      <c r="H1167">
        <v>132.9</v>
      </c>
      <c r="I1167">
        <v>137.9375</v>
      </c>
      <c r="J1167">
        <v>42</v>
      </c>
    </row>
    <row r="1168" spans="1:10" x14ac:dyDescent="0.35">
      <c r="A1168">
        <v>132</v>
      </c>
      <c r="B1168">
        <v>127.3</v>
      </c>
      <c r="C1168">
        <v>126</v>
      </c>
      <c r="D1168">
        <v>131.5</v>
      </c>
      <c r="E1168">
        <v>136</v>
      </c>
      <c r="F1168">
        <v>135.80000000000001</v>
      </c>
      <c r="G1168">
        <v>131</v>
      </c>
      <c r="H1168">
        <v>127.3</v>
      </c>
      <c r="I1168">
        <v>130.86250000000001</v>
      </c>
      <c r="J1168">
        <v>42</v>
      </c>
    </row>
    <row r="1169" spans="1:10" x14ac:dyDescent="0.35">
      <c r="A1169">
        <v>121</v>
      </c>
      <c r="B1169">
        <v>120.2</v>
      </c>
      <c r="C1169">
        <v>122</v>
      </c>
      <c r="D1169">
        <v>123</v>
      </c>
      <c r="E1169">
        <v>128</v>
      </c>
      <c r="F1169">
        <v>127.3</v>
      </c>
      <c r="G1169">
        <v>122</v>
      </c>
      <c r="H1169">
        <v>120.2</v>
      </c>
      <c r="I1169">
        <v>122.96250000000001</v>
      </c>
      <c r="J1169">
        <v>42</v>
      </c>
    </row>
    <row r="1170" spans="1:10" x14ac:dyDescent="0.35">
      <c r="A1170">
        <v>114</v>
      </c>
      <c r="B1170">
        <v>118.8</v>
      </c>
      <c r="C1170">
        <v>121</v>
      </c>
      <c r="D1170">
        <v>121.6</v>
      </c>
      <c r="E1170">
        <v>124</v>
      </c>
      <c r="F1170">
        <v>120.2</v>
      </c>
      <c r="G1170">
        <v>112</v>
      </c>
      <c r="H1170">
        <v>113.1</v>
      </c>
      <c r="I1170">
        <v>118.08749999999999</v>
      </c>
      <c r="J1170">
        <v>42</v>
      </c>
    </row>
    <row r="1171" spans="1:10" x14ac:dyDescent="0.35">
      <c r="A1171">
        <v>112</v>
      </c>
      <c r="B1171">
        <v>117.4</v>
      </c>
      <c r="C1171">
        <v>120</v>
      </c>
      <c r="D1171">
        <v>120.2</v>
      </c>
      <c r="E1171">
        <v>122</v>
      </c>
      <c r="F1171">
        <v>118.8</v>
      </c>
      <c r="G1171">
        <v>108</v>
      </c>
      <c r="H1171">
        <v>111.7</v>
      </c>
      <c r="I1171">
        <v>116.2625</v>
      </c>
      <c r="J1171">
        <v>42</v>
      </c>
    </row>
    <row r="1172" spans="1:10" x14ac:dyDescent="0.35">
      <c r="A1172">
        <v>112</v>
      </c>
      <c r="B1172">
        <v>117.4</v>
      </c>
      <c r="C1172">
        <v>120</v>
      </c>
      <c r="D1172">
        <v>120.2</v>
      </c>
      <c r="E1172">
        <v>121</v>
      </c>
      <c r="F1172">
        <v>118.8</v>
      </c>
      <c r="G1172">
        <v>107</v>
      </c>
      <c r="H1172">
        <v>111.7</v>
      </c>
      <c r="I1172">
        <v>116.0125</v>
      </c>
      <c r="J1172">
        <v>43</v>
      </c>
    </row>
    <row r="1173" spans="1:10" x14ac:dyDescent="0.35">
      <c r="A1173">
        <v>111</v>
      </c>
      <c r="B1173">
        <v>117.4</v>
      </c>
      <c r="C1173">
        <v>120</v>
      </c>
      <c r="D1173">
        <v>121.6</v>
      </c>
      <c r="E1173">
        <v>121</v>
      </c>
      <c r="F1173">
        <v>117.4</v>
      </c>
      <c r="G1173">
        <v>107</v>
      </c>
      <c r="H1173">
        <v>117.4</v>
      </c>
      <c r="I1173">
        <v>116.6</v>
      </c>
      <c r="J1173">
        <v>43</v>
      </c>
    </row>
    <row r="1174" spans="1:10" x14ac:dyDescent="0.35">
      <c r="A1174">
        <v>111</v>
      </c>
      <c r="B1174">
        <v>118.8</v>
      </c>
      <c r="C1174">
        <v>121</v>
      </c>
      <c r="D1174">
        <v>121.6</v>
      </c>
      <c r="E1174">
        <v>122</v>
      </c>
      <c r="F1174">
        <v>116</v>
      </c>
      <c r="G1174">
        <v>106</v>
      </c>
      <c r="H1174">
        <v>117.4</v>
      </c>
      <c r="I1174">
        <v>116.72499999999999</v>
      </c>
      <c r="J1174">
        <v>43</v>
      </c>
    </row>
    <row r="1175" spans="1:10" x14ac:dyDescent="0.35">
      <c r="A1175">
        <v>112</v>
      </c>
      <c r="B1175">
        <v>120.2</v>
      </c>
      <c r="C1175">
        <v>123</v>
      </c>
      <c r="D1175">
        <v>123</v>
      </c>
      <c r="E1175">
        <v>123</v>
      </c>
      <c r="F1175">
        <v>116</v>
      </c>
      <c r="G1175">
        <v>106</v>
      </c>
      <c r="H1175">
        <v>117.4</v>
      </c>
      <c r="I1175">
        <v>117.57499999999999</v>
      </c>
      <c r="J1175">
        <v>43</v>
      </c>
    </row>
    <row r="1176" spans="1:10" x14ac:dyDescent="0.35">
      <c r="A1176">
        <v>114</v>
      </c>
      <c r="B1176">
        <v>123</v>
      </c>
      <c r="C1176">
        <v>125</v>
      </c>
      <c r="D1176">
        <v>125.9</v>
      </c>
      <c r="E1176">
        <v>125</v>
      </c>
      <c r="F1176">
        <v>116</v>
      </c>
      <c r="G1176">
        <v>108</v>
      </c>
      <c r="H1176">
        <v>117.4</v>
      </c>
      <c r="I1176">
        <v>119.28749999999999</v>
      </c>
      <c r="J1176">
        <v>43</v>
      </c>
    </row>
    <row r="1177" spans="1:10" x14ac:dyDescent="0.35">
      <c r="A1177">
        <v>117</v>
      </c>
      <c r="B1177">
        <v>124.5</v>
      </c>
      <c r="C1177">
        <v>127</v>
      </c>
      <c r="D1177">
        <v>127.3</v>
      </c>
      <c r="E1177">
        <v>134</v>
      </c>
      <c r="F1177">
        <v>117.4</v>
      </c>
      <c r="G1177">
        <v>109</v>
      </c>
      <c r="H1177">
        <v>117.4</v>
      </c>
      <c r="I1177">
        <v>121.7</v>
      </c>
      <c r="J1177">
        <v>43</v>
      </c>
    </row>
    <row r="1178" spans="1:10" x14ac:dyDescent="0.35">
      <c r="A1178">
        <v>120</v>
      </c>
      <c r="B1178">
        <v>128.69999999999999</v>
      </c>
      <c r="C1178">
        <v>130</v>
      </c>
      <c r="D1178">
        <v>130.1</v>
      </c>
      <c r="E1178">
        <v>135</v>
      </c>
      <c r="F1178">
        <v>123</v>
      </c>
      <c r="G1178">
        <v>111</v>
      </c>
      <c r="H1178">
        <v>117.4</v>
      </c>
      <c r="I1178">
        <v>124.4</v>
      </c>
      <c r="J1178">
        <v>43</v>
      </c>
    </row>
    <row r="1179" spans="1:10" x14ac:dyDescent="0.35">
      <c r="A1179">
        <v>123</v>
      </c>
      <c r="B1179">
        <v>131.5</v>
      </c>
      <c r="C1179">
        <v>132</v>
      </c>
      <c r="D1179">
        <v>131.5</v>
      </c>
      <c r="E1179">
        <v>135</v>
      </c>
      <c r="F1179">
        <v>123</v>
      </c>
      <c r="G1179">
        <v>114</v>
      </c>
      <c r="H1179">
        <v>117.4</v>
      </c>
      <c r="I1179">
        <v>125.925</v>
      </c>
      <c r="J1179">
        <v>43</v>
      </c>
    </row>
    <row r="1180" spans="1:10" x14ac:dyDescent="0.35">
      <c r="A1180">
        <v>126</v>
      </c>
      <c r="B1180">
        <v>134.4</v>
      </c>
      <c r="C1180">
        <v>134</v>
      </c>
      <c r="D1180">
        <v>134.4</v>
      </c>
      <c r="E1180">
        <v>135</v>
      </c>
      <c r="F1180">
        <v>124.5</v>
      </c>
      <c r="G1180">
        <v>117</v>
      </c>
      <c r="H1180">
        <v>118.8</v>
      </c>
      <c r="I1180">
        <v>128.01249999999999</v>
      </c>
      <c r="J1180">
        <v>43</v>
      </c>
    </row>
    <row r="1181" spans="1:10" x14ac:dyDescent="0.35">
      <c r="A1181">
        <v>129</v>
      </c>
      <c r="B1181">
        <v>135.80000000000001</v>
      </c>
      <c r="C1181">
        <v>136</v>
      </c>
      <c r="D1181">
        <v>135.80000000000001</v>
      </c>
      <c r="E1181">
        <v>137</v>
      </c>
      <c r="F1181">
        <v>127.3</v>
      </c>
      <c r="G1181">
        <v>119</v>
      </c>
      <c r="H1181">
        <v>121.6</v>
      </c>
      <c r="I1181">
        <v>130.1875</v>
      </c>
      <c r="J1181">
        <v>43</v>
      </c>
    </row>
    <row r="1182" spans="1:10" x14ac:dyDescent="0.35">
      <c r="A1182">
        <v>130</v>
      </c>
      <c r="B1182">
        <v>137.19999999999999</v>
      </c>
      <c r="C1182">
        <v>137</v>
      </c>
      <c r="D1182">
        <v>137.19999999999999</v>
      </c>
      <c r="E1182">
        <v>138</v>
      </c>
      <c r="F1182">
        <v>128.69999999999999</v>
      </c>
      <c r="G1182">
        <v>120</v>
      </c>
      <c r="H1182">
        <v>123</v>
      </c>
      <c r="I1182">
        <v>131.38749999999999</v>
      </c>
      <c r="J1182">
        <v>43</v>
      </c>
    </row>
    <row r="1183" spans="1:10" x14ac:dyDescent="0.35">
      <c r="A1183">
        <v>131</v>
      </c>
      <c r="B1183">
        <v>137.19999999999999</v>
      </c>
      <c r="C1183">
        <v>139</v>
      </c>
      <c r="D1183">
        <v>140</v>
      </c>
      <c r="E1183">
        <v>139</v>
      </c>
      <c r="F1183">
        <v>130.1</v>
      </c>
      <c r="G1183">
        <v>122</v>
      </c>
      <c r="H1183">
        <v>124.5</v>
      </c>
      <c r="I1183">
        <v>132.85000000000002</v>
      </c>
      <c r="J1183">
        <v>43</v>
      </c>
    </row>
    <row r="1184" spans="1:10" x14ac:dyDescent="0.35">
      <c r="A1184">
        <v>132</v>
      </c>
      <c r="B1184">
        <v>138.6</v>
      </c>
      <c r="C1184">
        <v>141</v>
      </c>
      <c r="D1184">
        <v>141.4</v>
      </c>
      <c r="E1184">
        <v>140</v>
      </c>
      <c r="F1184">
        <v>130.1</v>
      </c>
      <c r="G1184">
        <v>122</v>
      </c>
      <c r="H1184">
        <v>125.9</v>
      </c>
      <c r="I1184">
        <v>133.875</v>
      </c>
      <c r="J1184">
        <v>43</v>
      </c>
    </row>
    <row r="1185" spans="1:10" x14ac:dyDescent="0.35">
      <c r="A1185">
        <v>134</v>
      </c>
      <c r="B1185">
        <v>142.80000000000001</v>
      </c>
      <c r="C1185">
        <v>148</v>
      </c>
      <c r="D1185">
        <v>148.5</v>
      </c>
      <c r="E1185">
        <v>141</v>
      </c>
      <c r="F1185">
        <v>131.5</v>
      </c>
      <c r="G1185">
        <v>124</v>
      </c>
      <c r="H1185">
        <v>128.69999999999999</v>
      </c>
      <c r="I1185">
        <v>137.3125</v>
      </c>
      <c r="J1185">
        <v>43</v>
      </c>
    </row>
    <row r="1186" spans="1:10" x14ac:dyDescent="0.35">
      <c r="A1186">
        <v>138</v>
      </c>
      <c r="B1186">
        <v>145.69999999999999</v>
      </c>
      <c r="C1186">
        <v>142</v>
      </c>
      <c r="D1186">
        <v>148.5</v>
      </c>
      <c r="E1186">
        <v>145</v>
      </c>
      <c r="F1186">
        <v>135.80000000000001</v>
      </c>
      <c r="G1186">
        <v>129</v>
      </c>
      <c r="H1186">
        <v>132.9</v>
      </c>
      <c r="I1186">
        <v>139.61250000000001</v>
      </c>
      <c r="J1186">
        <v>43</v>
      </c>
    </row>
    <row r="1187" spans="1:10" x14ac:dyDescent="0.35">
      <c r="A1187">
        <v>137</v>
      </c>
      <c r="B1187">
        <v>138.6</v>
      </c>
      <c r="C1187">
        <v>131</v>
      </c>
      <c r="D1187">
        <v>138.6</v>
      </c>
      <c r="E1187">
        <v>141</v>
      </c>
      <c r="F1187">
        <v>137.19999999999999</v>
      </c>
      <c r="G1187">
        <v>133</v>
      </c>
      <c r="H1187">
        <v>131.5</v>
      </c>
      <c r="I1187">
        <v>135.98750000000001</v>
      </c>
      <c r="J1187">
        <v>43</v>
      </c>
    </row>
    <row r="1188" spans="1:10" x14ac:dyDescent="0.35">
      <c r="A1188">
        <v>129</v>
      </c>
      <c r="B1188">
        <v>127.3</v>
      </c>
      <c r="C1188">
        <v>123</v>
      </c>
      <c r="D1188">
        <v>127.3</v>
      </c>
      <c r="E1188">
        <v>134</v>
      </c>
      <c r="F1188">
        <v>130.1</v>
      </c>
      <c r="G1188">
        <v>127</v>
      </c>
      <c r="H1188">
        <v>123</v>
      </c>
      <c r="I1188">
        <v>127.58750000000001</v>
      </c>
      <c r="J1188">
        <v>43</v>
      </c>
    </row>
    <row r="1189" spans="1:10" x14ac:dyDescent="0.35">
      <c r="A1189">
        <v>118</v>
      </c>
      <c r="B1189">
        <v>120.2</v>
      </c>
      <c r="C1189">
        <v>122</v>
      </c>
      <c r="D1189">
        <v>121.6</v>
      </c>
      <c r="E1189">
        <v>124</v>
      </c>
      <c r="F1189">
        <v>120.2</v>
      </c>
      <c r="G1189">
        <v>116</v>
      </c>
      <c r="H1189">
        <v>114.6</v>
      </c>
      <c r="I1189">
        <v>119.57499999999999</v>
      </c>
      <c r="J1189">
        <v>43</v>
      </c>
    </row>
    <row r="1190" spans="1:10" x14ac:dyDescent="0.35">
      <c r="A1190">
        <v>113</v>
      </c>
      <c r="B1190">
        <v>118.8</v>
      </c>
      <c r="C1190">
        <v>121</v>
      </c>
      <c r="D1190">
        <v>120.2</v>
      </c>
      <c r="E1190">
        <v>124</v>
      </c>
      <c r="F1190">
        <v>118.8</v>
      </c>
      <c r="G1190">
        <v>108</v>
      </c>
      <c r="H1190">
        <v>113.1</v>
      </c>
      <c r="I1190">
        <v>117.1125</v>
      </c>
      <c r="J1190">
        <v>43</v>
      </c>
    </row>
    <row r="1191" spans="1:10" x14ac:dyDescent="0.35">
      <c r="A1191">
        <v>112</v>
      </c>
      <c r="B1191">
        <v>117.4</v>
      </c>
      <c r="C1191">
        <v>121</v>
      </c>
      <c r="D1191">
        <v>120.2</v>
      </c>
      <c r="E1191">
        <v>122</v>
      </c>
      <c r="F1191">
        <v>118.8</v>
      </c>
      <c r="G1191">
        <v>107</v>
      </c>
      <c r="H1191">
        <v>111.7</v>
      </c>
      <c r="I1191">
        <v>116.2625</v>
      </c>
      <c r="J1191">
        <v>43</v>
      </c>
    </row>
    <row r="1192" spans="1:10" x14ac:dyDescent="0.35">
      <c r="A1192">
        <v>112</v>
      </c>
      <c r="B1192">
        <v>117.4</v>
      </c>
      <c r="C1192">
        <v>120</v>
      </c>
      <c r="D1192">
        <v>121.6</v>
      </c>
      <c r="E1192">
        <v>121</v>
      </c>
      <c r="F1192">
        <v>123</v>
      </c>
      <c r="G1192">
        <v>107</v>
      </c>
      <c r="H1192">
        <v>118.8</v>
      </c>
      <c r="I1192">
        <v>117.6</v>
      </c>
      <c r="J1192">
        <v>43</v>
      </c>
    </row>
    <row r="1193" spans="1:10" x14ac:dyDescent="0.35">
      <c r="A1193">
        <v>111</v>
      </c>
      <c r="B1193">
        <v>117.4</v>
      </c>
      <c r="C1193">
        <v>121</v>
      </c>
      <c r="D1193">
        <v>121.6</v>
      </c>
      <c r="E1193">
        <v>121</v>
      </c>
      <c r="F1193">
        <v>117.4</v>
      </c>
      <c r="G1193">
        <v>106</v>
      </c>
      <c r="H1193">
        <v>117.4</v>
      </c>
      <c r="I1193">
        <v>116.6</v>
      </c>
      <c r="J1193">
        <v>43</v>
      </c>
    </row>
    <row r="1194" spans="1:10" x14ac:dyDescent="0.35">
      <c r="A1194">
        <v>112</v>
      </c>
      <c r="B1194">
        <v>118.8</v>
      </c>
      <c r="C1194">
        <v>122</v>
      </c>
      <c r="D1194">
        <v>123</v>
      </c>
      <c r="E1194">
        <v>122</v>
      </c>
      <c r="F1194">
        <v>117.4</v>
      </c>
      <c r="G1194">
        <v>106</v>
      </c>
      <c r="H1194">
        <v>117.4</v>
      </c>
      <c r="I1194">
        <v>117.325</v>
      </c>
      <c r="J1194">
        <v>43</v>
      </c>
    </row>
    <row r="1195" spans="1:10" x14ac:dyDescent="0.35">
      <c r="A1195">
        <v>113</v>
      </c>
      <c r="B1195">
        <v>120.2</v>
      </c>
      <c r="C1195">
        <v>123</v>
      </c>
      <c r="D1195">
        <v>124.5</v>
      </c>
      <c r="E1195">
        <v>124</v>
      </c>
      <c r="F1195">
        <v>116</v>
      </c>
      <c r="G1195">
        <v>107</v>
      </c>
      <c r="H1195">
        <v>117.4</v>
      </c>
      <c r="I1195">
        <v>118.13749999999999</v>
      </c>
      <c r="J1195">
        <v>43</v>
      </c>
    </row>
    <row r="1196" spans="1:10" x14ac:dyDescent="0.35">
      <c r="A1196">
        <v>115</v>
      </c>
      <c r="B1196">
        <v>123</v>
      </c>
      <c r="C1196">
        <v>125</v>
      </c>
      <c r="D1196">
        <v>125.9</v>
      </c>
      <c r="E1196">
        <v>126</v>
      </c>
      <c r="F1196">
        <v>116</v>
      </c>
      <c r="G1196">
        <v>108</v>
      </c>
      <c r="H1196">
        <v>117.4</v>
      </c>
      <c r="I1196">
        <v>119.53749999999999</v>
      </c>
      <c r="J1196">
        <v>43</v>
      </c>
    </row>
    <row r="1197" spans="1:10" x14ac:dyDescent="0.35">
      <c r="A1197">
        <v>118</v>
      </c>
      <c r="B1197">
        <v>125.9</v>
      </c>
      <c r="C1197">
        <v>128</v>
      </c>
      <c r="D1197">
        <v>128.69999999999999</v>
      </c>
      <c r="E1197">
        <v>134</v>
      </c>
      <c r="F1197">
        <v>117.4</v>
      </c>
      <c r="G1197">
        <v>110</v>
      </c>
      <c r="H1197">
        <v>117.4</v>
      </c>
      <c r="I1197">
        <v>122.42500000000001</v>
      </c>
      <c r="J1197">
        <v>43</v>
      </c>
    </row>
    <row r="1198" spans="1:10" x14ac:dyDescent="0.35">
      <c r="A1198">
        <v>121</v>
      </c>
      <c r="B1198">
        <v>130.1</v>
      </c>
      <c r="C1198">
        <v>131</v>
      </c>
      <c r="D1198">
        <v>131.5</v>
      </c>
      <c r="E1198">
        <v>135</v>
      </c>
      <c r="F1198">
        <v>123</v>
      </c>
      <c r="G1198">
        <v>113</v>
      </c>
      <c r="H1198">
        <v>117.4</v>
      </c>
      <c r="I1198">
        <v>125.25</v>
      </c>
      <c r="J1198">
        <v>43</v>
      </c>
    </row>
    <row r="1199" spans="1:10" x14ac:dyDescent="0.35">
      <c r="A1199">
        <v>124</v>
      </c>
      <c r="B1199">
        <v>132.9</v>
      </c>
      <c r="C1199">
        <v>133</v>
      </c>
      <c r="D1199">
        <v>132.9</v>
      </c>
      <c r="E1199">
        <v>135</v>
      </c>
      <c r="F1199">
        <v>124.5</v>
      </c>
      <c r="G1199">
        <v>115</v>
      </c>
      <c r="H1199">
        <v>117.4</v>
      </c>
      <c r="I1199">
        <v>126.83749999999999</v>
      </c>
      <c r="J1199">
        <v>43</v>
      </c>
    </row>
    <row r="1200" spans="1:10" x14ac:dyDescent="0.35">
      <c r="A1200">
        <v>127</v>
      </c>
      <c r="B1200">
        <v>134.4</v>
      </c>
      <c r="C1200">
        <v>135</v>
      </c>
      <c r="D1200">
        <v>135.80000000000001</v>
      </c>
      <c r="E1200">
        <v>136</v>
      </c>
      <c r="F1200">
        <v>125.9</v>
      </c>
      <c r="G1200">
        <v>118</v>
      </c>
      <c r="H1200">
        <v>120.2</v>
      </c>
      <c r="I1200">
        <v>129.03749999999999</v>
      </c>
      <c r="J1200">
        <v>43</v>
      </c>
    </row>
    <row r="1201" spans="1:10" x14ac:dyDescent="0.35">
      <c r="A1201">
        <v>129</v>
      </c>
      <c r="B1201">
        <v>135.80000000000001</v>
      </c>
      <c r="C1201">
        <v>136</v>
      </c>
      <c r="D1201">
        <v>137.19999999999999</v>
      </c>
      <c r="E1201">
        <v>137</v>
      </c>
      <c r="F1201">
        <v>127.3</v>
      </c>
      <c r="G1201">
        <v>120</v>
      </c>
      <c r="H1201">
        <v>123</v>
      </c>
      <c r="I1201">
        <v>130.66249999999999</v>
      </c>
      <c r="J1201">
        <v>43</v>
      </c>
    </row>
    <row r="1202" spans="1:10" x14ac:dyDescent="0.35">
      <c r="A1202">
        <v>130</v>
      </c>
      <c r="B1202">
        <v>137.19999999999999</v>
      </c>
      <c r="C1202">
        <v>138</v>
      </c>
      <c r="D1202">
        <v>138.6</v>
      </c>
      <c r="E1202">
        <v>139</v>
      </c>
      <c r="F1202">
        <v>128.69999999999999</v>
      </c>
      <c r="G1202">
        <v>121</v>
      </c>
      <c r="H1202">
        <v>124.5</v>
      </c>
      <c r="I1202">
        <v>132.125</v>
      </c>
      <c r="J1202">
        <v>43</v>
      </c>
    </row>
    <row r="1203" spans="1:10" x14ac:dyDescent="0.35">
      <c r="A1203">
        <v>132</v>
      </c>
      <c r="B1203">
        <v>138.6</v>
      </c>
      <c r="C1203">
        <v>140</v>
      </c>
      <c r="D1203">
        <v>140</v>
      </c>
      <c r="E1203">
        <v>140</v>
      </c>
      <c r="F1203">
        <v>130.1</v>
      </c>
      <c r="G1203">
        <v>122</v>
      </c>
      <c r="H1203">
        <v>125.9</v>
      </c>
      <c r="I1203">
        <v>133.57499999999999</v>
      </c>
      <c r="J1203">
        <v>43</v>
      </c>
    </row>
    <row r="1204" spans="1:10" x14ac:dyDescent="0.35">
      <c r="A1204">
        <v>133</v>
      </c>
      <c r="B1204">
        <v>138.6</v>
      </c>
      <c r="C1204">
        <v>142</v>
      </c>
      <c r="D1204">
        <v>142.80000000000001</v>
      </c>
      <c r="E1204">
        <v>140</v>
      </c>
      <c r="F1204">
        <v>131.5</v>
      </c>
      <c r="G1204">
        <v>123</v>
      </c>
      <c r="H1204">
        <v>127.3</v>
      </c>
      <c r="I1204">
        <v>134.77500000000001</v>
      </c>
      <c r="J1204">
        <v>43</v>
      </c>
    </row>
    <row r="1205" spans="1:10" x14ac:dyDescent="0.35">
      <c r="A1205">
        <v>134</v>
      </c>
      <c r="B1205">
        <v>142.80000000000001</v>
      </c>
      <c r="C1205">
        <v>148</v>
      </c>
      <c r="D1205">
        <v>147.1</v>
      </c>
      <c r="E1205">
        <v>141</v>
      </c>
      <c r="F1205">
        <v>132.9</v>
      </c>
      <c r="G1205">
        <v>124</v>
      </c>
      <c r="H1205">
        <v>128.69999999999999</v>
      </c>
      <c r="I1205">
        <v>137.3125</v>
      </c>
      <c r="J1205">
        <v>43</v>
      </c>
    </row>
    <row r="1206" spans="1:10" x14ac:dyDescent="0.35">
      <c r="A1206">
        <v>138</v>
      </c>
      <c r="B1206">
        <v>147.1</v>
      </c>
      <c r="C1206">
        <v>144</v>
      </c>
      <c r="D1206">
        <v>149.9</v>
      </c>
      <c r="E1206">
        <v>145</v>
      </c>
      <c r="F1206">
        <v>135.80000000000001</v>
      </c>
      <c r="G1206">
        <v>128</v>
      </c>
      <c r="H1206">
        <v>132.9</v>
      </c>
      <c r="I1206">
        <v>140.08750000000001</v>
      </c>
      <c r="J1206">
        <v>43</v>
      </c>
    </row>
    <row r="1207" spans="1:10" x14ac:dyDescent="0.35">
      <c r="A1207">
        <v>139</v>
      </c>
      <c r="B1207">
        <v>141.4</v>
      </c>
      <c r="C1207">
        <v>135</v>
      </c>
      <c r="D1207">
        <v>141.4</v>
      </c>
      <c r="E1207">
        <v>142</v>
      </c>
      <c r="F1207">
        <v>134.4</v>
      </c>
      <c r="G1207">
        <v>134</v>
      </c>
      <c r="H1207">
        <v>132.9</v>
      </c>
      <c r="I1207">
        <v>137.51249999999999</v>
      </c>
      <c r="J1207">
        <v>43</v>
      </c>
    </row>
    <row r="1208" spans="1:10" x14ac:dyDescent="0.35">
      <c r="A1208">
        <v>131</v>
      </c>
      <c r="B1208">
        <v>130.1</v>
      </c>
      <c r="C1208">
        <v>124</v>
      </c>
      <c r="D1208">
        <v>130.1</v>
      </c>
      <c r="E1208">
        <v>134</v>
      </c>
      <c r="F1208">
        <v>127.3</v>
      </c>
      <c r="G1208">
        <v>129</v>
      </c>
      <c r="H1208">
        <v>125.9</v>
      </c>
      <c r="I1208">
        <v>128.92500000000001</v>
      </c>
      <c r="J1208">
        <v>43</v>
      </c>
    </row>
    <row r="1209" spans="1:10" x14ac:dyDescent="0.35">
      <c r="A1209">
        <v>120</v>
      </c>
      <c r="B1209">
        <v>120.2</v>
      </c>
      <c r="C1209">
        <v>122</v>
      </c>
      <c r="D1209">
        <v>123</v>
      </c>
      <c r="E1209">
        <v>122</v>
      </c>
      <c r="F1209">
        <v>118.8</v>
      </c>
      <c r="G1209">
        <v>119</v>
      </c>
      <c r="H1209">
        <v>120.2</v>
      </c>
      <c r="I1209">
        <v>120.65</v>
      </c>
      <c r="J1209">
        <v>43</v>
      </c>
    </row>
    <row r="1210" spans="1:10" x14ac:dyDescent="0.35">
      <c r="A1210">
        <v>114</v>
      </c>
      <c r="B1210">
        <v>118.8</v>
      </c>
      <c r="C1210">
        <v>122</v>
      </c>
      <c r="D1210">
        <v>121.6</v>
      </c>
      <c r="E1210">
        <v>121</v>
      </c>
      <c r="F1210">
        <v>118.8</v>
      </c>
      <c r="G1210">
        <v>109</v>
      </c>
      <c r="H1210">
        <v>114.6</v>
      </c>
      <c r="I1210">
        <v>117.47499999999999</v>
      </c>
      <c r="J1210">
        <v>43</v>
      </c>
    </row>
    <row r="1211" spans="1:10" x14ac:dyDescent="0.35">
      <c r="A1211">
        <v>113</v>
      </c>
      <c r="B1211">
        <v>118.8</v>
      </c>
      <c r="C1211">
        <v>121</v>
      </c>
      <c r="D1211">
        <v>121.6</v>
      </c>
      <c r="E1211">
        <v>120</v>
      </c>
      <c r="F1211">
        <v>123</v>
      </c>
      <c r="G1211">
        <v>107</v>
      </c>
      <c r="H1211">
        <v>111.7</v>
      </c>
      <c r="I1211">
        <v>117.01249999999999</v>
      </c>
      <c r="J1211">
        <v>43</v>
      </c>
    </row>
    <row r="1212" spans="1:10" x14ac:dyDescent="0.35">
      <c r="A1212">
        <v>112</v>
      </c>
      <c r="B1212">
        <v>117.4</v>
      </c>
      <c r="C1212">
        <v>121</v>
      </c>
      <c r="D1212">
        <v>121.6</v>
      </c>
      <c r="E1212">
        <v>120</v>
      </c>
      <c r="F1212">
        <v>117.4</v>
      </c>
      <c r="G1212">
        <v>107</v>
      </c>
      <c r="H1212">
        <v>113.1</v>
      </c>
      <c r="I1212">
        <v>116.1875</v>
      </c>
      <c r="J1212">
        <v>44</v>
      </c>
    </row>
    <row r="1213" spans="1:10" x14ac:dyDescent="0.35">
      <c r="A1213">
        <v>112</v>
      </c>
      <c r="B1213">
        <v>117.4</v>
      </c>
      <c r="C1213">
        <v>121</v>
      </c>
      <c r="D1213">
        <v>121.6</v>
      </c>
      <c r="E1213">
        <v>121</v>
      </c>
      <c r="F1213">
        <v>123</v>
      </c>
      <c r="G1213">
        <v>106</v>
      </c>
      <c r="H1213">
        <v>118.8</v>
      </c>
      <c r="I1213">
        <v>117.6</v>
      </c>
      <c r="J1213">
        <v>44</v>
      </c>
    </row>
    <row r="1214" spans="1:10" x14ac:dyDescent="0.35">
      <c r="A1214">
        <v>112</v>
      </c>
      <c r="B1214">
        <v>118.8</v>
      </c>
      <c r="C1214">
        <v>122</v>
      </c>
      <c r="D1214">
        <v>123</v>
      </c>
      <c r="E1214">
        <v>122</v>
      </c>
      <c r="F1214">
        <v>117.4</v>
      </c>
      <c r="G1214">
        <v>106</v>
      </c>
      <c r="H1214">
        <v>117.4</v>
      </c>
      <c r="I1214">
        <v>117.325</v>
      </c>
      <c r="J1214">
        <v>44</v>
      </c>
    </row>
    <row r="1215" spans="1:10" x14ac:dyDescent="0.35">
      <c r="A1215">
        <v>113</v>
      </c>
      <c r="B1215">
        <v>120.2</v>
      </c>
      <c r="C1215">
        <v>123</v>
      </c>
      <c r="D1215">
        <v>124.5</v>
      </c>
      <c r="E1215">
        <v>125</v>
      </c>
      <c r="F1215">
        <v>117.4</v>
      </c>
      <c r="G1215">
        <v>107</v>
      </c>
      <c r="H1215">
        <v>117.4</v>
      </c>
      <c r="I1215">
        <v>118.4375</v>
      </c>
      <c r="J1215">
        <v>44</v>
      </c>
    </row>
    <row r="1216" spans="1:10" x14ac:dyDescent="0.35">
      <c r="A1216">
        <v>115</v>
      </c>
      <c r="B1216">
        <v>123</v>
      </c>
      <c r="C1216">
        <v>125</v>
      </c>
      <c r="D1216">
        <v>125.9</v>
      </c>
      <c r="E1216">
        <v>126</v>
      </c>
      <c r="F1216">
        <v>116</v>
      </c>
      <c r="G1216">
        <v>109</v>
      </c>
      <c r="H1216">
        <v>117.4</v>
      </c>
      <c r="I1216">
        <v>119.66249999999999</v>
      </c>
      <c r="J1216">
        <v>44</v>
      </c>
    </row>
    <row r="1217" spans="1:10" x14ac:dyDescent="0.35">
      <c r="A1217">
        <v>117</v>
      </c>
      <c r="B1217">
        <v>125.9</v>
      </c>
      <c r="C1217">
        <v>127</v>
      </c>
      <c r="D1217">
        <v>128.69999999999999</v>
      </c>
      <c r="E1217">
        <v>135</v>
      </c>
      <c r="F1217">
        <v>117.4</v>
      </c>
      <c r="G1217">
        <v>111</v>
      </c>
      <c r="H1217">
        <v>117.4</v>
      </c>
      <c r="I1217">
        <v>122.42500000000001</v>
      </c>
      <c r="J1217">
        <v>44</v>
      </c>
    </row>
    <row r="1218" spans="1:10" x14ac:dyDescent="0.35">
      <c r="A1218">
        <v>120</v>
      </c>
      <c r="B1218">
        <v>128.69999999999999</v>
      </c>
      <c r="C1218">
        <v>130</v>
      </c>
      <c r="D1218">
        <v>131.5</v>
      </c>
      <c r="E1218">
        <v>135</v>
      </c>
      <c r="F1218">
        <v>123</v>
      </c>
      <c r="G1218">
        <v>113</v>
      </c>
      <c r="H1218">
        <v>117.4</v>
      </c>
      <c r="I1218">
        <v>124.82499999999999</v>
      </c>
      <c r="J1218">
        <v>44</v>
      </c>
    </row>
    <row r="1219" spans="1:10" x14ac:dyDescent="0.35">
      <c r="A1219">
        <v>124</v>
      </c>
      <c r="B1219">
        <v>132.9</v>
      </c>
      <c r="C1219">
        <v>132</v>
      </c>
      <c r="D1219">
        <v>132.9</v>
      </c>
      <c r="E1219">
        <v>135</v>
      </c>
      <c r="F1219">
        <v>124.5</v>
      </c>
      <c r="G1219">
        <v>116</v>
      </c>
      <c r="H1219">
        <v>117.4</v>
      </c>
      <c r="I1219">
        <v>126.83749999999999</v>
      </c>
      <c r="J1219">
        <v>44</v>
      </c>
    </row>
    <row r="1220" spans="1:10" x14ac:dyDescent="0.35">
      <c r="A1220">
        <v>127</v>
      </c>
      <c r="B1220">
        <v>134.4</v>
      </c>
      <c r="C1220">
        <v>134</v>
      </c>
      <c r="D1220">
        <v>135.80000000000001</v>
      </c>
      <c r="E1220">
        <v>136</v>
      </c>
      <c r="F1220">
        <v>125.9</v>
      </c>
      <c r="G1220">
        <v>118</v>
      </c>
      <c r="H1220">
        <v>120.2</v>
      </c>
      <c r="I1220">
        <v>128.91249999999999</v>
      </c>
      <c r="J1220">
        <v>44</v>
      </c>
    </row>
    <row r="1221" spans="1:10" x14ac:dyDescent="0.35">
      <c r="A1221">
        <v>129</v>
      </c>
      <c r="B1221">
        <v>135.80000000000001</v>
      </c>
      <c r="C1221">
        <v>135</v>
      </c>
      <c r="D1221">
        <v>138.6</v>
      </c>
      <c r="E1221">
        <v>138</v>
      </c>
      <c r="F1221">
        <v>127.3</v>
      </c>
      <c r="G1221">
        <v>120</v>
      </c>
      <c r="H1221">
        <v>121.6</v>
      </c>
      <c r="I1221">
        <v>130.66250000000002</v>
      </c>
      <c r="J1221">
        <v>44</v>
      </c>
    </row>
    <row r="1222" spans="1:10" x14ac:dyDescent="0.35">
      <c r="A1222">
        <v>130</v>
      </c>
      <c r="B1222">
        <v>137.19999999999999</v>
      </c>
      <c r="C1222">
        <v>137</v>
      </c>
      <c r="D1222">
        <v>138.6</v>
      </c>
      <c r="E1222">
        <v>139</v>
      </c>
      <c r="F1222">
        <v>128.69999999999999</v>
      </c>
      <c r="G1222">
        <v>121</v>
      </c>
      <c r="H1222">
        <v>123</v>
      </c>
      <c r="I1222">
        <v>131.8125</v>
      </c>
      <c r="J1222">
        <v>44</v>
      </c>
    </row>
    <row r="1223" spans="1:10" x14ac:dyDescent="0.35">
      <c r="A1223">
        <v>131</v>
      </c>
      <c r="B1223">
        <v>138.6</v>
      </c>
      <c r="C1223">
        <v>139</v>
      </c>
      <c r="D1223">
        <v>140</v>
      </c>
      <c r="E1223">
        <v>140</v>
      </c>
      <c r="F1223">
        <v>130.1</v>
      </c>
      <c r="G1223">
        <v>122</v>
      </c>
      <c r="H1223">
        <v>125.9</v>
      </c>
      <c r="I1223">
        <v>133.32499999999999</v>
      </c>
      <c r="J1223">
        <v>44</v>
      </c>
    </row>
    <row r="1224" spans="1:10" x14ac:dyDescent="0.35">
      <c r="A1224">
        <v>133</v>
      </c>
      <c r="B1224">
        <v>138.6</v>
      </c>
      <c r="C1224">
        <v>141</v>
      </c>
      <c r="D1224">
        <v>141.4</v>
      </c>
      <c r="E1224">
        <v>141</v>
      </c>
      <c r="F1224">
        <v>130.1</v>
      </c>
      <c r="G1224">
        <v>123</v>
      </c>
      <c r="H1224">
        <v>125.9</v>
      </c>
      <c r="I1224">
        <v>134.25</v>
      </c>
      <c r="J1224">
        <v>44</v>
      </c>
    </row>
    <row r="1225" spans="1:10" x14ac:dyDescent="0.35">
      <c r="A1225">
        <v>134</v>
      </c>
      <c r="B1225">
        <v>141.4</v>
      </c>
      <c r="C1225">
        <v>146</v>
      </c>
      <c r="D1225">
        <v>147.1</v>
      </c>
      <c r="E1225">
        <v>142</v>
      </c>
      <c r="F1225">
        <v>132.9</v>
      </c>
      <c r="G1225">
        <v>124</v>
      </c>
      <c r="H1225">
        <v>128.69999999999999</v>
      </c>
      <c r="I1225">
        <v>137.01249999999999</v>
      </c>
      <c r="J1225">
        <v>44</v>
      </c>
    </row>
    <row r="1226" spans="1:10" x14ac:dyDescent="0.35">
      <c r="A1226">
        <v>136</v>
      </c>
      <c r="B1226">
        <v>145.69999999999999</v>
      </c>
      <c r="C1226">
        <v>147</v>
      </c>
      <c r="D1226">
        <v>147.1</v>
      </c>
      <c r="E1226">
        <v>147</v>
      </c>
      <c r="F1226">
        <v>137.19999999999999</v>
      </c>
      <c r="G1226">
        <v>128</v>
      </c>
      <c r="H1226">
        <v>131.5</v>
      </c>
      <c r="I1226">
        <v>139.9375</v>
      </c>
      <c r="J1226">
        <v>44</v>
      </c>
    </row>
    <row r="1227" spans="1:10" x14ac:dyDescent="0.35">
      <c r="A1227">
        <v>140</v>
      </c>
      <c r="B1227">
        <v>144.19999999999999</v>
      </c>
      <c r="C1227">
        <v>138</v>
      </c>
      <c r="D1227">
        <v>138.6</v>
      </c>
      <c r="E1227">
        <v>140</v>
      </c>
      <c r="F1227">
        <v>131.5</v>
      </c>
      <c r="G1227">
        <v>134</v>
      </c>
      <c r="H1227">
        <v>134.4</v>
      </c>
      <c r="I1227">
        <v>137.58749999999998</v>
      </c>
      <c r="J1227">
        <v>44</v>
      </c>
    </row>
    <row r="1228" spans="1:10" x14ac:dyDescent="0.35">
      <c r="A1228">
        <v>134</v>
      </c>
      <c r="B1228">
        <v>134.4</v>
      </c>
      <c r="C1228">
        <v>128</v>
      </c>
      <c r="D1228">
        <v>127.3</v>
      </c>
      <c r="E1228">
        <v>134</v>
      </c>
      <c r="F1228">
        <v>124.5</v>
      </c>
      <c r="G1228">
        <v>128</v>
      </c>
      <c r="H1228">
        <v>127.3</v>
      </c>
      <c r="I1228">
        <v>129.6875</v>
      </c>
      <c r="J1228">
        <v>44</v>
      </c>
    </row>
    <row r="1229" spans="1:10" x14ac:dyDescent="0.35">
      <c r="A1229">
        <v>124</v>
      </c>
      <c r="B1229">
        <v>123</v>
      </c>
      <c r="C1229">
        <v>122</v>
      </c>
      <c r="D1229">
        <v>123</v>
      </c>
      <c r="E1229">
        <v>122</v>
      </c>
      <c r="F1229">
        <v>118.8</v>
      </c>
      <c r="G1229">
        <v>117</v>
      </c>
      <c r="H1229">
        <v>120.2</v>
      </c>
      <c r="I1229">
        <v>121.25</v>
      </c>
      <c r="J1229">
        <v>44</v>
      </c>
    </row>
    <row r="1230" spans="1:10" x14ac:dyDescent="0.35">
      <c r="A1230">
        <v>115</v>
      </c>
      <c r="B1230">
        <v>120.2</v>
      </c>
      <c r="C1230">
        <v>122</v>
      </c>
      <c r="D1230">
        <v>121.6</v>
      </c>
      <c r="E1230">
        <v>120</v>
      </c>
      <c r="F1230">
        <v>117.4</v>
      </c>
      <c r="G1230">
        <v>108</v>
      </c>
      <c r="H1230">
        <v>114.6</v>
      </c>
      <c r="I1230">
        <v>117.35</v>
      </c>
      <c r="J1230">
        <v>44</v>
      </c>
    </row>
    <row r="1231" spans="1:10" x14ac:dyDescent="0.35">
      <c r="A1231">
        <v>113</v>
      </c>
      <c r="B1231">
        <v>118.8</v>
      </c>
      <c r="C1231">
        <v>121</v>
      </c>
      <c r="D1231">
        <v>120.2</v>
      </c>
      <c r="E1231">
        <v>120</v>
      </c>
      <c r="F1231">
        <v>121.6</v>
      </c>
      <c r="G1231">
        <v>107</v>
      </c>
      <c r="H1231">
        <v>111.7</v>
      </c>
      <c r="I1231">
        <v>116.66249999999999</v>
      </c>
      <c r="J1231">
        <v>44</v>
      </c>
    </row>
    <row r="1232" spans="1:10" x14ac:dyDescent="0.35">
      <c r="A1232">
        <v>113</v>
      </c>
      <c r="B1232">
        <v>118.8</v>
      </c>
      <c r="C1232">
        <v>121</v>
      </c>
      <c r="D1232">
        <v>121.6</v>
      </c>
      <c r="E1232">
        <v>120</v>
      </c>
      <c r="F1232">
        <v>121.6</v>
      </c>
      <c r="G1232">
        <v>107</v>
      </c>
      <c r="H1232">
        <v>118.8</v>
      </c>
      <c r="I1232">
        <v>117.72499999999999</v>
      </c>
      <c r="J1232">
        <v>44</v>
      </c>
    </row>
    <row r="1233" spans="1:10" x14ac:dyDescent="0.35">
      <c r="A1233">
        <v>112</v>
      </c>
      <c r="B1233">
        <v>118.8</v>
      </c>
      <c r="C1233">
        <v>122</v>
      </c>
      <c r="D1233">
        <v>121.6</v>
      </c>
      <c r="E1233">
        <v>120</v>
      </c>
      <c r="F1233">
        <v>121.6</v>
      </c>
      <c r="G1233">
        <v>106</v>
      </c>
      <c r="H1233">
        <v>118.8</v>
      </c>
      <c r="I1233">
        <v>117.6</v>
      </c>
      <c r="J1233">
        <v>44</v>
      </c>
    </row>
    <row r="1234" spans="1:10" x14ac:dyDescent="0.35">
      <c r="A1234">
        <v>112</v>
      </c>
      <c r="B1234">
        <v>118.8</v>
      </c>
      <c r="C1234">
        <v>122</v>
      </c>
      <c r="D1234">
        <v>123</v>
      </c>
      <c r="E1234">
        <v>122</v>
      </c>
      <c r="F1234">
        <v>123</v>
      </c>
      <c r="G1234">
        <v>106</v>
      </c>
      <c r="H1234">
        <v>118.8</v>
      </c>
      <c r="I1234">
        <v>118.2</v>
      </c>
      <c r="J1234">
        <v>44</v>
      </c>
    </row>
    <row r="1235" spans="1:10" x14ac:dyDescent="0.35">
      <c r="A1235">
        <v>113</v>
      </c>
      <c r="B1235">
        <v>120.2</v>
      </c>
      <c r="C1235">
        <v>123</v>
      </c>
      <c r="D1235">
        <v>124.5</v>
      </c>
      <c r="E1235">
        <v>124</v>
      </c>
      <c r="F1235">
        <v>117.4</v>
      </c>
      <c r="G1235">
        <v>107</v>
      </c>
      <c r="H1235">
        <v>117.4</v>
      </c>
      <c r="I1235">
        <v>118.3125</v>
      </c>
      <c r="J1235">
        <v>44</v>
      </c>
    </row>
    <row r="1236" spans="1:10" x14ac:dyDescent="0.35">
      <c r="A1236">
        <v>115</v>
      </c>
      <c r="B1236">
        <v>123</v>
      </c>
      <c r="C1236">
        <v>125</v>
      </c>
      <c r="D1236">
        <v>125.9</v>
      </c>
      <c r="E1236">
        <v>128</v>
      </c>
      <c r="F1236">
        <v>116</v>
      </c>
      <c r="G1236">
        <v>109</v>
      </c>
      <c r="H1236">
        <v>117.4</v>
      </c>
      <c r="I1236">
        <v>119.91249999999999</v>
      </c>
      <c r="J1236">
        <v>44</v>
      </c>
    </row>
    <row r="1237" spans="1:10" x14ac:dyDescent="0.35">
      <c r="A1237">
        <v>118</v>
      </c>
      <c r="B1237">
        <v>124.5</v>
      </c>
      <c r="C1237">
        <v>127</v>
      </c>
      <c r="D1237">
        <v>128.69999999999999</v>
      </c>
      <c r="E1237">
        <v>135</v>
      </c>
      <c r="F1237">
        <v>118.8</v>
      </c>
      <c r="G1237">
        <v>111</v>
      </c>
      <c r="H1237">
        <v>117.4</v>
      </c>
      <c r="I1237">
        <v>122.55000000000001</v>
      </c>
      <c r="J1237">
        <v>44</v>
      </c>
    </row>
    <row r="1238" spans="1:10" x14ac:dyDescent="0.35">
      <c r="A1238">
        <v>121</v>
      </c>
      <c r="B1238">
        <v>128.69999999999999</v>
      </c>
      <c r="C1238">
        <v>130</v>
      </c>
      <c r="D1238">
        <v>131.5</v>
      </c>
      <c r="E1238">
        <v>135</v>
      </c>
      <c r="F1238">
        <v>123</v>
      </c>
      <c r="G1238">
        <v>113</v>
      </c>
      <c r="H1238">
        <v>117.4</v>
      </c>
      <c r="I1238">
        <v>124.94999999999999</v>
      </c>
      <c r="J1238">
        <v>44</v>
      </c>
    </row>
    <row r="1239" spans="1:10" x14ac:dyDescent="0.35">
      <c r="A1239">
        <v>124</v>
      </c>
      <c r="B1239">
        <v>131.5</v>
      </c>
      <c r="C1239">
        <v>132</v>
      </c>
      <c r="D1239">
        <v>132.9</v>
      </c>
      <c r="E1239">
        <v>135</v>
      </c>
      <c r="F1239">
        <v>124.5</v>
      </c>
      <c r="G1239">
        <v>116</v>
      </c>
      <c r="H1239">
        <v>117.4</v>
      </c>
      <c r="I1239">
        <v>126.66249999999999</v>
      </c>
      <c r="J1239">
        <v>44</v>
      </c>
    </row>
    <row r="1240" spans="1:10" x14ac:dyDescent="0.35">
      <c r="A1240">
        <v>127</v>
      </c>
      <c r="B1240">
        <v>132.9</v>
      </c>
      <c r="C1240">
        <v>133</v>
      </c>
      <c r="D1240">
        <v>135.80000000000001</v>
      </c>
      <c r="E1240">
        <v>137</v>
      </c>
      <c r="F1240">
        <v>125.9</v>
      </c>
      <c r="G1240">
        <v>119</v>
      </c>
      <c r="H1240">
        <v>120.2</v>
      </c>
      <c r="I1240">
        <v>128.85</v>
      </c>
      <c r="J1240">
        <v>44</v>
      </c>
    </row>
    <row r="1241" spans="1:10" x14ac:dyDescent="0.35">
      <c r="A1241">
        <v>129</v>
      </c>
      <c r="B1241">
        <v>135.80000000000001</v>
      </c>
      <c r="C1241">
        <v>135</v>
      </c>
      <c r="D1241">
        <v>137.19999999999999</v>
      </c>
      <c r="E1241">
        <v>138</v>
      </c>
      <c r="F1241">
        <v>127.3</v>
      </c>
      <c r="G1241">
        <v>120</v>
      </c>
      <c r="H1241">
        <v>121.6</v>
      </c>
      <c r="I1241">
        <v>130.48750000000001</v>
      </c>
      <c r="J1241">
        <v>44</v>
      </c>
    </row>
    <row r="1242" spans="1:10" x14ac:dyDescent="0.35">
      <c r="A1242">
        <v>130</v>
      </c>
      <c r="B1242">
        <v>137.19999999999999</v>
      </c>
      <c r="C1242">
        <v>137</v>
      </c>
      <c r="D1242">
        <v>138.6</v>
      </c>
      <c r="E1242">
        <v>139</v>
      </c>
      <c r="F1242">
        <v>128.69999999999999</v>
      </c>
      <c r="G1242">
        <v>122</v>
      </c>
      <c r="H1242">
        <v>123</v>
      </c>
      <c r="I1242">
        <v>131.9375</v>
      </c>
      <c r="J1242">
        <v>44</v>
      </c>
    </row>
    <row r="1243" spans="1:10" x14ac:dyDescent="0.35">
      <c r="A1243">
        <v>132</v>
      </c>
      <c r="B1243">
        <v>137.19999999999999</v>
      </c>
      <c r="C1243">
        <v>139</v>
      </c>
      <c r="D1243">
        <v>140</v>
      </c>
      <c r="E1243">
        <v>140</v>
      </c>
      <c r="F1243">
        <v>130.1</v>
      </c>
      <c r="G1243">
        <v>123</v>
      </c>
      <c r="H1243">
        <v>124.5</v>
      </c>
      <c r="I1243">
        <v>133.22500000000002</v>
      </c>
      <c r="J1243">
        <v>44</v>
      </c>
    </row>
    <row r="1244" spans="1:10" x14ac:dyDescent="0.35">
      <c r="A1244">
        <v>133</v>
      </c>
      <c r="B1244">
        <v>138.6</v>
      </c>
      <c r="C1244">
        <v>140</v>
      </c>
      <c r="D1244">
        <v>141.4</v>
      </c>
      <c r="E1244">
        <v>141</v>
      </c>
      <c r="F1244">
        <v>131.5</v>
      </c>
      <c r="G1244">
        <v>124</v>
      </c>
      <c r="H1244">
        <v>125.9</v>
      </c>
      <c r="I1244">
        <v>134.42500000000001</v>
      </c>
      <c r="J1244">
        <v>44</v>
      </c>
    </row>
    <row r="1245" spans="1:10" x14ac:dyDescent="0.35">
      <c r="A1245">
        <v>134</v>
      </c>
      <c r="B1245">
        <v>140</v>
      </c>
      <c r="C1245">
        <v>143</v>
      </c>
      <c r="D1245">
        <v>147.1</v>
      </c>
      <c r="E1245">
        <v>141</v>
      </c>
      <c r="F1245">
        <v>132.9</v>
      </c>
      <c r="G1245">
        <v>125</v>
      </c>
      <c r="H1245">
        <v>128.69999999999999</v>
      </c>
      <c r="I1245">
        <v>136.46249999999998</v>
      </c>
      <c r="J1245">
        <v>44</v>
      </c>
    </row>
    <row r="1246" spans="1:10" x14ac:dyDescent="0.35">
      <c r="A1246">
        <v>136</v>
      </c>
      <c r="B1246">
        <v>144.19999999999999</v>
      </c>
      <c r="C1246">
        <v>149</v>
      </c>
      <c r="D1246">
        <v>149.9</v>
      </c>
      <c r="E1246">
        <v>145</v>
      </c>
      <c r="F1246">
        <v>135.80000000000001</v>
      </c>
      <c r="G1246">
        <v>127</v>
      </c>
      <c r="H1246">
        <v>130.1</v>
      </c>
      <c r="I1246">
        <v>139.625</v>
      </c>
      <c r="J1246">
        <v>44</v>
      </c>
    </row>
    <row r="1247" spans="1:10" x14ac:dyDescent="0.35">
      <c r="A1247">
        <v>140</v>
      </c>
      <c r="B1247">
        <v>147.1</v>
      </c>
      <c r="C1247">
        <v>143</v>
      </c>
      <c r="D1247">
        <v>141.4</v>
      </c>
      <c r="E1247">
        <v>143</v>
      </c>
      <c r="F1247">
        <v>134.4</v>
      </c>
      <c r="G1247">
        <v>133</v>
      </c>
      <c r="H1247">
        <v>134.4</v>
      </c>
      <c r="I1247">
        <v>139.53749999999999</v>
      </c>
      <c r="J1247">
        <v>44</v>
      </c>
    </row>
    <row r="1248" spans="1:10" x14ac:dyDescent="0.35">
      <c r="A1248">
        <v>137</v>
      </c>
      <c r="B1248">
        <v>140</v>
      </c>
      <c r="C1248">
        <v>133</v>
      </c>
      <c r="D1248">
        <v>131.5</v>
      </c>
      <c r="E1248">
        <v>134</v>
      </c>
      <c r="F1248">
        <v>127.3</v>
      </c>
      <c r="G1248">
        <v>132</v>
      </c>
      <c r="H1248">
        <v>131.5</v>
      </c>
      <c r="I1248">
        <v>133.28749999999999</v>
      </c>
      <c r="J1248">
        <v>44</v>
      </c>
    </row>
    <row r="1249" spans="1:10" x14ac:dyDescent="0.35">
      <c r="A1249">
        <v>128</v>
      </c>
      <c r="B1249">
        <v>128.69999999999999</v>
      </c>
      <c r="C1249">
        <v>124</v>
      </c>
      <c r="D1249">
        <v>123</v>
      </c>
      <c r="E1249">
        <v>122</v>
      </c>
      <c r="F1249">
        <v>120.2</v>
      </c>
      <c r="G1249">
        <v>123</v>
      </c>
      <c r="H1249">
        <v>123</v>
      </c>
      <c r="I1249">
        <v>123.9875</v>
      </c>
      <c r="J1249">
        <v>44</v>
      </c>
    </row>
    <row r="1250" spans="1:10" x14ac:dyDescent="0.35">
      <c r="A1250">
        <v>118</v>
      </c>
      <c r="B1250">
        <v>120.2</v>
      </c>
      <c r="C1250">
        <v>122</v>
      </c>
      <c r="D1250">
        <v>121.6</v>
      </c>
      <c r="E1250">
        <v>120</v>
      </c>
      <c r="F1250">
        <v>118.8</v>
      </c>
      <c r="G1250">
        <v>112</v>
      </c>
      <c r="H1250">
        <v>114.6</v>
      </c>
      <c r="I1250">
        <v>118.39999999999999</v>
      </c>
      <c r="J1250">
        <v>44</v>
      </c>
    </row>
    <row r="1251" spans="1:10" x14ac:dyDescent="0.35">
      <c r="A1251">
        <v>114</v>
      </c>
      <c r="B1251">
        <v>118.8</v>
      </c>
      <c r="C1251">
        <v>122</v>
      </c>
      <c r="D1251">
        <v>121.6</v>
      </c>
      <c r="E1251">
        <v>120</v>
      </c>
      <c r="F1251">
        <v>117.4</v>
      </c>
      <c r="G1251">
        <v>107</v>
      </c>
      <c r="H1251">
        <v>113.1</v>
      </c>
      <c r="I1251">
        <v>116.7375</v>
      </c>
      <c r="J1251">
        <v>45</v>
      </c>
    </row>
    <row r="1252" spans="1:10" x14ac:dyDescent="0.35">
      <c r="A1252">
        <v>113</v>
      </c>
      <c r="B1252">
        <v>118.8</v>
      </c>
      <c r="C1252">
        <v>121</v>
      </c>
      <c r="D1252">
        <v>120.2</v>
      </c>
      <c r="E1252">
        <v>119</v>
      </c>
      <c r="F1252">
        <v>121.6</v>
      </c>
      <c r="G1252">
        <v>107</v>
      </c>
      <c r="H1252">
        <v>114.6</v>
      </c>
      <c r="I1252">
        <v>116.9</v>
      </c>
      <c r="J1252">
        <v>45</v>
      </c>
    </row>
    <row r="1253" spans="1:10" x14ac:dyDescent="0.35">
      <c r="A1253">
        <v>113</v>
      </c>
      <c r="B1253">
        <v>118.8</v>
      </c>
      <c r="C1253">
        <v>121</v>
      </c>
      <c r="D1253">
        <v>121.6</v>
      </c>
      <c r="E1253">
        <v>120</v>
      </c>
      <c r="F1253">
        <v>121.6</v>
      </c>
      <c r="G1253">
        <v>107</v>
      </c>
      <c r="H1253">
        <v>111.7</v>
      </c>
      <c r="I1253">
        <v>116.83749999999999</v>
      </c>
      <c r="J1253">
        <v>45</v>
      </c>
    </row>
    <row r="1254" spans="1:10" x14ac:dyDescent="0.35">
      <c r="A1254">
        <v>112</v>
      </c>
      <c r="B1254">
        <v>118.8</v>
      </c>
      <c r="C1254">
        <v>122</v>
      </c>
      <c r="D1254">
        <v>121.6</v>
      </c>
      <c r="E1254">
        <v>121</v>
      </c>
      <c r="F1254">
        <v>121.6</v>
      </c>
      <c r="G1254">
        <v>106</v>
      </c>
      <c r="H1254">
        <v>118.8</v>
      </c>
      <c r="I1254">
        <v>117.72499999999999</v>
      </c>
      <c r="J1254">
        <v>45</v>
      </c>
    </row>
    <row r="1255" spans="1:10" x14ac:dyDescent="0.35">
      <c r="A1255">
        <v>112</v>
      </c>
      <c r="B1255">
        <v>120.2</v>
      </c>
      <c r="C1255">
        <v>122</v>
      </c>
      <c r="D1255">
        <v>123</v>
      </c>
      <c r="E1255">
        <v>122</v>
      </c>
      <c r="F1255">
        <v>121.6</v>
      </c>
      <c r="G1255">
        <v>107</v>
      </c>
      <c r="H1255">
        <v>111.7</v>
      </c>
      <c r="I1255">
        <v>117.4375</v>
      </c>
      <c r="J1255">
        <v>45</v>
      </c>
    </row>
    <row r="1256" spans="1:10" x14ac:dyDescent="0.35">
      <c r="A1256">
        <v>114</v>
      </c>
      <c r="B1256">
        <v>121.6</v>
      </c>
      <c r="C1256">
        <v>124</v>
      </c>
      <c r="D1256">
        <v>125.9</v>
      </c>
      <c r="E1256">
        <v>126</v>
      </c>
      <c r="F1256">
        <v>117.4</v>
      </c>
      <c r="G1256">
        <v>108</v>
      </c>
      <c r="H1256">
        <v>110.3</v>
      </c>
      <c r="I1256">
        <v>118.4</v>
      </c>
      <c r="J1256">
        <v>45</v>
      </c>
    </row>
    <row r="1257" spans="1:10" x14ac:dyDescent="0.35">
      <c r="A1257">
        <v>116</v>
      </c>
      <c r="B1257">
        <v>123</v>
      </c>
      <c r="C1257">
        <v>126</v>
      </c>
      <c r="D1257">
        <v>127.3</v>
      </c>
      <c r="E1257">
        <v>128</v>
      </c>
      <c r="F1257">
        <v>117.4</v>
      </c>
      <c r="G1257">
        <v>110</v>
      </c>
      <c r="H1257">
        <v>117.4</v>
      </c>
      <c r="I1257">
        <v>120.6375</v>
      </c>
      <c r="J1257">
        <v>45</v>
      </c>
    </row>
    <row r="1258" spans="1:10" x14ac:dyDescent="0.35">
      <c r="A1258">
        <v>119</v>
      </c>
      <c r="B1258">
        <v>125.9</v>
      </c>
      <c r="C1258">
        <v>129</v>
      </c>
      <c r="D1258">
        <v>130.1</v>
      </c>
      <c r="E1258">
        <v>136</v>
      </c>
      <c r="F1258">
        <v>123</v>
      </c>
      <c r="G1258">
        <v>112</v>
      </c>
      <c r="H1258">
        <v>117.4</v>
      </c>
      <c r="I1258">
        <v>124.05</v>
      </c>
      <c r="J1258">
        <v>45</v>
      </c>
    </row>
    <row r="1259" spans="1:10" x14ac:dyDescent="0.35">
      <c r="A1259">
        <v>122</v>
      </c>
      <c r="B1259">
        <v>130.1</v>
      </c>
      <c r="C1259">
        <v>131</v>
      </c>
      <c r="D1259">
        <v>132.9</v>
      </c>
      <c r="E1259">
        <v>136</v>
      </c>
      <c r="F1259">
        <v>123</v>
      </c>
      <c r="G1259">
        <v>115</v>
      </c>
      <c r="H1259">
        <v>117.4</v>
      </c>
      <c r="I1259">
        <v>125.925</v>
      </c>
      <c r="J1259">
        <v>45</v>
      </c>
    </row>
    <row r="1260" spans="1:10" x14ac:dyDescent="0.35">
      <c r="A1260">
        <v>125</v>
      </c>
      <c r="B1260">
        <v>132.9</v>
      </c>
      <c r="C1260">
        <v>132</v>
      </c>
      <c r="D1260">
        <v>134.4</v>
      </c>
      <c r="E1260">
        <v>136</v>
      </c>
      <c r="F1260">
        <v>125.9</v>
      </c>
      <c r="G1260">
        <v>117</v>
      </c>
      <c r="H1260">
        <v>118.8</v>
      </c>
      <c r="I1260">
        <v>127.75</v>
      </c>
      <c r="J1260">
        <v>45</v>
      </c>
    </row>
    <row r="1261" spans="1:10" x14ac:dyDescent="0.35">
      <c r="A1261">
        <v>128</v>
      </c>
      <c r="B1261">
        <v>134.4</v>
      </c>
      <c r="C1261">
        <v>134</v>
      </c>
      <c r="D1261">
        <v>135.80000000000001</v>
      </c>
      <c r="E1261">
        <v>138</v>
      </c>
      <c r="F1261">
        <v>127.3</v>
      </c>
      <c r="G1261">
        <v>119</v>
      </c>
      <c r="H1261">
        <v>121.6</v>
      </c>
      <c r="I1261">
        <v>129.76249999999999</v>
      </c>
      <c r="J1261">
        <v>45</v>
      </c>
    </row>
    <row r="1262" spans="1:10" x14ac:dyDescent="0.35">
      <c r="A1262">
        <v>129</v>
      </c>
      <c r="B1262">
        <v>135.80000000000001</v>
      </c>
      <c r="C1262">
        <v>136</v>
      </c>
      <c r="D1262">
        <v>138.6</v>
      </c>
      <c r="E1262">
        <v>139</v>
      </c>
      <c r="F1262">
        <v>128.69999999999999</v>
      </c>
      <c r="G1262">
        <v>121</v>
      </c>
      <c r="H1262">
        <v>123</v>
      </c>
      <c r="I1262">
        <v>131.38750000000002</v>
      </c>
      <c r="J1262">
        <v>45</v>
      </c>
    </row>
    <row r="1263" spans="1:10" x14ac:dyDescent="0.35">
      <c r="A1263">
        <v>131</v>
      </c>
      <c r="B1263">
        <v>137.19999999999999</v>
      </c>
      <c r="C1263">
        <v>137</v>
      </c>
      <c r="D1263">
        <v>140</v>
      </c>
      <c r="E1263">
        <v>140</v>
      </c>
      <c r="F1263">
        <v>130.1</v>
      </c>
      <c r="G1263">
        <v>122</v>
      </c>
      <c r="H1263">
        <v>124.5</v>
      </c>
      <c r="I1263">
        <v>132.72500000000002</v>
      </c>
      <c r="J1263">
        <v>45</v>
      </c>
    </row>
    <row r="1264" spans="1:10" x14ac:dyDescent="0.35">
      <c r="A1264">
        <v>132</v>
      </c>
      <c r="B1264">
        <v>138.6</v>
      </c>
      <c r="C1264">
        <v>139</v>
      </c>
      <c r="D1264">
        <v>141.4</v>
      </c>
      <c r="E1264">
        <v>141</v>
      </c>
      <c r="F1264">
        <v>131.5</v>
      </c>
      <c r="G1264">
        <v>123</v>
      </c>
      <c r="H1264">
        <v>125.9</v>
      </c>
      <c r="I1264">
        <v>134.05000000000001</v>
      </c>
      <c r="J1264">
        <v>45</v>
      </c>
    </row>
    <row r="1265" spans="1:10" x14ac:dyDescent="0.35">
      <c r="A1265">
        <v>133</v>
      </c>
      <c r="B1265">
        <v>140</v>
      </c>
      <c r="C1265">
        <v>145</v>
      </c>
      <c r="D1265">
        <v>145.69999999999999</v>
      </c>
      <c r="E1265">
        <v>141</v>
      </c>
      <c r="F1265">
        <v>132.9</v>
      </c>
      <c r="G1265">
        <v>124</v>
      </c>
      <c r="H1265">
        <v>127.3</v>
      </c>
      <c r="I1265">
        <v>136.11250000000001</v>
      </c>
      <c r="J1265">
        <v>45</v>
      </c>
    </row>
    <row r="1266" spans="1:10" x14ac:dyDescent="0.35">
      <c r="A1266">
        <v>136</v>
      </c>
      <c r="B1266">
        <v>147.1</v>
      </c>
      <c r="C1266">
        <v>144</v>
      </c>
      <c r="D1266">
        <v>151.30000000000001</v>
      </c>
      <c r="E1266">
        <v>146</v>
      </c>
      <c r="F1266">
        <v>137.19999999999999</v>
      </c>
      <c r="G1266">
        <v>127</v>
      </c>
      <c r="H1266">
        <v>131.5</v>
      </c>
      <c r="I1266">
        <v>140.01250000000002</v>
      </c>
      <c r="J1266">
        <v>45</v>
      </c>
    </row>
    <row r="1267" spans="1:10" x14ac:dyDescent="0.35">
      <c r="A1267">
        <v>139</v>
      </c>
      <c r="B1267">
        <v>141.4</v>
      </c>
      <c r="C1267">
        <v>134</v>
      </c>
      <c r="D1267">
        <v>142.80000000000001</v>
      </c>
      <c r="E1267">
        <v>142</v>
      </c>
      <c r="F1267">
        <v>132.9</v>
      </c>
      <c r="G1267">
        <v>135</v>
      </c>
      <c r="H1267">
        <v>132.9</v>
      </c>
      <c r="I1267">
        <v>137.5</v>
      </c>
      <c r="J1267">
        <v>45</v>
      </c>
    </row>
    <row r="1268" spans="1:10" x14ac:dyDescent="0.35">
      <c r="A1268">
        <v>132</v>
      </c>
      <c r="B1268">
        <v>131.5</v>
      </c>
      <c r="C1268">
        <v>124</v>
      </c>
      <c r="D1268">
        <v>131.5</v>
      </c>
      <c r="E1268">
        <v>134</v>
      </c>
      <c r="F1268">
        <v>124.5</v>
      </c>
      <c r="G1268">
        <v>130</v>
      </c>
      <c r="H1268">
        <v>127.3</v>
      </c>
      <c r="I1268">
        <v>129.35</v>
      </c>
      <c r="J1268">
        <v>45</v>
      </c>
    </row>
    <row r="1269" spans="1:10" x14ac:dyDescent="0.35">
      <c r="A1269">
        <v>122</v>
      </c>
      <c r="B1269">
        <v>120.2</v>
      </c>
      <c r="C1269">
        <v>122</v>
      </c>
      <c r="D1269">
        <v>123</v>
      </c>
      <c r="E1269">
        <v>122</v>
      </c>
      <c r="F1269">
        <v>120.2</v>
      </c>
      <c r="G1269">
        <v>120</v>
      </c>
      <c r="H1269">
        <v>120.2</v>
      </c>
      <c r="I1269">
        <v>121.19999999999999</v>
      </c>
      <c r="J1269">
        <v>45</v>
      </c>
    </row>
    <row r="1270" spans="1:10" x14ac:dyDescent="0.35">
      <c r="A1270">
        <v>114</v>
      </c>
      <c r="B1270">
        <v>118.8</v>
      </c>
      <c r="C1270">
        <v>122</v>
      </c>
      <c r="D1270">
        <v>121.6</v>
      </c>
      <c r="E1270">
        <v>120</v>
      </c>
      <c r="F1270">
        <v>118.8</v>
      </c>
      <c r="G1270">
        <v>109</v>
      </c>
      <c r="H1270">
        <v>113.1</v>
      </c>
      <c r="I1270">
        <v>117.16249999999999</v>
      </c>
      <c r="J1270">
        <v>45</v>
      </c>
    </row>
    <row r="1271" spans="1:10" x14ac:dyDescent="0.35">
      <c r="A1271">
        <v>113</v>
      </c>
      <c r="B1271">
        <v>118.8</v>
      </c>
      <c r="C1271">
        <v>121</v>
      </c>
      <c r="D1271">
        <v>120.2</v>
      </c>
      <c r="E1271">
        <v>120</v>
      </c>
      <c r="F1271">
        <v>120.2</v>
      </c>
      <c r="G1271">
        <v>107</v>
      </c>
      <c r="H1271">
        <v>111.7</v>
      </c>
      <c r="I1271">
        <v>116.4875</v>
      </c>
      <c r="J1271">
        <v>45</v>
      </c>
    </row>
    <row r="1272" spans="1:10" x14ac:dyDescent="0.35">
      <c r="A1272">
        <v>112</v>
      </c>
      <c r="B1272">
        <v>117.4</v>
      </c>
      <c r="C1272">
        <v>121</v>
      </c>
      <c r="D1272">
        <v>121.6</v>
      </c>
      <c r="E1272">
        <v>120</v>
      </c>
      <c r="F1272">
        <v>123</v>
      </c>
      <c r="G1272">
        <v>107</v>
      </c>
      <c r="H1272">
        <v>111.7</v>
      </c>
      <c r="I1272">
        <v>116.71250000000001</v>
      </c>
      <c r="J1272">
        <v>45</v>
      </c>
    </row>
    <row r="1273" spans="1:10" x14ac:dyDescent="0.35">
      <c r="A1273">
        <v>112</v>
      </c>
      <c r="B1273">
        <v>117.4</v>
      </c>
      <c r="C1273">
        <v>121</v>
      </c>
      <c r="D1273">
        <v>121.6</v>
      </c>
      <c r="E1273">
        <v>120</v>
      </c>
      <c r="F1273">
        <v>120.2</v>
      </c>
      <c r="G1273">
        <v>106</v>
      </c>
      <c r="H1273">
        <v>111.7</v>
      </c>
      <c r="I1273">
        <v>116.2375</v>
      </c>
      <c r="J1273">
        <v>46</v>
      </c>
    </row>
    <row r="1274" spans="1:10" x14ac:dyDescent="0.35">
      <c r="A1274">
        <v>112</v>
      </c>
      <c r="B1274">
        <v>118.8</v>
      </c>
      <c r="C1274">
        <v>122</v>
      </c>
      <c r="D1274">
        <v>123</v>
      </c>
      <c r="E1274">
        <v>121</v>
      </c>
      <c r="F1274">
        <v>120.2</v>
      </c>
      <c r="G1274">
        <v>106</v>
      </c>
      <c r="H1274">
        <v>118.8</v>
      </c>
      <c r="I1274">
        <v>117.72499999999999</v>
      </c>
      <c r="J1274">
        <v>46</v>
      </c>
    </row>
    <row r="1275" spans="1:10" x14ac:dyDescent="0.35">
      <c r="A1275">
        <v>113</v>
      </c>
      <c r="B1275">
        <v>120.2</v>
      </c>
      <c r="C1275">
        <v>123</v>
      </c>
      <c r="D1275">
        <v>124.5</v>
      </c>
      <c r="E1275">
        <v>123</v>
      </c>
      <c r="F1275">
        <v>120.2</v>
      </c>
      <c r="G1275">
        <v>107</v>
      </c>
      <c r="H1275">
        <v>117.4</v>
      </c>
      <c r="I1275">
        <v>118.53749999999999</v>
      </c>
      <c r="J1275">
        <v>46</v>
      </c>
    </row>
    <row r="1276" spans="1:10" x14ac:dyDescent="0.35">
      <c r="A1276">
        <v>115</v>
      </c>
      <c r="B1276">
        <v>123</v>
      </c>
      <c r="C1276">
        <v>124</v>
      </c>
      <c r="D1276">
        <v>125.9</v>
      </c>
      <c r="E1276">
        <v>126</v>
      </c>
      <c r="F1276">
        <v>117.4</v>
      </c>
      <c r="G1276">
        <v>108</v>
      </c>
      <c r="H1276">
        <v>110.3</v>
      </c>
      <c r="I1276">
        <v>118.7</v>
      </c>
      <c r="J1276">
        <v>46</v>
      </c>
    </row>
    <row r="1277" spans="1:10" x14ac:dyDescent="0.35">
      <c r="A1277">
        <v>117</v>
      </c>
      <c r="B1277">
        <v>124.5</v>
      </c>
      <c r="C1277">
        <v>127</v>
      </c>
      <c r="D1277">
        <v>128.69999999999999</v>
      </c>
      <c r="E1277">
        <v>135</v>
      </c>
      <c r="F1277">
        <v>117.4</v>
      </c>
      <c r="G1277">
        <v>110</v>
      </c>
      <c r="H1277">
        <v>111.7</v>
      </c>
      <c r="I1277">
        <v>121.41249999999999</v>
      </c>
      <c r="J1277">
        <v>46</v>
      </c>
    </row>
    <row r="1278" spans="1:10" x14ac:dyDescent="0.35">
      <c r="A1278">
        <v>120</v>
      </c>
      <c r="B1278">
        <v>128.69999999999999</v>
      </c>
      <c r="C1278">
        <v>130</v>
      </c>
      <c r="D1278">
        <v>130.1</v>
      </c>
      <c r="E1278">
        <v>135</v>
      </c>
      <c r="F1278">
        <v>123</v>
      </c>
      <c r="G1278">
        <v>113</v>
      </c>
      <c r="H1278">
        <v>117.4</v>
      </c>
      <c r="I1278">
        <v>124.65</v>
      </c>
      <c r="J1278">
        <v>46</v>
      </c>
    </row>
    <row r="1279" spans="1:10" x14ac:dyDescent="0.35">
      <c r="A1279">
        <v>123</v>
      </c>
      <c r="B1279">
        <v>131.5</v>
      </c>
      <c r="C1279">
        <v>131</v>
      </c>
      <c r="D1279">
        <v>132.9</v>
      </c>
      <c r="E1279">
        <v>135</v>
      </c>
      <c r="F1279">
        <v>123</v>
      </c>
      <c r="G1279">
        <v>116</v>
      </c>
      <c r="H1279">
        <v>117.4</v>
      </c>
      <c r="I1279">
        <v>126.22499999999999</v>
      </c>
      <c r="J1279">
        <v>46</v>
      </c>
    </row>
    <row r="1280" spans="1:10" x14ac:dyDescent="0.35">
      <c r="A1280">
        <v>126</v>
      </c>
      <c r="B1280">
        <v>134.4</v>
      </c>
      <c r="C1280">
        <v>133</v>
      </c>
      <c r="D1280">
        <v>134.4</v>
      </c>
      <c r="E1280">
        <v>136</v>
      </c>
      <c r="F1280">
        <v>125.9</v>
      </c>
      <c r="G1280">
        <v>118</v>
      </c>
      <c r="H1280">
        <v>118.8</v>
      </c>
      <c r="I1280">
        <v>128.3125</v>
      </c>
      <c r="J1280">
        <v>46</v>
      </c>
    </row>
    <row r="1281" spans="1:10" x14ac:dyDescent="0.35">
      <c r="A1281">
        <v>128</v>
      </c>
      <c r="B1281">
        <v>135.80000000000001</v>
      </c>
      <c r="C1281">
        <v>135</v>
      </c>
      <c r="D1281">
        <v>137.19999999999999</v>
      </c>
      <c r="E1281">
        <v>138</v>
      </c>
      <c r="F1281">
        <v>127.3</v>
      </c>
      <c r="G1281">
        <v>120</v>
      </c>
      <c r="H1281">
        <v>121.6</v>
      </c>
      <c r="I1281">
        <v>130.36250000000001</v>
      </c>
      <c r="J1281">
        <v>46</v>
      </c>
    </row>
    <row r="1282" spans="1:10" x14ac:dyDescent="0.35">
      <c r="A1282">
        <v>130</v>
      </c>
      <c r="B1282">
        <v>137.19999999999999</v>
      </c>
      <c r="C1282">
        <v>137</v>
      </c>
      <c r="D1282">
        <v>138.6</v>
      </c>
      <c r="E1282">
        <v>139</v>
      </c>
      <c r="F1282">
        <v>128.69999999999999</v>
      </c>
      <c r="G1282">
        <v>121</v>
      </c>
      <c r="H1282">
        <v>123</v>
      </c>
      <c r="I1282">
        <v>131.8125</v>
      </c>
      <c r="J1282">
        <v>46</v>
      </c>
    </row>
    <row r="1283" spans="1:10" x14ac:dyDescent="0.35">
      <c r="A1283">
        <v>131</v>
      </c>
      <c r="B1283">
        <v>137.19999999999999</v>
      </c>
      <c r="C1283">
        <v>138</v>
      </c>
      <c r="D1283">
        <v>140</v>
      </c>
      <c r="E1283">
        <v>140</v>
      </c>
      <c r="F1283">
        <v>130.1</v>
      </c>
      <c r="G1283">
        <v>122</v>
      </c>
      <c r="H1283">
        <v>124.5</v>
      </c>
      <c r="I1283">
        <v>132.85000000000002</v>
      </c>
      <c r="J1283">
        <v>46</v>
      </c>
    </row>
    <row r="1284" spans="1:10" x14ac:dyDescent="0.35">
      <c r="A1284">
        <v>132</v>
      </c>
      <c r="B1284">
        <v>138.6</v>
      </c>
      <c r="C1284">
        <v>140</v>
      </c>
      <c r="D1284">
        <v>141.4</v>
      </c>
      <c r="E1284">
        <v>141</v>
      </c>
      <c r="F1284">
        <v>131.5</v>
      </c>
      <c r="G1284">
        <v>123</v>
      </c>
      <c r="H1284">
        <v>125.9</v>
      </c>
      <c r="I1284">
        <v>134.17500000000001</v>
      </c>
      <c r="J1284">
        <v>46</v>
      </c>
    </row>
    <row r="1285" spans="1:10" x14ac:dyDescent="0.35">
      <c r="A1285">
        <v>134</v>
      </c>
      <c r="B1285">
        <v>140</v>
      </c>
      <c r="C1285">
        <v>143</v>
      </c>
      <c r="D1285">
        <v>144.19999999999999</v>
      </c>
      <c r="E1285">
        <v>141</v>
      </c>
      <c r="F1285">
        <v>132.9</v>
      </c>
      <c r="G1285">
        <v>124</v>
      </c>
      <c r="H1285">
        <v>127.3</v>
      </c>
      <c r="I1285">
        <v>135.80000000000001</v>
      </c>
      <c r="J1285">
        <v>46</v>
      </c>
    </row>
    <row r="1286" spans="1:10" x14ac:dyDescent="0.35">
      <c r="A1286">
        <v>135</v>
      </c>
      <c r="B1286">
        <v>144.19999999999999</v>
      </c>
      <c r="C1286">
        <v>149</v>
      </c>
      <c r="D1286">
        <v>149.9</v>
      </c>
      <c r="E1286">
        <v>146</v>
      </c>
      <c r="F1286">
        <v>137.19999999999999</v>
      </c>
      <c r="G1286">
        <v>127</v>
      </c>
      <c r="H1286">
        <v>130.1</v>
      </c>
      <c r="I1286">
        <v>139.79999999999998</v>
      </c>
      <c r="J1286">
        <v>46</v>
      </c>
    </row>
    <row r="1287" spans="1:10" x14ac:dyDescent="0.35">
      <c r="A1287">
        <v>138</v>
      </c>
      <c r="B1287">
        <v>145.69999999999999</v>
      </c>
      <c r="C1287">
        <v>141</v>
      </c>
      <c r="D1287">
        <v>142.80000000000001</v>
      </c>
      <c r="E1287">
        <v>143</v>
      </c>
      <c r="F1287">
        <v>132.9</v>
      </c>
      <c r="G1287">
        <v>133</v>
      </c>
      <c r="H1287">
        <v>132.9</v>
      </c>
      <c r="I1287">
        <v>138.66249999999999</v>
      </c>
      <c r="J1287">
        <v>46</v>
      </c>
    </row>
    <row r="1288" spans="1:10" x14ac:dyDescent="0.35">
      <c r="A1288">
        <v>135</v>
      </c>
      <c r="B1288">
        <v>137.19999999999999</v>
      </c>
      <c r="C1288">
        <v>132</v>
      </c>
      <c r="D1288">
        <v>132.9</v>
      </c>
      <c r="E1288">
        <v>134</v>
      </c>
      <c r="F1288">
        <v>124.5</v>
      </c>
      <c r="G1288">
        <v>132</v>
      </c>
      <c r="H1288">
        <v>131.5</v>
      </c>
      <c r="I1288">
        <v>132.38749999999999</v>
      </c>
      <c r="J1288">
        <v>46</v>
      </c>
    </row>
    <row r="1289" spans="1:10" x14ac:dyDescent="0.35">
      <c r="A1289">
        <v>126</v>
      </c>
      <c r="B1289">
        <v>125.9</v>
      </c>
      <c r="C1289">
        <v>123</v>
      </c>
      <c r="D1289">
        <v>124.5</v>
      </c>
      <c r="E1289">
        <v>122</v>
      </c>
      <c r="F1289">
        <v>120.2</v>
      </c>
      <c r="G1289">
        <v>122</v>
      </c>
      <c r="H1289">
        <v>123</v>
      </c>
      <c r="I1289">
        <v>123.32499999999999</v>
      </c>
      <c r="J1289">
        <v>46</v>
      </c>
    </row>
    <row r="1290" spans="1:10" x14ac:dyDescent="0.35">
      <c r="A1290">
        <v>116</v>
      </c>
      <c r="B1290">
        <v>120.2</v>
      </c>
      <c r="C1290">
        <v>122</v>
      </c>
      <c r="D1290">
        <v>121.6</v>
      </c>
      <c r="E1290">
        <v>120</v>
      </c>
      <c r="F1290">
        <v>118.8</v>
      </c>
      <c r="G1290">
        <v>111</v>
      </c>
      <c r="H1290">
        <v>120.2</v>
      </c>
      <c r="I1290">
        <v>118.72499999999999</v>
      </c>
      <c r="J1290">
        <v>46</v>
      </c>
    </row>
    <row r="1291" spans="1:10" x14ac:dyDescent="0.35">
      <c r="A1291">
        <v>114</v>
      </c>
      <c r="B1291">
        <v>118.8</v>
      </c>
      <c r="C1291">
        <v>122</v>
      </c>
      <c r="D1291">
        <v>121.6</v>
      </c>
      <c r="E1291">
        <v>120</v>
      </c>
      <c r="F1291">
        <v>118.8</v>
      </c>
      <c r="G1291">
        <v>107</v>
      </c>
      <c r="H1291">
        <v>114.6</v>
      </c>
      <c r="I1291">
        <v>117.1</v>
      </c>
      <c r="J1291">
        <v>46</v>
      </c>
    </row>
    <row r="1292" spans="1:10" x14ac:dyDescent="0.35">
      <c r="A1292">
        <v>113</v>
      </c>
      <c r="B1292">
        <v>118.8</v>
      </c>
      <c r="C1292">
        <v>121</v>
      </c>
      <c r="D1292">
        <v>121.6</v>
      </c>
      <c r="E1292">
        <v>120</v>
      </c>
      <c r="F1292">
        <v>123</v>
      </c>
      <c r="G1292">
        <v>107</v>
      </c>
      <c r="H1292">
        <v>113.1</v>
      </c>
      <c r="I1292">
        <v>117.1875</v>
      </c>
      <c r="J1292">
        <v>46</v>
      </c>
    </row>
    <row r="1293" spans="1:10" x14ac:dyDescent="0.35">
      <c r="A1293">
        <v>112</v>
      </c>
      <c r="B1293">
        <v>118.8</v>
      </c>
      <c r="C1293">
        <v>121</v>
      </c>
      <c r="D1293">
        <v>121.6</v>
      </c>
      <c r="E1293">
        <v>120</v>
      </c>
      <c r="F1293">
        <v>123</v>
      </c>
      <c r="G1293">
        <v>107</v>
      </c>
      <c r="H1293">
        <v>113.1</v>
      </c>
      <c r="I1293">
        <v>117.0625</v>
      </c>
      <c r="J1293">
        <v>46</v>
      </c>
    </row>
    <row r="1294" spans="1:10" x14ac:dyDescent="0.35">
      <c r="A1294">
        <v>112</v>
      </c>
      <c r="B1294">
        <v>118.8</v>
      </c>
      <c r="C1294">
        <v>122</v>
      </c>
      <c r="D1294">
        <v>121.6</v>
      </c>
      <c r="E1294">
        <v>121</v>
      </c>
      <c r="F1294">
        <v>120.2</v>
      </c>
      <c r="G1294">
        <v>106</v>
      </c>
      <c r="H1294">
        <v>111.7</v>
      </c>
      <c r="I1294">
        <v>116.66249999999999</v>
      </c>
      <c r="J1294">
        <v>47</v>
      </c>
    </row>
    <row r="1295" spans="1:10" x14ac:dyDescent="0.35">
      <c r="A1295">
        <v>113</v>
      </c>
      <c r="B1295">
        <v>120.2</v>
      </c>
      <c r="C1295">
        <v>122</v>
      </c>
      <c r="D1295">
        <v>123</v>
      </c>
      <c r="E1295">
        <v>123</v>
      </c>
      <c r="F1295">
        <v>120.2</v>
      </c>
      <c r="G1295">
        <v>107</v>
      </c>
      <c r="H1295">
        <v>111.7</v>
      </c>
      <c r="I1295">
        <v>117.51249999999999</v>
      </c>
      <c r="J1295">
        <v>47</v>
      </c>
    </row>
    <row r="1296" spans="1:10" x14ac:dyDescent="0.35">
      <c r="A1296">
        <v>114</v>
      </c>
      <c r="B1296">
        <v>121.6</v>
      </c>
      <c r="C1296">
        <v>124</v>
      </c>
      <c r="D1296">
        <v>125.9</v>
      </c>
      <c r="E1296">
        <v>126</v>
      </c>
      <c r="F1296">
        <v>117.4</v>
      </c>
      <c r="G1296">
        <v>108</v>
      </c>
      <c r="H1296">
        <v>110.3</v>
      </c>
      <c r="I1296">
        <v>118.4</v>
      </c>
      <c r="J1296">
        <v>47</v>
      </c>
    </row>
    <row r="1297" spans="1:10" x14ac:dyDescent="0.35">
      <c r="A1297">
        <v>116</v>
      </c>
      <c r="B1297">
        <v>124.5</v>
      </c>
      <c r="C1297">
        <v>126</v>
      </c>
      <c r="D1297">
        <v>127.3</v>
      </c>
      <c r="E1297">
        <v>135</v>
      </c>
      <c r="F1297">
        <v>117.4</v>
      </c>
      <c r="G1297">
        <v>110</v>
      </c>
      <c r="H1297">
        <v>111.7</v>
      </c>
      <c r="I1297">
        <v>120.98750000000001</v>
      </c>
      <c r="J1297">
        <v>47</v>
      </c>
    </row>
    <row r="1298" spans="1:10" x14ac:dyDescent="0.35">
      <c r="A1298">
        <v>119</v>
      </c>
      <c r="B1298">
        <v>127.3</v>
      </c>
      <c r="C1298">
        <v>129</v>
      </c>
      <c r="D1298">
        <v>130.1</v>
      </c>
      <c r="E1298">
        <v>135</v>
      </c>
      <c r="F1298">
        <v>124.5</v>
      </c>
      <c r="G1298">
        <v>113</v>
      </c>
      <c r="H1298">
        <v>117.4</v>
      </c>
      <c r="I1298">
        <v>124.41249999999999</v>
      </c>
      <c r="J1298">
        <v>47</v>
      </c>
    </row>
    <row r="1299" spans="1:10" x14ac:dyDescent="0.35">
      <c r="A1299">
        <v>122</v>
      </c>
      <c r="B1299">
        <v>131.5</v>
      </c>
      <c r="C1299">
        <v>131</v>
      </c>
      <c r="D1299">
        <v>132.9</v>
      </c>
      <c r="E1299">
        <v>135</v>
      </c>
      <c r="F1299">
        <v>124.5</v>
      </c>
      <c r="G1299">
        <v>115</v>
      </c>
      <c r="H1299">
        <v>117.4</v>
      </c>
      <c r="I1299">
        <v>126.16249999999999</v>
      </c>
      <c r="J1299">
        <v>47</v>
      </c>
    </row>
    <row r="1300" spans="1:10" x14ac:dyDescent="0.35">
      <c r="A1300">
        <v>125</v>
      </c>
      <c r="B1300">
        <v>134.4</v>
      </c>
      <c r="C1300">
        <v>133</v>
      </c>
      <c r="D1300">
        <v>134.4</v>
      </c>
      <c r="E1300">
        <v>136</v>
      </c>
      <c r="F1300">
        <v>125.9</v>
      </c>
      <c r="G1300">
        <v>118</v>
      </c>
      <c r="H1300">
        <v>118.8</v>
      </c>
      <c r="I1300">
        <v>128.1875</v>
      </c>
      <c r="J1300">
        <v>47</v>
      </c>
    </row>
    <row r="1301" spans="1:10" x14ac:dyDescent="0.35">
      <c r="A1301">
        <v>128</v>
      </c>
      <c r="B1301">
        <v>135.80000000000001</v>
      </c>
      <c r="C1301">
        <v>134</v>
      </c>
      <c r="D1301">
        <v>137.19999999999999</v>
      </c>
      <c r="E1301">
        <v>138</v>
      </c>
      <c r="F1301">
        <v>127.3</v>
      </c>
      <c r="G1301">
        <v>120</v>
      </c>
      <c r="H1301">
        <v>121.6</v>
      </c>
      <c r="I1301">
        <v>130.23750000000001</v>
      </c>
      <c r="J1301">
        <v>47</v>
      </c>
    </row>
    <row r="1302" spans="1:10" x14ac:dyDescent="0.35">
      <c r="A1302">
        <v>129</v>
      </c>
      <c r="B1302">
        <v>137.19999999999999</v>
      </c>
      <c r="C1302">
        <v>136</v>
      </c>
      <c r="D1302">
        <v>138.6</v>
      </c>
      <c r="E1302">
        <v>139</v>
      </c>
      <c r="F1302">
        <v>128.69999999999999</v>
      </c>
      <c r="G1302">
        <v>121</v>
      </c>
      <c r="H1302">
        <v>123</v>
      </c>
      <c r="I1302">
        <v>131.5625</v>
      </c>
      <c r="J1302">
        <v>47</v>
      </c>
    </row>
    <row r="1303" spans="1:10" x14ac:dyDescent="0.35">
      <c r="A1303">
        <v>131</v>
      </c>
      <c r="B1303">
        <v>137.19999999999999</v>
      </c>
      <c r="C1303">
        <v>138</v>
      </c>
      <c r="D1303">
        <v>140</v>
      </c>
      <c r="E1303">
        <v>140</v>
      </c>
      <c r="F1303">
        <v>130.1</v>
      </c>
      <c r="G1303">
        <v>122</v>
      </c>
      <c r="H1303">
        <v>124.5</v>
      </c>
      <c r="I1303">
        <v>132.85000000000002</v>
      </c>
      <c r="J1303">
        <v>47</v>
      </c>
    </row>
    <row r="1304" spans="1:10" x14ac:dyDescent="0.35">
      <c r="A1304">
        <v>132</v>
      </c>
      <c r="B1304">
        <v>138.6</v>
      </c>
      <c r="C1304">
        <v>140</v>
      </c>
      <c r="D1304">
        <v>141.4</v>
      </c>
      <c r="E1304">
        <v>141</v>
      </c>
      <c r="F1304">
        <v>131.5</v>
      </c>
      <c r="G1304">
        <v>123</v>
      </c>
      <c r="H1304">
        <v>125.9</v>
      </c>
      <c r="I1304">
        <v>134.17500000000001</v>
      </c>
      <c r="J1304">
        <v>47</v>
      </c>
    </row>
    <row r="1305" spans="1:10" x14ac:dyDescent="0.35">
      <c r="A1305">
        <v>133</v>
      </c>
      <c r="B1305">
        <v>140</v>
      </c>
      <c r="C1305">
        <v>143</v>
      </c>
      <c r="D1305">
        <v>144.19999999999999</v>
      </c>
      <c r="E1305">
        <v>142</v>
      </c>
      <c r="F1305">
        <v>132.9</v>
      </c>
      <c r="G1305">
        <v>124</v>
      </c>
      <c r="H1305">
        <v>127.3</v>
      </c>
      <c r="I1305">
        <v>135.80000000000001</v>
      </c>
      <c r="J1305">
        <v>47</v>
      </c>
    </row>
    <row r="1306" spans="1:10" x14ac:dyDescent="0.35">
      <c r="A1306">
        <v>135</v>
      </c>
      <c r="B1306">
        <v>145.69999999999999</v>
      </c>
      <c r="C1306">
        <v>147</v>
      </c>
      <c r="D1306">
        <v>151.30000000000001</v>
      </c>
      <c r="E1306">
        <v>146</v>
      </c>
      <c r="F1306">
        <v>137.19999999999999</v>
      </c>
      <c r="G1306">
        <v>127</v>
      </c>
      <c r="H1306">
        <v>130.1</v>
      </c>
      <c r="I1306">
        <v>139.91249999999999</v>
      </c>
      <c r="J1306">
        <v>47</v>
      </c>
    </row>
    <row r="1307" spans="1:10" x14ac:dyDescent="0.35">
      <c r="A1307">
        <v>139</v>
      </c>
      <c r="B1307">
        <v>145.69999999999999</v>
      </c>
      <c r="C1307">
        <v>138</v>
      </c>
      <c r="D1307">
        <v>145.69999999999999</v>
      </c>
      <c r="E1307">
        <v>143</v>
      </c>
      <c r="F1307">
        <v>132.9</v>
      </c>
      <c r="G1307">
        <v>134</v>
      </c>
      <c r="H1307">
        <v>134.4</v>
      </c>
      <c r="I1307">
        <v>139.08749999999998</v>
      </c>
      <c r="J1307">
        <v>47</v>
      </c>
    </row>
    <row r="1308" spans="1:10" x14ac:dyDescent="0.35">
      <c r="A1308">
        <v>135</v>
      </c>
      <c r="B1308">
        <v>135.80000000000001</v>
      </c>
      <c r="C1308">
        <v>128</v>
      </c>
      <c r="D1308">
        <v>135.80000000000001</v>
      </c>
      <c r="E1308">
        <v>134</v>
      </c>
      <c r="F1308">
        <v>123</v>
      </c>
      <c r="G1308">
        <v>131</v>
      </c>
      <c r="H1308">
        <v>130.1</v>
      </c>
      <c r="I1308">
        <v>131.58750000000001</v>
      </c>
      <c r="J1308">
        <v>47</v>
      </c>
    </row>
    <row r="1309" spans="1:10" x14ac:dyDescent="0.35">
      <c r="A1309">
        <v>126</v>
      </c>
      <c r="B1309">
        <v>124.5</v>
      </c>
      <c r="C1309">
        <v>123</v>
      </c>
      <c r="D1309">
        <v>125.9</v>
      </c>
      <c r="E1309">
        <v>122</v>
      </c>
      <c r="F1309">
        <v>120.2</v>
      </c>
      <c r="G1309">
        <v>120</v>
      </c>
      <c r="H1309">
        <v>121.6</v>
      </c>
      <c r="I1309">
        <v>122.89999999999999</v>
      </c>
      <c r="J1309">
        <v>47</v>
      </c>
    </row>
    <row r="1310" spans="1:10" x14ac:dyDescent="0.35">
      <c r="A1310">
        <v>116</v>
      </c>
      <c r="B1310">
        <v>120.2</v>
      </c>
      <c r="C1310">
        <v>123</v>
      </c>
      <c r="D1310">
        <v>121.6</v>
      </c>
      <c r="E1310">
        <v>120</v>
      </c>
      <c r="F1310">
        <v>118.8</v>
      </c>
      <c r="G1310">
        <v>110</v>
      </c>
      <c r="H1310">
        <v>114.6</v>
      </c>
      <c r="I1310">
        <v>118.02499999999999</v>
      </c>
      <c r="J1310">
        <v>47</v>
      </c>
    </row>
    <row r="1311" spans="1:10" x14ac:dyDescent="0.35">
      <c r="A1311">
        <v>114</v>
      </c>
      <c r="B1311">
        <v>118.8</v>
      </c>
      <c r="C1311">
        <v>122</v>
      </c>
      <c r="D1311">
        <v>121.6</v>
      </c>
      <c r="E1311">
        <v>120</v>
      </c>
      <c r="F1311">
        <v>120.2</v>
      </c>
      <c r="G1311">
        <v>107</v>
      </c>
      <c r="H1311">
        <v>113.1</v>
      </c>
      <c r="I1311">
        <v>117.08749999999999</v>
      </c>
      <c r="J1311">
        <v>47</v>
      </c>
    </row>
    <row r="1312" spans="1:10" x14ac:dyDescent="0.35">
      <c r="A1312">
        <v>113</v>
      </c>
      <c r="B1312">
        <v>118.8</v>
      </c>
      <c r="C1312">
        <v>122</v>
      </c>
      <c r="D1312">
        <v>121.6</v>
      </c>
      <c r="E1312">
        <v>120</v>
      </c>
      <c r="F1312">
        <v>123</v>
      </c>
      <c r="G1312">
        <v>107</v>
      </c>
      <c r="H1312">
        <v>113.1</v>
      </c>
      <c r="I1312">
        <v>117.3125</v>
      </c>
      <c r="J1312">
        <v>47</v>
      </c>
    </row>
    <row r="1313" spans="1:10" x14ac:dyDescent="0.35">
      <c r="A1313">
        <v>112</v>
      </c>
      <c r="B1313">
        <v>117.4</v>
      </c>
      <c r="C1313">
        <v>121</v>
      </c>
      <c r="D1313">
        <v>121.6</v>
      </c>
      <c r="E1313">
        <v>121</v>
      </c>
      <c r="F1313">
        <v>120.2</v>
      </c>
      <c r="G1313">
        <v>106</v>
      </c>
      <c r="H1313">
        <v>118.8</v>
      </c>
      <c r="I1313">
        <v>117.25</v>
      </c>
      <c r="J1313">
        <v>47</v>
      </c>
    </row>
    <row r="1314" spans="1:10" x14ac:dyDescent="0.35">
      <c r="A1314">
        <v>112</v>
      </c>
      <c r="B1314">
        <v>118.8</v>
      </c>
      <c r="C1314">
        <v>121</v>
      </c>
      <c r="D1314">
        <v>121.6</v>
      </c>
      <c r="E1314">
        <v>121</v>
      </c>
      <c r="F1314">
        <v>120.2</v>
      </c>
      <c r="G1314">
        <v>106</v>
      </c>
      <c r="H1314">
        <v>118.8</v>
      </c>
      <c r="I1314">
        <v>117.425</v>
      </c>
      <c r="J1314">
        <v>47</v>
      </c>
    </row>
    <row r="1315" spans="1:10" x14ac:dyDescent="0.35">
      <c r="A1315">
        <v>113</v>
      </c>
      <c r="B1315">
        <v>120.2</v>
      </c>
      <c r="C1315">
        <v>122</v>
      </c>
      <c r="D1315">
        <v>123</v>
      </c>
      <c r="E1315">
        <v>125</v>
      </c>
      <c r="F1315">
        <v>120.2</v>
      </c>
      <c r="G1315">
        <v>107</v>
      </c>
      <c r="H1315">
        <v>117.4</v>
      </c>
      <c r="I1315">
        <v>118.47499999999999</v>
      </c>
      <c r="J1315">
        <v>47</v>
      </c>
    </row>
    <row r="1316" spans="1:10" x14ac:dyDescent="0.35">
      <c r="A1316">
        <v>114</v>
      </c>
      <c r="B1316">
        <v>121.6</v>
      </c>
      <c r="C1316">
        <v>124</v>
      </c>
      <c r="D1316">
        <v>125.9</v>
      </c>
      <c r="E1316">
        <v>127</v>
      </c>
      <c r="F1316">
        <v>117.4</v>
      </c>
      <c r="G1316">
        <v>108</v>
      </c>
      <c r="H1316">
        <v>117.4</v>
      </c>
      <c r="I1316">
        <v>119.41249999999999</v>
      </c>
      <c r="J1316">
        <v>47</v>
      </c>
    </row>
    <row r="1317" spans="1:10" x14ac:dyDescent="0.35">
      <c r="A1317">
        <v>117</v>
      </c>
      <c r="B1317">
        <v>124.5</v>
      </c>
      <c r="C1317">
        <v>126</v>
      </c>
      <c r="D1317">
        <v>127.3</v>
      </c>
      <c r="E1317">
        <v>135</v>
      </c>
      <c r="F1317">
        <v>117.4</v>
      </c>
      <c r="G1317">
        <v>110</v>
      </c>
      <c r="H1317">
        <v>111.7</v>
      </c>
      <c r="I1317">
        <v>121.11250000000001</v>
      </c>
      <c r="J1317">
        <v>47</v>
      </c>
    </row>
    <row r="1318" spans="1:10" x14ac:dyDescent="0.35">
      <c r="A1318">
        <v>120</v>
      </c>
      <c r="B1318">
        <v>127.3</v>
      </c>
      <c r="C1318">
        <v>129</v>
      </c>
      <c r="D1318">
        <v>130.1</v>
      </c>
      <c r="E1318">
        <v>135</v>
      </c>
      <c r="F1318">
        <v>124.5</v>
      </c>
      <c r="G1318">
        <v>113</v>
      </c>
      <c r="H1318">
        <v>117.4</v>
      </c>
      <c r="I1318">
        <v>124.53749999999999</v>
      </c>
      <c r="J1318">
        <v>47</v>
      </c>
    </row>
    <row r="1319" spans="1:10" x14ac:dyDescent="0.35">
      <c r="A1319">
        <v>122</v>
      </c>
      <c r="B1319">
        <v>130.1</v>
      </c>
      <c r="C1319">
        <v>131</v>
      </c>
      <c r="D1319">
        <v>132.9</v>
      </c>
      <c r="E1319">
        <v>135</v>
      </c>
      <c r="F1319">
        <v>124.5</v>
      </c>
      <c r="G1319">
        <v>115</v>
      </c>
      <c r="H1319">
        <v>117.4</v>
      </c>
      <c r="I1319">
        <v>125.9875</v>
      </c>
      <c r="J1319">
        <v>47</v>
      </c>
    </row>
    <row r="1320" spans="1:10" x14ac:dyDescent="0.35">
      <c r="A1320">
        <v>125</v>
      </c>
      <c r="B1320">
        <v>132.9</v>
      </c>
      <c r="C1320">
        <v>133</v>
      </c>
      <c r="D1320">
        <v>134.4</v>
      </c>
      <c r="E1320">
        <v>136</v>
      </c>
      <c r="F1320">
        <v>125.9</v>
      </c>
      <c r="G1320">
        <v>118</v>
      </c>
      <c r="H1320">
        <v>118.8</v>
      </c>
      <c r="I1320">
        <v>128</v>
      </c>
      <c r="J1320">
        <v>47</v>
      </c>
    </row>
    <row r="1321" spans="1:10" x14ac:dyDescent="0.35">
      <c r="A1321">
        <v>128</v>
      </c>
      <c r="B1321">
        <v>134.4</v>
      </c>
      <c r="C1321">
        <v>134</v>
      </c>
      <c r="D1321">
        <v>137.19999999999999</v>
      </c>
      <c r="E1321">
        <v>138</v>
      </c>
      <c r="F1321">
        <v>127.3</v>
      </c>
      <c r="G1321">
        <v>120</v>
      </c>
      <c r="H1321">
        <v>121.6</v>
      </c>
      <c r="I1321">
        <v>130.0625</v>
      </c>
      <c r="J1321">
        <v>47</v>
      </c>
    </row>
    <row r="1322" spans="1:10" x14ac:dyDescent="0.35">
      <c r="A1322">
        <v>129</v>
      </c>
      <c r="B1322">
        <v>135.80000000000001</v>
      </c>
      <c r="C1322">
        <v>136</v>
      </c>
      <c r="D1322">
        <v>138.6</v>
      </c>
      <c r="E1322">
        <v>139</v>
      </c>
      <c r="F1322">
        <v>128.69999999999999</v>
      </c>
      <c r="G1322">
        <v>121</v>
      </c>
      <c r="H1322">
        <v>123</v>
      </c>
      <c r="I1322">
        <v>131.38750000000002</v>
      </c>
      <c r="J1322">
        <v>47</v>
      </c>
    </row>
    <row r="1323" spans="1:10" x14ac:dyDescent="0.35">
      <c r="A1323">
        <v>131</v>
      </c>
      <c r="B1323">
        <v>137.19999999999999</v>
      </c>
      <c r="C1323">
        <v>138</v>
      </c>
      <c r="D1323">
        <v>140</v>
      </c>
      <c r="E1323">
        <v>140</v>
      </c>
      <c r="F1323">
        <v>130.1</v>
      </c>
      <c r="G1323">
        <v>122</v>
      </c>
      <c r="H1323">
        <v>124.5</v>
      </c>
      <c r="I1323">
        <v>132.85000000000002</v>
      </c>
      <c r="J1323">
        <v>47</v>
      </c>
    </row>
    <row r="1324" spans="1:10" x14ac:dyDescent="0.35">
      <c r="A1324">
        <v>132</v>
      </c>
      <c r="B1324">
        <v>138.6</v>
      </c>
      <c r="C1324">
        <v>139</v>
      </c>
      <c r="D1324">
        <v>141.4</v>
      </c>
      <c r="E1324">
        <v>140</v>
      </c>
      <c r="F1324">
        <v>131.5</v>
      </c>
      <c r="G1324">
        <v>123</v>
      </c>
      <c r="H1324">
        <v>125.9</v>
      </c>
      <c r="I1324">
        <v>133.92500000000001</v>
      </c>
      <c r="J1324">
        <v>47</v>
      </c>
    </row>
    <row r="1325" spans="1:10" x14ac:dyDescent="0.35">
      <c r="A1325">
        <v>133</v>
      </c>
      <c r="B1325">
        <v>138.6</v>
      </c>
      <c r="C1325">
        <v>143</v>
      </c>
      <c r="D1325">
        <v>144.19999999999999</v>
      </c>
      <c r="E1325">
        <v>142</v>
      </c>
      <c r="F1325">
        <v>134.4</v>
      </c>
      <c r="G1325">
        <v>124</v>
      </c>
      <c r="H1325">
        <v>127.3</v>
      </c>
      <c r="I1325">
        <v>135.8125</v>
      </c>
      <c r="J1325">
        <v>47</v>
      </c>
    </row>
    <row r="1326" spans="1:10" x14ac:dyDescent="0.35">
      <c r="A1326">
        <v>135</v>
      </c>
      <c r="B1326">
        <v>144.19999999999999</v>
      </c>
      <c r="C1326">
        <v>148</v>
      </c>
      <c r="D1326">
        <v>148.5</v>
      </c>
      <c r="E1326">
        <v>147</v>
      </c>
      <c r="F1326">
        <v>137.19999999999999</v>
      </c>
      <c r="G1326">
        <v>128</v>
      </c>
      <c r="H1326">
        <v>130.1</v>
      </c>
      <c r="I1326">
        <v>139.75</v>
      </c>
      <c r="J1326">
        <v>47</v>
      </c>
    </row>
    <row r="1327" spans="1:10" x14ac:dyDescent="0.35">
      <c r="A1327">
        <v>139</v>
      </c>
      <c r="B1327">
        <v>145.69999999999999</v>
      </c>
      <c r="C1327">
        <v>141</v>
      </c>
      <c r="D1327">
        <v>141.4</v>
      </c>
      <c r="E1327">
        <v>140</v>
      </c>
      <c r="F1327">
        <v>130.1</v>
      </c>
      <c r="G1327">
        <v>134</v>
      </c>
      <c r="H1327">
        <v>134.4</v>
      </c>
      <c r="I1327">
        <v>138.19999999999999</v>
      </c>
      <c r="J1327">
        <v>47</v>
      </c>
    </row>
    <row r="1328" spans="1:10" x14ac:dyDescent="0.35">
      <c r="A1328">
        <v>137</v>
      </c>
      <c r="B1328">
        <v>138.6</v>
      </c>
      <c r="C1328">
        <v>131</v>
      </c>
      <c r="D1328">
        <v>131.5</v>
      </c>
      <c r="E1328">
        <v>134</v>
      </c>
      <c r="F1328">
        <v>121.6</v>
      </c>
      <c r="G1328">
        <v>128</v>
      </c>
      <c r="H1328">
        <v>131.5</v>
      </c>
      <c r="I1328">
        <v>131.65</v>
      </c>
      <c r="J1328">
        <v>47</v>
      </c>
    </row>
    <row r="1329" spans="1:10" x14ac:dyDescent="0.35">
      <c r="A1329">
        <v>128</v>
      </c>
      <c r="B1329">
        <v>127.3</v>
      </c>
      <c r="C1329">
        <v>123</v>
      </c>
      <c r="D1329">
        <v>123</v>
      </c>
      <c r="E1329">
        <v>122</v>
      </c>
      <c r="F1329">
        <v>118.8</v>
      </c>
      <c r="G1329">
        <v>117</v>
      </c>
      <c r="H1329">
        <v>121.6</v>
      </c>
      <c r="I1329">
        <v>122.58750000000001</v>
      </c>
      <c r="J1329">
        <v>47</v>
      </c>
    </row>
    <row r="1330" spans="1:10" x14ac:dyDescent="0.35">
      <c r="A1330">
        <v>118</v>
      </c>
      <c r="B1330">
        <v>120.2</v>
      </c>
      <c r="C1330">
        <v>122</v>
      </c>
      <c r="D1330">
        <v>121.6</v>
      </c>
      <c r="E1330">
        <v>120</v>
      </c>
      <c r="F1330">
        <v>117.4</v>
      </c>
      <c r="G1330">
        <v>108</v>
      </c>
      <c r="H1330">
        <v>118.8</v>
      </c>
      <c r="I1330">
        <v>118.25</v>
      </c>
      <c r="J1330">
        <v>47</v>
      </c>
    </row>
    <row r="1331" spans="1:10" x14ac:dyDescent="0.35">
      <c r="A1331">
        <v>114</v>
      </c>
      <c r="B1331">
        <v>118.8</v>
      </c>
      <c r="C1331">
        <v>122</v>
      </c>
      <c r="D1331">
        <v>120.2</v>
      </c>
      <c r="E1331">
        <v>119</v>
      </c>
      <c r="F1331">
        <v>120.2</v>
      </c>
      <c r="G1331">
        <v>106</v>
      </c>
      <c r="H1331">
        <v>111.7</v>
      </c>
      <c r="I1331">
        <v>116.4875</v>
      </c>
      <c r="J1331">
        <v>48</v>
      </c>
    </row>
    <row r="1332" spans="1:10" x14ac:dyDescent="0.35">
      <c r="A1332">
        <v>113</v>
      </c>
      <c r="B1332">
        <v>118.8</v>
      </c>
      <c r="C1332">
        <v>122</v>
      </c>
      <c r="D1332">
        <v>120.2</v>
      </c>
      <c r="E1332">
        <v>119</v>
      </c>
      <c r="F1332">
        <v>121.6</v>
      </c>
      <c r="G1332">
        <v>106</v>
      </c>
      <c r="H1332">
        <v>111.7</v>
      </c>
      <c r="I1332">
        <v>116.53749999999999</v>
      </c>
      <c r="J1332">
        <v>48</v>
      </c>
    </row>
    <row r="1333" spans="1:10" x14ac:dyDescent="0.35">
      <c r="A1333">
        <v>113</v>
      </c>
      <c r="B1333">
        <v>118.8</v>
      </c>
      <c r="C1333">
        <v>122</v>
      </c>
      <c r="D1333">
        <v>121.6</v>
      </c>
      <c r="E1333">
        <v>120</v>
      </c>
      <c r="F1333">
        <v>123</v>
      </c>
      <c r="G1333">
        <v>106</v>
      </c>
      <c r="H1333">
        <v>111.7</v>
      </c>
      <c r="I1333">
        <v>117.01249999999999</v>
      </c>
      <c r="J1333">
        <v>48</v>
      </c>
    </row>
    <row r="1334" spans="1:10" x14ac:dyDescent="0.35">
      <c r="A1334">
        <v>112</v>
      </c>
      <c r="B1334">
        <v>118.8</v>
      </c>
      <c r="C1334">
        <v>122</v>
      </c>
      <c r="D1334">
        <v>121.6</v>
      </c>
      <c r="E1334">
        <v>121</v>
      </c>
      <c r="F1334">
        <v>120.2</v>
      </c>
      <c r="G1334">
        <v>106</v>
      </c>
      <c r="H1334">
        <v>111.7</v>
      </c>
      <c r="I1334">
        <v>116.66249999999999</v>
      </c>
      <c r="J1334">
        <v>48</v>
      </c>
    </row>
    <row r="1335" spans="1:10" x14ac:dyDescent="0.35">
      <c r="A1335">
        <v>113</v>
      </c>
      <c r="B1335">
        <v>120.2</v>
      </c>
      <c r="C1335">
        <v>122</v>
      </c>
      <c r="D1335">
        <v>123</v>
      </c>
      <c r="E1335">
        <v>124</v>
      </c>
      <c r="F1335">
        <v>120.2</v>
      </c>
      <c r="G1335">
        <v>107</v>
      </c>
      <c r="H1335">
        <v>111.7</v>
      </c>
      <c r="I1335">
        <v>117.63749999999999</v>
      </c>
      <c r="J1335">
        <v>48</v>
      </c>
    </row>
    <row r="1336" spans="1:10" x14ac:dyDescent="0.35">
      <c r="A1336">
        <v>114</v>
      </c>
      <c r="B1336">
        <v>121.6</v>
      </c>
      <c r="C1336">
        <v>124</v>
      </c>
      <c r="D1336">
        <v>125.9</v>
      </c>
      <c r="E1336">
        <v>127</v>
      </c>
      <c r="F1336">
        <v>117.4</v>
      </c>
      <c r="G1336">
        <v>108</v>
      </c>
      <c r="H1336">
        <v>116</v>
      </c>
      <c r="I1336">
        <v>119.2375</v>
      </c>
      <c r="J1336">
        <v>48</v>
      </c>
    </row>
    <row r="1337" spans="1:10" x14ac:dyDescent="0.35">
      <c r="A1337">
        <v>117</v>
      </c>
      <c r="B1337">
        <v>124.5</v>
      </c>
      <c r="C1337">
        <v>126</v>
      </c>
      <c r="D1337">
        <v>127.3</v>
      </c>
      <c r="E1337">
        <v>136</v>
      </c>
      <c r="F1337">
        <v>117.4</v>
      </c>
      <c r="G1337">
        <v>110</v>
      </c>
      <c r="H1337">
        <v>117.4</v>
      </c>
      <c r="I1337">
        <v>121.95</v>
      </c>
      <c r="J1337">
        <v>48</v>
      </c>
    </row>
    <row r="1338" spans="1:10" x14ac:dyDescent="0.35">
      <c r="A1338">
        <v>119</v>
      </c>
      <c r="B1338">
        <v>127.3</v>
      </c>
      <c r="C1338">
        <v>129</v>
      </c>
      <c r="D1338">
        <v>130.1</v>
      </c>
      <c r="E1338">
        <v>136</v>
      </c>
      <c r="F1338">
        <v>124.5</v>
      </c>
      <c r="G1338">
        <v>113</v>
      </c>
      <c r="H1338">
        <v>117.4</v>
      </c>
      <c r="I1338">
        <v>124.53749999999999</v>
      </c>
      <c r="J1338">
        <v>48</v>
      </c>
    </row>
    <row r="1339" spans="1:10" x14ac:dyDescent="0.35">
      <c r="A1339">
        <v>122</v>
      </c>
      <c r="B1339">
        <v>130.1</v>
      </c>
      <c r="C1339">
        <v>131</v>
      </c>
      <c r="D1339">
        <v>132.9</v>
      </c>
      <c r="E1339">
        <v>135</v>
      </c>
      <c r="F1339">
        <v>124.5</v>
      </c>
      <c r="G1339">
        <v>115</v>
      </c>
      <c r="H1339">
        <v>117.4</v>
      </c>
      <c r="I1339">
        <v>125.9875</v>
      </c>
      <c r="J1339">
        <v>48</v>
      </c>
    </row>
    <row r="1340" spans="1:10" x14ac:dyDescent="0.35">
      <c r="A1340">
        <v>125</v>
      </c>
      <c r="B1340">
        <v>132.9</v>
      </c>
      <c r="C1340">
        <v>133</v>
      </c>
      <c r="D1340">
        <v>135.80000000000001</v>
      </c>
      <c r="E1340">
        <v>137</v>
      </c>
      <c r="F1340">
        <v>125.9</v>
      </c>
      <c r="G1340">
        <v>118</v>
      </c>
      <c r="H1340">
        <v>118.8</v>
      </c>
      <c r="I1340">
        <v>128.30000000000001</v>
      </c>
      <c r="J1340">
        <v>48</v>
      </c>
    </row>
    <row r="1341" spans="1:10" x14ac:dyDescent="0.35">
      <c r="A1341">
        <v>128</v>
      </c>
      <c r="B1341">
        <v>134.4</v>
      </c>
      <c r="C1341">
        <v>134</v>
      </c>
      <c r="D1341">
        <v>137.19999999999999</v>
      </c>
      <c r="E1341">
        <v>138</v>
      </c>
      <c r="F1341">
        <v>128.69999999999999</v>
      </c>
      <c r="G1341">
        <v>120</v>
      </c>
      <c r="H1341">
        <v>121.6</v>
      </c>
      <c r="I1341">
        <v>130.23749999999998</v>
      </c>
      <c r="J1341">
        <v>48</v>
      </c>
    </row>
    <row r="1342" spans="1:10" x14ac:dyDescent="0.35">
      <c r="A1342">
        <v>129</v>
      </c>
      <c r="B1342">
        <v>135.80000000000001</v>
      </c>
      <c r="C1342">
        <v>136</v>
      </c>
      <c r="D1342">
        <v>138.6</v>
      </c>
      <c r="E1342">
        <v>139</v>
      </c>
      <c r="F1342">
        <v>130.1</v>
      </c>
      <c r="G1342">
        <v>121</v>
      </c>
      <c r="H1342">
        <v>123</v>
      </c>
      <c r="I1342">
        <v>131.5625</v>
      </c>
      <c r="J1342">
        <v>48</v>
      </c>
    </row>
    <row r="1343" spans="1:10" x14ac:dyDescent="0.35">
      <c r="A1343">
        <v>131</v>
      </c>
      <c r="B1343">
        <v>137.19999999999999</v>
      </c>
      <c r="C1343">
        <v>138</v>
      </c>
      <c r="D1343">
        <v>140</v>
      </c>
      <c r="E1343">
        <v>140</v>
      </c>
      <c r="F1343">
        <v>130.1</v>
      </c>
      <c r="G1343">
        <v>123</v>
      </c>
      <c r="H1343">
        <v>124.5</v>
      </c>
      <c r="I1343">
        <v>132.97500000000002</v>
      </c>
      <c r="J1343">
        <v>48</v>
      </c>
    </row>
    <row r="1344" spans="1:10" x14ac:dyDescent="0.35">
      <c r="A1344">
        <v>132</v>
      </c>
      <c r="B1344">
        <v>138.6</v>
      </c>
      <c r="C1344">
        <v>140</v>
      </c>
      <c r="D1344">
        <v>141.4</v>
      </c>
      <c r="E1344">
        <v>141</v>
      </c>
      <c r="F1344">
        <v>131.5</v>
      </c>
      <c r="G1344">
        <v>124</v>
      </c>
      <c r="H1344">
        <v>125.9</v>
      </c>
      <c r="I1344">
        <v>134.30000000000001</v>
      </c>
      <c r="J1344">
        <v>48</v>
      </c>
    </row>
    <row r="1345" spans="1:10" x14ac:dyDescent="0.35">
      <c r="A1345">
        <v>133</v>
      </c>
      <c r="B1345">
        <v>140</v>
      </c>
      <c r="C1345">
        <v>144</v>
      </c>
      <c r="D1345">
        <v>144.19999999999999</v>
      </c>
      <c r="E1345">
        <v>143</v>
      </c>
      <c r="F1345">
        <v>134.4</v>
      </c>
      <c r="G1345">
        <v>125</v>
      </c>
      <c r="H1345">
        <v>127.3</v>
      </c>
      <c r="I1345">
        <v>136.36250000000001</v>
      </c>
      <c r="J1345">
        <v>48</v>
      </c>
    </row>
    <row r="1346" spans="1:10" x14ac:dyDescent="0.35">
      <c r="A1346">
        <v>136</v>
      </c>
      <c r="B1346">
        <v>145.69999999999999</v>
      </c>
      <c r="C1346">
        <v>146</v>
      </c>
      <c r="D1346">
        <v>151.30000000000001</v>
      </c>
      <c r="E1346">
        <v>147</v>
      </c>
      <c r="F1346">
        <v>137.19999999999999</v>
      </c>
      <c r="G1346">
        <v>129</v>
      </c>
      <c r="H1346">
        <v>130.1</v>
      </c>
      <c r="I1346">
        <v>140.28749999999999</v>
      </c>
      <c r="J1346">
        <v>48</v>
      </c>
    </row>
    <row r="1347" spans="1:10" x14ac:dyDescent="0.35">
      <c r="A1347">
        <v>139</v>
      </c>
      <c r="B1347">
        <v>144.19999999999999</v>
      </c>
      <c r="C1347">
        <v>137</v>
      </c>
      <c r="D1347">
        <v>144.19999999999999</v>
      </c>
      <c r="E1347">
        <v>138</v>
      </c>
      <c r="F1347">
        <v>128.69999999999999</v>
      </c>
      <c r="G1347">
        <v>134</v>
      </c>
      <c r="H1347">
        <v>134.4</v>
      </c>
      <c r="I1347">
        <v>137.4375</v>
      </c>
      <c r="J1347">
        <v>48</v>
      </c>
    </row>
    <row r="1348" spans="1:10" x14ac:dyDescent="0.35">
      <c r="A1348">
        <v>134</v>
      </c>
      <c r="B1348">
        <v>134.4</v>
      </c>
      <c r="C1348">
        <v>128</v>
      </c>
      <c r="D1348">
        <v>134.4</v>
      </c>
      <c r="E1348">
        <v>128</v>
      </c>
      <c r="F1348">
        <v>120.2</v>
      </c>
      <c r="G1348">
        <v>128</v>
      </c>
      <c r="H1348">
        <v>128.69999999999999</v>
      </c>
      <c r="I1348">
        <v>129.46249999999998</v>
      </c>
      <c r="J1348">
        <v>48</v>
      </c>
    </row>
    <row r="1349" spans="1:10" x14ac:dyDescent="0.35">
      <c r="A1349">
        <v>125</v>
      </c>
      <c r="B1349">
        <v>123</v>
      </c>
      <c r="C1349">
        <v>123</v>
      </c>
      <c r="D1349">
        <v>123</v>
      </c>
      <c r="E1349">
        <v>123</v>
      </c>
      <c r="F1349">
        <v>118.8</v>
      </c>
      <c r="G1349">
        <v>116</v>
      </c>
      <c r="H1349">
        <v>120.2</v>
      </c>
      <c r="I1349">
        <v>121.5</v>
      </c>
      <c r="J1349">
        <v>48</v>
      </c>
    </row>
    <row r="1350" spans="1:10" x14ac:dyDescent="0.35">
      <c r="A1350">
        <v>115</v>
      </c>
      <c r="B1350">
        <v>118.8</v>
      </c>
      <c r="C1350">
        <v>122</v>
      </c>
      <c r="D1350">
        <v>121.6</v>
      </c>
      <c r="E1350">
        <v>120</v>
      </c>
      <c r="F1350">
        <v>118.8</v>
      </c>
      <c r="G1350">
        <v>107</v>
      </c>
      <c r="H1350">
        <v>113.1</v>
      </c>
      <c r="I1350">
        <v>117.03749999999999</v>
      </c>
      <c r="J1350">
        <v>48</v>
      </c>
    </row>
    <row r="1351" spans="1:10" x14ac:dyDescent="0.35">
      <c r="A1351">
        <v>113</v>
      </c>
      <c r="B1351">
        <v>118.8</v>
      </c>
      <c r="C1351">
        <v>122</v>
      </c>
      <c r="D1351">
        <v>120.2</v>
      </c>
      <c r="E1351">
        <v>120</v>
      </c>
      <c r="F1351">
        <v>123</v>
      </c>
      <c r="G1351">
        <v>106</v>
      </c>
      <c r="H1351">
        <v>111.7</v>
      </c>
      <c r="I1351">
        <v>116.83750000000001</v>
      </c>
      <c r="J1351">
        <v>49</v>
      </c>
    </row>
    <row r="1352" spans="1:10" x14ac:dyDescent="0.35">
      <c r="A1352">
        <v>113</v>
      </c>
      <c r="B1352">
        <v>118.8</v>
      </c>
      <c r="C1352">
        <v>121</v>
      </c>
      <c r="D1352">
        <v>120.2</v>
      </c>
      <c r="E1352">
        <v>121</v>
      </c>
      <c r="F1352">
        <v>123</v>
      </c>
      <c r="G1352">
        <v>106</v>
      </c>
      <c r="H1352">
        <v>118.8</v>
      </c>
      <c r="I1352">
        <v>117.72499999999999</v>
      </c>
      <c r="J1352">
        <v>49</v>
      </c>
    </row>
    <row r="1353" spans="1:10" x14ac:dyDescent="0.35">
      <c r="A1353">
        <v>112</v>
      </c>
      <c r="B1353">
        <v>118.8</v>
      </c>
      <c r="C1353">
        <v>122</v>
      </c>
      <c r="D1353">
        <v>121.6</v>
      </c>
      <c r="E1353">
        <v>120</v>
      </c>
      <c r="F1353">
        <v>121.6</v>
      </c>
      <c r="G1353">
        <v>106</v>
      </c>
      <c r="H1353">
        <v>118.8</v>
      </c>
      <c r="I1353">
        <v>117.6</v>
      </c>
      <c r="J1353">
        <v>49</v>
      </c>
    </row>
    <row r="1354" spans="1:10" x14ac:dyDescent="0.35">
      <c r="A1354">
        <v>112</v>
      </c>
      <c r="B1354">
        <v>118.8</v>
      </c>
      <c r="C1354">
        <v>122</v>
      </c>
      <c r="D1354">
        <v>123</v>
      </c>
      <c r="E1354">
        <v>124</v>
      </c>
      <c r="F1354">
        <v>120.2</v>
      </c>
      <c r="G1354">
        <v>106</v>
      </c>
      <c r="H1354">
        <v>117.4</v>
      </c>
      <c r="I1354">
        <v>117.92500000000001</v>
      </c>
      <c r="J1354">
        <v>49</v>
      </c>
    </row>
    <row r="1355" spans="1:10" x14ac:dyDescent="0.35">
      <c r="A1355">
        <v>113</v>
      </c>
      <c r="B1355">
        <v>120.2</v>
      </c>
      <c r="C1355">
        <v>123</v>
      </c>
      <c r="D1355">
        <v>124.5</v>
      </c>
      <c r="E1355">
        <v>126</v>
      </c>
      <c r="F1355">
        <v>117.4</v>
      </c>
      <c r="G1355">
        <v>107</v>
      </c>
      <c r="H1355">
        <v>117.4</v>
      </c>
      <c r="I1355">
        <v>118.5625</v>
      </c>
      <c r="J1355">
        <v>49</v>
      </c>
    </row>
    <row r="1356" spans="1:10" x14ac:dyDescent="0.35">
      <c r="A1356">
        <v>115</v>
      </c>
      <c r="B1356">
        <v>121.6</v>
      </c>
      <c r="C1356">
        <v>124</v>
      </c>
      <c r="D1356">
        <v>125.9</v>
      </c>
      <c r="E1356">
        <v>135</v>
      </c>
      <c r="F1356">
        <v>117.4</v>
      </c>
      <c r="G1356">
        <v>109</v>
      </c>
      <c r="H1356">
        <v>117.4</v>
      </c>
      <c r="I1356">
        <v>120.66249999999999</v>
      </c>
      <c r="J1356">
        <v>49</v>
      </c>
    </row>
    <row r="1357" spans="1:10" x14ac:dyDescent="0.35">
      <c r="A1357">
        <v>117</v>
      </c>
      <c r="B1357">
        <v>124.5</v>
      </c>
      <c r="C1357">
        <v>126</v>
      </c>
      <c r="D1357">
        <v>128.69999999999999</v>
      </c>
      <c r="E1357">
        <v>135</v>
      </c>
      <c r="F1357">
        <v>118.8</v>
      </c>
      <c r="G1357">
        <v>111</v>
      </c>
      <c r="H1357">
        <v>117.4</v>
      </c>
      <c r="I1357">
        <v>122.30000000000001</v>
      </c>
      <c r="J1357">
        <v>49</v>
      </c>
    </row>
    <row r="1358" spans="1:10" x14ac:dyDescent="0.35">
      <c r="A1358">
        <v>120</v>
      </c>
      <c r="B1358">
        <v>127.3</v>
      </c>
      <c r="C1358">
        <v>129</v>
      </c>
      <c r="D1358">
        <v>131.5</v>
      </c>
      <c r="E1358">
        <v>135</v>
      </c>
      <c r="F1358">
        <v>124.5</v>
      </c>
      <c r="G1358">
        <v>114</v>
      </c>
      <c r="H1358">
        <v>117.4</v>
      </c>
      <c r="I1358">
        <v>124.83750000000001</v>
      </c>
      <c r="J1358">
        <v>49</v>
      </c>
    </row>
    <row r="1359" spans="1:10" x14ac:dyDescent="0.35">
      <c r="A1359">
        <v>123</v>
      </c>
      <c r="B1359">
        <v>131.5</v>
      </c>
      <c r="C1359">
        <v>131</v>
      </c>
      <c r="D1359">
        <v>132.9</v>
      </c>
      <c r="E1359">
        <v>135</v>
      </c>
      <c r="F1359">
        <v>124.5</v>
      </c>
      <c r="G1359">
        <v>116</v>
      </c>
      <c r="H1359">
        <v>117.4</v>
      </c>
      <c r="I1359">
        <v>126.41249999999999</v>
      </c>
      <c r="J1359">
        <v>49</v>
      </c>
    </row>
    <row r="1360" spans="1:10" x14ac:dyDescent="0.35">
      <c r="A1360">
        <v>126</v>
      </c>
      <c r="B1360">
        <v>132.9</v>
      </c>
      <c r="C1360">
        <v>133</v>
      </c>
      <c r="D1360">
        <v>135.80000000000001</v>
      </c>
      <c r="E1360">
        <v>137</v>
      </c>
      <c r="F1360">
        <v>125.9</v>
      </c>
      <c r="G1360">
        <v>119</v>
      </c>
      <c r="H1360">
        <v>118.8</v>
      </c>
      <c r="I1360">
        <v>128.55000000000001</v>
      </c>
      <c r="J1360">
        <v>49</v>
      </c>
    </row>
    <row r="1361" spans="1:10" x14ac:dyDescent="0.35">
      <c r="A1361">
        <v>128</v>
      </c>
      <c r="B1361">
        <v>134.4</v>
      </c>
      <c r="C1361">
        <v>134</v>
      </c>
      <c r="D1361">
        <v>137.19999999999999</v>
      </c>
      <c r="E1361">
        <v>138</v>
      </c>
      <c r="F1361">
        <v>128.69999999999999</v>
      </c>
      <c r="G1361">
        <v>121</v>
      </c>
      <c r="H1361">
        <v>121.6</v>
      </c>
      <c r="I1361">
        <v>130.36249999999998</v>
      </c>
      <c r="J1361">
        <v>49</v>
      </c>
    </row>
    <row r="1362" spans="1:10" x14ac:dyDescent="0.35">
      <c r="A1362">
        <v>130</v>
      </c>
      <c r="B1362">
        <v>135.80000000000001</v>
      </c>
      <c r="C1362">
        <v>136</v>
      </c>
      <c r="D1362">
        <v>138.6</v>
      </c>
      <c r="E1362">
        <v>139</v>
      </c>
      <c r="F1362">
        <v>130.1</v>
      </c>
      <c r="G1362">
        <v>122</v>
      </c>
      <c r="H1362">
        <v>123</v>
      </c>
      <c r="I1362">
        <v>131.8125</v>
      </c>
      <c r="J1362">
        <v>49</v>
      </c>
    </row>
    <row r="1363" spans="1:10" x14ac:dyDescent="0.35">
      <c r="A1363">
        <v>131</v>
      </c>
      <c r="B1363">
        <v>137.19999999999999</v>
      </c>
      <c r="C1363">
        <v>138</v>
      </c>
      <c r="D1363">
        <v>140</v>
      </c>
      <c r="E1363">
        <v>140</v>
      </c>
      <c r="F1363">
        <v>130.1</v>
      </c>
      <c r="G1363">
        <v>123</v>
      </c>
      <c r="H1363">
        <v>124.5</v>
      </c>
      <c r="I1363">
        <v>132.97500000000002</v>
      </c>
      <c r="J1363">
        <v>49</v>
      </c>
    </row>
    <row r="1364" spans="1:10" x14ac:dyDescent="0.35">
      <c r="A1364">
        <v>132</v>
      </c>
      <c r="B1364">
        <v>138.6</v>
      </c>
      <c r="C1364">
        <v>140</v>
      </c>
      <c r="D1364">
        <v>141.4</v>
      </c>
      <c r="E1364">
        <v>140</v>
      </c>
      <c r="F1364">
        <v>131.5</v>
      </c>
      <c r="G1364">
        <v>124</v>
      </c>
      <c r="H1364">
        <v>125.9</v>
      </c>
      <c r="I1364">
        <v>134.17500000000001</v>
      </c>
      <c r="J1364">
        <v>49</v>
      </c>
    </row>
    <row r="1365" spans="1:10" x14ac:dyDescent="0.35">
      <c r="A1365">
        <v>133</v>
      </c>
      <c r="B1365">
        <v>141.4</v>
      </c>
      <c r="C1365">
        <v>146</v>
      </c>
      <c r="D1365">
        <v>147.1</v>
      </c>
      <c r="E1365">
        <v>143</v>
      </c>
      <c r="F1365">
        <v>135.80000000000001</v>
      </c>
      <c r="G1365">
        <v>125</v>
      </c>
      <c r="H1365">
        <v>127.3</v>
      </c>
      <c r="I1365">
        <v>137.32499999999999</v>
      </c>
      <c r="J1365">
        <v>49</v>
      </c>
    </row>
    <row r="1366" spans="1:10" x14ac:dyDescent="0.35">
      <c r="A1366">
        <v>136</v>
      </c>
      <c r="B1366">
        <v>145.69999999999999</v>
      </c>
      <c r="C1366">
        <v>143</v>
      </c>
      <c r="D1366">
        <v>149.9</v>
      </c>
      <c r="E1366">
        <v>146</v>
      </c>
      <c r="F1366">
        <v>135.80000000000001</v>
      </c>
      <c r="G1366">
        <v>130</v>
      </c>
      <c r="H1366">
        <v>131.5</v>
      </c>
      <c r="I1366">
        <v>139.73749999999998</v>
      </c>
      <c r="J1366">
        <v>49</v>
      </c>
    </row>
    <row r="1367" spans="1:10" x14ac:dyDescent="0.35">
      <c r="A1367">
        <v>139</v>
      </c>
      <c r="B1367">
        <v>141.4</v>
      </c>
      <c r="C1367">
        <v>135</v>
      </c>
      <c r="D1367">
        <v>141.4</v>
      </c>
      <c r="E1367">
        <v>137</v>
      </c>
      <c r="F1367">
        <v>127.3</v>
      </c>
      <c r="G1367">
        <v>134</v>
      </c>
      <c r="H1367">
        <v>132.9</v>
      </c>
      <c r="I1367">
        <v>136</v>
      </c>
      <c r="J1367">
        <v>49</v>
      </c>
    </row>
    <row r="1368" spans="1:10" x14ac:dyDescent="0.35">
      <c r="A1368">
        <v>132</v>
      </c>
      <c r="B1368">
        <v>131.5</v>
      </c>
      <c r="C1368">
        <v>125</v>
      </c>
      <c r="D1368">
        <v>131.5</v>
      </c>
      <c r="E1368">
        <v>128</v>
      </c>
      <c r="F1368">
        <v>120.2</v>
      </c>
      <c r="G1368">
        <v>126</v>
      </c>
      <c r="H1368">
        <v>127.3</v>
      </c>
      <c r="I1368">
        <v>127.6875</v>
      </c>
      <c r="J1368">
        <v>49</v>
      </c>
    </row>
    <row r="1369" spans="1:10" x14ac:dyDescent="0.35">
      <c r="A1369">
        <v>122</v>
      </c>
      <c r="B1369">
        <v>120.2</v>
      </c>
      <c r="C1369">
        <v>122</v>
      </c>
      <c r="D1369">
        <v>123</v>
      </c>
      <c r="E1369">
        <v>121</v>
      </c>
      <c r="F1369">
        <v>118.8</v>
      </c>
      <c r="G1369">
        <v>115</v>
      </c>
      <c r="H1369">
        <v>120.2</v>
      </c>
      <c r="I1369">
        <v>120.27500000000001</v>
      </c>
      <c r="J1369">
        <v>49</v>
      </c>
    </row>
    <row r="1370" spans="1:10" x14ac:dyDescent="0.35">
      <c r="A1370">
        <v>114</v>
      </c>
      <c r="B1370">
        <v>118.8</v>
      </c>
      <c r="C1370">
        <v>122</v>
      </c>
      <c r="D1370">
        <v>121.6</v>
      </c>
      <c r="E1370">
        <v>120</v>
      </c>
      <c r="F1370">
        <v>120.2</v>
      </c>
      <c r="G1370">
        <v>107</v>
      </c>
      <c r="H1370">
        <v>120.2</v>
      </c>
      <c r="I1370">
        <v>117.97499999999999</v>
      </c>
      <c r="J1370">
        <v>49</v>
      </c>
    </row>
    <row r="1371" spans="1:10" x14ac:dyDescent="0.35">
      <c r="A1371">
        <v>113</v>
      </c>
      <c r="B1371">
        <v>118.8</v>
      </c>
      <c r="C1371">
        <v>122</v>
      </c>
      <c r="D1371">
        <v>120.2</v>
      </c>
      <c r="E1371">
        <v>120</v>
      </c>
      <c r="F1371">
        <v>123</v>
      </c>
      <c r="G1371">
        <v>106</v>
      </c>
      <c r="H1371">
        <v>113.1</v>
      </c>
      <c r="I1371">
        <v>117.0125</v>
      </c>
      <c r="J1371">
        <v>50</v>
      </c>
    </row>
    <row r="1372" spans="1:10" x14ac:dyDescent="0.35">
      <c r="A1372">
        <v>113</v>
      </c>
      <c r="B1372">
        <v>117.4</v>
      </c>
      <c r="C1372">
        <v>121</v>
      </c>
      <c r="D1372">
        <v>121.6</v>
      </c>
      <c r="E1372">
        <v>120</v>
      </c>
      <c r="F1372">
        <v>123</v>
      </c>
      <c r="G1372">
        <v>106</v>
      </c>
      <c r="H1372">
        <v>118.8</v>
      </c>
      <c r="I1372">
        <v>117.6</v>
      </c>
      <c r="J1372">
        <v>50</v>
      </c>
    </row>
    <row r="1373" spans="1:10" x14ac:dyDescent="0.35">
      <c r="A1373">
        <v>112</v>
      </c>
      <c r="B1373">
        <v>117.4</v>
      </c>
      <c r="C1373">
        <v>121</v>
      </c>
      <c r="D1373">
        <v>121.6</v>
      </c>
      <c r="E1373">
        <v>122</v>
      </c>
      <c r="F1373">
        <v>120.2</v>
      </c>
      <c r="G1373">
        <v>106</v>
      </c>
      <c r="H1373">
        <v>118.8</v>
      </c>
      <c r="I1373">
        <v>117.375</v>
      </c>
      <c r="J1373">
        <v>50</v>
      </c>
    </row>
    <row r="1374" spans="1:10" x14ac:dyDescent="0.35">
      <c r="A1374">
        <v>112</v>
      </c>
      <c r="B1374">
        <v>118.8</v>
      </c>
      <c r="C1374">
        <v>122</v>
      </c>
      <c r="D1374">
        <v>123</v>
      </c>
      <c r="E1374">
        <v>124</v>
      </c>
      <c r="F1374">
        <v>120.2</v>
      </c>
      <c r="G1374">
        <v>106</v>
      </c>
      <c r="H1374">
        <v>118.8</v>
      </c>
      <c r="I1374">
        <v>118.1</v>
      </c>
      <c r="J1374">
        <v>50</v>
      </c>
    </row>
    <row r="1375" spans="1:10" x14ac:dyDescent="0.35">
      <c r="A1375">
        <v>113</v>
      </c>
      <c r="B1375">
        <v>120.2</v>
      </c>
      <c r="C1375">
        <v>123</v>
      </c>
      <c r="D1375">
        <v>124.5</v>
      </c>
      <c r="E1375">
        <v>126</v>
      </c>
      <c r="F1375">
        <v>117.4</v>
      </c>
      <c r="G1375">
        <v>107</v>
      </c>
      <c r="H1375">
        <v>117.4</v>
      </c>
      <c r="I1375">
        <v>118.5625</v>
      </c>
      <c r="J1375">
        <v>50</v>
      </c>
    </row>
    <row r="1376" spans="1:10" x14ac:dyDescent="0.35">
      <c r="A1376">
        <v>115</v>
      </c>
      <c r="B1376">
        <v>123</v>
      </c>
      <c r="C1376">
        <v>125</v>
      </c>
      <c r="D1376">
        <v>127.3</v>
      </c>
      <c r="E1376">
        <v>135</v>
      </c>
      <c r="F1376">
        <v>117.4</v>
      </c>
      <c r="G1376">
        <v>109</v>
      </c>
      <c r="H1376">
        <v>117.4</v>
      </c>
      <c r="I1376">
        <v>121.1375</v>
      </c>
      <c r="J1376">
        <v>50</v>
      </c>
    </row>
    <row r="1377" spans="1:10" x14ac:dyDescent="0.35">
      <c r="A1377">
        <v>118</v>
      </c>
      <c r="B1377">
        <v>125.9</v>
      </c>
      <c r="C1377">
        <v>127</v>
      </c>
      <c r="D1377">
        <v>128.69999999999999</v>
      </c>
      <c r="E1377">
        <v>135</v>
      </c>
      <c r="F1377">
        <v>118.8</v>
      </c>
      <c r="G1377">
        <v>111</v>
      </c>
      <c r="H1377">
        <v>117.4</v>
      </c>
      <c r="I1377">
        <v>122.72500000000001</v>
      </c>
      <c r="J1377">
        <v>50</v>
      </c>
    </row>
    <row r="1378" spans="1:10" x14ac:dyDescent="0.35">
      <c r="A1378">
        <v>121</v>
      </c>
      <c r="B1378">
        <v>128.69999999999999</v>
      </c>
      <c r="C1378">
        <v>130</v>
      </c>
      <c r="D1378">
        <v>131.5</v>
      </c>
      <c r="E1378">
        <v>135</v>
      </c>
      <c r="F1378">
        <v>124.5</v>
      </c>
      <c r="G1378">
        <v>114</v>
      </c>
      <c r="H1378">
        <v>117.4</v>
      </c>
      <c r="I1378">
        <v>125.26249999999999</v>
      </c>
      <c r="J1378">
        <v>50</v>
      </c>
    </row>
    <row r="1379" spans="1:10" x14ac:dyDescent="0.35">
      <c r="A1379">
        <v>124</v>
      </c>
      <c r="B1379">
        <v>131.5</v>
      </c>
      <c r="C1379">
        <v>132</v>
      </c>
      <c r="D1379">
        <v>134.4</v>
      </c>
      <c r="E1379">
        <v>136</v>
      </c>
      <c r="F1379">
        <v>124.5</v>
      </c>
      <c r="G1379">
        <v>116</v>
      </c>
      <c r="H1379">
        <v>117.4</v>
      </c>
      <c r="I1379">
        <v>126.97499999999999</v>
      </c>
      <c r="J1379">
        <v>50</v>
      </c>
    </row>
    <row r="1380" spans="1:10" x14ac:dyDescent="0.35">
      <c r="A1380">
        <v>126</v>
      </c>
      <c r="B1380">
        <v>134.4</v>
      </c>
      <c r="C1380">
        <v>133</v>
      </c>
      <c r="D1380">
        <v>135.80000000000001</v>
      </c>
      <c r="E1380">
        <v>137</v>
      </c>
      <c r="F1380">
        <v>127.3</v>
      </c>
      <c r="G1380">
        <v>119</v>
      </c>
      <c r="H1380">
        <v>120.2</v>
      </c>
      <c r="I1380">
        <v>129.08750000000001</v>
      </c>
      <c r="J1380">
        <v>50</v>
      </c>
    </row>
    <row r="1381" spans="1:10" x14ac:dyDescent="0.35">
      <c r="A1381">
        <v>128</v>
      </c>
      <c r="B1381">
        <v>135.80000000000001</v>
      </c>
      <c r="C1381">
        <v>135</v>
      </c>
      <c r="D1381">
        <v>137.19999999999999</v>
      </c>
      <c r="E1381">
        <v>138</v>
      </c>
      <c r="F1381">
        <v>128.69999999999999</v>
      </c>
      <c r="G1381">
        <v>121</v>
      </c>
      <c r="H1381">
        <v>121.6</v>
      </c>
      <c r="I1381">
        <v>130.66249999999999</v>
      </c>
      <c r="J1381">
        <v>50</v>
      </c>
    </row>
    <row r="1382" spans="1:10" x14ac:dyDescent="0.35">
      <c r="A1382">
        <v>130</v>
      </c>
      <c r="B1382">
        <v>137.19999999999999</v>
      </c>
      <c r="C1382">
        <v>137</v>
      </c>
      <c r="D1382">
        <v>138.6</v>
      </c>
      <c r="E1382">
        <v>139</v>
      </c>
      <c r="F1382">
        <v>130.1</v>
      </c>
      <c r="G1382">
        <v>122</v>
      </c>
      <c r="H1382">
        <v>123</v>
      </c>
      <c r="I1382">
        <v>132.11250000000001</v>
      </c>
      <c r="J1382">
        <v>50</v>
      </c>
    </row>
    <row r="1383" spans="1:10" x14ac:dyDescent="0.35">
      <c r="A1383">
        <v>131</v>
      </c>
      <c r="B1383">
        <v>137.19999999999999</v>
      </c>
      <c r="C1383">
        <v>138</v>
      </c>
      <c r="D1383">
        <v>141.4</v>
      </c>
      <c r="E1383">
        <v>140</v>
      </c>
      <c r="F1383">
        <v>130.1</v>
      </c>
      <c r="G1383">
        <v>123</v>
      </c>
      <c r="H1383">
        <v>124.5</v>
      </c>
      <c r="I1383">
        <v>133.14999999999998</v>
      </c>
      <c r="J1383">
        <v>50</v>
      </c>
    </row>
    <row r="1384" spans="1:10" x14ac:dyDescent="0.35">
      <c r="A1384">
        <v>132</v>
      </c>
      <c r="B1384">
        <v>140</v>
      </c>
      <c r="C1384">
        <v>141</v>
      </c>
      <c r="D1384">
        <v>142.80000000000001</v>
      </c>
      <c r="E1384">
        <v>142</v>
      </c>
      <c r="F1384">
        <v>132.9</v>
      </c>
      <c r="G1384">
        <v>124</v>
      </c>
      <c r="H1384">
        <v>125.9</v>
      </c>
      <c r="I1384">
        <v>135.07499999999999</v>
      </c>
      <c r="J1384">
        <v>50</v>
      </c>
    </row>
    <row r="1385" spans="1:10" x14ac:dyDescent="0.35">
      <c r="A1385">
        <v>134</v>
      </c>
      <c r="B1385">
        <v>145.69999999999999</v>
      </c>
      <c r="C1385">
        <v>147</v>
      </c>
      <c r="D1385">
        <v>149.9</v>
      </c>
      <c r="E1385">
        <v>146</v>
      </c>
      <c r="F1385">
        <v>137.19999999999999</v>
      </c>
      <c r="G1385">
        <v>128</v>
      </c>
      <c r="H1385">
        <v>128.69999999999999</v>
      </c>
      <c r="I1385">
        <v>139.5625</v>
      </c>
      <c r="J1385">
        <v>50</v>
      </c>
    </row>
    <row r="1386" spans="1:10" x14ac:dyDescent="0.35">
      <c r="A1386">
        <v>138</v>
      </c>
      <c r="B1386">
        <v>141.4</v>
      </c>
      <c r="C1386">
        <v>141</v>
      </c>
      <c r="D1386">
        <v>147.1</v>
      </c>
      <c r="E1386">
        <v>139</v>
      </c>
      <c r="F1386">
        <v>130.1</v>
      </c>
      <c r="G1386">
        <v>134</v>
      </c>
      <c r="H1386">
        <v>132.9</v>
      </c>
      <c r="I1386">
        <v>137.9375</v>
      </c>
      <c r="J1386">
        <v>50</v>
      </c>
    </row>
    <row r="1387" spans="1:10" x14ac:dyDescent="0.35">
      <c r="A1387">
        <v>131</v>
      </c>
      <c r="B1387">
        <v>130.1</v>
      </c>
      <c r="C1387">
        <v>130</v>
      </c>
      <c r="D1387">
        <v>137.19999999999999</v>
      </c>
      <c r="E1387">
        <v>135</v>
      </c>
      <c r="F1387">
        <v>120.2</v>
      </c>
      <c r="G1387">
        <v>128</v>
      </c>
      <c r="H1387">
        <v>131.5</v>
      </c>
      <c r="I1387">
        <v>130.375</v>
      </c>
      <c r="J1387">
        <v>50</v>
      </c>
    </row>
    <row r="1388" spans="1:10" x14ac:dyDescent="0.35">
      <c r="A1388">
        <v>121</v>
      </c>
      <c r="B1388">
        <v>120.2</v>
      </c>
      <c r="C1388">
        <v>123</v>
      </c>
      <c r="D1388">
        <v>125.9</v>
      </c>
      <c r="E1388">
        <v>125</v>
      </c>
      <c r="F1388">
        <v>118.8</v>
      </c>
      <c r="G1388">
        <v>117</v>
      </c>
      <c r="H1388">
        <v>123</v>
      </c>
      <c r="I1388">
        <v>121.73750000000001</v>
      </c>
      <c r="J1388">
        <v>50</v>
      </c>
    </row>
    <row r="1389" spans="1:10" x14ac:dyDescent="0.35">
      <c r="A1389">
        <v>114</v>
      </c>
      <c r="B1389">
        <v>118.8</v>
      </c>
      <c r="C1389">
        <v>122</v>
      </c>
      <c r="D1389">
        <v>121.6</v>
      </c>
      <c r="E1389">
        <v>120</v>
      </c>
      <c r="F1389">
        <v>120.2</v>
      </c>
      <c r="G1389">
        <v>108</v>
      </c>
      <c r="H1389">
        <v>120.2</v>
      </c>
      <c r="I1389">
        <v>118.1</v>
      </c>
      <c r="J1389">
        <v>50</v>
      </c>
    </row>
    <row r="1390" spans="1:10" x14ac:dyDescent="0.35">
      <c r="A1390">
        <v>113</v>
      </c>
      <c r="B1390">
        <v>118.8</v>
      </c>
      <c r="C1390">
        <v>122</v>
      </c>
      <c r="D1390">
        <v>121.6</v>
      </c>
      <c r="E1390">
        <v>120</v>
      </c>
      <c r="F1390">
        <v>123</v>
      </c>
      <c r="G1390">
        <v>106</v>
      </c>
      <c r="H1390">
        <v>111.7</v>
      </c>
      <c r="I1390">
        <v>117.01249999999999</v>
      </c>
      <c r="J1390">
        <v>50</v>
      </c>
    </row>
    <row r="1391" spans="1:10" x14ac:dyDescent="0.35">
      <c r="A1391">
        <v>112</v>
      </c>
      <c r="B1391">
        <v>117.4</v>
      </c>
      <c r="C1391">
        <v>121</v>
      </c>
      <c r="D1391">
        <v>121.6</v>
      </c>
      <c r="E1391">
        <v>120</v>
      </c>
      <c r="F1391">
        <v>123</v>
      </c>
      <c r="G1391">
        <v>106</v>
      </c>
      <c r="H1391">
        <v>114.6</v>
      </c>
      <c r="I1391">
        <v>116.95</v>
      </c>
      <c r="J1391">
        <v>51</v>
      </c>
    </row>
    <row r="1392" spans="1:10" x14ac:dyDescent="0.35">
      <c r="A1392">
        <v>112</v>
      </c>
      <c r="B1392">
        <v>117.4</v>
      </c>
      <c r="C1392">
        <v>121</v>
      </c>
      <c r="D1392">
        <v>121.6</v>
      </c>
      <c r="E1392">
        <v>124</v>
      </c>
      <c r="F1392">
        <v>123</v>
      </c>
      <c r="G1392">
        <v>106</v>
      </c>
      <c r="H1392">
        <v>113.1</v>
      </c>
      <c r="I1392">
        <v>117.2625</v>
      </c>
      <c r="J1392">
        <v>51</v>
      </c>
    </row>
    <row r="1393" spans="1:10" x14ac:dyDescent="0.35">
      <c r="A1393">
        <v>112</v>
      </c>
      <c r="B1393">
        <v>118.8</v>
      </c>
      <c r="C1393">
        <v>122</v>
      </c>
      <c r="D1393">
        <v>123</v>
      </c>
      <c r="E1393">
        <v>126</v>
      </c>
      <c r="F1393">
        <v>120.2</v>
      </c>
      <c r="G1393">
        <v>106</v>
      </c>
      <c r="H1393">
        <v>111.7</v>
      </c>
      <c r="I1393">
        <v>117.46250000000001</v>
      </c>
      <c r="J1393">
        <v>51</v>
      </c>
    </row>
    <row r="1394" spans="1:10" x14ac:dyDescent="0.35">
      <c r="A1394">
        <v>113</v>
      </c>
      <c r="B1394">
        <v>120.2</v>
      </c>
      <c r="C1394">
        <v>122</v>
      </c>
      <c r="D1394">
        <v>124.5</v>
      </c>
      <c r="E1394">
        <v>135</v>
      </c>
      <c r="F1394">
        <v>117.4</v>
      </c>
      <c r="G1394">
        <v>107</v>
      </c>
      <c r="H1394">
        <v>108.9</v>
      </c>
      <c r="I1394">
        <v>118.5</v>
      </c>
      <c r="J1394">
        <v>51</v>
      </c>
    </row>
    <row r="1395" spans="1:10" x14ac:dyDescent="0.35">
      <c r="A1395">
        <v>115</v>
      </c>
      <c r="B1395">
        <v>121.6</v>
      </c>
      <c r="C1395">
        <v>124</v>
      </c>
      <c r="D1395">
        <v>125.9</v>
      </c>
      <c r="E1395">
        <v>127</v>
      </c>
      <c r="F1395">
        <v>117.4</v>
      </c>
      <c r="G1395">
        <v>109</v>
      </c>
      <c r="H1395">
        <v>111.7</v>
      </c>
      <c r="I1395">
        <v>118.95</v>
      </c>
      <c r="J1395">
        <v>51</v>
      </c>
    </row>
    <row r="1396" spans="1:10" x14ac:dyDescent="0.35">
      <c r="A1396">
        <v>117</v>
      </c>
      <c r="B1396">
        <v>124.5</v>
      </c>
      <c r="C1396">
        <v>127</v>
      </c>
      <c r="D1396">
        <v>128.69999999999999</v>
      </c>
      <c r="E1396">
        <v>135</v>
      </c>
      <c r="F1396">
        <v>117.4</v>
      </c>
      <c r="G1396">
        <v>111</v>
      </c>
      <c r="H1396">
        <v>111.7</v>
      </c>
      <c r="I1396">
        <v>121.53749999999999</v>
      </c>
      <c r="J1396">
        <v>51</v>
      </c>
    </row>
    <row r="1397" spans="1:10" x14ac:dyDescent="0.35">
      <c r="A1397">
        <v>120</v>
      </c>
      <c r="B1397">
        <v>128.69999999999999</v>
      </c>
      <c r="C1397">
        <v>129</v>
      </c>
      <c r="D1397">
        <v>130.1</v>
      </c>
      <c r="E1397">
        <v>135</v>
      </c>
      <c r="F1397">
        <v>124.5</v>
      </c>
      <c r="G1397">
        <v>113</v>
      </c>
      <c r="H1397">
        <v>117.4</v>
      </c>
      <c r="I1397">
        <v>124.71250000000001</v>
      </c>
      <c r="J1397">
        <v>51</v>
      </c>
    </row>
    <row r="1398" spans="1:10" x14ac:dyDescent="0.35">
      <c r="A1398">
        <v>123</v>
      </c>
      <c r="B1398">
        <v>131.5</v>
      </c>
      <c r="C1398">
        <v>131</v>
      </c>
      <c r="D1398">
        <v>132.9</v>
      </c>
      <c r="E1398">
        <v>135</v>
      </c>
      <c r="F1398">
        <v>124.5</v>
      </c>
      <c r="G1398">
        <v>116</v>
      </c>
      <c r="H1398">
        <v>118.8</v>
      </c>
      <c r="I1398">
        <v>126.58750000000001</v>
      </c>
      <c r="J1398">
        <v>51</v>
      </c>
    </row>
    <row r="1399" spans="1:10" x14ac:dyDescent="0.35">
      <c r="A1399">
        <v>126</v>
      </c>
      <c r="B1399">
        <v>134.4</v>
      </c>
      <c r="C1399">
        <v>133</v>
      </c>
      <c r="D1399">
        <v>134.4</v>
      </c>
      <c r="E1399">
        <v>136</v>
      </c>
      <c r="F1399">
        <v>125.9</v>
      </c>
      <c r="G1399">
        <v>118</v>
      </c>
      <c r="H1399">
        <v>120.2</v>
      </c>
      <c r="I1399">
        <v>128.48749999999998</v>
      </c>
      <c r="J1399">
        <v>51</v>
      </c>
    </row>
    <row r="1400" spans="1:10" x14ac:dyDescent="0.35">
      <c r="A1400">
        <v>128</v>
      </c>
      <c r="B1400">
        <v>135.80000000000001</v>
      </c>
      <c r="C1400">
        <v>134</v>
      </c>
      <c r="D1400">
        <v>137.19999999999999</v>
      </c>
      <c r="E1400">
        <v>137</v>
      </c>
      <c r="F1400">
        <v>127.3</v>
      </c>
      <c r="G1400">
        <v>120</v>
      </c>
      <c r="H1400">
        <v>121.6</v>
      </c>
      <c r="I1400">
        <v>130.11250000000001</v>
      </c>
      <c r="J1400">
        <v>51</v>
      </c>
    </row>
    <row r="1401" spans="1:10" x14ac:dyDescent="0.35">
      <c r="A1401">
        <v>130</v>
      </c>
      <c r="B1401">
        <v>137.19999999999999</v>
      </c>
      <c r="C1401">
        <v>136</v>
      </c>
      <c r="D1401">
        <v>138.6</v>
      </c>
      <c r="E1401">
        <v>138</v>
      </c>
      <c r="F1401">
        <v>128.69999999999999</v>
      </c>
      <c r="G1401">
        <v>121</v>
      </c>
      <c r="H1401">
        <v>123</v>
      </c>
      <c r="I1401">
        <v>131.5625</v>
      </c>
      <c r="J1401">
        <v>51</v>
      </c>
    </row>
    <row r="1402" spans="1:10" x14ac:dyDescent="0.35">
      <c r="A1402">
        <v>131</v>
      </c>
      <c r="B1402">
        <v>138.6</v>
      </c>
      <c r="C1402">
        <v>138</v>
      </c>
      <c r="D1402">
        <v>140</v>
      </c>
      <c r="E1402">
        <v>139</v>
      </c>
      <c r="F1402">
        <v>130.1</v>
      </c>
      <c r="G1402">
        <v>122</v>
      </c>
      <c r="H1402">
        <v>124.5</v>
      </c>
      <c r="I1402">
        <v>132.9</v>
      </c>
      <c r="J1402">
        <v>51</v>
      </c>
    </row>
    <row r="1403" spans="1:10" x14ac:dyDescent="0.35">
      <c r="A1403">
        <v>132</v>
      </c>
      <c r="B1403">
        <v>138.6</v>
      </c>
      <c r="C1403">
        <v>139</v>
      </c>
      <c r="D1403">
        <v>141.4</v>
      </c>
      <c r="E1403">
        <v>140</v>
      </c>
      <c r="F1403">
        <v>131.5</v>
      </c>
      <c r="G1403">
        <v>123</v>
      </c>
      <c r="H1403">
        <v>125.9</v>
      </c>
      <c r="I1403">
        <v>133.92500000000001</v>
      </c>
      <c r="J1403">
        <v>51</v>
      </c>
    </row>
    <row r="1404" spans="1:10" x14ac:dyDescent="0.35">
      <c r="A1404">
        <v>133</v>
      </c>
      <c r="B1404">
        <v>140</v>
      </c>
      <c r="C1404">
        <v>142</v>
      </c>
      <c r="D1404">
        <v>142.80000000000001</v>
      </c>
      <c r="E1404">
        <v>143</v>
      </c>
      <c r="F1404">
        <v>134.4</v>
      </c>
      <c r="G1404">
        <v>124</v>
      </c>
      <c r="H1404">
        <v>127.3</v>
      </c>
      <c r="I1404">
        <v>135.8125</v>
      </c>
      <c r="J1404">
        <v>51</v>
      </c>
    </row>
    <row r="1405" spans="1:10" x14ac:dyDescent="0.35">
      <c r="A1405">
        <v>135</v>
      </c>
      <c r="B1405">
        <v>145.69999999999999</v>
      </c>
      <c r="C1405">
        <v>148</v>
      </c>
      <c r="D1405">
        <v>149.9</v>
      </c>
      <c r="E1405">
        <v>146</v>
      </c>
      <c r="F1405">
        <v>135.80000000000001</v>
      </c>
      <c r="G1405">
        <v>129</v>
      </c>
      <c r="H1405">
        <v>130.1</v>
      </c>
      <c r="I1405">
        <v>139.9375</v>
      </c>
      <c r="J1405">
        <v>51</v>
      </c>
    </row>
    <row r="1406" spans="1:10" x14ac:dyDescent="0.35">
      <c r="A1406">
        <v>139</v>
      </c>
      <c r="B1406">
        <v>142.80000000000001</v>
      </c>
      <c r="C1406">
        <v>141</v>
      </c>
      <c r="D1406">
        <v>147.1</v>
      </c>
      <c r="E1406">
        <v>137</v>
      </c>
      <c r="F1406">
        <v>127.3</v>
      </c>
      <c r="G1406">
        <v>134</v>
      </c>
      <c r="H1406">
        <v>134.4</v>
      </c>
      <c r="I1406">
        <v>137.82500000000002</v>
      </c>
      <c r="J1406">
        <v>51</v>
      </c>
    </row>
    <row r="1407" spans="1:10" x14ac:dyDescent="0.35">
      <c r="A1407">
        <v>134</v>
      </c>
      <c r="B1407">
        <v>132.9</v>
      </c>
      <c r="C1407">
        <v>131</v>
      </c>
      <c r="D1407">
        <v>138.6</v>
      </c>
      <c r="E1407">
        <v>134</v>
      </c>
      <c r="F1407">
        <v>120.2</v>
      </c>
      <c r="G1407">
        <v>126</v>
      </c>
      <c r="H1407">
        <v>128.69999999999999</v>
      </c>
      <c r="I1407">
        <v>130.67500000000001</v>
      </c>
      <c r="J1407">
        <v>51</v>
      </c>
    </row>
    <row r="1408" spans="1:10" x14ac:dyDescent="0.35">
      <c r="A1408">
        <v>124</v>
      </c>
      <c r="B1408">
        <v>123</v>
      </c>
      <c r="C1408">
        <v>123</v>
      </c>
      <c r="D1408">
        <v>127.3</v>
      </c>
      <c r="E1408">
        <v>124</v>
      </c>
      <c r="F1408">
        <v>118.8</v>
      </c>
      <c r="G1408">
        <v>114</v>
      </c>
      <c r="H1408">
        <v>121.6</v>
      </c>
      <c r="I1408">
        <v>121.96250000000001</v>
      </c>
      <c r="J1408">
        <v>51</v>
      </c>
    </row>
    <row r="1409" spans="1:10" x14ac:dyDescent="0.35">
      <c r="A1409">
        <v>115</v>
      </c>
      <c r="B1409">
        <v>120.2</v>
      </c>
      <c r="C1409">
        <v>122</v>
      </c>
      <c r="D1409">
        <v>121.6</v>
      </c>
      <c r="E1409">
        <v>120</v>
      </c>
      <c r="F1409">
        <v>120.2</v>
      </c>
      <c r="G1409">
        <v>107</v>
      </c>
      <c r="H1409">
        <v>113.1</v>
      </c>
      <c r="I1409">
        <v>117.38749999999999</v>
      </c>
      <c r="J1409">
        <v>51</v>
      </c>
    </row>
    <row r="1410" spans="1:10" x14ac:dyDescent="0.35">
      <c r="A1410">
        <v>113</v>
      </c>
      <c r="B1410">
        <v>118.8</v>
      </c>
      <c r="C1410">
        <v>122</v>
      </c>
      <c r="D1410">
        <v>121.6</v>
      </c>
      <c r="E1410">
        <v>120</v>
      </c>
      <c r="F1410">
        <v>123</v>
      </c>
      <c r="G1410">
        <v>106</v>
      </c>
      <c r="H1410">
        <v>113.1</v>
      </c>
      <c r="I1410">
        <v>117.1875</v>
      </c>
      <c r="J1410">
        <v>51</v>
      </c>
    </row>
    <row r="1411" spans="1:10" x14ac:dyDescent="0.35">
      <c r="A1411">
        <v>113</v>
      </c>
      <c r="B1411">
        <v>118.8</v>
      </c>
      <c r="C1411">
        <v>121</v>
      </c>
      <c r="D1411">
        <v>121.6</v>
      </c>
      <c r="E1411">
        <v>120</v>
      </c>
      <c r="F1411">
        <v>123</v>
      </c>
      <c r="G1411">
        <v>106</v>
      </c>
      <c r="H1411">
        <v>113.1</v>
      </c>
      <c r="I1411">
        <v>117.0625</v>
      </c>
      <c r="J1411">
        <v>51</v>
      </c>
    </row>
    <row r="1412" spans="1:10" x14ac:dyDescent="0.35">
      <c r="A1412">
        <v>112</v>
      </c>
      <c r="B1412">
        <v>118.8</v>
      </c>
      <c r="C1412">
        <v>121</v>
      </c>
      <c r="D1412">
        <v>121.6</v>
      </c>
      <c r="E1412">
        <v>121</v>
      </c>
      <c r="F1412">
        <v>123</v>
      </c>
      <c r="G1412">
        <v>106</v>
      </c>
      <c r="H1412">
        <v>110.3</v>
      </c>
      <c r="I1412">
        <v>116.71250000000001</v>
      </c>
      <c r="J1412">
        <v>52</v>
      </c>
    </row>
    <row r="1413" spans="1:10" x14ac:dyDescent="0.35">
      <c r="A1413">
        <v>112</v>
      </c>
      <c r="B1413">
        <v>118.8</v>
      </c>
      <c r="C1413">
        <v>122</v>
      </c>
      <c r="D1413">
        <v>123</v>
      </c>
      <c r="E1413">
        <v>126</v>
      </c>
      <c r="F1413">
        <v>120.2</v>
      </c>
      <c r="G1413">
        <v>106</v>
      </c>
      <c r="H1413">
        <v>111.7</v>
      </c>
      <c r="I1413">
        <v>117.46250000000001</v>
      </c>
      <c r="J1413">
        <v>52</v>
      </c>
    </row>
    <row r="1414" spans="1:10" x14ac:dyDescent="0.35">
      <c r="A1414">
        <v>113</v>
      </c>
      <c r="B1414">
        <v>120.2</v>
      </c>
      <c r="C1414">
        <v>122</v>
      </c>
      <c r="D1414">
        <v>124.5</v>
      </c>
      <c r="E1414">
        <v>135</v>
      </c>
      <c r="F1414">
        <v>117.4</v>
      </c>
      <c r="G1414">
        <v>107</v>
      </c>
      <c r="H1414">
        <v>117.4</v>
      </c>
      <c r="I1414">
        <v>119.5625</v>
      </c>
      <c r="J1414">
        <v>52</v>
      </c>
    </row>
    <row r="1415" spans="1:10" x14ac:dyDescent="0.35">
      <c r="A1415">
        <v>115</v>
      </c>
      <c r="B1415">
        <v>121.6</v>
      </c>
      <c r="C1415">
        <v>124</v>
      </c>
      <c r="D1415">
        <v>125.9</v>
      </c>
      <c r="E1415">
        <v>135</v>
      </c>
      <c r="F1415">
        <v>117.4</v>
      </c>
      <c r="G1415">
        <v>109</v>
      </c>
      <c r="H1415">
        <v>111.7</v>
      </c>
      <c r="I1415">
        <v>119.95</v>
      </c>
      <c r="J1415">
        <v>52</v>
      </c>
    </row>
    <row r="1416" spans="1:10" x14ac:dyDescent="0.35">
      <c r="A1416">
        <v>117</v>
      </c>
      <c r="B1416">
        <v>124.5</v>
      </c>
      <c r="C1416">
        <v>126</v>
      </c>
      <c r="D1416">
        <v>128.69999999999999</v>
      </c>
      <c r="E1416">
        <v>136</v>
      </c>
      <c r="F1416">
        <v>118.8</v>
      </c>
      <c r="G1416">
        <v>111</v>
      </c>
      <c r="H1416">
        <v>111.7</v>
      </c>
      <c r="I1416">
        <v>121.71250000000001</v>
      </c>
      <c r="J1416">
        <v>52</v>
      </c>
    </row>
    <row r="1417" spans="1:10" x14ac:dyDescent="0.35">
      <c r="A1417">
        <v>120</v>
      </c>
      <c r="B1417">
        <v>127.3</v>
      </c>
      <c r="C1417">
        <v>129</v>
      </c>
      <c r="D1417">
        <v>131.5</v>
      </c>
      <c r="E1417">
        <v>135</v>
      </c>
      <c r="F1417">
        <v>124.5</v>
      </c>
      <c r="G1417">
        <v>114</v>
      </c>
      <c r="H1417">
        <v>117.4</v>
      </c>
      <c r="I1417">
        <v>124.83750000000001</v>
      </c>
      <c r="J1417">
        <v>52</v>
      </c>
    </row>
    <row r="1418" spans="1:10" x14ac:dyDescent="0.35">
      <c r="A1418">
        <v>123</v>
      </c>
      <c r="B1418">
        <v>131.5</v>
      </c>
      <c r="C1418">
        <v>131</v>
      </c>
      <c r="D1418">
        <v>132.9</v>
      </c>
      <c r="E1418">
        <v>135</v>
      </c>
      <c r="F1418">
        <v>124.5</v>
      </c>
      <c r="G1418">
        <v>116</v>
      </c>
      <c r="H1418">
        <v>117.4</v>
      </c>
      <c r="I1418">
        <v>126.41249999999999</v>
      </c>
      <c r="J1418">
        <v>52</v>
      </c>
    </row>
    <row r="1419" spans="1:10" x14ac:dyDescent="0.35">
      <c r="A1419">
        <v>126</v>
      </c>
      <c r="B1419">
        <v>134.4</v>
      </c>
      <c r="C1419">
        <v>132</v>
      </c>
      <c r="D1419">
        <v>135.80000000000001</v>
      </c>
      <c r="E1419">
        <v>136</v>
      </c>
      <c r="F1419">
        <v>125.9</v>
      </c>
      <c r="G1419">
        <v>119</v>
      </c>
      <c r="H1419">
        <v>120.2</v>
      </c>
      <c r="I1419">
        <v>128.66249999999999</v>
      </c>
      <c r="J1419">
        <v>52</v>
      </c>
    </row>
    <row r="1420" spans="1:10" x14ac:dyDescent="0.35">
      <c r="A1420">
        <v>128</v>
      </c>
      <c r="B1420">
        <v>135.80000000000001</v>
      </c>
      <c r="C1420">
        <v>134</v>
      </c>
      <c r="D1420">
        <v>137.19999999999999</v>
      </c>
      <c r="E1420">
        <v>137</v>
      </c>
      <c r="F1420">
        <v>128.69999999999999</v>
      </c>
      <c r="G1420">
        <v>121</v>
      </c>
      <c r="H1420">
        <v>121.6</v>
      </c>
      <c r="I1420">
        <v>130.41249999999999</v>
      </c>
      <c r="J1420">
        <v>52</v>
      </c>
    </row>
    <row r="1421" spans="1:10" x14ac:dyDescent="0.35">
      <c r="A1421">
        <v>130</v>
      </c>
      <c r="B1421">
        <v>137.19999999999999</v>
      </c>
      <c r="C1421">
        <v>135</v>
      </c>
      <c r="D1421">
        <v>138.6</v>
      </c>
      <c r="E1421">
        <v>138</v>
      </c>
      <c r="F1421">
        <v>130.1</v>
      </c>
      <c r="G1421">
        <v>122</v>
      </c>
      <c r="H1421">
        <v>123</v>
      </c>
      <c r="I1421">
        <v>131.73750000000001</v>
      </c>
      <c r="J1421">
        <v>52</v>
      </c>
    </row>
    <row r="1422" spans="1:10" x14ac:dyDescent="0.35">
      <c r="A1422">
        <v>131</v>
      </c>
      <c r="B1422">
        <v>138.6</v>
      </c>
      <c r="C1422">
        <v>137</v>
      </c>
      <c r="D1422">
        <v>140</v>
      </c>
      <c r="E1422">
        <v>139</v>
      </c>
      <c r="F1422">
        <v>130.1</v>
      </c>
      <c r="G1422">
        <v>123</v>
      </c>
      <c r="H1422">
        <v>124.5</v>
      </c>
      <c r="I1422">
        <v>132.9</v>
      </c>
      <c r="J1422">
        <v>52</v>
      </c>
    </row>
    <row r="1423" spans="1:10" x14ac:dyDescent="0.35">
      <c r="A1423">
        <v>132</v>
      </c>
      <c r="B1423">
        <v>138.6</v>
      </c>
      <c r="C1423">
        <v>140</v>
      </c>
      <c r="D1423">
        <v>141.4</v>
      </c>
      <c r="E1423">
        <v>140</v>
      </c>
      <c r="F1423">
        <v>131.5</v>
      </c>
      <c r="G1423">
        <v>124</v>
      </c>
      <c r="H1423">
        <v>125.9</v>
      </c>
      <c r="I1423">
        <v>134.17500000000001</v>
      </c>
      <c r="J1423">
        <v>52</v>
      </c>
    </row>
    <row r="1424" spans="1:10" x14ac:dyDescent="0.35">
      <c r="A1424">
        <v>133</v>
      </c>
      <c r="B1424">
        <v>142.80000000000001</v>
      </c>
      <c r="C1424">
        <v>146</v>
      </c>
      <c r="D1424">
        <v>147.1</v>
      </c>
      <c r="E1424">
        <v>140</v>
      </c>
      <c r="F1424">
        <v>132.9</v>
      </c>
      <c r="G1424">
        <v>126</v>
      </c>
      <c r="H1424">
        <v>128.69999999999999</v>
      </c>
      <c r="I1424">
        <v>137.0625</v>
      </c>
      <c r="J1424">
        <v>52</v>
      </c>
    </row>
    <row r="1425" spans="1:10" x14ac:dyDescent="0.35">
      <c r="A1425">
        <v>137</v>
      </c>
      <c r="B1425">
        <v>147.1</v>
      </c>
      <c r="C1425">
        <v>141</v>
      </c>
      <c r="D1425">
        <v>148.5</v>
      </c>
      <c r="E1425">
        <v>144</v>
      </c>
      <c r="F1425">
        <v>135.80000000000001</v>
      </c>
      <c r="G1425">
        <v>131</v>
      </c>
      <c r="H1425">
        <v>131.5</v>
      </c>
      <c r="I1425">
        <v>139.48750000000001</v>
      </c>
      <c r="J1425">
        <v>52</v>
      </c>
    </row>
    <row r="1426" spans="1:10" x14ac:dyDescent="0.35">
      <c r="A1426">
        <v>138</v>
      </c>
      <c r="B1426">
        <v>138.6</v>
      </c>
      <c r="C1426">
        <v>131</v>
      </c>
      <c r="D1426">
        <v>138.6</v>
      </c>
      <c r="E1426">
        <v>140</v>
      </c>
      <c r="F1426">
        <v>137.19999999999999</v>
      </c>
      <c r="G1426">
        <v>132</v>
      </c>
      <c r="H1426">
        <v>132.9</v>
      </c>
      <c r="I1426">
        <v>136.03749999999999</v>
      </c>
      <c r="J1426">
        <v>52</v>
      </c>
    </row>
    <row r="1427" spans="1:10" x14ac:dyDescent="0.35">
      <c r="A1427">
        <v>130</v>
      </c>
      <c r="B1427">
        <v>127.3</v>
      </c>
      <c r="C1427">
        <v>123</v>
      </c>
      <c r="D1427">
        <v>127.3</v>
      </c>
      <c r="E1427">
        <v>135</v>
      </c>
      <c r="F1427">
        <v>130.1</v>
      </c>
      <c r="G1427">
        <v>123</v>
      </c>
      <c r="H1427">
        <v>124.5</v>
      </c>
      <c r="I1427">
        <v>127.52500000000001</v>
      </c>
      <c r="J1427">
        <v>52</v>
      </c>
    </row>
    <row r="1428" spans="1:10" x14ac:dyDescent="0.35">
      <c r="A1428">
        <v>119</v>
      </c>
      <c r="B1428">
        <v>120.2</v>
      </c>
      <c r="C1428">
        <v>122</v>
      </c>
      <c r="D1428">
        <v>121.6</v>
      </c>
      <c r="E1428">
        <v>124</v>
      </c>
      <c r="F1428">
        <v>120.2</v>
      </c>
      <c r="G1428">
        <v>113</v>
      </c>
      <c r="H1428">
        <v>120.2</v>
      </c>
      <c r="I1428">
        <v>120.02499999999999</v>
      </c>
      <c r="J1428">
        <v>52</v>
      </c>
    </row>
    <row r="1429" spans="1:10" x14ac:dyDescent="0.35">
      <c r="A1429">
        <v>114</v>
      </c>
      <c r="B1429">
        <v>118.8</v>
      </c>
      <c r="C1429">
        <v>121</v>
      </c>
      <c r="D1429">
        <v>120.2</v>
      </c>
      <c r="E1429">
        <v>124</v>
      </c>
      <c r="F1429">
        <v>120.2</v>
      </c>
      <c r="G1429">
        <v>107</v>
      </c>
      <c r="H1429">
        <v>111.7</v>
      </c>
      <c r="I1429">
        <v>117.1125</v>
      </c>
      <c r="J1429">
        <v>52</v>
      </c>
    </row>
    <row r="1430" spans="1:10" x14ac:dyDescent="0.35">
      <c r="A1430">
        <v>113</v>
      </c>
      <c r="B1430">
        <v>117.4</v>
      </c>
      <c r="C1430">
        <v>121</v>
      </c>
      <c r="D1430">
        <v>120.2</v>
      </c>
      <c r="E1430">
        <v>121</v>
      </c>
      <c r="F1430">
        <v>118.8</v>
      </c>
      <c r="G1430">
        <v>107</v>
      </c>
      <c r="H1430">
        <v>113.1</v>
      </c>
      <c r="I1430">
        <v>116.4375</v>
      </c>
      <c r="J1430">
        <v>52</v>
      </c>
    </row>
    <row r="1431" spans="1:10" x14ac:dyDescent="0.35">
      <c r="A1431">
        <v>112</v>
      </c>
      <c r="B1431">
        <v>117.4</v>
      </c>
      <c r="C1431">
        <v>121</v>
      </c>
      <c r="D1431">
        <v>121.6</v>
      </c>
      <c r="E1431">
        <v>121</v>
      </c>
      <c r="F1431">
        <v>118.8</v>
      </c>
      <c r="G1431">
        <v>107</v>
      </c>
      <c r="H1431">
        <v>111.7</v>
      </c>
      <c r="I1431">
        <v>116.3125</v>
      </c>
      <c r="J1431">
        <v>52</v>
      </c>
    </row>
    <row r="1432" spans="1:10" x14ac:dyDescent="0.35">
      <c r="A1432">
        <v>112</v>
      </c>
      <c r="B1432">
        <v>117.4</v>
      </c>
      <c r="C1432">
        <v>121</v>
      </c>
      <c r="D1432">
        <v>121.6</v>
      </c>
      <c r="E1432">
        <v>121</v>
      </c>
      <c r="F1432">
        <v>123</v>
      </c>
      <c r="G1432">
        <v>106</v>
      </c>
      <c r="H1432">
        <v>113.1</v>
      </c>
      <c r="I1432">
        <v>116.8875</v>
      </c>
      <c r="J1432">
        <v>52</v>
      </c>
    </row>
    <row r="1433" spans="1:10" x14ac:dyDescent="0.35">
      <c r="A1433">
        <v>112</v>
      </c>
      <c r="B1433">
        <v>118.8</v>
      </c>
      <c r="C1433">
        <v>122</v>
      </c>
      <c r="D1433">
        <v>123</v>
      </c>
      <c r="E1433">
        <v>122</v>
      </c>
      <c r="F1433">
        <v>117.4</v>
      </c>
      <c r="G1433">
        <v>106</v>
      </c>
      <c r="H1433">
        <v>116</v>
      </c>
      <c r="I1433">
        <v>117.15</v>
      </c>
      <c r="J1433">
        <v>52</v>
      </c>
    </row>
    <row r="1434" spans="1:10" x14ac:dyDescent="0.35">
      <c r="A1434">
        <v>113</v>
      </c>
      <c r="B1434">
        <v>120.2</v>
      </c>
      <c r="C1434">
        <v>123</v>
      </c>
      <c r="D1434">
        <v>124.5</v>
      </c>
      <c r="E1434">
        <v>123</v>
      </c>
      <c r="F1434">
        <v>117.4</v>
      </c>
      <c r="G1434">
        <v>107</v>
      </c>
      <c r="H1434">
        <v>111.7</v>
      </c>
      <c r="I1434">
        <v>117.47499999999999</v>
      </c>
      <c r="J1434">
        <v>52</v>
      </c>
    </row>
    <row r="1435" spans="1:10" x14ac:dyDescent="0.35">
      <c r="A1435">
        <v>116</v>
      </c>
      <c r="B1435">
        <v>123</v>
      </c>
      <c r="C1435">
        <v>125</v>
      </c>
      <c r="D1435">
        <v>125.9</v>
      </c>
      <c r="E1435">
        <v>128</v>
      </c>
      <c r="F1435">
        <v>116</v>
      </c>
      <c r="G1435">
        <v>108</v>
      </c>
      <c r="H1435">
        <v>117.4</v>
      </c>
      <c r="I1435">
        <v>119.91249999999999</v>
      </c>
      <c r="J1435">
        <v>52</v>
      </c>
    </row>
    <row r="1436" spans="1:10" x14ac:dyDescent="0.35">
      <c r="A1436">
        <v>119</v>
      </c>
      <c r="B1436">
        <v>125.9</v>
      </c>
      <c r="C1436">
        <v>128</v>
      </c>
      <c r="D1436">
        <v>128.69999999999999</v>
      </c>
      <c r="E1436">
        <v>135</v>
      </c>
      <c r="F1436">
        <v>118.8</v>
      </c>
      <c r="G1436">
        <v>110</v>
      </c>
      <c r="H1436">
        <v>117.4</v>
      </c>
      <c r="I1436">
        <v>122.85000000000001</v>
      </c>
      <c r="J1436">
        <v>52</v>
      </c>
    </row>
    <row r="1437" spans="1:10" x14ac:dyDescent="0.35">
      <c r="A1437">
        <v>122</v>
      </c>
      <c r="B1437">
        <v>130.1</v>
      </c>
      <c r="C1437">
        <v>130</v>
      </c>
      <c r="D1437">
        <v>131.5</v>
      </c>
      <c r="E1437">
        <v>136</v>
      </c>
      <c r="F1437">
        <v>123</v>
      </c>
      <c r="G1437">
        <v>113</v>
      </c>
      <c r="H1437">
        <v>117.4</v>
      </c>
      <c r="I1437">
        <v>125.375</v>
      </c>
      <c r="J1437">
        <v>52</v>
      </c>
    </row>
    <row r="1438" spans="1:10" x14ac:dyDescent="0.35">
      <c r="A1438">
        <v>125</v>
      </c>
      <c r="B1438">
        <v>132.9</v>
      </c>
      <c r="C1438">
        <v>132</v>
      </c>
      <c r="D1438">
        <v>134.4</v>
      </c>
      <c r="E1438">
        <v>135</v>
      </c>
      <c r="F1438">
        <v>124.5</v>
      </c>
      <c r="G1438">
        <v>116</v>
      </c>
      <c r="H1438">
        <v>118.8</v>
      </c>
      <c r="I1438">
        <v>127.32499999999999</v>
      </c>
      <c r="J1438">
        <v>52</v>
      </c>
    </row>
    <row r="1439" spans="1:10" x14ac:dyDescent="0.35">
      <c r="A1439">
        <v>127</v>
      </c>
      <c r="B1439">
        <v>134.4</v>
      </c>
      <c r="C1439">
        <v>134</v>
      </c>
      <c r="D1439">
        <v>135.80000000000001</v>
      </c>
      <c r="E1439">
        <v>136</v>
      </c>
      <c r="F1439">
        <v>125.9</v>
      </c>
      <c r="G1439">
        <v>118</v>
      </c>
      <c r="H1439">
        <v>121.6</v>
      </c>
      <c r="I1439">
        <v>129.08750000000001</v>
      </c>
      <c r="J1439">
        <v>52</v>
      </c>
    </row>
    <row r="1440" spans="1:10" x14ac:dyDescent="0.35">
      <c r="A1440">
        <v>129</v>
      </c>
      <c r="B1440">
        <v>135.80000000000001</v>
      </c>
      <c r="C1440">
        <v>136</v>
      </c>
      <c r="D1440">
        <v>137.19999999999999</v>
      </c>
      <c r="E1440">
        <v>137</v>
      </c>
      <c r="F1440">
        <v>128.69999999999999</v>
      </c>
      <c r="G1440">
        <v>120</v>
      </c>
      <c r="H1440">
        <v>123</v>
      </c>
      <c r="I1440">
        <v>130.83750000000001</v>
      </c>
      <c r="J1440">
        <v>52</v>
      </c>
    </row>
    <row r="1441" spans="1:10" x14ac:dyDescent="0.35">
      <c r="A1441">
        <v>130</v>
      </c>
      <c r="B1441">
        <v>137.19999999999999</v>
      </c>
      <c r="C1441">
        <v>137</v>
      </c>
      <c r="D1441">
        <v>138.6</v>
      </c>
      <c r="E1441">
        <v>138</v>
      </c>
      <c r="F1441">
        <v>130.1</v>
      </c>
      <c r="G1441">
        <v>121</v>
      </c>
      <c r="H1441">
        <v>124.5</v>
      </c>
      <c r="I1441">
        <v>132.05000000000001</v>
      </c>
      <c r="J1441">
        <v>52</v>
      </c>
    </row>
    <row r="1442" spans="1:10" x14ac:dyDescent="0.35">
      <c r="A1442">
        <v>131</v>
      </c>
      <c r="B1442">
        <v>138.6</v>
      </c>
      <c r="C1442">
        <v>140</v>
      </c>
      <c r="D1442">
        <v>140</v>
      </c>
      <c r="E1442">
        <v>139</v>
      </c>
      <c r="F1442">
        <v>130.1</v>
      </c>
      <c r="G1442">
        <v>122</v>
      </c>
      <c r="H1442">
        <v>125.9</v>
      </c>
      <c r="I1442">
        <v>133.32499999999999</v>
      </c>
      <c r="J1442">
        <v>52</v>
      </c>
    </row>
    <row r="1443" spans="1:10" x14ac:dyDescent="0.35">
      <c r="A1443">
        <v>133</v>
      </c>
      <c r="B1443">
        <v>141.4</v>
      </c>
      <c r="C1443">
        <v>146</v>
      </c>
      <c r="D1443">
        <v>145.69999999999999</v>
      </c>
      <c r="E1443">
        <v>140</v>
      </c>
      <c r="F1443">
        <v>131.5</v>
      </c>
      <c r="G1443">
        <v>123</v>
      </c>
      <c r="H1443">
        <v>127.3</v>
      </c>
      <c r="I1443">
        <v>135.98749999999998</v>
      </c>
      <c r="J1443">
        <v>52</v>
      </c>
    </row>
    <row r="1444" spans="1:10" x14ac:dyDescent="0.35">
      <c r="A1444">
        <v>136</v>
      </c>
      <c r="B1444">
        <v>147.1</v>
      </c>
      <c r="C1444">
        <v>143</v>
      </c>
      <c r="D1444">
        <v>149.9</v>
      </c>
      <c r="E1444">
        <v>143</v>
      </c>
      <c r="F1444">
        <v>135.80000000000001</v>
      </c>
      <c r="G1444">
        <v>128</v>
      </c>
      <c r="H1444">
        <v>131.5</v>
      </c>
      <c r="I1444">
        <v>139.28749999999999</v>
      </c>
      <c r="J1444">
        <v>52</v>
      </c>
    </row>
    <row r="1445" spans="1:10" x14ac:dyDescent="0.35">
      <c r="A1445">
        <v>138</v>
      </c>
      <c r="B1445">
        <v>141.4</v>
      </c>
      <c r="C1445">
        <v>133</v>
      </c>
      <c r="D1445">
        <v>140</v>
      </c>
      <c r="E1445">
        <v>142</v>
      </c>
      <c r="F1445">
        <v>138.6</v>
      </c>
      <c r="G1445">
        <v>134</v>
      </c>
      <c r="H1445">
        <v>132.9</v>
      </c>
      <c r="I1445">
        <v>137.48750000000001</v>
      </c>
      <c r="J1445">
        <v>52</v>
      </c>
    </row>
    <row r="1446" spans="1:10" x14ac:dyDescent="0.35">
      <c r="A1446">
        <v>131</v>
      </c>
      <c r="B1446">
        <v>130.1</v>
      </c>
      <c r="C1446">
        <v>124</v>
      </c>
      <c r="D1446">
        <v>130.1</v>
      </c>
      <c r="E1446">
        <v>135</v>
      </c>
      <c r="F1446">
        <v>132.9</v>
      </c>
      <c r="G1446">
        <v>130</v>
      </c>
      <c r="H1446">
        <v>125.9</v>
      </c>
      <c r="I1446">
        <v>129.875</v>
      </c>
      <c r="J1446">
        <v>52</v>
      </c>
    </row>
    <row r="1447" spans="1:10" x14ac:dyDescent="0.35">
      <c r="A1447">
        <v>121</v>
      </c>
      <c r="B1447">
        <v>120.2</v>
      </c>
      <c r="C1447">
        <v>122</v>
      </c>
      <c r="D1447">
        <v>123</v>
      </c>
      <c r="E1447">
        <v>127</v>
      </c>
      <c r="F1447">
        <v>123</v>
      </c>
      <c r="G1447">
        <v>121</v>
      </c>
      <c r="H1447">
        <v>120.2</v>
      </c>
      <c r="I1447">
        <v>122.175</v>
      </c>
      <c r="J1447">
        <v>52</v>
      </c>
    </row>
    <row r="1448" spans="1:10" x14ac:dyDescent="0.35">
      <c r="A1448">
        <v>114</v>
      </c>
      <c r="B1448">
        <v>118.8</v>
      </c>
      <c r="C1448">
        <v>121</v>
      </c>
      <c r="D1448">
        <v>121.6</v>
      </c>
      <c r="E1448">
        <v>122</v>
      </c>
      <c r="F1448">
        <v>120.2</v>
      </c>
      <c r="G1448">
        <v>110</v>
      </c>
      <c r="H1448">
        <v>114.6</v>
      </c>
      <c r="I1448">
        <v>117.77499999999999</v>
      </c>
      <c r="J1448">
        <v>52</v>
      </c>
    </row>
    <row r="1449" spans="1:10" x14ac:dyDescent="0.35">
      <c r="A1449">
        <v>113</v>
      </c>
      <c r="B1449">
        <v>117.4</v>
      </c>
      <c r="C1449">
        <v>120</v>
      </c>
      <c r="D1449">
        <v>120.2</v>
      </c>
      <c r="E1449">
        <v>121</v>
      </c>
      <c r="F1449">
        <v>118.8</v>
      </c>
      <c r="G1449">
        <v>107</v>
      </c>
      <c r="H1449">
        <v>110.3</v>
      </c>
      <c r="I1449">
        <v>115.96250000000001</v>
      </c>
      <c r="J1449">
        <v>53</v>
      </c>
    </row>
    <row r="1450" spans="1:10" x14ac:dyDescent="0.35">
      <c r="A1450">
        <v>112</v>
      </c>
      <c r="B1450">
        <v>117.4</v>
      </c>
      <c r="C1450">
        <v>120</v>
      </c>
      <c r="D1450">
        <v>120.2</v>
      </c>
      <c r="E1450">
        <v>121</v>
      </c>
      <c r="F1450">
        <v>118.8</v>
      </c>
      <c r="G1450">
        <v>107</v>
      </c>
      <c r="H1450">
        <v>111.7</v>
      </c>
      <c r="I1450">
        <v>116.0125</v>
      </c>
      <c r="J1450">
        <v>53</v>
      </c>
    </row>
    <row r="1451" spans="1:10" x14ac:dyDescent="0.35">
      <c r="A1451">
        <v>111</v>
      </c>
      <c r="B1451">
        <v>117.4</v>
      </c>
      <c r="C1451">
        <v>121</v>
      </c>
      <c r="D1451">
        <v>121.6</v>
      </c>
      <c r="E1451">
        <v>121</v>
      </c>
      <c r="F1451">
        <v>123</v>
      </c>
      <c r="G1451">
        <v>106</v>
      </c>
      <c r="H1451">
        <v>110.3</v>
      </c>
      <c r="I1451">
        <v>116.41249999999999</v>
      </c>
      <c r="J1451">
        <v>53</v>
      </c>
    </row>
    <row r="1452" spans="1:10" x14ac:dyDescent="0.35">
      <c r="A1452">
        <v>112</v>
      </c>
      <c r="B1452">
        <v>118.8</v>
      </c>
      <c r="C1452">
        <v>122</v>
      </c>
      <c r="D1452">
        <v>123</v>
      </c>
      <c r="E1452">
        <v>122</v>
      </c>
      <c r="F1452">
        <v>117.4</v>
      </c>
      <c r="G1452">
        <v>106</v>
      </c>
      <c r="H1452">
        <v>111.7</v>
      </c>
      <c r="I1452">
        <v>116.61250000000001</v>
      </c>
      <c r="J1452">
        <v>53</v>
      </c>
    </row>
    <row r="1453" spans="1:10" x14ac:dyDescent="0.35">
      <c r="A1453">
        <v>113</v>
      </c>
      <c r="B1453">
        <v>120.2</v>
      </c>
      <c r="C1453">
        <v>123</v>
      </c>
      <c r="D1453">
        <v>124.5</v>
      </c>
      <c r="E1453">
        <v>122</v>
      </c>
      <c r="F1453">
        <v>117.4</v>
      </c>
      <c r="G1453">
        <v>106</v>
      </c>
      <c r="H1453">
        <v>111.7</v>
      </c>
      <c r="I1453">
        <v>117.22499999999999</v>
      </c>
      <c r="J1453">
        <v>53</v>
      </c>
    </row>
    <row r="1454" spans="1:10" x14ac:dyDescent="0.35">
      <c r="A1454">
        <v>114</v>
      </c>
      <c r="B1454">
        <v>123</v>
      </c>
      <c r="C1454">
        <v>124</v>
      </c>
      <c r="D1454">
        <v>125.9</v>
      </c>
      <c r="E1454">
        <v>125</v>
      </c>
      <c r="F1454">
        <v>116</v>
      </c>
      <c r="G1454">
        <v>108</v>
      </c>
      <c r="H1454">
        <v>110.3</v>
      </c>
      <c r="I1454">
        <v>118.27500000000001</v>
      </c>
      <c r="J1454">
        <v>53</v>
      </c>
    </row>
    <row r="1455" spans="1:10" x14ac:dyDescent="0.35">
      <c r="A1455">
        <v>117</v>
      </c>
      <c r="B1455">
        <v>125.9</v>
      </c>
      <c r="C1455">
        <v>127</v>
      </c>
      <c r="D1455">
        <v>127.3</v>
      </c>
      <c r="E1455">
        <v>127</v>
      </c>
      <c r="F1455">
        <v>116</v>
      </c>
      <c r="G1455">
        <v>109</v>
      </c>
      <c r="H1455">
        <v>117.4</v>
      </c>
      <c r="I1455">
        <v>120.825</v>
      </c>
      <c r="J1455">
        <v>53</v>
      </c>
    </row>
    <row r="1456" spans="1:10" x14ac:dyDescent="0.35">
      <c r="A1456">
        <v>120</v>
      </c>
      <c r="B1456">
        <v>128.69999999999999</v>
      </c>
      <c r="C1456">
        <v>130</v>
      </c>
      <c r="D1456">
        <v>130.1</v>
      </c>
      <c r="E1456">
        <v>135</v>
      </c>
      <c r="F1456">
        <v>123</v>
      </c>
      <c r="G1456">
        <v>112</v>
      </c>
      <c r="H1456">
        <v>117.4</v>
      </c>
      <c r="I1456">
        <v>124.52500000000001</v>
      </c>
      <c r="J1456">
        <v>53</v>
      </c>
    </row>
    <row r="1457" spans="1:10" x14ac:dyDescent="0.35">
      <c r="A1457">
        <v>123</v>
      </c>
      <c r="B1457">
        <v>131.5</v>
      </c>
      <c r="C1457">
        <v>132</v>
      </c>
      <c r="D1457">
        <v>132.9</v>
      </c>
      <c r="E1457">
        <v>136</v>
      </c>
      <c r="F1457">
        <v>123</v>
      </c>
      <c r="G1457">
        <v>115</v>
      </c>
      <c r="H1457">
        <v>117.4</v>
      </c>
      <c r="I1457">
        <v>126.35</v>
      </c>
      <c r="J1457">
        <v>53</v>
      </c>
    </row>
    <row r="1458" spans="1:10" x14ac:dyDescent="0.35">
      <c r="A1458">
        <v>126</v>
      </c>
      <c r="B1458">
        <v>134.4</v>
      </c>
      <c r="C1458">
        <v>134</v>
      </c>
      <c r="D1458">
        <v>134.4</v>
      </c>
      <c r="E1458">
        <v>135</v>
      </c>
      <c r="F1458">
        <v>124.5</v>
      </c>
      <c r="G1458">
        <v>117</v>
      </c>
      <c r="H1458">
        <v>118.8</v>
      </c>
      <c r="I1458">
        <v>128.01249999999999</v>
      </c>
      <c r="J1458">
        <v>53</v>
      </c>
    </row>
    <row r="1459" spans="1:10" x14ac:dyDescent="0.35">
      <c r="A1459">
        <v>128</v>
      </c>
      <c r="B1459">
        <v>135.80000000000001</v>
      </c>
      <c r="C1459">
        <v>136</v>
      </c>
      <c r="D1459">
        <v>137.19999999999999</v>
      </c>
      <c r="E1459">
        <v>137</v>
      </c>
      <c r="F1459">
        <v>127.3</v>
      </c>
      <c r="G1459">
        <v>119</v>
      </c>
      <c r="H1459">
        <v>121.6</v>
      </c>
      <c r="I1459">
        <v>130.23750000000001</v>
      </c>
      <c r="J1459">
        <v>53</v>
      </c>
    </row>
    <row r="1460" spans="1:10" x14ac:dyDescent="0.35">
      <c r="A1460">
        <v>130</v>
      </c>
      <c r="B1460">
        <v>137.19999999999999</v>
      </c>
      <c r="C1460">
        <v>137</v>
      </c>
      <c r="D1460">
        <v>138.6</v>
      </c>
      <c r="E1460">
        <v>138</v>
      </c>
      <c r="F1460">
        <v>128.69999999999999</v>
      </c>
      <c r="G1460">
        <v>121</v>
      </c>
      <c r="H1460">
        <v>123</v>
      </c>
      <c r="I1460">
        <v>131.6875</v>
      </c>
      <c r="J1460">
        <v>53</v>
      </c>
    </row>
    <row r="1461" spans="1:10" x14ac:dyDescent="0.35">
      <c r="A1461">
        <v>131</v>
      </c>
      <c r="B1461">
        <v>138.6</v>
      </c>
      <c r="C1461">
        <v>139</v>
      </c>
      <c r="D1461">
        <v>140</v>
      </c>
      <c r="E1461">
        <v>139</v>
      </c>
      <c r="F1461">
        <v>130.1</v>
      </c>
      <c r="G1461">
        <v>122</v>
      </c>
      <c r="H1461">
        <v>124.5</v>
      </c>
      <c r="I1461">
        <v>133.02500000000001</v>
      </c>
      <c r="J1461">
        <v>53</v>
      </c>
    </row>
    <row r="1462" spans="1:10" x14ac:dyDescent="0.35">
      <c r="A1462">
        <v>132</v>
      </c>
      <c r="B1462">
        <v>140</v>
      </c>
      <c r="C1462">
        <v>144</v>
      </c>
      <c r="D1462">
        <v>142.80000000000001</v>
      </c>
      <c r="E1462">
        <v>139</v>
      </c>
      <c r="F1462">
        <v>131.5</v>
      </c>
      <c r="G1462">
        <v>123</v>
      </c>
      <c r="H1462">
        <v>125.9</v>
      </c>
      <c r="I1462">
        <v>134.77499999999998</v>
      </c>
      <c r="J1462">
        <v>53</v>
      </c>
    </row>
    <row r="1463" spans="1:10" x14ac:dyDescent="0.35">
      <c r="A1463">
        <v>134</v>
      </c>
      <c r="B1463">
        <v>145.69999999999999</v>
      </c>
      <c r="C1463">
        <v>145</v>
      </c>
      <c r="D1463">
        <v>149.9</v>
      </c>
      <c r="E1463">
        <v>141</v>
      </c>
      <c r="F1463">
        <v>134.4</v>
      </c>
      <c r="G1463">
        <v>126</v>
      </c>
      <c r="H1463">
        <v>130.1</v>
      </c>
      <c r="I1463">
        <v>138.26249999999999</v>
      </c>
      <c r="J1463">
        <v>53</v>
      </c>
    </row>
    <row r="1464" spans="1:10" x14ac:dyDescent="0.35">
      <c r="A1464">
        <v>138</v>
      </c>
      <c r="B1464">
        <v>144.19999999999999</v>
      </c>
      <c r="C1464">
        <v>136</v>
      </c>
      <c r="D1464">
        <v>142.80000000000001</v>
      </c>
      <c r="E1464">
        <v>144</v>
      </c>
      <c r="F1464">
        <v>137.19999999999999</v>
      </c>
      <c r="G1464">
        <v>132</v>
      </c>
      <c r="H1464">
        <v>132.9</v>
      </c>
      <c r="I1464">
        <v>138.38749999999999</v>
      </c>
      <c r="J1464">
        <v>53</v>
      </c>
    </row>
    <row r="1465" spans="1:10" x14ac:dyDescent="0.35">
      <c r="A1465">
        <v>134</v>
      </c>
      <c r="B1465">
        <v>132.9</v>
      </c>
      <c r="C1465">
        <v>126</v>
      </c>
      <c r="D1465">
        <v>132.9</v>
      </c>
      <c r="E1465">
        <v>136</v>
      </c>
      <c r="F1465">
        <v>134.4</v>
      </c>
      <c r="G1465">
        <v>131</v>
      </c>
      <c r="H1465">
        <v>127.3</v>
      </c>
      <c r="I1465">
        <v>131.8125</v>
      </c>
      <c r="J1465">
        <v>53</v>
      </c>
    </row>
    <row r="1466" spans="1:10" x14ac:dyDescent="0.35">
      <c r="A1466">
        <v>124</v>
      </c>
      <c r="B1466">
        <v>121.6</v>
      </c>
      <c r="C1466">
        <v>122</v>
      </c>
      <c r="D1466">
        <v>123</v>
      </c>
      <c r="E1466">
        <v>127</v>
      </c>
      <c r="F1466">
        <v>125.9</v>
      </c>
      <c r="G1466">
        <v>123</v>
      </c>
      <c r="H1466">
        <v>120.2</v>
      </c>
      <c r="I1466">
        <v>123.33750000000001</v>
      </c>
      <c r="J1466">
        <v>53</v>
      </c>
    </row>
    <row r="1467" spans="1:10" x14ac:dyDescent="0.35">
      <c r="A1467">
        <v>114</v>
      </c>
      <c r="B1467">
        <v>118.8</v>
      </c>
      <c r="C1467">
        <v>122</v>
      </c>
      <c r="D1467">
        <v>121.6</v>
      </c>
      <c r="E1467">
        <v>122</v>
      </c>
      <c r="F1467">
        <v>120.2</v>
      </c>
      <c r="G1467">
        <v>112</v>
      </c>
      <c r="H1467">
        <v>113.1</v>
      </c>
      <c r="I1467">
        <v>117.96249999999999</v>
      </c>
      <c r="J1467">
        <v>53</v>
      </c>
    </row>
    <row r="1468" spans="1:10" x14ac:dyDescent="0.35">
      <c r="A1468">
        <v>113</v>
      </c>
      <c r="B1468">
        <v>118.8</v>
      </c>
      <c r="C1468">
        <v>121</v>
      </c>
      <c r="D1468">
        <v>120.2</v>
      </c>
      <c r="E1468">
        <v>121</v>
      </c>
      <c r="F1468">
        <v>118.8</v>
      </c>
      <c r="G1468">
        <v>107</v>
      </c>
      <c r="H1468">
        <v>118.8</v>
      </c>
      <c r="I1468">
        <v>117.325</v>
      </c>
      <c r="J1468">
        <v>53</v>
      </c>
    </row>
    <row r="1469" spans="1:10" x14ac:dyDescent="0.35">
      <c r="A1469">
        <v>112</v>
      </c>
      <c r="B1469">
        <v>117.4</v>
      </c>
      <c r="C1469">
        <v>120</v>
      </c>
      <c r="D1469">
        <v>120.2</v>
      </c>
      <c r="E1469">
        <v>121</v>
      </c>
      <c r="F1469">
        <v>118.8</v>
      </c>
      <c r="G1469">
        <v>107</v>
      </c>
      <c r="H1469">
        <v>111.7</v>
      </c>
      <c r="I1469">
        <v>116.0125</v>
      </c>
      <c r="J1469">
        <v>53</v>
      </c>
    </row>
    <row r="1470" spans="1:10" x14ac:dyDescent="0.35">
      <c r="A1470">
        <v>111</v>
      </c>
      <c r="B1470">
        <v>117.4</v>
      </c>
      <c r="C1470">
        <v>120</v>
      </c>
      <c r="D1470">
        <v>121.6</v>
      </c>
      <c r="E1470">
        <v>121</v>
      </c>
      <c r="F1470">
        <v>117.4</v>
      </c>
      <c r="G1470">
        <v>106</v>
      </c>
      <c r="H1470">
        <v>111.7</v>
      </c>
      <c r="I1470">
        <v>115.7625</v>
      </c>
      <c r="J1470">
        <v>54</v>
      </c>
    </row>
    <row r="1471" spans="1:10" x14ac:dyDescent="0.35">
      <c r="A1471">
        <v>112</v>
      </c>
      <c r="B1471">
        <v>118.8</v>
      </c>
      <c r="C1471">
        <v>121</v>
      </c>
      <c r="D1471">
        <v>121.6</v>
      </c>
      <c r="E1471">
        <v>121</v>
      </c>
      <c r="F1471">
        <v>117.4</v>
      </c>
      <c r="G1471">
        <v>106</v>
      </c>
      <c r="H1471">
        <v>110.3</v>
      </c>
      <c r="I1471">
        <v>116.0125</v>
      </c>
      <c r="J1471">
        <v>54</v>
      </c>
    </row>
    <row r="1472" spans="1:10" x14ac:dyDescent="0.35">
      <c r="A1472">
        <v>112</v>
      </c>
      <c r="B1472">
        <v>120.2</v>
      </c>
      <c r="C1472">
        <v>122</v>
      </c>
      <c r="D1472">
        <v>123</v>
      </c>
      <c r="E1472">
        <v>122</v>
      </c>
      <c r="F1472">
        <v>117.4</v>
      </c>
      <c r="G1472">
        <v>106</v>
      </c>
      <c r="H1472">
        <v>111.7</v>
      </c>
      <c r="I1472">
        <v>116.78749999999999</v>
      </c>
      <c r="J1472">
        <v>54</v>
      </c>
    </row>
    <row r="1473" spans="1:10" x14ac:dyDescent="0.35">
      <c r="A1473">
        <v>114</v>
      </c>
      <c r="B1473">
        <v>121.6</v>
      </c>
      <c r="C1473">
        <v>124</v>
      </c>
      <c r="D1473">
        <v>124.5</v>
      </c>
      <c r="E1473">
        <v>125</v>
      </c>
      <c r="F1473">
        <v>116</v>
      </c>
      <c r="G1473">
        <v>107</v>
      </c>
      <c r="H1473">
        <v>110.3</v>
      </c>
      <c r="I1473">
        <v>117.80000000000001</v>
      </c>
      <c r="J1473">
        <v>54</v>
      </c>
    </row>
    <row r="1474" spans="1:10" x14ac:dyDescent="0.35">
      <c r="A1474">
        <v>117</v>
      </c>
      <c r="B1474">
        <v>124.5</v>
      </c>
      <c r="C1474">
        <v>127</v>
      </c>
      <c r="D1474">
        <v>127.3</v>
      </c>
      <c r="E1474">
        <v>127</v>
      </c>
      <c r="F1474">
        <v>116</v>
      </c>
      <c r="G1474">
        <v>109</v>
      </c>
      <c r="H1474">
        <v>111.7</v>
      </c>
      <c r="I1474">
        <v>119.9375</v>
      </c>
      <c r="J1474">
        <v>54</v>
      </c>
    </row>
    <row r="1475" spans="1:10" x14ac:dyDescent="0.35">
      <c r="A1475">
        <v>120</v>
      </c>
      <c r="B1475">
        <v>127.3</v>
      </c>
      <c r="C1475">
        <v>129</v>
      </c>
      <c r="D1475">
        <v>130.1</v>
      </c>
      <c r="E1475">
        <v>135</v>
      </c>
      <c r="F1475">
        <v>123</v>
      </c>
      <c r="G1475">
        <v>111</v>
      </c>
      <c r="H1475">
        <v>117.4</v>
      </c>
      <c r="I1475">
        <v>124.1</v>
      </c>
      <c r="J1475">
        <v>54</v>
      </c>
    </row>
    <row r="1476" spans="1:10" x14ac:dyDescent="0.35">
      <c r="A1476">
        <v>123</v>
      </c>
      <c r="B1476">
        <v>131.5</v>
      </c>
      <c r="C1476">
        <v>131</v>
      </c>
      <c r="D1476">
        <v>131.5</v>
      </c>
      <c r="E1476">
        <v>136</v>
      </c>
      <c r="F1476">
        <v>123</v>
      </c>
      <c r="G1476">
        <v>114</v>
      </c>
      <c r="H1476">
        <v>117.4</v>
      </c>
      <c r="I1476">
        <v>125.925</v>
      </c>
      <c r="J1476">
        <v>54</v>
      </c>
    </row>
    <row r="1477" spans="1:10" x14ac:dyDescent="0.35">
      <c r="A1477">
        <v>126</v>
      </c>
      <c r="B1477">
        <v>134.4</v>
      </c>
      <c r="C1477">
        <v>133</v>
      </c>
      <c r="D1477">
        <v>134.4</v>
      </c>
      <c r="E1477">
        <v>135</v>
      </c>
      <c r="F1477">
        <v>124.5</v>
      </c>
      <c r="G1477">
        <v>117</v>
      </c>
      <c r="H1477">
        <v>118.8</v>
      </c>
      <c r="I1477">
        <v>127.88749999999999</v>
      </c>
      <c r="J1477">
        <v>54</v>
      </c>
    </row>
    <row r="1478" spans="1:10" x14ac:dyDescent="0.35">
      <c r="A1478">
        <v>128</v>
      </c>
      <c r="B1478">
        <v>135.80000000000001</v>
      </c>
      <c r="C1478">
        <v>135</v>
      </c>
      <c r="D1478">
        <v>135.80000000000001</v>
      </c>
      <c r="E1478">
        <v>136</v>
      </c>
      <c r="F1478">
        <v>127.3</v>
      </c>
      <c r="G1478">
        <v>119</v>
      </c>
      <c r="H1478">
        <v>121.6</v>
      </c>
      <c r="I1478">
        <v>129.8125</v>
      </c>
      <c r="J1478">
        <v>54</v>
      </c>
    </row>
    <row r="1479" spans="1:10" x14ac:dyDescent="0.35">
      <c r="A1479">
        <v>130</v>
      </c>
      <c r="B1479">
        <v>137.19999999999999</v>
      </c>
      <c r="C1479">
        <v>137</v>
      </c>
      <c r="D1479">
        <v>137.19999999999999</v>
      </c>
      <c r="E1479">
        <v>137</v>
      </c>
      <c r="F1479">
        <v>128.69999999999999</v>
      </c>
      <c r="G1479">
        <v>121</v>
      </c>
      <c r="H1479">
        <v>123</v>
      </c>
      <c r="I1479">
        <v>131.38749999999999</v>
      </c>
      <c r="J1479">
        <v>54</v>
      </c>
    </row>
    <row r="1480" spans="1:10" x14ac:dyDescent="0.35">
      <c r="A1480">
        <v>131</v>
      </c>
      <c r="B1480">
        <v>137.19999999999999</v>
      </c>
      <c r="C1480">
        <v>139</v>
      </c>
      <c r="D1480">
        <v>140</v>
      </c>
      <c r="E1480">
        <v>139</v>
      </c>
      <c r="F1480">
        <v>130.1</v>
      </c>
      <c r="G1480">
        <v>122</v>
      </c>
      <c r="H1480">
        <v>124.5</v>
      </c>
      <c r="I1480">
        <v>132.85000000000002</v>
      </c>
      <c r="J1480">
        <v>54</v>
      </c>
    </row>
    <row r="1481" spans="1:10" x14ac:dyDescent="0.35">
      <c r="A1481">
        <v>132</v>
      </c>
      <c r="B1481">
        <v>138.6</v>
      </c>
      <c r="C1481">
        <v>141</v>
      </c>
      <c r="D1481">
        <v>141.4</v>
      </c>
      <c r="E1481">
        <v>139</v>
      </c>
      <c r="F1481">
        <v>130.1</v>
      </c>
      <c r="G1481">
        <v>123</v>
      </c>
      <c r="H1481">
        <v>125.9</v>
      </c>
      <c r="I1481">
        <v>133.875</v>
      </c>
      <c r="J1481">
        <v>54</v>
      </c>
    </row>
    <row r="1482" spans="1:10" x14ac:dyDescent="0.35">
      <c r="A1482">
        <v>133</v>
      </c>
      <c r="B1482">
        <v>141.4</v>
      </c>
      <c r="C1482">
        <v>146</v>
      </c>
      <c r="D1482">
        <v>147.1</v>
      </c>
      <c r="E1482">
        <v>140</v>
      </c>
      <c r="F1482">
        <v>131.5</v>
      </c>
      <c r="G1482">
        <v>124</v>
      </c>
      <c r="H1482">
        <v>127.3</v>
      </c>
      <c r="I1482">
        <v>136.28749999999999</v>
      </c>
      <c r="J1482">
        <v>54</v>
      </c>
    </row>
    <row r="1483" spans="1:10" x14ac:dyDescent="0.35">
      <c r="A1483">
        <v>135</v>
      </c>
      <c r="B1483">
        <v>145.69999999999999</v>
      </c>
      <c r="C1483">
        <v>146</v>
      </c>
      <c r="D1483">
        <v>147.1</v>
      </c>
      <c r="E1483">
        <v>143</v>
      </c>
      <c r="F1483">
        <v>135.80000000000001</v>
      </c>
      <c r="G1483">
        <v>127</v>
      </c>
      <c r="H1483">
        <v>131.5</v>
      </c>
      <c r="I1483">
        <v>138.88749999999999</v>
      </c>
      <c r="J1483">
        <v>54</v>
      </c>
    </row>
    <row r="1484" spans="1:10" x14ac:dyDescent="0.35">
      <c r="A1484">
        <v>138</v>
      </c>
      <c r="B1484">
        <v>140</v>
      </c>
      <c r="C1484">
        <v>137</v>
      </c>
      <c r="D1484">
        <v>137.19999999999999</v>
      </c>
      <c r="E1484">
        <v>141</v>
      </c>
      <c r="F1484">
        <v>135.80000000000001</v>
      </c>
      <c r="G1484">
        <v>133</v>
      </c>
      <c r="H1484">
        <v>132.9</v>
      </c>
      <c r="I1484">
        <v>136.86250000000001</v>
      </c>
      <c r="J1484">
        <v>54</v>
      </c>
    </row>
    <row r="1485" spans="1:10" x14ac:dyDescent="0.35">
      <c r="A1485">
        <v>131</v>
      </c>
      <c r="B1485">
        <v>128.69999999999999</v>
      </c>
      <c r="C1485">
        <v>127</v>
      </c>
      <c r="D1485">
        <v>127.3</v>
      </c>
      <c r="E1485">
        <v>134</v>
      </c>
      <c r="F1485">
        <v>128.69999999999999</v>
      </c>
      <c r="G1485">
        <v>131</v>
      </c>
      <c r="H1485">
        <v>127.3</v>
      </c>
      <c r="I1485">
        <v>129.375</v>
      </c>
      <c r="J1485">
        <v>54</v>
      </c>
    </row>
    <row r="1486" spans="1:10" x14ac:dyDescent="0.35">
      <c r="A1486">
        <v>120</v>
      </c>
      <c r="B1486">
        <v>120.2</v>
      </c>
      <c r="C1486">
        <v>122</v>
      </c>
      <c r="D1486">
        <v>123</v>
      </c>
      <c r="E1486">
        <v>122</v>
      </c>
      <c r="F1486">
        <v>120.2</v>
      </c>
      <c r="G1486">
        <v>122</v>
      </c>
      <c r="H1486">
        <v>120.2</v>
      </c>
      <c r="I1486">
        <v>121.19999999999999</v>
      </c>
      <c r="J1486">
        <v>54</v>
      </c>
    </row>
    <row r="1487" spans="1:10" x14ac:dyDescent="0.35">
      <c r="A1487">
        <v>113</v>
      </c>
      <c r="B1487">
        <v>118.8</v>
      </c>
      <c r="C1487">
        <v>122</v>
      </c>
      <c r="D1487">
        <v>121.6</v>
      </c>
      <c r="E1487">
        <v>120</v>
      </c>
      <c r="F1487">
        <v>118.8</v>
      </c>
      <c r="G1487">
        <v>111</v>
      </c>
      <c r="H1487">
        <v>113.1</v>
      </c>
      <c r="I1487">
        <v>117.28749999999999</v>
      </c>
      <c r="J1487">
        <v>54</v>
      </c>
    </row>
    <row r="1488" spans="1:10" x14ac:dyDescent="0.35">
      <c r="A1488">
        <v>112</v>
      </c>
      <c r="B1488">
        <v>118.8</v>
      </c>
      <c r="C1488">
        <v>121</v>
      </c>
      <c r="D1488">
        <v>120.2</v>
      </c>
      <c r="E1488">
        <v>120</v>
      </c>
      <c r="F1488">
        <v>118.8</v>
      </c>
      <c r="G1488">
        <v>107</v>
      </c>
      <c r="H1488">
        <v>111.7</v>
      </c>
      <c r="I1488">
        <v>116.1875</v>
      </c>
      <c r="J1488">
        <v>54</v>
      </c>
    </row>
    <row r="1489" spans="1:10" x14ac:dyDescent="0.35">
      <c r="A1489">
        <v>112</v>
      </c>
      <c r="B1489">
        <v>117.4</v>
      </c>
      <c r="C1489">
        <v>121</v>
      </c>
      <c r="D1489">
        <v>121.6</v>
      </c>
      <c r="E1489">
        <v>120</v>
      </c>
      <c r="F1489">
        <v>123</v>
      </c>
      <c r="G1489">
        <v>107</v>
      </c>
      <c r="H1489">
        <v>111.7</v>
      </c>
      <c r="I1489">
        <v>116.71250000000001</v>
      </c>
      <c r="J1489">
        <v>54</v>
      </c>
    </row>
    <row r="1490" spans="1:10" x14ac:dyDescent="0.35">
      <c r="A1490">
        <v>111</v>
      </c>
      <c r="B1490">
        <v>117.4</v>
      </c>
      <c r="C1490">
        <v>121</v>
      </c>
      <c r="D1490">
        <v>121.6</v>
      </c>
      <c r="E1490">
        <v>121</v>
      </c>
      <c r="F1490">
        <v>123</v>
      </c>
      <c r="G1490">
        <v>107</v>
      </c>
      <c r="H1490">
        <v>111.7</v>
      </c>
      <c r="I1490">
        <v>116.71250000000001</v>
      </c>
      <c r="J1490">
        <v>54</v>
      </c>
    </row>
    <row r="1491" spans="1:10" x14ac:dyDescent="0.35">
      <c r="A1491">
        <v>112</v>
      </c>
      <c r="B1491">
        <v>118.8</v>
      </c>
      <c r="C1491">
        <v>122</v>
      </c>
      <c r="D1491">
        <v>123</v>
      </c>
      <c r="E1491">
        <v>121</v>
      </c>
      <c r="F1491">
        <v>123</v>
      </c>
      <c r="G1491">
        <v>106</v>
      </c>
      <c r="H1491">
        <v>110.3</v>
      </c>
      <c r="I1491">
        <v>117.0125</v>
      </c>
      <c r="J1491">
        <v>54</v>
      </c>
    </row>
    <row r="1492" spans="1:10" x14ac:dyDescent="0.35">
      <c r="A1492">
        <v>113</v>
      </c>
      <c r="B1492">
        <v>120.2</v>
      </c>
      <c r="C1492">
        <v>123</v>
      </c>
      <c r="D1492">
        <v>124.5</v>
      </c>
      <c r="E1492">
        <v>123</v>
      </c>
      <c r="F1492">
        <v>123</v>
      </c>
      <c r="G1492">
        <v>107</v>
      </c>
      <c r="H1492">
        <v>111.7</v>
      </c>
      <c r="I1492">
        <v>118.175</v>
      </c>
      <c r="J1492">
        <v>54</v>
      </c>
    </row>
    <row r="1493" spans="1:10" x14ac:dyDescent="0.35">
      <c r="A1493">
        <v>115</v>
      </c>
      <c r="B1493">
        <v>123</v>
      </c>
      <c r="C1493">
        <v>125</v>
      </c>
      <c r="D1493">
        <v>125.9</v>
      </c>
      <c r="E1493">
        <v>128</v>
      </c>
      <c r="F1493">
        <v>117.4</v>
      </c>
      <c r="G1493">
        <v>108</v>
      </c>
      <c r="H1493">
        <v>111.7</v>
      </c>
      <c r="I1493">
        <v>119.25</v>
      </c>
      <c r="J1493">
        <v>54</v>
      </c>
    </row>
    <row r="1494" spans="1:10" x14ac:dyDescent="0.35">
      <c r="A1494">
        <v>118</v>
      </c>
      <c r="B1494">
        <v>125.9</v>
      </c>
      <c r="C1494">
        <v>128</v>
      </c>
      <c r="D1494">
        <v>128.69999999999999</v>
      </c>
      <c r="E1494">
        <v>128</v>
      </c>
      <c r="F1494">
        <v>117.4</v>
      </c>
      <c r="G1494">
        <v>110</v>
      </c>
      <c r="H1494">
        <v>111.7</v>
      </c>
      <c r="I1494">
        <v>120.96250000000001</v>
      </c>
      <c r="J1494">
        <v>54</v>
      </c>
    </row>
    <row r="1495" spans="1:10" x14ac:dyDescent="0.35">
      <c r="A1495">
        <v>121</v>
      </c>
      <c r="B1495">
        <v>128.69999999999999</v>
      </c>
      <c r="C1495">
        <v>130</v>
      </c>
      <c r="D1495">
        <v>130.1</v>
      </c>
      <c r="E1495">
        <v>135</v>
      </c>
      <c r="F1495">
        <v>123</v>
      </c>
      <c r="G1495">
        <v>113</v>
      </c>
      <c r="H1495">
        <v>117.4</v>
      </c>
      <c r="I1495">
        <v>124.77500000000001</v>
      </c>
      <c r="J1495">
        <v>54</v>
      </c>
    </row>
    <row r="1496" spans="1:10" x14ac:dyDescent="0.35">
      <c r="A1496">
        <v>124</v>
      </c>
      <c r="B1496">
        <v>132.9</v>
      </c>
      <c r="C1496">
        <v>132</v>
      </c>
      <c r="D1496">
        <v>132.9</v>
      </c>
      <c r="E1496">
        <v>135</v>
      </c>
      <c r="F1496">
        <v>123</v>
      </c>
      <c r="G1496">
        <v>116</v>
      </c>
      <c r="H1496">
        <v>118.8</v>
      </c>
      <c r="I1496">
        <v>126.82499999999999</v>
      </c>
      <c r="J1496">
        <v>54</v>
      </c>
    </row>
    <row r="1497" spans="1:10" x14ac:dyDescent="0.35">
      <c r="A1497">
        <v>127</v>
      </c>
      <c r="B1497">
        <v>134.4</v>
      </c>
      <c r="C1497">
        <v>134</v>
      </c>
      <c r="D1497">
        <v>134.4</v>
      </c>
      <c r="E1497">
        <v>136</v>
      </c>
      <c r="F1497">
        <v>125.9</v>
      </c>
      <c r="G1497">
        <v>118</v>
      </c>
      <c r="H1497">
        <v>120.2</v>
      </c>
      <c r="I1497">
        <v>128.73749999999998</v>
      </c>
      <c r="J1497">
        <v>54</v>
      </c>
    </row>
    <row r="1498" spans="1:10" x14ac:dyDescent="0.35">
      <c r="A1498">
        <v>129</v>
      </c>
      <c r="B1498">
        <v>135.80000000000001</v>
      </c>
      <c r="C1498">
        <v>135</v>
      </c>
      <c r="D1498">
        <v>137.19999999999999</v>
      </c>
      <c r="E1498">
        <v>137</v>
      </c>
      <c r="F1498">
        <v>127.3</v>
      </c>
      <c r="G1498">
        <v>120</v>
      </c>
      <c r="H1498">
        <v>121.6</v>
      </c>
      <c r="I1498">
        <v>130.36250000000001</v>
      </c>
      <c r="J1498">
        <v>54</v>
      </c>
    </row>
    <row r="1499" spans="1:10" x14ac:dyDescent="0.35">
      <c r="A1499">
        <v>130</v>
      </c>
      <c r="B1499">
        <v>137.19999999999999</v>
      </c>
      <c r="C1499">
        <v>137</v>
      </c>
      <c r="D1499">
        <v>138.6</v>
      </c>
      <c r="E1499">
        <v>138</v>
      </c>
      <c r="F1499">
        <v>128.69999999999999</v>
      </c>
      <c r="G1499">
        <v>121</v>
      </c>
      <c r="H1499">
        <v>123</v>
      </c>
      <c r="I1499">
        <v>131.6875</v>
      </c>
      <c r="J1499">
        <v>54</v>
      </c>
    </row>
    <row r="1500" spans="1:10" x14ac:dyDescent="0.35">
      <c r="A1500">
        <v>131</v>
      </c>
      <c r="B1500">
        <v>138.6</v>
      </c>
      <c r="C1500">
        <v>139</v>
      </c>
      <c r="D1500">
        <v>140</v>
      </c>
      <c r="E1500">
        <v>139</v>
      </c>
      <c r="F1500">
        <v>130.1</v>
      </c>
      <c r="G1500">
        <v>122</v>
      </c>
      <c r="H1500">
        <v>124.5</v>
      </c>
      <c r="I1500">
        <v>133.02500000000001</v>
      </c>
      <c r="J1500">
        <v>54</v>
      </c>
    </row>
    <row r="1501" spans="1:10" x14ac:dyDescent="0.35">
      <c r="A1501">
        <v>133</v>
      </c>
      <c r="B1501">
        <v>140</v>
      </c>
      <c r="C1501">
        <v>141</v>
      </c>
      <c r="D1501">
        <v>142.80000000000001</v>
      </c>
      <c r="E1501">
        <v>140</v>
      </c>
      <c r="F1501">
        <v>131.5</v>
      </c>
      <c r="G1501">
        <v>123</v>
      </c>
      <c r="H1501">
        <v>125.9</v>
      </c>
      <c r="I1501">
        <v>134.64999999999998</v>
      </c>
      <c r="J1501">
        <v>54</v>
      </c>
    </row>
    <row r="1502" spans="1:10" x14ac:dyDescent="0.35">
      <c r="A1502">
        <v>134</v>
      </c>
      <c r="B1502">
        <v>144.19999999999999</v>
      </c>
      <c r="C1502">
        <v>147</v>
      </c>
      <c r="D1502">
        <v>149.9</v>
      </c>
      <c r="E1502">
        <v>141</v>
      </c>
      <c r="F1502">
        <v>132.9</v>
      </c>
      <c r="G1502">
        <v>125</v>
      </c>
      <c r="H1502">
        <v>128.69999999999999</v>
      </c>
      <c r="I1502">
        <v>137.83749999999998</v>
      </c>
      <c r="J1502">
        <v>54</v>
      </c>
    </row>
    <row r="1503" spans="1:10" x14ac:dyDescent="0.35">
      <c r="A1503">
        <v>139</v>
      </c>
      <c r="B1503">
        <v>145.69999999999999</v>
      </c>
      <c r="C1503">
        <v>140</v>
      </c>
      <c r="D1503">
        <v>147.1</v>
      </c>
      <c r="E1503">
        <v>146</v>
      </c>
      <c r="F1503">
        <v>137.19999999999999</v>
      </c>
      <c r="G1503">
        <v>131</v>
      </c>
      <c r="H1503">
        <v>132.9</v>
      </c>
      <c r="I1503">
        <v>139.86249999999998</v>
      </c>
      <c r="J1503">
        <v>54</v>
      </c>
    </row>
    <row r="1504" spans="1:10" x14ac:dyDescent="0.35">
      <c r="A1504">
        <v>136</v>
      </c>
      <c r="B1504">
        <v>137.19999999999999</v>
      </c>
      <c r="C1504">
        <v>129</v>
      </c>
      <c r="D1504">
        <v>135.80000000000001</v>
      </c>
      <c r="E1504">
        <v>139</v>
      </c>
      <c r="F1504">
        <v>134.4</v>
      </c>
      <c r="G1504">
        <v>134</v>
      </c>
      <c r="H1504">
        <v>131.5</v>
      </c>
      <c r="I1504">
        <v>134.61250000000001</v>
      </c>
      <c r="J1504">
        <v>54</v>
      </c>
    </row>
    <row r="1505" spans="1:10" x14ac:dyDescent="0.35">
      <c r="A1505">
        <v>128</v>
      </c>
      <c r="B1505">
        <v>125.9</v>
      </c>
      <c r="C1505">
        <v>123</v>
      </c>
      <c r="D1505">
        <v>125.9</v>
      </c>
      <c r="E1505">
        <v>134</v>
      </c>
      <c r="F1505">
        <v>125.9</v>
      </c>
      <c r="G1505">
        <v>126</v>
      </c>
      <c r="H1505">
        <v>121.6</v>
      </c>
      <c r="I1505">
        <v>126.28749999999999</v>
      </c>
      <c r="J1505">
        <v>54</v>
      </c>
    </row>
    <row r="1506" spans="1:10" x14ac:dyDescent="0.35">
      <c r="A1506">
        <v>117</v>
      </c>
      <c r="B1506">
        <v>120.2</v>
      </c>
      <c r="C1506">
        <v>122</v>
      </c>
      <c r="D1506">
        <v>121.6</v>
      </c>
      <c r="E1506">
        <v>122</v>
      </c>
      <c r="F1506">
        <v>120.2</v>
      </c>
      <c r="G1506">
        <v>116</v>
      </c>
      <c r="H1506">
        <v>114.6</v>
      </c>
      <c r="I1506">
        <v>119.19999999999999</v>
      </c>
      <c r="J1506">
        <v>54</v>
      </c>
    </row>
    <row r="1507" spans="1:10" x14ac:dyDescent="0.35">
      <c r="A1507">
        <v>113</v>
      </c>
      <c r="B1507">
        <v>118.8</v>
      </c>
      <c r="C1507">
        <v>121</v>
      </c>
      <c r="D1507">
        <v>121.6</v>
      </c>
      <c r="E1507">
        <v>120</v>
      </c>
      <c r="F1507">
        <v>118.8</v>
      </c>
      <c r="G1507">
        <v>107</v>
      </c>
      <c r="H1507">
        <v>111.7</v>
      </c>
      <c r="I1507">
        <v>116.4875</v>
      </c>
      <c r="J1507">
        <v>54</v>
      </c>
    </row>
    <row r="1508" spans="1:10" x14ac:dyDescent="0.35">
      <c r="A1508">
        <v>112</v>
      </c>
      <c r="B1508">
        <v>117.4</v>
      </c>
      <c r="C1508">
        <v>120</v>
      </c>
      <c r="D1508">
        <v>120.2</v>
      </c>
      <c r="E1508">
        <v>121</v>
      </c>
      <c r="F1508">
        <v>118.8</v>
      </c>
      <c r="G1508">
        <v>107</v>
      </c>
      <c r="H1508">
        <v>111.7</v>
      </c>
      <c r="I1508">
        <v>116.0125</v>
      </c>
      <c r="J1508">
        <v>55</v>
      </c>
    </row>
    <row r="1509" spans="1:10" x14ac:dyDescent="0.35">
      <c r="A1509">
        <v>112</v>
      </c>
      <c r="B1509">
        <v>117.4</v>
      </c>
      <c r="C1509">
        <v>121</v>
      </c>
      <c r="D1509">
        <v>121.6</v>
      </c>
      <c r="E1509">
        <v>121</v>
      </c>
      <c r="F1509">
        <v>123</v>
      </c>
      <c r="G1509">
        <v>107</v>
      </c>
      <c r="H1509">
        <v>111.7</v>
      </c>
      <c r="I1509">
        <v>116.83750000000001</v>
      </c>
      <c r="J1509">
        <v>55</v>
      </c>
    </row>
    <row r="1510" spans="1:10" x14ac:dyDescent="0.35">
      <c r="A1510">
        <v>112</v>
      </c>
      <c r="B1510">
        <v>117.4</v>
      </c>
      <c r="C1510">
        <v>121</v>
      </c>
      <c r="D1510">
        <v>121.6</v>
      </c>
      <c r="E1510">
        <v>121</v>
      </c>
      <c r="F1510">
        <v>123</v>
      </c>
      <c r="G1510">
        <v>106</v>
      </c>
      <c r="H1510">
        <v>111.7</v>
      </c>
      <c r="I1510">
        <v>116.71250000000001</v>
      </c>
      <c r="J1510">
        <v>55</v>
      </c>
    </row>
    <row r="1511" spans="1:10" x14ac:dyDescent="0.35">
      <c r="A1511">
        <v>112</v>
      </c>
      <c r="B1511">
        <v>118.8</v>
      </c>
      <c r="C1511">
        <v>122</v>
      </c>
      <c r="D1511">
        <v>123</v>
      </c>
      <c r="E1511">
        <v>122</v>
      </c>
      <c r="F1511">
        <v>123</v>
      </c>
      <c r="G1511">
        <v>106</v>
      </c>
      <c r="H1511">
        <v>111.7</v>
      </c>
      <c r="I1511">
        <v>117.3125</v>
      </c>
      <c r="J1511">
        <v>55</v>
      </c>
    </row>
    <row r="1512" spans="1:10" x14ac:dyDescent="0.35">
      <c r="A1512">
        <v>113</v>
      </c>
      <c r="B1512">
        <v>121.6</v>
      </c>
      <c r="C1512">
        <v>123</v>
      </c>
      <c r="D1512">
        <v>124.5</v>
      </c>
      <c r="E1512">
        <v>123</v>
      </c>
      <c r="F1512">
        <v>123</v>
      </c>
      <c r="G1512">
        <v>107</v>
      </c>
      <c r="H1512">
        <v>110.3</v>
      </c>
      <c r="I1512">
        <v>118.17500000000001</v>
      </c>
      <c r="J1512">
        <v>55</v>
      </c>
    </row>
    <row r="1513" spans="1:10" x14ac:dyDescent="0.35">
      <c r="A1513">
        <v>116</v>
      </c>
      <c r="B1513">
        <v>123</v>
      </c>
      <c r="C1513">
        <v>125</v>
      </c>
      <c r="D1513">
        <v>127.3</v>
      </c>
      <c r="E1513">
        <v>128</v>
      </c>
      <c r="F1513">
        <v>117.4</v>
      </c>
      <c r="G1513">
        <v>109</v>
      </c>
      <c r="H1513">
        <v>117.4</v>
      </c>
      <c r="I1513">
        <v>120.3875</v>
      </c>
      <c r="J1513">
        <v>55</v>
      </c>
    </row>
    <row r="1514" spans="1:10" x14ac:dyDescent="0.35">
      <c r="A1514">
        <v>119</v>
      </c>
      <c r="B1514">
        <v>127.3</v>
      </c>
      <c r="C1514">
        <v>128</v>
      </c>
      <c r="D1514">
        <v>128.69999999999999</v>
      </c>
      <c r="E1514">
        <v>135</v>
      </c>
      <c r="F1514">
        <v>123</v>
      </c>
      <c r="G1514">
        <v>111</v>
      </c>
      <c r="H1514">
        <v>117.4</v>
      </c>
      <c r="I1514">
        <v>123.675</v>
      </c>
      <c r="J1514">
        <v>55</v>
      </c>
    </row>
    <row r="1515" spans="1:10" x14ac:dyDescent="0.35">
      <c r="A1515">
        <v>122</v>
      </c>
      <c r="B1515">
        <v>130.1</v>
      </c>
      <c r="C1515">
        <v>131</v>
      </c>
      <c r="D1515">
        <v>131.5</v>
      </c>
      <c r="E1515">
        <v>135</v>
      </c>
      <c r="F1515">
        <v>123</v>
      </c>
      <c r="G1515">
        <v>114</v>
      </c>
      <c r="H1515">
        <v>117.4</v>
      </c>
      <c r="I1515">
        <v>125.5</v>
      </c>
      <c r="J1515">
        <v>55</v>
      </c>
    </row>
    <row r="1516" spans="1:10" x14ac:dyDescent="0.35">
      <c r="A1516">
        <v>125</v>
      </c>
      <c r="B1516">
        <v>132.9</v>
      </c>
      <c r="C1516">
        <v>132</v>
      </c>
      <c r="D1516">
        <v>132.9</v>
      </c>
      <c r="E1516">
        <v>136</v>
      </c>
      <c r="F1516">
        <v>124.5</v>
      </c>
      <c r="G1516">
        <v>117</v>
      </c>
      <c r="H1516">
        <v>118.8</v>
      </c>
      <c r="I1516">
        <v>127.38749999999999</v>
      </c>
      <c r="J1516">
        <v>55</v>
      </c>
    </row>
    <row r="1517" spans="1:10" x14ac:dyDescent="0.35">
      <c r="A1517">
        <v>128</v>
      </c>
      <c r="B1517">
        <v>134.4</v>
      </c>
      <c r="C1517">
        <v>134</v>
      </c>
      <c r="D1517">
        <v>135.80000000000001</v>
      </c>
      <c r="E1517">
        <v>136</v>
      </c>
      <c r="F1517">
        <v>125.9</v>
      </c>
      <c r="G1517">
        <v>119</v>
      </c>
      <c r="H1517">
        <v>120.2</v>
      </c>
      <c r="I1517">
        <v>129.16249999999999</v>
      </c>
      <c r="J1517">
        <v>55</v>
      </c>
    </row>
    <row r="1518" spans="1:10" x14ac:dyDescent="0.35">
      <c r="A1518">
        <v>129</v>
      </c>
      <c r="B1518">
        <v>135.80000000000001</v>
      </c>
      <c r="C1518">
        <v>136</v>
      </c>
      <c r="D1518">
        <v>137.19999999999999</v>
      </c>
      <c r="E1518">
        <v>138</v>
      </c>
      <c r="F1518">
        <v>127.3</v>
      </c>
      <c r="G1518">
        <v>121</v>
      </c>
      <c r="H1518">
        <v>121.6</v>
      </c>
      <c r="I1518">
        <v>130.73750000000001</v>
      </c>
      <c r="J1518">
        <v>55</v>
      </c>
    </row>
    <row r="1519" spans="1:10" x14ac:dyDescent="0.35">
      <c r="A1519">
        <v>130</v>
      </c>
      <c r="B1519">
        <v>137.19999999999999</v>
      </c>
      <c r="C1519">
        <v>138</v>
      </c>
      <c r="D1519">
        <v>138.6</v>
      </c>
      <c r="E1519">
        <v>139</v>
      </c>
      <c r="F1519">
        <v>128.69999999999999</v>
      </c>
      <c r="G1519">
        <v>122</v>
      </c>
      <c r="H1519">
        <v>124.5</v>
      </c>
      <c r="I1519">
        <v>132.25</v>
      </c>
      <c r="J1519">
        <v>55</v>
      </c>
    </row>
    <row r="1520" spans="1:10" x14ac:dyDescent="0.35">
      <c r="A1520">
        <v>132</v>
      </c>
      <c r="B1520">
        <v>138.6</v>
      </c>
      <c r="C1520">
        <v>140</v>
      </c>
      <c r="D1520">
        <v>140</v>
      </c>
      <c r="E1520">
        <v>139</v>
      </c>
      <c r="F1520">
        <v>130.1</v>
      </c>
      <c r="G1520">
        <v>123</v>
      </c>
      <c r="H1520">
        <v>125.9</v>
      </c>
      <c r="I1520">
        <v>133.57499999999999</v>
      </c>
      <c r="J1520">
        <v>55</v>
      </c>
    </row>
    <row r="1521" spans="1:10" x14ac:dyDescent="0.35">
      <c r="A1521">
        <v>133</v>
      </c>
      <c r="B1521">
        <v>141.4</v>
      </c>
      <c r="C1521">
        <v>146</v>
      </c>
      <c r="D1521">
        <v>145.69999999999999</v>
      </c>
      <c r="E1521">
        <v>140</v>
      </c>
      <c r="F1521">
        <v>131.5</v>
      </c>
      <c r="G1521">
        <v>124</v>
      </c>
      <c r="H1521">
        <v>127.3</v>
      </c>
      <c r="I1521">
        <v>136.11249999999998</v>
      </c>
      <c r="J1521">
        <v>55</v>
      </c>
    </row>
    <row r="1522" spans="1:10" x14ac:dyDescent="0.35">
      <c r="A1522">
        <v>135</v>
      </c>
      <c r="B1522">
        <v>145.69999999999999</v>
      </c>
      <c r="C1522">
        <v>143</v>
      </c>
      <c r="D1522">
        <v>149.9</v>
      </c>
      <c r="E1522">
        <v>143</v>
      </c>
      <c r="F1522">
        <v>134.4</v>
      </c>
      <c r="G1522">
        <v>128</v>
      </c>
      <c r="H1522">
        <v>131.5</v>
      </c>
      <c r="I1522">
        <v>138.8125</v>
      </c>
      <c r="J1522">
        <v>55</v>
      </c>
    </row>
    <row r="1523" spans="1:10" x14ac:dyDescent="0.35">
      <c r="A1523">
        <v>138</v>
      </c>
      <c r="B1523">
        <v>138.6</v>
      </c>
      <c r="C1523">
        <v>133</v>
      </c>
      <c r="D1523">
        <v>141.4</v>
      </c>
      <c r="E1523">
        <v>142</v>
      </c>
      <c r="F1523">
        <v>137.19999999999999</v>
      </c>
      <c r="G1523">
        <v>134</v>
      </c>
      <c r="H1523">
        <v>132.9</v>
      </c>
      <c r="I1523">
        <v>137.13749999999999</v>
      </c>
      <c r="J1523">
        <v>55</v>
      </c>
    </row>
    <row r="1524" spans="1:10" x14ac:dyDescent="0.35">
      <c r="A1524">
        <v>131</v>
      </c>
      <c r="B1524">
        <v>127.3</v>
      </c>
      <c r="C1524">
        <v>123</v>
      </c>
      <c r="D1524">
        <v>130.1</v>
      </c>
      <c r="E1524">
        <v>134</v>
      </c>
      <c r="F1524">
        <v>132.9</v>
      </c>
      <c r="G1524">
        <v>130</v>
      </c>
      <c r="H1524">
        <v>125.9</v>
      </c>
      <c r="I1524">
        <v>129.27499999999998</v>
      </c>
      <c r="J1524">
        <v>55</v>
      </c>
    </row>
    <row r="1525" spans="1:10" x14ac:dyDescent="0.35">
      <c r="A1525">
        <v>121</v>
      </c>
      <c r="B1525">
        <v>120.2</v>
      </c>
      <c r="C1525">
        <v>122</v>
      </c>
      <c r="D1525">
        <v>123</v>
      </c>
      <c r="E1525">
        <v>127</v>
      </c>
      <c r="F1525">
        <v>124.5</v>
      </c>
      <c r="G1525">
        <v>120</v>
      </c>
      <c r="H1525">
        <v>120.2</v>
      </c>
      <c r="I1525">
        <v>122.2375</v>
      </c>
      <c r="J1525">
        <v>55</v>
      </c>
    </row>
    <row r="1526" spans="1:10" x14ac:dyDescent="0.35">
      <c r="A1526">
        <v>114</v>
      </c>
      <c r="B1526">
        <v>118.8</v>
      </c>
      <c r="C1526">
        <v>120</v>
      </c>
      <c r="D1526">
        <v>121.6</v>
      </c>
      <c r="E1526">
        <v>121</v>
      </c>
      <c r="F1526">
        <v>120.2</v>
      </c>
      <c r="G1526">
        <v>110</v>
      </c>
      <c r="H1526">
        <v>113.1</v>
      </c>
      <c r="I1526">
        <v>117.33749999999999</v>
      </c>
      <c r="J1526">
        <v>55</v>
      </c>
    </row>
    <row r="1527" spans="1:10" x14ac:dyDescent="0.35">
      <c r="A1527">
        <v>112</v>
      </c>
      <c r="B1527">
        <v>117.4</v>
      </c>
      <c r="C1527">
        <v>120</v>
      </c>
      <c r="D1527">
        <v>120.2</v>
      </c>
      <c r="E1527">
        <v>121</v>
      </c>
      <c r="F1527">
        <v>118.8</v>
      </c>
      <c r="G1527">
        <v>107</v>
      </c>
      <c r="H1527">
        <v>111.7</v>
      </c>
      <c r="I1527">
        <v>116.0125</v>
      </c>
      <c r="J1527">
        <v>55</v>
      </c>
    </row>
    <row r="1528" spans="1:10" x14ac:dyDescent="0.35">
      <c r="A1528">
        <v>112</v>
      </c>
      <c r="B1528">
        <v>117.4</v>
      </c>
      <c r="C1528">
        <v>120</v>
      </c>
      <c r="D1528">
        <v>121.6</v>
      </c>
      <c r="E1528">
        <v>121</v>
      </c>
      <c r="F1528">
        <v>123</v>
      </c>
      <c r="G1528">
        <v>107</v>
      </c>
      <c r="H1528">
        <v>118.8</v>
      </c>
      <c r="I1528">
        <v>117.6</v>
      </c>
      <c r="J1528">
        <v>55</v>
      </c>
    </row>
    <row r="1529" spans="1:10" x14ac:dyDescent="0.35">
      <c r="A1529">
        <v>111</v>
      </c>
      <c r="B1529">
        <v>117.4</v>
      </c>
      <c r="C1529">
        <v>120</v>
      </c>
      <c r="D1529">
        <v>121.6</v>
      </c>
      <c r="E1529">
        <v>121</v>
      </c>
      <c r="F1529">
        <v>123</v>
      </c>
      <c r="G1529">
        <v>106</v>
      </c>
      <c r="H1529">
        <v>111.7</v>
      </c>
      <c r="I1529">
        <v>116.46250000000001</v>
      </c>
      <c r="J1529">
        <v>55</v>
      </c>
    </row>
    <row r="1530" spans="1:10" x14ac:dyDescent="0.35">
      <c r="A1530">
        <v>112</v>
      </c>
      <c r="B1530">
        <v>118.8</v>
      </c>
      <c r="C1530">
        <v>121</v>
      </c>
      <c r="D1530">
        <v>123</v>
      </c>
      <c r="E1530">
        <v>121</v>
      </c>
      <c r="F1530">
        <v>117.4</v>
      </c>
      <c r="G1530">
        <v>106</v>
      </c>
      <c r="H1530">
        <v>111.7</v>
      </c>
      <c r="I1530">
        <v>116.36250000000001</v>
      </c>
      <c r="J1530">
        <v>55</v>
      </c>
    </row>
    <row r="1531" spans="1:10" x14ac:dyDescent="0.35">
      <c r="A1531">
        <v>113</v>
      </c>
      <c r="B1531">
        <v>120.2</v>
      </c>
      <c r="C1531">
        <v>123</v>
      </c>
      <c r="D1531">
        <v>124.5</v>
      </c>
      <c r="E1531">
        <v>122</v>
      </c>
      <c r="F1531">
        <v>117.4</v>
      </c>
      <c r="G1531">
        <v>107</v>
      </c>
      <c r="H1531">
        <v>111.7</v>
      </c>
      <c r="I1531">
        <v>117.35</v>
      </c>
      <c r="J1531">
        <v>55</v>
      </c>
    </row>
    <row r="1532" spans="1:10" x14ac:dyDescent="0.35">
      <c r="A1532">
        <v>115</v>
      </c>
      <c r="B1532">
        <v>123</v>
      </c>
      <c r="C1532">
        <v>125</v>
      </c>
      <c r="D1532">
        <v>125.9</v>
      </c>
      <c r="E1532">
        <v>128</v>
      </c>
      <c r="F1532">
        <v>117.4</v>
      </c>
      <c r="G1532">
        <v>108</v>
      </c>
      <c r="H1532">
        <v>108.9</v>
      </c>
      <c r="I1532">
        <v>118.9</v>
      </c>
      <c r="J1532">
        <v>55</v>
      </c>
    </row>
    <row r="1533" spans="1:10" x14ac:dyDescent="0.35">
      <c r="A1533">
        <v>117</v>
      </c>
      <c r="B1533">
        <v>125.9</v>
      </c>
      <c r="C1533">
        <v>127</v>
      </c>
      <c r="D1533">
        <v>127.3</v>
      </c>
      <c r="E1533">
        <v>127</v>
      </c>
      <c r="F1533">
        <v>117.4</v>
      </c>
      <c r="G1533">
        <v>110</v>
      </c>
      <c r="H1533">
        <v>111.7</v>
      </c>
      <c r="I1533">
        <v>120.41250000000001</v>
      </c>
      <c r="J1533">
        <v>55</v>
      </c>
    </row>
    <row r="1534" spans="1:10" x14ac:dyDescent="0.35">
      <c r="A1534">
        <v>121</v>
      </c>
      <c r="B1534">
        <v>128.69999999999999</v>
      </c>
      <c r="C1534">
        <v>130</v>
      </c>
      <c r="D1534">
        <v>130.1</v>
      </c>
      <c r="E1534">
        <v>134</v>
      </c>
      <c r="F1534">
        <v>123</v>
      </c>
      <c r="G1534">
        <v>112</v>
      </c>
      <c r="H1534">
        <v>117.4</v>
      </c>
      <c r="I1534">
        <v>124.52500000000001</v>
      </c>
      <c r="J1534">
        <v>55</v>
      </c>
    </row>
    <row r="1535" spans="1:10" x14ac:dyDescent="0.35">
      <c r="A1535">
        <v>124</v>
      </c>
      <c r="B1535">
        <v>131.5</v>
      </c>
      <c r="C1535">
        <v>132</v>
      </c>
      <c r="D1535">
        <v>132.9</v>
      </c>
      <c r="E1535">
        <v>135</v>
      </c>
      <c r="F1535">
        <v>123</v>
      </c>
      <c r="G1535">
        <v>115</v>
      </c>
      <c r="H1535">
        <v>118.8</v>
      </c>
      <c r="I1535">
        <v>126.52500000000001</v>
      </c>
      <c r="J1535">
        <v>55</v>
      </c>
    </row>
    <row r="1536" spans="1:10" x14ac:dyDescent="0.35">
      <c r="A1536">
        <v>127</v>
      </c>
      <c r="B1536">
        <v>134.4</v>
      </c>
      <c r="C1536">
        <v>134</v>
      </c>
      <c r="D1536">
        <v>134.4</v>
      </c>
      <c r="E1536">
        <v>135</v>
      </c>
      <c r="F1536">
        <v>124.5</v>
      </c>
      <c r="G1536">
        <v>117</v>
      </c>
      <c r="H1536">
        <v>120.2</v>
      </c>
      <c r="I1536">
        <v>128.3125</v>
      </c>
      <c r="J1536">
        <v>55</v>
      </c>
    </row>
    <row r="1537" spans="1:10" x14ac:dyDescent="0.35">
      <c r="A1537">
        <v>128</v>
      </c>
      <c r="B1537">
        <v>135.80000000000001</v>
      </c>
      <c r="C1537">
        <v>136</v>
      </c>
      <c r="D1537">
        <v>135.80000000000001</v>
      </c>
      <c r="E1537">
        <v>137</v>
      </c>
      <c r="F1537">
        <v>127.3</v>
      </c>
      <c r="G1537">
        <v>119</v>
      </c>
      <c r="H1537">
        <v>121.6</v>
      </c>
      <c r="I1537">
        <v>130.0625</v>
      </c>
      <c r="J1537">
        <v>55</v>
      </c>
    </row>
    <row r="1538" spans="1:10" x14ac:dyDescent="0.35">
      <c r="A1538">
        <v>130</v>
      </c>
      <c r="B1538">
        <v>137.19999999999999</v>
      </c>
      <c r="C1538">
        <v>137</v>
      </c>
      <c r="D1538">
        <v>137.19999999999999</v>
      </c>
      <c r="E1538">
        <v>138</v>
      </c>
      <c r="F1538">
        <v>128.69999999999999</v>
      </c>
      <c r="G1538">
        <v>121</v>
      </c>
      <c r="H1538">
        <v>123</v>
      </c>
      <c r="I1538">
        <v>131.51249999999999</v>
      </c>
      <c r="J1538">
        <v>55</v>
      </c>
    </row>
    <row r="1539" spans="1:10" x14ac:dyDescent="0.35">
      <c r="A1539">
        <v>131</v>
      </c>
      <c r="B1539">
        <v>138.6</v>
      </c>
      <c r="C1539">
        <v>139</v>
      </c>
      <c r="D1539">
        <v>140</v>
      </c>
      <c r="E1539">
        <v>139</v>
      </c>
      <c r="F1539">
        <v>130.1</v>
      </c>
      <c r="G1539">
        <v>122</v>
      </c>
      <c r="H1539">
        <v>124.5</v>
      </c>
      <c r="I1539">
        <v>133.02500000000001</v>
      </c>
      <c r="J1539">
        <v>55</v>
      </c>
    </row>
    <row r="1540" spans="1:10" x14ac:dyDescent="0.35">
      <c r="A1540">
        <v>132</v>
      </c>
      <c r="B1540">
        <v>140</v>
      </c>
      <c r="C1540">
        <v>142</v>
      </c>
      <c r="D1540">
        <v>141.4</v>
      </c>
      <c r="E1540">
        <v>140</v>
      </c>
      <c r="F1540">
        <v>131.5</v>
      </c>
      <c r="G1540">
        <v>123</v>
      </c>
      <c r="H1540">
        <v>125.9</v>
      </c>
      <c r="I1540">
        <v>134.47499999999999</v>
      </c>
      <c r="J1540">
        <v>55</v>
      </c>
    </row>
    <row r="1541" spans="1:10" x14ac:dyDescent="0.35">
      <c r="A1541">
        <v>133</v>
      </c>
      <c r="B1541">
        <v>145.69999999999999</v>
      </c>
      <c r="C1541">
        <v>147</v>
      </c>
      <c r="D1541">
        <v>148.5</v>
      </c>
      <c r="E1541">
        <v>141</v>
      </c>
      <c r="F1541">
        <v>132.9</v>
      </c>
      <c r="G1541">
        <v>125</v>
      </c>
      <c r="H1541">
        <v>128.69999999999999</v>
      </c>
      <c r="I1541">
        <v>137.72499999999999</v>
      </c>
      <c r="J1541">
        <v>55</v>
      </c>
    </row>
    <row r="1542" spans="1:10" x14ac:dyDescent="0.35">
      <c r="A1542">
        <v>138</v>
      </c>
      <c r="B1542">
        <v>144.19999999999999</v>
      </c>
      <c r="C1542">
        <v>139</v>
      </c>
      <c r="D1542">
        <v>145.69999999999999</v>
      </c>
      <c r="E1542">
        <v>144</v>
      </c>
      <c r="F1542">
        <v>137.19999999999999</v>
      </c>
      <c r="G1542">
        <v>131</v>
      </c>
      <c r="H1542">
        <v>132.9</v>
      </c>
      <c r="I1542">
        <v>139</v>
      </c>
      <c r="J1542">
        <v>55</v>
      </c>
    </row>
    <row r="1543" spans="1:10" x14ac:dyDescent="0.35">
      <c r="A1543">
        <v>135</v>
      </c>
      <c r="B1543">
        <v>132.9</v>
      </c>
      <c r="C1543">
        <v>128</v>
      </c>
      <c r="D1543">
        <v>134.4</v>
      </c>
      <c r="E1543">
        <v>138</v>
      </c>
      <c r="F1543">
        <v>134.4</v>
      </c>
      <c r="G1543">
        <v>133</v>
      </c>
      <c r="H1543">
        <v>130.1</v>
      </c>
      <c r="I1543">
        <v>133.22499999999999</v>
      </c>
      <c r="J1543">
        <v>55</v>
      </c>
    </row>
    <row r="1544" spans="1:10" x14ac:dyDescent="0.35">
      <c r="A1544">
        <v>125</v>
      </c>
      <c r="B1544">
        <v>121.6</v>
      </c>
      <c r="C1544">
        <v>122</v>
      </c>
      <c r="D1544">
        <v>124.5</v>
      </c>
      <c r="E1544">
        <v>128</v>
      </c>
      <c r="F1544">
        <v>127.3</v>
      </c>
      <c r="G1544">
        <v>124</v>
      </c>
      <c r="H1544">
        <v>121.6</v>
      </c>
      <c r="I1544">
        <v>124.25</v>
      </c>
      <c r="J1544">
        <v>55</v>
      </c>
    </row>
    <row r="1545" spans="1:10" x14ac:dyDescent="0.35">
      <c r="A1545">
        <v>115</v>
      </c>
      <c r="B1545">
        <v>118.8</v>
      </c>
      <c r="C1545">
        <v>121</v>
      </c>
      <c r="D1545">
        <v>121.6</v>
      </c>
      <c r="E1545">
        <v>122</v>
      </c>
      <c r="F1545">
        <v>120.2</v>
      </c>
      <c r="G1545">
        <v>114</v>
      </c>
      <c r="H1545">
        <v>120.2</v>
      </c>
      <c r="I1545">
        <v>119.1</v>
      </c>
      <c r="J1545">
        <v>55</v>
      </c>
    </row>
    <row r="1546" spans="1:10" x14ac:dyDescent="0.35">
      <c r="A1546">
        <v>113</v>
      </c>
      <c r="B1546">
        <v>117.4</v>
      </c>
      <c r="C1546">
        <v>120</v>
      </c>
      <c r="D1546">
        <v>120.2</v>
      </c>
      <c r="E1546">
        <v>121</v>
      </c>
      <c r="F1546">
        <v>118.8</v>
      </c>
      <c r="G1546">
        <v>107</v>
      </c>
      <c r="H1546">
        <v>111.7</v>
      </c>
      <c r="I1546">
        <v>116.1375</v>
      </c>
      <c r="J1546">
        <v>55</v>
      </c>
    </row>
    <row r="1547" spans="1:10" x14ac:dyDescent="0.35">
      <c r="A1547">
        <v>112</v>
      </c>
      <c r="B1547">
        <v>117.4</v>
      </c>
      <c r="C1547">
        <v>120</v>
      </c>
      <c r="D1547">
        <v>120.2</v>
      </c>
      <c r="E1547">
        <v>121</v>
      </c>
      <c r="F1547">
        <v>121.6</v>
      </c>
      <c r="G1547">
        <v>107</v>
      </c>
      <c r="H1547">
        <v>110.3</v>
      </c>
      <c r="I1547">
        <v>116.1875</v>
      </c>
      <c r="J1547">
        <v>55</v>
      </c>
    </row>
    <row r="1548" spans="1:10" x14ac:dyDescent="0.35">
      <c r="A1548">
        <v>111</v>
      </c>
      <c r="B1548">
        <v>117.4</v>
      </c>
      <c r="C1548">
        <v>120</v>
      </c>
      <c r="D1548">
        <v>121.6</v>
      </c>
      <c r="E1548">
        <v>121</v>
      </c>
      <c r="F1548">
        <v>123</v>
      </c>
      <c r="G1548">
        <v>107</v>
      </c>
      <c r="H1548">
        <v>111.7</v>
      </c>
      <c r="I1548">
        <v>116.58750000000001</v>
      </c>
      <c r="J1548">
        <v>55</v>
      </c>
    </row>
    <row r="1549" spans="1:10" x14ac:dyDescent="0.35">
      <c r="A1549">
        <v>111</v>
      </c>
      <c r="B1549">
        <v>117.4</v>
      </c>
      <c r="C1549">
        <v>121</v>
      </c>
      <c r="D1549">
        <v>121.6</v>
      </c>
      <c r="E1549">
        <v>121</v>
      </c>
      <c r="F1549">
        <v>117.4</v>
      </c>
      <c r="G1549">
        <v>106</v>
      </c>
      <c r="H1549">
        <v>111.7</v>
      </c>
      <c r="I1549">
        <v>115.8875</v>
      </c>
      <c r="J1549">
        <v>56</v>
      </c>
    </row>
    <row r="1550" spans="1:10" x14ac:dyDescent="0.35">
      <c r="A1550">
        <v>112</v>
      </c>
      <c r="B1550">
        <v>118.8</v>
      </c>
      <c r="C1550">
        <v>122</v>
      </c>
      <c r="D1550">
        <v>123</v>
      </c>
      <c r="E1550">
        <v>122</v>
      </c>
      <c r="F1550">
        <v>117.4</v>
      </c>
      <c r="G1550">
        <v>106</v>
      </c>
      <c r="H1550">
        <v>111.7</v>
      </c>
      <c r="I1550">
        <v>116.61250000000001</v>
      </c>
      <c r="J1550">
        <v>56</v>
      </c>
    </row>
    <row r="1551" spans="1:10" x14ac:dyDescent="0.35">
      <c r="A1551">
        <v>114</v>
      </c>
      <c r="B1551">
        <v>121.6</v>
      </c>
      <c r="C1551">
        <v>124</v>
      </c>
      <c r="D1551">
        <v>124.5</v>
      </c>
      <c r="E1551">
        <v>123</v>
      </c>
      <c r="F1551">
        <v>117.4</v>
      </c>
      <c r="G1551">
        <v>107</v>
      </c>
      <c r="H1551">
        <v>111.7</v>
      </c>
      <c r="I1551">
        <v>117.9</v>
      </c>
      <c r="J1551">
        <v>56</v>
      </c>
    </row>
    <row r="1552" spans="1:10" x14ac:dyDescent="0.35">
      <c r="A1552">
        <v>116</v>
      </c>
      <c r="B1552">
        <v>124.5</v>
      </c>
      <c r="C1552">
        <v>126</v>
      </c>
      <c r="D1552">
        <v>127.3</v>
      </c>
      <c r="E1552">
        <v>128</v>
      </c>
      <c r="F1552">
        <v>117.4</v>
      </c>
      <c r="G1552">
        <v>109</v>
      </c>
      <c r="H1552">
        <v>111.7</v>
      </c>
      <c r="I1552">
        <v>119.98750000000001</v>
      </c>
      <c r="J1552">
        <v>56</v>
      </c>
    </row>
    <row r="1553" spans="1:10" x14ac:dyDescent="0.35">
      <c r="A1553">
        <v>119</v>
      </c>
      <c r="B1553">
        <v>127.3</v>
      </c>
      <c r="C1553">
        <v>129</v>
      </c>
      <c r="D1553">
        <v>128.69999999999999</v>
      </c>
      <c r="E1553">
        <v>134</v>
      </c>
      <c r="F1553">
        <v>123</v>
      </c>
      <c r="G1553">
        <v>111</v>
      </c>
      <c r="H1553">
        <v>117.4</v>
      </c>
      <c r="I1553">
        <v>123.675</v>
      </c>
      <c r="J1553">
        <v>56</v>
      </c>
    </row>
    <row r="1554" spans="1:10" x14ac:dyDescent="0.35">
      <c r="A1554">
        <v>123</v>
      </c>
      <c r="B1554">
        <v>131.5</v>
      </c>
      <c r="C1554">
        <v>131</v>
      </c>
      <c r="D1554">
        <v>131.5</v>
      </c>
      <c r="E1554">
        <v>135</v>
      </c>
      <c r="F1554">
        <v>123</v>
      </c>
      <c r="G1554">
        <v>114</v>
      </c>
      <c r="H1554">
        <v>117.4</v>
      </c>
      <c r="I1554">
        <v>125.8</v>
      </c>
      <c r="J1554">
        <v>56</v>
      </c>
    </row>
    <row r="1555" spans="1:10" x14ac:dyDescent="0.35">
      <c r="A1555">
        <v>125</v>
      </c>
      <c r="B1555">
        <v>134.4</v>
      </c>
      <c r="C1555">
        <v>133</v>
      </c>
      <c r="D1555">
        <v>132.9</v>
      </c>
      <c r="E1555">
        <v>135</v>
      </c>
      <c r="F1555">
        <v>124.5</v>
      </c>
      <c r="G1555">
        <v>116</v>
      </c>
      <c r="H1555">
        <v>118.8</v>
      </c>
      <c r="I1555">
        <v>127.44999999999999</v>
      </c>
      <c r="J1555">
        <v>56</v>
      </c>
    </row>
    <row r="1556" spans="1:10" x14ac:dyDescent="0.35">
      <c r="A1556">
        <v>128</v>
      </c>
      <c r="B1556">
        <v>135.80000000000001</v>
      </c>
      <c r="C1556">
        <v>135</v>
      </c>
      <c r="D1556">
        <v>135.80000000000001</v>
      </c>
      <c r="E1556">
        <v>136</v>
      </c>
      <c r="F1556">
        <v>125.9</v>
      </c>
      <c r="G1556">
        <v>119</v>
      </c>
      <c r="H1556">
        <v>121.6</v>
      </c>
      <c r="I1556">
        <v>129.63749999999999</v>
      </c>
      <c r="J1556">
        <v>56</v>
      </c>
    </row>
    <row r="1557" spans="1:10" x14ac:dyDescent="0.35">
      <c r="A1557">
        <v>130</v>
      </c>
      <c r="B1557">
        <v>137.19999999999999</v>
      </c>
      <c r="C1557">
        <v>137</v>
      </c>
      <c r="D1557">
        <v>137.19999999999999</v>
      </c>
      <c r="E1557">
        <v>137</v>
      </c>
      <c r="F1557">
        <v>128.69999999999999</v>
      </c>
      <c r="G1557">
        <v>120</v>
      </c>
      <c r="H1557">
        <v>123</v>
      </c>
      <c r="I1557">
        <v>131.26249999999999</v>
      </c>
      <c r="J1557">
        <v>56</v>
      </c>
    </row>
    <row r="1558" spans="1:10" x14ac:dyDescent="0.35">
      <c r="A1558">
        <v>131</v>
      </c>
      <c r="B1558">
        <v>137.19999999999999</v>
      </c>
      <c r="C1558">
        <v>139</v>
      </c>
      <c r="D1558">
        <v>138.6</v>
      </c>
      <c r="E1558">
        <v>139</v>
      </c>
      <c r="F1558">
        <v>130.1</v>
      </c>
      <c r="G1558">
        <v>122</v>
      </c>
      <c r="H1558">
        <v>124.5</v>
      </c>
      <c r="I1558">
        <v>132.67500000000001</v>
      </c>
      <c r="J1558">
        <v>56</v>
      </c>
    </row>
    <row r="1559" spans="1:10" x14ac:dyDescent="0.35">
      <c r="A1559">
        <v>132</v>
      </c>
      <c r="B1559">
        <v>138.6</v>
      </c>
      <c r="C1559">
        <v>140</v>
      </c>
      <c r="D1559">
        <v>140</v>
      </c>
      <c r="E1559">
        <v>139</v>
      </c>
      <c r="F1559">
        <v>130.1</v>
      </c>
      <c r="G1559">
        <v>123</v>
      </c>
      <c r="H1559">
        <v>125.9</v>
      </c>
      <c r="I1559">
        <v>133.57499999999999</v>
      </c>
      <c r="J1559">
        <v>56</v>
      </c>
    </row>
    <row r="1560" spans="1:10" x14ac:dyDescent="0.35">
      <c r="A1560">
        <v>133</v>
      </c>
      <c r="B1560">
        <v>141.4</v>
      </c>
      <c r="C1560">
        <v>144</v>
      </c>
      <c r="D1560">
        <v>144.19999999999999</v>
      </c>
      <c r="E1560">
        <v>140</v>
      </c>
      <c r="F1560">
        <v>131.5</v>
      </c>
      <c r="G1560">
        <v>123</v>
      </c>
      <c r="H1560">
        <v>127.3</v>
      </c>
      <c r="I1560">
        <v>135.54999999999998</v>
      </c>
      <c r="J1560">
        <v>56</v>
      </c>
    </row>
    <row r="1561" spans="1:10" x14ac:dyDescent="0.35">
      <c r="A1561">
        <v>134</v>
      </c>
      <c r="B1561">
        <v>145.69999999999999</v>
      </c>
      <c r="C1561">
        <v>148</v>
      </c>
      <c r="D1561">
        <v>148.5</v>
      </c>
      <c r="E1561">
        <v>142</v>
      </c>
      <c r="F1561">
        <v>134.4</v>
      </c>
      <c r="G1561">
        <v>126</v>
      </c>
      <c r="H1561">
        <v>130.1</v>
      </c>
      <c r="I1561">
        <v>138.58750000000001</v>
      </c>
      <c r="J1561">
        <v>56</v>
      </c>
    </row>
    <row r="1562" spans="1:10" x14ac:dyDescent="0.35">
      <c r="A1562">
        <v>138</v>
      </c>
      <c r="B1562">
        <v>140</v>
      </c>
      <c r="C1562">
        <v>140</v>
      </c>
      <c r="D1562">
        <v>141.4</v>
      </c>
      <c r="E1562">
        <v>143</v>
      </c>
      <c r="F1562">
        <v>138.6</v>
      </c>
      <c r="G1562">
        <v>132</v>
      </c>
      <c r="H1562">
        <v>134.4</v>
      </c>
      <c r="I1562">
        <v>138.42500000000001</v>
      </c>
      <c r="J1562">
        <v>56</v>
      </c>
    </row>
    <row r="1563" spans="1:10" x14ac:dyDescent="0.35">
      <c r="A1563">
        <v>132</v>
      </c>
      <c r="B1563">
        <v>130.1</v>
      </c>
      <c r="C1563">
        <v>130</v>
      </c>
      <c r="D1563">
        <v>130.1</v>
      </c>
      <c r="E1563">
        <v>135</v>
      </c>
      <c r="F1563">
        <v>135.80000000000001</v>
      </c>
      <c r="G1563">
        <v>133</v>
      </c>
      <c r="H1563">
        <v>130.1</v>
      </c>
      <c r="I1563">
        <v>132.01250000000002</v>
      </c>
      <c r="J1563">
        <v>56</v>
      </c>
    </row>
    <row r="1564" spans="1:10" x14ac:dyDescent="0.35">
      <c r="A1564">
        <v>121</v>
      </c>
      <c r="B1564">
        <v>121.6</v>
      </c>
      <c r="C1564">
        <v>122</v>
      </c>
      <c r="D1564">
        <v>123</v>
      </c>
      <c r="E1564">
        <v>127</v>
      </c>
      <c r="F1564">
        <v>127.3</v>
      </c>
      <c r="G1564">
        <v>125</v>
      </c>
      <c r="H1564">
        <v>121.6</v>
      </c>
      <c r="I1564">
        <v>123.5625</v>
      </c>
      <c r="J1564">
        <v>56</v>
      </c>
    </row>
    <row r="1565" spans="1:10" x14ac:dyDescent="0.35">
      <c r="A1565">
        <v>114</v>
      </c>
      <c r="B1565">
        <v>118.8</v>
      </c>
      <c r="C1565">
        <v>122</v>
      </c>
      <c r="D1565">
        <v>121.6</v>
      </c>
      <c r="E1565">
        <v>122</v>
      </c>
      <c r="F1565">
        <v>120.2</v>
      </c>
      <c r="G1565">
        <v>115</v>
      </c>
      <c r="H1565">
        <v>120.2</v>
      </c>
      <c r="I1565">
        <v>119.22499999999999</v>
      </c>
      <c r="J1565">
        <v>56</v>
      </c>
    </row>
    <row r="1566" spans="1:10" x14ac:dyDescent="0.35">
      <c r="A1566">
        <v>113</v>
      </c>
      <c r="B1566">
        <v>118.8</v>
      </c>
      <c r="C1566">
        <v>121</v>
      </c>
      <c r="D1566">
        <v>120.2</v>
      </c>
      <c r="E1566">
        <v>121</v>
      </c>
      <c r="F1566">
        <v>118.8</v>
      </c>
      <c r="G1566">
        <v>108</v>
      </c>
      <c r="H1566">
        <v>110.3</v>
      </c>
      <c r="I1566">
        <v>116.3875</v>
      </c>
      <c r="J1566">
        <v>56</v>
      </c>
    </row>
    <row r="1567" spans="1:10" x14ac:dyDescent="0.35">
      <c r="A1567">
        <v>112</v>
      </c>
      <c r="B1567">
        <v>117.4</v>
      </c>
      <c r="C1567">
        <v>120</v>
      </c>
      <c r="D1567">
        <v>120.2</v>
      </c>
      <c r="E1567">
        <v>121</v>
      </c>
      <c r="F1567">
        <v>118.8</v>
      </c>
      <c r="G1567">
        <v>108</v>
      </c>
      <c r="H1567">
        <v>111.7</v>
      </c>
      <c r="I1567">
        <v>116.1375</v>
      </c>
      <c r="J1567">
        <v>56</v>
      </c>
    </row>
    <row r="1568" spans="1:10" x14ac:dyDescent="0.35">
      <c r="A1568">
        <v>111</v>
      </c>
      <c r="B1568">
        <v>117.4</v>
      </c>
      <c r="C1568">
        <v>121</v>
      </c>
      <c r="D1568">
        <v>121.6</v>
      </c>
      <c r="E1568">
        <v>121</v>
      </c>
      <c r="F1568">
        <v>123</v>
      </c>
      <c r="G1568">
        <v>107</v>
      </c>
      <c r="H1568">
        <v>108.9</v>
      </c>
      <c r="I1568">
        <v>116.3625</v>
      </c>
      <c r="J1568">
        <v>56</v>
      </c>
    </row>
    <row r="1569" spans="1:10" x14ac:dyDescent="0.35">
      <c r="A1569">
        <v>112</v>
      </c>
      <c r="B1569">
        <v>118.8</v>
      </c>
      <c r="C1569">
        <v>121</v>
      </c>
      <c r="D1569">
        <v>121.6</v>
      </c>
      <c r="E1569">
        <v>121</v>
      </c>
      <c r="F1569">
        <v>117.4</v>
      </c>
      <c r="G1569">
        <v>107</v>
      </c>
      <c r="H1569">
        <v>110.3</v>
      </c>
      <c r="I1569">
        <v>116.1375</v>
      </c>
      <c r="J1569">
        <v>56</v>
      </c>
    </row>
    <row r="1570" spans="1:10" x14ac:dyDescent="0.35">
      <c r="A1570">
        <v>112</v>
      </c>
      <c r="B1570">
        <v>120.2</v>
      </c>
      <c r="C1570">
        <v>122</v>
      </c>
      <c r="D1570">
        <v>123</v>
      </c>
      <c r="E1570">
        <v>122</v>
      </c>
      <c r="F1570">
        <v>117.4</v>
      </c>
      <c r="G1570">
        <v>107</v>
      </c>
      <c r="H1570">
        <v>111.7</v>
      </c>
      <c r="I1570">
        <v>116.91249999999999</v>
      </c>
      <c r="J1570">
        <v>56</v>
      </c>
    </row>
    <row r="1571" spans="1:10" x14ac:dyDescent="0.35">
      <c r="A1571">
        <v>114</v>
      </c>
      <c r="B1571">
        <v>121.6</v>
      </c>
      <c r="C1571">
        <v>125</v>
      </c>
      <c r="D1571">
        <v>125.9</v>
      </c>
      <c r="E1571">
        <v>124</v>
      </c>
      <c r="F1571">
        <v>117.4</v>
      </c>
      <c r="G1571">
        <v>108</v>
      </c>
      <c r="H1571">
        <v>108.9</v>
      </c>
      <c r="I1571">
        <v>118.1</v>
      </c>
      <c r="J1571">
        <v>56</v>
      </c>
    </row>
    <row r="1572" spans="1:10" x14ac:dyDescent="0.35">
      <c r="A1572">
        <v>116</v>
      </c>
      <c r="B1572">
        <v>124.5</v>
      </c>
      <c r="C1572">
        <v>127</v>
      </c>
      <c r="D1572">
        <v>127.3</v>
      </c>
      <c r="E1572">
        <v>128</v>
      </c>
      <c r="F1572">
        <v>117.4</v>
      </c>
      <c r="G1572">
        <v>109</v>
      </c>
      <c r="H1572">
        <v>111.7</v>
      </c>
      <c r="I1572">
        <v>120.11250000000001</v>
      </c>
      <c r="J1572">
        <v>56</v>
      </c>
    </row>
    <row r="1573" spans="1:10" x14ac:dyDescent="0.35">
      <c r="A1573">
        <v>120</v>
      </c>
      <c r="B1573">
        <v>128.69999999999999</v>
      </c>
      <c r="C1573">
        <v>130</v>
      </c>
      <c r="D1573">
        <v>130.1</v>
      </c>
      <c r="E1573">
        <v>135</v>
      </c>
      <c r="F1573">
        <v>123</v>
      </c>
      <c r="G1573">
        <v>111</v>
      </c>
      <c r="H1573">
        <v>117.4</v>
      </c>
      <c r="I1573">
        <v>124.4</v>
      </c>
      <c r="J1573">
        <v>56</v>
      </c>
    </row>
    <row r="1574" spans="1:10" x14ac:dyDescent="0.35">
      <c r="A1574">
        <v>123</v>
      </c>
      <c r="B1574">
        <v>131.5</v>
      </c>
      <c r="C1574">
        <v>132</v>
      </c>
      <c r="D1574">
        <v>131.5</v>
      </c>
      <c r="E1574">
        <v>135</v>
      </c>
      <c r="F1574">
        <v>123</v>
      </c>
      <c r="G1574">
        <v>114</v>
      </c>
      <c r="H1574">
        <v>117.4</v>
      </c>
      <c r="I1574">
        <v>125.925</v>
      </c>
      <c r="J1574">
        <v>56</v>
      </c>
    </row>
    <row r="1575" spans="1:10" x14ac:dyDescent="0.35">
      <c r="A1575">
        <v>126</v>
      </c>
      <c r="B1575">
        <v>134.4</v>
      </c>
      <c r="C1575">
        <v>134</v>
      </c>
      <c r="D1575">
        <v>134.4</v>
      </c>
      <c r="E1575">
        <v>136</v>
      </c>
      <c r="F1575">
        <v>124.5</v>
      </c>
      <c r="G1575">
        <v>116</v>
      </c>
      <c r="H1575">
        <v>118.8</v>
      </c>
      <c r="I1575">
        <v>128.01249999999999</v>
      </c>
      <c r="J1575">
        <v>56</v>
      </c>
    </row>
    <row r="1576" spans="1:10" x14ac:dyDescent="0.35">
      <c r="A1576">
        <v>128</v>
      </c>
      <c r="B1576">
        <v>135.80000000000001</v>
      </c>
      <c r="C1576">
        <v>135</v>
      </c>
      <c r="D1576">
        <v>135.80000000000001</v>
      </c>
      <c r="E1576">
        <v>136</v>
      </c>
      <c r="F1576">
        <v>127.3</v>
      </c>
      <c r="G1576">
        <v>119</v>
      </c>
      <c r="H1576">
        <v>121.6</v>
      </c>
      <c r="I1576">
        <v>129.8125</v>
      </c>
      <c r="J1576">
        <v>56</v>
      </c>
    </row>
    <row r="1577" spans="1:10" x14ac:dyDescent="0.35">
      <c r="A1577">
        <v>130</v>
      </c>
      <c r="B1577">
        <v>137.19999999999999</v>
      </c>
      <c r="C1577">
        <v>137</v>
      </c>
      <c r="D1577">
        <v>137.19999999999999</v>
      </c>
      <c r="E1577">
        <v>138</v>
      </c>
      <c r="F1577">
        <v>128.69999999999999</v>
      </c>
      <c r="G1577">
        <v>120</v>
      </c>
      <c r="H1577">
        <v>123</v>
      </c>
      <c r="I1577">
        <v>131.38749999999999</v>
      </c>
      <c r="J1577">
        <v>56</v>
      </c>
    </row>
    <row r="1578" spans="1:10" x14ac:dyDescent="0.35">
      <c r="A1578">
        <v>131</v>
      </c>
      <c r="B1578">
        <v>138.6</v>
      </c>
      <c r="C1578">
        <v>139</v>
      </c>
      <c r="D1578">
        <v>140</v>
      </c>
      <c r="E1578">
        <v>139</v>
      </c>
      <c r="F1578">
        <v>130.1</v>
      </c>
      <c r="G1578">
        <v>122</v>
      </c>
      <c r="H1578">
        <v>124.5</v>
      </c>
      <c r="I1578">
        <v>133.02500000000001</v>
      </c>
      <c r="J1578">
        <v>56</v>
      </c>
    </row>
    <row r="1579" spans="1:10" x14ac:dyDescent="0.35">
      <c r="A1579">
        <v>132</v>
      </c>
      <c r="B1579">
        <v>140</v>
      </c>
      <c r="C1579">
        <v>142</v>
      </c>
      <c r="D1579">
        <v>141.4</v>
      </c>
      <c r="E1579">
        <v>140</v>
      </c>
      <c r="F1579">
        <v>131.5</v>
      </c>
      <c r="G1579">
        <v>122</v>
      </c>
      <c r="H1579">
        <v>125.9</v>
      </c>
      <c r="I1579">
        <v>134.35</v>
      </c>
      <c r="J1579">
        <v>56</v>
      </c>
    </row>
    <row r="1580" spans="1:10" x14ac:dyDescent="0.35">
      <c r="A1580">
        <v>134</v>
      </c>
      <c r="B1580">
        <v>145.69999999999999</v>
      </c>
      <c r="C1580">
        <v>146</v>
      </c>
      <c r="D1580">
        <v>149.9</v>
      </c>
      <c r="E1580">
        <v>141</v>
      </c>
      <c r="F1580">
        <v>132.9</v>
      </c>
      <c r="G1580">
        <v>125</v>
      </c>
      <c r="H1580">
        <v>128.69999999999999</v>
      </c>
      <c r="I1580">
        <v>137.89999999999998</v>
      </c>
      <c r="J1580">
        <v>56</v>
      </c>
    </row>
    <row r="1581" spans="1:10" x14ac:dyDescent="0.35">
      <c r="A1581">
        <v>139</v>
      </c>
      <c r="B1581">
        <v>144.19999999999999</v>
      </c>
      <c r="C1581">
        <v>138</v>
      </c>
      <c r="D1581">
        <v>144.19999999999999</v>
      </c>
      <c r="E1581">
        <v>144</v>
      </c>
      <c r="F1581">
        <v>137.19999999999999</v>
      </c>
      <c r="G1581">
        <v>131</v>
      </c>
      <c r="H1581">
        <v>132.9</v>
      </c>
      <c r="I1581">
        <v>138.8125</v>
      </c>
      <c r="J1581">
        <v>56</v>
      </c>
    </row>
    <row r="1582" spans="1:10" x14ac:dyDescent="0.35">
      <c r="A1582">
        <v>134</v>
      </c>
      <c r="B1582">
        <v>134.4</v>
      </c>
      <c r="C1582">
        <v>128</v>
      </c>
      <c r="D1582">
        <v>134.4</v>
      </c>
      <c r="E1582">
        <v>137</v>
      </c>
      <c r="F1582">
        <v>135.80000000000001</v>
      </c>
      <c r="G1582">
        <v>132</v>
      </c>
      <c r="H1582">
        <v>128.69999999999999</v>
      </c>
      <c r="I1582">
        <v>133.03749999999999</v>
      </c>
      <c r="J1582">
        <v>56</v>
      </c>
    </row>
    <row r="1583" spans="1:10" x14ac:dyDescent="0.35">
      <c r="A1583">
        <v>125</v>
      </c>
      <c r="B1583">
        <v>121.6</v>
      </c>
      <c r="C1583">
        <v>122</v>
      </c>
      <c r="D1583">
        <v>124.5</v>
      </c>
      <c r="E1583">
        <v>128</v>
      </c>
      <c r="F1583">
        <v>127.3</v>
      </c>
      <c r="G1583">
        <v>124</v>
      </c>
      <c r="H1583">
        <v>121.6</v>
      </c>
      <c r="I1583">
        <v>124.25</v>
      </c>
      <c r="J1583">
        <v>56</v>
      </c>
    </row>
    <row r="1584" spans="1:10" x14ac:dyDescent="0.35">
      <c r="A1584">
        <v>115</v>
      </c>
      <c r="B1584">
        <v>118.8</v>
      </c>
      <c r="C1584">
        <v>121</v>
      </c>
      <c r="D1584">
        <v>121.6</v>
      </c>
      <c r="E1584">
        <v>122</v>
      </c>
      <c r="F1584">
        <v>120.2</v>
      </c>
      <c r="G1584">
        <v>113</v>
      </c>
      <c r="H1584">
        <v>120.2</v>
      </c>
      <c r="I1584">
        <v>118.97499999999999</v>
      </c>
      <c r="J1584">
        <v>56</v>
      </c>
    </row>
    <row r="1585" spans="1:10" x14ac:dyDescent="0.35">
      <c r="A1585">
        <v>113</v>
      </c>
      <c r="B1585">
        <v>117.4</v>
      </c>
      <c r="C1585">
        <v>121</v>
      </c>
      <c r="D1585">
        <v>120.2</v>
      </c>
      <c r="E1585">
        <v>121</v>
      </c>
      <c r="F1585">
        <v>118.8</v>
      </c>
      <c r="G1585">
        <v>107</v>
      </c>
      <c r="H1585">
        <v>110.3</v>
      </c>
      <c r="I1585">
        <v>116.08750000000001</v>
      </c>
      <c r="J1585">
        <v>56</v>
      </c>
    </row>
    <row r="1586" spans="1:10" x14ac:dyDescent="0.35">
      <c r="A1586">
        <v>112</v>
      </c>
      <c r="B1586">
        <v>117.4</v>
      </c>
      <c r="C1586">
        <v>120</v>
      </c>
      <c r="D1586">
        <v>120.2</v>
      </c>
      <c r="E1586">
        <v>121</v>
      </c>
      <c r="F1586">
        <v>118.8</v>
      </c>
      <c r="G1586">
        <v>107</v>
      </c>
      <c r="H1586">
        <v>111.7</v>
      </c>
      <c r="I1586">
        <v>116.0125</v>
      </c>
      <c r="J1586">
        <v>56</v>
      </c>
    </row>
    <row r="1587" spans="1:10" x14ac:dyDescent="0.35">
      <c r="A1587">
        <v>111</v>
      </c>
      <c r="B1587">
        <v>117.4</v>
      </c>
      <c r="C1587">
        <v>120</v>
      </c>
      <c r="D1587">
        <v>121.6</v>
      </c>
      <c r="E1587">
        <v>121</v>
      </c>
      <c r="F1587">
        <v>123</v>
      </c>
      <c r="G1587">
        <v>107</v>
      </c>
      <c r="H1587">
        <v>111.7</v>
      </c>
      <c r="I1587">
        <v>116.58750000000001</v>
      </c>
      <c r="J1587">
        <v>56</v>
      </c>
    </row>
    <row r="1588" spans="1:10" x14ac:dyDescent="0.35">
      <c r="A1588">
        <v>111</v>
      </c>
      <c r="B1588">
        <v>117.4</v>
      </c>
      <c r="C1588">
        <v>121</v>
      </c>
      <c r="D1588">
        <v>121.6</v>
      </c>
      <c r="E1588">
        <v>121</v>
      </c>
      <c r="F1588">
        <v>117.4</v>
      </c>
      <c r="G1588">
        <v>106</v>
      </c>
      <c r="H1588">
        <v>111.7</v>
      </c>
      <c r="I1588">
        <v>115.8875</v>
      </c>
      <c r="J1588">
        <v>57</v>
      </c>
    </row>
    <row r="1589" spans="1:10" x14ac:dyDescent="0.35">
      <c r="A1589">
        <v>112</v>
      </c>
      <c r="B1589">
        <v>118.8</v>
      </c>
      <c r="C1589">
        <v>122</v>
      </c>
      <c r="D1589">
        <v>123</v>
      </c>
      <c r="E1589">
        <v>122</v>
      </c>
      <c r="F1589">
        <v>117.4</v>
      </c>
      <c r="G1589">
        <v>106</v>
      </c>
      <c r="H1589">
        <v>108.9</v>
      </c>
      <c r="I1589">
        <v>116.2625</v>
      </c>
      <c r="J1589">
        <v>57</v>
      </c>
    </row>
    <row r="1590" spans="1:10" x14ac:dyDescent="0.35">
      <c r="A1590">
        <v>114</v>
      </c>
      <c r="B1590">
        <v>121.6</v>
      </c>
      <c r="C1590">
        <v>124</v>
      </c>
      <c r="D1590">
        <v>124.5</v>
      </c>
      <c r="E1590">
        <v>124</v>
      </c>
      <c r="F1590">
        <v>117.4</v>
      </c>
      <c r="G1590">
        <v>107</v>
      </c>
      <c r="H1590">
        <v>111.7</v>
      </c>
      <c r="I1590">
        <v>118.02500000000001</v>
      </c>
      <c r="J1590">
        <v>57</v>
      </c>
    </row>
    <row r="1591" spans="1:10" x14ac:dyDescent="0.35">
      <c r="A1591">
        <v>116</v>
      </c>
      <c r="B1591">
        <v>124.5</v>
      </c>
      <c r="C1591">
        <v>126</v>
      </c>
      <c r="D1591">
        <v>127.3</v>
      </c>
      <c r="E1591">
        <v>128</v>
      </c>
      <c r="F1591">
        <v>117.4</v>
      </c>
      <c r="G1591">
        <v>109</v>
      </c>
      <c r="H1591">
        <v>111.7</v>
      </c>
      <c r="I1591">
        <v>119.98750000000001</v>
      </c>
      <c r="J1591">
        <v>57</v>
      </c>
    </row>
    <row r="1592" spans="1:10" x14ac:dyDescent="0.35">
      <c r="A1592">
        <v>119</v>
      </c>
      <c r="B1592">
        <v>127.3</v>
      </c>
      <c r="C1592">
        <v>129</v>
      </c>
      <c r="D1592">
        <v>128.69999999999999</v>
      </c>
      <c r="E1592">
        <v>135</v>
      </c>
      <c r="F1592">
        <v>123</v>
      </c>
      <c r="G1592">
        <v>111</v>
      </c>
      <c r="H1592">
        <v>117.4</v>
      </c>
      <c r="I1592">
        <v>123.8</v>
      </c>
      <c r="J1592">
        <v>57</v>
      </c>
    </row>
    <row r="1593" spans="1:10" x14ac:dyDescent="0.35">
      <c r="A1593">
        <v>122</v>
      </c>
      <c r="B1593">
        <v>131.5</v>
      </c>
      <c r="C1593">
        <v>131</v>
      </c>
      <c r="D1593">
        <v>131.5</v>
      </c>
      <c r="E1593">
        <v>135</v>
      </c>
      <c r="F1593">
        <v>123</v>
      </c>
      <c r="G1593">
        <v>114</v>
      </c>
      <c r="H1593">
        <v>117.4</v>
      </c>
      <c r="I1593">
        <v>125.675</v>
      </c>
      <c r="J1593">
        <v>57</v>
      </c>
    </row>
    <row r="1594" spans="1:10" x14ac:dyDescent="0.35">
      <c r="A1594">
        <v>126</v>
      </c>
      <c r="B1594">
        <v>132.9</v>
      </c>
      <c r="C1594">
        <v>133</v>
      </c>
      <c r="D1594">
        <v>132.9</v>
      </c>
      <c r="E1594">
        <v>135</v>
      </c>
      <c r="F1594">
        <v>124.5</v>
      </c>
      <c r="G1594">
        <v>116</v>
      </c>
      <c r="H1594">
        <v>118.8</v>
      </c>
      <c r="I1594">
        <v>127.38749999999999</v>
      </c>
      <c r="J1594">
        <v>57</v>
      </c>
    </row>
    <row r="1595" spans="1:10" x14ac:dyDescent="0.35">
      <c r="A1595">
        <v>128</v>
      </c>
      <c r="B1595">
        <v>135.80000000000001</v>
      </c>
      <c r="C1595">
        <v>135</v>
      </c>
      <c r="D1595">
        <v>135.80000000000001</v>
      </c>
      <c r="E1595">
        <v>136</v>
      </c>
      <c r="F1595">
        <v>127.3</v>
      </c>
      <c r="G1595">
        <v>119</v>
      </c>
      <c r="H1595">
        <v>121.6</v>
      </c>
      <c r="I1595">
        <v>129.8125</v>
      </c>
      <c r="J1595">
        <v>57</v>
      </c>
    </row>
    <row r="1596" spans="1:10" x14ac:dyDescent="0.35">
      <c r="A1596">
        <v>130</v>
      </c>
      <c r="B1596">
        <v>137.19999999999999</v>
      </c>
      <c r="C1596">
        <v>137</v>
      </c>
      <c r="D1596">
        <v>137.19999999999999</v>
      </c>
      <c r="E1596">
        <v>138</v>
      </c>
      <c r="F1596">
        <v>128.69999999999999</v>
      </c>
      <c r="G1596">
        <v>121</v>
      </c>
      <c r="H1596">
        <v>123</v>
      </c>
      <c r="I1596">
        <v>131.51249999999999</v>
      </c>
      <c r="J1596">
        <v>57</v>
      </c>
    </row>
    <row r="1597" spans="1:10" x14ac:dyDescent="0.35">
      <c r="A1597">
        <v>131</v>
      </c>
      <c r="B1597">
        <v>137.19999999999999</v>
      </c>
      <c r="C1597">
        <v>138</v>
      </c>
      <c r="D1597">
        <v>138.6</v>
      </c>
      <c r="E1597">
        <v>138</v>
      </c>
      <c r="F1597">
        <v>130.1</v>
      </c>
      <c r="G1597">
        <v>122</v>
      </c>
      <c r="H1597">
        <v>124.5</v>
      </c>
      <c r="I1597">
        <v>132.42500000000001</v>
      </c>
      <c r="J1597">
        <v>57</v>
      </c>
    </row>
    <row r="1598" spans="1:10" x14ac:dyDescent="0.35">
      <c r="A1598">
        <v>132</v>
      </c>
      <c r="B1598">
        <v>138.6</v>
      </c>
      <c r="C1598">
        <v>141</v>
      </c>
      <c r="D1598">
        <v>140</v>
      </c>
      <c r="E1598">
        <v>139</v>
      </c>
      <c r="F1598">
        <v>130.1</v>
      </c>
      <c r="G1598">
        <v>123</v>
      </c>
      <c r="H1598">
        <v>125.9</v>
      </c>
      <c r="I1598">
        <v>133.69999999999999</v>
      </c>
      <c r="J1598">
        <v>57</v>
      </c>
    </row>
    <row r="1599" spans="1:10" x14ac:dyDescent="0.35">
      <c r="A1599">
        <v>133</v>
      </c>
      <c r="B1599">
        <v>141.4</v>
      </c>
      <c r="C1599">
        <v>147</v>
      </c>
      <c r="D1599">
        <v>145.69999999999999</v>
      </c>
      <c r="E1599">
        <v>140</v>
      </c>
      <c r="F1599">
        <v>131.5</v>
      </c>
      <c r="G1599">
        <v>124</v>
      </c>
      <c r="H1599">
        <v>127.3</v>
      </c>
      <c r="I1599">
        <v>136.23749999999998</v>
      </c>
      <c r="J1599">
        <v>57</v>
      </c>
    </row>
    <row r="1600" spans="1:10" x14ac:dyDescent="0.35">
      <c r="A1600">
        <v>137</v>
      </c>
      <c r="B1600">
        <v>147.1</v>
      </c>
      <c r="C1600">
        <v>144</v>
      </c>
      <c r="D1600">
        <v>148.5</v>
      </c>
      <c r="E1600">
        <v>143</v>
      </c>
      <c r="F1600">
        <v>135.80000000000001</v>
      </c>
      <c r="G1600">
        <v>128</v>
      </c>
      <c r="H1600">
        <v>131.5</v>
      </c>
      <c r="I1600">
        <v>139.36250000000001</v>
      </c>
      <c r="J1600">
        <v>57</v>
      </c>
    </row>
    <row r="1601" spans="1:10" x14ac:dyDescent="0.35">
      <c r="A1601">
        <v>139</v>
      </c>
      <c r="B1601">
        <v>140</v>
      </c>
      <c r="C1601">
        <v>133</v>
      </c>
      <c r="D1601">
        <v>140</v>
      </c>
      <c r="E1601">
        <v>142</v>
      </c>
      <c r="F1601">
        <v>137.19999999999999</v>
      </c>
      <c r="G1601">
        <v>134</v>
      </c>
      <c r="H1601">
        <v>132.9</v>
      </c>
      <c r="I1601">
        <v>137.26249999999999</v>
      </c>
      <c r="J1601">
        <v>57</v>
      </c>
    </row>
    <row r="1602" spans="1:10" x14ac:dyDescent="0.35">
      <c r="A1602">
        <v>131</v>
      </c>
      <c r="B1602">
        <v>130.1</v>
      </c>
      <c r="C1602">
        <v>124</v>
      </c>
      <c r="D1602">
        <v>128.69999999999999</v>
      </c>
      <c r="E1602">
        <v>134</v>
      </c>
      <c r="F1602">
        <v>131.5</v>
      </c>
      <c r="G1602">
        <v>129</v>
      </c>
      <c r="H1602">
        <v>125.9</v>
      </c>
      <c r="I1602">
        <v>129.27499999999998</v>
      </c>
      <c r="J1602">
        <v>57</v>
      </c>
    </row>
    <row r="1603" spans="1:10" x14ac:dyDescent="0.35">
      <c r="A1603">
        <v>121</v>
      </c>
      <c r="B1603">
        <v>120.2</v>
      </c>
      <c r="C1603">
        <v>122</v>
      </c>
      <c r="D1603">
        <v>123</v>
      </c>
      <c r="E1603">
        <v>124</v>
      </c>
      <c r="F1603">
        <v>123</v>
      </c>
      <c r="G1603">
        <v>120</v>
      </c>
      <c r="H1603">
        <v>120.2</v>
      </c>
      <c r="I1603">
        <v>121.675</v>
      </c>
      <c r="J1603">
        <v>57</v>
      </c>
    </row>
    <row r="1604" spans="1:10" x14ac:dyDescent="0.35">
      <c r="A1604">
        <v>114</v>
      </c>
      <c r="B1604">
        <v>118.8</v>
      </c>
      <c r="C1604">
        <v>121</v>
      </c>
      <c r="D1604">
        <v>121.6</v>
      </c>
      <c r="E1604">
        <v>121</v>
      </c>
      <c r="F1604">
        <v>118.8</v>
      </c>
      <c r="G1604">
        <v>109</v>
      </c>
      <c r="H1604">
        <v>113.1</v>
      </c>
      <c r="I1604">
        <v>117.16249999999999</v>
      </c>
      <c r="J1604">
        <v>57</v>
      </c>
    </row>
    <row r="1605" spans="1:10" x14ac:dyDescent="0.35">
      <c r="A1605">
        <v>113</v>
      </c>
      <c r="B1605">
        <v>117.4</v>
      </c>
      <c r="C1605">
        <v>120</v>
      </c>
      <c r="D1605">
        <v>120.2</v>
      </c>
      <c r="E1605">
        <v>121</v>
      </c>
      <c r="F1605">
        <v>118.8</v>
      </c>
      <c r="G1605">
        <v>107</v>
      </c>
      <c r="H1605">
        <v>113.1</v>
      </c>
      <c r="I1605">
        <v>116.3125</v>
      </c>
      <c r="J1605">
        <v>57</v>
      </c>
    </row>
    <row r="1606" spans="1:10" x14ac:dyDescent="0.35">
      <c r="A1606">
        <v>112</v>
      </c>
      <c r="B1606">
        <v>117.4</v>
      </c>
      <c r="C1606">
        <v>120</v>
      </c>
      <c r="D1606">
        <v>121.6</v>
      </c>
      <c r="E1606">
        <v>121</v>
      </c>
      <c r="F1606">
        <v>123</v>
      </c>
      <c r="G1606">
        <v>107</v>
      </c>
      <c r="H1606">
        <v>111.7</v>
      </c>
      <c r="I1606">
        <v>116.71250000000001</v>
      </c>
      <c r="J1606">
        <v>57</v>
      </c>
    </row>
    <row r="1607" spans="1:10" x14ac:dyDescent="0.35">
      <c r="A1607">
        <v>111</v>
      </c>
      <c r="B1607">
        <v>117.4</v>
      </c>
      <c r="C1607">
        <v>121</v>
      </c>
      <c r="D1607">
        <v>121.6</v>
      </c>
      <c r="E1607">
        <v>121</v>
      </c>
      <c r="F1607">
        <v>123</v>
      </c>
      <c r="G1607">
        <v>107</v>
      </c>
      <c r="H1607">
        <v>110.3</v>
      </c>
      <c r="I1607">
        <v>116.53749999999999</v>
      </c>
      <c r="J1607">
        <v>57</v>
      </c>
    </row>
    <row r="1608" spans="1:10" x14ac:dyDescent="0.35">
      <c r="A1608">
        <v>112</v>
      </c>
      <c r="B1608">
        <v>118.8</v>
      </c>
      <c r="C1608">
        <v>121</v>
      </c>
      <c r="D1608">
        <v>123</v>
      </c>
      <c r="E1608">
        <v>122</v>
      </c>
      <c r="F1608">
        <v>123</v>
      </c>
      <c r="G1608">
        <v>106</v>
      </c>
      <c r="H1608">
        <v>111.7</v>
      </c>
      <c r="I1608">
        <v>117.1875</v>
      </c>
      <c r="J1608">
        <v>57</v>
      </c>
    </row>
    <row r="1609" spans="1:10" x14ac:dyDescent="0.35">
      <c r="A1609">
        <v>113</v>
      </c>
      <c r="B1609">
        <v>120.2</v>
      </c>
      <c r="C1609">
        <v>123</v>
      </c>
      <c r="D1609">
        <v>124.5</v>
      </c>
      <c r="E1609">
        <v>122</v>
      </c>
      <c r="F1609">
        <v>117.4</v>
      </c>
      <c r="G1609">
        <v>107</v>
      </c>
      <c r="H1609">
        <v>108.9</v>
      </c>
      <c r="I1609">
        <v>117</v>
      </c>
      <c r="J1609">
        <v>57</v>
      </c>
    </row>
    <row r="1610" spans="1:10" x14ac:dyDescent="0.35">
      <c r="A1610">
        <v>115</v>
      </c>
      <c r="B1610">
        <v>123</v>
      </c>
      <c r="C1610">
        <v>125</v>
      </c>
      <c r="D1610">
        <v>125.9</v>
      </c>
      <c r="E1610">
        <v>128</v>
      </c>
      <c r="F1610">
        <v>117.4</v>
      </c>
      <c r="G1610">
        <v>108</v>
      </c>
      <c r="H1610">
        <v>110.3</v>
      </c>
      <c r="I1610">
        <v>119.075</v>
      </c>
      <c r="J1610">
        <v>57</v>
      </c>
    </row>
    <row r="1611" spans="1:10" x14ac:dyDescent="0.35">
      <c r="A1611">
        <v>117</v>
      </c>
      <c r="B1611">
        <v>125.9</v>
      </c>
      <c r="C1611">
        <v>127</v>
      </c>
      <c r="D1611">
        <v>128.69999999999999</v>
      </c>
      <c r="E1611">
        <v>128</v>
      </c>
      <c r="F1611">
        <v>117.4</v>
      </c>
      <c r="G1611">
        <v>110</v>
      </c>
      <c r="H1611">
        <v>111.7</v>
      </c>
      <c r="I1611">
        <v>120.71250000000001</v>
      </c>
      <c r="J1611">
        <v>57</v>
      </c>
    </row>
    <row r="1612" spans="1:10" x14ac:dyDescent="0.35">
      <c r="A1612">
        <v>121</v>
      </c>
      <c r="B1612">
        <v>128.69999999999999</v>
      </c>
      <c r="C1612">
        <v>130</v>
      </c>
      <c r="D1612">
        <v>130.1</v>
      </c>
      <c r="E1612">
        <v>135</v>
      </c>
      <c r="F1612">
        <v>123</v>
      </c>
      <c r="G1612">
        <v>112</v>
      </c>
      <c r="H1612">
        <v>117.4</v>
      </c>
      <c r="I1612">
        <v>124.65</v>
      </c>
      <c r="J1612">
        <v>57</v>
      </c>
    </row>
    <row r="1613" spans="1:10" x14ac:dyDescent="0.35">
      <c r="A1613">
        <v>124</v>
      </c>
      <c r="B1613">
        <v>131.5</v>
      </c>
      <c r="C1613">
        <v>132</v>
      </c>
      <c r="D1613">
        <v>132.9</v>
      </c>
      <c r="E1613">
        <v>135</v>
      </c>
      <c r="F1613">
        <v>123</v>
      </c>
      <c r="G1613">
        <v>115</v>
      </c>
      <c r="H1613">
        <v>117.4</v>
      </c>
      <c r="I1613">
        <v>126.35</v>
      </c>
      <c r="J1613">
        <v>57</v>
      </c>
    </row>
    <row r="1614" spans="1:10" x14ac:dyDescent="0.35">
      <c r="A1614">
        <v>127</v>
      </c>
      <c r="B1614">
        <v>134.4</v>
      </c>
      <c r="C1614">
        <v>134</v>
      </c>
      <c r="D1614">
        <v>134.4</v>
      </c>
      <c r="E1614">
        <v>136</v>
      </c>
      <c r="F1614">
        <v>125.9</v>
      </c>
      <c r="G1614">
        <v>118</v>
      </c>
      <c r="H1614">
        <v>120.2</v>
      </c>
      <c r="I1614">
        <v>128.73749999999998</v>
      </c>
      <c r="J1614">
        <v>57</v>
      </c>
    </row>
    <row r="1615" spans="1:10" x14ac:dyDescent="0.35">
      <c r="A1615">
        <v>129</v>
      </c>
      <c r="B1615">
        <v>135.80000000000001</v>
      </c>
      <c r="C1615">
        <v>136</v>
      </c>
      <c r="D1615">
        <v>137.19999999999999</v>
      </c>
      <c r="E1615">
        <v>137</v>
      </c>
      <c r="F1615">
        <v>127.3</v>
      </c>
      <c r="G1615">
        <v>120</v>
      </c>
      <c r="H1615">
        <v>121.6</v>
      </c>
      <c r="I1615">
        <v>130.48750000000001</v>
      </c>
      <c r="J1615">
        <v>57</v>
      </c>
    </row>
    <row r="1616" spans="1:10" x14ac:dyDescent="0.35">
      <c r="A1616">
        <v>130</v>
      </c>
      <c r="B1616">
        <v>137.19999999999999</v>
      </c>
      <c r="C1616">
        <v>138</v>
      </c>
      <c r="D1616">
        <v>138.6</v>
      </c>
      <c r="E1616">
        <v>138</v>
      </c>
      <c r="F1616">
        <v>128.69999999999999</v>
      </c>
      <c r="G1616">
        <v>121</v>
      </c>
      <c r="H1616">
        <v>123</v>
      </c>
      <c r="I1616">
        <v>131.8125</v>
      </c>
      <c r="J1616">
        <v>57</v>
      </c>
    </row>
    <row r="1617" spans="1:10" x14ac:dyDescent="0.35">
      <c r="A1617">
        <v>131</v>
      </c>
      <c r="B1617">
        <v>137.19999999999999</v>
      </c>
      <c r="C1617">
        <v>140</v>
      </c>
      <c r="D1617">
        <v>140</v>
      </c>
      <c r="E1617">
        <v>139</v>
      </c>
      <c r="F1617">
        <v>130.1</v>
      </c>
      <c r="G1617">
        <v>122</v>
      </c>
      <c r="H1617">
        <v>124.5</v>
      </c>
      <c r="I1617">
        <v>132.97500000000002</v>
      </c>
      <c r="J1617">
        <v>57</v>
      </c>
    </row>
    <row r="1618" spans="1:10" x14ac:dyDescent="0.35">
      <c r="A1618">
        <v>133</v>
      </c>
      <c r="B1618">
        <v>140</v>
      </c>
      <c r="C1618">
        <v>145</v>
      </c>
      <c r="D1618">
        <v>144.19999999999999</v>
      </c>
      <c r="E1618">
        <v>140</v>
      </c>
      <c r="F1618">
        <v>131.5</v>
      </c>
      <c r="G1618">
        <v>123</v>
      </c>
      <c r="H1618">
        <v>125.9</v>
      </c>
      <c r="I1618">
        <v>135.32499999999999</v>
      </c>
      <c r="J1618">
        <v>57</v>
      </c>
    </row>
    <row r="1619" spans="1:10" x14ac:dyDescent="0.35">
      <c r="A1619">
        <v>135</v>
      </c>
      <c r="B1619">
        <v>145.69999999999999</v>
      </c>
      <c r="C1619">
        <v>144</v>
      </c>
      <c r="D1619">
        <v>149.9</v>
      </c>
      <c r="E1619">
        <v>142</v>
      </c>
      <c r="F1619">
        <v>134.4</v>
      </c>
      <c r="G1619">
        <v>127</v>
      </c>
      <c r="H1619">
        <v>130.1</v>
      </c>
      <c r="I1619">
        <v>138.51249999999999</v>
      </c>
      <c r="J1619">
        <v>57</v>
      </c>
    </row>
    <row r="1620" spans="1:10" x14ac:dyDescent="0.35">
      <c r="A1620">
        <v>139</v>
      </c>
      <c r="B1620">
        <v>141.4</v>
      </c>
      <c r="C1620">
        <v>134</v>
      </c>
      <c r="D1620">
        <v>141.4</v>
      </c>
      <c r="E1620">
        <v>142</v>
      </c>
      <c r="F1620">
        <v>138.6</v>
      </c>
      <c r="G1620">
        <v>134</v>
      </c>
      <c r="H1620">
        <v>132.9</v>
      </c>
      <c r="I1620">
        <v>137.91249999999999</v>
      </c>
      <c r="J1620">
        <v>57</v>
      </c>
    </row>
    <row r="1621" spans="1:10" x14ac:dyDescent="0.35">
      <c r="A1621">
        <v>132</v>
      </c>
      <c r="B1621">
        <v>131.5</v>
      </c>
      <c r="C1621">
        <v>124</v>
      </c>
      <c r="D1621">
        <v>130.1</v>
      </c>
      <c r="E1621">
        <v>135</v>
      </c>
      <c r="F1621">
        <v>132.9</v>
      </c>
      <c r="G1621">
        <v>131</v>
      </c>
      <c r="H1621">
        <v>125.9</v>
      </c>
      <c r="I1621">
        <v>130.30000000000001</v>
      </c>
      <c r="J1621">
        <v>57</v>
      </c>
    </row>
    <row r="1622" spans="1:10" x14ac:dyDescent="0.35">
      <c r="A1622">
        <v>122</v>
      </c>
      <c r="B1622">
        <v>120.2</v>
      </c>
      <c r="C1622">
        <v>122</v>
      </c>
      <c r="D1622">
        <v>123</v>
      </c>
      <c r="E1622">
        <v>128</v>
      </c>
      <c r="F1622">
        <v>124.5</v>
      </c>
      <c r="G1622">
        <v>121</v>
      </c>
      <c r="H1622">
        <v>120.2</v>
      </c>
      <c r="I1622">
        <v>122.6125</v>
      </c>
      <c r="J1622">
        <v>57</v>
      </c>
    </row>
    <row r="1623" spans="1:10" x14ac:dyDescent="0.35">
      <c r="A1623">
        <v>114</v>
      </c>
      <c r="B1623">
        <v>118.8</v>
      </c>
      <c r="C1623">
        <v>121</v>
      </c>
      <c r="D1623">
        <v>121.6</v>
      </c>
      <c r="E1623">
        <v>122</v>
      </c>
      <c r="F1623">
        <v>120.2</v>
      </c>
      <c r="G1623">
        <v>111</v>
      </c>
      <c r="H1623">
        <v>113.1</v>
      </c>
      <c r="I1623">
        <v>117.71249999999999</v>
      </c>
      <c r="J1623">
        <v>57</v>
      </c>
    </row>
    <row r="1624" spans="1:10" x14ac:dyDescent="0.35">
      <c r="A1624">
        <v>113</v>
      </c>
      <c r="B1624">
        <v>117.4</v>
      </c>
      <c r="C1624">
        <v>120</v>
      </c>
      <c r="D1624">
        <v>120.2</v>
      </c>
      <c r="E1624">
        <v>121</v>
      </c>
      <c r="F1624">
        <v>118.8</v>
      </c>
      <c r="G1624">
        <v>107</v>
      </c>
      <c r="H1624">
        <v>110.3</v>
      </c>
      <c r="I1624">
        <v>115.96250000000001</v>
      </c>
      <c r="J1624">
        <v>58</v>
      </c>
    </row>
    <row r="1625" spans="1:10" x14ac:dyDescent="0.35">
      <c r="A1625">
        <v>112</v>
      </c>
      <c r="B1625">
        <v>117.4</v>
      </c>
      <c r="C1625">
        <v>120</v>
      </c>
      <c r="D1625">
        <v>120.2</v>
      </c>
      <c r="E1625">
        <v>121</v>
      </c>
      <c r="F1625">
        <v>123</v>
      </c>
      <c r="G1625">
        <v>107</v>
      </c>
      <c r="H1625">
        <v>108.9</v>
      </c>
      <c r="I1625">
        <v>116.1875</v>
      </c>
      <c r="J1625">
        <v>58</v>
      </c>
    </row>
    <row r="1626" spans="1:10" x14ac:dyDescent="0.35">
      <c r="A1626">
        <v>111</v>
      </c>
      <c r="B1626">
        <v>117.4</v>
      </c>
      <c r="C1626">
        <v>120</v>
      </c>
      <c r="D1626">
        <v>121.6</v>
      </c>
      <c r="E1626">
        <v>121</v>
      </c>
      <c r="F1626">
        <v>123</v>
      </c>
      <c r="G1626">
        <v>106</v>
      </c>
      <c r="H1626">
        <v>111.7</v>
      </c>
      <c r="I1626">
        <v>116.46250000000001</v>
      </c>
      <c r="J1626">
        <v>58</v>
      </c>
    </row>
    <row r="1627" spans="1:10" x14ac:dyDescent="0.35">
      <c r="A1627">
        <v>111</v>
      </c>
      <c r="B1627">
        <v>118.8</v>
      </c>
      <c r="C1627">
        <v>121</v>
      </c>
      <c r="D1627">
        <v>121.6</v>
      </c>
      <c r="E1627">
        <v>121</v>
      </c>
      <c r="F1627">
        <v>117.4</v>
      </c>
      <c r="G1627">
        <v>106</v>
      </c>
      <c r="H1627">
        <v>111.7</v>
      </c>
      <c r="I1627">
        <v>116.0625</v>
      </c>
      <c r="J1627">
        <v>58</v>
      </c>
    </row>
    <row r="1628" spans="1:10" x14ac:dyDescent="0.35">
      <c r="A1628">
        <v>112</v>
      </c>
      <c r="B1628">
        <v>120.2</v>
      </c>
      <c r="C1628">
        <v>122</v>
      </c>
      <c r="D1628">
        <v>123</v>
      </c>
      <c r="E1628">
        <v>122</v>
      </c>
      <c r="F1628">
        <v>123</v>
      </c>
      <c r="G1628">
        <v>106</v>
      </c>
      <c r="H1628">
        <v>110.3</v>
      </c>
      <c r="I1628">
        <v>117.3125</v>
      </c>
      <c r="J1628">
        <v>58</v>
      </c>
    </row>
    <row r="1629" spans="1:10" x14ac:dyDescent="0.35">
      <c r="A1629">
        <v>114</v>
      </c>
      <c r="B1629">
        <v>123</v>
      </c>
      <c r="C1629">
        <v>124</v>
      </c>
      <c r="D1629">
        <v>125.9</v>
      </c>
      <c r="E1629">
        <v>128</v>
      </c>
      <c r="F1629">
        <v>117.4</v>
      </c>
      <c r="G1629">
        <v>108</v>
      </c>
      <c r="H1629">
        <v>110.3</v>
      </c>
      <c r="I1629">
        <v>118.825</v>
      </c>
      <c r="J1629">
        <v>58</v>
      </c>
    </row>
    <row r="1630" spans="1:10" x14ac:dyDescent="0.35">
      <c r="A1630">
        <v>117</v>
      </c>
      <c r="B1630">
        <v>124.5</v>
      </c>
      <c r="C1630">
        <v>127</v>
      </c>
      <c r="D1630">
        <v>127.3</v>
      </c>
      <c r="E1630">
        <v>128</v>
      </c>
      <c r="F1630">
        <v>117.4</v>
      </c>
      <c r="G1630">
        <v>110</v>
      </c>
      <c r="H1630">
        <v>117.4</v>
      </c>
      <c r="I1630">
        <v>121.075</v>
      </c>
      <c r="J1630">
        <v>58</v>
      </c>
    </row>
    <row r="1631" spans="1:10" x14ac:dyDescent="0.35">
      <c r="A1631">
        <v>120</v>
      </c>
      <c r="B1631">
        <v>128.69999999999999</v>
      </c>
      <c r="C1631">
        <v>130</v>
      </c>
      <c r="D1631">
        <v>130.1</v>
      </c>
      <c r="E1631">
        <v>135</v>
      </c>
      <c r="F1631">
        <v>123</v>
      </c>
      <c r="G1631">
        <v>112</v>
      </c>
      <c r="H1631">
        <v>117.4</v>
      </c>
      <c r="I1631">
        <v>124.52500000000001</v>
      </c>
      <c r="J1631">
        <v>58</v>
      </c>
    </row>
    <row r="1632" spans="1:10" x14ac:dyDescent="0.35">
      <c r="A1632">
        <v>123</v>
      </c>
      <c r="B1632">
        <v>131.5</v>
      </c>
      <c r="C1632">
        <v>132</v>
      </c>
      <c r="D1632">
        <v>132.9</v>
      </c>
      <c r="E1632">
        <v>135</v>
      </c>
      <c r="F1632">
        <v>123</v>
      </c>
      <c r="G1632">
        <v>115</v>
      </c>
      <c r="H1632">
        <v>118.8</v>
      </c>
      <c r="I1632">
        <v>126.4</v>
      </c>
      <c r="J1632">
        <v>58</v>
      </c>
    </row>
    <row r="1633" spans="1:10" x14ac:dyDescent="0.35">
      <c r="A1633">
        <v>126</v>
      </c>
      <c r="B1633">
        <v>134.4</v>
      </c>
      <c r="C1633">
        <v>134</v>
      </c>
      <c r="D1633">
        <v>134.4</v>
      </c>
      <c r="E1633">
        <v>135</v>
      </c>
      <c r="F1633">
        <v>125.9</v>
      </c>
      <c r="G1633">
        <v>117</v>
      </c>
      <c r="H1633">
        <v>120.2</v>
      </c>
      <c r="I1633">
        <v>128.36249999999998</v>
      </c>
      <c r="J1633">
        <v>58</v>
      </c>
    </row>
    <row r="1634" spans="1:10" x14ac:dyDescent="0.35">
      <c r="A1634">
        <v>128</v>
      </c>
      <c r="B1634">
        <v>135.80000000000001</v>
      </c>
      <c r="C1634">
        <v>135</v>
      </c>
      <c r="D1634">
        <v>135.80000000000001</v>
      </c>
      <c r="E1634">
        <v>137</v>
      </c>
      <c r="F1634">
        <v>127.3</v>
      </c>
      <c r="G1634">
        <v>119</v>
      </c>
      <c r="H1634">
        <v>121.6</v>
      </c>
      <c r="I1634">
        <v>129.9375</v>
      </c>
      <c r="J1634">
        <v>58</v>
      </c>
    </row>
    <row r="1635" spans="1:10" x14ac:dyDescent="0.35">
      <c r="A1635">
        <v>130</v>
      </c>
      <c r="B1635">
        <v>137.19999999999999</v>
      </c>
      <c r="C1635">
        <v>137</v>
      </c>
      <c r="D1635">
        <v>137.19999999999999</v>
      </c>
      <c r="E1635">
        <v>138</v>
      </c>
      <c r="F1635">
        <v>128.69999999999999</v>
      </c>
      <c r="G1635">
        <v>121</v>
      </c>
      <c r="H1635">
        <v>123</v>
      </c>
      <c r="I1635">
        <v>131.51249999999999</v>
      </c>
      <c r="J1635">
        <v>58</v>
      </c>
    </row>
    <row r="1636" spans="1:10" x14ac:dyDescent="0.35">
      <c r="A1636">
        <v>131</v>
      </c>
      <c r="B1636">
        <v>137.19999999999999</v>
      </c>
      <c r="C1636">
        <v>139</v>
      </c>
      <c r="D1636">
        <v>140</v>
      </c>
      <c r="E1636">
        <v>139</v>
      </c>
      <c r="F1636">
        <v>130.1</v>
      </c>
      <c r="G1636">
        <v>122</v>
      </c>
      <c r="H1636">
        <v>124.5</v>
      </c>
      <c r="I1636">
        <v>132.85000000000002</v>
      </c>
      <c r="J1636">
        <v>58</v>
      </c>
    </row>
    <row r="1637" spans="1:10" x14ac:dyDescent="0.35">
      <c r="A1637">
        <v>132</v>
      </c>
      <c r="B1637">
        <v>138.6</v>
      </c>
      <c r="C1637">
        <v>141</v>
      </c>
      <c r="D1637">
        <v>141.4</v>
      </c>
      <c r="E1637">
        <v>140</v>
      </c>
      <c r="F1637">
        <v>131.5</v>
      </c>
      <c r="G1637">
        <v>123</v>
      </c>
      <c r="H1637">
        <v>125.9</v>
      </c>
      <c r="I1637">
        <v>134.17500000000001</v>
      </c>
      <c r="J1637">
        <v>58</v>
      </c>
    </row>
    <row r="1638" spans="1:10" x14ac:dyDescent="0.35">
      <c r="A1638">
        <v>133</v>
      </c>
      <c r="B1638">
        <v>141.4</v>
      </c>
      <c r="C1638">
        <v>147</v>
      </c>
      <c r="D1638">
        <v>147.1</v>
      </c>
      <c r="E1638">
        <v>140</v>
      </c>
      <c r="F1638">
        <v>132.9</v>
      </c>
      <c r="G1638">
        <v>125</v>
      </c>
      <c r="H1638">
        <v>127.3</v>
      </c>
      <c r="I1638">
        <v>136.71250000000001</v>
      </c>
      <c r="J1638">
        <v>58</v>
      </c>
    </row>
    <row r="1639" spans="1:10" x14ac:dyDescent="0.35">
      <c r="A1639">
        <v>136</v>
      </c>
      <c r="B1639">
        <v>145.69999999999999</v>
      </c>
      <c r="C1639">
        <v>144</v>
      </c>
      <c r="D1639">
        <v>148.5</v>
      </c>
      <c r="E1639">
        <v>143</v>
      </c>
      <c r="F1639">
        <v>135.80000000000001</v>
      </c>
      <c r="G1639">
        <v>129</v>
      </c>
      <c r="H1639">
        <v>131.5</v>
      </c>
      <c r="I1639">
        <v>139.1875</v>
      </c>
      <c r="J1639">
        <v>58</v>
      </c>
    </row>
    <row r="1640" spans="1:10" x14ac:dyDescent="0.35">
      <c r="A1640">
        <v>138</v>
      </c>
      <c r="B1640">
        <v>138.6</v>
      </c>
      <c r="C1640">
        <v>135</v>
      </c>
      <c r="D1640">
        <v>138.6</v>
      </c>
      <c r="E1640">
        <v>141</v>
      </c>
      <c r="F1640">
        <v>138.6</v>
      </c>
      <c r="G1640">
        <v>135</v>
      </c>
      <c r="H1640">
        <v>132.9</v>
      </c>
      <c r="I1640">
        <v>137.21250000000001</v>
      </c>
      <c r="J1640">
        <v>58</v>
      </c>
    </row>
    <row r="1641" spans="1:10" x14ac:dyDescent="0.35">
      <c r="A1641">
        <v>129</v>
      </c>
      <c r="B1641">
        <v>125.9</v>
      </c>
      <c r="C1641">
        <v>124</v>
      </c>
      <c r="D1641">
        <v>127.3</v>
      </c>
      <c r="E1641">
        <v>134</v>
      </c>
      <c r="F1641">
        <v>132.9</v>
      </c>
      <c r="G1641">
        <v>131</v>
      </c>
      <c r="H1641">
        <v>125.9</v>
      </c>
      <c r="I1641">
        <v>128.75</v>
      </c>
      <c r="J1641">
        <v>58</v>
      </c>
    </row>
    <row r="1642" spans="1:10" x14ac:dyDescent="0.35">
      <c r="A1642">
        <v>119</v>
      </c>
      <c r="B1642">
        <v>120.2</v>
      </c>
      <c r="C1642">
        <v>122</v>
      </c>
      <c r="D1642">
        <v>123</v>
      </c>
      <c r="E1642">
        <v>123</v>
      </c>
      <c r="F1642">
        <v>124.5</v>
      </c>
      <c r="G1642">
        <v>121</v>
      </c>
      <c r="H1642">
        <v>120.2</v>
      </c>
      <c r="I1642">
        <v>121.6125</v>
      </c>
      <c r="J1642">
        <v>58</v>
      </c>
    </row>
    <row r="1643" spans="1:10" x14ac:dyDescent="0.35">
      <c r="A1643">
        <v>113</v>
      </c>
      <c r="B1643">
        <v>118.8</v>
      </c>
      <c r="C1643">
        <v>121</v>
      </c>
      <c r="D1643">
        <v>121.6</v>
      </c>
      <c r="E1643">
        <v>122</v>
      </c>
      <c r="F1643">
        <v>120.2</v>
      </c>
      <c r="G1643">
        <v>111</v>
      </c>
      <c r="H1643">
        <v>120.2</v>
      </c>
      <c r="I1643">
        <v>118.47499999999999</v>
      </c>
      <c r="J1643">
        <v>58</v>
      </c>
    </row>
    <row r="1644" spans="1:10" x14ac:dyDescent="0.35">
      <c r="A1644">
        <v>112</v>
      </c>
      <c r="B1644">
        <v>117.4</v>
      </c>
      <c r="C1644">
        <v>120</v>
      </c>
      <c r="D1644">
        <v>120.2</v>
      </c>
      <c r="E1644">
        <v>121</v>
      </c>
      <c r="F1644">
        <v>118.8</v>
      </c>
      <c r="G1644">
        <v>108</v>
      </c>
      <c r="H1644">
        <v>110.3</v>
      </c>
      <c r="I1644">
        <v>115.96250000000001</v>
      </c>
      <c r="J1644">
        <v>59</v>
      </c>
    </row>
    <row r="1645" spans="1:10" x14ac:dyDescent="0.35">
      <c r="A1645">
        <v>112</v>
      </c>
      <c r="B1645">
        <v>117.4</v>
      </c>
      <c r="C1645">
        <v>120</v>
      </c>
      <c r="D1645">
        <v>121.6</v>
      </c>
      <c r="E1645">
        <v>121</v>
      </c>
      <c r="F1645">
        <v>118.8</v>
      </c>
      <c r="G1645">
        <v>107</v>
      </c>
      <c r="H1645">
        <v>111.7</v>
      </c>
      <c r="I1645">
        <v>116.1875</v>
      </c>
      <c r="J1645">
        <v>59</v>
      </c>
    </row>
    <row r="1646" spans="1:10" x14ac:dyDescent="0.35">
      <c r="A1646">
        <v>111</v>
      </c>
      <c r="B1646">
        <v>117.4</v>
      </c>
      <c r="C1646">
        <v>121</v>
      </c>
      <c r="D1646">
        <v>121.6</v>
      </c>
      <c r="E1646">
        <v>121</v>
      </c>
      <c r="F1646">
        <v>123</v>
      </c>
      <c r="G1646">
        <v>107</v>
      </c>
      <c r="H1646">
        <v>108.9</v>
      </c>
      <c r="I1646">
        <v>116.3625</v>
      </c>
      <c r="J1646">
        <v>59</v>
      </c>
    </row>
    <row r="1647" spans="1:10" x14ac:dyDescent="0.35">
      <c r="A1647">
        <v>112</v>
      </c>
      <c r="B1647">
        <v>118.8</v>
      </c>
      <c r="C1647">
        <v>122</v>
      </c>
      <c r="D1647">
        <v>123</v>
      </c>
      <c r="E1647">
        <v>122</v>
      </c>
      <c r="F1647">
        <v>123</v>
      </c>
      <c r="G1647">
        <v>106</v>
      </c>
      <c r="H1647">
        <v>110.3</v>
      </c>
      <c r="I1647">
        <v>117.1375</v>
      </c>
      <c r="J1647">
        <v>59</v>
      </c>
    </row>
    <row r="1648" spans="1:10" x14ac:dyDescent="0.35">
      <c r="A1648">
        <v>113</v>
      </c>
      <c r="B1648">
        <v>120.2</v>
      </c>
      <c r="C1648">
        <v>123</v>
      </c>
      <c r="D1648">
        <v>124.5</v>
      </c>
      <c r="E1648">
        <v>123</v>
      </c>
      <c r="F1648">
        <v>123</v>
      </c>
      <c r="G1648">
        <v>107</v>
      </c>
      <c r="H1648">
        <v>110.3</v>
      </c>
      <c r="I1648">
        <v>118</v>
      </c>
      <c r="J1648">
        <v>59</v>
      </c>
    </row>
    <row r="1649" spans="1:10" x14ac:dyDescent="0.35">
      <c r="A1649">
        <v>115</v>
      </c>
      <c r="B1649">
        <v>123</v>
      </c>
      <c r="C1649">
        <v>125</v>
      </c>
      <c r="D1649">
        <v>125.9</v>
      </c>
      <c r="E1649">
        <v>128</v>
      </c>
      <c r="F1649">
        <v>117.4</v>
      </c>
      <c r="G1649">
        <v>108</v>
      </c>
      <c r="H1649">
        <v>108.9</v>
      </c>
      <c r="I1649">
        <v>118.9</v>
      </c>
      <c r="J1649">
        <v>59</v>
      </c>
    </row>
    <row r="1650" spans="1:10" x14ac:dyDescent="0.35">
      <c r="A1650">
        <v>118</v>
      </c>
      <c r="B1650">
        <v>125.9</v>
      </c>
      <c r="C1650">
        <v>128</v>
      </c>
      <c r="D1650">
        <v>128.69999999999999</v>
      </c>
      <c r="E1650">
        <v>128</v>
      </c>
      <c r="F1650">
        <v>123</v>
      </c>
      <c r="G1650">
        <v>110</v>
      </c>
      <c r="H1650">
        <v>117.4</v>
      </c>
      <c r="I1650">
        <v>122.375</v>
      </c>
      <c r="J1650">
        <v>59</v>
      </c>
    </row>
    <row r="1651" spans="1:10" x14ac:dyDescent="0.35">
      <c r="A1651">
        <v>121</v>
      </c>
      <c r="B1651">
        <v>128.69999999999999</v>
      </c>
      <c r="C1651">
        <v>130</v>
      </c>
      <c r="D1651">
        <v>130.1</v>
      </c>
      <c r="E1651">
        <v>135</v>
      </c>
      <c r="F1651">
        <v>123</v>
      </c>
      <c r="G1651">
        <v>112</v>
      </c>
      <c r="H1651">
        <v>117.4</v>
      </c>
      <c r="I1651">
        <v>124.65</v>
      </c>
      <c r="J1651">
        <v>59</v>
      </c>
    </row>
    <row r="1652" spans="1:10" x14ac:dyDescent="0.35">
      <c r="A1652">
        <v>124</v>
      </c>
      <c r="B1652">
        <v>132.9</v>
      </c>
      <c r="C1652">
        <v>132</v>
      </c>
      <c r="D1652">
        <v>132.9</v>
      </c>
      <c r="E1652">
        <v>135</v>
      </c>
      <c r="F1652">
        <v>123</v>
      </c>
      <c r="G1652">
        <v>115</v>
      </c>
      <c r="H1652">
        <v>118.8</v>
      </c>
      <c r="I1652">
        <v>126.69999999999999</v>
      </c>
      <c r="J1652">
        <v>59</v>
      </c>
    </row>
    <row r="1653" spans="1:10" x14ac:dyDescent="0.35">
      <c r="A1653">
        <v>127</v>
      </c>
      <c r="B1653">
        <v>134.4</v>
      </c>
      <c r="C1653">
        <v>134</v>
      </c>
      <c r="D1653">
        <v>134.4</v>
      </c>
      <c r="E1653">
        <v>135</v>
      </c>
      <c r="F1653">
        <v>125.9</v>
      </c>
      <c r="G1653">
        <v>118</v>
      </c>
      <c r="H1653">
        <v>120.2</v>
      </c>
      <c r="I1653">
        <v>128.61249999999998</v>
      </c>
      <c r="J1653">
        <v>59</v>
      </c>
    </row>
    <row r="1654" spans="1:10" x14ac:dyDescent="0.35">
      <c r="A1654">
        <v>129</v>
      </c>
      <c r="B1654">
        <v>135.80000000000001</v>
      </c>
      <c r="C1654">
        <v>136</v>
      </c>
      <c r="D1654">
        <v>137.19999999999999</v>
      </c>
      <c r="E1654">
        <v>137</v>
      </c>
      <c r="F1654">
        <v>127.3</v>
      </c>
      <c r="G1654">
        <v>120</v>
      </c>
      <c r="H1654">
        <v>121.6</v>
      </c>
      <c r="I1654">
        <v>130.48750000000001</v>
      </c>
      <c r="J1654">
        <v>59</v>
      </c>
    </row>
    <row r="1655" spans="1:10" x14ac:dyDescent="0.35">
      <c r="A1655">
        <v>130</v>
      </c>
      <c r="B1655">
        <v>137.19999999999999</v>
      </c>
      <c r="C1655">
        <v>137</v>
      </c>
      <c r="D1655">
        <v>138.6</v>
      </c>
      <c r="E1655">
        <v>138</v>
      </c>
      <c r="F1655">
        <v>128.69999999999999</v>
      </c>
      <c r="G1655">
        <v>121</v>
      </c>
      <c r="H1655">
        <v>123</v>
      </c>
      <c r="I1655">
        <v>131.6875</v>
      </c>
      <c r="J1655">
        <v>59</v>
      </c>
    </row>
    <row r="1656" spans="1:10" x14ac:dyDescent="0.35">
      <c r="A1656">
        <v>131</v>
      </c>
      <c r="B1656">
        <v>137.19999999999999</v>
      </c>
      <c r="C1656">
        <v>140</v>
      </c>
      <c r="D1656">
        <v>140</v>
      </c>
      <c r="E1656">
        <v>139</v>
      </c>
      <c r="F1656">
        <v>130.1</v>
      </c>
      <c r="G1656">
        <v>122</v>
      </c>
      <c r="H1656">
        <v>124.5</v>
      </c>
      <c r="I1656">
        <v>132.97500000000002</v>
      </c>
      <c r="J1656">
        <v>59</v>
      </c>
    </row>
    <row r="1657" spans="1:10" x14ac:dyDescent="0.35">
      <c r="A1657">
        <v>133</v>
      </c>
      <c r="B1657">
        <v>141.4</v>
      </c>
      <c r="C1657">
        <v>146</v>
      </c>
      <c r="D1657">
        <v>145.69999999999999</v>
      </c>
      <c r="E1657">
        <v>140</v>
      </c>
      <c r="F1657">
        <v>131.5</v>
      </c>
      <c r="G1657">
        <v>123</v>
      </c>
      <c r="H1657">
        <v>127.3</v>
      </c>
      <c r="I1657">
        <v>135.98749999999998</v>
      </c>
      <c r="J1657">
        <v>59</v>
      </c>
    </row>
    <row r="1658" spans="1:10" x14ac:dyDescent="0.35">
      <c r="A1658">
        <v>137</v>
      </c>
      <c r="B1658">
        <v>145.69999999999999</v>
      </c>
      <c r="C1658">
        <v>141</v>
      </c>
      <c r="D1658">
        <v>148.5</v>
      </c>
      <c r="E1658">
        <v>143</v>
      </c>
      <c r="F1658">
        <v>135.80000000000001</v>
      </c>
      <c r="G1658">
        <v>129</v>
      </c>
      <c r="H1658">
        <v>131.5</v>
      </c>
      <c r="I1658">
        <v>138.9375</v>
      </c>
      <c r="J1658">
        <v>59</v>
      </c>
    </row>
    <row r="1659" spans="1:10" x14ac:dyDescent="0.35">
      <c r="A1659">
        <v>137</v>
      </c>
      <c r="B1659">
        <v>138.6</v>
      </c>
      <c r="C1659">
        <v>130</v>
      </c>
      <c r="D1659">
        <v>137.19999999999999</v>
      </c>
      <c r="E1659">
        <v>141</v>
      </c>
      <c r="F1659">
        <v>137.19999999999999</v>
      </c>
      <c r="G1659">
        <v>134</v>
      </c>
      <c r="H1659">
        <v>131.5</v>
      </c>
      <c r="I1659">
        <v>135.8125</v>
      </c>
      <c r="J1659">
        <v>59</v>
      </c>
    </row>
    <row r="1660" spans="1:10" x14ac:dyDescent="0.35">
      <c r="A1660">
        <v>129</v>
      </c>
      <c r="B1660">
        <v>127.3</v>
      </c>
      <c r="C1660">
        <v>123</v>
      </c>
      <c r="D1660">
        <v>127.3</v>
      </c>
      <c r="E1660">
        <v>134</v>
      </c>
      <c r="F1660">
        <v>131.5</v>
      </c>
      <c r="G1660">
        <v>128</v>
      </c>
      <c r="H1660">
        <v>124.5</v>
      </c>
      <c r="I1660">
        <v>128.07499999999999</v>
      </c>
      <c r="J1660">
        <v>59</v>
      </c>
    </row>
    <row r="1661" spans="1:10" x14ac:dyDescent="0.35">
      <c r="A1661">
        <v>119</v>
      </c>
      <c r="B1661">
        <v>120.2</v>
      </c>
      <c r="C1661">
        <v>122</v>
      </c>
      <c r="D1661">
        <v>121.6</v>
      </c>
      <c r="E1661">
        <v>122</v>
      </c>
      <c r="F1661">
        <v>121.6</v>
      </c>
      <c r="G1661">
        <v>118</v>
      </c>
      <c r="H1661">
        <v>120.2</v>
      </c>
      <c r="I1661">
        <v>120.57499999999999</v>
      </c>
      <c r="J1661">
        <v>59</v>
      </c>
    </row>
    <row r="1662" spans="1:10" x14ac:dyDescent="0.35">
      <c r="A1662">
        <v>113</v>
      </c>
      <c r="B1662">
        <v>118.8</v>
      </c>
      <c r="C1662">
        <v>120</v>
      </c>
      <c r="D1662">
        <v>120.2</v>
      </c>
      <c r="E1662">
        <v>121</v>
      </c>
      <c r="F1662">
        <v>118.8</v>
      </c>
      <c r="G1662">
        <v>109</v>
      </c>
      <c r="H1662">
        <v>110.3</v>
      </c>
      <c r="I1662">
        <v>116.3875</v>
      </c>
      <c r="J1662">
        <v>59</v>
      </c>
    </row>
    <row r="1663" spans="1:10" x14ac:dyDescent="0.35">
      <c r="A1663">
        <v>112</v>
      </c>
      <c r="B1663">
        <v>117.4</v>
      </c>
      <c r="C1663">
        <v>120</v>
      </c>
      <c r="D1663">
        <v>120.2</v>
      </c>
      <c r="E1663">
        <v>121</v>
      </c>
      <c r="F1663">
        <v>118.8</v>
      </c>
      <c r="G1663">
        <v>107</v>
      </c>
      <c r="H1663">
        <v>110.3</v>
      </c>
      <c r="I1663">
        <v>115.83750000000001</v>
      </c>
      <c r="J1663">
        <v>59</v>
      </c>
    </row>
    <row r="1664" spans="1:10" x14ac:dyDescent="0.35">
      <c r="A1664">
        <v>112</v>
      </c>
      <c r="B1664">
        <v>117.4</v>
      </c>
      <c r="C1664">
        <v>120</v>
      </c>
      <c r="D1664">
        <v>121.6</v>
      </c>
      <c r="E1664">
        <v>121</v>
      </c>
      <c r="F1664">
        <v>117.4</v>
      </c>
      <c r="G1664">
        <v>107</v>
      </c>
      <c r="H1664">
        <v>108.9</v>
      </c>
      <c r="I1664">
        <v>115.66249999999999</v>
      </c>
      <c r="J1664">
        <v>59</v>
      </c>
    </row>
    <row r="1665" spans="1:10" x14ac:dyDescent="0.35">
      <c r="A1665">
        <v>111</v>
      </c>
      <c r="B1665">
        <v>117.4</v>
      </c>
      <c r="C1665">
        <v>120</v>
      </c>
      <c r="D1665">
        <v>121.6</v>
      </c>
      <c r="E1665">
        <v>121</v>
      </c>
      <c r="F1665">
        <v>118.8</v>
      </c>
      <c r="G1665">
        <v>106</v>
      </c>
      <c r="H1665">
        <v>110.3</v>
      </c>
      <c r="I1665">
        <v>115.7625</v>
      </c>
      <c r="J1665">
        <v>59</v>
      </c>
    </row>
    <row r="1666" spans="1:10" x14ac:dyDescent="0.35">
      <c r="A1666">
        <v>112</v>
      </c>
      <c r="B1666">
        <v>118.8</v>
      </c>
      <c r="C1666">
        <v>122</v>
      </c>
      <c r="D1666">
        <v>123</v>
      </c>
      <c r="E1666">
        <v>122</v>
      </c>
      <c r="F1666">
        <v>118.8</v>
      </c>
      <c r="G1666">
        <v>106</v>
      </c>
      <c r="H1666">
        <v>108.9</v>
      </c>
      <c r="I1666">
        <v>116.4375</v>
      </c>
      <c r="J1666">
        <v>59</v>
      </c>
    </row>
    <row r="1667" spans="1:10" x14ac:dyDescent="0.35">
      <c r="A1667">
        <v>113</v>
      </c>
      <c r="B1667">
        <v>120.2</v>
      </c>
      <c r="C1667">
        <v>123</v>
      </c>
      <c r="D1667">
        <v>124.5</v>
      </c>
      <c r="E1667">
        <v>123</v>
      </c>
      <c r="F1667">
        <v>118.8</v>
      </c>
      <c r="G1667">
        <v>107</v>
      </c>
      <c r="H1667">
        <v>110.3</v>
      </c>
      <c r="I1667">
        <v>117.47499999999999</v>
      </c>
      <c r="J1667">
        <v>59</v>
      </c>
    </row>
    <row r="1668" spans="1:10" x14ac:dyDescent="0.35">
      <c r="A1668">
        <v>115</v>
      </c>
      <c r="B1668">
        <v>123</v>
      </c>
      <c r="C1668">
        <v>125</v>
      </c>
      <c r="D1668">
        <v>125.9</v>
      </c>
      <c r="E1668">
        <v>128</v>
      </c>
      <c r="F1668">
        <v>118.8</v>
      </c>
      <c r="G1668">
        <v>108</v>
      </c>
      <c r="H1668">
        <v>110.3</v>
      </c>
      <c r="I1668">
        <v>119.25</v>
      </c>
      <c r="J1668">
        <v>59</v>
      </c>
    </row>
    <row r="1669" spans="1:10" x14ac:dyDescent="0.35">
      <c r="A1669">
        <v>118</v>
      </c>
      <c r="B1669">
        <v>125.9</v>
      </c>
      <c r="C1669">
        <v>128</v>
      </c>
      <c r="D1669">
        <v>128.69999999999999</v>
      </c>
      <c r="E1669">
        <v>128</v>
      </c>
      <c r="F1669">
        <v>121.6</v>
      </c>
      <c r="G1669">
        <v>110</v>
      </c>
      <c r="H1669">
        <v>117.4</v>
      </c>
      <c r="I1669">
        <v>122.2</v>
      </c>
      <c r="J1669">
        <v>59</v>
      </c>
    </row>
    <row r="1670" spans="1:10" x14ac:dyDescent="0.35">
      <c r="A1670">
        <v>121</v>
      </c>
      <c r="B1670">
        <v>128.69999999999999</v>
      </c>
      <c r="C1670">
        <v>130</v>
      </c>
      <c r="D1670">
        <v>131.5</v>
      </c>
      <c r="E1670">
        <v>134</v>
      </c>
      <c r="F1670">
        <v>123</v>
      </c>
      <c r="G1670">
        <v>113</v>
      </c>
      <c r="H1670">
        <v>117.4</v>
      </c>
      <c r="I1670">
        <v>124.82499999999999</v>
      </c>
      <c r="J1670">
        <v>59</v>
      </c>
    </row>
    <row r="1671" spans="1:10" x14ac:dyDescent="0.35">
      <c r="A1671">
        <v>124</v>
      </c>
      <c r="B1671">
        <v>132.9</v>
      </c>
      <c r="C1671">
        <v>132</v>
      </c>
      <c r="D1671">
        <v>132.9</v>
      </c>
      <c r="E1671">
        <v>134</v>
      </c>
      <c r="F1671">
        <v>123</v>
      </c>
      <c r="G1671">
        <v>115</v>
      </c>
      <c r="H1671">
        <v>118.8</v>
      </c>
      <c r="I1671">
        <v>126.57499999999999</v>
      </c>
      <c r="J1671">
        <v>59</v>
      </c>
    </row>
    <row r="1672" spans="1:10" x14ac:dyDescent="0.35">
      <c r="A1672">
        <v>127</v>
      </c>
      <c r="B1672">
        <v>134.4</v>
      </c>
      <c r="C1672">
        <v>134</v>
      </c>
      <c r="D1672">
        <v>134.4</v>
      </c>
      <c r="E1672">
        <v>136</v>
      </c>
      <c r="F1672">
        <v>125.9</v>
      </c>
      <c r="G1672">
        <v>118</v>
      </c>
      <c r="H1672">
        <v>120.2</v>
      </c>
      <c r="I1672">
        <v>128.73749999999998</v>
      </c>
      <c r="J1672">
        <v>59</v>
      </c>
    </row>
    <row r="1673" spans="1:10" x14ac:dyDescent="0.35">
      <c r="A1673">
        <v>129</v>
      </c>
      <c r="B1673">
        <v>135.80000000000001</v>
      </c>
      <c r="C1673">
        <v>136</v>
      </c>
      <c r="D1673">
        <v>137.19999999999999</v>
      </c>
      <c r="E1673">
        <v>137</v>
      </c>
      <c r="F1673">
        <v>127.3</v>
      </c>
      <c r="G1673">
        <v>120</v>
      </c>
      <c r="H1673">
        <v>121.6</v>
      </c>
      <c r="I1673">
        <v>130.48750000000001</v>
      </c>
      <c r="J1673">
        <v>59</v>
      </c>
    </row>
    <row r="1674" spans="1:10" x14ac:dyDescent="0.35">
      <c r="A1674">
        <v>130</v>
      </c>
      <c r="B1674">
        <v>137.19999999999999</v>
      </c>
      <c r="C1674">
        <v>138</v>
      </c>
      <c r="D1674">
        <v>138.6</v>
      </c>
      <c r="E1674">
        <v>138</v>
      </c>
      <c r="F1674">
        <v>130.1</v>
      </c>
      <c r="G1674">
        <v>122</v>
      </c>
      <c r="H1674">
        <v>123</v>
      </c>
      <c r="I1674">
        <v>132.11250000000001</v>
      </c>
      <c r="J1674">
        <v>59</v>
      </c>
    </row>
    <row r="1675" spans="1:10" x14ac:dyDescent="0.35">
      <c r="A1675">
        <v>132</v>
      </c>
      <c r="B1675">
        <v>137.19999999999999</v>
      </c>
      <c r="C1675">
        <v>140</v>
      </c>
      <c r="D1675">
        <v>140</v>
      </c>
      <c r="E1675">
        <v>139</v>
      </c>
      <c r="F1675">
        <v>130.1</v>
      </c>
      <c r="G1675">
        <v>123</v>
      </c>
      <c r="H1675">
        <v>125.9</v>
      </c>
      <c r="I1675">
        <v>133.4</v>
      </c>
      <c r="J1675">
        <v>59</v>
      </c>
    </row>
    <row r="1676" spans="1:10" x14ac:dyDescent="0.35">
      <c r="A1676">
        <v>133</v>
      </c>
      <c r="B1676">
        <v>138.6</v>
      </c>
      <c r="C1676">
        <v>144</v>
      </c>
      <c r="D1676">
        <v>142.80000000000001</v>
      </c>
      <c r="E1676">
        <v>140</v>
      </c>
      <c r="F1676">
        <v>131.5</v>
      </c>
      <c r="G1676">
        <v>124</v>
      </c>
      <c r="H1676">
        <v>125.9</v>
      </c>
      <c r="I1676">
        <v>134.97500000000002</v>
      </c>
      <c r="J1676">
        <v>59</v>
      </c>
    </row>
    <row r="1677" spans="1:10" x14ac:dyDescent="0.35">
      <c r="A1677">
        <v>134</v>
      </c>
      <c r="B1677">
        <v>145.69999999999999</v>
      </c>
      <c r="C1677">
        <v>146</v>
      </c>
      <c r="D1677">
        <v>149.9</v>
      </c>
      <c r="E1677">
        <v>141</v>
      </c>
      <c r="F1677">
        <v>134.4</v>
      </c>
      <c r="G1677">
        <v>127</v>
      </c>
      <c r="H1677">
        <v>130.1</v>
      </c>
      <c r="I1677">
        <v>138.51249999999999</v>
      </c>
      <c r="J1677">
        <v>59</v>
      </c>
    </row>
    <row r="1678" spans="1:10" x14ac:dyDescent="0.35">
      <c r="A1678">
        <v>139</v>
      </c>
      <c r="B1678">
        <v>144.19999999999999</v>
      </c>
      <c r="C1678">
        <v>137</v>
      </c>
      <c r="D1678">
        <v>144.19999999999999</v>
      </c>
      <c r="E1678">
        <v>144</v>
      </c>
      <c r="F1678">
        <v>138.6</v>
      </c>
      <c r="G1678">
        <v>133</v>
      </c>
      <c r="H1678">
        <v>134.4</v>
      </c>
      <c r="I1678">
        <v>139.30000000000001</v>
      </c>
      <c r="J1678">
        <v>59</v>
      </c>
    </row>
    <row r="1679" spans="1:10" x14ac:dyDescent="0.35">
      <c r="A1679">
        <v>135</v>
      </c>
      <c r="B1679">
        <v>134.4</v>
      </c>
      <c r="C1679">
        <v>127</v>
      </c>
      <c r="D1679">
        <v>132.9</v>
      </c>
      <c r="E1679">
        <v>136</v>
      </c>
      <c r="F1679">
        <v>135.80000000000001</v>
      </c>
      <c r="G1679">
        <v>133</v>
      </c>
      <c r="H1679">
        <v>128.69999999999999</v>
      </c>
      <c r="I1679">
        <v>132.85</v>
      </c>
      <c r="J1679">
        <v>59</v>
      </c>
    </row>
    <row r="1680" spans="1:10" x14ac:dyDescent="0.35">
      <c r="A1680">
        <v>124</v>
      </c>
      <c r="B1680">
        <v>123</v>
      </c>
      <c r="C1680">
        <v>122</v>
      </c>
      <c r="D1680">
        <v>123</v>
      </c>
      <c r="E1680">
        <v>128</v>
      </c>
      <c r="F1680">
        <v>127.3</v>
      </c>
      <c r="G1680">
        <v>125</v>
      </c>
      <c r="H1680">
        <v>121.6</v>
      </c>
      <c r="I1680">
        <v>124.2375</v>
      </c>
      <c r="J1680">
        <v>59</v>
      </c>
    </row>
    <row r="1681" spans="1:10" x14ac:dyDescent="0.35">
      <c r="A1681">
        <v>114</v>
      </c>
      <c r="B1681">
        <v>118.8</v>
      </c>
      <c r="C1681">
        <v>121</v>
      </c>
      <c r="D1681">
        <v>121.6</v>
      </c>
      <c r="E1681">
        <v>122</v>
      </c>
      <c r="F1681">
        <v>120.2</v>
      </c>
      <c r="G1681">
        <v>114</v>
      </c>
      <c r="H1681">
        <v>113.1</v>
      </c>
      <c r="I1681">
        <v>118.08749999999999</v>
      </c>
      <c r="J1681">
        <v>59</v>
      </c>
    </row>
    <row r="1682" spans="1:10" x14ac:dyDescent="0.35">
      <c r="A1682">
        <v>113</v>
      </c>
      <c r="B1682">
        <v>118.8</v>
      </c>
      <c r="C1682">
        <v>121</v>
      </c>
      <c r="D1682">
        <v>120.2</v>
      </c>
      <c r="E1682">
        <v>121</v>
      </c>
      <c r="F1682">
        <v>118.8</v>
      </c>
      <c r="G1682">
        <v>108</v>
      </c>
      <c r="H1682">
        <v>110.3</v>
      </c>
      <c r="I1682">
        <v>116.3875</v>
      </c>
      <c r="J1682">
        <v>59</v>
      </c>
    </row>
    <row r="1683" spans="1:10" x14ac:dyDescent="0.35">
      <c r="A1683">
        <v>112</v>
      </c>
      <c r="B1683">
        <v>117.4</v>
      </c>
      <c r="C1683">
        <v>120</v>
      </c>
      <c r="D1683">
        <v>120.2</v>
      </c>
      <c r="E1683">
        <v>121</v>
      </c>
      <c r="F1683">
        <v>118.8</v>
      </c>
      <c r="G1683">
        <v>107</v>
      </c>
      <c r="H1683">
        <v>107.5</v>
      </c>
      <c r="I1683">
        <v>115.48750000000001</v>
      </c>
      <c r="J1683">
        <v>60</v>
      </c>
    </row>
    <row r="1684" spans="1:10" x14ac:dyDescent="0.35">
      <c r="A1684">
        <v>111</v>
      </c>
      <c r="B1684">
        <v>117.4</v>
      </c>
      <c r="C1684">
        <v>120</v>
      </c>
      <c r="D1684">
        <v>121.6</v>
      </c>
      <c r="E1684">
        <v>121</v>
      </c>
      <c r="F1684">
        <v>120.2</v>
      </c>
      <c r="G1684">
        <v>107</v>
      </c>
      <c r="H1684">
        <v>111.7</v>
      </c>
      <c r="I1684">
        <v>116.2375</v>
      </c>
      <c r="J1684">
        <v>60</v>
      </c>
    </row>
    <row r="1685" spans="1:10" x14ac:dyDescent="0.35">
      <c r="A1685">
        <v>111</v>
      </c>
      <c r="B1685">
        <v>118.8</v>
      </c>
      <c r="C1685">
        <v>121</v>
      </c>
      <c r="D1685">
        <v>121.6</v>
      </c>
      <c r="E1685">
        <v>121</v>
      </c>
      <c r="F1685">
        <v>121.6</v>
      </c>
      <c r="G1685">
        <v>106</v>
      </c>
      <c r="H1685">
        <v>110.3</v>
      </c>
      <c r="I1685">
        <v>116.41249999999999</v>
      </c>
      <c r="J1685">
        <v>60</v>
      </c>
    </row>
    <row r="1686" spans="1:10" x14ac:dyDescent="0.35">
      <c r="A1686">
        <v>112</v>
      </c>
      <c r="B1686">
        <v>118.8</v>
      </c>
      <c r="C1686">
        <v>122</v>
      </c>
      <c r="D1686">
        <v>123</v>
      </c>
      <c r="E1686">
        <v>122</v>
      </c>
      <c r="F1686">
        <v>121.6</v>
      </c>
      <c r="G1686">
        <v>106</v>
      </c>
      <c r="H1686">
        <v>111.7</v>
      </c>
      <c r="I1686">
        <v>117.13749999999999</v>
      </c>
      <c r="J1686">
        <v>60</v>
      </c>
    </row>
    <row r="1687" spans="1:10" x14ac:dyDescent="0.35">
      <c r="A1687">
        <v>114</v>
      </c>
      <c r="B1687">
        <v>121.6</v>
      </c>
      <c r="C1687">
        <v>124</v>
      </c>
      <c r="D1687">
        <v>124.5</v>
      </c>
      <c r="E1687">
        <v>124</v>
      </c>
      <c r="F1687">
        <v>123</v>
      </c>
      <c r="G1687">
        <v>108</v>
      </c>
      <c r="H1687">
        <v>117.4</v>
      </c>
      <c r="I1687">
        <v>119.5625</v>
      </c>
      <c r="J1687">
        <v>60</v>
      </c>
    </row>
    <row r="1688" spans="1:10" x14ac:dyDescent="0.35">
      <c r="A1688">
        <v>116</v>
      </c>
      <c r="B1688">
        <v>124.5</v>
      </c>
      <c r="C1688">
        <v>126</v>
      </c>
      <c r="D1688">
        <v>127.3</v>
      </c>
      <c r="E1688">
        <v>128</v>
      </c>
      <c r="F1688">
        <v>123</v>
      </c>
      <c r="G1688">
        <v>109</v>
      </c>
      <c r="H1688">
        <v>111.7</v>
      </c>
      <c r="I1688">
        <v>120.6875</v>
      </c>
      <c r="J1688">
        <v>60</v>
      </c>
    </row>
    <row r="1689" spans="1:10" x14ac:dyDescent="0.35">
      <c r="A1689">
        <v>119</v>
      </c>
      <c r="B1689">
        <v>127.3</v>
      </c>
      <c r="C1689">
        <v>129</v>
      </c>
      <c r="D1689">
        <v>130.1</v>
      </c>
      <c r="E1689">
        <v>134</v>
      </c>
      <c r="F1689">
        <v>124.5</v>
      </c>
      <c r="G1689">
        <v>111</v>
      </c>
      <c r="H1689">
        <v>117.4</v>
      </c>
      <c r="I1689">
        <v>124.03749999999999</v>
      </c>
      <c r="J1689">
        <v>60</v>
      </c>
    </row>
    <row r="1690" spans="1:10" x14ac:dyDescent="0.35">
      <c r="A1690">
        <v>123</v>
      </c>
      <c r="B1690">
        <v>130.1</v>
      </c>
      <c r="C1690">
        <v>131</v>
      </c>
      <c r="D1690">
        <v>131.5</v>
      </c>
      <c r="E1690">
        <v>135</v>
      </c>
      <c r="F1690">
        <v>123</v>
      </c>
      <c r="G1690">
        <v>114</v>
      </c>
      <c r="H1690">
        <v>117.4</v>
      </c>
      <c r="I1690">
        <v>125.625</v>
      </c>
      <c r="J1690">
        <v>60</v>
      </c>
    </row>
    <row r="1691" spans="1:10" x14ac:dyDescent="0.35">
      <c r="A1691">
        <v>126</v>
      </c>
      <c r="B1691">
        <v>132.9</v>
      </c>
      <c r="C1691">
        <v>133</v>
      </c>
      <c r="D1691">
        <v>134.4</v>
      </c>
      <c r="E1691">
        <v>135</v>
      </c>
      <c r="F1691">
        <v>124.5</v>
      </c>
      <c r="G1691">
        <v>117</v>
      </c>
      <c r="H1691">
        <v>118.8</v>
      </c>
      <c r="I1691">
        <v>127.69999999999999</v>
      </c>
      <c r="J1691">
        <v>60</v>
      </c>
    </row>
    <row r="1692" spans="1:10" x14ac:dyDescent="0.35">
      <c r="A1692">
        <v>128</v>
      </c>
      <c r="B1692">
        <v>135.80000000000001</v>
      </c>
      <c r="C1692">
        <v>135</v>
      </c>
      <c r="D1692">
        <v>135.80000000000001</v>
      </c>
      <c r="E1692">
        <v>137</v>
      </c>
      <c r="F1692">
        <v>127.3</v>
      </c>
      <c r="G1692">
        <v>119</v>
      </c>
      <c r="H1692">
        <v>121.6</v>
      </c>
      <c r="I1692">
        <v>129.9375</v>
      </c>
      <c r="J1692">
        <v>60</v>
      </c>
    </row>
    <row r="1693" spans="1:10" x14ac:dyDescent="0.35">
      <c r="A1693">
        <v>130</v>
      </c>
      <c r="B1693">
        <v>135.80000000000001</v>
      </c>
      <c r="C1693">
        <v>137</v>
      </c>
      <c r="D1693">
        <v>137.19999999999999</v>
      </c>
      <c r="E1693">
        <v>138</v>
      </c>
      <c r="F1693">
        <v>128.69999999999999</v>
      </c>
      <c r="G1693">
        <v>121</v>
      </c>
      <c r="H1693">
        <v>123</v>
      </c>
      <c r="I1693">
        <v>131.33750000000001</v>
      </c>
      <c r="J1693">
        <v>60</v>
      </c>
    </row>
    <row r="1694" spans="1:10" x14ac:dyDescent="0.35">
      <c r="A1694">
        <v>131</v>
      </c>
      <c r="B1694">
        <v>137.19999999999999</v>
      </c>
      <c r="C1694">
        <v>138</v>
      </c>
      <c r="D1694">
        <v>138.6</v>
      </c>
      <c r="E1694">
        <v>139</v>
      </c>
      <c r="F1694">
        <v>130.1</v>
      </c>
      <c r="G1694">
        <v>122</v>
      </c>
      <c r="H1694">
        <v>124.5</v>
      </c>
      <c r="I1694">
        <v>132.55000000000001</v>
      </c>
      <c r="J1694">
        <v>60</v>
      </c>
    </row>
    <row r="1695" spans="1:10" x14ac:dyDescent="0.35">
      <c r="A1695">
        <v>132</v>
      </c>
      <c r="B1695">
        <v>138.6</v>
      </c>
      <c r="C1695">
        <v>140</v>
      </c>
      <c r="D1695">
        <v>140</v>
      </c>
      <c r="E1695">
        <v>140</v>
      </c>
      <c r="F1695">
        <v>131.5</v>
      </c>
      <c r="G1695">
        <v>123</v>
      </c>
      <c r="H1695">
        <v>125.9</v>
      </c>
      <c r="I1695">
        <v>133.875</v>
      </c>
      <c r="J1695">
        <v>60</v>
      </c>
    </row>
    <row r="1696" spans="1:10" x14ac:dyDescent="0.35">
      <c r="A1696">
        <v>133</v>
      </c>
      <c r="B1696">
        <v>140</v>
      </c>
      <c r="C1696">
        <v>145</v>
      </c>
      <c r="D1696">
        <v>142.80000000000001</v>
      </c>
      <c r="E1696">
        <v>140</v>
      </c>
      <c r="F1696">
        <v>132.9</v>
      </c>
      <c r="G1696">
        <v>124</v>
      </c>
      <c r="H1696">
        <v>127.3</v>
      </c>
      <c r="I1696">
        <v>135.625</v>
      </c>
      <c r="J1696">
        <v>60</v>
      </c>
    </row>
    <row r="1697" spans="1:10" x14ac:dyDescent="0.35">
      <c r="A1697">
        <v>134</v>
      </c>
      <c r="B1697">
        <v>145.69999999999999</v>
      </c>
      <c r="C1697">
        <v>146</v>
      </c>
      <c r="D1697">
        <v>149.9</v>
      </c>
      <c r="E1697">
        <v>142</v>
      </c>
      <c r="F1697">
        <v>135.80000000000001</v>
      </c>
      <c r="G1697">
        <v>128</v>
      </c>
      <c r="H1697">
        <v>130.1</v>
      </c>
      <c r="I1697">
        <v>138.9375</v>
      </c>
      <c r="J1697">
        <v>60</v>
      </c>
    </row>
    <row r="1698" spans="1:10" x14ac:dyDescent="0.35">
      <c r="A1698">
        <v>138</v>
      </c>
      <c r="B1698">
        <v>140</v>
      </c>
      <c r="C1698">
        <v>137</v>
      </c>
      <c r="D1698">
        <v>142.80000000000001</v>
      </c>
      <c r="E1698">
        <v>144</v>
      </c>
      <c r="F1698">
        <v>140</v>
      </c>
      <c r="G1698">
        <v>134</v>
      </c>
      <c r="H1698">
        <v>132.9</v>
      </c>
      <c r="I1698">
        <v>138.58749999999998</v>
      </c>
      <c r="J1698">
        <v>60</v>
      </c>
    </row>
    <row r="1699" spans="1:10" x14ac:dyDescent="0.35">
      <c r="A1699">
        <v>131</v>
      </c>
      <c r="B1699">
        <v>128.69999999999999</v>
      </c>
      <c r="C1699">
        <v>126</v>
      </c>
      <c r="D1699">
        <v>131.5</v>
      </c>
      <c r="E1699">
        <v>136</v>
      </c>
      <c r="F1699">
        <v>135.80000000000001</v>
      </c>
      <c r="G1699">
        <v>132</v>
      </c>
      <c r="H1699">
        <v>128.69999999999999</v>
      </c>
      <c r="I1699">
        <v>131.21250000000001</v>
      </c>
      <c r="J1699">
        <v>60</v>
      </c>
    </row>
    <row r="1700" spans="1:10" x14ac:dyDescent="0.35">
      <c r="A1700">
        <v>121</v>
      </c>
      <c r="B1700">
        <v>120.2</v>
      </c>
      <c r="C1700">
        <v>122</v>
      </c>
      <c r="D1700">
        <v>123</v>
      </c>
      <c r="E1700">
        <v>127</v>
      </c>
      <c r="F1700">
        <v>127.3</v>
      </c>
      <c r="G1700">
        <v>124</v>
      </c>
      <c r="H1700">
        <v>120.2</v>
      </c>
      <c r="I1700">
        <v>123.08750000000001</v>
      </c>
      <c r="J1700">
        <v>60</v>
      </c>
    </row>
    <row r="1701" spans="1:10" x14ac:dyDescent="0.35">
      <c r="A1701">
        <v>114</v>
      </c>
      <c r="B1701">
        <v>118.8</v>
      </c>
      <c r="C1701">
        <v>121</v>
      </c>
      <c r="D1701">
        <v>121.6</v>
      </c>
      <c r="E1701">
        <v>122</v>
      </c>
      <c r="F1701">
        <v>120.2</v>
      </c>
      <c r="G1701">
        <v>113</v>
      </c>
      <c r="H1701">
        <v>120.2</v>
      </c>
      <c r="I1701">
        <v>118.85</v>
      </c>
      <c r="J1701">
        <v>60</v>
      </c>
    </row>
    <row r="1702" spans="1:10" x14ac:dyDescent="0.35">
      <c r="A1702">
        <v>112</v>
      </c>
      <c r="B1702">
        <v>117.4</v>
      </c>
      <c r="C1702">
        <v>121</v>
      </c>
      <c r="D1702">
        <v>120.2</v>
      </c>
      <c r="E1702">
        <v>121</v>
      </c>
      <c r="F1702">
        <v>118.8</v>
      </c>
      <c r="G1702">
        <v>108</v>
      </c>
      <c r="H1702">
        <v>110.3</v>
      </c>
      <c r="I1702">
        <v>116.08750000000001</v>
      </c>
      <c r="J1702">
        <v>60</v>
      </c>
    </row>
    <row r="1703" spans="1:10" x14ac:dyDescent="0.35">
      <c r="A1703">
        <v>112</v>
      </c>
      <c r="B1703">
        <v>117.4</v>
      </c>
      <c r="C1703">
        <v>120</v>
      </c>
      <c r="D1703">
        <v>120.2</v>
      </c>
      <c r="E1703">
        <v>121</v>
      </c>
      <c r="F1703">
        <v>118.8</v>
      </c>
      <c r="G1703">
        <v>108</v>
      </c>
      <c r="H1703">
        <v>110.3</v>
      </c>
      <c r="I1703">
        <v>115.96250000000001</v>
      </c>
      <c r="J1703">
        <v>60</v>
      </c>
    </row>
    <row r="1704" spans="1:10" x14ac:dyDescent="0.35">
      <c r="A1704">
        <v>111</v>
      </c>
      <c r="B1704">
        <v>117.4</v>
      </c>
      <c r="C1704">
        <v>120</v>
      </c>
      <c r="D1704">
        <v>121.6</v>
      </c>
      <c r="E1704">
        <v>121</v>
      </c>
      <c r="F1704">
        <v>120.2</v>
      </c>
      <c r="G1704">
        <v>107</v>
      </c>
      <c r="H1704">
        <v>111.7</v>
      </c>
      <c r="I1704">
        <v>116.2375</v>
      </c>
      <c r="J1704">
        <v>60</v>
      </c>
    </row>
    <row r="1705" spans="1:10" x14ac:dyDescent="0.35">
      <c r="A1705">
        <v>111</v>
      </c>
      <c r="B1705">
        <v>118.8</v>
      </c>
      <c r="C1705">
        <v>122</v>
      </c>
      <c r="D1705">
        <v>121.6</v>
      </c>
      <c r="E1705">
        <v>121</v>
      </c>
      <c r="F1705">
        <v>121.6</v>
      </c>
      <c r="G1705">
        <v>107</v>
      </c>
      <c r="H1705">
        <v>108.9</v>
      </c>
      <c r="I1705">
        <v>116.4875</v>
      </c>
      <c r="J1705">
        <v>60</v>
      </c>
    </row>
    <row r="1706" spans="1:10" x14ac:dyDescent="0.35">
      <c r="A1706">
        <v>112</v>
      </c>
      <c r="B1706">
        <v>120.2</v>
      </c>
      <c r="C1706">
        <v>122</v>
      </c>
      <c r="D1706">
        <v>123</v>
      </c>
      <c r="E1706">
        <v>122</v>
      </c>
      <c r="F1706">
        <v>121.6</v>
      </c>
      <c r="G1706">
        <v>107</v>
      </c>
      <c r="H1706">
        <v>110.3</v>
      </c>
      <c r="I1706">
        <v>117.26249999999999</v>
      </c>
      <c r="J1706">
        <v>60</v>
      </c>
    </row>
    <row r="1707" spans="1:10" x14ac:dyDescent="0.35">
      <c r="A1707">
        <v>114</v>
      </c>
      <c r="B1707">
        <v>121.6</v>
      </c>
      <c r="C1707">
        <v>124</v>
      </c>
      <c r="D1707">
        <v>125.9</v>
      </c>
      <c r="E1707">
        <v>128</v>
      </c>
      <c r="F1707">
        <v>118.8</v>
      </c>
      <c r="G1707">
        <v>108</v>
      </c>
      <c r="H1707">
        <v>110.3</v>
      </c>
      <c r="I1707">
        <v>118.825</v>
      </c>
      <c r="J1707">
        <v>60</v>
      </c>
    </row>
    <row r="1708" spans="1:10" x14ac:dyDescent="0.35">
      <c r="A1708">
        <v>117</v>
      </c>
      <c r="B1708">
        <v>124.5</v>
      </c>
      <c r="C1708">
        <v>127</v>
      </c>
      <c r="D1708">
        <v>127.3</v>
      </c>
      <c r="E1708">
        <v>127</v>
      </c>
      <c r="F1708">
        <v>123</v>
      </c>
      <c r="G1708">
        <v>109</v>
      </c>
      <c r="H1708">
        <v>117.4</v>
      </c>
      <c r="I1708">
        <v>121.52500000000001</v>
      </c>
      <c r="J1708">
        <v>60</v>
      </c>
    </row>
    <row r="1709" spans="1:10" x14ac:dyDescent="0.35">
      <c r="A1709">
        <v>120</v>
      </c>
      <c r="B1709">
        <v>128.69999999999999</v>
      </c>
      <c r="C1709">
        <v>130</v>
      </c>
      <c r="D1709">
        <v>130.1</v>
      </c>
      <c r="E1709">
        <v>134</v>
      </c>
      <c r="F1709">
        <v>123</v>
      </c>
      <c r="G1709">
        <v>111</v>
      </c>
      <c r="H1709">
        <v>117.4</v>
      </c>
      <c r="I1709">
        <v>124.27500000000001</v>
      </c>
      <c r="J1709">
        <v>60</v>
      </c>
    </row>
    <row r="1710" spans="1:10" x14ac:dyDescent="0.35">
      <c r="A1710">
        <v>123</v>
      </c>
      <c r="B1710">
        <v>131.5</v>
      </c>
      <c r="C1710">
        <v>132</v>
      </c>
      <c r="D1710">
        <v>131.5</v>
      </c>
      <c r="E1710">
        <v>134</v>
      </c>
      <c r="F1710">
        <v>123</v>
      </c>
      <c r="G1710">
        <v>114</v>
      </c>
      <c r="H1710">
        <v>118.8</v>
      </c>
      <c r="I1710">
        <v>125.97499999999999</v>
      </c>
      <c r="J1710">
        <v>60</v>
      </c>
    </row>
    <row r="1711" spans="1:10" x14ac:dyDescent="0.35">
      <c r="A1711">
        <v>126</v>
      </c>
      <c r="B1711">
        <v>134.4</v>
      </c>
      <c r="C1711">
        <v>134</v>
      </c>
      <c r="D1711">
        <v>134.4</v>
      </c>
      <c r="E1711">
        <v>135</v>
      </c>
      <c r="F1711">
        <v>125.9</v>
      </c>
      <c r="G1711">
        <v>117</v>
      </c>
      <c r="H1711">
        <v>120.2</v>
      </c>
      <c r="I1711">
        <v>128.36249999999998</v>
      </c>
      <c r="J1711">
        <v>60</v>
      </c>
    </row>
    <row r="1712" spans="1:10" x14ac:dyDescent="0.35">
      <c r="A1712">
        <v>128</v>
      </c>
      <c r="B1712">
        <v>135.80000000000001</v>
      </c>
      <c r="C1712">
        <v>135</v>
      </c>
      <c r="D1712">
        <v>135.80000000000001</v>
      </c>
      <c r="E1712">
        <v>137</v>
      </c>
      <c r="F1712">
        <v>127.3</v>
      </c>
      <c r="G1712">
        <v>119</v>
      </c>
      <c r="H1712">
        <v>121.6</v>
      </c>
      <c r="I1712">
        <v>129.9375</v>
      </c>
      <c r="J1712">
        <v>60</v>
      </c>
    </row>
    <row r="1713" spans="1:10" x14ac:dyDescent="0.35">
      <c r="A1713">
        <v>130</v>
      </c>
      <c r="B1713">
        <v>137.19999999999999</v>
      </c>
      <c r="C1713">
        <v>137</v>
      </c>
      <c r="D1713">
        <v>137.19999999999999</v>
      </c>
      <c r="E1713">
        <v>138</v>
      </c>
      <c r="F1713">
        <v>128.69999999999999</v>
      </c>
      <c r="G1713">
        <v>121</v>
      </c>
      <c r="H1713">
        <v>123</v>
      </c>
      <c r="I1713">
        <v>131.51249999999999</v>
      </c>
      <c r="J1713">
        <v>60</v>
      </c>
    </row>
    <row r="1714" spans="1:10" x14ac:dyDescent="0.35">
      <c r="A1714">
        <v>131</v>
      </c>
      <c r="B1714">
        <v>137.19999999999999</v>
      </c>
      <c r="C1714">
        <v>139</v>
      </c>
      <c r="D1714">
        <v>138.6</v>
      </c>
      <c r="E1714">
        <v>139</v>
      </c>
      <c r="F1714">
        <v>130.1</v>
      </c>
      <c r="G1714">
        <v>122</v>
      </c>
      <c r="H1714">
        <v>124.5</v>
      </c>
      <c r="I1714">
        <v>132.67500000000001</v>
      </c>
      <c r="J1714">
        <v>60</v>
      </c>
    </row>
    <row r="1715" spans="1:10" x14ac:dyDescent="0.35">
      <c r="A1715">
        <v>132</v>
      </c>
      <c r="B1715">
        <v>140</v>
      </c>
      <c r="C1715">
        <v>145</v>
      </c>
      <c r="D1715">
        <v>142.80000000000001</v>
      </c>
      <c r="E1715">
        <v>140</v>
      </c>
      <c r="F1715">
        <v>131.5</v>
      </c>
      <c r="G1715">
        <v>123</v>
      </c>
      <c r="H1715">
        <v>125.9</v>
      </c>
      <c r="I1715">
        <v>135.02499999999998</v>
      </c>
      <c r="J1715">
        <v>60</v>
      </c>
    </row>
    <row r="1716" spans="1:10" x14ac:dyDescent="0.35">
      <c r="A1716">
        <v>135</v>
      </c>
      <c r="B1716">
        <v>145.69999999999999</v>
      </c>
      <c r="C1716">
        <v>142</v>
      </c>
      <c r="D1716">
        <v>147.1</v>
      </c>
      <c r="E1716">
        <v>144</v>
      </c>
      <c r="F1716">
        <v>135.80000000000001</v>
      </c>
      <c r="G1716">
        <v>127</v>
      </c>
      <c r="H1716">
        <v>130.1</v>
      </c>
      <c r="I1716">
        <v>138.33750000000001</v>
      </c>
      <c r="J1716">
        <v>60</v>
      </c>
    </row>
    <row r="1717" spans="1:10" x14ac:dyDescent="0.35">
      <c r="A1717">
        <v>138</v>
      </c>
      <c r="B1717">
        <v>140</v>
      </c>
      <c r="C1717">
        <v>131</v>
      </c>
      <c r="D1717">
        <v>137.19999999999999</v>
      </c>
      <c r="E1717">
        <v>142</v>
      </c>
      <c r="F1717">
        <v>138.6</v>
      </c>
      <c r="G1717">
        <v>134</v>
      </c>
      <c r="H1717">
        <v>132.9</v>
      </c>
      <c r="I1717">
        <v>136.71250000000001</v>
      </c>
      <c r="J1717">
        <v>60</v>
      </c>
    </row>
    <row r="1718" spans="1:10" x14ac:dyDescent="0.35">
      <c r="A1718">
        <v>130</v>
      </c>
      <c r="B1718">
        <v>128.69999999999999</v>
      </c>
      <c r="C1718">
        <v>123</v>
      </c>
      <c r="D1718">
        <v>127.3</v>
      </c>
      <c r="E1718">
        <v>134</v>
      </c>
      <c r="F1718">
        <v>131.5</v>
      </c>
      <c r="G1718">
        <v>129</v>
      </c>
      <c r="H1718">
        <v>124.5</v>
      </c>
      <c r="I1718">
        <v>128.5</v>
      </c>
      <c r="J1718">
        <v>60</v>
      </c>
    </row>
    <row r="1719" spans="1:10" x14ac:dyDescent="0.35">
      <c r="A1719">
        <v>119</v>
      </c>
      <c r="B1719">
        <v>120.2</v>
      </c>
      <c r="C1719">
        <v>122</v>
      </c>
      <c r="D1719">
        <v>121.6</v>
      </c>
      <c r="E1719">
        <v>124</v>
      </c>
      <c r="F1719">
        <v>123</v>
      </c>
      <c r="G1719">
        <v>119</v>
      </c>
      <c r="H1719">
        <v>120.2</v>
      </c>
      <c r="I1719">
        <v>121.125</v>
      </c>
      <c r="J1719">
        <v>60</v>
      </c>
    </row>
    <row r="1720" spans="1:10" x14ac:dyDescent="0.35">
      <c r="A1720">
        <v>113</v>
      </c>
      <c r="B1720">
        <v>118.8</v>
      </c>
      <c r="C1720">
        <v>120</v>
      </c>
      <c r="D1720">
        <v>120.2</v>
      </c>
      <c r="E1720">
        <v>121</v>
      </c>
      <c r="F1720">
        <v>118.8</v>
      </c>
      <c r="G1720">
        <v>109</v>
      </c>
      <c r="H1720">
        <v>110.3</v>
      </c>
      <c r="I1720">
        <v>116.3875</v>
      </c>
      <c r="J1720">
        <v>60</v>
      </c>
    </row>
    <row r="1721" spans="1:10" x14ac:dyDescent="0.35">
      <c r="A1721">
        <v>112</v>
      </c>
      <c r="B1721">
        <v>117.4</v>
      </c>
      <c r="C1721">
        <v>120</v>
      </c>
      <c r="D1721">
        <v>120.2</v>
      </c>
      <c r="E1721">
        <v>120</v>
      </c>
      <c r="F1721">
        <v>118.8</v>
      </c>
      <c r="G1721">
        <v>107</v>
      </c>
      <c r="H1721">
        <v>108.9</v>
      </c>
      <c r="I1721">
        <v>115.53750000000001</v>
      </c>
      <c r="J1721">
        <v>60</v>
      </c>
    </row>
    <row r="1722" spans="1:10" x14ac:dyDescent="0.35">
      <c r="A1722">
        <v>111</v>
      </c>
      <c r="B1722">
        <v>117.4</v>
      </c>
      <c r="C1722">
        <v>120</v>
      </c>
      <c r="D1722">
        <v>120.2</v>
      </c>
      <c r="E1722">
        <v>121</v>
      </c>
      <c r="F1722">
        <v>117.4</v>
      </c>
      <c r="G1722">
        <v>107</v>
      </c>
      <c r="H1722">
        <v>108.9</v>
      </c>
      <c r="I1722">
        <v>115.36250000000001</v>
      </c>
      <c r="J1722">
        <v>61</v>
      </c>
    </row>
    <row r="1723" spans="1:10" x14ac:dyDescent="0.35">
      <c r="A1723">
        <v>111</v>
      </c>
      <c r="B1723">
        <v>117.4</v>
      </c>
      <c r="C1723">
        <v>120</v>
      </c>
      <c r="D1723">
        <v>121.6</v>
      </c>
      <c r="E1723">
        <v>121</v>
      </c>
      <c r="F1723">
        <v>120.2</v>
      </c>
      <c r="G1723">
        <v>107</v>
      </c>
      <c r="H1723">
        <v>108.9</v>
      </c>
      <c r="I1723">
        <v>115.8875</v>
      </c>
      <c r="J1723">
        <v>61</v>
      </c>
    </row>
    <row r="1724" spans="1:10" x14ac:dyDescent="0.35">
      <c r="A1724">
        <v>112</v>
      </c>
      <c r="B1724">
        <v>118.8</v>
      </c>
      <c r="C1724">
        <v>122</v>
      </c>
      <c r="D1724">
        <v>123</v>
      </c>
      <c r="E1724">
        <v>121</v>
      </c>
      <c r="F1724">
        <v>121.6</v>
      </c>
      <c r="G1724">
        <v>106</v>
      </c>
      <c r="H1724">
        <v>108.9</v>
      </c>
      <c r="I1724">
        <v>116.66249999999999</v>
      </c>
      <c r="J1724">
        <v>61</v>
      </c>
    </row>
    <row r="1725" spans="1:10" x14ac:dyDescent="0.35">
      <c r="A1725">
        <v>113</v>
      </c>
      <c r="B1725">
        <v>120.2</v>
      </c>
      <c r="C1725">
        <v>123</v>
      </c>
      <c r="D1725">
        <v>124.5</v>
      </c>
      <c r="E1725">
        <v>123</v>
      </c>
      <c r="F1725">
        <v>118.8</v>
      </c>
      <c r="G1725">
        <v>107</v>
      </c>
      <c r="H1725">
        <v>110.3</v>
      </c>
      <c r="I1725">
        <v>117.47499999999999</v>
      </c>
      <c r="J1725">
        <v>61</v>
      </c>
    </row>
    <row r="1726" spans="1:10" x14ac:dyDescent="0.35">
      <c r="A1726">
        <v>115</v>
      </c>
      <c r="B1726">
        <v>123</v>
      </c>
      <c r="C1726">
        <v>125</v>
      </c>
      <c r="D1726">
        <v>125.9</v>
      </c>
      <c r="E1726">
        <v>128</v>
      </c>
      <c r="F1726">
        <v>123</v>
      </c>
      <c r="G1726">
        <v>108</v>
      </c>
      <c r="H1726">
        <v>117.4</v>
      </c>
      <c r="I1726">
        <v>120.66249999999999</v>
      </c>
      <c r="J1726">
        <v>61</v>
      </c>
    </row>
    <row r="1727" spans="1:10" x14ac:dyDescent="0.35">
      <c r="A1727">
        <v>117</v>
      </c>
      <c r="B1727">
        <v>125.9</v>
      </c>
      <c r="C1727">
        <v>127</v>
      </c>
      <c r="D1727">
        <v>128.69999999999999</v>
      </c>
      <c r="E1727">
        <v>128</v>
      </c>
      <c r="F1727">
        <v>123</v>
      </c>
      <c r="G1727">
        <v>110</v>
      </c>
      <c r="H1727">
        <v>117.4</v>
      </c>
      <c r="I1727">
        <v>122.125</v>
      </c>
      <c r="J1727">
        <v>61</v>
      </c>
    </row>
    <row r="1728" spans="1:10" x14ac:dyDescent="0.35">
      <c r="A1728">
        <v>121</v>
      </c>
      <c r="B1728">
        <v>128.69999999999999</v>
      </c>
      <c r="C1728">
        <v>130</v>
      </c>
      <c r="D1728">
        <v>130.1</v>
      </c>
      <c r="E1728">
        <v>134</v>
      </c>
      <c r="F1728">
        <v>123</v>
      </c>
      <c r="G1728">
        <v>112</v>
      </c>
      <c r="H1728">
        <v>117.4</v>
      </c>
      <c r="I1728">
        <v>124.52500000000001</v>
      </c>
      <c r="J1728">
        <v>61</v>
      </c>
    </row>
    <row r="1729" spans="1:10" x14ac:dyDescent="0.35">
      <c r="A1729">
        <v>124</v>
      </c>
      <c r="B1729">
        <v>131.5</v>
      </c>
      <c r="C1729">
        <v>132</v>
      </c>
      <c r="D1729">
        <v>132.9</v>
      </c>
      <c r="E1729">
        <v>135</v>
      </c>
      <c r="F1729">
        <v>125.9</v>
      </c>
      <c r="G1729">
        <v>115</v>
      </c>
      <c r="H1729">
        <v>120.2</v>
      </c>
      <c r="I1729">
        <v>127.0625</v>
      </c>
      <c r="J1729">
        <v>61</v>
      </c>
    </row>
    <row r="1730" spans="1:10" x14ac:dyDescent="0.35">
      <c r="A1730">
        <v>127</v>
      </c>
      <c r="B1730">
        <v>134.4</v>
      </c>
      <c r="C1730">
        <v>134</v>
      </c>
      <c r="D1730">
        <v>134.4</v>
      </c>
      <c r="E1730">
        <v>136</v>
      </c>
      <c r="F1730">
        <v>127.3</v>
      </c>
      <c r="G1730">
        <v>118</v>
      </c>
      <c r="H1730">
        <v>120.2</v>
      </c>
      <c r="I1730">
        <v>128.91249999999999</v>
      </c>
      <c r="J1730">
        <v>61</v>
      </c>
    </row>
    <row r="1731" spans="1:10" x14ac:dyDescent="0.35">
      <c r="A1731">
        <v>129</v>
      </c>
      <c r="B1731">
        <v>135.80000000000001</v>
      </c>
      <c r="C1731">
        <v>136</v>
      </c>
      <c r="D1731">
        <v>135.80000000000001</v>
      </c>
      <c r="E1731">
        <v>137</v>
      </c>
      <c r="F1731">
        <v>128.69999999999999</v>
      </c>
      <c r="G1731">
        <v>120</v>
      </c>
      <c r="H1731">
        <v>121.6</v>
      </c>
      <c r="I1731">
        <v>130.48750000000001</v>
      </c>
      <c r="J1731">
        <v>61</v>
      </c>
    </row>
    <row r="1732" spans="1:10" x14ac:dyDescent="0.35">
      <c r="A1732">
        <v>130</v>
      </c>
      <c r="B1732">
        <v>137.19999999999999</v>
      </c>
      <c r="C1732">
        <v>138</v>
      </c>
      <c r="D1732">
        <v>137.19999999999999</v>
      </c>
      <c r="E1732">
        <v>139</v>
      </c>
      <c r="F1732">
        <v>131.5</v>
      </c>
      <c r="G1732">
        <v>121</v>
      </c>
      <c r="H1732">
        <v>123</v>
      </c>
      <c r="I1732">
        <v>132.11250000000001</v>
      </c>
      <c r="J1732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C7C5-62C6-40A8-B907-E0C6BBD49D09}">
  <dimension ref="B1:AX1734"/>
  <sheetViews>
    <sheetView tabSelected="1" topLeftCell="A3" workbookViewId="0">
      <selection activeCell="M4" sqref="M4"/>
    </sheetView>
  </sheetViews>
  <sheetFormatPr defaultRowHeight="14.5" outlineLevelCol="1" x14ac:dyDescent="0.35"/>
  <cols>
    <col min="12" max="12" width="1.7265625" customWidth="1"/>
    <col min="14" max="14" width="10" bestFit="1" customWidth="1"/>
    <col min="15" max="17" width="11.81640625" bestFit="1" customWidth="1"/>
    <col min="18" max="19" width="12.7265625" bestFit="1" customWidth="1"/>
    <col min="20" max="20" width="1.7265625" customWidth="1" outlineLevel="1"/>
    <col min="21" max="28" width="9.1796875" customWidth="1" outlineLevel="1"/>
    <col min="29" max="29" width="1.7265625" customWidth="1" outlineLevel="1"/>
    <col min="30" max="37" width="9.1796875" customWidth="1" outlineLevel="1"/>
    <col min="38" max="38" width="1.7265625" customWidth="1" outlineLevel="1"/>
    <col min="39" max="47" width="9.1796875" customWidth="1" outlineLevel="1"/>
    <col min="48" max="48" width="1.7265625" customWidth="1" outlineLevel="1"/>
    <col min="49" max="49" width="20.54296875" customWidth="1" outlineLevel="1"/>
  </cols>
  <sheetData>
    <row r="1" spans="2:50" x14ac:dyDescent="0.35">
      <c r="B1" s="4" t="s">
        <v>8</v>
      </c>
      <c r="C1">
        <f>COUNTIFS(TimeSeries!$1:$1,"&lt;="&amp;C$3,TimeSeries!$1:$1,"&gt;="&amp;C$2)</f>
        <v>2</v>
      </c>
      <c r="D1">
        <f>COUNTIFS(TimeSeries!$1:$1,"&lt;="&amp;D$3,TimeSeries!$1:$1,"&gt;="&amp;D$2)</f>
        <v>2</v>
      </c>
      <c r="E1">
        <f>COUNTIFS(TimeSeries!$1:$1,"&lt;="&amp;E$3,TimeSeries!$1:$1,"&gt;="&amp;E$2)</f>
        <v>2</v>
      </c>
      <c r="F1">
        <f>COUNTIFS(TimeSeries!$1:$1,"&lt;="&amp;F$3,TimeSeries!$1:$1,"&gt;="&amp;F$2)</f>
        <v>2</v>
      </c>
      <c r="G1">
        <f>COUNTIFS(TimeSeries!$1:$1,"&lt;="&amp;G$3,TimeSeries!$1:$1,"&gt;="&amp;G$2)</f>
        <v>2</v>
      </c>
      <c r="H1">
        <f>COUNTIFS(TimeSeries!$1:$1,"&lt;="&amp;H$3,TimeSeries!$1:$1,"&gt;="&amp;H$2)</f>
        <v>2</v>
      </c>
      <c r="I1">
        <f>COUNTIFS(TimeSeries!$1:$1,"&lt;="&amp;I$3,TimeSeries!$1:$1,"&gt;="&amp;I$2)</f>
        <v>2</v>
      </c>
      <c r="J1">
        <f>COUNTIFS(TimeSeries!$1:$1,"&lt;="&amp;J$3,TimeSeries!$1:$1,"&gt;="&amp;J$2)</f>
        <v>1</v>
      </c>
      <c r="K1">
        <f>+MATCH(Q3,TimeSeries!$1:$1,0)</f>
        <v>10</v>
      </c>
      <c r="U1" t="s">
        <v>4</v>
      </c>
      <c r="AD1" t="s">
        <v>5</v>
      </c>
      <c r="AN1" s="4" t="s">
        <v>6</v>
      </c>
      <c r="AO1" s="3">
        <v>-0.1</v>
      </c>
      <c r="AU1" t="s">
        <v>7</v>
      </c>
    </row>
    <row r="2" spans="2:50" x14ac:dyDescent="0.35">
      <c r="C2">
        <v>0</v>
      </c>
      <c r="D2">
        <f>C3</f>
        <v>45</v>
      </c>
      <c r="E2">
        <f t="shared" ref="E2:J2" si="0">D3</f>
        <v>90</v>
      </c>
      <c r="F2">
        <f t="shared" si="0"/>
        <v>135</v>
      </c>
      <c r="G2">
        <f t="shared" si="0"/>
        <v>180</v>
      </c>
      <c r="H2">
        <f t="shared" si="0"/>
        <v>225</v>
      </c>
      <c r="I2">
        <f t="shared" si="0"/>
        <v>270</v>
      </c>
      <c r="J2">
        <f t="shared" si="0"/>
        <v>315</v>
      </c>
      <c r="O2" t="s">
        <v>13</v>
      </c>
      <c r="AN2" s="4"/>
      <c r="AO2" s="3"/>
    </row>
    <row r="3" spans="2:50" x14ac:dyDescent="0.35">
      <c r="C3">
        <v>45</v>
      </c>
      <c r="D3">
        <f>D2+(C3-C2)</f>
        <v>90</v>
      </c>
      <c r="E3">
        <f t="shared" ref="E3:J3" si="1">E2+(D3-D2)</f>
        <v>135</v>
      </c>
      <c r="F3">
        <f t="shared" si="1"/>
        <v>180</v>
      </c>
      <c r="G3">
        <f t="shared" si="1"/>
        <v>225</v>
      </c>
      <c r="H3">
        <f t="shared" si="1"/>
        <v>270</v>
      </c>
      <c r="I3">
        <f t="shared" si="1"/>
        <v>315</v>
      </c>
      <c r="J3">
        <f t="shared" si="1"/>
        <v>360</v>
      </c>
      <c r="K3" t="str">
        <f>+TimeSeries!I1</f>
        <v>Avg</v>
      </c>
      <c r="M3" t="s">
        <v>1</v>
      </c>
      <c r="O3" t="s">
        <v>9</v>
      </c>
      <c r="P3" t="s">
        <v>10</v>
      </c>
      <c r="Q3" t="s">
        <v>1</v>
      </c>
      <c r="R3" t="s">
        <v>11</v>
      </c>
      <c r="S3" t="s">
        <v>12</v>
      </c>
      <c r="U3">
        <f t="shared" ref="U3:AB3" si="2">+C3</f>
        <v>45</v>
      </c>
      <c r="V3">
        <f t="shared" si="2"/>
        <v>90</v>
      </c>
      <c r="W3">
        <f t="shared" si="2"/>
        <v>135</v>
      </c>
      <c r="X3">
        <f t="shared" si="2"/>
        <v>180</v>
      </c>
      <c r="Y3">
        <f t="shared" si="2"/>
        <v>225</v>
      </c>
      <c r="Z3">
        <f t="shared" si="2"/>
        <v>270</v>
      </c>
      <c r="AA3">
        <f t="shared" si="2"/>
        <v>315</v>
      </c>
      <c r="AB3">
        <f t="shared" si="2"/>
        <v>360</v>
      </c>
      <c r="AD3">
        <f>+U3</f>
        <v>45</v>
      </c>
      <c r="AE3">
        <f t="shared" ref="AE3:AK3" si="3">+V3</f>
        <v>90</v>
      </c>
      <c r="AF3">
        <f t="shared" si="3"/>
        <v>135</v>
      </c>
      <c r="AG3">
        <f t="shared" si="3"/>
        <v>180</v>
      </c>
      <c r="AH3">
        <f t="shared" si="3"/>
        <v>225</v>
      </c>
      <c r="AI3">
        <f t="shared" si="3"/>
        <v>270</v>
      </c>
      <c r="AJ3">
        <f t="shared" si="3"/>
        <v>315</v>
      </c>
      <c r="AK3">
        <f t="shared" si="3"/>
        <v>360</v>
      </c>
      <c r="AM3">
        <f t="shared" ref="AM3:AT3" si="4">+U3</f>
        <v>45</v>
      </c>
      <c r="AN3">
        <f t="shared" si="4"/>
        <v>90</v>
      </c>
      <c r="AO3">
        <f t="shared" si="4"/>
        <v>135</v>
      </c>
      <c r="AP3">
        <f t="shared" si="4"/>
        <v>180</v>
      </c>
      <c r="AQ3">
        <f t="shared" si="4"/>
        <v>225</v>
      </c>
      <c r="AR3">
        <f t="shared" si="4"/>
        <v>270</v>
      </c>
      <c r="AS3">
        <f t="shared" si="4"/>
        <v>315</v>
      </c>
      <c r="AT3">
        <f t="shared" si="4"/>
        <v>360</v>
      </c>
      <c r="AW3" t="s">
        <v>2</v>
      </c>
      <c r="AX3" t="s">
        <v>3</v>
      </c>
    </row>
    <row r="4" spans="2:50" x14ac:dyDescent="0.35">
      <c r="B4">
        <v>1</v>
      </c>
      <c r="C4" s="5">
        <f>AVERAGEIFS(TimeSeries!2:2,TimeSeries!$1:$1,"&lt;="&amp;C$3,TimeSeries!$1:$1,"&gt;="&amp;C$2)</f>
        <v>130.94999999999999</v>
      </c>
      <c r="D4" s="5">
        <f>AVERAGEIFS(TimeSeries!2:2,TimeSeries!$1:$1,"&lt;="&amp;D$3,TimeSeries!$1:$1,"&gt;="&amp;D$2)</f>
        <v>131.44999999999999</v>
      </c>
      <c r="E4" s="5">
        <f>AVERAGEIFS(TimeSeries!2:2,TimeSeries!$1:$1,"&lt;="&amp;E$3,TimeSeries!$1:$1,"&gt;="&amp;E$2)</f>
        <v>130.75</v>
      </c>
      <c r="F4" s="5">
        <f>AVERAGEIFS(TimeSeries!2:2,TimeSeries!$1:$1,"&lt;="&amp;F$3,TimeSeries!$1:$1,"&gt;="&amp;F$2)</f>
        <v>133.75</v>
      </c>
      <c r="G4" s="5">
        <f>AVERAGEIFS(TimeSeries!2:2,TimeSeries!$1:$1,"&lt;="&amp;G$3,TimeSeries!$1:$1,"&gt;="&amp;G$2)</f>
        <v>132.35</v>
      </c>
      <c r="H4" s="5">
        <f>AVERAGEIFS(TimeSeries!2:2,TimeSeries!$1:$1,"&lt;="&amp;H$3,TimeSeries!$1:$1,"&gt;="&amp;H$2)</f>
        <v>125.85</v>
      </c>
      <c r="I4" s="5">
        <f>AVERAGEIFS(TimeSeries!2:2,TimeSeries!$1:$1,"&lt;="&amp;I$3,TimeSeries!$1:$1,"&gt;="&amp;I$2)</f>
        <v>124.45</v>
      </c>
      <c r="J4" s="5">
        <f>AVERAGEIFS(TimeSeries!2:2,TimeSeries!$1:$1,"&lt;="&amp;J$3,TimeSeries!$1:$1,"&gt;="&amp;J$2)</f>
        <v>125.9</v>
      </c>
      <c r="K4" s="5">
        <f>+TimeSeries!I2</f>
        <v>129.625</v>
      </c>
      <c r="Q4">
        <f>+INDEX(TimeSeries!$A:$ZZ,'TimeSeries - Formatted'!$B4+1,'TimeSeries - Formatted'!K$1)</f>
        <v>0</v>
      </c>
      <c r="R4">
        <f>SUM(O4:O$4)</f>
        <v>0</v>
      </c>
      <c r="S4">
        <f>SUM(P4:P$4)</f>
        <v>0</v>
      </c>
      <c r="U4" s="1"/>
      <c r="V4" s="1"/>
      <c r="W4" s="1"/>
      <c r="X4" s="1"/>
      <c r="Y4" s="1"/>
      <c r="Z4" s="1"/>
      <c r="AA4" s="1"/>
      <c r="AB4" s="1"/>
      <c r="AD4" s="1"/>
      <c r="AE4" s="1"/>
      <c r="AF4" s="1"/>
      <c r="AG4" s="1"/>
      <c r="AH4" s="1"/>
      <c r="AI4" s="1"/>
      <c r="AJ4" s="1"/>
      <c r="AK4" s="1"/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f>1*(SUM(AM4:AT4)&gt;0)</f>
        <v>1</v>
      </c>
    </row>
    <row r="5" spans="2:50" x14ac:dyDescent="0.35">
      <c r="B5">
        <f>+B4+1</f>
        <v>2</v>
      </c>
      <c r="C5" s="5">
        <f>AVERAGEIFS(TimeSeries!3:3,TimeSeries!$1:$1,"&lt;="&amp;C$3,TimeSeries!$1:$1,"&gt;="&amp;C$2)</f>
        <v>132.19999999999999</v>
      </c>
      <c r="D5" s="5">
        <f>AVERAGEIFS(TimeSeries!3:3,TimeSeries!$1:$1,"&lt;="&amp;D$3,TimeSeries!$1:$1,"&gt;="&amp;D$2)</f>
        <v>133.19999999999999</v>
      </c>
      <c r="E5" s="5">
        <f>AVERAGEIFS(TimeSeries!3:3,TimeSeries!$1:$1,"&lt;="&amp;E$3,TimeSeries!$1:$1,"&gt;="&amp;E$2)</f>
        <v>132.44999999999999</v>
      </c>
      <c r="F5" s="5">
        <f>AVERAGEIFS(TimeSeries!3:3,TimeSeries!$1:$1,"&lt;="&amp;F$3,TimeSeries!$1:$1,"&gt;="&amp;F$2)</f>
        <v>134.94999999999999</v>
      </c>
      <c r="G5" s="5">
        <f>AVERAGEIFS(TimeSeries!3:3,TimeSeries!$1:$1,"&lt;="&amp;G$3,TimeSeries!$1:$1,"&gt;="&amp;G$2)</f>
        <v>133.55000000000001</v>
      </c>
      <c r="H5" s="5">
        <f>AVERAGEIFS(TimeSeries!3:3,TimeSeries!$1:$1,"&lt;="&amp;H$3,TimeSeries!$1:$1,"&gt;="&amp;H$2)</f>
        <v>127.55</v>
      </c>
      <c r="I5" s="5">
        <f>AVERAGEIFS(TimeSeries!3:3,TimeSeries!$1:$1,"&lt;="&amp;I$3,TimeSeries!$1:$1,"&gt;="&amp;I$2)</f>
        <v>125.45</v>
      </c>
      <c r="J5" s="5">
        <f>AVERAGEIFS(TimeSeries!3:3,TimeSeries!$1:$1,"&lt;="&amp;J$3,TimeSeries!$1:$1,"&gt;="&amp;J$2)</f>
        <v>125.9</v>
      </c>
      <c r="K5" s="5">
        <f>+TimeSeries!I3</f>
        <v>130.91249999999999</v>
      </c>
      <c r="Q5">
        <f>+INDEX(TimeSeries!$A:$ZZ,'TimeSeries - Formatted'!$B5+1,'TimeSeries - Formatted'!K$1)</f>
        <v>0</v>
      </c>
      <c r="R5">
        <f>SUM(O$4:O5)</f>
        <v>0</v>
      </c>
      <c r="S5">
        <f>SUM(P$4:P5)</f>
        <v>0</v>
      </c>
      <c r="U5" s="1"/>
      <c r="V5" s="1"/>
      <c r="W5" s="1"/>
      <c r="X5" s="1"/>
      <c r="Y5" s="1"/>
      <c r="Z5" s="1"/>
      <c r="AA5" s="1"/>
      <c r="AB5" s="1"/>
      <c r="AD5" s="1"/>
      <c r="AE5" s="1"/>
      <c r="AF5" s="1"/>
      <c r="AG5" s="1"/>
      <c r="AH5" s="1"/>
      <c r="AI5" s="1"/>
      <c r="AJ5" s="1"/>
      <c r="AK5" s="1"/>
      <c r="AU5">
        <f t="shared" ref="AU5:AU68" si="5">1*(SUM(AM5:AT5)&gt;0)</f>
        <v>0</v>
      </c>
      <c r="AW5">
        <f>1*(COUNTIFS($Q$4:$Q4,Q5,AU$4:AU4,1)&gt;0)</f>
        <v>1</v>
      </c>
    </row>
    <row r="6" spans="2:50" x14ac:dyDescent="0.35">
      <c r="B6">
        <f t="shared" ref="B6:B69" si="6">+B5+1</f>
        <v>3</v>
      </c>
      <c r="C6" s="5">
        <f>AVERAGEIFS(TimeSeries!4:4,TimeSeries!$1:$1,"&lt;="&amp;C$3,TimeSeries!$1:$1,"&gt;="&amp;C$2)</f>
        <v>133.9</v>
      </c>
      <c r="D6" s="5">
        <f>AVERAGEIFS(TimeSeries!4:4,TimeSeries!$1:$1,"&lt;="&amp;D$3,TimeSeries!$1:$1,"&gt;="&amp;D$2)</f>
        <v>134.9</v>
      </c>
      <c r="E6" s="5">
        <f>AVERAGEIFS(TimeSeries!4:4,TimeSeries!$1:$1,"&lt;="&amp;E$3,TimeSeries!$1:$1,"&gt;="&amp;E$2)</f>
        <v>134.19999999999999</v>
      </c>
      <c r="F6" s="5">
        <f>AVERAGEIFS(TimeSeries!4:4,TimeSeries!$1:$1,"&lt;="&amp;F$3,TimeSeries!$1:$1,"&gt;="&amp;F$2)</f>
        <v>136.69999999999999</v>
      </c>
      <c r="G6" s="5">
        <f>AVERAGEIFS(TimeSeries!4:4,TimeSeries!$1:$1,"&lt;="&amp;G$3,TimeSeries!$1:$1,"&gt;="&amp;G$2)</f>
        <v>135.25</v>
      </c>
      <c r="H6" s="5">
        <f>AVERAGEIFS(TimeSeries!4:4,TimeSeries!$1:$1,"&lt;="&amp;H$3,TimeSeries!$1:$1,"&gt;="&amp;H$2)</f>
        <v>128.75</v>
      </c>
      <c r="I6" s="5">
        <f>AVERAGEIFS(TimeSeries!4:4,TimeSeries!$1:$1,"&lt;="&amp;I$3,TimeSeries!$1:$1,"&gt;="&amp;I$2)</f>
        <v>126.65</v>
      </c>
      <c r="J6" s="5">
        <f>AVERAGEIFS(TimeSeries!4:4,TimeSeries!$1:$1,"&lt;="&amp;J$3,TimeSeries!$1:$1,"&gt;="&amp;J$2)</f>
        <v>127.3</v>
      </c>
      <c r="K6" s="5">
        <f>+TimeSeries!I4</f>
        <v>132.5</v>
      </c>
      <c r="Q6">
        <f>+INDEX(TimeSeries!$A:$ZZ,'TimeSeries - Formatted'!$B6+1,'TimeSeries - Formatted'!K$1)</f>
        <v>0</v>
      </c>
      <c r="R6">
        <f>SUM(O$4:O6)</f>
        <v>0</v>
      </c>
      <c r="S6">
        <f>SUM(P$4:P6)</f>
        <v>0</v>
      </c>
      <c r="U6" s="1"/>
      <c r="V6" s="1"/>
      <c r="W6" s="1"/>
      <c r="X6" s="1"/>
      <c r="Y6" s="1"/>
      <c r="Z6" s="1"/>
      <c r="AA6" s="1"/>
      <c r="AB6" s="1"/>
      <c r="AD6" s="1"/>
      <c r="AE6" s="1"/>
      <c r="AF6" s="1"/>
      <c r="AG6" s="1"/>
      <c r="AH6" s="1"/>
      <c r="AI6" s="1"/>
      <c r="AJ6" s="1"/>
      <c r="AK6" s="1"/>
      <c r="AU6">
        <f t="shared" si="5"/>
        <v>0</v>
      </c>
      <c r="AW6">
        <f>1*(COUNTIFS($Q$4:$Q5,Q6,AU$4:AU5,1)&gt;0)</f>
        <v>1</v>
      </c>
    </row>
    <row r="7" spans="2:50" x14ac:dyDescent="0.35">
      <c r="B7">
        <f t="shared" si="6"/>
        <v>4</v>
      </c>
      <c r="C7" s="5">
        <f>AVERAGEIFS(TimeSeries!5:5,TimeSeries!$1:$1,"&lt;="&amp;C$3,TimeSeries!$1:$1,"&gt;="&amp;C$2)</f>
        <v>135.1</v>
      </c>
      <c r="D7" s="5">
        <f>AVERAGEIFS(TimeSeries!5:5,TimeSeries!$1:$1,"&lt;="&amp;D$3,TimeSeries!$1:$1,"&gt;="&amp;D$2)</f>
        <v>136.6</v>
      </c>
      <c r="E7" s="5">
        <f>AVERAGEIFS(TimeSeries!5:5,TimeSeries!$1:$1,"&lt;="&amp;E$3,TimeSeries!$1:$1,"&gt;="&amp;E$2)</f>
        <v>136.6</v>
      </c>
      <c r="F7" s="5">
        <f>AVERAGEIFS(TimeSeries!5:5,TimeSeries!$1:$1,"&lt;="&amp;F$3,TimeSeries!$1:$1,"&gt;="&amp;F$2)</f>
        <v>138.6</v>
      </c>
      <c r="G7" s="5">
        <f>AVERAGEIFS(TimeSeries!5:5,TimeSeries!$1:$1,"&lt;="&amp;G$3,TimeSeries!$1:$1,"&gt;="&amp;G$2)</f>
        <v>136.44999999999999</v>
      </c>
      <c r="H7" s="5">
        <f>AVERAGEIFS(TimeSeries!5:5,TimeSeries!$1:$1,"&lt;="&amp;H$3,TimeSeries!$1:$1,"&gt;="&amp;H$2)</f>
        <v>129.94999999999999</v>
      </c>
      <c r="I7" s="5">
        <f>AVERAGEIFS(TimeSeries!5:5,TimeSeries!$1:$1,"&lt;="&amp;I$3,TimeSeries!$1:$1,"&gt;="&amp;I$2)</f>
        <v>127.85</v>
      </c>
      <c r="J7" s="5">
        <f>AVERAGEIFS(TimeSeries!5:5,TimeSeries!$1:$1,"&lt;="&amp;J$3,TimeSeries!$1:$1,"&gt;="&amp;J$2)</f>
        <v>128.69999999999999</v>
      </c>
      <c r="K7" s="5">
        <f>+TimeSeries!I5</f>
        <v>134</v>
      </c>
      <c r="Q7">
        <f>+INDEX(TimeSeries!$A:$ZZ,'TimeSeries - Formatted'!$B7+1,'TimeSeries - Formatted'!K$1)</f>
        <v>0</v>
      </c>
      <c r="R7">
        <f>SUM(O$4:O7)</f>
        <v>0</v>
      </c>
      <c r="S7">
        <f>SUM(P$4:P7)</f>
        <v>0</v>
      </c>
      <c r="U7" s="1"/>
      <c r="V7" s="1"/>
      <c r="W7" s="1"/>
      <c r="X7" s="1"/>
      <c r="Y7" s="1"/>
      <c r="Z7" s="1"/>
      <c r="AA7" s="1"/>
      <c r="AB7" s="1"/>
      <c r="AD7" s="1"/>
      <c r="AE7" s="1"/>
      <c r="AF7" s="1"/>
      <c r="AG7" s="1"/>
      <c r="AH7" s="1"/>
      <c r="AI7" s="1"/>
      <c r="AJ7" s="1"/>
      <c r="AK7" s="1"/>
      <c r="AU7">
        <f t="shared" si="5"/>
        <v>0</v>
      </c>
      <c r="AW7">
        <f>1*(COUNTIFS($Q$4:$Q6,Q7,AU$4:AU6,1)&gt;0)</f>
        <v>1</v>
      </c>
    </row>
    <row r="8" spans="2:50" x14ac:dyDescent="0.35">
      <c r="B8">
        <f t="shared" si="6"/>
        <v>5</v>
      </c>
      <c r="C8" s="5">
        <f>AVERAGEIFS(TimeSeries!6:6,TimeSeries!$1:$1,"&lt;="&amp;C$3,TimeSeries!$1:$1,"&gt;="&amp;C$2)</f>
        <v>136.80000000000001</v>
      </c>
      <c r="D8" s="5">
        <f>AVERAGEIFS(TimeSeries!6:6,TimeSeries!$1:$1,"&lt;="&amp;D$3,TimeSeries!$1:$1,"&gt;="&amp;D$2)</f>
        <v>138.30000000000001</v>
      </c>
      <c r="E8" s="5">
        <f>AVERAGEIFS(TimeSeries!6:6,TimeSeries!$1:$1,"&lt;="&amp;E$3,TimeSeries!$1:$1,"&gt;="&amp;E$2)</f>
        <v>138.30000000000001</v>
      </c>
      <c r="F8" s="5">
        <f>AVERAGEIFS(TimeSeries!6:6,TimeSeries!$1:$1,"&lt;="&amp;F$3,TimeSeries!$1:$1,"&gt;="&amp;F$2)</f>
        <v>139.30000000000001</v>
      </c>
      <c r="G8" s="5">
        <f>AVERAGEIFS(TimeSeries!6:6,TimeSeries!$1:$1,"&lt;="&amp;G$3,TimeSeries!$1:$1,"&gt;="&amp;G$2)</f>
        <v>136.44999999999999</v>
      </c>
      <c r="H8" s="5">
        <f>AVERAGEIFS(TimeSeries!6:6,TimeSeries!$1:$1,"&lt;="&amp;H$3,TimeSeries!$1:$1,"&gt;="&amp;H$2)</f>
        <v>130.94999999999999</v>
      </c>
      <c r="I8" s="5">
        <f>AVERAGEIFS(TimeSeries!6:6,TimeSeries!$1:$1,"&lt;="&amp;I$3,TimeSeries!$1:$1,"&gt;="&amp;I$2)</f>
        <v>129.55000000000001</v>
      </c>
      <c r="J8" s="5">
        <f>AVERAGEIFS(TimeSeries!6:6,TimeSeries!$1:$1,"&lt;="&amp;J$3,TimeSeries!$1:$1,"&gt;="&amp;J$2)</f>
        <v>130.1</v>
      </c>
      <c r="K8" s="5">
        <f>+TimeSeries!I6</f>
        <v>135.27500000000001</v>
      </c>
      <c r="Q8">
        <f>+INDEX(TimeSeries!$A:$ZZ,'TimeSeries - Formatted'!$B8+1,'TimeSeries - Formatted'!K$1)</f>
        <v>0</v>
      </c>
      <c r="R8">
        <f>SUM(O$4:O8)</f>
        <v>0</v>
      </c>
      <c r="S8">
        <f>SUM(P$4:P8)</f>
        <v>0</v>
      </c>
      <c r="U8" s="1"/>
      <c r="V8" s="1"/>
      <c r="W8" s="1"/>
      <c r="X8" s="1"/>
      <c r="Y8" s="1"/>
      <c r="Z8" s="1"/>
      <c r="AA8" s="1"/>
      <c r="AB8" s="1"/>
      <c r="AD8" s="1"/>
      <c r="AE8" s="1"/>
      <c r="AF8" s="1"/>
      <c r="AG8" s="1"/>
      <c r="AH8" s="1"/>
      <c r="AI8" s="1"/>
      <c r="AJ8" s="1"/>
      <c r="AK8" s="1"/>
      <c r="AU8">
        <f t="shared" si="5"/>
        <v>0</v>
      </c>
      <c r="AW8">
        <f>1*(COUNTIFS($Q$4:$Q7,Q8,AU$4:AU7,1)&gt;0)</f>
        <v>1</v>
      </c>
    </row>
    <row r="9" spans="2:50" x14ac:dyDescent="0.35">
      <c r="B9">
        <f t="shared" si="6"/>
        <v>6</v>
      </c>
      <c r="C9" s="5">
        <f>AVERAGEIFS(TimeSeries!7:7,TimeSeries!$1:$1,"&lt;="&amp;C$3,TimeSeries!$1:$1,"&gt;="&amp;C$2)</f>
        <v>139.19999999999999</v>
      </c>
      <c r="D9" s="5">
        <f>AVERAGEIFS(TimeSeries!7:7,TimeSeries!$1:$1,"&lt;="&amp;D$3,TimeSeries!$1:$1,"&gt;="&amp;D$2)</f>
        <v>142.19999999999999</v>
      </c>
      <c r="E9" s="5">
        <f>AVERAGEIFS(TimeSeries!7:7,TimeSeries!$1:$1,"&lt;="&amp;E$3,TimeSeries!$1:$1,"&gt;="&amp;E$2)</f>
        <v>143.6</v>
      </c>
      <c r="F9" s="5">
        <f>AVERAGEIFS(TimeSeries!7:7,TimeSeries!$1:$1,"&lt;="&amp;F$3,TimeSeries!$1:$1,"&gt;="&amp;F$2)</f>
        <v>143.1</v>
      </c>
      <c r="G9" s="5">
        <f>AVERAGEIFS(TimeSeries!7:7,TimeSeries!$1:$1,"&lt;="&amp;G$3,TimeSeries!$1:$1,"&gt;="&amp;G$2)</f>
        <v>138.9</v>
      </c>
      <c r="H9" s="5">
        <f>AVERAGEIFS(TimeSeries!7:7,TimeSeries!$1:$1,"&lt;="&amp;H$3,TimeSeries!$1:$1,"&gt;="&amp;H$2)</f>
        <v>133.4</v>
      </c>
      <c r="I9" s="5">
        <f>AVERAGEIFS(TimeSeries!7:7,TimeSeries!$1:$1,"&lt;="&amp;I$3,TimeSeries!$1:$1,"&gt;="&amp;I$2)</f>
        <v>131.94999999999999</v>
      </c>
      <c r="J9" s="5">
        <f>AVERAGEIFS(TimeSeries!7:7,TimeSeries!$1:$1,"&lt;="&amp;J$3,TimeSeries!$1:$1,"&gt;="&amp;J$2)</f>
        <v>132.9</v>
      </c>
      <c r="K9" s="5">
        <f>+TimeSeries!I7</f>
        <v>138.41249999999999</v>
      </c>
      <c r="Q9">
        <f>+INDEX(TimeSeries!$A:$ZZ,'TimeSeries - Formatted'!$B9+1,'TimeSeries - Formatted'!K$1)</f>
        <v>0</v>
      </c>
      <c r="R9">
        <f>SUM(O$4:O9)</f>
        <v>0</v>
      </c>
      <c r="S9">
        <f>SUM(P$4:P9)</f>
        <v>0</v>
      </c>
      <c r="U9" s="1"/>
      <c r="V9" s="1"/>
      <c r="W9" s="1"/>
      <c r="X9" s="1"/>
      <c r="Y9" s="1"/>
      <c r="Z9" s="1"/>
      <c r="AA9" s="1"/>
      <c r="AB9" s="1"/>
      <c r="AD9" s="1"/>
      <c r="AE9" s="1"/>
      <c r="AF9" s="1"/>
      <c r="AG9" s="1"/>
      <c r="AH9" s="1"/>
      <c r="AI9" s="1"/>
      <c r="AJ9" s="1"/>
      <c r="AK9" s="1"/>
      <c r="AU9">
        <f t="shared" si="5"/>
        <v>0</v>
      </c>
      <c r="AW9">
        <f>1*(COUNTIFS($Q$4:$Q8,Q9,AU$4:AU8,1)&gt;0)</f>
        <v>1</v>
      </c>
    </row>
    <row r="10" spans="2:50" x14ac:dyDescent="0.35">
      <c r="B10">
        <f t="shared" si="6"/>
        <v>7</v>
      </c>
      <c r="C10" s="5">
        <f>AVERAGEIFS(TimeSeries!8:8,TimeSeries!$1:$1,"&lt;="&amp;C$3,TimeSeries!$1:$1,"&gt;="&amp;C$2)</f>
        <v>141.9</v>
      </c>
      <c r="D10" s="5">
        <f>AVERAGEIFS(TimeSeries!8:8,TimeSeries!$1:$1,"&lt;="&amp;D$3,TimeSeries!$1:$1,"&gt;="&amp;D$2)</f>
        <v>140.4</v>
      </c>
      <c r="E10" s="5">
        <f>AVERAGEIFS(TimeSeries!8:8,TimeSeries!$1:$1,"&lt;="&amp;E$3,TimeSeries!$1:$1,"&gt;="&amp;E$2)</f>
        <v>140.4</v>
      </c>
      <c r="F10" s="5">
        <f>AVERAGEIFS(TimeSeries!8:8,TimeSeries!$1:$1,"&lt;="&amp;F$3,TimeSeries!$1:$1,"&gt;="&amp;F$2)</f>
        <v>144.4</v>
      </c>
      <c r="G10" s="5">
        <f>AVERAGEIFS(TimeSeries!8:8,TimeSeries!$1:$1,"&lt;="&amp;G$3,TimeSeries!$1:$1,"&gt;="&amp;G$2)</f>
        <v>143</v>
      </c>
      <c r="H10" s="5">
        <f>AVERAGEIFS(TimeSeries!8:8,TimeSeries!$1:$1,"&lt;="&amp;H$3,TimeSeries!$1:$1,"&gt;="&amp;H$2)</f>
        <v>138</v>
      </c>
      <c r="I10" s="5">
        <f>AVERAGEIFS(TimeSeries!8:8,TimeSeries!$1:$1,"&lt;="&amp;I$3,TimeSeries!$1:$1,"&gt;="&amp;I$2)</f>
        <v>136.6</v>
      </c>
      <c r="J10" s="5">
        <f>AVERAGEIFS(TimeSeries!8:8,TimeSeries!$1:$1,"&lt;="&amp;J$3,TimeSeries!$1:$1,"&gt;="&amp;J$2)</f>
        <v>137.19999999999999</v>
      </c>
      <c r="K10" s="5">
        <f>+TimeSeries!I8</f>
        <v>140.47500000000002</v>
      </c>
      <c r="Q10">
        <f>+INDEX(TimeSeries!$A:$ZZ,'TimeSeries - Formatted'!$B10+1,'TimeSeries - Formatted'!K$1)</f>
        <v>0</v>
      </c>
      <c r="R10">
        <f>SUM(O$4:O10)</f>
        <v>0</v>
      </c>
      <c r="S10">
        <f>SUM(P$4:P10)</f>
        <v>0</v>
      </c>
      <c r="U10" s="1"/>
      <c r="V10" s="1"/>
      <c r="W10" s="1"/>
      <c r="X10" s="1"/>
      <c r="Y10" s="1"/>
      <c r="Z10" s="1"/>
      <c r="AA10" s="1"/>
      <c r="AB10" s="1"/>
      <c r="AD10" s="1"/>
      <c r="AE10" s="1"/>
      <c r="AF10" s="1"/>
      <c r="AG10" s="1"/>
      <c r="AH10" s="1"/>
      <c r="AI10" s="1"/>
      <c r="AJ10" s="1"/>
      <c r="AK10" s="1"/>
      <c r="AU10">
        <f t="shared" si="5"/>
        <v>0</v>
      </c>
      <c r="AW10">
        <f>1*(COUNTIFS($Q$4:$Q9,Q10,AU$4:AU9,1)&gt;0)</f>
        <v>1</v>
      </c>
    </row>
    <row r="11" spans="2:50" x14ac:dyDescent="0.35">
      <c r="B11">
        <f t="shared" si="6"/>
        <v>8</v>
      </c>
      <c r="C11" s="5">
        <f>AVERAGEIFS(TimeSeries!9:9,TimeSeries!$1:$1,"&lt;="&amp;C$3,TimeSeries!$1:$1,"&gt;="&amp;C$2)</f>
        <v>135.44999999999999</v>
      </c>
      <c r="D11" s="5">
        <f>AVERAGEIFS(TimeSeries!9:9,TimeSeries!$1:$1,"&lt;="&amp;D$3,TimeSeries!$1:$1,"&gt;="&amp;D$2)</f>
        <v>130.44999999999999</v>
      </c>
      <c r="E11" s="5">
        <f>AVERAGEIFS(TimeSeries!9:9,TimeSeries!$1:$1,"&lt;="&amp;E$3,TimeSeries!$1:$1,"&gt;="&amp;E$2)</f>
        <v>130.44999999999999</v>
      </c>
      <c r="F11" s="5">
        <f>AVERAGEIFS(TimeSeries!9:9,TimeSeries!$1:$1,"&lt;="&amp;F$3,TimeSeries!$1:$1,"&gt;="&amp;F$2)</f>
        <v>135.94999999999999</v>
      </c>
      <c r="G11" s="5">
        <f>AVERAGEIFS(TimeSeries!9:9,TimeSeries!$1:$1,"&lt;="&amp;G$3,TimeSeries!$1:$1,"&gt;="&amp;G$2)</f>
        <v>138.80000000000001</v>
      </c>
      <c r="H11" s="5">
        <f>AVERAGEIFS(TimeSeries!9:9,TimeSeries!$1:$1,"&lt;="&amp;H$3,TimeSeries!$1:$1,"&gt;="&amp;H$2)</f>
        <v>138.80000000000001</v>
      </c>
      <c r="I11" s="5">
        <f>AVERAGEIFS(TimeSeries!9:9,TimeSeries!$1:$1,"&lt;="&amp;I$3,TimeSeries!$1:$1,"&gt;="&amp;I$2)</f>
        <v>135.94999999999999</v>
      </c>
      <c r="J11" s="5">
        <f>AVERAGEIFS(TimeSeries!9:9,TimeSeries!$1:$1,"&lt;="&amp;J$3,TimeSeries!$1:$1,"&gt;="&amp;J$2)</f>
        <v>132.9</v>
      </c>
      <c r="K11" s="5">
        <f>+TimeSeries!I9</f>
        <v>135.16249999999999</v>
      </c>
      <c r="Q11">
        <f>+INDEX(TimeSeries!$A:$ZZ,'TimeSeries - Formatted'!$B11+1,'TimeSeries - Formatted'!K$1)</f>
        <v>0</v>
      </c>
      <c r="R11">
        <f>SUM(O$4:O11)</f>
        <v>0</v>
      </c>
      <c r="S11">
        <f>SUM(P$4:P11)</f>
        <v>0</v>
      </c>
      <c r="U11" s="1"/>
      <c r="V11" s="1"/>
      <c r="W11" s="1"/>
      <c r="X11" s="1"/>
      <c r="Y11" s="1"/>
      <c r="Z11" s="1"/>
      <c r="AA11" s="1"/>
      <c r="AB11" s="1"/>
      <c r="AD11" s="1"/>
      <c r="AE11" s="1"/>
      <c r="AF11" s="1"/>
      <c r="AG11" s="1"/>
      <c r="AH11" s="1"/>
      <c r="AI11" s="1"/>
      <c r="AJ11" s="1"/>
      <c r="AK11" s="1"/>
      <c r="AU11">
        <f t="shared" si="5"/>
        <v>0</v>
      </c>
      <c r="AW11">
        <f>1*(COUNTIFS($Q$4:$Q10,Q11,AU$4:AU10,1)&gt;0)</f>
        <v>1</v>
      </c>
    </row>
    <row r="12" spans="2:50" x14ac:dyDescent="0.35">
      <c r="B12">
        <f t="shared" si="6"/>
        <v>9</v>
      </c>
      <c r="C12" s="5">
        <f>AVERAGEIFS(TimeSeries!10:10,TimeSeries!$1:$1,"&lt;="&amp;C$3,TimeSeries!$1:$1,"&gt;="&amp;C$2)</f>
        <v>126</v>
      </c>
      <c r="D12" s="5">
        <f>AVERAGEIFS(TimeSeries!10:10,TimeSeries!$1:$1,"&lt;="&amp;D$3,TimeSeries!$1:$1,"&gt;="&amp;D$2)</f>
        <v>121</v>
      </c>
      <c r="E12" s="5">
        <f>AVERAGEIFS(TimeSeries!10:10,TimeSeries!$1:$1,"&lt;="&amp;E$3,TimeSeries!$1:$1,"&gt;="&amp;E$2)</f>
        <v>120.3</v>
      </c>
      <c r="F12" s="5">
        <f>AVERAGEIFS(TimeSeries!10:10,TimeSeries!$1:$1,"&lt;="&amp;F$3,TimeSeries!$1:$1,"&gt;="&amp;F$2)</f>
        <v>125.3</v>
      </c>
      <c r="G12" s="5">
        <f>AVERAGEIFS(TimeSeries!10:10,TimeSeries!$1:$1,"&lt;="&amp;G$3,TimeSeries!$1:$1,"&gt;="&amp;G$2)</f>
        <v>129.55000000000001</v>
      </c>
      <c r="H12" s="5">
        <f>AVERAGEIFS(TimeSeries!10:10,TimeSeries!$1:$1,"&lt;="&amp;H$3,TimeSeries!$1:$1,"&gt;="&amp;H$2)</f>
        <v>131.55000000000001</v>
      </c>
      <c r="I12" s="5">
        <f>AVERAGEIFS(TimeSeries!10:10,TimeSeries!$1:$1,"&lt;="&amp;I$3,TimeSeries!$1:$1,"&gt;="&amp;I$2)</f>
        <v>130.15</v>
      </c>
      <c r="J12" s="5">
        <f>AVERAGEIFS(TimeSeries!10:10,TimeSeries!$1:$1,"&lt;="&amp;J$3,TimeSeries!$1:$1,"&gt;="&amp;J$2)</f>
        <v>127.3</v>
      </c>
      <c r="K12" s="5">
        <f>+TimeSeries!I10</f>
        <v>126.50000000000001</v>
      </c>
      <c r="Q12">
        <f>+INDEX(TimeSeries!$A:$ZZ,'TimeSeries - Formatted'!$B12+1,'TimeSeries - Formatted'!K$1)</f>
        <v>0</v>
      </c>
      <c r="R12">
        <f>SUM(O$4:O12)</f>
        <v>0</v>
      </c>
      <c r="S12">
        <f>SUM(P$4:P12)</f>
        <v>0</v>
      </c>
      <c r="U12" s="1"/>
      <c r="V12" s="1"/>
      <c r="W12" s="1"/>
      <c r="X12" s="1"/>
      <c r="Y12" s="1"/>
      <c r="Z12" s="1"/>
      <c r="AA12" s="1"/>
      <c r="AB12" s="1"/>
      <c r="AD12" s="1"/>
      <c r="AE12" s="1"/>
      <c r="AF12" s="1"/>
      <c r="AG12" s="1"/>
      <c r="AH12" s="1"/>
      <c r="AI12" s="1"/>
      <c r="AJ12" s="1"/>
      <c r="AK12" s="1"/>
      <c r="AU12">
        <f t="shared" si="5"/>
        <v>0</v>
      </c>
      <c r="AW12">
        <f>1*(COUNTIFS($Q$4:$Q11,Q12,AU$4:AU11,1)&gt;0)</f>
        <v>1</v>
      </c>
    </row>
    <row r="13" spans="2:50" x14ac:dyDescent="0.35">
      <c r="B13">
        <f t="shared" si="6"/>
        <v>10</v>
      </c>
      <c r="C13" s="5">
        <f>AVERAGEIFS(TimeSeries!11:11,TimeSeries!$1:$1,"&lt;="&amp;C$3,TimeSeries!$1:$1,"&gt;="&amp;C$2)</f>
        <v>117.2</v>
      </c>
      <c r="D13" s="5">
        <f>AVERAGEIFS(TimeSeries!11:11,TimeSeries!$1:$1,"&lt;="&amp;D$3,TimeSeries!$1:$1,"&gt;="&amp;D$2)</f>
        <v>117.7</v>
      </c>
      <c r="E13" s="5">
        <f>AVERAGEIFS(TimeSeries!11:11,TimeSeries!$1:$1,"&lt;="&amp;E$3,TimeSeries!$1:$1,"&gt;="&amp;E$2)</f>
        <v>118.4</v>
      </c>
      <c r="F13" s="5">
        <f>AVERAGEIFS(TimeSeries!11:11,TimeSeries!$1:$1,"&lt;="&amp;F$3,TimeSeries!$1:$1,"&gt;="&amp;F$2)</f>
        <v>119.9</v>
      </c>
      <c r="G13" s="5">
        <f>AVERAGEIFS(TimeSeries!11:11,TimeSeries!$1:$1,"&lt;="&amp;G$3,TimeSeries!$1:$1,"&gt;="&amp;G$2)</f>
        <v>121.3</v>
      </c>
      <c r="H13" s="5">
        <f>AVERAGEIFS(TimeSeries!11:11,TimeSeries!$1:$1,"&lt;="&amp;H$3,TimeSeries!$1:$1,"&gt;="&amp;H$2)</f>
        <v>121.8</v>
      </c>
      <c r="I13" s="5">
        <f>AVERAGEIFS(TimeSeries!11:11,TimeSeries!$1:$1,"&lt;="&amp;I$3,TimeSeries!$1:$1,"&gt;="&amp;I$2)</f>
        <v>118.3</v>
      </c>
      <c r="J13" s="5">
        <f>AVERAGEIFS(TimeSeries!11:11,TimeSeries!$1:$1,"&lt;="&amp;J$3,TimeSeries!$1:$1,"&gt;="&amp;J$2)</f>
        <v>114.6</v>
      </c>
      <c r="K13" s="5">
        <f>+TimeSeries!I11</f>
        <v>118.80000000000001</v>
      </c>
      <c r="Q13">
        <f>+INDEX(TimeSeries!$A:$ZZ,'TimeSeries - Formatted'!$B13+1,'TimeSeries - Formatted'!K$1)</f>
        <v>0</v>
      </c>
      <c r="R13">
        <f>SUM(O$4:O13)</f>
        <v>0</v>
      </c>
      <c r="S13">
        <f>SUM(P$4:P13)</f>
        <v>0</v>
      </c>
      <c r="U13" s="1"/>
      <c r="V13" s="1"/>
      <c r="W13" s="1"/>
      <c r="X13" s="1"/>
      <c r="Y13" s="1"/>
      <c r="Z13" s="1"/>
      <c r="AA13" s="1"/>
      <c r="AB13" s="1"/>
      <c r="AD13" s="1"/>
      <c r="AE13" s="1"/>
      <c r="AF13" s="1"/>
      <c r="AG13" s="1"/>
      <c r="AH13" s="1"/>
      <c r="AI13" s="1"/>
      <c r="AJ13" s="1"/>
      <c r="AK13" s="1"/>
      <c r="AU13">
        <f t="shared" si="5"/>
        <v>0</v>
      </c>
      <c r="AW13">
        <f>1*(COUNTIFS($Q$4:$Q12,Q13,AU$4:AU12,1)&gt;0)</f>
        <v>1</v>
      </c>
    </row>
    <row r="14" spans="2:50" x14ac:dyDescent="0.35">
      <c r="B14">
        <f t="shared" si="6"/>
        <v>11</v>
      </c>
      <c r="C14" s="5">
        <f>AVERAGEIFS(TimeSeries!12:12,TimeSeries!$1:$1,"&lt;="&amp;C$3,TimeSeries!$1:$1,"&gt;="&amp;C$2)</f>
        <v>115</v>
      </c>
      <c r="D14" s="5">
        <f>AVERAGEIFS(TimeSeries!12:12,TimeSeries!$1:$1,"&lt;="&amp;D$3,TimeSeries!$1:$1,"&gt;="&amp;D$2)</f>
        <v>117</v>
      </c>
      <c r="E14" s="5">
        <f>AVERAGEIFS(TimeSeries!12:12,TimeSeries!$1:$1,"&lt;="&amp;E$3,TimeSeries!$1:$1,"&gt;="&amp;E$2)</f>
        <v>117.7</v>
      </c>
      <c r="F14" s="5">
        <f>AVERAGEIFS(TimeSeries!12:12,TimeSeries!$1:$1,"&lt;="&amp;F$3,TimeSeries!$1:$1,"&gt;="&amp;F$2)</f>
        <v>119.2</v>
      </c>
      <c r="G14" s="5">
        <f>AVERAGEIFS(TimeSeries!12:12,TimeSeries!$1:$1,"&lt;="&amp;G$3,TimeSeries!$1:$1,"&gt;="&amp;G$2)</f>
        <v>119.2</v>
      </c>
      <c r="H14" s="5">
        <f>AVERAGEIFS(TimeSeries!12:12,TimeSeries!$1:$1,"&lt;="&amp;H$3,TimeSeries!$1:$1,"&gt;="&amp;H$2)</f>
        <v>114.7</v>
      </c>
      <c r="I14" s="5">
        <f>AVERAGEIFS(TimeSeries!12:12,TimeSeries!$1:$1,"&lt;="&amp;I$3,TimeSeries!$1:$1,"&gt;="&amp;I$2)</f>
        <v>112.55</v>
      </c>
      <c r="J14" s="5">
        <f>AVERAGEIFS(TimeSeries!12:12,TimeSeries!$1:$1,"&lt;="&amp;J$3,TimeSeries!$1:$1,"&gt;="&amp;J$2)</f>
        <v>113.1</v>
      </c>
      <c r="K14" s="5">
        <f>+TimeSeries!I12</f>
        <v>116.1125</v>
      </c>
      <c r="Q14">
        <f>+INDEX(TimeSeries!$A:$ZZ,'TimeSeries - Formatted'!$B14+1,'TimeSeries - Formatted'!K$1)</f>
        <v>0</v>
      </c>
      <c r="R14">
        <f>SUM(O$4:O14)</f>
        <v>0</v>
      </c>
      <c r="S14">
        <f>SUM(P$4:P14)</f>
        <v>0</v>
      </c>
      <c r="U14" s="1">
        <f t="shared" ref="U14:U33" si="7">+C14/MAX(C4:C13)-1</f>
        <v>-0.18957011980267802</v>
      </c>
      <c r="V14" s="1">
        <f t="shared" ref="V14:V33" si="8">+D14/MAX(D4:D13)-1</f>
        <v>-0.17721518987341767</v>
      </c>
      <c r="W14" s="1">
        <f t="shared" ref="W14:W33" si="9">+E14/MAX(E4:E13)-1</f>
        <v>-0.1803621169916434</v>
      </c>
      <c r="X14" s="1">
        <f t="shared" ref="X14:X33" si="10">+F14/MAX(F4:F13)-1</f>
        <v>-0.17451523545706371</v>
      </c>
      <c r="Y14" s="1">
        <f t="shared" ref="Y14:Y33" si="11">+G14/MAX(G4:G13)-1</f>
        <v>-0.16643356643356644</v>
      </c>
      <c r="Z14" s="1">
        <f t="shared" ref="Z14:Z33" si="12">+H14/MAX(H4:H13)-1</f>
        <v>-0.17363112391930835</v>
      </c>
      <c r="AA14" s="1">
        <f t="shared" ref="AA14:AA33" si="13">+I14/MAX(I4:I13)-1</f>
        <v>-0.17606149341142019</v>
      </c>
      <c r="AB14" s="1">
        <f t="shared" ref="AB14:AB33" si="14">+J14/MAX(J4:J13)-1</f>
        <v>-0.17565597667638477</v>
      </c>
      <c r="AD14" s="2">
        <f t="shared" ref="AD14:AD77" ca="1" si="15">1*(IFERROR(MAX(OFFSET(U$1,MATCH($Q14,$Q:$Q,0)-1,0,ROW()-MATCH($Q14,$Q:$Q,0))),0)&gt;0)</f>
        <v>0</v>
      </c>
      <c r="AE14" s="2">
        <f t="shared" ref="AE14:AE77" ca="1" si="16">1*(IFERROR(MAX(OFFSET(V$1,MATCH($Q14,$Q:$Q,0)-1,0,ROW()-MATCH($Q14,$Q:$Q,0))),0)&gt;0)</f>
        <v>0</v>
      </c>
      <c r="AF14" s="2">
        <f t="shared" ref="AF14:AF77" ca="1" si="17">1*(IFERROR(MAX(OFFSET(W$1,MATCH($Q14,$Q:$Q,0)-1,0,ROW()-MATCH($Q14,$Q:$Q,0))),0)&gt;0)</f>
        <v>0</v>
      </c>
      <c r="AG14" s="2">
        <f t="shared" ref="AG14:AG77" ca="1" si="18">1*(IFERROR(MAX(OFFSET(X$1,MATCH($Q14,$Q:$Q,0)-1,0,ROW()-MATCH($Q14,$Q:$Q,0))),0)&gt;0)</f>
        <v>0</v>
      </c>
      <c r="AH14" s="2">
        <f t="shared" ref="AH14:AH77" ca="1" si="19">1*(IFERROR(MAX(OFFSET(Y$1,MATCH($Q14,$Q:$Q,0)-1,0,ROW()-MATCH($Q14,$Q:$Q,0))),0)&gt;0)</f>
        <v>0</v>
      </c>
      <c r="AI14" s="2">
        <f t="shared" ref="AI14:AI77" ca="1" si="20">1*(IFERROR(MAX(OFFSET(Z$1,MATCH($Q14,$Q:$Q,0)-1,0,ROW()-MATCH($Q14,$Q:$Q,0))),0)&gt;0)</f>
        <v>0</v>
      </c>
      <c r="AJ14" s="2">
        <f t="shared" ref="AJ14:AJ77" ca="1" si="21">1*(IFERROR(MAX(OFFSET(AA$1,MATCH($Q14,$Q:$Q,0)-1,0,ROW()-MATCH($Q14,$Q:$Q,0))),0)&gt;0)</f>
        <v>0</v>
      </c>
      <c r="AK14" s="2">
        <f t="shared" ref="AK14:AK77" ca="1" si="22">1*(IFERROR(MAX(OFFSET(AB$1,MATCH($Q14,$Q:$Q,0)-1,0,ROW()-MATCH($Q14,$Q:$Q,0))),0)&gt;0)</f>
        <v>0</v>
      </c>
      <c r="AM14">
        <f>+IF(COUNTIFS(AM$4:AM13,1,$Q$4:$Q13,$Q14)=1,0,IF(U14*AD14&lt;$AO$1,1,0))</f>
        <v>0</v>
      </c>
      <c r="AN14">
        <f>+IF(COUNTIFS(AN$4:AN13,1,$Q$4:$Q13,$Q14)=1,0,IF(V14*AE14&lt;$AO$1,1,0))</f>
        <v>0</v>
      </c>
      <c r="AO14">
        <f>+IF(COUNTIFS(AO$4:AO13,1,$Q$4:$Q13,$Q14)=1,0,IF(W14*AF14&lt;$AO$1,1,0))</f>
        <v>0</v>
      </c>
      <c r="AP14">
        <f>+IF(COUNTIFS(AP$4:AP13,1,$Q$4:$Q13,$Q14)=1,0,IF(X14*AG14&lt;$AO$1,1,0))</f>
        <v>0</v>
      </c>
      <c r="AQ14">
        <f>+IF(COUNTIFS(AQ$4:AQ13,1,$Q$4:$Q13,$Q14)=1,0,IF(Y14*AH14&lt;$AO$1,1,0))</f>
        <v>0</v>
      </c>
      <c r="AR14">
        <f>+IF(COUNTIFS(AR$4:AR13,1,$Q$4:$Q13,$Q14)=1,0,IF(Z14*AI14&lt;$AO$1,1,0))</f>
        <v>0</v>
      </c>
      <c r="AS14">
        <f>+IF(COUNTIFS(AS$4:AS13,1,$Q$4:$Q13,$Q14)=1,0,IF(AA14*AJ14&lt;$AO$1,1,0))</f>
        <v>0</v>
      </c>
      <c r="AT14">
        <f>+IF(COUNTIFS(AT$4:AT13,1,$Q$4:$Q13,$Q14)=1,0,IF(AB14*AK14&lt;$AO$1,1,0))</f>
        <v>0</v>
      </c>
      <c r="AU14">
        <f t="shared" si="5"/>
        <v>0</v>
      </c>
      <c r="AW14">
        <f>1*(COUNTIFS($Q$4:$Q13,Q14,AU$4:AU13,1)&gt;0)</f>
        <v>1</v>
      </c>
      <c r="AX14" t="str">
        <f t="shared" ref="AX14:AX77" si="23">+IF($AW14=1,"",IFERROR(AVERAGEIFS($AM$3:$AT$3,$AM14:$AT14,1),""))</f>
        <v/>
      </c>
    </row>
    <row r="15" spans="2:50" x14ac:dyDescent="0.35">
      <c r="B15">
        <f t="shared" si="6"/>
        <v>12</v>
      </c>
      <c r="C15" s="5">
        <f>AVERAGEIFS(TimeSeries!13:13,TimeSeries!$1:$1,"&lt;="&amp;C$3,TimeSeries!$1:$1,"&gt;="&amp;C$2)</f>
        <v>114.5</v>
      </c>
      <c r="D15" s="5">
        <f>AVERAGEIFS(TimeSeries!13:13,TimeSeries!$1:$1,"&lt;="&amp;D$3,TimeSeries!$1:$1,"&gt;="&amp;D$2)</f>
        <v>117</v>
      </c>
      <c r="E15" s="5">
        <f>AVERAGEIFS(TimeSeries!13:13,TimeSeries!$1:$1,"&lt;="&amp;E$3,TimeSeries!$1:$1,"&gt;="&amp;E$2)</f>
        <v>117.7</v>
      </c>
      <c r="F15" s="5">
        <f>AVERAGEIFS(TimeSeries!13:13,TimeSeries!$1:$1,"&lt;="&amp;F$3,TimeSeries!$1:$1,"&gt;="&amp;F$2)</f>
        <v>119.2</v>
      </c>
      <c r="G15" s="5">
        <f>AVERAGEIFS(TimeSeries!13:13,TimeSeries!$1:$1,"&lt;="&amp;G$3,TimeSeries!$1:$1,"&gt;="&amp;G$2)</f>
        <v>119.2</v>
      </c>
      <c r="H15" s="5">
        <f>AVERAGEIFS(TimeSeries!13:13,TimeSeries!$1:$1,"&lt;="&amp;H$3,TimeSeries!$1:$1,"&gt;="&amp;H$2)</f>
        <v>114.2</v>
      </c>
      <c r="I15" s="5">
        <f>AVERAGEIFS(TimeSeries!13:13,TimeSeries!$1:$1,"&lt;="&amp;I$3,TimeSeries!$1:$1,"&gt;="&amp;I$2)</f>
        <v>111.35</v>
      </c>
      <c r="J15" s="5">
        <f>AVERAGEIFS(TimeSeries!13:13,TimeSeries!$1:$1,"&lt;="&amp;J$3,TimeSeries!$1:$1,"&gt;="&amp;J$2)</f>
        <v>111.7</v>
      </c>
      <c r="K15" s="5">
        <f>+TimeSeries!I13</f>
        <v>115.6875</v>
      </c>
      <c r="Q15">
        <f>+INDEX(TimeSeries!$A:$ZZ,'TimeSeries - Formatted'!$B15+1,'TimeSeries - Formatted'!K$1)</f>
        <v>0</v>
      </c>
      <c r="R15">
        <f>SUM(O$4:O15)</f>
        <v>0</v>
      </c>
      <c r="S15">
        <f>SUM(P$4:P15)</f>
        <v>0</v>
      </c>
      <c r="U15" s="1">
        <f t="shared" si="7"/>
        <v>-0.19309372797744895</v>
      </c>
      <c r="V15" s="1">
        <f t="shared" si="8"/>
        <v>-0.17721518987341767</v>
      </c>
      <c r="W15" s="1">
        <f t="shared" si="9"/>
        <v>-0.1803621169916434</v>
      </c>
      <c r="X15" s="1">
        <f t="shared" si="10"/>
        <v>-0.17451523545706371</v>
      </c>
      <c r="Y15" s="1">
        <f t="shared" si="11"/>
        <v>-0.16643356643356644</v>
      </c>
      <c r="Z15" s="1">
        <f t="shared" si="12"/>
        <v>-0.17723342939481268</v>
      </c>
      <c r="AA15" s="1">
        <f t="shared" si="13"/>
        <v>-0.18484626647144953</v>
      </c>
      <c r="AB15" s="1">
        <f t="shared" si="14"/>
        <v>-0.18586005830903785</v>
      </c>
      <c r="AD15" s="2">
        <f t="shared" ca="1" si="15"/>
        <v>0</v>
      </c>
      <c r="AE15" s="2">
        <f t="shared" ca="1" si="16"/>
        <v>0</v>
      </c>
      <c r="AF15" s="2">
        <f t="shared" ca="1" si="17"/>
        <v>0</v>
      </c>
      <c r="AG15" s="2">
        <f t="shared" ca="1" si="18"/>
        <v>0</v>
      </c>
      <c r="AH15" s="2">
        <f t="shared" ca="1" si="19"/>
        <v>0</v>
      </c>
      <c r="AI15" s="2">
        <f t="shared" ca="1" si="20"/>
        <v>0</v>
      </c>
      <c r="AJ15" s="2">
        <f t="shared" ca="1" si="21"/>
        <v>0</v>
      </c>
      <c r="AK15" s="2">
        <f t="shared" ca="1" si="22"/>
        <v>0</v>
      </c>
      <c r="AM15">
        <f>+IF(COUNTIFS(AM$4:AM14,1,$Q$4:$Q14,$Q15)=1,0,IF(U15*AD15&lt;$AO$1,1,0))</f>
        <v>0</v>
      </c>
      <c r="AN15">
        <f>+IF(COUNTIFS(AN$4:AN14,1,$Q$4:$Q14,$Q15)=1,0,IF(V15*AE15&lt;$AO$1,1,0))</f>
        <v>0</v>
      </c>
      <c r="AO15">
        <f>+IF(COUNTIFS(AO$4:AO14,1,$Q$4:$Q14,$Q15)=1,0,IF(W15*AF15&lt;$AO$1,1,0))</f>
        <v>0</v>
      </c>
      <c r="AP15">
        <f>+IF(COUNTIFS(AP$4:AP14,1,$Q$4:$Q14,$Q15)=1,0,IF(X15*AG15&lt;$AO$1,1,0))</f>
        <v>0</v>
      </c>
      <c r="AQ15">
        <f>+IF(COUNTIFS(AQ$4:AQ14,1,$Q$4:$Q14,$Q15)=1,0,IF(Y15*AH15&lt;$AO$1,1,0))</f>
        <v>0</v>
      </c>
      <c r="AR15">
        <f>+IF(COUNTIFS(AR$4:AR14,1,$Q$4:$Q14,$Q15)=1,0,IF(Z15*AI15&lt;$AO$1,1,0))</f>
        <v>0</v>
      </c>
      <c r="AS15">
        <f>+IF(COUNTIFS(AS$4:AS14,1,$Q$4:$Q14,$Q15)=1,0,IF(AA15*AJ15&lt;$AO$1,1,0))</f>
        <v>0</v>
      </c>
      <c r="AT15">
        <f>+IF(COUNTIFS(AT$4:AT14,1,$Q$4:$Q14,$Q15)=1,0,IF(AB15*AK15&lt;$AO$1,1,0))</f>
        <v>0</v>
      </c>
      <c r="AU15">
        <f t="shared" si="5"/>
        <v>0</v>
      </c>
      <c r="AW15">
        <f>1*(COUNTIFS($Q$4:$Q14,Q15,AU$4:AU14,1)&gt;0)</f>
        <v>1</v>
      </c>
      <c r="AX15" t="str">
        <f t="shared" si="23"/>
        <v/>
      </c>
    </row>
    <row r="16" spans="2:50" x14ac:dyDescent="0.35">
      <c r="B16">
        <f t="shared" si="6"/>
        <v>13</v>
      </c>
      <c r="C16" s="5">
        <f>AVERAGEIFS(TimeSeries!14:14,TimeSeries!$1:$1,"&lt;="&amp;C$3,TimeSeries!$1:$1,"&gt;="&amp;C$2)</f>
        <v>114.5</v>
      </c>
      <c r="D16" s="5">
        <f>AVERAGEIFS(TimeSeries!14:14,TimeSeries!$1:$1,"&lt;="&amp;D$3,TimeSeries!$1:$1,"&gt;="&amp;D$2)</f>
        <v>117</v>
      </c>
      <c r="E16" s="5">
        <f>AVERAGEIFS(TimeSeries!14:14,TimeSeries!$1:$1,"&lt;="&amp;E$3,TimeSeries!$1:$1,"&gt;="&amp;E$2)</f>
        <v>117.7</v>
      </c>
      <c r="F16" s="5">
        <f>AVERAGEIFS(TimeSeries!14:14,TimeSeries!$1:$1,"&lt;="&amp;F$3,TimeSeries!$1:$1,"&gt;="&amp;F$2)</f>
        <v>118.7</v>
      </c>
      <c r="G16" s="5">
        <f>AVERAGEIFS(TimeSeries!14:14,TimeSeries!$1:$1,"&lt;="&amp;G$3,TimeSeries!$1:$1,"&gt;="&amp;G$2)</f>
        <v>120.8</v>
      </c>
      <c r="H16" s="5">
        <f>AVERAGEIFS(TimeSeries!14:14,TimeSeries!$1:$1,"&lt;="&amp;H$3,TimeSeries!$1:$1,"&gt;="&amp;H$2)</f>
        <v>116.3</v>
      </c>
      <c r="I16" s="5">
        <f>AVERAGEIFS(TimeSeries!14:14,TimeSeries!$1:$1,"&lt;="&amp;I$3,TimeSeries!$1:$1,"&gt;="&amp;I$2)</f>
        <v>111.35</v>
      </c>
      <c r="J16" s="5">
        <f>AVERAGEIFS(TimeSeries!14:14,TimeSeries!$1:$1,"&lt;="&amp;J$3,TimeSeries!$1:$1,"&gt;="&amp;J$2)</f>
        <v>111.7</v>
      </c>
      <c r="K16" s="5">
        <f>+TimeSeries!I14</f>
        <v>116.08749999999999</v>
      </c>
      <c r="Q16">
        <f>+INDEX(TimeSeries!$A:$ZZ,'TimeSeries - Formatted'!$B16+1,'TimeSeries - Formatted'!K$1)</f>
        <v>0</v>
      </c>
      <c r="R16">
        <f>SUM(O$4:O16)</f>
        <v>0</v>
      </c>
      <c r="S16">
        <f>SUM(P$4:P16)</f>
        <v>0</v>
      </c>
      <c r="U16" s="1">
        <f t="shared" si="7"/>
        <v>-0.19309372797744895</v>
      </c>
      <c r="V16" s="1">
        <f t="shared" si="8"/>
        <v>-0.17721518987341767</v>
      </c>
      <c r="W16" s="1">
        <f t="shared" si="9"/>
        <v>-0.1803621169916434</v>
      </c>
      <c r="X16" s="1">
        <f t="shared" si="10"/>
        <v>-0.17797783933518008</v>
      </c>
      <c r="Y16" s="1">
        <f t="shared" si="11"/>
        <v>-0.15524475524475523</v>
      </c>
      <c r="Z16" s="1">
        <f t="shared" si="12"/>
        <v>-0.16210374639769465</v>
      </c>
      <c r="AA16" s="1">
        <f t="shared" si="13"/>
        <v>-0.18484626647144953</v>
      </c>
      <c r="AB16" s="1">
        <f t="shared" si="14"/>
        <v>-0.18586005830903785</v>
      </c>
      <c r="AD16" s="2">
        <f t="shared" ca="1" si="15"/>
        <v>0</v>
      </c>
      <c r="AE16" s="2">
        <f t="shared" ca="1" si="16"/>
        <v>0</v>
      </c>
      <c r="AF16" s="2">
        <f t="shared" ca="1" si="17"/>
        <v>0</v>
      </c>
      <c r="AG16" s="2">
        <f t="shared" ca="1" si="18"/>
        <v>0</v>
      </c>
      <c r="AH16" s="2">
        <f t="shared" ca="1" si="19"/>
        <v>0</v>
      </c>
      <c r="AI16" s="2">
        <f t="shared" ca="1" si="20"/>
        <v>0</v>
      </c>
      <c r="AJ16" s="2">
        <f t="shared" ca="1" si="21"/>
        <v>0</v>
      </c>
      <c r="AK16" s="2">
        <f t="shared" ca="1" si="22"/>
        <v>0</v>
      </c>
      <c r="AM16">
        <f>+IF(COUNTIFS(AM$4:AM15,1,$Q$4:$Q15,$Q16)=1,0,IF(U16*AD16&lt;$AO$1,1,0))</f>
        <v>0</v>
      </c>
      <c r="AN16">
        <f>+IF(COUNTIFS(AN$4:AN15,1,$Q$4:$Q15,$Q16)=1,0,IF(V16*AE16&lt;$AO$1,1,0))</f>
        <v>0</v>
      </c>
      <c r="AO16">
        <f>+IF(COUNTIFS(AO$4:AO15,1,$Q$4:$Q15,$Q16)=1,0,IF(W16*AF16&lt;$AO$1,1,0))</f>
        <v>0</v>
      </c>
      <c r="AP16">
        <f>+IF(COUNTIFS(AP$4:AP15,1,$Q$4:$Q15,$Q16)=1,0,IF(X16*AG16&lt;$AO$1,1,0))</f>
        <v>0</v>
      </c>
      <c r="AQ16">
        <f>+IF(COUNTIFS(AQ$4:AQ15,1,$Q$4:$Q15,$Q16)=1,0,IF(Y16*AH16&lt;$AO$1,1,0))</f>
        <v>0</v>
      </c>
      <c r="AR16">
        <f>+IF(COUNTIFS(AR$4:AR15,1,$Q$4:$Q15,$Q16)=1,0,IF(Z16*AI16&lt;$AO$1,1,0))</f>
        <v>0</v>
      </c>
      <c r="AS16">
        <f>+IF(COUNTIFS(AS$4:AS15,1,$Q$4:$Q15,$Q16)=1,0,IF(AA16*AJ16&lt;$AO$1,1,0))</f>
        <v>0</v>
      </c>
      <c r="AT16">
        <f>+IF(COUNTIFS(AT$4:AT15,1,$Q$4:$Q15,$Q16)=1,0,IF(AB16*AK16&lt;$AO$1,1,0))</f>
        <v>0</v>
      </c>
      <c r="AU16">
        <f t="shared" si="5"/>
        <v>0</v>
      </c>
      <c r="AW16">
        <f>1*(COUNTIFS($Q$4:$Q15,Q16,AU$4:AU15,1)&gt;0)</f>
        <v>1</v>
      </c>
      <c r="AX16" t="str">
        <f t="shared" si="23"/>
        <v/>
      </c>
    </row>
    <row r="17" spans="2:50" x14ac:dyDescent="0.35">
      <c r="B17">
        <f t="shared" si="6"/>
        <v>14</v>
      </c>
      <c r="C17" s="5">
        <f>AVERAGEIFS(TimeSeries!15:15,TimeSeries!$1:$1,"&lt;="&amp;C$3,TimeSeries!$1:$1,"&gt;="&amp;C$2)</f>
        <v>114.5</v>
      </c>
      <c r="D17" s="5">
        <f>AVERAGEIFS(TimeSeries!15:15,TimeSeries!$1:$1,"&lt;="&amp;D$3,TimeSeries!$1:$1,"&gt;="&amp;D$2)</f>
        <v>116.5</v>
      </c>
      <c r="E17" s="5">
        <f>AVERAGEIFS(TimeSeries!15:15,TimeSeries!$1:$1,"&lt;="&amp;E$3,TimeSeries!$1:$1,"&gt;="&amp;E$2)</f>
        <v>117.9</v>
      </c>
      <c r="F17" s="5">
        <f>AVERAGEIFS(TimeSeries!15:15,TimeSeries!$1:$1,"&lt;="&amp;F$3,TimeSeries!$1:$1,"&gt;="&amp;F$2)</f>
        <v>119.9</v>
      </c>
      <c r="G17" s="5">
        <f>AVERAGEIFS(TimeSeries!15:15,TimeSeries!$1:$1,"&lt;="&amp;G$3,TimeSeries!$1:$1,"&gt;="&amp;G$2)</f>
        <v>121.3</v>
      </c>
      <c r="H17" s="5">
        <f>AVERAGEIFS(TimeSeries!15:15,TimeSeries!$1:$1,"&lt;="&amp;H$3,TimeSeries!$1:$1,"&gt;="&amp;H$2)</f>
        <v>115.8</v>
      </c>
      <c r="I17" s="5">
        <f>AVERAGEIFS(TimeSeries!15:15,TimeSeries!$1:$1,"&lt;="&amp;I$3,TimeSeries!$1:$1,"&gt;="&amp;I$2)</f>
        <v>110.85</v>
      </c>
      <c r="J17" s="5">
        <f>AVERAGEIFS(TimeSeries!15:15,TimeSeries!$1:$1,"&lt;="&amp;J$3,TimeSeries!$1:$1,"&gt;="&amp;J$2)</f>
        <v>111.7</v>
      </c>
      <c r="K17" s="5">
        <f>+TimeSeries!I15</f>
        <v>116.13749999999999</v>
      </c>
      <c r="Q17">
        <f>+INDEX(TimeSeries!$A:$ZZ,'TimeSeries - Formatted'!$B17+1,'TimeSeries - Formatted'!K$1)</f>
        <v>0</v>
      </c>
      <c r="R17">
        <f>SUM(O$4:O17)</f>
        <v>0</v>
      </c>
      <c r="S17">
        <f>SUM(P$4:P17)</f>
        <v>0</v>
      </c>
      <c r="U17" s="1">
        <f t="shared" si="7"/>
        <v>-0.19309372797744895</v>
      </c>
      <c r="V17" s="1">
        <f t="shared" si="8"/>
        <v>-0.18073136427566805</v>
      </c>
      <c r="W17" s="1">
        <f t="shared" si="9"/>
        <v>-0.17896935933147629</v>
      </c>
      <c r="X17" s="1">
        <f t="shared" si="10"/>
        <v>-0.16966759002770082</v>
      </c>
      <c r="Y17" s="1">
        <f t="shared" si="11"/>
        <v>-0.15174825174825179</v>
      </c>
      <c r="Z17" s="1">
        <f t="shared" si="12"/>
        <v>-0.16570605187319898</v>
      </c>
      <c r="AA17" s="1">
        <f t="shared" si="13"/>
        <v>-0.18850658857979508</v>
      </c>
      <c r="AB17" s="1">
        <f t="shared" si="14"/>
        <v>-0.18586005830903785</v>
      </c>
      <c r="AD17" s="2">
        <f t="shared" ca="1" si="15"/>
        <v>0</v>
      </c>
      <c r="AE17" s="2">
        <f t="shared" ca="1" si="16"/>
        <v>0</v>
      </c>
      <c r="AF17" s="2">
        <f t="shared" ca="1" si="17"/>
        <v>0</v>
      </c>
      <c r="AG17" s="2">
        <f t="shared" ca="1" si="18"/>
        <v>0</v>
      </c>
      <c r="AH17" s="2">
        <f t="shared" ca="1" si="19"/>
        <v>0</v>
      </c>
      <c r="AI17" s="2">
        <f t="shared" ca="1" si="20"/>
        <v>0</v>
      </c>
      <c r="AJ17" s="2">
        <f t="shared" ca="1" si="21"/>
        <v>0</v>
      </c>
      <c r="AK17" s="2">
        <f t="shared" ca="1" si="22"/>
        <v>0</v>
      </c>
      <c r="AM17">
        <f>+IF(COUNTIFS(AM$4:AM16,1,$Q$4:$Q16,$Q17)=1,0,IF(U17*AD17&lt;$AO$1,1,0))</f>
        <v>0</v>
      </c>
      <c r="AN17">
        <f>+IF(COUNTIFS(AN$4:AN16,1,$Q$4:$Q16,$Q17)=1,0,IF(V17*AE17&lt;$AO$1,1,0))</f>
        <v>0</v>
      </c>
      <c r="AO17">
        <f>+IF(COUNTIFS(AO$4:AO16,1,$Q$4:$Q16,$Q17)=1,0,IF(W17*AF17&lt;$AO$1,1,0))</f>
        <v>0</v>
      </c>
      <c r="AP17">
        <f>+IF(COUNTIFS(AP$4:AP16,1,$Q$4:$Q16,$Q17)=1,0,IF(X17*AG17&lt;$AO$1,1,0))</f>
        <v>0</v>
      </c>
      <c r="AQ17">
        <f>+IF(COUNTIFS(AQ$4:AQ16,1,$Q$4:$Q16,$Q17)=1,0,IF(Y17*AH17&lt;$AO$1,1,0))</f>
        <v>0</v>
      </c>
      <c r="AR17">
        <f>+IF(COUNTIFS(AR$4:AR16,1,$Q$4:$Q16,$Q17)=1,0,IF(Z17*AI17&lt;$AO$1,1,0))</f>
        <v>0</v>
      </c>
      <c r="AS17">
        <f>+IF(COUNTIFS(AS$4:AS16,1,$Q$4:$Q16,$Q17)=1,0,IF(AA17*AJ17&lt;$AO$1,1,0))</f>
        <v>0</v>
      </c>
      <c r="AT17">
        <f>+IF(COUNTIFS(AT$4:AT16,1,$Q$4:$Q16,$Q17)=1,0,IF(AB17*AK17&lt;$AO$1,1,0))</f>
        <v>0</v>
      </c>
      <c r="AU17">
        <f t="shared" si="5"/>
        <v>0</v>
      </c>
      <c r="AW17">
        <f>1*(COUNTIFS($Q$4:$Q16,Q17,AU$4:AU16,1)&gt;0)</f>
        <v>1</v>
      </c>
      <c r="AX17" t="str">
        <f t="shared" si="23"/>
        <v/>
      </c>
    </row>
    <row r="18" spans="2:50" x14ac:dyDescent="0.35">
      <c r="B18">
        <f t="shared" si="6"/>
        <v>15</v>
      </c>
      <c r="C18" s="5">
        <f>AVERAGEIFS(TimeSeries!16:16,TimeSeries!$1:$1,"&lt;="&amp;C$3,TimeSeries!$1:$1,"&gt;="&amp;C$2)</f>
        <v>115.2</v>
      </c>
      <c r="D18" s="5">
        <f>AVERAGEIFS(TimeSeries!16:16,TimeSeries!$1:$1,"&lt;="&amp;D$3,TimeSeries!$1:$1,"&gt;="&amp;D$2)</f>
        <v>117.7</v>
      </c>
      <c r="E18" s="5">
        <f>AVERAGEIFS(TimeSeries!16:16,TimeSeries!$1:$1,"&lt;="&amp;E$3,TimeSeries!$1:$1,"&gt;="&amp;E$2)</f>
        <v>118.4</v>
      </c>
      <c r="F18" s="5">
        <f>AVERAGEIFS(TimeSeries!16:16,TimeSeries!$1:$1,"&lt;="&amp;F$3,TimeSeries!$1:$1,"&gt;="&amp;F$2)</f>
        <v>120.4</v>
      </c>
      <c r="G18" s="5">
        <f>AVERAGEIFS(TimeSeries!16:16,TimeSeries!$1:$1,"&lt;="&amp;G$3,TimeSeries!$1:$1,"&gt;="&amp;G$2)</f>
        <v>121.1</v>
      </c>
      <c r="H18" s="5">
        <f>AVERAGEIFS(TimeSeries!16:16,TimeSeries!$1:$1,"&lt;="&amp;H$3,TimeSeries!$1:$1,"&gt;="&amp;H$2)</f>
        <v>115.1</v>
      </c>
      <c r="I18" s="5">
        <f>AVERAGEIFS(TimeSeries!16:16,TimeSeries!$1:$1,"&lt;="&amp;I$3,TimeSeries!$1:$1,"&gt;="&amp;I$2)</f>
        <v>110.85</v>
      </c>
      <c r="J18" s="5">
        <f>AVERAGEIFS(TimeSeries!16:16,TimeSeries!$1:$1,"&lt;="&amp;J$3,TimeSeries!$1:$1,"&gt;="&amp;J$2)</f>
        <v>111.7</v>
      </c>
      <c r="K18" s="5">
        <f>+TimeSeries!I16</f>
        <v>116.3875</v>
      </c>
      <c r="Q18">
        <f>+INDEX(TimeSeries!$A:$ZZ,'TimeSeries - Formatted'!$B18+1,'TimeSeries - Formatted'!K$1)</f>
        <v>0</v>
      </c>
      <c r="R18">
        <f>SUM(O$4:O18)</f>
        <v>0</v>
      </c>
      <c r="S18">
        <f>SUM(P$4:P18)</f>
        <v>0</v>
      </c>
      <c r="U18" s="1">
        <f t="shared" si="7"/>
        <v>-0.18816067653276958</v>
      </c>
      <c r="V18" s="1">
        <f t="shared" si="8"/>
        <v>-0.1722925457102672</v>
      </c>
      <c r="W18" s="1">
        <f t="shared" si="9"/>
        <v>-0.1754874651810584</v>
      </c>
      <c r="X18" s="1">
        <f t="shared" si="10"/>
        <v>-0.16620498614958445</v>
      </c>
      <c r="Y18" s="1">
        <f t="shared" si="11"/>
        <v>-0.15314685314685317</v>
      </c>
      <c r="Z18" s="1">
        <f t="shared" si="12"/>
        <v>-0.17074927953890506</v>
      </c>
      <c r="AA18" s="1">
        <f t="shared" si="13"/>
        <v>-0.18850658857979508</v>
      </c>
      <c r="AB18" s="1">
        <f t="shared" si="14"/>
        <v>-0.18586005830903785</v>
      </c>
      <c r="AD18" s="2">
        <f t="shared" ca="1" si="15"/>
        <v>0</v>
      </c>
      <c r="AE18" s="2">
        <f t="shared" ca="1" si="16"/>
        <v>0</v>
      </c>
      <c r="AF18" s="2">
        <f t="shared" ca="1" si="17"/>
        <v>0</v>
      </c>
      <c r="AG18" s="2">
        <f t="shared" ca="1" si="18"/>
        <v>0</v>
      </c>
      <c r="AH18" s="2">
        <f t="shared" ca="1" si="19"/>
        <v>0</v>
      </c>
      <c r="AI18" s="2">
        <f t="shared" ca="1" si="20"/>
        <v>0</v>
      </c>
      <c r="AJ18" s="2">
        <f t="shared" ca="1" si="21"/>
        <v>0</v>
      </c>
      <c r="AK18" s="2">
        <f t="shared" ca="1" si="22"/>
        <v>0</v>
      </c>
      <c r="AM18">
        <f>+IF(COUNTIFS(AM$4:AM17,1,$Q$4:$Q17,$Q18)=1,0,IF(U18*AD18&lt;$AO$1,1,0))</f>
        <v>0</v>
      </c>
      <c r="AN18">
        <f>+IF(COUNTIFS(AN$4:AN17,1,$Q$4:$Q17,$Q18)=1,0,IF(V18*AE18&lt;$AO$1,1,0))</f>
        <v>0</v>
      </c>
      <c r="AO18">
        <f>+IF(COUNTIFS(AO$4:AO17,1,$Q$4:$Q17,$Q18)=1,0,IF(W18*AF18&lt;$AO$1,1,0))</f>
        <v>0</v>
      </c>
      <c r="AP18">
        <f>+IF(COUNTIFS(AP$4:AP17,1,$Q$4:$Q17,$Q18)=1,0,IF(X18*AG18&lt;$AO$1,1,0))</f>
        <v>0</v>
      </c>
      <c r="AQ18">
        <f>+IF(COUNTIFS(AQ$4:AQ17,1,$Q$4:$Q17,$Q18)=1,0,IF(Y18*AH18&lt;$AO$1,1,0))</f>
        <v>0</v>
      </c>
      <c r="AR18">
        <f>+IF(COUNTIFS(AR$4:AR17,1,$Q$4:$Q17,$Q18)=1,0,IF(Z18*AI18&lt;$AO$1,1,0))</f>
        <v>0</v>
      </c>
      <c r="AS18">
        <f>+IF(COUNTIFS(AS$4:AS17,1,$Q$4:$Q17,$Q18)=1,0,IF(AA18*AJ18&lt;$AO$1,1,0))</f>
        <v>0</v>
      </c>
      <c r="AT18">
        <f>+IF(COUNTIFS(AT$4:AT17,1,$Q$4:$Q17,$Q18)=1,0,IF(AB18*AK18&lt;$AO$1,1,0))</f>
        <v>0</v>
      </c>
      <c r="AU18">
        <f t="shared" si="5"/>
        <v>0</v>
      </c>
      <c r="AW18">
        <f>1*(COUNTIFS($Q$4:$Q17,Q18,AU$4:AU17,1)&gt;0)</f>
        <v>1</v>
      </c>
      <c r="AX18" t="str">
        <f t="shared" si="23"/>
        <v/>
      </c>
    </row>
    <row r="19" spans="2:50" x14ac:dyDescent="0.35">
      <c r="B19">
        <f t="shared" si="6"/>
        <v>16</v>
      </c>
      <c r="C19" s="5">
        <f>AVERAGEIFS(TimeSeries!17:17,TimeSeries!$1:$1,"&lt;="&amp;C$3,TimeSeries!$1:$1,"&gt;="&amp;C$2)</f>
        <v>116.9</v>
      </c>
      <c r="D19" s="5">
        <f>AVERAGEIFS(TimeSeries!17:17,TimeSeries!$1:$1,"&lt;="&amp;D$3,TimeSeries!$1:$1,"&gt;="&amp;D$2)</f>
        <v>119.4</v>
      </c>
      <c r="E19" s="5">
        <f>AVERAGEIFS(TimeSeries!17:17,TimeSeries!$1:$1,"&lt;="&amp;E$3,TimeSeries!$1:$1,"&gt;="&amp;E$2)</f>
        <v>120.8</v>
      </c>
      <c r="F19" s="5">
        <f>AVERAGEIFS(TimeSeries!17:17,TimeSeries!$1:$1,"&lt;="&amp;F$3,TimeSeries!$1:$1,"&gt;="&amp;F$2)</f>
        <v>124.3</v>
      </c>
      <c r="G19" s="5">
        <f>AVERAGEIFS(TimeSeries!17:17,TimeSeries!$1:$1,"&lt;="&amp;G$3,TimeSeries!$1:$1,"&gt;="&amp;G$2)</f>
        <v>123.6</v>
      </c>
      <c r="H19" s="5">
        <f>AVERAGEIFS(TimeSeries!17:17,TimeSeries!$1:$1,"&lt;="&amp;H$3,TimeSeries!$1:$1,"&gt;="&amp;H$2)</f>
        <v>115.6</v>
      </c>
      <c r="I19" s="5">
        <f>AVERAGEIFS(TimeSeries!17:17,TimeSeries!$1:$1,"&lt;="&amp;I$3,TimeSeries!$1:$1,"&gt;="&amp;I$2)</f>
        <v>111.35</v>
      </c>
      <c r="J19" s="5">
        <f>AVERAGEIFS(TimeSeries!17:17,TimeSeries!$1:$1,"&lt;="&amp;J$3,TimeSeries!$1:$1,"&gt;="&amp;J$2)</f>
        <v>111.7</v>
      </c>
      <c r="K19" s="5">
        <f>+TimeSeries!I17</f>
        <v>118.16249999999999</v>
      </c>
      <c r="Q19">
        <f>+INDEX(TimeSeries!$A:$ZZ,'TimeSeries - Formatted'!$B19+1,'TimeSeries - Formatted'!K$1)</f>
        <v>0</v>
      </c>
      <c r="R19">
        <f>SUM(O$4:O19)</f>
        <v>0</v>
      </c>
      <c r="S19">
        <f>SUM(P$4:P19)</f>
        <v>0</v>
      </c>
      <c r="U19" s="1">
        <f t="shared" si="7"/>
        <v>-0.17618040873854823</v>
      </c>
      <c r="V19" s="1">
        <f t="shared" si="8"/>
        <v>-0.16033755274261596</v>
      </c>
      <c r="W19" s="1">
        <f t="shared" si="9"/>
        <v>-0.15877437325905286</v>
      </c>
      <c r="X19" s="1">
        <f t="shared" si="10"/>
        <v>-0.13919667590027707</v>
      </c>
      <c r="Y19" s="1">
        <f t="shared" si="11"/>
        <v>-0.13566433566433567</v>
      </c>
      <c r="Z19" s="1">
        <f t="shared" si="12"/>
        <v>-0.16714697406340073</v>
      </c>
      <c r="AA19" s="1">
        <f t="shared" si="13"/>
        <v>-0.18484626647144953</v>
      </c>
      <c r="AB19" s="1">
        <f t="shared" si="14"/>
        <v>-0.18586005830903785</v>
      </c>
      <c r="AD19" s="2">
        <f t="shared" ca="1" si="15"/>
        <v>0</v>
      </c>
      <c r="AE19" s="2">
        <f t="shared" ca="1" si="16"/>
        <v>0</v>
      </c>
      <c r="AF19" s="2">
        <f t="shared" ca="1" si="17"/>
        <v>0</v>
      </c>
      <c r="AG19" s="2">
        <f t="shared" ca="1" si="18"/>
        <v>0</v>
      </c>
      <c r="AH19" s="2">
        <f t="shared" ca="1" si="19"/>
        <v>0</v>
      </c>
      <c r="AI19" s="2">
        <f t="shared" ca="1" si="20"/>
        <v>0</v>
      </c>
      <c r="AJ19" s="2">
        <f t="shared" ca="1" si="21"/>
        <v>0</v>
      </c>
      <c r="AK19" s="2">
        <f t="shared" ca="1" si="22"/>
        <v>0</v>
      </c>
      <c r="AM19">
        <f>+IF(COUNTIFS(AM$4:AM18,1,$Q$4:$Q18,$Q19)=1,0,IF(U19*AD19&lt;$AO$1,1,0))</f>
        <v>0</v>
      </c>
      <c r="AN19">
        <f>+IF(COUNTIFS(AN$4:AN18,1,$Q$4:$Q18,$Q19)=1,0,IF(V19*AE19&lt;$AO$1,1,0))</f>
        <v>0</v>
      </c>
      <c r="AO19">
        <f>+IF(COUNTIFS(AO$4:AO18,1,$Q$4:$Q18,$Q19)=1,0,IF(W19*AF19&lt;$AO$1,1,0))</f>
        <v>0</v>
      </c>
      <c r="AP19">
        <f>+IF(COUNTIFS(AP$4:AP18,1,$Q$4:$Q18,$Q19)=1,0,IF(X19*AG19&lt;$AO$1,1,0))</f>
        <v>0</v>
      </c>
      <c r="AQ19">
        <f>+IF(COUNTIFS(AQ$4:AQ18,1,$Q$4:$Q18,$Q19)=1,0,IF(Y19*AH19&lt;$AO$1,1,0))</f>
        <v>0</v>
      </c>
      <c r="AR19">
        <f>+IF(COUNTIFS(AR$4:AR18,1,$Q$4:$Q18,$Q19)=1,0,IF(Z19*AI19&lt;$AO$1,1,0))</f>
        <v>0</v>
      </c>
      <c r="AS19">
        <f>+IF(COUNTIFS(AS$4:AS18,1,$Q$4:$Q18,$Q19)=1,0,IF(AA19*AJ19&lt;$AO$1,1,0))</f>
        <v>0</v>
      </c>
      <c r="AT19">
        <f>+IF(COUNTIFS(AT$4:AT18,1,$Q$4:$Q18,$Q19)=1,0,IF(AB19*AK19&lt;$AO$1,1,0))</f>
        <v>0</v>
      </c>
      <c r="AU19">
        <f t="shared" si="5"/>
        <v>0</v>
      </c>
      <c r="AW19">
        <f>1*(COUNTIFS($Q$4:$Q18,Q19,AU$4:AU18,1)&gt;0)</f>
        <v>1</v>
      </c>
      <c r="AX19" t="str">
        <f t="shared" si="23"/>
        <v/>
      </c>
    </row>
    <row r="20" spans="2:50" x14ac:dyDescent="0.35">
      <c r="B20">
        <f t="shared" si="6"/>
        <v>17</v>
      </c>
      <c r="C20" s="5">
        <f>AVERAGEIFS(TimeSeries!18:18,TimeSeries!$1:$1,"&lt;="&amp;C$3,TimeSeries!$1:$1,"&gt;="&amp;C$2)</f>
        <v>119.3</v>
      </c>
      <c r="D20" s="5">
        <f>AVERAGEIFS(TimeSeries!18:18,TimeSeries!$1:$1,"&lt;="&amp;D$3,TimeSeries!$1:$1,"&gt;="&amp;D$2)</f>
        <v>121.8</v>
      </c>
      <c r="E20" s="5">
        <f>AVERAGEIFS(TimeSeries!18:18,TimeSeries!$1:$1,"&lt;="&amp;E$3,TimeSeries!$1:$1,"&gt;="&amp;E$2)</f>
        <v>122.5</v>
      </c>
      <c r="F20" s="5">
        <f>AVERAGEIFS(TimeSeries!18:18,TimeSeries!$1:$1,"&lt;="&amp;F$3,TimeSeries!$1:$1,"&gt;="&amp;F$2)</f>
        <v>125</v>
      </c>
      <c r="G20" s="5">
        <f>AVERAGEIFS(TimeSeries!18:18,TimeSeries!$1:$1,"&lt;="&amp;G$3,TimeSeries!$1:$1,"&gt;="&amp;G$2)</f>
        <v>123.6</v>
      </c>
      <c r="H20" s="5">
        <f>AVERAGEIFS(TimeSeries!18:18,TimeSeries!$1:$1,"&lt;="&amp;H$3,TimeSeries!$1:$1,"&gt;="&amp;H$2)</f>
        <v>116.6</v>
      </c>
      <c r="I20" s="5">
        <f>AVERAGEIFS(TimeSeries!18:18,TimeSeries!$1:$1,"&lt;="&amp;I$3,TimeSeries!$1:$1,"&gt;="&amp;I$2)</f>
        <v>116.6</v>
      </c>
      <c r="J20" s="5">
        <f>AVERAGEIFS(TimeSeries!18:18,TimeSeries!$1:$1,"&lt;="&amp;J$3,TimeSeries!$1:$1,"&gt;="&amp;J$2)</f>
        <v>120.2</v>
      </c>
      <c r="K20" s="5">
        <f>+TimeSeries!I18</f>
        <v>120.5</v>
      </c>
      <c r="Q20">
        <f>+INDEX(TimeSeries!$A:$ZZ,'TimeSeries - Formatted'!$B20+1,'TimeSeries - Formatted'!K$1)</f>
        <v>0</v>
      </c>
      <c r="R20">
        <f>SUM(O$4:O20)</f>
        <v>0</v>
      </c>
      <c r="S20">
        <f>SUM(P$4:P20)</f>
        <v>0</v>
      </c>
      <c r="U20" s="1">
        <f t="shared" si="7"/>
        <v>-0.15926708949964774</v>
      </c>
      <c r="V20" s="1">
        <f t="shared" si="8"/>
        <v>-0.13247863247863256</v>
      </c>
      <c r="W20" s="1">
        <f t="shared" si="9"/>
        <v>-0.12749287749287752</v>
      </c>
      <c r="X20" s="1">
        <f t="shared" si="10"/>
        <v>-0.13434903047091418</v>
      </c>
      <c r="Y20" s="1">
        <f t="shared" si="11"/>
        <v>-0.13566433566433567</v>
      </c>
      <c r="Z20" s="1">
        <f t="shared" si="12"/>
        <v>-0.15994236311239207</v>
      </c>
      <c r="AA20" s="1">
        <f t="shared" si="13"/>
        <v>-0.14641288433382138</v>
      </c>
      <c r="AB20" s="1">
        <f t="shared" si="14"/>
        <v>-0.12390670553935845</v>
      </c>
      <c r="AD20" s="2">
        <f t="shared" ca="1" si="15"/>
        <v>0</v>
      </c>
      <c r="AE20" s="2">
        <f t="shared" ca="1" si="16"/>
        <v>0</v>
      </c>
      <c r="AF20" s="2">
        <f t="shared" ca="1" si="17"/>
        <v>0</v>
      </c>
      <c r="AG20" s="2">
        <f t="shared" ca="1" si="18"/>
        <v>0</v>
      </c>
      <c r="AH20" s="2">
        <f t="shared" ca="1" si="19"/>
        <v>0</v>
      </c>
      <c r="AI20" s="2">
        <f t="shared" ca="1" si="20"/>
        <v>0</v>
      </c>
      <c r="AJ20" s="2">
        <f t="shared" ca="1" si="21"/>
        <v>0</v>
      </c>
      <c r="AK20" s="2">
        <f t="shared" ca="1" si="22"/>
        <v>0</v>
      </c>
      <c r="AM20">
        <f>+IF(COUNTIFS(AM$4:AM19,1,$Q$4:$Q19,$Q20)=1,0,IF(U20*AD20&lt;$AO$1,1,0))</f>
        <v>0</v>
      </c>
      <c r="AN20">
        <f>+IF(COUNTIFS(AN$4:AN19,1,$Q$4:$Q19,$Q20)=1,0,IF(V20*AE20&lt;$AO$1,1,0))</f>
        <v>0</v>
      </c>
      <c r="AO20">
        <f>+IF(COUNTIFS(AO$4:AO19,1,$Q$4:$Q19,$Q20)=1,0,IF(W20*AF20&lt;$AO$1,1,0))</f>
        <v>0</v>
      </c>
      <c r="AP20">
        <f>+IF(COUNTIFS(AP$4:AP19,1,$Q$4:$Q19,$Q20)=1,0,IF(X20*AG20&lt;$AO$1,1,0))</f>
        <v>0</v>
      </c>
      <c r="AQ20">
        <f>+IF(COUNTIFS(AQ$4:AQ19,1,$Q$4:$Q19,$Q20)=1,0,IF(Y20*AH20&lt;$AO$1,1,0))</f>
        <v>0</v>
      </c>
      <c r="AR20">
        <f>+IF(COUNTIFS(AR$4:AR19,1,$Q$4:$Q19,$Q20)=1,0,IF(Z20*AI20&lt;$AO$1,1,0))</f>
        <v>0</v>
      </c>
      <c r="AS20">
        <f>+IF(COUNTIFS(AS$4:AS19,1,$Q$4:$Q19,$Q20)=1,0,IF(AA20*AJ20&lt;$AO$1,1,0))</f>
        <v>0</v>
      </c>
      <c r="AT20">
        <f>+IF(COUNTIFS(AT$4:AT19,1,$Q$4:$Q19,$Q20)=1,0,IF(AB20*AK20&lt;$AO$1,1,0))</f>
        <v>0</v>
      </c>
      <c r="AU20">
        <f t="shared" si="5"/>
        <v>0</v>
      </c>
      <c r="AW20">
        <f>1*(COUNTIFS($Q$4:$Q19,Q20,AU$4:AU19,1)&gt;0)</f>
        <v>1</v>
      </c>
      <c r="AX20" t="str">
        <f t="shared" si="23"/>
        <v/>
      </c>
    </row>
    <row r="21" spans="2:50" x14ac:dyDescent="0.35">
      <c r="B21">
        <f t="shared" si="6"/>
        <v>18</v>
      </c>
      <c r="C21" s="5">
        <f>AVERAGEIFS(TimeSeries!19:19,TimeSeries!$1:$1,"&lt;="&amp;C$3,TimeSeries!$1:$1,"&gt;="&amp;C$2)</f>
        <v>122.25</v>
      </c>
      <c r="D21" s="5">
        <f>AVERAGEIFS(TimeSeries!19:19,TimeSeries!$1:$1,"&lt;="&amp;D$3,TimeSeries!$1:$1,"&gt;="&amp;D$2)</f>
        <v>124.25</v>
      </c>
      <c r="E21" s="5">
        <f>AVERAGEIFS(TimeSeries!19:19,TimeSeries!$1:$1,"&lt;="&amp;E$3,TimeSeries!$1:$1,"&gt;="&amp;E$2)</f>
        <v>124.95</v>
      </c>
      <c r="F21" s="5">
        <f>AVERAGEIFS(TimeSeries!19:19,TimeSeries!$1:$1,"&lt;="&amp;F$3,TimeSeries!$1:$1,"&gt;="&amp;F$2)</f>
        <v>126.95</v>
      </c>
      <c r="G21" s="5">
        <f>AVERAGEIFS(TimeSeries!19:19,TimeSeries!$1:$1,"&lt;="&amp;G$3,TimeSeries!$1:$1,"&gt;="&amp;G$2)</f>
        <v>124.8</v>
      </c>
      <c r="H21" s="5">
        <f>AVERAGEIFS(TimeSeries!19:19,TimeSeries!$1:$1,"&lt;="&amp;H$3,TimeSeries!$1:$1,"&gt;="&amp;H$2)</f>
        <v>118.3</v>
      </c>
      <c r="I21" s="5">
        <f>AVERAGEIFS(TimeSeries!19:19,TimeSeries!$1:$1,"&lt;="&amp;I$3,TimeSeries!$1:$1,"&gt;="&amp;I$2)</f>
        <v>119.75</v>
      </c>
      <c r="J21" s="5">
        <f>AVERAGEIFS(TimeSeries!19:19,TimeSeries!$1:$1,"&lt;="&amp;J$3,TimeSeries!$1:$1,"&gt;="&amp;J$2)</f>
        <v>124.5</v>
      </c>
      <c r="K21" s="5">
        <f>+TimeSeries!I19</f>
        <v>122.9375</v>
      </c>
      <c r="Q21">
        <f>+INDEX(TimeSeries!$A:$ZZ,'TimeSeries - Formatted'!$B21+1,'TimeSeries - Formatted'!K$1)</f>
        <v>0</v>
      </c>
      <c r="R21">
        <f>SUM(O$4:O21)</f>
        <v>0</v>
      </c>
      <c r="S21">
        <f>SUM(P$4:P21)</f>
        <v>0</v>
      </c>
      <c r="U21" s="1">
        <f t="shared" si="7"/>
        <v>-9.7452934662236923E-2</v>
      </c>
      <c r="V21" s="1">
        <f t="shared" si="8"/>
        <v>-4.7527788424683748E-2</v>
      </c>
      <c r="W21" s="1">
        <f t="shared" si="9"/>
        <v>-4.2161747796090387E-2</v>
      </c>
      <c r="X21" s="1">
        <f t="shared" si="10"/>
        <v>-6.6200809121000237E-2</v>
      </c>
      <c r="Y21" s="1">
        <f t="shared" si="11"/>
        <v>-0.10086455331412114</v>
      </c>
      <c r="Z21" s="1">
        <f t="shared" si="12"/>
        <v>-0.14769452449567733</v>
      </c>
      <c r="AA21" s="1">
        <f t="shared" si="13"/>
        <v>-0.11916145641780063</v>
      </c>
      <c r="AB21" s="1">
        <f t="shared" si="14"/>
        <v>-6.3205417607223535E-2</v>
      </c>
      <c r="AD21" s="2">
        <f t="shared" ca="1" si="15"/>
        <v>0</v>
      </c>
      <c r="AE21" s="2">
        <f t="shared" ca="1" si="16"/>
        <v>0</v>
      </c>
      <c r="AF21" s="2">
        <f t="shared" ca="1" si="17"/>
        <v>0</v>
      </c>
      <c r="AG21" s="2">
        <f t="shared" ca="1" si="18"/>
        <v>0</v>
      </c>
      <c r="AH21" s="2">
        <f t="shared" ca="1" si="19"/>
        <v>0</v>
      </c>
      <c r="AI21" s="2">
        <f t="shared" ca="1" si="20"/>
        <v>0</v>
      </c>
      <c r="AJ21" s="2">
        <f t="shared" ca="1" si="21"/>
        <v>0</v>
      </c>
      <c r="AK21" s="2">
        <f t="shared" ca="1" si="22"/>
        <v>0</v>
      </c>
      <c r="AM21">
        <f>+IF(COUNTIFS(AM$4:AM20,1,$Q$4:$Q20,$Q21)=1,0,IF(U21*AD21&lt;$AO$1,1,0))</f>
        <v>0</v>
      </c>
      <c r="AN21">
        <f>+IF(COUNTIFS(AN$4:AN20,1,$Q$4:$Q20,$Q21)=1,0,IF(V21*AE21&lt;$AO$1,1,0))</f>
        <v>0</v>
      </c>
      <c r="AO21">
        <f>+IF(COUNTIFS(AO$4:AO20,1,$Q$4:$Q20,$Q21)=1,0,IF(W21*AF21&lt;$AO$1,1,0))</f>
        <v>0</v>
      </c>
      <c r="AP21">
        <f>+IF(COUNTIFS(AP$4:AP20,1,$Q$4:$Q20,$Q21)=1,0,IF(X21*AG21&lt;$AO$1,1,0))</f>
        <v>0</v>
      </c>
      <c r="AQ21">
        <f>+IF(COUNTIFS(AQ$4:AQ20,1,$Q$4:$Q20,$Q21)=1,0,IF(Y21*AH21&lt;$AO$1,1,0))</f>
        <v>0</v>
      </c>
      <c r="AR21">
        <f>+IF(COUNTIFS(AR$4:AR20,1,$Q$4:$Q20,$Q21)=1,0,IF(Z21*AI21&lt;$AO$1,1,0))</f>
        <v>0</v>
      </c>
      <c r="AS21">
        <f>+IF(COUNTIFS(AS$4:AS20,1,$Q$4:$Q20,$Q21)=1,0,IF(AA21*AJ21&lt;$AO$1,1,0))</f>
        <v>0</v>
      </c>
      <c r="AT21">
        <f>+IF(COUNTIFS(AT$4:AT20,1,$Q$4:$Q20,$Q21)=1,0,IF(AB21*AK21&lt;$AO$1,1,0))</f>
        <v>0</v>
      </c>
      <c r="AU21">
        <f t="shared" si="5"/>
        <v>0</v>
      </c>
      <c r="AW21">
        <f>1*(COUNTIFS($Q$4:$Q20,Q21,AU$4:AU20,1)&gt;0)</f>
        <v>1</v>
      </c>
      <c r="AX21" t="str">
        <f t="shared" si="23"/>
        <v/>
      </c>
    </row>
    <row r="22" spans="2:50" x14ac:dyDescent="0.35">
      <c r="B22">
        <f t="shared" si="6"/>
        <v>19</v>
      </c>
      <c r="C22" s="5">
        <f>AVERAGEIFS(TimeSeries!20:20,TimeSeries!$1:$1,"&lt;="&amp;C$3,TimeSeries!$1:$1,"&gt;="&amp;C$2)</f>
        <v>126.35</v>
      </c>
      <c r="D22" s="5">
        <f>AVERAGEIFS(TimeSeries!20:20,TimeSeries!$1:$1,"&lt;="&amp;D$3,TimeSeries!$1:$1,"&gt;="&amp;D$2)</f>
        <v>127.85</v>
      </c>
      <c r="E22" s="5">
        <f>AVERAGEIFS(TimeSeries!20:20,TimeSeries!$1:$1,"&lt;="&amp;E$3,TimeSeries!$1:$1,"&gt;="&amp;E$2)</f>
        <v>127.15</v>
      </c>
      <c r="F22" s="5">
        <f>AVERAGEIFS(TimeSeries!20:20,TimeSeries!$1:$1,"&lt;="&amp;F$3,TimeSeries!$1:$1,"&gt;="&amp;F$2)</f>
        <v>129.15</v>
      </c>
      <c r="G22" s="5">
        <f>AVERAGEIFS(TimeSeries!20:20,TimeSeries!$1:$1,"&lt;="&amp;G$3,TimeSeries!$1:$1,"&gt;="&amp;G$2)</f>
        <v>127</v>
      </c>
      <c r="H22" s="5">
        <f>AVERAGEIFS(TimeSeries!20:20,TimeSeries!$1:$1,"&lt;="&amp;H$3,TimeSeries!$1:$1,"&gt;="&amp;H$2)</f>
        <v>120.5</v>
      </c>
      <c r="I22" s="5">
        <f>AVERAGEIFS(TimeSeries!20:20,TimeSeries!$1:$1,"&lt;="&amp;I$3,TimeSeries!$1:$1,"&gt;="&amp;I$2)</f>
        <v>121.95</v>
      </c>
      <c r="J22" s="5">
        <f>AVERAGEIFS(TimeSeries!20:20,TimeSeries!$1:$1,"&lt;="&amp;J$3,TimeSeries!$1:$1,"&gt;="&amp;J$2)</f>
        <v>125.9</v>
      </c>
      <c r="K22" s="5">
        <f>+TimeSeries!I20</f>
        <v>125.6125</v>
      </c>
      <c r="Q22">
        <f>+INDEX(TimeSeries!$A:$ZZ,'TimeSeries - Formatted'!$B22+1,'TimeSeries - Formatted'!K$1)</f>
        <v>0</v>
      </c>
      <c r="R22">
        <f>SUM(O$4:O22)</f>
        <v>0</v>
      </c>
      <c r="S22">
        <f>SUM(P$4:P22)</f>
        <v>0</v>
      </c>
      <c r="U22" s="1">
        <f t="shared" si="7"/>
        <v>2.7777777777777679E-3</v>
      </c>
      <c r="V22" s="1">
        <f t="shared" si="8"/>
        <v>2.8973843058350157E-2</v>
      </c>
      <c r="W22" s="1">
        <f t="shared" si="9"/>
        <v>1.7607042817126883E-2</v>
      </c>
      <c r="X22" s="1">
        <f t="shared" si="10"/>
        <v>1.7329657345411587E-2</v>
      </c>
      <c r="Y22" s="1">
        <f t="shared" si="11"/>
        <v>-1.9683519876495637E-2</v>
      </c>
      <c r="Z22" s="1">
        <f t="shared" si="12"/>
        <v>-8.3998479665526538E-2</v>
      </c>
      <c r="AA22" s="1">
        <f t="shared" si="13"/>
        <v>-6.3004225893200205E-2</v>
      </c>
      <c r="AB22" s="1">
        <f t="shared" si="14"/>
        <v>-1.09976433621366E-2</v>
      </c>
      <c r="AD22" s="2">
        <f t="shared" ca="1" si="15"/>
        <v>0</v>
      </c>
      <c r="AE22" s="2">
        <f t="shared" ca="1" si="16"/>
        <v>0</v>
      </c>
      <c r="AF22" s="2">
        <f t="shared" ca="1" si="17"/>
        <v>0</v>
      </c>
      <c r="AG22" s="2">
        <f t="shared" ca="1" si="18"/>
        <v>0</v>
      </c>
      <c r="AH22" s="2">
        <f t="shared" ca="1" si="19"/>
        <v>0</v>
      </c>
      <c r="AI22" s="2">
        <f t="shared" ca="1" si="20"/>
        <v>0</v>
      </c>
      <c r="AJ22" s="2">
        <f t="shared" ca="1" si="21"/>
        <v>0</v>
      </c>
      <c r="AK22" s="2">
        <f t="shared" ca="1" si="22"/>
        <v>0</v>
      </c>
      <c r="AM22">
        <f>+IF(COUNTIFS(AM$4:AM21,1,$Q$4:$Q21,$Q22)=1,0,IF(U22*AD22&lt;$AO$1,1,0))</f>
        <v>0</v>
      </c>
      <c r="AN22">
        <f>+IF(COUNTIFS(AN$4:AN21,1,$Q$4:$Q21,$Q22)=1,0,IF(V22*AE22&lt;$AO$1,1,0))</f>
        <v>0</v>
      </c>
      <c r="AO22">
        <f>+IF(COUNTIFS(AO$4:AO21,1,$Q$4:$Q21,$Q22)=1,0,IF(W22*AF22&lt;$AO$1,1,0))</f>
        <v>0</v>
      </c>
      <c r="AP22">
        <f>+IF(COUNTIFS(AP$4:AP21,1,$Q$4:$Q21,$Q22)=1,0,IF(X22*AG22&lt;$AO$1,1,0))</f>
        <v>0</v>
      </c>
      <c r="AQ22">
        <f>+IF(COUNTIFS(AQ$4:AQ21,1,$Q$4:$Q21,$Q22)=1,0,IF(Y22*AH22&lt;$AO$1,1,0))</f>
        <v>0</v>
      </c>
      <c r="AR22">
        <f>+IF(COUNTIFS(AR$4:AR21,1,$Q$4:$Q21,$Q22)=1,0,IF(Z22*AI22&lt;$AO$1,1,0))</f>
        <v>0</v>
      </c>
      <c r="AS22">
        <f>+IF(COUNTIFS(AS$4:AS21,1,$Q$4:$Q21,$Q22)=1,0,IF(AA22*AJ22&lt;$AO$1,1,0))</f>
        <v>0</v>
      </c>
      <c r="AT22">
        <f>+IF(COUNTIFS(AT$4:AT21,1,$Q$4:$Q21,$Q22)=1,0,IF(AB22*AK22&lt;$AO$1,1,0))</f>
        <v>0</v>
      </c>
      <c r="AU22">
        <f t="shared" si="5"/>
        <v>0</v>
      </c>
      <c r="AW22">
        <f>1*(COUNTIFS($Q$4:$Q21,Q22,AU$4:AU21,1)&gt;0)</f>
        <v>1</v>
      </c>
      <c r="AX22" t="str">
        <f t="shared" si="23"/>
        <v/>
      </c>
    </row>
    <row r="23" spans="2:50" x14ac:dyDescent="0.35">
      <c r="B23">
        <f t="shared" si="6"/>
        <v>20</v>
      </c>
      <c r="C23" s="5">
        <f>AVERAGEIFS(TimeSeries!21:21,TimeSeries!$1:$1,"&lt;="&amp;C$3,TimeSeries!$1:$1,"&gt;="&amp;C$2)</f>
        <v>129.25</v>
      </c>
      <c r="D23" s="5">
        <f>AVERAGEIFS(TimeSeries!21:21,TimeSeries!$1:$1,"&lt;="&amp;D$3,TimeSeries!$1:$1,"&gt;="&amp;D$2)</f>
        <v>130.25</v>
      </c>
      <c r="E23" s="5">
        <f>AVERAGEIFS(TimeSeries!21:21,TimeSeries!$1:$1,"&lt;="&amp;E$3,TimeSeries!$1:$1,"&gt;="&amp;E$2)</f>
        <v>129.55000000000001</v>
      </c>
      <c r="F23" s="5">
        <f>AVERAGEIFS(TimeSeries!21:21,TimeSeries!$1:$1,"&lt;="&amp;F$3,TimeSeries!$1:$1,"&gt;="&amp;F$2)</f>
        <v>132.05000000000001</v>
      </c>
      <c r="G23" s="5">
        <f>AVERAGEIFS(TimeSeries!21:21,TimeSeries!$1:$1,"&lt;="&amp;G$3,TimeSeries!$1:$1,"&gt;="&amp;G$2)</f>
        <v>129.94999999999999</v>
      </c>
      <c r="H23" s="5">
        <f>AVERAGEIFS(TimeSeries!21:21,TimeSeries!$1:$1,"&lt;="&amp;H$3,TimeSeries!$1:$1,"&gt;="&amp;H$2)</f>
        <v>123.45</v>
      </c>
      <c r="I23" s="5">
        <f>AVERAGEIFS(TimeSeries!21:21,TimeSeries!$1:$1,"&lt;="&amp;I$3,TimeSeries!$1:$1,"&gt;="&amp;I$2)</f>
        <v>122.75</v>
      </c>
      <c r="J23" s="5">
        <f>AVERAGEIFS(TimeSeries!21:21,TimeSeries!$1:$1,"&lt;="&amp;J$3,TimeSeries!$1:$1,"&gt;="&amp;J$2)</f>
        <v>124.5</v>
      </c>
      <c r="K23" s="5">
        <f>+TimeSeries!I21</f>
        <v>127.875</v>
      </c>
      <c r="Q23">
        <f>+INDEX(TimeSeries!$A:$ZZ,'TimeSeries - Formatted'!$B23+1,'TimeSeries - Formatted'!K$1)</f>
        <v>0</v>
      </c>
      <c r="R23">
        <f>SUM(O$4:O23)</f>
        <v>0</v>
      </c>
      <c r="S23">
        <f>SUM(P$4:P23)</f>
        <v>0</v>
      </c>
      <c r="U23" s="1">
        <f t="shared" si="7"/>
        <v>2.2952117134942718E-2</v>
      </c>
      <c r="V23" s="1">
        <f t="shared" si="8"/>
        <v>1.8771998435666903E-2</v>
      </c>
      <c r="W23" s="1">
        <f t="shared" si="9"/>
        <v>1.8875344081793255E-2</v>
      </c>
      <c r="X23" s="1">
        <f t="shared" si="10"/>
        <v>2.2454510259388272E-2</v>
      </c>
      <c r="Y23" s="1">
        <f t="shared" si="11"/>
        <v>2.3228346456692917E-2</v>
      </c>
      <c r="Z23" s="1">
        <f t="shared" si="12"/>
        <v>1.3546798029556717E-2</v>
      </c>
      <c r="AA23" s="1">
        <f t="shared" si="13"/>
        <v>6.5600656006559177E-3</v>
      </c>
      <c r="AB23" s="1">
        <f t="shared" si="14"/>
        <v>-1.1119936457505974E-2</v>
      </c>
      <c r="AD23" s="2">
        <f t="shared" ca="1" si="15"/>
        <v>1</v>
      </c>
      <c r="AE23" s="2">
        <f t="shared" ca="1" si="16"/>
        <v>1</v>
      </c>
      <c r="AF23" s="2">
        <f t="shared" ca="1" si="17"/>
        <v>1</v>
      </c>
      <c r="AG23" s="2">
        <f t="shared" ca="1" si="18"/>
        <v>1</v>
      </c>
      <c r="AH23" s="2">
        <f t="shared" ca="1" si="19"/>
        <v>0</v>
      </c>
      <c r="AI23" s="2">
        <f t="shared" ca="1" si="20"/>
        <v>0</v>
      </c>
      <c r="AJ23" s="2">
        <f t="shared" ca="1" si="21"/>
        <v>0</v>
      </c>
      <c r="AK23" s="2">
        <f t="shared" ca="1" si="22"/>
        <v>0</v>
      </c>
      <c r="AM23">
        <f>+IF(COUNTIFS(AM$4:AM22,1,$Q$4:$Q22,$Q23)=1,0,IF(U23*AD23&lt;$AO$1,1,0))</f>
        <v>0</v>
      </c>
      <c r="AN23">
        <f>+IF(COUNTIFS(AN$4:AN22,1,$Q$4:$Q22,$Q23)=1,0,IF(V23*AE23&lt;$AO$1,1,0))</f>
        <v>0</v>
      </c>
      <c r="AO23">
        <f>+IF(COUNTIFS(AO$4:AO22,1,$Q$4:$Q22,$Q23)=1,0,IF(W23*AF23&lt;$AO$1,1,0))</f>
        <v>0</v>
      </c>
      <c r="AP23">
        <f>+IF(COUNTIFS(AP$4:AP22,1,$Q$4:$Q22,$Q23)=1,0,IF(X23*AG23&lt;$AO$1,1,0))</f>
        <v>0</v>
      </c>
      <c r="AQ23">
        <f>+IF(COUNTIFS(AQ$4:AQ22,1,$Q$4:$Q22,$Q23)=1,0,IF(Y23*AH23&lt;$AO$1,1,0))</f>
        <v>0</v>
      </c>
      <c r="AR23">
        <f>+IF(COUNTIFS(AR$4:AR22,1,$Q$4:$Q22,$Q23)=1,0,IF(Z23*AI23&lt;$AO$1,1,0))</f>
        <v>0</v>
      </c>
      <c r="AS23">
        <f>+IF(COUNTIFS(AS$4:AS22,1,$Q$4:$Q22,$Q23)=1,0,IF(AA23*AJ23&lt;$AO$1,1,0))</f>
        <v>0</v>
      </c>
      <c r="AT23">
        <f>+IF(COUNTIFS(AT$4:AT22,1,$Q$4:$Q22,$Q23)=1,0,IF(AB23*AK23&lt;$AO$1,1,0))</f>
        <v>0</v>
      </c>
      <c r="AU23">
        <f t="shared" si="5"/>
        <v>0</v>
      </c>
      <c r="AW23">
        <f>1*(COUNTIFS($Q$4:$Q22,Q23,AU$4:AU22,1)&gt;0)</f>
        <v>1</v>
      </c>
      <c r="AX23" t="str">
        <f t="shared" si="23"/>
        <v/>
      </c>
    </row>
    <row r="24" spans="2:50" x14ac:dyDescent="0.35">
      <c r="B24">
        <f t="shared" si="6"/>
        <v>21</v>
      </c>
      <c r="C24" s="5">
        <f>AVERAGEIFS(TimeSeries!22:22,TimeSeries!$1:$1,"&lt;="&amp;C$3,TimeSeries!$1:$1,"&gt;="&amp;C$2)</f>
        <v>130.94999999999999</v>
      </c>
      <c r="D24" s="5">
        <f>AVERAGEIFS(TimeSeries!22:22,TimeSeries!$1:$1,"&lt;="&amp;D$3,TimeSeries!$1:$1,"&gt;="&amp;D$2)</f>
        <v>131.44999999999999</v>
      </c>
      <c r="E24" s="5">
        <f>AVERAGEIFS(TimeSeries!22:22,TimeSeries!$1:$1,"&lt;="&amp;E$3,TimeSeries!$1:$1,"&gt;="&amp;E$2)</f>
        <v>130.75</v>
      </c>
      <c r="F24" s="5">
        <f>AVERAGEIFS(TimeSeries!22:22,TimeSeries!$1:$1,"&lt;="&amp;F$3,TimeSeries!$1:$1,"&gt;="&amp;F$2)</f>
        <v>133.75</v>
      </c>
      <c r="G24" s="5">
        <f>AVERAGEIFS(TimeSeries!22:22,TimeSeries!$1:$1,"&lt;="&amp;G$3,TimeSeries!$1:$1,"&gt;="&amp;G$2)</f>
        <v>132.35</v>
      </c>
      <c r="H24" s="5">
        <f>AVERAGEIFS(TimeSeries!22:22,TimeSeries!$1:$1,"&lt;="&amp;H$3,TimeSeries!$1:$1,"&gt;="&amp;H$2)</f>
        <v>125.85</v>
      </c>
      <c r="I24" s="5">
        <f>AVERAGEIFS(TimeSeries!22:22,TimeSeries!$1:$1,"&lt;="&amp;I$3,TimeSeries!$1:$1,"&gt;="&amp;I$2)</f>
        <v>124.45</v>
      </c>
      <c r="J24" s="5">
        <f>AVERAGEIFS(TimeSeries!22:22,TimeSeries!$1:$1,"&lt;="&amp;J$3,TimeSeries!$1:$1,"&gt;="&amp;J$2)</f>
        <v>125.9</v>
      </c>
      <c r="K24" s="5">
        <f>+TimeSeries!I22</f>
        <v>129.625</v>
      </c>
      <c r="Q24">
        <f>+INDEX(TimeSeries!$A:$ZZ,'TimeSeries - Formatted'!$B24+1,'TimeSeries - Formatted'!K$1)</f>
        <v>0</v>
      </c>
      <c r="R24">
        <f>SUM(O$4:O24)</f>
        <v>0</v>
      </c>
      <c r="S24">
        <f>SUM(P$4:P24)</f>
        <v>0</v>
      </c>
      <c r="U24" s="1">
        <f t="shared" si="7"/>
        <v>1.3152804642166283E-2</v>
      </c>
      <c r="V24" s="1">
        <f t="shared" si="8"/>
        <v>9.2130518234163628E-3</v>
      </c>
      <c r="W24" s="1">
        <f t="shared" si="9"/>
        <v>9.2628328830566264E-3</v>
      </c>
      <c r="X24" s="1">
        <f t="shared" si="10"/>
        <v>1.2873911397197846E-2</v>
      </c>
      <c r="Y24" s="1">
        <f t="shared" si="11"/>
        <v>1.8468641785302164E-2</v>
      </c>
      <c r="Z24" s="1">
        <f t="shared" si="12"/>
        <v>1.9441069258809174E-2</v>
      </c>
      <c r="AA24" s="1">
        <f t="shared" si="13"/>
        <v>1.3849287169042768E-2</v>
      </c>
      <c r="AB24" s="1">
        <f t="shared" si="14"/>
        <v>0</v>
      </c>
      <c r="AD24" s="2">
        <f t="shared" ca="1" si="15"/>
        <v>1</v>
      </c>
      <c r="AE24" s="2">
        <f t="shared" ca="1" si="16"/>
        <v>1</v>
      </c>
      <c r="AF24" s="2">
        <f t="shared" ca="1" si="17"/>
        <v>1</v>
      </c>
      <c r="AG24" s="2">
        <f t="shared" ca="1" si="18"/>
        <v>1</v>
      </c>
      <c r="AH24" s="2">
        <f t="shared" ca="1" si="19"/>
        <v>1</v>
      </c>
      <c r="AI24" s="2">
        <f t="shared" ca="1" si="20"/>
        <v>1</v>
      </c>
      <c r="AJ24" s="2">
        <f t="shared" ca="1" si="21"/>
        <v>1</v>
      </c>
      <c r="AK24" s="2">
        <f t="shared" ca="1" si="22"/>
        <v>0</v>
      </c>
      <c r="AM24">
        <f>+IF(COUNTIFS(AM$4:AM23,1,$Q$4:$Q23,$Q24)=1,0,IF(U24*AD24&lt;$AO$1,1,0))</f>
        <v>0</v>
      </c>
      <c r="AN24">
        <f>+IF(COUNTIFS(AN$4:AN23,1,$Q$4:$Q23,$Q24)=1,0,IF(V24*AE24&lt;$AO$1,1,0))</f>
        <v>0</v>
      </c>
      <c r="AO24">
        <f>+IF(COUNTIFS(AO$4:AO23,1,$Q$4:$Q23,$Q24)=1,0,IF(W24*AF24&lt;$AO$1,1,0))</f>
        <v>0</v>
      </c>
      <c r="AP24">
        <f>+IF(COUNTIFS(AP$4:AP23,1,$Q$4:$Q23,$Q24)=1,0,IF(X24*AG24&lt;$AO$1,1,0))</f>
        <v>0</v>
      </c>
      <c r="AQ24">
        <f>+IF(COUNTIFS(AQ$4:AQ23,1,$Q$4:$Q23,$Q24)=1,0,IF(Y24*AH24&lt;$AO$1,1,0))</f>
        <v>0</v>
      </c>
      <c r="AR24">
        <f>+IF(COUNTIFS(AR$4:AR23,1,$Q$4:$Q23,$Q24)=1,0,IF(Z24*AI24&lt;$AO$1,1,0))</f>
        <v>0</v>
      </c>
      <c r="AS24">
        <f>+IF(COUNTIFS(AS$4:AS23,1,$Q$4:$Q23,$Q24)=1,0,IF(AA24*AJ24&lt;$AO$1,1,0))</f>
        <v>0</v>
      </c>
      <c r="AT24">
        <f>+IF(COUNTIFS(AT$4:AT23,1,$Q$4:$Q23,$Q24)=1,0,IF(AB24*AK24&lt;$AO$1,1,0))</f>
        <v>0</v>
      </c>
      <c r="AU24">
        <f t="shared" si="5"/>
        <v>0</v>
      </c>
      <c r="AW24">
        <f>1*(COUNTIFS($Q$4:$Q23,Q24,AU$4:AU23,1)&gt;0)</f>
        <v>1</v>
      </c>
      <c r="AX24" t="str">
        <f t="shared" si="23"/>
        <v/>
      </c>
    </row>
    <row r="25" spans="2:50" x14ac:dyDescent="0.35">
      <c r="B25">
        <f t="shared" si="6"/>
        <v>22</v>
      </c>
      <c r="C25" s="5">
        <f>AVERAGEIFS(TimeSeries!23:23,TimeSeries!$1:$1,"&lt;="&amp;C$3,TimeSeries!$1:$1,"&gt;="&amp;C$2)</f>
        <v>132.69999999999999</v>
      </c>
      <c r="D25" s="5">
        <f>AVERAGEIFS(TimeSeries!23:23,TimeSeries!$1:$1,"&lt;="&amp;D$3,TimeSeries!$1:$1,"&gt;="&amp;D$2)</f>
        <v>133.19999999999999</v>
      </c>
      <c r="E25" s="5">
        <f>AVERAGEIFS(TimeSeries!23:23,TimeSeries!$1:$1,"&lt;="&amp;E$3,TimeSeries!$1:$1,"&gt;="&amp;E$2)</f>
        <v>133.19999999999999</v>
      </c>
      <c r="F25" s="5">
        <f>AVERAGEIFS(TimeSeries!23:23,TimeSeries!$1:$1,"&lt;="&amp;F$3,TimeSeries!$1:$1,"&gt;="&amp;F$2)</f>
        <v>136.19999999999999</v>
      </c>
      <c r="G25" s="5">
        <f>AVERAGEIFS(TimeSeries!23:23,TimeSeries!$1:$1,"&lt;="&amp;G$3,TimeSeries!$1:$1,"&gt;="&amp;G$2)</f>
        <v>134.05000000000001</v>
      </c>
      <c r="H25" s="5">
        <f>AVERAGEIFS(TimeSeries!23:23,TimeSeries!$1:$1,"&lt;="&amp;H$3,TimeSeries!$1:$1,"&gt;="&amp;H$2)</f>
        <v>127.55</v>
      </c>
      <c r="I25" s="5">
        <f>AVERAGEIFS(TimeSeries!23:23,TimeSeries!$1:$1,"&lt;="&amp;I$3,TimeSeries!$1:$1,"&gt;="&amp;I$2)</f>
        <v>125.45</v>
      </c>
      <c r="J25" s="5">
        <f>AVERAGEIFS(TimeSeries!23:23,TimeSeries!$1:$1,"&lt;="&amp;J$3,TimeSeries!$1:$1,"&gt;="&amp;J$2)</f>
        <v>125.9</v>
      </c>
      <c r="K25" s="5">
        <f>+TimeSeries!I23</f>
        <v>131.35</v>
      </c>
      <c r="Q25">
        <f>+INDEX(TimeSeries!$A:$ZZ,'TimeSeries - Formatted'!$B25+1,'TimeSeries - Formatted'!K$1)</f>
        <v>0</v>
      </c>
      <c r="R25">
        <f>SUM(O$4:O25)</f>
        <v>0</v>
      </c>
      <c r="S25">
        <f>SUM(P$4:P25)</f>
        <v>0</v>
      </c>
      <c r="U25" s="1">
        <f t="shared" si="7"/>
        <v>1.3363879343260887E-2</v>
      </c>
      <c r="V25" s="1">
        <f t="shared" si="8"/>
        <v>1.3313046785850213E-2</v>
      </c>
      <c r="W25" s="1">
        <f t="shared" si="9"/>
        <v>1.8738049713193039E-2</v>
      </c>
      <c r="X25" s="1">
        <f t="shared" si="10"/>
        <v>1.8317757009345792E-2</v>
      </c>
      <c r="Y25" s="1">
        <f t="shared" si="11"/>
        <v>1.284472988288643E-2</v>
      </c>
      <c r="Z25" s="1">
        <f t="shared" si="12"/>
        <v>1.3508144616606987E-2</v>
      </c>
      <c r="AA25" s="1">
        <f t="shared" si="13"/>
        <v>8.0353555644836483E-3</v>
      </c>
      <c r="AB25" s="1">
        <f t="shared" si="14"/>
        <v>0</v>
      </c>
      <c r="AD25" s="2">
        <f t="shared" ca="1" si="15"/>
        <v>1</v>
      </c>
      <c r="AE25" s="2">
        <f t="shared" ca="1" si="16"/>
        <v>1</v>
      </c>
      <c r="AF25" s="2">
        <f t="shared" ca="1" si="17"/>
        <v>1</v>
      </c>
      <c r="AG25" s="2">
        <f t="shared" ca="1" si="18"/>
        <v>1</v>
      </c>
      <c r="AH25" s="2">
        <f t="shared" ca="1" si="19"/>
        <v>1</v>
      </c>
      <c r="AI25" s="2">
        <f t="shared" ca="1" si="20"/>
        <v>1</v>
      </c>
      <c r="AJ25" s="2">
        <f t="shared" ca="1" si="21"/>
        <v>1</v>
      </c>
      <c r="AK25" s="2">
        <f t="shared" ca="1" si="22"/>
        <v>0</v>
      </c>
      <c r="AM25">
        <f>+IF(COUNTIFS(AM$4:AM24,1,$Q$4:$Q24,$Q25)=1,0,IF(U25*AD25&lt;$AO$1,1,0))</f>
        <v>0</v>
      </c>
      <c r="AN25">
        <f>+IF(COUNTIFS(AN$4:AN24,1,$Q$4:$Q24,$Q25)=1,0,IF(V25*AE25&lt;$AO$1,1,0))</f>
        <v>0</v>
      </c>
      <c r="AO25">
        <f>+IF(COUNTIFS(AO$4:AO24,1,$Q$4:$Q24,$Q25)=1,0,IF(W25*AF25&lt;$AO$1,1,0))</f>
        <v>0</v>
      </c>
      <c r="AP25">
        <f>+IF(COUNTIFS(AP$4:AP24,1,$Q$4:$Q24,$Q25)=1,0,IF(X25*AG25&lt;$AO$1,1,0))</f>
        <v>0</v>
      </c>
      <c r="AQ25">
        <f>+IF(COUNTIFS(AQ$4:AQ24,1,$Q$4:$Q24,$Q25)=1,0,IF(Y25*AH25&lt;$AO$1,1,0))</f>
        <v>0</v>
      </c>
      <c r="AR25">
        <f>+IF(COUNTIFS(AR$4:AR24,1,$Q$4:$Q24,$Q25)=1,0,IF(Z25*AI25&lt;$AO$1,1,0))</f>
        <v>0</v>
      </c>
      <c r="AS25">
        <f>+IF(COUNTIFS(AS$4:AS24,1,$Q$4:$Q24,$Q25)=1,0,IF(AA25*AJ25&lt;$AO$1,1,0))</f>
        <v>0</v>
      </c>
      <c r="AT25">
        <f>+IF(COUNTIFS(AT$4:AT24,1,$Q$4:$Q24,$Q25)=1,0,IF(AB25*AK25&lt;$AO$1,1,0))</f>
        <v>0</v>
      </c>
      <c r="AU25">
        <f t="shared" si="5"/>
        <v>0</v>
      </c>
      <c r="AW25">
        <f>1*(COUNTIFS($Q$4:$Q24,Q25,AU$4:AU24,1)&gt;0)</f>
        <v>1</v>
      </c>
      <c r="AX25" t="str">
        <f t="shared" si="23"/>
        <v/>
      </c>
    </row>
    <row r="26" spans="2:50" x14ac:dyDescent="0.35">
      <c r="B26">
        <f t="shared" si="6"/>
        <v>23</v>
      </c>
      <c r="C26" s="5">
        <f>AVERAGEIFS(TimeSeries!24:24,TimeSeries!$1:$1,"&lt;="&amp;C$3,TimeSeries!$1:$1,"&gt;="&amp;C$2)</f>
        <v>133.9</v>
      </c>
      <c r="D26" s="5">
        <f>AVERAGEIFS(TimeSeries!24:24,TimeSeries!$1:$1,"&lt;="&amp;D$3,TimeSeries!$1:$1,"&gt;="&amp;D$2)</f>
        <v>134.9</v>
      </c>
      <c r="E26" s="5">
        <f>AVERAGEIFS(TimeSeries!24:24,TimeSeries!$1:$1,"&lt;="&amp;E$3,TimeSeries!$1:$1,"&gt;="&amp;E$2)</f>
        <v>134.9</v>
      </c>
      <c r="F26" s="5">
        <f>AVERAGEIFS(TimeSeries!24:24,TimeSeries!$1:$1,"&lt;="&amp;F$3,TimeSeries!$1:$1,"&gt;="&amp;F$2)</f>
        <v>137.4</v>
      </c>
      <c r="G26" s="5">
        <f>AVERAGEIFS(TimeSeries!24:24,TimeSeries!$1:$1,"&lt;="&amp;G$3,TimeSeries!$1:$1,"&gt;="&amp;G$2)</f>
        <v>135.25</v>
      </c>
      <c r="H26" s="5">
        <f>AVERAGEIFS(TimeSeries!24:24,TimeSeries!$1:$1,"&lt;="&amp;H$3,TimeSeries!$1:$1,"&gt;="&amp;H$2)</f>
        <v>128.75</v>
      </c>
      <c r="I26" s="5">
        <f>AVERAGEIFS(TimeSeries!24:24,TimeSeries!$1:$1,"&lt;="&amp;I$3,TimeSeries!$1:$1,"&gt;="&amp;I$2)</f>
        <v>126.65</v>
      </c>
      <c r="J26" s="5">
        <f>AVERAGEIFS(TimeSeries!24:24,TimeSeries!$1:$1,"&lt;="&amp;J$3,TimeSeries!$1:$1,"&gt;="&amp;J$2)</f>
        <v>127.3</v>
      </c>
      <c r="K26" s="5">
        <f>+TimeSeries!I24</f>
        <v>132.67500000000001</v>
      </c>
      <c r="Q26">
        <f>+INDEX(TimeSeries!$A:$ZZ,'TimeSeries - Formatted'!$B26+1,'TimeSeries - Formatted'!K$1)</f>
        <v>0</v>
      </c>
      <c r="R26">
        <f>SUM(O$4:O26)</f>
        <v>0</v>
      </c>
      <c r="S26">
        <f>SUM(P$4:P26)</f>
        <v>0</v>
      </c>
      <c r="U26" s="1">
        <f t="shared" si="7"/>
        <v>9.042954031650563E-3</v>
      </c>
      <c r="V26" s="1">
        <f t="shared" si="8"/>
        <v>1.2762762762762891E-2</v>
      </c>
      <c r="W26" s="1">
        <f t="shared" si="9"/>
        <v>1.2762762762762891E-2</v>
      </c>
      <c r="X26" s="1">
        <f t="shared" si="10"/>
        <v>8.8105726872247381E-3</v>
      </c>
      <c r="Y26" s="1">
        <f t="shared" si="11"/>
        <v>8.951883625512691E-3</v>
      </c>
      <c r="Z26" s="1">
        <f t="shared" si="12"/>
        <v>9.4080752646021892E-3</v>
      </c>
      <c r="AA26" s="1">
        <f t="shared" si="13"/>
        <v>9.5655639697089789E-3</v>
      </c>
      <c r="AB26" s="1">
        <f t="shared" si="14"/>
        <v>1.1119936457505863E-2</v>
      </c>
      <c r="AD26" s="2">
        <f t="shared" ca="1" si="15"/>
        <v>1</v>
      </c>
      <c r="AE26" s="2">
        <f t="shared" ca="1" si="16"/>
        <v>1</v>
      </c>
      <c r="AF26" s="2">
        <f t="shared" ca="1" si="17"/>
        <v>1</v>
      </c>
      <c r="AG26" s="2">
        <f t="shared" ca="1" si="18"/>
        <v>1</v>
      </c>
      <c r="AH26" s="2">
        <f t="shared" ca="1" si="19"/>
        <v>1</v>
      </c>
      <c r="AI26" s="2">
        <f t="shared" ca="1" si="20"/>
        <v>1</v>
      </c>
      <c r="AJ26" s="2">
        <f t="shared" ca="1" si="21"/>
        <v>1</v>
      </c>
      <c r="AK26" s="2">
        <f t="shared" ca="1" si="22"/>
        <v>0</v>
      </c>
      <c r="AM26">
        <f>+IF(COUNTIFS(AM$4:AM25,1,$Q$4:$Q25,$Q26)=1,0,IF(U26*AD26&lt;$AO$1,1,0))</f>
        <v>0</v>
      </c>
      <c r="AN26">
        <f>+IF(COUNTIFS(AN$4:AN25,1,$Q$4:$Q25,$Q26)=1,0,IF(V26*AE26&lt;$AO$1,1,0))</f>
        <v>0</v>
      </c>
      <c r="AO26">
        <f>+IF(COUNTIFS(AO$4:AO25,1,$Q$4:$Q25,$Q26)=1,0,IF(W26*AF26&lt;$AO$1,1,0))</f>
        <v>0</v>
      </c>
      <c r="AP26">
        <f>+IF(COUNTIFS(AP$4:AP25,1,$Q$4:$Q25,$Q26)=1,0,IF(X26*AG26&lt;$AO$1,1,0))</f>
        <v>0</v>
      </c>
      <c r="AQ26">
        <f>+IF(COUNTIFS(AQ$4:AQ25,1,$Q$4:$Q25,$Q26)=1,0,IF(Y26*AH26&lt;$AO$1,1,0))</f>
        <v>0</v>
      </c>
      <c r="AR26">
        <f>+IF(COUNTIFS(AR$4:AR25,1,$Q$4:$Q25,$Q26)=1,0,IF(Z26*AI26&lt;$AO$1,1,0))</f>
        <v>0</v>
      </c>
      <c r="AS26">
        <f>+IF(COUNTIFS(AS$4:AS25,1,$Q$4:$Q25,$Q26)=1,0,IF(AA26*AJ26&lt;$AO$1,1,0))</f>
        <v>0</v>
      </c>
      <c r="AT26">
        <f>+IF(COUNTIFS(AT$4:AT25,1,$Q$4:$Q25,$Q26)=1,0,IF(AB26*AK26&lt;$AO$1,1,0))</f>
        <v>0</v>
      </c>
      <c r="AU26">
        <f t="shared" si="5"/>
        <v>0</v>
      </c>
      <c r="AW26">
        <f>1*(COUNTIFS($Q$4:$Q25,Q26,AU$4:AU25,1)&gt;0)</f>
        <v>1</v>
      </c>
      <c r="AX26" t="str">
        <f t="shared" si="23"/>
        <v/>
      </c>
    </row>
    <row r="27" spans="2:50" x14ac:dyDescent="0.35">
      <c r="B27">
        <f t="shared" si="6"/>
        <v>24</v>
      </c>
      <c r="C27" s="5">
        <f>AVERAGEIFS(TimeSeries!25:25,TimeSeries!$1:$1,"&lt;="&amp;C$3,TimeSeries!$1:$1,"&gt;="&amp;C$2)</f>
        <v>135.6</v>
      </c>
      <c r="D27" s="5">
        <f>AVERAGEIFS(TimeSeries!25:25,TimeSeries!$1:$1,"&lt;="&amp;D$3,TimeSeries!$1:$1,"&gt;="&amp;D$2)</f>
        <v>136.6</v>
      </c>
      <c r="E27" s="5">
        <f>AVERAGEIFS(TimeSeries!25:25,TimeSeries!$1:$1,"&lt;="&amp;E$3,TimeSeries!$1:$1,"&gt;="&amp;E$2)</f>
        <v>136.6</v>
      </c>
      <c r="F27" s="5">
        <f>AVERAGEIFS(TimeSeries!25:25,TimeSeries!$1:$1,"&lt;="&amp;F$3,TimeSeries!$1:$1,"&gt;="&amp;F$2)</f>
        <v>138.6</v>
      </c>
      <c r="G27" s="5">
        <f>AVERAGEIFS(TimeSeries!25:25,TimeSeries!$1:$1,"&lt;="&amp;G$3,TimeSeries!$1:$1,"&gt;="&amp;G$2)</f>
        <v>136.44999999999999</v>
      </c>
      <c r="H27" s="5">
        <f>AVERAGEIFS(TimeSeries!25:25,TimeSeries!$1:$1,"&lt;="&amp;H$3,TimeSeries!$1:$1,"&gt;="&amp;H$2)</f>
        <v>130.44999999999999</v>
      </c>
      <c r="I27" s="5">
        <f>AVERAGEIFS(TimeSeries!25:25,TimeSeries!$1:$1,"&lt;="&amp;I$3,TimeSeries!$1:$1,"&gt;="&amp;I$2)</f>
        <v>128.35</v>
      </c>
      <c r="J27" s="5">
        <f>AVERAGEIFS(TimeSeries!25:25,TimeSeries!$1:$1,"&lt;="&amp;J$3,TimeSeries!$1:$1,"&gt;="&amp;J$2)</f>
        <v>128.69999999999999</v>
      </c>
      <c r="K27" s="5">
        <f>+TimeSeries!I25</f>
        <v>134.25</v>
      </c>
      <c r="Q27">
        <f>+INDEX(TimeSeries!$A:$ZZ,'TimeSeries - Formatted'!$B27+1,'TimeSeries - Formatted'!K$1)</f>
        <v>0</v>
      </c>
      <c r="R27">
        <f>SUM(O$4:O27)</f>
        <v>0</v>
      </c>
      <c r="S27">
        <f>SUM(P$4:P27)</f>
        <v>0</v>
      </c>
      <c r="U27" s="1">
        <f t="shared" si="7"/>
        <v>1.2696041822255255E-2</v>
      </c>
      <c r="V27" s="1">
        <f t="shared" si="8"/>
        <v>1.260192735359511E-2</v>
      </c>
      <c r="W27" s="1">
        <f t="shared" si="9"/>
        <v>1.260192735359511E-2</v>
      </c>
      <c r="X27" s="1">
        <f t="shared" si="10"/>
        <v>8.733624454148492E-3</v>
      </c>
      <c r="Y27" s="1">
        <f t="shared" si="11"/>
        <v>8.872458410351225E-3</v>
      </c>
      <c r="Z27" s="1">
        <f t="shared" si="12"/>
        <v>1.3203883495145563E-2</v>
      </c>
      <c r="AA27" s="1">
        <f t="shared" si="13"/>
        <v>1.3422818791946289E-2</v>
      </c>
      <c r="AB27" s="1">
        <f t="shared" si="14"/>
        <v>1.09976433621366E-2</v>
      </c>
      <c r="AD27" s="2">
        <f t="shared" ca="1" si="15"/>
        <v>1</v>
      </c>
      <c r="AE27" s="2">
        <f t="shared" ca="1" si="16"/>
        <v>1</v>
      </c>
      <c r="AF27" s="2">
        <f t="shared" ca="1" si="17"/>
        <v>1</v>
      </c>
      <c r="AG27" s="2">
        <f t="shared" ca="1" si="18"/>
        <v>1</v>
      </c>
      <c r="AH27" s="2">
        <f t="shared" ca="1" si="19"/>
        <v>1</v>
      </c>
      <c r="AI27" s="2">
        <f t="shared" ca="1" si="20"/>
        <v>1</v>
      </c>
      <c r="AJ27" s="2">
        <f t="shared" ca="1" si="21"/>
        <v>1</v>
      </c>
      <c r="AK27" s="2">
        <f t="shared" ca="1" si="22"/>
        <v>1</v>
      </c>
      <c r="AM27">
        <f>+IF(COUNTIFS(AM$4:AM26,1,$Q$4:$Q26,$Q27)=1,0,IF(U27*AD27&lt;$AO$1,1,0))</f>
        <v>0</v>
      </c>
      <c r="AN27">
        <f>+IF(COUNTIFS(AN$4:AN26,1,$Q$4:$Q26,$Q27)=1,0,IF(V27*AE27&lt;$AO$1,1,0))</f>
        <v>0</v>
      </c>
      <c r="AO27">
        <f>+IF(COUNTIFS(AO$4:AO26,1,$Q$4:$Q26,$Q27)=1,0,IF(W27*AF27&lt;$AO$1,1,0))</f>
        <v>0</v>
      </c>
      <c r="AP27">
        <f>+IF(COUNTIFS(AP$4:AP26,1,$Q$4:$Q26,$Q27)=1,0,IF(X27*AG27&lt;$AO$1,1,0))</f>
        <v>0</v>
      </c>
      <c r="AQ27">
        <f>+IF(COUNTIFS(AQ$4:AQ26,1,$Q$4:$Q26,$Q27)=1,0,IF(Y27*AH27&lt;$AO$1,1,0))</f>
        <v>0</v>
      </c>
      <c r="AR27">
        <f>+IF(COUNTIFS(AR$4:AR26,1,$Q$4:$Q26,$Q27)=1,0,IF(Z27*AI27&lt;$AO$1,1,0))</f>
        <v>0</v>
      </c>
      <c r="AS27">
        <f>+IF(COUNTIFS(AS$4:AS26,1,$Q$4:$Q26,$Q27)=1,0,IF(AA27*AJ27&lt;$AO$1,1,0))</f>
        <v>0</v>
      </c>
      <c r="AT27">
        <f>+IF(COUNTIFS(AT$4:AT26,1,$Q$4:$Q26,$Q27)=1,0,IF(AB27*AK27&lt;$AO$1,1,0))</f>
        <v>0</v>
      </c>
      <c r="AU27">
        <f t="shared" si="5"/>
        <v>0</v>
      </c>
      <c r="AW27">
        <f>1*(COUNTIFS($Q$4:$Q26,Q27,AU$4:AU26,1)&gt;0)</f>
        <v>1</v>
      </c>
      <c r="AX27" t="str">
        <f t="shared" si="23"/>
        <v/>
      </c>
    </row>
    <row r="28" spans="2:50" x14ac:dyDescent="0.35">
      <c r="B28">
        <f t="shared" si="6"/>
        <v>25</v>
      </c>
      <c r="C28" s="5">
        <f>AVERAGEIFS(TimeSeries!26:26,TimeSeries!$1:$1,"&lt;="&amp;C$3,TimeSeries!$1:$1,"&gt;="&amp;C$2)</f>
        <v>136.80000000000001</v>
      </c>
      <c r="D28" s="5">
        <f>AVERAGEIFS(TimeSeries!26:26,TimeSeries!$1:$1,"&lt;="&amp;D$3,TimeSeries!$1:$1,"&gt;="&amp;D$2)</f>
        <v>138.30000000000001</v>
      </c>
      <c r="E28" s="5">
        <f>AVERAGEIFS(TimeSeries!26:26,TimeSeries!$1:$1,"&lt;="&amp;E$3,TimeSeries!$1:$1,"&gt;="&amp;E$2)</f>
        <v>139</v>
      </c>
      <c r="F28" s="5">
        <f>AVERAGEIFS(TimeSeries!26:26,TimeSeries!$1:$1,"&lt;="&amp;F$3,TimeSeries!$1:$1,"&gt;="&amp;F$2)</f>
        <v>140.5</v>
      </c>
      <c r="G28" s="5">
        <f>AVERAGEIFS(TimeSeries!26:26,TimeSeries!$1:$1,"&lt;="&amp;G$3,TimeSeries!$1:$1,"&gt;="&amp;G$2)</f>
        <v>136.94999999999999</v>
      </c>
      <c r="H28" s="5">
        <f>AVERAGEIFS(TimeSeries!26:26,TimeSeries!$1:$1,"&lt;="&amp;H$3,TimeSeries!$1:$1,"&gt;="&amp;H$2)</f>
        <v>130.94999999999999</v>
      </c>
      <c r="I28" s="5">
        <f>AVERAGEIFS(TimeSeries!26:26,TimeSeries!$1:$1,"&lt;="&amp;I$3,TimeSeries!$1:$1,"&gt;="&amp;I$2)</f>
        <v>129.55000000000001</v>
      </c>
      <c r="J28" s="5">
        <f>AVERAGEIFS(TimeSeries!26:26,TimeSeries!$1:$1,"&lt;="&amp;J$3,TimeSeries!$1:$1,"&gt;="&amp;J$2)</f>
        <v>130.1</v>
      </c>
      <c r="K28" s="5">
        <f>+TimeSeries!I26</f>
        <v>135.57499999999999</v>
      </c>
      <c r="Q28">
        <f>+INDEX(TimeSeries!$A:$ZZ,'TimeSeries - Formatted'!$B28+1,'TimeSeries - Formatted'!K$1)</f>
        <v>0</v>
      </c>
      <c r="R28">
        <f>SUM(O$4:O28)</f>
        <v>0</v>
      </c>
      <c r="S28">
        <f>SUM(P$4:P28)</f>
        <v>0</v>
      </c>
      <c r="U28" s="1">
        <f t="shared" si="7"/>
        <v>8.8495575221241296E-3</v>
      </c>
      <c r="V28" s="1">
        <f t="shared" si="8"/>
        <v>1.2445095168374998E-2</v>
      </c>
      <c r="W28" s="1">
        <f t="shared" si="9"/>
        <v>1.7569546120058677E-2</v>
      </c>
      <c r="X28" s="1">
        <f t="shared" si="10"/>
        <v>1.3708513708513781E-2</v>
      </c>
      <c r="Y28" s="1">
        <f t="shared" si="11"/>
        <v>3.6643459142542412E-3</v>
      </c>
      <c r="Z28" s="1">
        <f t="shared" si="12"/>
        <v>3.8328861632810352E-3</v>
      </c>
      <c r="AA28" s="1">
        <f t="shared" si="13"/>
        <v>9.3494351382938934E-3</v>
      </c>
      <c r="AB28" s="1">
        <f t="shared" si="14"/>
        <v>1.087801087801088E-2</v>
      </c>
      <c r="AD28" s="2">
        <f t="shared" ca="1" si="15"/>
        <v>1</v>
      </c>
      <c r="AE28" s="2">
        <f t="shared" ca="1" si="16"/>
        <v>1</v>
      </c>
      <c r="AF28" s="2">
        <f t="shared" ca="1" si="17"/>
        <v>1</v>
      </c>
      <c r="AG28" s="2">
        <f t="shared" ca="1" si="18"/>
        <v>1</v>
      </c>
      <c r="AH28" s="2">
        <f t="shared" ca="1" si="19"/>
        <v>1</v>
      </c>
      <c r="AI28" s="2">
        <f t="shared" ca="1" si="20"/>
        <v>1</v>
      </c>
      <c r="AJ28" s="2">
        <f t="shared" ca="1" si="21"/>
        <v>1</v>
      </c>
      <c r="AK28" s="2">
        <f t="shared" ca="1" si="22"/>
        <v>1</v>
      </c>
      <c r="AM28">
        <f>+IF(COUNTIFS(AM$4:AM27,1,$Q$4:$Q27,$Q28)=1,0,IF(U28*AD28&lt;$AO$1,1,0))</f>
        <v>0</v>
      </c>
      <c r="AN28">
        <f>+IF(COUNTIFS(AN$4:AN27,1,$Q$4:$Q27,$Q28)=1,0,IF(V28*AE28&lt;$AO$1,1,0))</f>
        <v>0</v>
      </c>
      <c r="AO28">
        <f>+IF(COUNTIFS(AO$4:AO27,1,$Q$4:$Q27,$Q28)=1,0,IF(W28*AF28&lt;$AO$1,1,0))</f>
        <v>0</v>
      </c>
      <c r="AP28">
        <f>+IF(COUNTIFS(AP$4:AP27,1,$Q$4:$Q27,$Q28)=1,0,IF(X28*AG28&lt;$AO$1,1,0))</f>
        <v>0</v>
      </c>
      <c r="AQ28">
        <f>+IF(COUNTIFS(AQ$4:AQ27,1,$Q$4:$Q27,$Q28)=1,0,IF(Y28*AH28&lt;$AO$1,1,0))</f>
        <v>0</v>
      </c>
      <c r="AR28">
        <f>+IF(COUNTIFS(AR$4:AR27,1,$Q$4:$Q27,$Q28)=1,0,IF(Z28*AI28&lt;$AO$1,1,0))</f>
        <v>0</v>
      </c>
      <c r="AS28">
        <f>+IF(COUNTIFS(AS$4:AS27,1,$Q$4:$Q27,$Q28)=1,0,IF(AA28*AJ28&lt;$AO$1,1,0))</f>
        <v>0</v>
      </c>
      <c r="AT28">
        <f>+IF(COUNTIFS(AT$4:AT27,1,$Q$4:$Q27,$Q28)=1,0,IF(AB28*AK28&lt;$AO$1,1,0))</f>
        <v>0</v>
      </c>
      <c r="AU28">
        <f t="shared" si="5"/>
        <v>0</v>
      </c>
      <c r="AW28">
        <f>1*(COUNTIFS($Q$4:$Q27,Q28,AU$4:AU27,1)&gt;0)</f>
        <v>1</v>
      </c>
      <c r="AX28" t="str">
        <f t="shared" si="23"/>
        <v/>
      </c>
    </row>
    <row r="29" spans="2:50" x14ac:dyDescent="0.35">
      <c r="B29">
        <f t="shared" si="6"/>
        <v>26</v>
      </c>
      <c r="C29" s="5">
        <f>AVERAGEIFS(TimeSeries!27:27,TimeSeries!$1:$1,"&lt;="&amp;C$3,TimeSeries!$1:$1,"&gt;="&amp;C$2)</f>
        <v>139.69999999999999</v>
      </c>
      <c r="D29" s="5">
        <f>AVERAGEIFS(TimeSeries!27:27,TimeSeries!$1:$1,"&lt;="&amp;D$3,TimeSeries!$1:$1,"&gt;="&amp;D$2)</f>
        <v>142.19999999999999</v>
      </c>
      <c r="E29" s="5">
        <f>AVERAGEIFS(TimeSeries!27:27,TimeSeries!$1:$1,"&lt;="&amp;E$3,TimeSeries!$1:$1,"&gt;="&amp;E$2)</f>
        <v>143.6</v>
      </c>
      <c r="F29" s="5">
        <f>AVERAGEIFS(TimeSeries!27:27,TimeSeries!$1:$1,"&lt;="&amp;F$3,TimeSeries!$1:$1,"&gt;="&amp;F$2)</f>
        <v>143.6</v>
      </c>
      <c r="G29" s="5">
        <f>AVERAGEIFS(TimeSeries!27:27,TimeSeries!$1:$1,"&lt;="&amp;G$3,TimeSeries!$1:$1,"&gt;="&amp;G$2)</f>
        <v>139.4</v>
      </c>
      <c r="H29" s="5">
        <f>AVERAGEIFS(TimeSeries!27:27,TimeSeries!$1:$1,"&lt;="&amp;H$3,TimeSeries!$1:$1,"&gt;="&amp;H$2)</f>
        <v>133.9</v>
      </c>
      <c r="I29" s="5">
        <f>AVERAGEIFS(TimeSeries!27:27,TimeSeries!$1:$1,"&lt;="&amp;I$3,TimeSeries!$1:$1,"&gt;="&amp;I$2)</f>
        <v>133.19999999999999</v>
      </c>
      <c r="J29" s="5">
        <f>AVERAGEIFS(TimeSeries!27:27,TimeSeries!$1:$1,"&lt;="&amp;J$3,TimeSeries!$1:$1,"&gt;="&amp;J$2)</f>
        <v>134.4</v>
      </c>
      <c r="K29" s="5">
        <f>+TimeSeries!I27</f>
        <v>138.97499999999999</v>
      </c>
      <c r="Q29">
        <f>+INDEX(TimeSeries!$A:$ZZ,'TimeSeries - Formatted'!$B29+1,'TimeSeries - Formatted'!K$1)</f>
        <v>0</v>
      </c>
      <c r="R29">
        <f>SUM(O$4:O29)</f>
        <v>0</v>
      </c>
      <c r="S29">
        <f>SUM(P$4:P29)</f>
        <v>0</v>
      </c>
      <c r="U29" s="1">
        <f t="shared" si="7"/>
        <v>2.1198830409356662E-2</v>
      </c>
      <c r="V29" s="1">
        <f t="shared" si="8"/>
        <v>2.8199566160520551E-2</v>
      </c>
      <c r="W29" s="1">
        <f t="shared" si="9"/>
        <v>3.3093525179856087E-2</v>
      </c>
      <c r="X29" s="1">
        <f t="shared" si="10"/>
        <v>2.2064056939501642E-2</v>
      </c>
      <c r="Y29" s="1">
        <f t="shared" si="11"/>
        <v>1.7889740781307228E-2</v>
      </c>
      <c r="Z29" s="1">
        <f t="shared" si="12"/>
        <v>2.2527682321496822E-2</v>
      </c>
      <c r="AA29" s="1">
        <f t="shared" si="13"/>
        <v>2.8174450019297304E-2</v>
      </c>
      <c r="AB29" s="1">
        <f t="shared" si="14"/>
        <v>3.3051498847040728E-2</v>
      </c>
      <c r="AD29" s="2">
        <f t="shared" ca="1" si="15"/>
        <v>1</v>
      </c>
      <c r="AE29" s="2">
        <f t="shared" ca="1" si="16"/>
        <v>1</v>
      </c>
      <c r="AF29" s="2">
        <f t="shared" ca="1" si="17"/>
        <v>1</v>
      </c>
      <c r="AG29" s="2">
        <f t="shared" ca="1" si="18"/>
        <v>1</v>
      </c>
      <c r="AH29" s="2">
        <f t="shared" ca="1" si="19"/>
        <v>1</v>
      </c>
      <c r="AI29" s="2">
        <f t="shared" ca="1" si="20"/>
        <v>1</v>
      </c>
      <c r="AJ29" s="2">
        <f t="shared" ca="1" si="21"/>
        <v>1</v>
      </c>
      <c r="AK29" s="2">
        <f t="shared" ca="1" si="22"/>
        <v>1</v>
      </c>
      <c r="AM29">
        <f>+IF(COUNTIFS(AM$4:AM28,1,$Q$4:$Q28,$Q29)=1,0,IF(U29*AD29&lt;$AO$1,1,0))</f>
        <v>0</v>
      </c>
      <c r="AN29">
        <f>+IF(COUNTIFS(AN$4:AN28,1,$Q$4:$Q28,$Q29)=1,0,IF(V29*AE29&lt;$AO$1,1,0))</f>
        <v>0</v>
      </c>
      <c r="AO29">
        <f>+IF(COUNTIFS(AO$4:AO28,1,$Q$4:$Q28,$Q29)=1,0,IF(W29*AF29&lt;$AO$1,1,0))</f>
        <v>0</v>
      </c>
      <c r="AP29">
        <f>+IF(COUNTIFS(AP$4:AP28,1,$Q$4:$Q28,$Q29)=1,0,IF(X29*AG29&lt;$AO$1,1,0))</f>
        <v>0</v>
      </c>
      <c r="AQ29">
        <f>+IF(COUNTIFS(AQ$4:AQ28,1,$Q$4:$Q28,$Q29)=1,0,IF(Y29*AH29&lt;$AO$1,1,0))</f>
        <v>0</v>
      </c>
      <c r="AR29">
        <f>+IF(COUNTIFS(AR$4:AR28,1,$Q$4:$Q28,$Q29)=1,0,IF(Z29*AI29&lt;$AO$1,1,0))</f>
        <v>0</v>
      </c>
      <c r="AS29">
        <f>+IF(COUNTIFS(AS$4:AS28,1,$Q$4:$Q28,$Q29)=1,0,IF(AA29*AJ29&lt;$AO$1,1,0))</f>
        <v>0</v>
      </c>
      <c r="AT29">
        <f>+IF(COUNTIFS(AT$4:AT28,1,$Q$4:$Q28,$Q29)=1,0,IF(AB29*AK29&lt;$AO$1,1,0))</f>
        <v>0</v>
      </c>
      <c r="AU29">
        <f t="shared" si="5"/>
        <v>0</v>
      </c>
      <c r="AW29">
        <f>1*(COUNTIFS($Q$4:$Q28,Q29,AU$4:AU28,1)&gt;0)</f>
        <v>1</v>
      </c>
      <c r="AX29" t="str">
        <f t="shared" si="23"/>
        <v/>
      </c>
    </row>
    <row r="30" spans="2:50" x14ac:dyDescent="0.35">
      <c r="B30">
        <f t="shared" si="6"/>
        <v>27</v>
      </c>
      <c r="C30" s="5">
        <f>AVERAGEIFS(TimeSeries!28:28,TimeSeries!$1:$1,"&lt;="&amp;C$3,TimeSeries!$1:$1,"&gt;="&amp;C$2)</f>
        <v>141.19999999999999</v>
      </c>
      <c r="D30" s="5">
        <f>AVERAGEIFS(TimeSeries!28:28,TimeSeries!$1:$1,"&lt;="&amp;D$3,TimeSeries!$1:$1,"&gt;="&amp;D$2)</f>
        <v>140.19999999999999</v>
      </c>
      <c r="E30" s="5">
        <f>AVERAGEIFS(TimeSeries!28:28,TimeSeries!$1:$1,"&lt;="&amp;E$3,TimeSeries!$1:$1,"&gt;="&amp;E$2)</f>
        <v>140.19999999999999</v>
      </c>
      <c r="F30" s="5">
        <f>AVERAGEIFS(TimeSeries!28:28,TimeSeries!$1:$1,"&lt;="&amp;F$3,TimeSeries!$1:$1,"&gt;="&amp;F$2)</f>
        <v>143.19999999999999</v>
      </c>
      <c r="G30" s="5">
        <f>AVERAGEIFS(TimeSeries!28:28,TimeSeries!$1:$1,"&lt;="&amp;G$3,TimeSeries!$1:$1,"&gt;="&amp;G$2)</f>
        <v>142.5</v>
      </c>
      <c r="H30" s="5">
        <f>AVERAGEIFS(TimeSeries!28:28,TimeSeries!$1:$1,"&lt;="&amp;H$3,TimeSeries!$1:$1,"&gt;="&amp;H$2)</f>
        <v>138.5</v>
      </c>
      <c r="I30" s="5">
        <f>AVERAGEIFS(TimeSeries!28:28,TimeSeries!$1:$1,"&lt;="&amp;I$3,TimeSeries!$1:$1,"&gt;="&amp;I$2)</f>
        <v>137.1</v>
      </c>
      <c r="J30" s="5">
        <f>AVERAGEIFS(TimeSeries!28:28,TimeSeries!$1:$1,"&lt;="&amp;J$3,TimeSeries!$1:$1,"&gt;="&amp;J$2)</f>
        <v>137.19999999999999</v>
      </c>
      <c r="K30" s="5">
        <f>+TimeSeries!I28</f>
        <v>140.25</v>
      </c>
      <c r="Q30">
        <f>+INDEX(TimeSeries!$A:$ZZ,'TimeSeries - Formatted'!$B30+1,'TimeSeries - Formatted'!K$1)</f>
        <v>0</v>
      </c>
      <c r="R30">
        <f>SUM(O$4:O30)</f>
        <v>0</v>
      </c>
      <c r="S30">
        <f>SUM(P$4:P30)</f>
        <v>0</v>
      </c>
      <c r="U30" s="1">
        <f t="shared" si="7"/>
        <v>1.0737294201861092E-2</v>
      </c>
      <c r="V30" s="1">
        <f t="shared" si="8"/>
        <v>-1.406469760900142E-2</v>
      </c>
      <c r="W30" s="1">
        <f t="shared" si="9"/>
        <v>-2.3676880222841312E-2</v>
      </c>
      <c r="X30" s="1">
        <f t="shared" si="10"/>
        <v>-2.7855153203343308E-3</v>
      </c>
      <c r="Y30" s="1">
        <f t="shared" si="11"/>
        <v>2.223816355810615E-2</v>
      </c>
      <c r="Z30" s="1">
        <f t="shared" si="12"/>
        <v>3.4353995519043945E-2</v>
      </c>
      <c r="AA30" s="1">
        <f t="shared" si="13"/>
        <v>2.9279279279279313E-2</v>
      </c>
      <c r="AB30" s="1">
        <f t="shared" si="14"/>
        <v>2.0833333333333259E-2</v>
      </c>
      <c r="AD30" s="2">
        <f t="shared" ca="1" si="15"/>
        <v>1</v>
      </c>
      <c r="AE30" s="2">
        <f t="shared" ca="1" si="16"/>
        <v>1</v>
      </c>
      <c r="AF30" s="2">
        <f t="shared" ca="1" si="17"/>
        <v>1</v>
      </c>
      <c r="AG30" s="2">
        <f t="shared" ca="1" si="18"/>
        <v>1</v>
      </c>
      <c r="AH30" s="2">
        <f t="shared" ca="1" si="19"/>
        <v>1</v>
      </c>
      <c r="AI30" s="2">
        <f t="shared" ca="1" si="20"/>
        <v>1</v>
      </c>
      <c r="AJ30" s="2">
        <f t="shared" ca="1" si="21"/>
        <v>1</v>
      </c>
      <c r="AK30" s="2">
        <f t="shared" ca="1" si="22"/>
        <v>1</v>
      </c>
      <c r="AM30">
        <f>+IF(COUNTIFS(AM$4:AM29,1,$Q$4:$Q29,$Q30)=1,0,IF(U30*AD30&lt;$AO$1,1,0))</f>
        <v>0</v>
      </c>
      <c r="AN30">
        <f>+IF(COUNTIFS(AN$4:AN29,1,$Q$4:$Q29,$Q30)=1,0,IF(V30*AE30&lt;$AO$1,1,0))</f>
        <v>0</v>
      </c>
      <c r="AO30">
        <f>+IF(COUNTIFS(AO$4:AO29,1,$Q$4:$Q29,$Q30)=1,0,IF(W30*AF30&lt;$AO$1,1,0))</f>
        <v>0</v>
      </c>
      <c r="AP30">
        <f>+IF(COUNTIFS(AP$4:AP29,1,$Q$4:$Q29,$Q30)=1,0,IF(X30*AG30&lt;$AO$1,1,0))</f>
        <v>0</v>
      </c>
      <c r="AQ30">
        <f>+IF(COUNTIFS(AQ$4:AQ29,1,$Q$4:$Q29,$Q30)=1,0,IF(Y30*AH30&lt;$AO$1,1,0))</f>
        <v>0</v>
      </c>
      <c r="AR30">
        <f>+IF(COUNTIFS(AR$4:AR29,1,$Q$4:$Q29,$Q30)=1,0,IF(Z30*AI30&lt;$AO$1,1,0))</f>
        <v>0</v>
      </c>
      <c r="AS30">
        <f>+IF(COUNTIFS(AS$4:AS29,1,$Q$4:$Q29,$Q30)=1,0,IF(AA30*AJ30&lt;$AO$1,1,0))</f>
        <v>0</v>
      </c>
      <c r="AT30">
        <f>+IF(COUNTIFS(AT$4:AT29,1,$Q$4:$Q29,$Q30)=1,0,IF(AB30*AK30&lt;$AO$1,1,0))</f>
        <v>0</v>
      </c>
      <c r="AU30">
        <f t="shared" si="5"/>
        <v>0</v>
      </c>
      <c r="AW30">
        <f>1*(COUNTIFS($Q$4:$Q29,Q30,AU$4:AU29,1)&gt;0)</f>
        <v>1</v>
      </c>
      <c r="AX30" t="str">
        <f t="shared" si="23"/>
        <v/>
      </c>
    </row>
    <row r="31" spans="2:50" x14ac:dyDescent="0.35">
      <c r="B31">
        <f t="shared" si="6"/>
        <v>28</v>
      </c>
      <c r="C31" s="5">
        <f>AVERAGEIFS(TimeSeries!29:29,TimeSeries!$1:$1,"&lt;="&amp;C$3,TimeSeries!$1:$1,"&gt;="&amp;C$2)</f>
        <v>133.75</v>
      </c>
      <c r="D31" s="5">
        <f>AVERAGEIFS(TimeSeries!29:29,TimeSeries!$1:$1,"&lt;="&amp;D$3,TimeSeries!$1:$1,"&gt;="&amp;D$2)</f>
        <v>130.75</v>
      </c>
      <c r="E31" s="5">
        <f>AVERAGEIFS(TimeSeries!29:29,TimeSeries!$1:$1,"&lt;="&amp;E$3,TimeSeries!$1:$1,"&gt;="&amp;E$2)</f>
        <v>130.75</v>
      </c>
      <c r="F31" s="5">
        <f>AVERAGEIFS(TimeSeries!29:29,TimeSeries!$1:$1,"&lt;="&amp;F$3,TimeSeries!$1:$1,"&gt;="&amp;F$2)</f>
        <v>133.75</v>
      </c>
      <c r="G31" s="5">
        <f>AVERAGEIFS(TimeSeries!29:29,TimeSeries!$1:$1,"&lt;="&amp;G$3,TimeSeries!$1:$1,"&gt;="&amp;G$2)</f>
        <v>137.30000000000001</v>
      </c>
      <c r="H31" s="5">
        <f>AVERAGEIFS(TimeSeries!29:29,TimeSeries!$1:$1,"&lt;="&amp;H$3,TimeSeries!$1:$1,"&gt;="&amp;H$2)</f>
        <v>138.30000000000001</v>
      </c>
      <c r="I31" s="5">
        <f>AVERAGEIFS(TimeSeries!29:29,TimeSeries!$1:$1,"&lt;="&amp;I$3,TimeSeries!$1:$1,"&gt;="&amp;I$2)</f>
        <v>134.05000000000001</v>
      </c>
      <c r="J31" s="5">
        <f>AVERAGEIFS(TimeSeries!29:29,TimeSeries!$1:$1,"&lt;="&amp;J$3,TimeSeries!$1:$1,"&gt;="&amp;J$2)</f>
        <v>130.1</v>
      </c>
      <c r="K31" s="5">
        <f>+TimeSeries!I29</f>
        <v>133.96250000000001</v>
      </c>
      <c r="Q31">
        <f>+INDEX(TimeSeries!$A:$ZZ,'TimeSeries - Formatted'!$B31+1,'TimeSeries - Formatted'!K$1)</f>
        <v>0</v>
      </c>
      <c r="R31">
        <f>SUM(O$4:O31)</f>
        <v>0</v>
      </c>
      <c r="S31">
        <f>SUM(P$4:P31)</f>
        <v>0</v>
      </c>
      <c r="U31" s="1">
        <f t="shared" si="7"/>
        <v>-5.2762039660056548E-2</v>
      </c>
      <c r="V31" s="1">
        <f t="shared" si="8"/>
        <v>-8.0520393811532975E-2</v>
      </c>
      <c r="W31" s="1">
        <f t="shared" si="9"/>
        <v>-8.9484679665738143E-2</v>
      </c>
      <c r="X31" s="1">
        <f t="shared" si="10"/>
        <v>-6.8593314763231161E-2</v>
      </c>
      <c r="Y31" s="1">
        <f t="shared" si="11"/>
        <v>-3.6491228070175352E-2</v>
      </c>
      <c r="Z31" s="1">
        <f t="shared" si="12"/>
        <v>-1.4440433212995485E-3</v>
      </c>
      <c r="AA31" s="1">
        <f t="shared" si="13"/>
        <v>-2.2246535375638143E-2</v>
      </c>
      <c r="AB31" s="1">
        <f t="shared" si="14"/>
        <v>-5.1749271137026209E-2</v>
      </c>
      <c r="AD31" s="2">
        <f t="shared" ca="1" si="15"/>
        <v>1</v>
      </c>
      <c r="AE31" s="2">
        <f t="shared" ca="1" si="16"/>
        <v>1</v>
      </c>
      <c r="AF31" s="2">
        <f t="shared" ca="1" si="17"/>
        <v>1</v>
      </c>
      <c r="AG31" s="2">
        <f t="shared" ca="1" si="18"/>
        <v>1</v>
      </c>
      <c r="AH31" s="2">
        <f t="shared" ca="1" si="19"/>
        <v>1</v>
      </c>
      <c r="AI31" s="2">
        <f t="shared" ca="1" si="20"/>
        <v>1</v>
      </c>
      <c r="AJ31" s="2">
        <f t="shared" ca="1" si="21"/>
        <v>1</v>
      </c>
      <c r="AK31" s="2">
        <f t="shared" ca="1" si="22"/>
        <v>1</v>
      </c>
      <c r="AM31">
        <f>+IF(COUNTIFS(AM$4:AM30,1,$Q$4:$Q30,$Q31)=1,0,IF(U31*AD31&lt;$AO$1,1,0))</f>
        <v>0</v>
      </c>
      <c r="AN31">
        <f>+IF(COUNTIFS(AN$4:AN30,1,$Q$4:$Q30,$Q31)=1,0,IF(V31*AE31&lt;$AO$1,1,0))</f>
        <v>0</v>
      </c>
      <c r="AO31">
        <f>+IF(COUNTIFS(AO$4:AO30,1,$Q$4:$Q30,$Q31)=1,0,IF(W31*AF31&lt;$AO$1,1,0))</f>
        <v>0</v>
      </c>
      <c r="AP31">
        <f>+IF(COUNTIFS(AP$4:AP30,1,$Q$4:$Q30,$Q31)=1,0,IF(X31*AG31&lt;$AO$1,1,0))</f>
        <v>0</v>
      </c>
      <c r="AQ31">
        <f>+IF(COUNTIFS(AQ$4:AQ30,1,$Q$4:$Q30,$Q31)=1,0,IF(Y31*AH31&lt;$AO$1,1,0))</f>
        <v>0</v>
      </c>
      <c r="AR31">
        <f>+IF(COUNTIFS(AR$4:AR30,1,$Q$4:$Q30,$Q31)=1,0,IF(Z31*AI31&lt;$AO$1,1,0))</f>
        <v>0</v>
      </c>
      <c r="AS31">
        <f>+IF(COUNTIFS(AS$4:AS30,1,$Q$4:$Q30,$Q31)=1,0,IF(AA31*AJ31&lt;$AO$1,1,0))</f>
        <v>0</v>
      </c>
      <c r="AT31">
        <f>+IF(COUNTIFS(AT$4:AT30,1,$Q$4:$Q30,$Q31)=1,0,IF(AB31*AK31&lt;$AO$1,1,0))</f>
        <v>0</v>
      </c>
      <c r="AU31">
        <f t="shared" si="5"/>
        <v>0</v>
      </c>
      <c r="AW31">
        <f>1*(COUNTIFS($Q$4:$Q30,Q31,AU$4:AU30,1)&gt;0)</f>
        <v>1</v>
      </c>
      <c r="AX31" t="str">
        <f t="shared" si="23"/>
        <v/>
      </c>
    </row>
    <row r="32" spans="2:50" x14ac:dyDescent="0.35">
      <c r="B32">
        <f t="shared" si="6"/>
        <v>29</v>
      </c>
      <c r="C32" s="5">
        <f>AVERAGEIFS(TimeSeries!30:30,TimeSeries!$1:$1,"&lt;="&amp;C$3,TimeSeries!$1:$1,"&gt;="&amp;C$2)</f>
        <v>122.8</v>
      </c>
      <c r="D32" s="5">
        <f>AVERAGEIFS(TimeSeries!30:30,TimeSeries!$1:$1,"&lt;="&amp;D$3,TimeSeries!$1:$1,"&gt;="&amp;D$2)</f>
        <v>120.8</v>
      </c>
      <c r="E32" s="5">
        <f>AVERAGEIFS(TimeSeries!30:30,TimeSeries!$1:$1,"&lt;="&amp;E$3,TimeSeries!$1:$1,"&gt;="&amp;E$2)</f>
        <v>120.8</v>
      </c>
      <c r="F32" s="5">
        <f>AVERAGEIFS(TimeSeries!30:30,TimeSeries!$1:$1,"&lt;="&amp;F$3,TimeSeries!$1:$1,"&gt;="&amp;F$2)</f>
        <v>124.8</v>
      </c>
      <c r="G32" s="5">
        <f>AVERAGEIFS(TimeSeries!30:30,TimeSeries!$1:$1,"&lt;="&amp;G$3,TimeSeries!$1:$1,"&gt;="&amp;G$2)</f>
        <v>129.05000000000001</v>
      </c>
      <c r="H32" s="5">
        <f>AVERAGEIFS(TimeSeries!30:30,TimeSeries!$1:$1,"&lt;="&amp;H$3,TimeSeries!$1:$1,"&gt;="&amp;H$2)</f>
        <v>129.55000000000001</v>
      </c>
      <c r="I32" s="5">
        <f>AVERAGEIFS(TimeSeries!30:30,TimeSeries!$1:$1,"&lt;="&amp;I$3,TimeSeries!$1:$1,"&gt;="&amp;I$2)</f>
        <v>126.75</v>
      </c>
      <c r="J32" s="5">
        <f>AVERAGEIFS(TimeSeries!30:30,TimeSeries!$1:$1,"&lt;="&amp;J$3,TimeSeries!$1:$1,"&gt;="&amp;J$2)</f>
        <v>124.5</v>
      </c>
      <c r="K32" s="5">
        <f>+TimeSeries!I30</f>
        <v>124.85</v>
      </c>
      <c r="Q32">
        <f>+INDEX(TimeSeries!$A:$ZZ,'TimeSeries - Formatted'!$B32+1,'TimeSeries - Formatted'!K$1)</f>
        <v>0</v>
      </c>
      <c r="R32">
        <f>SUM(O$4:O32)</f>
        <v>0</v>
      </c>
      <c r="S32">
        <f>SUM(P$4:P32)</f>
        <v>0</v>
      </c>
      <c r="U32" s="1">
        <f t="shared" si="7"/>
        <v>-0.13031161473087816</v>
      </c>
      <c r="V32" s="1">
        <f t="shared" si="8"/>
        <v>-0.15049226441631502</v>
      </c>
      <c r="W32" s="1">
        <f t="shared" si="9"/>
        <v>-0.15877437325905286</v>
      </c>
      <c r="X32" s="1">
        <f t="shared" si="10"/>
        <v>-0.13091922005571033</v>
      </c>
      <c r="Y32" s="1">
        <f t="shared" si="11"/>
        <v>-9.4385964912280573E-2</v>
      </c>
      <c r="Z32" s="1">
        <f t="shared" si="12"/>
        <v>-6.4620938628158764E-2</v>
      </c>
      <c r="AA32" s="1">
        <f t="shared" si="13"/>
        <v>-7.5492341356673931E-2</v>
      </c>
      <c r="AB32" s="1">
        <f t="shared" si="14"/>
        <v>-9.2565597667638388E-2</v>
      </c>
      <c r="AD32" s="2">
        <f t="shared" ca="1" si="15"/>
        <v>1</v>
      </c>
      <c r="AE32" s="2">
        <f t="shared" ca="1" si="16"/>
        <v>1</v>
      </c>
      <c r="AF32" s="2">
        <f t="shared" ca="1" si="17"/>
        <v>1</v>
      </c>
      <c r="AG32" s="2">
        <f t="shared" ca="1" si="18"/>
        <v>1</v>
      </c>
      <c r="AH32" s="2">
        <f t="shared" ca="1" si="19"/>
        <v>1</v>
      </c>
      <c r="AI32" s="2">
        <f t="shared" ca="1" si="20"/>
        <v>1</v>
      </c>
      <c r="AJ32" s="2">
        <f t="shared" ca="1" si="21"/>
        <v>1</v>
      </c>
      <c r="AK32" s="2">
        <f t="shared" ca="1" si="22"/>
        <v>1</v>
      </c>
      <c r="AM32">
        <f>+IF(COUNTIFS(AM$4:AM31,1,$Q$4:$Q31,$Q32)=1,0,IF(U32*AD32&lt;$AO$1,1,0))</f>
        <v>0</v>
      </c>
      <c r="AN32">
        <f>+IF(COUNTIFS(AN$4:AN31,1,$Q$4:$Q31,$Q32)=1,0,IF(V32*AE32&lt;$AO$1,1,0))</f>
        <v>0</v>
      </c>
      <c r="AO32">
        <f>+IF(COUNTIFS(AO$4:AO31,1,$Q$4:$Q31,$Q32)=1,0,IF(W32*AF32&lt;$AO$1,1,0))</f>
        <v>0</v>
      </c>
      <c r="AP32">
        <f>+IF(COUNTIFS(AP$4:AP31,1,$Q$4:$Q31,$Q32)=1,0,IF(X32*AG32&lt;$AO$1,1,0))</f>
        <v>0</v>
      </c>
      <c r="AQ32">
        <f>+IF(COUNTIFS(AQ$4:AQ31,1,$Q$4:$Q31,$Q32)=1,0,IF(Y32*AH32&lt;$AO$1,1,0))</f>
        <v>0</v>
      </c>
      <c r="AR32">
        <f>+IF(COUNTIFS(AR$4:AR31,1,$Q$4:$Q31,$Q32)=1,0,IF(Z32*AI32&lt;$AO$1,1,0))</f>
        <v>0</v>
      </c>
      <c r="AS32">
        <f>+IF(COUNTIFS(AS$4:AS31,1,$Q$4:$Q31,$Q32)=1,0,IF(AA32*AJ32&lt;$AO$1,1,0))</f>
        <v>0</v>
      </c>
      <c r="AT32">
        <f>+IF(COUNTIFS(AT$4:AT31,1,$Q$4:$Q31,$Q32)=1,0,IF(AB32*AK32&lt;$AO$1,1,0))</f>
        <v>0</v>
      </c>
      <c r="AU32">
        <f t="shared" si="5"/>
        <v>0</v>
      </c>
      <c r="AW32">
        <f>1*(COUNTIFS($Q$4:$Q31,Q32,AU$4:AU31,1)&gt;0)</f>
        <v>1</v>
      </c>
      <c r="AX32" t="str">
        <f t="shared" si="23"/>
        <v/>
      </c>
    </row>
    <row r="33" spans="2:50" x14ac:dyDescent="0.35">
      <c r="B33">
        <f t="shared" si="6"/>
        <v>30</v>
      </c>
      <c r="C33" s="5">
        <f>AVERAGEIFS(TimeSeries!31:31,TimeSeries!$1:$1,"&lt;="&amp;C$3,TimeSeries!$1:$1,"&gt;="&amp;C$2)</f>
        <v>116.2</v>
      </c>
      <c r="D33" s="5">
        <f>AVERAGEIFS(TimeSeries!31:31,TimeSeries!$1:$1,"&lt;="&amp;D$3,TimeSeries!$1:$1,"&gt;="&amp;D$2)</f>
        <v>117.7</v>
      </c>
      <c r="E33" s="5">
        <f>AVERAGEIFS(TimeSeries!31:31,TimeSeries!$1:$1,"&lt;="&amp;E$3,TimeSeries!$1:$1,"&gt;="&amp;E$2)</f>
        <v>118.4</v>
      </c>
      <c r="F33" s="5">
        <f>AVERAGEIFS(TimeSeries!31:31,TimeSeries!$1:$1,"&lt;="&amp;F$3,TimeSeries!$1:$1,"&gt;="&amp;F$2)</f>
        <v>119.9</v>
      </c>
      <c r="G33" s="5">
        <f>AVERAGEIFS(TimeSeries!31:31,TimeSeries!$1:$1,"&lt;="&amp;G$3,TimeSeries!$1:$1,"&gt;="&amp;G$2)</f>
        <v>120.6</v>
      </c>
      <c r="H33" s="5">
        <f>AVERAGEIFS(TimeSeries!31:31,TimeSeries!$1:$1,"&lt;="&amp;H$3,TimeSeries!$1:$1,"&gt;="&amp;H$2)</f>
        <v>119.1</v>
      </c>
      <c r="I33" s="5">
        <f>AVERAGEIFS(TimeSeries!31:31,TimeSeries!$1:$1,"&lt;="&amp;I$3,TimeSeries!$1:$1,"&gt;="&amp;I$2)</f>
        <v>115.55</v>
      </c>
      <c r="J33" s="5">
        <f>AVERAGEIFS(TimeSeries!31:31,TimeSeries!$1:$1,"&lt;="&amp;J$3,TimeSeries!$1:$1,"&gt;="&amp;J$2)</f>
        <v>113.1</v>
      </c>
      <c r="K33" s="5">
        <f>+TimeSeries!I31</f>
        <v>117.6875</v>
      </c>
      <c r="Q33">
        <f>+INDEX(TimeSeries!$A:$ZZ,'TimeSeries - Formatted'!$B33+1,'TimeSeries - Formatted'!K$1)</f>
        <v>0</v>
      </c>
      <c r="R33">
        <f>SUM(O$4:O33)</f>
        <v>0</v>
      </c>
      <c r="S33">
        <f>SUM(P$4:P33)</f>
        <v>0</v>
      </c>
      <c r="U33" s="1">
        <f t="shared" si="7"/>
        <v>-0.17705382436260619</v>
      </c>
      <c r="V33" s="1">
        <f t="shared" si="8"/>
        <v>-0.1722925457102672</v>
      </c>
      <c r="W33" s="1">
        <f t="shared" si="9"/>
        <v>-0.1754874651810584</v>
      </c>
      <c r="X33" s="1">
        <f t="shared" si="10"/>
        <v>-0.16504178272980496</v>
      </c>
      <c r="Y33" s="1">
        <f t="shared" si="11"/>
        <v>-0.15368421052631587</v>
      </c>
      <c r="Z33" s="1">
        <f t="shared" si="12"/>
        <v>-0.14007220216606497</v>
      </c>
      <c r="AA33" s="1">
        <f t="shared" si="13"/>
        <v>-0.15718453683442746</v>
      </c>
      <c r="AB33" s="1">
        <f t="shared" si="14"/>
        <v>-0.17565597667638477</v>
      </c>
      <c r="AD33" s="2">
        <f t="shared" ca="1" si="15"/>
        <v>1</v>
      </c>
      <c r="AE33" s="2">
        <f t="shared" ca="1" si="16"/>
        <v>1</v>
      </c>
      <c r="AF33" s="2">
        <f t="shared" ca="1" si="17"/>
        <v>1</v>
      </c>
      <c r="AG33" s="2">
        <f t="shared" ca="1" si="18"/>
        <v>1</v>
      </c>
      <c r="AH33" s="2">
        <f t="shared" ca="1" si="19"/>
        <v>1</v>
      </c>
      <c r="AI33" s="2">
        <f t="shared" ca="1" si="20"/>
        <v>1</v>
      </c>
      <c r="AJ33" s="2">
        <f t="shared" ca="1" si="21"/>
        <v>1</v>
      </c>
      <c r="AK33" s="2">
        <f t="shared" ca="1" si="22"/>
        <v>1</v>
      </c>
      <c r="AM33">
        <f>+IF(COUNTIFS(AM$4:AM32,1,$Q$4:$Q32,$Q33)=1,0,IF(U33*AD33&lt;$AO$1,1,0))</f>
        <v>0</v>
      </c>
      <c r="AN33">
        <f>+IF(COUNTIFS(AN$4:AN32,1,$Q$4:$Q32,$Q33)=1,0,IF(V33*AE33&lt;$AO$1,1,0))</f>
        <v>0</v>
      </c>
      <c r="AO33">
        <f>+IF(COUNTIFS(AO$4:AO32,1,$Q$4:$Q32,$Q33)=1,0,IF(W33*AF33&lt;$AO$1,1,0))</f>
        <v>0</v>
      </c>
      <c r="AP33">
        <f>+IF(COUNTIFS(AP$4:AP32,1,$Q$4:$Q32,$Q33)=1,0,IF(X33*AG33&lt;$AO$1,1,0))</f>
        <v>0</v>
      </c>
      <c r="AQ33">
        <f>+IF(COUNTIFS(AQ$4:AQ32,1,$Q$4:$Q32,$Q33)=1,0,IF(Y33*AH33&lt;$AO$1,1,0))</f>
        <v>0</v>
      </c>
      <c r="AR33">
        <f>+IF(COUNTIFS(AR$4:AR32,1,$Q$4:$Q32,$Q33)=1,0,IF(Z33*AI33&lt;$AO$1,1,0))</f>
        <v>0</v>
      </c>
      <c r="AS33">
        <f>+IF(COUNTIFS(AS$4:AS32,1,$Q$4:$Q32,$Q33)=1,0,IF(AA33*AJ33&lt;$AO$1,1,0))</f>
        <v>0</v>
      </c>
      <c r="AT33">
        <f>+IF(COUNTIFS(AT$4:AT32,1,$Q$4:$Q32,$Q33)=1,0,IF(AB33*AK33&lt;$AO$1,1,0))</f>
        <v>0</v>
      </c>
      <c r="AU33">
        <f t="shared" si="5"/>
        <v>0</v>
      </c>
      <c r="AW33">
        <f>1*(COUNTIFS($Q$4:$Q32,Q33,AU$4:AU32,1)&gt;0)</f>
        <v>1</v>
      </c>
      <c r="AX33" t="str">
        <f t="shared" si="23"/>
        <v/>
      </c>
    </row>
    <row r="34" spans="2:50" x14ac:dyDescent="0.35">
      <c r="B34">
        <f t="shared" si="6"/>
        <v>31</v>
      </c>
      <c r="C34" s="5">
        <f>AVERAGEIFS(TimeSeries!32:32,TimeSeries!$1:$1,"&lt;="&amp;C$3,TimeSeries!$1:$1,"&gt;="&amp;C$2)</f>
        <v>114.5</v>
      </c>
      <c r="D34" s="5">
        <f>AVERAGEIFS(TimeSeries!32:32,TimeSeries!$1:$1,"&lt;="&amp;D$3,TimeSeries!$1:$1,"&gt;="&amp;D$2)</f>
        <v>117</v>
      </c>
      <c r="E34" s="5">
        <f>AVERAGEIFS(TimeSeries!32:32,TimeSeries!$1:$1,"&lt;="&amp;E$3,TimeSeries!$1:$1,"&gt;="&amp;E$2)</f>
        <v>117.7</v>
      </c>
      <c r="F34" s="5">
        <f>AVERAGEIFS(TimeSeries!32:32,TimeSeries!$1:$1,"&lt;="&amp;F$3,TimeSeries!$1:$1,"&gt;="&amp;F$2)</f>
        <v>119.2</v>
      </c>
      <c r="G34" s="5">
        <f>AVERAGEIFS(TimeSeries!32:32,TimeSeries!$1:$1,"&lt;="&amp;G$3,TimeSeries!$1:$1,"&gt;="&amp;G$2)</f>
        <v>119.2</v>
      </c>
      <c r="H34" s="5">
        <f>AVERAGEIFS(TimeSeries!32:32,TimeSeries!$1:$1,"&lt;="&amp;H$3,TimeSeries!$1:$1,"&gt;="&amp;H$2)</f>
        <v>114.2</v>
      </c>
      <c r="I34" s="5">
        <f>AVERAGEIFS(TimeSeries!32:32,TimeSeries!$1:$1,"&lt;="&amp;I$3,TimeSeries!$1:$1,"&gt;="&amp;I$2)</f>
        <v>111.35</v>
      </c>
      <c r="J34" s="5">
        <f>AVERAGEIFS(TimeSeries!32:32,TimeSeries!$1:$1,"&lt;="&amp;J$3,TimeSeries!$1:$1,"&gt;="&amp;J$2)</f>
        <v>111.7</v>
      </c>
      <c r="K34" s="5">
        <f>+TimeSeries!I32</f>
        <v>115.6875</v>
      </c>
      <c r="Q34">
        <f>+INDEX(TimeSeries!$A:$ZZ,'TimeSeries - Formatted'!$B34+1,'TimeSeries - Formatted'!K$1)</f>
        <v>1</v>
      </c>
      <c r="R34">
        <f>SUM(O$4:O34)</f>
        <v>0</v>
      </c>
      <c r="S34">
        <f>SUM(P$4:P34)</f>
        <v>0</v>
      </c>
      <c r="U34" s="1">
        <f t="shared" ref="U34:U78" si="24">+C34/MAX(C24:C33)-1</f>
        <v>-0.18909348441926344</v>
      </c>
      <c r="V34" s="1">
        <f t="shared" ref="V34:V78" si="25">+D34/MAX(D24:D33)-1</f>
        <v>-0.17721518987341767</v>
      </c>
      <c r="W34" s="1">
        <f t="shared" ref="W34:W78" si="26">+E34/MAX(E24:E33)-1</f>
        <v>-0.1803621169916434</v>
      </c>
      <c r="X34" s="1">
        <f t="shared" ref="X34:X78" si="27">+F34/MAX(F24:F33)-1</f>
        <v>-0.16991643454038996</v>
      </c>
      <c r="Y34" s="1">
        <f t="shared" ref="Y34:Y78" si="28">+G34/MAX(G24:G33)-1</f>
        <v>-0.16350877192982449</v>
      </c>
      <c r="Z34" s="1">
        <f t="shared" ref="Z34:Z78" si="29">+H34/MAX(H24:H33)-1</f>
        <v>-0.17545126353790608</v>
      </c>
      <c r="AA34" s="1">
        <f t="shared" ref="AA34:AA78" si="30">+I34/MAX(I24:I33)-1</f>
        <v>-0.18781911013858499</v>
      </c>
      <c r="AB34" s="1">
        <f t="shared" ref="AB34:AB78" si="31">+J34/MAX(J24:J33)-1</f>
        <v>-0.18586005830903785</v>
      </c>
      <c r="AD34" s="2">
        <f t="shared" ca="1" si="15"/>
        <v>0</v>
      </c>
      <c r="AE34" s="2">
        <f t="shared" ca="1" si="16"/>
        <v>0</v>
      </c>
      <c r="AF34" s="2">
        <f t="shared" ca="1" si="17"/>
        <v>0</v>
      </c>
      <c r="AG34" s="2">
        <f t="shared" ca="1" si="18"/>
        <v>0</v>
      </c>
      <c r="AH34" s="2">
        <f t="shared" ca="1" si="19"/>
        <v>0</v>
      </c>
      <c r="AI34" s="2">
        <f t="shared" ca="1" si="20"/>
        <v>0</v>
      </c>
      <c r="AJ34" s="2">
        <f t="shared" ca="1" si="21"/>
        <v>0</v>
      </c>
      <c r="AK34" s="2">
        <f t="shared" ca="1" si="22"/>
        <v>0</v>
      </c>
      <c r="AM34">
        <f ca="1">+IF(COUNTIFS(AM$4:AM33,1,$Q$4:$Q33,$Q34)=1,0,IF(U34*AD34&lt;$AO$1,1,0))</f>
        <v>0</v>
      </c>
      <c r="AN34">
        <f ca="1">+IF(COUNTIFS(AN$4:AN33,1,$Q$4:$Q33,$Q34)=1,0,IF(V34*AE34&lt;$AO$1,1,0))</f>
        <v>0</v>
      </c>
      <c r="AO34">
        <f ca="1">+IF(COUNTIFS(AO$4:AO33,1,$Q$4:$Q33,$Q34)=1,0,IF(W34*AF34&lt;$AO$1,1,0))</f>
        <v>0</v>
      </c>
      <c r="AP34">
        <f ca="1">+IF(COUNTIFS(AP$4:AP33,1,$Q$4:$Q33,$Q34)=1,0,IF(X34*AG34&lt;$AO$1,1,0))</f>
        <v>0</v>
      </c>
      <c r="AQ34">
        <f ca="1">+IF(COUNTIFS(AQ$4:AQ33,1,$Q$4:$Q33,$Q34)=1,0,IF(Y34*AH34&lt;$AO$1,1,0))</f>
        <v>0</v>
      </c>
      <c r="AR34">
        <f ca="1">+IF(COUNTIFS(AR$4:AR33,1,$Q$4:$Q33,$Q34)=1,0,IF(Z34*AI34&lt;$AO$1,1,0))</f>
        <v>0</v>
      </c>
      <c r="AS34">
        <f ca="1">+IF(COUNTIFS(AS$4:AS33,1,$Q$4:$Q33,$Q34)=1,0,IF(AA34*AJ34&lt;$AO$1,1,0))</f>
        <v>0</v>
      </c>
      <c r="AT34">
        <f ca="1">+IF(COUNTIFS(AT$4:AT33,1,$Q$4:$Q33,$Q34)=1,0,IF(AB34*AK34&lt;$AO$1,1,0))</f>
        <v>0</v>
      </c>
      <c r="AU34">
        <f t="shared" ca="1" si="5"/>
        <v>0</v>
      </c>
      <c r="AW34">
        <f>1*(COUNTIFS($Q$4:$Q33,Q34,AU$4:AU33,1)&gt;0)</f>
        <v>0</v>
      </c>
      <c r="AX34" t="str">
        <f t="shared" ca="1" si="23"/>
        <v/>
      </c>
    </row>
    <row r="35" spans="2:50" x14ac:dyDescent="0.35">
      <c r="B35">
        <f t="shared" si="6"/>
        <v>32</v>
      </c>
      <c r="C35" s="5">
        <f>AVERAGEIFS(TimeSeries!33:33,TimeSeries!$1:$1,"&lt;="&amp;C$3,TimeSeries!$1:$1,"&gt;="&amp;C$2)</f>
        <v>114.5</v>
      </c>
      <c r="D35" s="5">
        <f>AVERAGEIFS(TimeSeries!33:33,TimeSeries!$1:$1,"&lt;="&amp;D$3,TimeSeries!$1:$1,"&gt;="&amp;D$2)</f>
        <v>117</v>
      </c>
      <c r="E35" s="5">
        <f>AVERAGEIFS(TimeSeries!33:33,TimeSeries!$1:$1,"&lt;="&amp;E$3,TimeSeries!$1:$1,"&gt;="&amp;E$2)</f>
        <v>117.7</v>
      </c>
      <c r="F35" s="5">
        <f>AVERAGEIFS(TimeSeries!33:33,TimeSeries!$1:$1,"&lt;="&amp;F$3,TimeSeries!$1:$1,"&gt;="&amp;F$2)</f>
        <v>119.2</v>
      </c>
      <c r="G35" s="5">
        <f>AVERAGEIFS(TimeSeries!33:33,TimeSeries!$1:$1,"&lt;="&amp;G$3,TimeSeries!$1:$1,"&gt;="&amp;G$2)</f>
        <v>119.2</v>
      </c>
      <c r="H35" s="5">
        <f>AVERAGEIFS(TimeSeries!33:33,TimeSeries!$1:$1,"&lt;="&amp;H$3,TimeSeries!$1:$1,"&gt;="&amp;H$2)</f>
        <v>114.2</v>
      </c>
      <c r="I35" s="5">
        <f>AVERAGEIFS(TimeSeries!33:33,TimeSeries!$1:$1,"&lt;="&amp;I$3,TimeSeries!$1:$1,"&gt;="&amp;I$2)</f>
        <v>111.35</v>
      </c>
      <c r="J35" s="5">
        <f>AVERAGEIFS(TimeSeries!33:33,TimeSeries!$1:$1,"&lt;="&amp;J$3,TimeSeries!$1:$1,"&gt;="&amp;J$2)</f>
        <v>111.7</v>
      </c>
      <c r="K35" s="5">
        <f>+TimeSeries!I33</f>
        <v>115.6875</v>
      </c>
      <c r="Q35">
        <f>+INDEX(TimeSeries!$A:$ZZ,'TimeSeries - Formatted'!$B35+1,'TimeSeries - Formatted'!K$1)</f>
        <v>1</v>
      </c>
      <c r="R35">
        <f>SUM(O$4:O35)</f>
        <v>0</v>
      </c>
      <c r="S35">
        <f>SUM(P$4:P35)</f>
        <v>0</v>
      </c>
      <c r="U35" s="1">
        <f t="shared" si="24"/>
        <v>-0.18909348441926344</v>
      </c>
      <c r="V35" s="1">
        <f t="shared" si="25"/>
        <v>-0.17721518987341767</v>
      </c>
      <c r="W35" s="1">
        <f t="shared" si="26"/>
        <v>-0.1803621169916434</v>
      </c>
      <c r="X35" s="1">
        <f t="shared" si="27"/>
        <v>-0.16991643454038996</v>
      </c>
      <c r="Y35" s="1">
        <f t="shared" si="28"/>
        <v>-0.16350877192982449</v>
      </c>
      <c r="Z35" s="1">
        <f t="shared" si="29"/>
        <v>-0.17545126353790608</v>
      </c>
      <c r="AA35" s="1">
        <f t="shared" si="30"/>
        <v>-0.18781911013858499</v>
      </c>
      <c r="AB35" s="1">
        <f t="shared" si="31"/>
        <v>-0.18586005830903785</v>
      </c>
      <c r="AD35" s="2">
        <f t="shared" ca="1" si="15"/>
        <v>0</v>
      </c>
      <c r="AE35" s="2">
        <f t="shared" ca="1" si="16"/>
        <v>0</v>
      </c>
      <c r="AF35" s="2">
        <f t="shared" ca="1" si="17"/>
        <v>0</v>
      </c>
      <c r="AG35" s="2">
        <f t="shared" ca="1" si="18"/>
        <v>0</v>
      </c>
      <c r="AH35" s="2">
        <f t="shared" ca="1" si="19"/>
        <v>0</v>
      </c>
      <c r="AI35" s="2">
        <f t="shared" ca="1" si="20"/>
        <v>0</v>
      </c>
      <c r="AJ35" s="2">
        <f t="shared" ca="1" si="21"/>
        <v>0</v>
      </c>
      <c r="AK35" s="2">
        <f t="shared" ca="1" si="22"/>
        <v>0</v>
      </c>
      <c r="AM35">
        <f ca="1">+IF(COUNTIFS(AM$4:AM34,1,$Q$4:$Q34,$Q35)=1,0,IF(U35*AD35&lt;$AO$1,1,0))</f>
        <v>0</v>
      </c>
      <c r="AN35">
        <f ca="1">+IF(COUNTIFS(AN$4:AN34,1,$Q$4:$Q34,$Q35)=1,0,IF(V35*AE35&lt;$AO$1,1,0))</f>
        <v>0</v>
      </c>
      <c r="AO35">
        <f ca="1">+IF(COUNTIFS(AO$4:AO34,1,$Q$4:$Q34,$Q35)=1,0,IF(W35*AF35&lt;$AO$1,1,0))</f>
        <v>0</v>
      </c>
      <c r="AP35">
        <f ca="1">+IF(COUNTIFS(AP$4:AP34,1,$Q$4:$Q34,$Q35)=1,0,IF(X35*AG35&lt;$AO$1,1,0))</f>
        <v>0</v>
      </c>
      <c r="AQ35">
        <f ca="1">+IF(COUNTIFS(AQ$4:AQ34,1,$Q$4:$Q34,$Q35)=1,0,IF(Y35*AH35&lt;$AO$1,1,0))</f>
        <v>0</v>
      </c>
      <c r="AR35">
        <f ca="1">+IF(COUNTIFS(AR$4:AR34,1,$Q$4:$Q34,$Q35)=1,0,IF(Z35*AI35&lt;$AO$1,1,0))</f>
        <v>0</v>
      </c>
      <c r="AS35">
        <f ca="1">+IF(COUNTIFS(AS$4:AS34,1,$Q$4:$Q34,$Q35)=1,0,IF(AA35*AJ35&lt;$AO$1,1,0))</f>
        <v>0</v>
      </c>
      <c r="AT35">
        <f ca="1">+IF(COUNTIFS(AT$4:AT34,1,$Q$4:$Q34,$Q35)=1,0,IF(AB35*AK35&lt;$AO$1,1,0))</f>
        <v>0</v>
      </c>
      <c r="AU35">
        <f t="shared" ca="1" si="5"/>
        <v>0</v>
      </c>
      <c r="AW35">
        <f ca="1">1*(COUNTIFS($Q$4:$Q34,Q35,AU$4:AU34,1)&gt;0)</f>
        <v>0</v>
      </c>
      <c r="AX35" t="str">
        <f t="shared" ca="1" si="23"/>
        <v/>
      </c>
    </row>
    <row r="36" spans="2:50" x14ac:dyDescent="0.35">
      <c r="B36">
        <f t="shared" si="6"/>
        <v>33</v>
      </c>
      <c r="C36" s="5">
        <f>AVERAGEIFS(TimeSeries!34:34,TimeSeries!$1:$1,"&lt;="&amp;C$3,TimeSeries!$1:$1,"&gt;="&amp;C$2)</f>
        <v>114.5</v>
      </c>
      <c r="D36" s="5">
        <f>AVERAGEIFS(TimeSeries!34:34,TimeSeries!$1:$1,"&lt;="&amp;D$3,TimeSeries!$1:$1,"&gt;="&amp;D$2)</f>
        <v>117</v>
      </c>
      <c r="E36" s="5">
        <f>AVERAGEIFS(TimeSeries!34:34,TimeSeries!$1:$1,"&lt;="&amp;E$3,TimeSeries!$1:$1,"&gt;="&amp;E$2)</f>
        <v>117.7</v>
      </c>
      <c r="F36" s="5">
        <f>AVERAGEIFS(TimeSeries!34:34,TimeSeries!$1:$1,"&lt;="&amp;F$3,TimeSeries!$1:$1,"&gt;="&amp;F$2)</f>
        <v>119.2</v>
      </c>
      <c r="G36" s="5">
        <f>AVERAGEIFS(TimeSeries!34:34,TimeSeries!$1:$1,"&lt;="&amp;G$3,TimeSeries!$1:$1,"&gt;="&amp;G$2)</f>
        <v>121.3</v>
      </c>
      <c r="H36" s="5">
        <f>AVERAGEIFS(TimeSeries!34:34,TimeSeries!$1:$1,"&lt;="&amp;H$3,TimeSeries!$1:$1,"&gt;="&amp;H$2)</f>
        <v>116.3</v>
      </c>
      <c r="I36" s="5">
        <f>AVERAGEIFS(TimeSeries!34:34,TimeSeries!$1:$1,"&lt;="&amp;I$3,TimeSeries!$1:$1,"&gt;="&amp;I$2)</f>
        <v>110.65</v>
      </c>
      <c r="J36" s="5">
        <f>AVERAGEIFS(TimeSeries!34:34,TimeSeries!$1:$1,"&lt;="&amp;J$3,TimeSeries!$1:$1,"&gt;="&amp;J$2)</f>
        <v>110.3</v>
      </c>
      <c r="K36" s="5">
        <f>+TimeSeries!I34</f>
        <v>116.03749999999999</v>
      </c>
      <c r="Q36">
        <f>+INDEX(TimeSeries!$A:$ZZ,'TimeSeries - Formatted'!$B36+1,'TimeSeries - Formatted'!K$1)</f>
        <v>1</v>
      </c>
      <c r="R36">
        <f>SUM(O$4:O36)</f>
        <v>0</v>
      </c>
      <c r="S36">
        <f>SUM(P$4:P36)</f>
        <v>0</v>
      </c>
      <c r="U36" s="1">
        <f t="shared" si="24"/>
        <v>-0.18909348441926344</v>
      </c>
      <c r="V36" s="1">
        <f t="shared" si="25"/>
        <v>-0.17721518987341767</v>
      </c>
      <c r="W36" s="1">
        <f t="shared" si="26"/>
        <v>-0.1803621169916434</v>
      </c>
      <c r="X36" s="1">
        <f t="shared" si="27"/>
        <v>-0.16991643454038996</v>
      </c>
      <c r="Y36" s="1">
        <f t="shared" si="28"/>
        <v>-0.14877192982456144</v>
      </c>
      <c r="Z36" s="1">
        <f t="shared" si="29"/>
        <v>-0.16028880866425999</v>
      </c>
      <c r="AA36" s="1">
        <f t="shared" si="30"/>
        <v>-0.19292487235594447</v>
      </c>
      <c r="AB36" s="1">
        <f t="shared" si="31"/>
        <v>-0.19606413994169092</v>
      </c>
      <c r="AD36" s="2">
        <f t="shared" ca="1" si="15"/>
        <v>0</v>
      </c>
      <c r="AE36" s="2">
        <f t="shared" ca="1" si="16"/>
        <v>0</v>
      </c>
      <c r="AF36" s="2">
        <f t="shared" ca="1" si="17"/>
        <v>0</v>
      </c>
      <c r="AG36" s="2">
        <f t="shared" ca="1" si="18"/>
        <v>0</v>
      </c>
      <c r="AH36" s="2">
        <f t="shared" ca="1" si="19"/>
        <v>0</v>
      </c>
      <c r="AI36" s="2">
        <f t="shared" ca="1" si="20"/>
        <v>0</v>
      </c>
      <c r="AJ36" s="2">
        <f t="shared" ca="1" si="21"/>
        <v>0</v>
      </c>
      <c r="AK36" s="2">
        <f t="shared" ca="1" si="22"/>
        <v>0</v>
      </c>
      <c r="AM36">
        <f ca="1">+IF(COUNTIFS(AM$4:AM35,1,$Q$4:$Q35,$Q36)=1,0,IF(U36*AD36&lt;$AO$1,1,0))</f>
        <v>0</v>
      </c>
      <c r="AN36">
        <f ca="1">+IF(COUNTIFS(AN$4:AN35,1,$Q$4:$Q35,$Q36)=1,0,IF(V36*AE36&lt;$AO$1,1,0))</f>
        <v>0</v>
      </c>
      <c r="AO36">
        <f ca="1">+IF(COUNTIFS(AO$4:AO35,1,$Q$4:$Q35,$Q36)=1,0,IF(W36*AF36&lt;$AO$1,1,0))</f>
        <v>0</v>
      </c>
      <c r="AP36">
        <f ca="1">+IF(COUNTIFS(AP$4:AP35,1,$Q$4:$Q35,$Q36)=1,0,IF(X36*AG36&lt;$AO$1,1,0))</f>
        <v>0</v>
      </c>
      <c r="AQ36">
        <f ca="1">+IF(COUNTIFS(AQ$4:AQ35,1,$Q$4:$Q35,$Q36)=1,0,IF(Y36*AH36&lt;$AO$1,1,0))</f>
        <v>0</v>
      </c>
      <c r="AR36">
        <f ca="1">+IF(COUNTIFS(AR$4:AR35,1,$Q$4:$Q35,$Q36)=1,0,IF(Z36*AI36&lt;$AO$1,1,0))</f>
        <v>0</v>
      </c>
      <c r="AS36">
        <f ca="1">+IF(COUNTIFS(AS$4:AS35,1,$Q$4:$Q35,$Q36)=1,0,IF(AA36*AJ36&lt;$AO$1,1,0))</f>
        <v>0</v>
      </c>
      <c r="AT36">
        <f ca="1">+IF(COUNTIFS(AT$4:AT35,1,$Q$4:$Q35,$Q36)=1,0,IF(AB36*AK36&lt;$AO$1,1,0))</f>
        <v>0</v>
      </c>
      <c r="AU36">
        <f t="shared" ca="1" si="5"/>
        <v>0</v>
      </c>
      <c r="AW36">
        <f ca="1">1*(COUNTIFS($Q$4:$Q35,Q36,AU$4:AU35,1)&gt;0)</f>
        <v>0</v>
      </c>
      <c r="AX36" t="str">
        <f t="shared" ca="1" si="23"/>
        <v/>
      </c>
    </row>
    <row r="37" spans="2:50" x14ac:dyDescent="0.35">
      <c r="B37">
        <f t="shared" si="6"/>
        <v>34</v>
      </c>
      <c r="C37" s="5">
        <f>AVERAGEIFS(TimeSeries!35:35,TimeSeries!$1:$1,"&lt;="&amp;C$3,TimeSeries!$1:$1,"&gt;="&amp;C$2)</f>
        <v>114.5</v>
      </c>
      <c r="D37" s="5">
        <f>AVERAGEIFS(TimeSeries!35:35,TimeSeries!$1:$1,"&lt;="&amp;D$3,TimeSeries!$1:$1,"&gt;="&amp;D$2)</f>
        <v>117</v>
      </c>
      <c r="E37" s="5">
        <f>AVERAGEIFS(TimeSeries!35:35,TimeSeries!$1:$1,"&lt;="&amp;E$3,TimeSeries!$1:$1,"&gt;="&amp;E$2)</f>
        <v>118.4</v>
      </c>
      <c r="F37" s="5">
        <f>AVERAGEIFS(TimeSeries!35:35,TimeSeries!$1:$1,"&lt;="&amp;F$3,TimeSeries!$1:$1,"&gt;="&amp;F$2)</f>
        <v>119.9</v>
      </c>
      <c r="G37" s="5">
        <f>AVERAGEIFS(TimeSeries!35:35,TimeSeries!$1:$1,"&lt;="&amp;G$3,TimeSeries!$1:$1,"&gt;="&amp;G$2)</f>
        <v>121.3</v>
      </c>
      <c r="H37" s="5">
        <f>AVERAGEIFS(TimeSeries!35:35,TimeSeries!$1:$1,"&lt;="&amp;H$3,TimeSeries!$1:$1,"&gt;="&amp;H$2)</f>
        <v>115.8</v>
      </c>
      <c r="I37" s="5">
        <f>AVERAGEIFS(TimeSeries!35:35,TimeSeries!$1:$1,"&lt;="&amp;I$3,TimeSeries!$1:$1,"&gt;="&amp;I$2)</f>
        <v>110.85</v>
      </c>
      <c r="J37" s="5">
        <f>AVERAGEIFS(TimeSeries!35:35,TimeSeries!$1:$1,"&lt;="&amp;J$3,TimeSeries!$1:$1,"&gt;="&amp;J$2)</f>
        <v>111.7</v>
      </c>
      <c r="K37" s="5">
        <f>+TimeSeries!I35</f>
        <v>116.26249999999999</v>
      </c>
      <c r="Q37">
        <f>+INDEX(TimeSeries!$A:$ZZ,'TimeSeries - Formatted'!$B37+1,'TimeSeries - Formatted'!K$1)</f>
        <v>1</v>
      </c>
      <c r="R37">
        <f>SUM(O$4:O37)</f>
        <v>0</v>
      </c>
      <c r="S37">
        <f>SUM(P$4:P37)</f>
        <v>0</v>
      </c>
      <c r="U37" s="1">
        <f t="shared" si="24"/>
        <v>-0.18909348441926344</v>
      </c>
      <c r="V37" s="1">
        <f t="shared" si="25"/>
        <v>-0.17721518987341767</v>
      </c>
      <c r="W37" s="1">
        <f t="shared" si="26"/>
        <v>-0.1754874651810584</v>
      </c>
      <c r="X37" s="1">
        <f t="shared" si="27"/>
        <v>-0.16504178272980496</v>
      </c>
      <c r="Y37" s="1">
        <f t="shared" si="28"/>
        <v>-0.14877192982456144</v>
      </c>
      <c r="Z37" s="1">
        <f t="shared" si="29"/>
        <v>-0.16389891696750902</v>
      </c>
      <c r="AA37" s="1">
        <f t="shared" si="30"/>
        <v>-0.19146608315098468</v>
      </c>
      <c r="AB37" s="1">
        <f t="shared" si="31"/>
        <v>-0.18586005830903785</v>
      </c>
      <c r="AD37" s="2">
        <f t="shared" ca="1" si="15"/>
        <v>0</v>
      </c>
      <c r="AE37" s="2">
        <f t="shared" ca="1" si="16"/>
        <v>0</v>
      </c>
      <c r="AF37" s="2">
        <f t="shared" ca="1" si="17"/>
        <v>0</v>
      </c>
      <c r="AG37" s="2">
        <f t="shared" ca="1" si="18"/>
        <v>0</v>
      </c>
      <c r="AH37" s="2">
        <f t="shared" ca="1" si="19"/>
        <v>0</v>
      </c>
      <c r="AI37" s="2">
        <f t="shared" ca="1" si="20"/>
        <v>0</v>
      </c>
      <c r="AJ37" s="2">
        <f t="shared" ca="1" si="21"/>
        <v>0</v>
      </c>
      <c r="AK37" s="2">
        <f t="shared" ca="1" si="22"/>
        <v>0</v>
      </c>
      <c r="AM37">
        <f ca="1">+IF(COUNTIFS(AM$4:AM36,1,$Q$4:$Q36,$Q37)=1,0,IF(U37*AD37&lt;$AO$1,1,0))</f>
        <v>0</v>
      </c>
      <c r="AN37">
        <f ca="1">+IF(COUNTIFS(AN$4:AN36,1,$Q$4:$Q36,$Q37)=1,0,IF(V37*AE37&lt;$AO$1,1,0))</f>
        <v>0</v>
      </c>
      <c r="AO37">
        <f ca="1">+IF(COUNTIFS(AO$4:AO36,1,$Q$4:$Q36,$Q37)=1,0,IF(W37*AF37&lt;$AO$1,1,0))</f>
        <v>0</v>
      </c>
      <c r="AP37">
        <f ca="1">+IF(COUNTIFS(AP$4:AP36,1,$Q$4:$Q36,$Q37)=1,0,IF(X37*AG37&lt;$AO$1,1,0))</f>
        <v>0</v>
      </c>
      <c r="AQ37">
        <f ca="1">+IF(COUNTIFS(AQ$4:AQ36,1,$Q$4:$Q36,$Q37)=1,0,IF(Y37*AH37&lt;$AO$1,1,0))</f>
        <v>0</v>
      </c>
      <c r="AR37">
        <f ca="1">+IF(COUNTIFS(AR$4:AR36,1,$Q$4:$Q36,$Q37)=1,0,IF(Z37*AI37&lt;$AO$1,1,0))</f>
        <v>0</v>
      </c>
      <c r="AS37">
        <f ca="1">+IF(COUNTIFS(AS$4:AS36,1,$Q$4:$Q36,$Q37)=1,0,IF(AA37*AJ37&lt;$AO$1,1,0))</f>
        <v>0</v>
      </c>
      <c r="AT37">
        <f ca="1">+IF(COUNTIFS(AT$4:AT36,1,$Q$4:$Q36,$Q37)=1,0,IF(AB37*AK37&lt;$AO$1,1,0))</f>
        <v>0</v>
      </c>
      <c r="AU37">
        <f t="shared" ca="1" si="5"/>
        <v>0</v>
      </c>
      <c r="AW37">
        <f ca="1">1*(COUNTIFS($Q$4:$Q36,Q37,AU$4:AU36,1)&gt;0)</f>
        <v>0</v>
      </c>
      <c r="AX37" t="str">
        <f t="shared" ca="1" si="23"/>
        <v/>
      </c>
    </row>
    <row r="38" spans="2:50" x14ac:dyDescent="0.35">
      <c r="B38">
        <f t="shared" si="6"/>
        <v>35</v>
      </c>
      <c r="C38" s="5">
        <f>AVERAGEIFS(TimeSeries!36:36,TimeSeries!$1:$1,"&lt;="&amp;C$3,TimeSeries!$1:$1,"&gt;="&amp;C$2)</f>
        <v>115.7</v>
      </c>
      <c r="D38" s="5">
        <f>AVERAGEIFS(TimeSeries!36:36,TimeSeries!$1:$1,"&lt;="&amp;D$3,TimeSeries!$1:$1,"&gt;="&amp;D$2)</f>
        <v>117.7</v>
      </c>
      <c r="E38" s="5">
        <f>AVERAGEIFS(TimeSeries!36:36,TimeSeries!$1:$1,"&lt;="&amp;E$3,TimeSeries!$1:$1,"&gt;="&amp;E$2)</f>
        <v>119.1</v>
      </c>
      <c r="F38" s="5">
        <f>AVERAGEIFS(TimeSeries!36:36,TimeSeries!$1:$1,"&lt;="&amp;F$3,TimeSeries!$1:$1,"&gt;="&amp;F$2)</f>
        <v>121.1</v>
      </c>
      <c r="G38" s="5">
        <f>AVERAGEIFS(TimeSeries!36:36,TimeSeries!$1:$1,"&lt;="&amp;G$3,TimeSeries!$1:$1,"&gt;="&amp;G$2)</f>
        <v>121.1</v>
      </c>
      <c r="H38" s="5">
        <f>AVERAGEIFS(TimeSeries!36:36,TimeSeries!$1:$1,"&lt;="&amp;H$3,TimeSeries!$1:$1,"&gt;="&amp;H$2)</f>
        <v>115.6</v>
      </c>
      <c r="I38" s="5">
        <f>AVERAGEIFS(TimeSeries!36:36,TimeSeries!$1:$1,"&lt;="&amp;I$3,TimeSeries!$1:$1,"&gt;="&amp;I$2)</f>
        <v>110.65</v>
      </c>
      <c r="J38" s="5">
        <f>AVERAGEIFS(TimeSeries!36:36,TimeSeries!$1:$1,"&lt;="&amp;J$3,TimeSeries!$1:$1,"&gt;="&amp;J$2)</f>
        <v>110.3</v>
      </c>
      <c r="K38" s="5">
        <f>+TimeSeries!I36</f>
        <v>116.6375</v>
      </c>
      <c r="Q38">
        <f>+INDEX(TimeSeries!$A:$ZZ,'TimeSeries - Formatted'!$B38+1,'TimeSeries - Formatted'!K$1)</f>
        <v>1</v>
      </c>
      <c r="R38">
        <f>SUM(O$4:O38)</f>
        <v>0</v>
      </c>
      <c r="S38">
        <f>SUM(P$4:P38)</f>
        <v>0</v>
      </c>
      <c r="U38" s="1">
        <f t="shared" si="24"/>
        <v>-0.1805949008498583</v>
      </c>
      <c r="V38" s="1">
        <f t="shared" si="25"/>
        <v>-0.1722925457102672</v>
      </c>
      <c r="W38" s="1">
        <f t="shared" si="26"/>
        <v>-0.17061281337047352</v>
      </c>
      <c r="X38" s="1">
        <f t="shared" si="27"/>
        <v>-0.15668523676880219</v>
      </c>
      <c r="Y38" s="1">
        <f t="shared" si="28"/>
        <v>-0.1501754385964913</v>
      </c>
      <c r="Z38" s="1">
        <f t="shared" si="29"/>
        <v>-0.16534296028880868</v>
      </c>
      <c r="AA38" s="1">
        <f t="shared" si="30"/>
        <v>-0.19292487235594447</v>
      </c>
      <c r="AB38" s="1">
        <f t="shared" si="31"/>
        <v>-0.19606413994169092</v>
      </c>
      <c r="AD38" s="2">
        <f t="shared" ca="1" si="15"/>
        <v>0</v>
      </c>
      <c r="AE38" s="2">
        <f t="shared" ca="1" si="16"/>
        <v>0</v>
      </c>
      <c r="AF38" s="2">
        <f t="shared" ca="1" si="17"/>
        <v>0</v>
      </c>
      <c r="AG38" s="2">
        <f t="shared" ca="1" si="18"/>
        <v>0</v>
      </c>
      <c r="AH38" s="2">
        <f t="shared" ca="1" si="19"/>
        <v>0</v>
      </c>
      <c r="AI38" s="2">
        <f t="shared" ca="1" si="20"/>
        <v>0</v>
      </c>
      <c r="AJ38" s="2">
        <f t="shared" ca="1" si="21"/>
        <v>0</v>
      </c>
      <c r="AK38" s="2">
        <f t="shared" ca="1" si="22"/>
        <v>0</v>
      </c>
      <c r="AM38">
        <f ca="1">+IF(COUNTIFS(AM$4:AM37,1,$Q$4:$Q37,$Q38)=1,0,IF(U38*AD38&lt;$AO$1,1,0))</f>
        <v>0</v>
      </c>
      <c r="AN38">
        <f ca="1">+IF(COUNTIFS(AN$4:AN37,1,$Q$4:$Q37,$Q38)=1,0,IF(V38*AE38&lt;$AO$1,1,0))</f>
        <v>0</v>
      </c>
      <c r="AO38">
        <f ca="1">+IF(COUNTIFS(AO$4:AO37,1,$Q$4:$Q37,$Q38)=1,0,IF(W38*AF38&lt;$AO$1,1,0))</f>
        <v>0</v>
      </c>
      <c r="AP38">
        <f ca="1">+IF(COUNTIFS(AP$4:AP37,1,$Q$4:$Q37,$Q38)=1,0,IF(X38*AG38&lt;$AO$1,1,0))</f>
        <v>0</v>
      </c>
      <c r="AQ38">
        <f ca="1">+IF(COUNTIFS(AQ$4:AQ37,1,$Q$4:$Q37,$Q38)=1,0,IF(Y38*AH38&lt;$AO$1,1,0))</f>
        <v>0</v>
      </c>
      <c r="AR38">
        <f ca="1">+IF(COUNTIFS(AR$4:AR37,1,$Q$4:$Q37,$Q38)=1,0,IF(Z38*AI38&lt;$AO$1,1,0))</f>
        <v>0</v>
      </c>
      <c r="AS38">
        <f ca="1">+IF(COUNTIFS(AS$4:AS37,1,$Q$4:$Q37,$Q38)=1,0,IF(AA38*AJ38&lt;$AO$1,1,0))</f>
        <v>0</v>
      </c>
      <c r="AT38">
        <f ca="1">+IF(COUNTIFS(AT$4:AT37,1,$Q$4:$Q37,$Q38)=1,0,IF(AB38*AK38&lt;$AO$1,1,0))</f>
        <v>0</v>
      </c>
      <c r="AU38">
        <f t="shared" ca="1" si="5"/>
        <v>0</v>
      </c>
      <c r="AW38">
        <f ca="1">1*(COUNTIFS($Q$4:$Q37,Q38,AU$4:AU37,1)&gt;0)</f>
        <v>0</v>
      </c>
      <c r="AX38" t="str">
        <f t="shared" ca="1" si="23"/>
        <v/>
      </c>
    </row>
    <row r="39" spans="2:50" x14ac:dyDescent="0.35">
      <c r="B39">
        <f t="shared" si="6"/>
        <v>36</v>
      </c>
      <c r="C39" s="5">
        <f>AVERAGEIFS(TimeSeries!37:37,TimeSeries!$1:$1,"&lt;="&amp;C$3,TimeSeries!$1:$1,"&gt;="&amp;C$2)</f>
        <v>117.6</v>
      </c>
      <c r="D39" s="5">
        <f>AVERAGEIFS(TimeSeries!37:37,TimeSeries!$1:$1,"&lt;="&amp;D$3,TimeSeries!$1:$1,"&gt;="&amp;D$2)</f>
        <v>120.1</v>
      </c>
      <c r="E39" s="5">
        <f>AVERAGEIFS(TimeSeries!37:37,TimeSeries!$1:$1,"&lt;="&amp;E$3,TimeSeries!$1:$1,"&gt;="&amp;E$2)</f>
        <v>120.8</v>
      </c>
      <c r="F39" s="5">
        <f>AVERAGEIFS(TimeSeries!37:37,TimeSeries!$1:$1,"&lt;="&amp;F$3,TimeSeries!$1:$1,"&gt;="&amp;F$2)</f>
        <v>124.3</v>
      </c>
      <c r="G39" s="5">
        <f>AVERAGEIFS(TimeSeries!37:37,TimeSeries!$1:$1,"&lt;="&amp;G$3,TimeSeries!$1:$1,"&gt;="&amp;G$2)</f>
        <v>123.6</v>
      </c>
      <c r="H39" s="5">
        <f>AVERAGEIFS(TimeSeries!37:37,TimeSeries!$1:$1,"&lt;="&amp;H$3,TimeSeries!$1:$1,"&gt;="&amp;H$2)</f>
        <v>116.1</v>
      </c>
      <c r="I39" s="5">
        <f>AVERAGEIFS(TimeSeries!37:37,TimeSeries!$1:$1,"&lt;="&amp;I$3,TimeSeries!$1:$1,"&gt;="&amp;I$2)</f>
        <v>111.85</v>
      </c>
      <c r="J39" s="5">
        <f>AVERAGEIFS(TimeSeries!37:37,TimeSeries!$1:$1,"&lt;="&amp;J$3,TimeSeries!$1:$1,"&gt;="&amp;J$2)</f>
        <v>111.7</v>
      </c>
      <c r="K39" s="5">
        <f>+TimeSeries!I37</f>
        <v>118.46249999999999</v>
      </c>
      <c r="Q39">
        <f>+INDEX(TimeSeries!$A:$ZZ,'TimeSeries - Formatted'!$B39+1,'TimeSeries - Formatted'!K$1)</f>
        <v>1</v>
      </c>
      <c r="R39">
        <f>SUM(O$4:O39)</f>
        <v>0</v>
      </c>
      <c r="S39">
        <f>SUM(P$4:P39)</f>
        <v>0</v>
      </c>
      <c r="U39" s="1">
        <f t="shared" si="24"/>
        <v>-0.16713881019830024</v>
      </c>
      <c r="V39" s="1">
        <f t="shared" si="25"/>
        <v>-0.15541490857946549</v>
      </c>
      <c r="W39" s="1">
        <f t="shared" si="26"/>
        <v>-0.15877437325905286</v>
      </c>
      <c r="X39" s="1">
        <f t="shared" si="27"/>
        <v>-0.1344011142061281</v>
      </c>
      <c r="Y39" s="1">
        <f t="shared" si="28"/>
        <v>-0.13263157894736843</v>
      </c>
      <c r="Z39" s="1">
        <f t="shared" si="29"/>
        <v>-0.16173285198555964</v>
      </c>
      <c r="AA39" s="1">
        <f t="shared" si="30"/>
        <v>-0.1841721371261853</v>
      </c>
      <c r="AB39" s="1">
        <f t="shared" si="31"/>
        <v>-0.18586005830903785</v>
      </c>
      <c r="AD39" s="2">
        <f t="shared" ca="1" si="15"/>
        <v>0</v>
      </c>
      <c r="AE39" s="2">
        <f t="shared" ca="1" si="16"/>
        <v>0</v>
      </c>
      <c r="AF39" s="2">
        <f t="shared" ca="1" si="17"/>
        <v>0</v>
      </c>
      <c r="AG39" s="2">
        <f t="shared" ca="1" si="18"/>
        <v>0</v>
      </c>
      <c r="AH39" s="2">
        <f t="shared" ca="1" si="19"/>
        <v>0</v>
      </c>
      <c r="AI39" s="2">
        <f t="shared" ca="1" si="20"/>
        <v>0</v>
      </c>
      <c r="AJ39" s="2">
        <f t="shared" ca="1" si="21"/>
        <v>0</v>
      </c>
      <c r="AK39" s="2">
        <f t="shared" ca="1" si="22"/>
        <v>0</v>
      </c>
      <c r="AM39">
        <f ca="1">+IF(COUNTIFS(AM$4:AM38,1,$Q$4:$Q38,$Q39)=1,0,IF(U39*AD39&lt;$AO$1,1,0))</f>
        <v>0</v>
      </c>
      <c r="AN39">
        <f ca="1">+IF(COUNTIFS(AN$4:AN38,1,$Q$4:$Q38,$Q39)=1,0,IF(V39*AE39&lt;$AO$1,1,0))</f>
        <v>0</v>
      </c>
      <c r="AO39">
        <f ca="1">+IF(COUNTIFS(AO$4:AO38,1,$Q$4:$Q38,$Q39)=1,0,IF(W39*AF39&lt;$AO$1,1,0))</f>
        <v>0</v>
      </c>
      <c r="AP39">
        <f ca="1">+IF(COUNTIFS(AP$4:AP38,1,$Q$4:$Q38,$Q39)=1,0,IF(X39*AG39&lt;$AO$1,1,0))</f>
        <v>0</v>
      </c>
      <c r="AQ39">
        <f ca="1">+IF(COUNTIFS(AQ$4:AQ38,1,$Q$4:$Q38,$Q39)=1,0,IF(Y39*AH39&lt;$AO$1,1,0))</f>
        <v>0</v>
      </c>
      <c r="AR39">
        <f ca="1">+IF(COUNTIFS(AR$4:AR38,1,$Q$4:$Q38,$Q39)=1,0,IF(Z39*AI39&lt;$AO$1,1,0))</f>
        <v>0</v>
      </c>
      <c r="AS39">
        <f ca="1">+IF(COUNTIFS(AS$4:AS38,1,$Q$4:$Q38,$Q39)=1,0,IF(AA39*AJ39&lt;$AO$1,1,0))</f>
        <v>0</v>
      </c>
      <c r="AT39">
        <f ca="1">+IF(COUNTIFS(AT$4:AT38,1,$Q$4:$Q38,$Q39)=1,0,IF(AB39*AK39&lt;$AO$1,1,0))</f>
        <v>0</v>
      </c>
      <c r="AU39">
        <f t="shared" ca="1" si="5"/>
        <v>0</v>
      </c>
      <c r="AW39">
        <f ca="1">1*(COUNTIFS($Q$4:$Q38,Q39,AU$4:AU38,1)&gt;0)</f>
        <v>0</v>
      </c>
      <c r="AX39" t="str">
        <f t="shared" ca="1" si="23"/>
        <v/>
      </c>
    </row>
    <row r="40" spans="2:50" x14ac:dyDescent="0.35">
      <c r="B40">
        <f t="shared" si="6"/>
        <v>37</v>
      </c>
      <c r="C40" s="5">
        <f>AVERAGEIFS(TimeSeries!38:38,TimeSeries!$1:$1,"&lt;="&amp;C$3,TimeSeries!$1:$1,"&gt;="&amp;C$2)</f>
        <v>120.5</v>
      </c>
      <c r="D40" s="5">
        <f>AVERAGEIFS(TimeSeries!38:38,TimeSeries!$1:$1,"&lt;="&amp;D$3,TimeSeries!$1:$1,"&gt;="&amp;D$2)</f>
        <v>122.5</v>
      </c>
      <c r="E40" s="5">
        <f>AVERAGEIFS(TimeSeries!38:38,TimeSeries!$1:$1,"&lt;="&amp;E$3,TimeSeries!$1:$1,"&gt;="&amp;E$2)</f>
        <v>122.5</v>
      </c>
      <c r="F40" s="5">
        <f>AVERAGEIFS(TimeSeries!38:38,TimeSeries!$1:$1,"&lt;="&amp;F$3,TimeSeries!$1:$1,"&gt;="&amp;F$2)</f>
        <v>125</v>
      </c>
      <c r="G40" s="5">
        <f>AVERAGEIFS(TimeSeries!38:38,TimeSeries!$1:$1,"&lt;="&amp;G$3,TimeSeries!$1:$1,"&gt;="&amp;G$2)</f>
        <v>123.6</v>
      </c>
      <c r="H40" s="5">
        <f>AVERAGEIFS(TimeSeries!38:38,TimeSeries!$1:$1,"&lt;="&amp;H$3,TimeSeries!$1:$1,"&gt;="&amp;H$2)</f>
        <v>117.1</v>
      </c>
      <c r="I40" s="5">
        <f>AVERAGEIFS(TimeSeries!38:38,TimeSeries!$1:$1,"&lt;="&amp;I$3,TimeSeries!$1:$1,"&gt;="&amp;I$2)</f>
        <v>119.25</v>
      </c>
      <c r="J40" s="5">
        <f>AVERAGEIFS(TimeSeries!38:38,TimeSeries!$1:$1,"&lt;="&amp;J$3,TimeSeries!$1:$1,"&gt;="&amp;J$2)</f>
        <v>124.5</v>
      </c>
      <c r="K40" s="5">
        <f>+TimeSeries!I38</f>
        <v>121.46250000000001</v>
      </c>
      <c r="Q40">
        <f>+INDEX(TimeSeries!$A:$ZZ,'TimeSeries - Formatted'!$B40+1,'TimeSeries - Formatted'!K$1)</f>
        <v>1</v>
      </c>
      <c r="R40">
        <f>SUM(O$4:O40)</f>
        <v>0</v>
      </c>
      <c r="S40">
        <f>SUM(P$4:P40)</f>
        <v>0</v>
      </c>
      <c r="U40" s="1">
        <f t="shared" si="24"/>
        <v>-0.14660056657223786</v>
      </c>
      <c r="V40" s="1">
        <f t="shared" si="25"/>
        <v>-0.12624821683309551</v>
      </c>
      <c r="W40" s="1">
        <f t="shared" si="26"/>
        <v>-0.12624821683309551</v>
      </c>
      <c r="X40" s="1">
        <f t="shared" si="27"/>
        <v>-0.12709497206703901</v>
      </c>
      <c r="Y40" s="1">
        <f t="shared" si="28"/>
        <v>-0.13263157894736843</v>
      </c>
      <c r="Z40" s="1">
        <f t="shared" si="29"/>
        <v>-0.15451263537906146</v>
      </c>
      <c r="AA40" s="1">
        <f t="shared" si="30"/>
        <v>-0.13019693654266951</v>
      </c>
      <c r="AB40" s="1">
        <f t="shared" si="31"/>
        <v>-9.2565597667638388E-2</v>
      </c>
      <c r="AD40" s="2">
        <f t="shared" ca="1" si="15"/>
        <v>0</v>
      </c>
      <c r="AE40" s="2">
        <f t="shared" ca="1" si="16"/>
        <v>0</v>
      </c>
      <c r="AF40" s="2">
        <f t="shared" ca="1" si="17"/>
        <v>0</v>
      </c>
      <c r="AG40" s="2">
        <f t="shared" ca="1" si="18"/>
        <v>0</v>
      </c>
      <c r="AH40" s="2">
        <f t="shared" ca="1" si="19"/>
        <v>0</v>
      </c>
      <c r="AI40" s="2">
        <f t="shared" ca="1" si="20"/>
        <v>0</v>
      </c>
      <c r="AJ40" s="2">
        <f t="shared" ca="1" si="21"/>
        <v>0</v>
      </c>
      <c r="AK40" s="2">
        <f t="shared" ca="1" si="22"/>
        <v>0</v>
      </c>
      <c r="AM40">
        <f ca="1">+IF(COUNTIFS(AM$4:AM39,1,$Q$4:$Q39,$Q40)=1,0,IF(U40*AD40&lt;$AO$1,1,0))</f>
        <v>0</v>
      </c>
      <c r="AN40">
        <f ca="1">+IF(COUNTIFS(AN$4:AN39,1,$Q$4:$Q39,$Q40)=1,0,IF(V40*AE40&lt;$AO$1,1,0))</f>
        <v>0</v>
      </c>
      <c r="AO40">
        <f ca="1">+IF(COUNTIFS(AO$4:AO39,1,$Q$4:$Q39,$Q40)=1,0,IF(W40*AF40&lt;$AO$1,1,0))</f>
        <v>0</v>
      </c>
      <c r="AP40">
        <f ca="1">+IF(COUNTIFS(AP$4:AP39,1,$Q$4:$Q39,$Q40)=1,0,IF(X40*AG40&lt;$AO$1,1,0))</f>
        <v>0</v>
      </c>
      <c r="AQ40">
        <f ca="1">+IF(COUNTIFS(AQ$4:AQ39,1,$Q$4:$Q39,$Q40)=1,0,IF(Y40*AH40&lt;$AO$1,1,0))</f>
        <v>0</v>
      </c>
      <c r="AR40">
        <f ca="1">+IF(COUNTIFS(AR$4:AR39,1,$Q$4:$Q39,$Q40)=1,0,IF(Z40*AI40&lt;$AO$1,1,0))</f>
        <v>0</v>
      </c>
      <c r="AS40">
        <f ca="1">+IF(COUNTIFS(AS$4:AS39,1,$Q$4:$Q39,$Q40)=1,0,IF(AA40*AJ40&lt;$AO$1,1,0))</f>
        <v>0</v>
      </c>
      <c r="AT40">
        <f ca="1">+IF(COUNTIFS(AT$4:AT39,1,$Q$4:$Q39,$Q40)=1,0,IF(AB40*AK40&lt;$AO$1,1,0))</f>
        <v>0</v>
      </c>
      <c r="AU40">
        <f t="shared" ca="1" si="5"/>
        <v>0</v>
      </c>
      <c r="AW40">
        <f ca="1">1*(COUNTIFS($Q$4:$Q39,Q40,AU$4:AU39,1)&gt;0)</f>
        <v>0</v>
      </c>
      <c r="AX40" t="str">
        <f t="shared" ca="1" si="23"/>
        <v/>
      </c>
    </row>
    <row r="41" spans="2:50" x14ac:dyDescent="0.35">
      <c r="B41">
        <f t="shared" si="6"/>
        <v>38</v>
      </c>
      <c r="C41" s="5">
        <f>AVERAGEIFS(TimeSeries!39:39,TimeSeries!$1:$1,"&lt;="&amp;C$3,TimeSeries!$1:$1,"&gt;="&amp;C$2)</f>
        <v>123.45</v>
      </c>
      <c r="D41" s="5">
        <f>AVERAGEIFS(TimeSeries!39:39,TimeSeries!$1:$1,"&lt;="&amp;D$3,TimeSeries!$1:$1,"&gt;="&amp;D$2)</f>
        <v>125.45</v>
      </c>
      <c r="E41" s="5">
        <f>AVERAGEIFS(TimeSeries!39:39,TimeSeries!$1:$1,"&lt;="&amp;E$3,TimeSeries!$1:$1,"&gt;="&amp;E$2)</f>
        <v>125.45</v>
      </c>
      <c r="F41" s="5">
        <f>AVERAGEIFS(TimeSeries!39:39,TimeSeries!$1:$1,"&lt;="&amp;F$3,TimeSeries!$1:$1,"&gt;="&amp;F$2)</f>
        <v>127.45</v>
      </c>
      <c r="G41" s="5">
        <f>AVERAGEIFS(TimeSeries!39:39,TimeSeries!$1:$1,"&lt;="&amp;G$3,TimeSeries!$1:$1,"&gt;="&amp;G$2)</f>
        <v>125.3</v>
      </c>
      <c r="H41" s="5">
        <f>AVERAGEIFS(TimeSeries!39:39,TimeSeries!$1:$1,"&lt;="&amp;H$3,TimeSeries!$1:$1,"&gt;="&amp;H$2)</f>
        <v>118.8</v>
      </c>
      <c r="I41" s="5">
        <f>AVERAGEIFS(TimeSeries!39:39,TimeSeries!$1:$1,"&lt;="&amp;I$3,TimeSeries!$1:$1,"&gt;="&amp;I$2)</f>
        <v>120.95</v>
      </c>
      <c r="J41" s="5">
        <f>AVERAGEIFS(TimeSeries!39:39,TimeSeries!$1:$1,"&lt;="&amp;J$3,TimeSeries!$1:$1,"&gt;="&amp;J$2)</f>
        <v>125.9</v>
      </c>
      <c r="K41" s="5">
        <f>+TimeSeries!I39</f>
        <v>123.78749999999999</v>
      </c>
      <c r="Q41">
        <f>+INDEX(TimeSeries!$A:$ZZ,'TimeSeries - Formatted'!$B41+1,'TimeSeries - Formatted'!K$1)</f>
        <v>1</v>
      </c>
      <c r="R41">
        <f>SUM(O$4:O41)</f>
        <v>0</v>
      </c>
      <c r="S41">
        <f>SUM(P$4:P41)</f>
        <v>0</v>
      </c>
      <c r="U41" s="1">
        <f t="shared" si="24"/>
        <v>-7.7009345794392448E-2</v>
      </c>
      <c r="V41" s="1">
        <f t="shared" si="25"/>
        <v>-4.053537284894837E-2</v>
      </c>
      <c r="W41" s="1">
        <f t="shared" si="26"/>
        <v>-4.053537284894837E-2</v>
      </c>
      <c r="X41" s="1">
        <f t="shared" si="27"/>
        <v>-4.7102803738317767E-2</v>
      </c>
      <c r="Y41" s="1">
        <f t="shared" si="28"/>
        <v>-8.7399854333576221E-2</v>
      </c>
      <c r="Z41" s="1">
        <f t="shared" si="29"/>
        <v>-0.14099783080260309</v>
      </c>
      <c r="AA41" s="1">
        <f t="shared" si="30"/>
        <v>-9.7724729578515523E-2</v>
      </c>
      <c r="AB41" s="1">
        <f t="shared" si="31"/>
        <v>-3.2282859338969905E-2</v>
      </c>
      <c r="AD41" s="2">
        <f t="shared" ca="1" si="15"/>
        <v>0</v>
      </c>
      <c r="AE41" s="2">
        <f t="shared" ca="1" si="16"/>
        <v>0</v>
      </c>
      <c r="AF41" s="2">
        <f t="shared" ca="1" si="17"/>
        <v>0</v>
      </c>
      <c r="AG41" s="2">
        <f t="shared" ca="1" si="18"/>
        <v>0</v>
      </c>
      <c r="AH41" s="2">
        <f t="shared" ca="1" si="19"/>
        <v>0</v>
      </c>
      <c r="AI41" s="2">
        <f t="shared" ca="1" si="20"/>
        <v>0</v>
      </c>
      <c r="AJ41" s="2">
        <f t="shared" ca="1" si="21"/>
        <v>0</v>
      </c>
      <c r="AK41" s="2">
        <f t="shared" ca="1" si="22"/>
        <v>0</v>
      </c>
      <c r="AM41">
        <f ca="1">+IF(COUNTIFS(AM$4:AM40,1,$Q$4:$Q40,$Q41)=1,0,IF(U41*AD41&lt;$AO$1,1,0))</f>
        <v>0</v>
      </c>
      <c r="AN41">
        <f ca="1">+IF(COUNTIFS(AN$4:AN40,1,$Q$4:$Q40,$Q41)=1,0,IF(V41*AE41&lt;$AO$1,1,0))</f>
        <v>0</v>
      </c>
      <c r="AO41">
        <f ca="1">+IF(COUNTIFS(AO$4:AO40,1,$Q$4:$Q40,$Q41)=1,0,IF(W41*AF41&lt;$AO$1,1,0))</f>
        <v>0</v>
      </c>
      <c r="AP41">
        <f ca="1">+IF(COUNTIFS(AP$4:AP40,1,$Q$4:$Q40,$Q41)=1,0,IF(X41*AG41&lt;$AO$1,1,0))</f>
        <v>0</v>
      </c>
      <c r="AQ41">
        <f ca="1">+IF(COUNTIFS(AQ$4:AQ40,1,$Q$4:$Q40,$Q41)=1,0,IF(Y41*AH41&lt;$AO$1,1,0))</f>
        <v>0</v>
      </c>
      <c r="AR41">
        <f ca="1">+IF(COUNTIFS(AR$4:AR40,1,$Q$4:$Q40,$Q41)=1,0,IF(Z41*AI41&lt;$AO$1,1,0))</f>
        <v>0</v>
      </c>
      <c r="AS41">
        <f ca="1">+IF(COUNTIFS(AS$4:AS40,1,$Q$4:$Q40,$Q41)=1,0,IF(AA41*AJ41&lt;$AO$1,1,0))</f>
        <v>0</v>
      </c>
      <c r="AT41">
        <f ca="1">+IF(COUNTIFS(AT$4:AT40,1,$Q$4:$Q40,$Q41)=1,0,IF(AB41*AK41&lt;$AO$1,1,0))</f>
        <v>0</v>
      </c>
      <c r="AU41">
        <f t="shared" ca="1" si="5"/>
        <v>0</v>
      </c>
      <c r="AW41">
        <f ca="1">1*(COUNTIFS($Q$4:$Q40,Q41,AU$4:AU40,1)&gt;0)</f>
        <v>0</v>
      </c>
      <c r="AX41" t="str">
        <f t="shared" ca="1" si="23"/>
        <v/>
      </c>
    </row>
    <row r="42" spans="2:50" x14ac:dyDescent="0.35">
      <c r="B42">
        <f t="shared" si="6"/>
        <v>39</v>
      </c>
      <c r="C42" s="5">
        <f>AVERAGEIFS(TimeSeries!40:40,TimeSeries!$1:$1,"&lt;="&amp;C$3,TimeSeries!$1:$1,"&gt;="&amp;C$2)</f>
        <v>126.85</v>
      </c>
      <c r="D42" s="5">
        <f>AVERAGEIFS(TimeSeries!40:40,TimeSeries!$1:$1,"&lt;="&amp;D$3,TimeSeries!$1:$1,"&gt;="&amp;D$2)</f>
        <v>127.85</v>
      </c>
      <c r="E42" s="5">
        <f>AVERAGEIFS(TimeSeries!40:40,TimeSeries!$1:$1,"&lt;="&amp;E$3,TimeSeries!$1:$1,"&gt;="&amp;E$2)</f>
        <v>127.15</v>
      </c>
      <c r="F42" s="5">
        <f>AVERAGEIFS(TimeSeries!40:40,TimeSeries!$1:$1,"&lt;="&amp;F$3,TimeSeries!$1:$1,"&gt;="&amp;F$2)</f>
        <v>129.65</v>
      </c>
      <c r="G42" s="5">
        <f>AVERAGEIFS(TimeSeries!40:40,TimeSeries!$1:$1,"&lt;="&amp;G$3,TimeSeries!$1:$1,"&gt;="&amp;G$2)</f>
        <v>128.25</v>
      </c>
      <c r="H42" s="5">
        <f>AVERAGEIFS(TimeSeries!40:40,TimeSeries!$1:$1,"&lt;="&amp;H$3,TimeSeries!$1:$1,"&gt;="&amp;H$2)</f>
        <v>121.75</v>
      </c>
      <c r="I42" s="5">
        <f>AVERAGEIFS(TimeSeries!40:40,TimeSeries!$1:$1,"&lt;="&amp;I$3,TimeSeries!$1:$1,"&gt;="&amp;I$2)</f>
        <v>121.75</v>
      </c>
      <c r="J42" s="5">
        <f>AVERAGEIFS(TimeSeries!40:40,TimeSeries!$1:$1,"&lt;="&amp;J$3,TimeSeries!$1:$1,"&gt;="&amp;J$2)</f>
        <v>124.5</v>
      </c>
      <c r="K42" s="5">
        <f>+TimeSeries!I40</f>
        <v>126</v>
      </c>
      <c r="Q42">
        <f>+INDEX(TimeSeries!$A:$ZZ,'TimeSeries - Formatted'!$B42+1,'TimeSeries - Formatted'!K$1)</f>
        <v>1</v>
      </c>
      <c r="R42">
        <f>SUM(O$4:O42)</f>
        <v>0</v>
      </c>
      <c r="S42">
        <f>SUM(P$4:P42)</f>
        <v>0</v>
      </c>
      <c r="U42" s="1">
        <f t="shared" si="24"/>
        <v>2.7541514783312904E-2</v>
      </c>
      <c r="V42" s="1">
        <f t="shared" si="25"/>
        <v>1.9131127939417958E-2</v>
      </c>
      <c r="W42" s="1">
        <f t="shared" si="26"/>
        <v>1.3551215623754498E-2</v>
      </c>
      <c r="X42" s="1">
        <f t="shared" si="27"/>
        <v>1.7261671243624876E-2</v>
      </c>
      <c r="Y42" s="1">
        <f t="shared" si="28"/>
        <v>-6.1991476172027493E-3</v>
      </c>
      <c r="Z42" s="1">
        <f t="shared" si="29"/>
        <v>-6.0208413739868849E-2</v>
      </c>
      <c r="AA42" s="1">
        <f t="shared" si="30"/>
        <v>-3.9447731755424043E-2</v>
      </c>
      <c r="AB42" s="1">
        <f t="shared" si="31"/>
        <v>-1.1119936457505974E-2</v>
      </c>
      <c r="AD42" s="2">
        <f t="shared" ca="1" si="15"/>
        <v>0</v>
      </c>
      <c r="AE42" s="2">
        <f t="shared" ca="1" si="16"/>
        <v>0</v>
      </c>
      <c r="AF42" s="2">
        <f t="shared" ca="1" si="17"/>
        <v>0</v>
      </c>
      <c r="AG42" s="2">
        <f t="shared" ca="1" si="18"/>
        <v>0</v>
      </c>
      <c r="AH42" s="2">
        <f t="shared" ca="1" si="19"/>
        <v>0</v>
      </c>
      <c r="AI42" s="2">
        <f t="shared" ca="1" si="20"/>
        <v>0</v>
      </c>
      <c r="AJ42" s="2">
        <f t="shared" ca="1" si="21"/>
        <v>0</v>
      </c>
      <c r="AK42" s="2">
        <f t="shared" ca="1" si="22"/>
        <v>0</v>
      </c>
      <c r="AM42">
        <f ca="1">+IF(COUNTIFS(AM$4:AM41,1,$Q$4:$Q41,$Q42)=1,0,IF(U42*AD42&lt;$AO$1,1,0))</f>
        <v>0</v>
      </c>
      <c r="AN42">
        <f ca="1">+IF(COUNTIFS(AN$4:AN41,1,$Q$4:$Q41,$Q42)=1,0,IF(V42*AE42&lt;$AO$1,1,0))</f>
        <v>0</v>
      </c>
      <c r="AO42">
        <f ca="1">+IF(COUNTIFS(AO$4:AO41,1,$Q$4:$Q41,$Q42)=1,0,IF(W42*AF42&lt;$AO$1,1,0))</f>
        <v>0</v>
      </c>
      <c r="AP42">
        <f ca="1">+IF(COUNTIFS(AP$4:AP41,1,$Q$4:$Q41,$Q42)=1,0,IF(X42*AG42&lt;$AO$1,1,0))</f>
        <v>0</v>
      </c>
      <c r="AQ42">
        <f ca="1">+IF(COUNTIFS(AQ$4:AQ41,1,$Q$4:$Q41,$Q42)=1,0,IF(Y42*AH42&lt;$AO$1,1,0))</f>
        <v>0</v>
      </c>
      <c r="AR42">
        <f ca="1">+IF(COUNTIFS(AR$4:AR41,1,$Q$4:$Q41,$Q42)=1,0,IF(Z42*AI42&lt;$AO$1,1,0))</f>
        <v>0</v>
      </c>
      <c r="AS42">
        <f ca="1">+IF(COUNTIFS(AS$4:AS41,1,$Q$4:$Q41,$Q42)=1,0,IF(AA42*AJ42&lt;$AO$1,1,0))</f>
        <v>0</v>
      </c>
      <c r="AT42">
        <f ca="1">+IF(COUNTIFS(AT$4:AT41,1,$Q$4:$Q41,$Q42)=1,0,IF(AB42*AK42&lt;$AO$1,1,0))</f>
        <v>0</v>
      </c>
      <c r="AU42">
        <f t="shared" ca="1" si="5"/>
        <v>0</v>
      </c>
      <c r="AW42">
        <f ca="1">1*(COUNTIFS($Q$4:$Q41,Q42,AU$4:AU41,1)&gt;0)</f>
        <v>0</v>
      </c>
      <c r="AX42" t="str">
        <f t="shared" ca="1" si="23"/>
        <v/>
      </c>
    </row>
    <row r="43" spans="2:50" x14ac:dyDescent="0.35">
      <c r="B43">
        <f t="shared" si="6"/>
        <v>40</v>
      </c>
      <c r="C43" s="5">
        <f>AVERAGEIFS(TimeSeries!41:41,TimeSeries!$1:$1,"&lt;="&amp;C$3,TimeSeries!$1:$1,"&gt;="&amp;C$2)</f>
        <v>129.25</v>
      </c>
      <c r="D43" s="5">
        <f>AVERAGEIFS(TimeSeries!41:41,TimeSeries!$1:$1,"&lt;="&amp;D$3,TimeSeries!$1:$1,"&gt;="&amp;D$2)</f>
        <v>130.25</v>
      </c>
      <c r="E43" s="5">
        <f>AVERAGEIFS(TimeSeries!41:41,TimeSeries!$1:$1,"&lt;="&amp;E$3,TimeSeries!$1:$1,"&gt;="&amp;E$2)</f>
        <v>129.55000000000001</v>
      </c>
      <c r="F43" s="5">
        <f>AVERAGEIFS(TimeSeries!41:41,TimeSeries!$1:$1,"&lt;="&amp;F$3,TimeSeries!$1:$1,"&gt;="&amp;F$2)</f>
        <v>132.55000000000001</v>
      </c>
      <c r="G43" s="5">
        <f>AVERAGEIFS(TimeSeries!41:41,TimeSeries!$1:$1,"&lt;="&amp;G$3,TimeSeries!$1:$1,"&gt;="&amp;G$2)</f>
        <v>131.15</v>
      </c>
      <c r="H43" s="5">
        <f>AVERAGEIFS(TimeSeries!41:41,TimeSeries!$1:$1,"&lt;="&amp;H$3,TimeSeries!$1:$1,"&gt;="&amp;H$2)</f>
        <v>124.65</v>
      </c>
      <c r="I43" s="5">
        <f>AVERAGEIFS(TimeSeries!41:41,TimeSeries!$1:$1,"&lt;="&amp;I$3,TimeSeries!$1:$1,"&gt;="&amp;I$2)</f>
        <v>123.25</v>
      </c>
      <c r="J43" s="5">
        <f>AVERAGEIFS(TimeSeries!41:41,TimeSeries!$1:$1,"&lt;="&amp;J$3,TimeSeries!$1:$1,"&gt;="&amp;J$2)</f>
        <v>124.5</v>
      </c>
      <c r="K43" s="5">
        <f>+TimeSeries!I41</f>
        <v>128.30000000000001</v>
      </c>
      <c r="M43">
        <f>_xlfn.PERCENTILE.EXC(K4:K43,25%)</f>
        <v>116.9</v>
      </c>
      <c r="N43">
        <f>_xlfn.PERCENTILE.EXC(K4:K43,50%)</f>
        <v>125.80625000000001</v>
      </c>
      <c r="O43">
        <f t="shared" ref="O43:O66" si="32">1*(AVERAGE(K41:K43)&gt;M43)*(AVERAGE(K38:K40)&lt;M43)*(SUM(O32:O42)=0)</f>
        <v>0</v>
      </c>
      <c r="P43">
        <f>1*((K43&gt;N43)*(MIN(K32:K42)&lt;$M43)*(SUM(P32:P42)=0))</f>
        <v>1</v>
      </c>
      <c r="Q43">
        <f>+INDEX(TimeSeries!$A:$ZZ,'TimeSeries - Formatted'!$B43+1,'TimeSeries - Formatted'!K$1)</f>
        <v>1</v>
      </c>
      <c r="R43">
        <f>SUM(O$4:O43)</f>
        <v>0</v>
      </c>
      <c r="S43">
        <f>SUM(P$4:P43)</f>
        <v>1</v>
      </c>
      <c r="U43" s="1">
        <f t="shared" si="24"/>
        <v>1.891998423334651E-2</v>
      </c>
      <c r="V43" s="1">
        <f t="shared" si="25"/>
        <v>1.8771998435666903E-2</v>
      </c>
      <c r="W43" s="1">
        <f t="shared" si="26"/>
        <v>1.8875344081793255E-2</v>
      </c>
      <c r="X43" s="1">
        <f t="shared" si="27"/>
        <v>2.2367913613575041E-2</v>
      </c>
      <c r="Y43" s="1">
        <f t="shared" si="28"/>
        <v>2.2612085769980528E-2</v>
      </c>
      <c r="Z43" s="1">
        <f t="shared" si="29"/>
        <v>2.3819301848049257E-2</v>
      </c>
      <c r="AA43" s="1">
        <f t="shared" si="30"/>
        <v>1.2320328542094527E-2</v>
      </c>
      <c r="AB43" s="1">
        <f t="shared" si="31"/>
        <v>-1.1119936457505974E-2</v>
      </c>
      <c r="AD43" s="2">
        <f t="shared" ca="1" si="15"/>
        <v>1</v>
      </c>
      <c r="AE43" s="2">
        <f t="shared" ca="1" si="16"/>
        <v>1</v>
      </c>
      <c r="AF43" s="2">
        <f t="shared" ca="1" si="17"/>
        <v>1</v>
      </c>
      <c r="AG43" s="2">
        <f t="shared" ca="1" si="18"/>
        <v>1</v>
      </c>
      <c r="AH43" s="2">
        <f t="shared" ca="1" si="19"/>
        <v>0</v>
      </c>
      <c r="AI43" s="2">
        <f t="shared" ca="1" si="20"/>
        <v>0</v>
      </c>
      <c r="AJ43" s="2">
        <f t="shared" ca="1" si="21"/>
        <v>0</v>
      </c>
      <c r="AK43" s="2">
        <f t="shared" ca="1" si="22"/>
        <v>0</v>
      </c>
      <c r="AM43">
        <f ca="1">+IF(COUNTIFS(AM$4:AM42,1,$Q$4:$Q42,$Q43)=1,0,IF(U43*AD43&lt;$AO$1,1,0))</f>
        <v>0</v>
      </c>
      <c r="AN43">
        <f ca="1">+IF(COUNTIFS(AN$4:AN42,1,$Q$4:$Q42,$Q43)=1,0,IF(V43*AE43&lt;$AO$1,1,0))</f>
        <v>0</v>
      </c>
      <c r="AO43">
        <f ca="1">+IF(COUNTIFS(AO$4:AO42,1,$Q$4:$Q42,$Q43)=1,0,IF(W43*AF43&lt;$AO$1,1,0))</f>
        <v>0</v>
      </c>
      <c r="AP43">
        <f ca="1">+IF(COUNTIFS(AP$4:AP42,1,$Q$4:$Q42,$Q43)=1,0,IF(X43*AG43&lt;$AO$1,1,0))</f>
        <v>0</v>
      </c>
      <c r="AQ43">
        <f ca="1">+IF(COUNTIFS(AQ$4:AQ42,1,$Q$4:$Q42,$Q43)=1,0,IF(Y43*AH43&lt;$AO$1,1,0))</f>
        <v>0</v>
      </c>
      <c r="AR43">
        <f ca="1">+IF(COUNTIFS(AR$4:AR42,1,$Q$4:$Q42,$Q43)=1,0,IF(Z43*AI43&lt;$AO$1,1,0))</f>
        <v>0</v>
      </c>
      <c r="AS43">
        <f ca="1">+IF(COUNTIFS(AS$4:AS42,1,$Q$4:$Q42,$Q43)=1,0,IF(AA43*AJ43&lt;$AO$1,1,0))</f>
        <v>0</v>
      </c>
      <c r="AT43">
        <f ca="1">+IF(COUNTIFS(AT$4:AT42,1,$Q$4:$Q42,$Q43)=1,0,IF(AB43*AK43&lt;$AO$1,1,0))</f>
        <v>0</v>
      </c>
      <c r="AU43">
        <f t="shared" ca="1" si="5"/>
        <v>0</v>
      </c>
      <c r="AW43">
        <f ca="1">1*(COUNTIFS($Q$4:$Q42,Q43,AU$4:AU42,1)&gt;0)</f>
        <v>0</v>
      </c>
      <c r="AX43" t="str">
        <f t="shared" ca="1" si="23"/>
        <v/>
      </c>
    </row>
    <row r="44" spans="2:50" x14ac:dyDescent="0.35">
      <c r="B44">
        <f t="shared" si="6"/>
        <v>41</v>
      </c>
      <c r="C44" s="5">
        <f>AVERAGEIFS(TimeSeries!42:42,TimeSeries!$1:$1,"&lt;="&amp;C$3,TimeSeries!$1:$1,"&gt;="&amp;C$2)</f>
        <v>130.94999999999999</v>
      </c>
      <c r="D44" s="5">
        <f>AVERAGEIFS(TimeSeries!42:42,TimeSeries!$1:$1,"&lt;="&amp;D$3,TimeSeries!$1:$1,"&gt;="&amp;D$2)</f>
        <v>131.44999999999999</v>
      </c>
      <c r="E44" s="5">
        <f>AVERAGEIFS(TimeSeries!42:42,TimeSeries!$1:$1,"&lt;="&amp;E$3,TimeSeries!$1:$1,"&gt;="&amp;E$2)</f>
        <v>130.75</v>
      </c>
      <c r="F44" s="5">
        <f>AVERAGEIFS(TimeSeries!42:42,TimeSeries!$1:$1,"&lt;="&amp;F$3,TimeSeries!$1:$1,"&gt;="&amp;F$2)</f>
        <v>134.25</v>
      </c>
      <c r="G44" s="5">
        <f>AVERAGEIFS(TimeSeries!42:42,TimeSeries!$1:$1,"&lt;="&amp;G$3,TimeSeries!$1:$1,"&gt;="&amp;G$2)</f>
        <v>133.55000000000001</v>
      </c>
      <c r="H44" s="5">
        <f>AVERAGEIFS(TimeSeries!42:42,TimeSeries!$1:$1,"&lt;="&amp;H$3,TimeSeries!$1:$1,"&gt;="&amp;H$2)</f>
        <v>127.05</v>
      </c>
      <c r="I44" s="5">
        <f>AVERAGEIFS(TimeSeries!42:42,TimeSeries!$1:$1,"&lt;="&amp;I$3,TimeSeries!$1:$1,"&gt;="&amp;I$2)</f>
        <v>124.95</v>
      </c>
      <c r="J44" s="5">
        <f>AVERAGEIFS(TimeSeries!42:42,TimeSeries!$1:$1,"&lt;="&amp;J$3,TimeSeries!$1:$1,"&gt;="&amp;J$2)</f>
        <v>125.9</v>
      </c>
      <c r="K44" s="5">
        <f>+TimeSeries!I42</f>
        <v>130.05000000000001</v>
      </c>
      <c r="M44">
        <f t="shared" ref="M44:M107" si="33">_xlfn.PERCENTILE.EXC(K5:K44,25%)</f>
        <v>116.9</v>
      </c>
      <c r="N44">
        <f t="shared" ref="N44:N107" si="34">_xlfn.PERCENTILE.EXC(K5:K44,50%)</f>
        <v>125.80625000000001</v>
      </c>
      <c r="O44">
        <f t="shared" si="32"/>
        <v>0</v>
      </c>
      <c r="P44">
        <f t="shared" ref="P44:P107" si="35">1*((K44&gt;N44)*(MIN(K33:K43)&lt;$M44)*(SUM(P33:P43)=0))</f>
        <v>0</v>
      </c>
      <c r="Q44">
        <f>+INDEX(TimeSeries!$A:$ZZ,'TimeSeries - Formatted'!$B44+1,'TimeSeries - Formatted'!K$1)</f>
        <v>1</v>
      </c>
      <c r="R44">
        <f>SUM(O$4:O44)</f>
        <v>0</v>
      </c>
      <c r="S44">
        <f>SUM(P$4:P44)</f>
        <v>1</v>
      </c>
      <c r="U44" s="1">
        <f t="shared" si="24"/>
        <v>1.3152804642166283E-2</v>
      </c>
      <c r="V44" s="1">
        <f t="shared" si="25"/>
        <v>9.2130518234163628E-3</v>
      </c>
      <c r="W44" s="1">
        <f t="shared" si="26"/>
        <v>9.2628328830566264E-3</v>
      </c>
      <c r="X44" s="1">
        <f t="shared" si="27"/>
        <v>1.2825348924933921E-2</v>
      </c>
      <c r="Y44" s="1">
        <f t="shared" si="28"/>
        <v>1.8299656881433535E-2</v>
      </c>
      <c r="Z44" s="1">
        <f t="shared" si="29"/>
        <v>1.9253910950661757E-2</v>
      </c>
      <c r="AA44" s="1">
        <f t="shared" si="30"/>
        <v>1.379310344827589E-2</v>
      </c>
      <c r="AB44" s="1">
        <f t="shared" si="31"/>
        <v>0</v>
      </c>
      <c r="AD44" s="2">
        <f t="shared" ca="1" si="15"/>
        <v>1</v>
      </c>
      <c r="AE44" s="2">
        <f t="shared" ca="1" si="16"/>
        <v>1</v>
      </c>
      <c r="AF44" s="2">
        <f t="shared" ca="1" si="17"/>
        <v>1</v>
      </c>
      <c r="AG44" s="2">
        <f t="shared" ca="1" si="18"/>
        <v>1</v>
      </c>
      <c r="AH44" s="2">
        <f t="shared" ca="1" si="19"/>
        <v>1</v>
      </c>
      <c r="AI44" s="2">
        <f t="shared" ca="1" si="20"/>
        <v>1</v>
      </c>
      <c r="AJ44" s="2">
        <f t="shared" ca="1" si="21"/>
        <v>1</v>
      </c>
      <c r="AK44" s="2">
        <f t="shared" ca="1" si="22"/>
        <v>0</v>
      </c>
      <c r="AM44">
        <f ca="1">+IF(COUNTIFS(AM$4:AM43,1,$Q$4:$Q43,$Q44)=1,0,IF(U44*AD44&lt;$AO$1,1,0))</f>
        <v>0</v>
      </c>
      <c r="AN44">
        <f ca="1">+IF(COUNTIFS(AN$4:AN43,1,$Q$4:$Q43,$Q44)=1,0,IF(V44*AE44&lt;$AO$1,1,0))</f>
        <v>0</v>
      </c>
      <c r="AO44">
        <f ca="1">+IF(COUNTIFS(AO$4:AO43,1,$Q$4:$Q43,$Q44)=1,0,IF(W44*AF44&lt;$AO$1,1,0))</f>
        <v>0</v>
      </c>
      <c r="AP44">
        <f ca="1">+IF(COUNTIFS(AP$4:AP43,1,$Q$4:$Q43,$Q44)=1,0,IF(X44*AG44&lt;$AO$1,1,0))</f>
        <v>0</v>
      </c>
      <c r="AQ44">
        <f ca="1">+IF(COUNTIFS(AQ$4:AQ43,1,$Q$4:$Q43,$Q44)=1,0,IF(Y44*AH44&lt;$AO$1,1,0))</f>
        <v>0</v>
      </c>
      <c r="AR44">
        <f ca="1">+IF(COUNTIFS(AR$4:AR43,1,$Q$4:$Q43,$Q44)=1,0,IF(Z44*AI44&lt;$AO$1,1,0))</f>
        <v>0</v>
      </c>
      <c r="AS44">
        <f ca="1">+IF(COUNTIFS(AS$4:AS43,1,$Q$4:$Q43,$Q44)=1,0,IF(AA44*AJ44&lt;$AO$1,1,0))</f>
        <v>0</v>
      </c>
      <c r="AT44">
        <f ca="1">+IF(COUNTIFS(AT$4:AT43,1,$Q$4:$Q43,$Q44)=1,0,IF(AB44*AK44&lt;$AO$1,1,0))</f>
        <v>0</v>
      </c>
      <c r="AU44">
        <f t="shared" ca="1" si="5"/>
        <v>0</v>
      </c>
      <c r="AW44">
        <f ca="1">1*(COUNTIFS($Q$4:$Q43,Q44,AU$4:AU43,1)&gt;0)</f>
        <v>0</v>
      </c>
      <c r="AX44" t="str">
        <f t="shared" ca="1" si="23"/>
        <v/>
      </c>
    </row>
    <row r="45" spans="2:50" x14ac:dyDescent="0.35">
      <c r="B45">
        <f t="shared" si="6"/>
        <v>42</v>
      </c>
      <c r="C45" s="5">
        <f>AVERAGEIFS(TimeSeries!43:43,TimeSeries!$1:$1,"&lt;="&amp;C$3,TimeSeries!$1:$1,"&gt;="&amp;C$2)</f>
        <v>132.69999999999999</v>
      </c>
      <c r="D45" s="5">
        <f>AVERAGEIFS(TimeSeries!43:43,TimeSeries!$1:$1,"&lt;="&amp;D$3,TimeSeries!$1:$1,"&gt;="&amp;D$2)</f>
        <v>133.19999999999999</v>
      </c>
      <c r="E45" s="5">
        <f>AVERAGEIFS(TimeSeries!43:43,TimeSeries!$1:$1,"&lt;="&amp;E$3,TimeSeries!$1:$1,"&gt;="&amp;E$2)</f>
        <v>133.19999999999999</v>
      </c>
      <c r="F45" s="5">
        <f>AVERAGEIFS(TimeSeries!43:43,TimeSeries!$1:$1,"&lt;="&amp;F$3,TimeSeries!$1:$1,"&gt;="&amp;F$2)</f>
        <v>136.19999999999999</v>
      </c>
      <c r="G45" s="5">
        <f>AVERAGEIFS(TimeSeries!43:43,TimeSeries!$1:$1,"&lt;="&amp;G$3,TimeSeries!$1:$1,"&gt;="&amp;G$2)</f>
        <v>134.75</v>
      </c>
      <c r="H45" s="5">
        <f>AVERAGEIFS(TimeSeries!43:43,TimeSeries!$1:$1,"&lt;="&amp;H$3,TimeSeries!$1:$1,"&gt;="&amp;H$2)</f>
        <v>128.75</v>
      </c>
      <c r="I45" s="5">
        <f>AVERAGEIFS(TimeSeries!43:43,TimeSeries!$1:$1,"&lt;="&amp;I$3,TimeSeries!$1:$1,"&gt;="&amp;I$2)</f>
        <v>126.65</v>
      </c>
      <c r="J45" s="5">
        <f>AVERAGEIFS(TimeSeries!43:43,TimeSeries!$1:$1,"&lt;="&amp;J$3,TimeSeries!$1:$1,"&gt;="&amp;J$2)</f>
        <v>127.3</v>
      </c>
      <c r="K45" s="5">
        <f>+TimeSeries!I43</f>
        <v>131.82499999999999</v>
      </c>
      <c r="M45">
        <f t="shared" si="33"/>
        <v>116.9</v>
      </c>
      <c r="N45">
        <f t="shared" si="34"/>
        <v>125.80625000000001</v>
      </c>
      <c r="O45">
        <f t="shared" si="32"/>
        <v>0</v>
      </c>
      <c r="P45">
        <f t="shared" si="35"/>
        <v>0</v>
      </c>
      <c r="Q45">
        <f>+INDEX(TimeSeries!$A:$ZZ,'TimeSeries - Formatted'!$B45+1,'TimeSeries - Formatted'!K$1)</f>
        <v>1</v>
      </c>
      <c r="R45">
        <f>SUM(O$4:O45)</f>
        <v>0</v>
      </c>
      <c r="S45">
        <f>SUM(P$4:P45)</f>
        <v>1</v>
      </c>
      <c r="U45" s="1">
        <f t="shared" si="24"/>
        <v>1.3363879343260887E-2</v>
      </c>
      <c r="V45" s="1">
        <f t="shared" si="25"/>
        <v>1.3313046785850213E-2</v>
      </c>
      <c r="W45" s="1">
        <f t="shared" si="26"/>
        <v>1.8738049713193039E-2</v>
      </c>
      <c r="X45" s="1">
        <f t="shared" si="27"/>
        <v>1.4525139664804287E-2</v>
      </c>
      <c r="Y45" s="1">
        <f t="shared" si="28"/>
        <v>8.9853987270684943E-3</v>
      </c>
      <c r="Z45" s="1">
        <f t="shared" si="29"/>
        <v>1.3380558835104361E-2</v>
      </c>
      <c r="AA45" s="1">
        <f t="shared" si="30"/>
        <v>1.3605442176870763E-2</v>
      </c>
      <c r="AB45" s="1">
        <f t="shared" si="31"/>
        <v>1.1119936457505863E-2</v>
      </c>
      <c r="AD45" s="2">
        <f t="shared" ca="1" si="15"/>
        <v>1</v>
      </c>
      <c r="AE45" s="2">
        <f t="shared" ca="1" si="16"/>
        <v>1</v>
      </c>
      <c r="AF45" s="2">
        <f t="shared" ca="1" si="17"/>
        <v>1</v>
      </c>
      <c r="AG45" s="2">
        <f t="shared" ca="1" si="18"/>
        <v>1</v>
      </c>
      <c r="AH45" s="2">
        <f t="shared" ca="1" si="19"/>
        <v>1</v>
      </c>
      <c r="AI45" s="2">
        <f t="shared" ca="1" si="20"/>
        <v>1</v>
      </c>
      <c r="AJ45" s="2">
        <f t="shared" ca="1" si="21"/>
        <v>1</v>
      </c>
      <c r="AK45" s="2">
        <f t="shared" ca="1" si="22"/>
        <v>0</v>
      </c>
      <c r="AM45">
        <f ca="1">+IF(COUNTIFS(AM$4:AM44,1,$Q$4:$Q44,$Q45)=1,0,IF(U45*AD45&lt;$AO$1,1,0))</f>
        <v>0</v>
      </c>
      <c r="AN45">
        <f ca="1">+IF(COUNTIFS(AN$4:AN44,1,$Q$4:$Q44,$Q45)=1,0,IF(V45*AE45&lt;$AO$1,1,0))</f>
        <v>0</v>
      </c>
      <c r="AO45">
        <f ca="1">+IF(COUNTIFS(AO$4:AO44,1,$Q$4:$Q44,$Q45)=1,0,IF(W45*AF45&lt;$AO$1,1,0))</f>
        <v>0</v>
      </c>
      <c r="AP45">
        <f ca="1">+IF(COUNTIFS(AP$4:AP44,1,$Q$4:$Q44,$Q45)=1,0,IF(X45*AG45&lt;$AO$1,1,0))</f>
        <v>0</v>
      </c>
      <c r="AQ45">
        <f ca="1">+IF(COUNTIFS(AQ$4:AQ44,1,$Q$4:$Q44,$Q45)=1,0,IF(Y45*AH45&lt;$AO$1,1,0))</f>
        <v>0</v>
      </c>
      <c r="AR45">
        <f ca="1">+IF(COUNTIFS(AR$4:AR44,1,$Q$4:$Q44,$Q45)=1,0,IF(Z45*AI45&lt;$AO$1,1,0))</f>
        <v>0</v>
      </c>
      <c r="AS45">
        <f ca="1">+IF(COUNTIFS(AS$4:AS44,1,$Q$4:$Q44,$Q45)=1,0,IF(AA45*AJ45&lt;$AO$1,1,0))</f>
        <v>0</v>
      </c>
      <c r="AT45">
        <f ca="1">+IF(COUNTIFS(AT$4:AT44,1,$Q$4:$Q44,$Q45)=1,0,IF(AB45*AK45&lt;$AO$1,1,0))</f>
        <v>0</v>
      </c>
      <c r="AU45">
        <f t="shared" ca="1" si="5"/>
        <v>0</v>
      </c>
      <c r="AW45">
        <f ca="1">1*(COUNTIFS($Q$4:$Q44,Q45,AU$4:AU44,1)&gt;0)</f>
        <v>0</v>
      </c>
      <c r="AX45" t="str">
        <f t="shared" ca="1" si="23"/>
        <v/>
      </c>
    </row>
    <row r="46" spans="2:50" x14ac:dyDescent="0.35">
      <c r="B46">
        <f t="shared" si="6"/>
        <v>43</v>
      </c>
      <c r="C46" s="5">
        <f>AVERAGEIFS(TimeSeries!44:44,TimeSeries!$1:$1,"&lt;="&amp;C$3,TimeSeries!$1:$1,"&gt;="&amp;C$2)</f>
        <v>134.4</v>
      </c>
      <c r="D46" s="5">
        <f>AVERAGEIFS(TimeSeries!44:44,TimeSeries!$1:$1,"&lt;="&amp;D$3,TimeSeries!$1:$1,"&gt;="&amp;D$2)</f>
        <v>134.9</v>
      </c>
      <c r="E46" s="5">
        <f>AVERAGEIFS(TimeSeries!44:44,TimeSeries!$1:$1,"&lt;="&amp;E$3,TimeSeries!$1:$1,"&gt;="&amp;E$2)</f>
        <v>134.9</v>
      </c>
      <c r="F46" s="5">
        <f>AVERAGEIFS(TimeSeries!44:44,TimeSeries!$1:$1,"&lt;="&amp;F$3,TimeSeries!$1:$1,"&gt;="&amp;F$2)</f>
        <v>137.4</v>
      </c>
      <c r="G46" s="5">
        <f>AVERAGEIFS(TimeSeries!44:44,TimeSeries!$1:$1,"&lt;="&amp;G$3,TimeSeries!$1:$1,"&gt;="&amp;G$2)</f>
        <v>135.25</v>
      </c>
      <c r="H46" s="5">
        <f>AVERAGEIFS(TimeSeries!44:44,TimeSeries!$1:$1,"&lt;="&amp;H$3,TimeSeries!$1:$1,"&gt;="&amp;H$2)</f>
        <v>129.25</v>
      </c>
      <c r="I46" s="5">
        <f>AVERAGEIFS(TimeSeries!44:44,TimeSeries!$1:$1,"&lt;="&amp;I$3,TimeSeries!$1:$1,"&gt;="&amp;I$2)</f>
        <v>127.85</v>
      </c>
      <c r="J46" s="5">
        <f>AVERAGEIFS(TimeSeries!44:44,TimeSeries!$1:$1,"&lt;="&amp;J$3,TimeSeries!$1:$1,"&gt;="&amp;J$2)</f>
        <v>128.69999999999999</v>
      </c>
      <c r="K46" s="5">
        <f>+TimeSeries!I44</f>
        <v>133.10000000000002</v>
      </c>
      <c r="M46">
        <f t="shared" si="33"/>
        <v>116.9</v>
      </c>
      <c r="N46">
        <f t="shared" si="34"/>
        <v>125.80625000000001</v>
      </c>
      <c r="O46">
        <f t="shared" si="32"/>
        <v>0</v>
      </c>
      <c r="P46">
        <f t="shared" si="35"/>
        <v>0</v>
      </c>
      <c r="Q46">
        <f>+INDEX(TimeSeries!$A:$ZZ,'TimeSeries - Formatted'!$B46+1,'TimeSeries - Formatted'!K$1)</f>
        <v>1</v>
      </c>
      <c r="R46">
        <f>SUM(O$4:O46)</f>
        <v>0</v>
      </c>
      <c r="S46">
        <f>SUM(P$4:P46)</f>
        <v>1</v>
      </c>
      <c r="U46" s="1">
        <f t="shared" si="24"/>
        <v>1.2810851544838187E-2</v>
      </c>
      <c r="V46" s="1">
        <f t="shared" si="25"/>
        <v>1.2762762762762891E-2</v>
      </c>
      <c r="W46" s="1">
        <f t="shared" si="26"/>
        <v>1.2762762762762891E-2</v>
      </c>
      <c r="X46" s="1">
        <f t="shared" si="27"/>
        <v>8.8105726872247381E-3</v>
      </c>
      <c r="Y46" s="1">
        <f t="shared" si="28"/>
        <v>3.7105751391466324E-3</v>
      </c>
      <c r="Z46" s="1">
        <f t="shared" si="29"/>
        <v>3.8834951456310218E-3</v>
      </c>
      <c r="AA46" s="1">
        <f t="shared" si="30"/>
        <v>9.4749309119619429E-3</v>
      </c>
      <c r="AB46" s="1">
        <f t="shared" si="31"/>
        <v>1.09976433621366E-2</v>
      </c>
      <c r="AD46" s="2">
        <f t="shared" ca="1" si="15"/>
        <v>1</v>
      </c>
      <c r="AE46" s="2">
        <f t="shared" ca="1" si="16"/>
        <v>1</v>
      </c>
      <c r="AF46" s="2">
        <f t="shared" ca="1" si="17"/>
        <v>1</v>
      </c>
      <c r="AG46" s="2">
        <f t="shared" ca="1" si="18"/>
        <v>1</v>
      </c>
      <c r="AH46" s="2">
        <f t="shared" ca="1" si="19"/>
        <v>1</v>
      </c>
      <c r="AI46" s="2">
        <f t="shared" ca="1" si="20"/>
        <v>1</v>
      </c>
      <c r="AJ46" s="2">
        <f t="shared" ca="1" si="21"/>
        <v>1</v>
      </c>
      <c r="AK46" s="2">
        <f t="shared" ca="1" si="22"/>
        <v>1</v>
      </c>
      <c r="AM46">
        <f ca="1">+IF(COUNTIFS(AM$4:AM45,1,$Q$4:$Q45,$Q46)=1,0,IF(U46*AD46&lt;$AO$1,1,0))</f>
        <v>0</v>
      </c>
      <c r="AN46">
        <f ca="1">+IF(COUNTIFS(AN$4:AN45,1,$Q$4:$Q45,$Q46)=1,0,IF(V46*AE46&lt;$AO$1,1,0))</f>
        <v>0</v>
      </c>
      <c r="AO46">
        <f ca="1">+IF(COUNTIFS(AO$4:AO45,1,$Q$4:$Q45,$Q46)=1,0,IF(W46*AF46&lt;$AO$1,1,0))</f>
        <v>0</v>
      </c>
      <c r="AP46">
        <f ca="1">+IF(COUNTIFS(AP$4:AP45,1,$Q$4:$Q45,$Q46)=1,0,IF(X46*AG46&lt;$AO$1,1,0))</f>
        <v>0</v>
      </c>
      <c r="AQ46">
        <f ca="1">+IF(COUNTIFS(AQ$4:AQ45,1,$Q$4:$Q45,$Q46)=1,0,IF(Y46*AH46&lt;$AO$1,1,0))</f>
        <v>0</v>
      </c>
      <c r="AR46">
        <f ca="1">+IF(COUNTIFS(AR$4:AR45,1,$Q$4:$Q45,$Q46)=1,0,IF(Z46*AI46&lt;$AO$1,1,0))</f>
        <v>0</v>
      </c>
      <c r="AS46">
        <f ca="1">+IF(COUNTIFS(AS$4:AS45,1,$Q$4:$Q45,$Q46)=1,0,IF(AA46*AJ46&lt;$AO$1,1,0))</f>
        <v>0</v>
      </c>
      <c r="AT46">
        <f ca="1">+IF(COUNTIFS(AT$4:AT45,1,$Q$4:$Q45,$Q46)=1,0,IF(AB46*AK46&lt;$AO$1,1,0))</f>
        <v>0</v>
      </c>
      <c r="AU46">
        <f t="shared" ca="1" si="5"/>
        <v>0</v>
      </c>
      <c r="AW46">
        <f ca="1">1*(COUNTIFS($Q$4:$Q45,Q46,AU$4:AU45,1)&gt;0)</f>
        <v>0</v>
      </c>
      <c r="AX46" t="str">
        <f t="shared" ca="1" si="23"/>
        <v/>
      </c>
    </row>
    <row r="47" spans="2:50" x14ac:dyDescent="0.35">
      <c r="B47">
        <f t="shared" si="6"/>
        <v>44</v>
      </c>
      <c r="C47" s="5">
        <f>AVERAGEIFS(TimeSeries!45:45,TimeSeries!$1:$1,"&lt;="&amp;C$3,TimeSeries!$1:$1,"&gt;="&amp;C$2)</f>
        <v>135.6</v>
      </c>
      <c r="D47" s="5">
        <f>AVERAGEIFS(TimeSeries!45:45,TimeSeries!$1:$1,"&lt;="&amp;D$3,TimeSeries!$1:$1,"&gt;="&amp;D$2)</f>
        <v>136.6</v>
      </c>
      <c r="E47" s="5">
        <f>AVERAGEIFS(TimeSeries!45:45,TimeSeries!$1:$1,"&lt;="&amp;E$3,TimeSeries!$1:$1,"&gt;="&amp;E$2)</f>
        <v>136.6</v>
      </c>
      <c r="F47" s="5">
        <f>AVERAGEIFS(TimeSeries!45:45,TimeSeries!$1:$1,"&lt;="&amp;F$3,TimeSeries!$1:$1,"&gt;="&amp;F$2)</f>
        <v>138.6</v>
      </c>
      <c r="G47" s="5">
        <f>AVERAGEIFS(TimeSeries!45:45,TimeSeries!$1:$1,"&lt;="&amp;G$3,TimeSeries!$1:$1,"&gt;="&amp;G$2)</f>
        <v>136.44999999999999</v>
      </c>
      <c r="H47" s="5">
        <f>AVERAGEIFS(TimeSeries!45:45,TimeSeries!$1:$1,"&lt;="&amp;H$3,TimeSeries!$1:$1,"&gt;="&amp;H$2)</f>
        <v>130.44999999999999</v>
      </c>
      <c r="I47" s="5">
        <f>AVERAGEIFS(TimeSeries!45:45,TimeSeries!$1:$1,"&lt;="&amp;I$3,TimeSeries!$1:$1,"&gt;="&amp;I$2)</f>
        <v>129.05000000000001</v>
      </c>
      <c r="J47" s="5">
        <f>AVERAGEIFS(TimeSeries!45:45,TimeSeries!$1:$1,"&lt;="&amp;J$3,TimeSeries!$1:$1,"&gt;="&amp;J$2)</f>
        <v>130.1</v>
      </c>
      <c r="K47" s="5">
        <f>+TimeSeries!I45</f>
        <v>134.42500000000001</v>
      </c>
      <c r="M47">
        <f t="shared" si="33"/>
        <v>116.9</v>
      </c>
      <c r="N47">
        <f t="shared" si="34"/>
        <v>125.80625000000001</v>
      </c>
      <c r="O47">
        <f t="shared" si="32"/>
        <v>0</v>
      </c>
      <c r="P47">
        <f t="shared" si="35"/>
        <v>0</v>
      </c>
      <c r="Q47">
        <f>+INDEX(TimeSeries!$A:$ZZ,'TimeSeries - Formatted'!$B47+1,'TimeSeries - Formatted'!K$1)</f>
        <v>1</v>
      </c>
      <c r="R47">
        <f>SUM(O$4:O47)</f>
        <v>0</v>
      </c>
      <c r="S47">
        <f>SUM(P$4:P47)</f>
        <v>1</v>
      </c>
      <c r="U47" s="1">
        <f t="shared" si="24"/>
        <v>8.9285714285713969E-3</v>
      </c>
      <c r="V47" s="1">
        <f t="shared" si="25"/>
        <v>1.260192735359511E-2</v>
      </c>
      <c r="W47" s="1">
        <f t="shared" si="26"/>
        <v>1.260192735359511E-2</v>
      </c>
      <c r="X47" s="1">
        <f t="shared" si="27"/>
        <v>8.733624454148492E-3</v>
      </c>
      <c r="Y47" s="1">
        <f t="shared" si="28"/>
        <v>8.872458410351225E-3</v>
      </c>
      <c r="Z47" s="1">
        <f t="shared" si="29"/>
        <v>9.2843326885878596E-3</v>
      </c>
      <c r="AA47" s="1">
        <f t="shared" si="30"/>
        <v>9.3859992178335627E-3</v>
      </c>
      <c r="AB47" s="1">
        <f t="shared" si="31"/>
        <v>1.087801087801088E-2</v>
      </c>
      <c r="AD47" s="2">
        <f t="shared" ca="1" si="15"/>
        <v>1</v>
      </c>
      <c r="AE47" s="2">
        <f t="shared" ca="1" si="16"/>
        <v>1</v>
      </c>
      <c r="AF47" s="2">
        <f t="shared" ca="1" si="17"/>
        <v>1</v>
      </c>
      <c r="AG47" s="2">
        <f t="shared" ca="1" si="18"/>
        <v>1</v>
      </c>
      <c r="AH47" s="2">
        <f t="shared" ca="1" si="19"/>
        <v>1</v>
      </c>
      <c r="AI47" s="2">
        <f t="shared" ca="1" si="20"/>
        <v>1</v>
      </c>
      <c r="AJ47" s="2">
        <f t="shared" ca="1" si="21"/>
        <v>1</v>
      </c>
      <c r="AK47" s="2">
        <f t="shared" ca="1" si="22"/>
        <v>1</v>
      </c>
      <c r="AM47">
        <f ca="1">+IF(COUNTIFS(AM$4:AM46,1,$Q$4:$Q46,$Q47)=1,0,IF(U47*AD47&lt;$AO$1,1,0))</f>
        <v>0</v>
      </c>
      <c r="AN47">
        <f ca="1">+IF(COUNTIFS(AN$4:AN46,1,$Q$4:$Q46,$Q47)=1,0,IF(V47*AE47&lt;$AO$1,1,0))</f>
        <v>0</v>
      </c>
      <c r="AO47">
        <f ca="1">+IF(COUNTIFS(AO$4:AO46,1,$Q$4:$Q46,$Q47)=1,0,IF(W47*AF47&lt;$AO$1,1,0))</f>
        <v>0</v>
      </c>
      <c r="AP47">
        <f ca="1">+IF(COUNTIFS(AP$4:AP46,1,$Q$4:$Q46,$Q47)=1,0,IF(X47*AG47&lt;$AO$1,1,0))</f>
        <v>0</v>
      </c>
      <c r="AQ47">
        <f ca="1">+IF(COUNTIFS(AQ$4:AQ46,1,$Q$4:$Q46,$Q47)=1,0,IF(Y47*AH47&lt;$AO$1,1,0))</f>
        <v>0</v>
      </c>
      <c r="AR47">
        <f ca="1">+IF(COUNTIFS(AR$4:AR46,1,$Q$4:$Q46,$Q47)=1,0,IF(Z47*AI47&lt;$AO$1,1,0))</f>
        <v>0</v>
      </c>
      <c r="AS47">
        <f ca="1">+IF(COUNTIFS(AS$4:AS46,1,$Q$4:$Q46,$Q47)=1,0,IF(AA47*AJ47&lt;$AO$1,1,0))</f>
        <v>0</v>
      </c>
      <c r="AT47">
        <f ca="1">+IF(COUNTIFS(AT$4:AT46,1,$Q$4:$Q46,$Q47)=1,0,IF(AB47*AK47&lt;$AO$1,1,0))</f>
        <v>0</v>
      </c>
      <c r="AU47">
        <f t="shared" ca="1" si="5"/>
        <v>0</v>
      </c>
      <c r="AW47">
        <f ca="1">1*(COUNTIFS($Q$4:$Q46,Q47,AU$4:AU46,1)&gt;0)</f>
        <v>0</v>
      </c>
      <c r="AX47" t="str">
        <f t="shared" ca="1" si="23"/>
        <v/>
      </c>
    </row>
    <row r="48" spans="2:50" x14ac:dyDescent="0.35">
      <c r="B48">
        <f t="shared" si="6"/>
        <v>45</v>
      </c>
      <c r="C48" s="5">
        <f>AVERAGEIFS(TimeSeries!46:46,TimeSeries!$1:$1,"&lt;="&amp;C$3,TimeSeries!$1:$1,"&gt;="&amp;C$2)</f>
        <v>139.19999999999999</v>
      </c>
      <c r="D48" s="5">
        <f>AVERAGEIFS(TimeSeries!46:46,TimeSeries!$1:$1,"&lt;="&amp;D$3,TimeSeries!$1:$1,"&gt;="&amp;D$2)</f>
        <v>140.69999999999999</v>
      </c>
      <c r="E48" s="5">
        <f>AVERAGEIFS(TimeSeries!46:46,TimeSeries!$1:$1,"&lt;="&amp;E$3,TimeSeries!$1:$1,"&gt;="&amp;E$2)</f>
        <v>140</v>
      </c>
      <c r="F48" s="5">
        <f>AVERAGEIFS(TimeSeries!46:46,TimeSeries!$1:$1,"&lt;="&amp;F$3,TimeSeries!$1:$1,"&gt;="&amp;F$2)</f>
        <v>140.5</v>
      </c>
      <c r="G48" s="5">
        <f>AVERAGEIFS(TimeSeries!46:46,TimeSeries!$1:$1,"&lt;="&amp;G$3,TimeSeries!$1:$1,"&gt;="&amp;G$2)</f>
        <v>137.69999999999999</v>
      </c>
      <c r="H48" s="5">
        <f>AVERAGEIFS(TimeSeries!46:46,TimeSeries!$1:$1,"&lt;="&amp;H$3,TimeSeries!$1:$1,"&gt;="&amp;H$2)</f>
        <v>132.19999999999999</v>
      </c>
      <c r="I48" s="5">
        <f>AVERAGEIFS(TimeSeries!46:46,TimeSeries!$1:$1,"&lt;="&amp;I$3,TimeSeries!$1:$1,"&gt;="&amp;I$2)</f>
        <v>130.75</v>
      </c>
      <c r="J48" s="5">
        <f>AVERAGEIFS(TimeSeries!46:46,TimeSeries!$1:$1,"&lt;="&amp;J$3,TimeSeries!$1:$1,"&gt;="&amp;J$2)</f>
        <v>131.5</v>
      </c>
      <c r="K48" s="5">
        <f>+TimeSeries!I46</f>
        <v>136.91249999999999</v>
      </c>
      <c r="M48">
        <f t="shared" si="33"/>
        <v>116.9</v>
      </c>
      <c r="N48">
        <f t="shared" si="34"/>
        <v>125.80625000000001</v>
      </c>
      <c r="O48">
        <f t="shared" si="32"/>
        <v>0</v>
      </c>
      <c r="P48">
        <f t="shared" si="35"/>
        <v>0</v>
      </c>
      <c r="Q48">
        <f>+INDEX(TimeSeries!$A:$ZZ,'TimeSeries - Formatted'!$B48+1,'TimeSeries - Formatted'!K$1)</f>
        <v>1</v>
      </c>
      <c r="R48">
        <f>SUM(O$4:O48)</f>
        <v>0</v>
      </c>
      <c r="S48">
        <f>SUM(P$4:P48)</f>
        <v>1</v>
      </c>
      <c r="U48" s="1">
        <f t="shared" si="24"/>
        <v>2.6548672566371723E-2</v>
      </c>
      <c r="V48" s="1">
        <f t="shared" si="25"/>
        <v>3.0014641288433452E-2</v>
      </c>
      <c r="W48" s="1">
        <f t="shared" si="26"/>
        <v>2.4890190336749773E-2</v>
      </c>
      <c r="X48" s="1">
        <f t="shared" si="27"/>
        <v>1.3708513708513781E-2</v>
      </c>
      <c r="Y48" s="1">
        <f t="shared" si="28"/>
        <v>9.160864785635825E-3</v>
      </c>
      <c r="Z48" s="1">
        <f t="shared" si="29"/>
        <v>1.3415101571483401E-2</v>
      </c>
      <c r="AA48" s="1">
        <f t="shared" si="30"/>
        <v>1.3173188686555592E-2</v>
      </c>
      <c r="AB48" s="1">
        <f t="shared" si="31"/>
        <v>1.0760953112989968E-2</v>
      </c>
      <c r="AD48" s="2">
        <f t="shared" ca="1" si="15"/>
        <v>1</v>
      </c>
      <c r="AE48" s="2">
        <f t="shared" ca="1" si="16"/>
        <v>1</v>
      </c>
      <c r="AF48" s="2">
        <f t="shared" ca="1" si="17"/>
        <v>1</v>
      </c>
      <c r="AG48" s="2">
        <f t="shared" ca="1" si="18"/>
        <v>1</v>
      </c>
      <c r="AH48" s="2">
        <f t="shared" ca="1" si="19"/>
        <v>1</v>
      </c>
      <c r="AI48" s="2">
        <f t="shared" ca="1" si="20"/>
        <v>1</v>
      </c>
      <c r="AJ48" s="2">
        <f t="shared" ca="1" si="21"/>
        <v>1</v>
      </c>
      <c r="AK48" s="2">
        <f t="shared" ca="1" si="22"/>
        <v>1</v>
      </c>
      <c r="AM48">
        <f ca="1">+IF(COUNTIFS(AM$4:AM47,1,$Q$4:$Q47,$Q48)=1,0,IF(U48*AD48&lt;$AO$1,1,0))</f>
        <v>0</v>
      </c>
      <c r="AN48">
        <f ca="1">+IF(COUNTIFS(AN$4:AN47,1,$Q$4:$Q47,$Q48)=1,0,IF(V48*AE48&lt;$AO$1,1,0))</f>
        <v>0</v>
      </c>
      <c r="AO48">
        <f ca="1">+IF(COUNTIFS(AO$4:AO47,1,$Q$4:$Q47,$Q48)=1,0,IF(W48*AF48&lt;$AO$1,1,0))</f>
        <v>0</v>
      </c>
      <c r="AP48">
        <f ca="1">+IF(COUNTIFS(AP$4:AP47,1,$Q$4:$Q47,$Q48)=1,0,IF(X48*AG48&lt;$AO$1,1,0))</f>
        <v>0</v>
      </c>
      <c r="AQ48">
        <f ca="1">+IF(COUNTIFS(AQ$4:AQ47,1,$Q$4:$Q47,$Q48)=1,0,IF(Y48*AH48&lt;$AO$1,1,0))</f>
        <v>0</v>
      </c>
      <c r="AR48">
        <f ca="1">+IF(COUNTIFS(AR$4:AR47,1,$Q$4:$Q47,$Q48)=1,0,IF(Z48*AI48&lt;$AO$1,1,0))</f>
        <v>0</v>
      </c>
      <c r="AS48">
        <f ca="1">+IF(COUNTIFS(AS$4:AS47,1,$Q$4:$Q47,$Q48)=1,0,IF(AA48*AJ48&lt;$AO$1,1,0))</f>
        <v>0</v>
      </c>
      <c r="AT48">
        <f ca="1">+IF(COUNTIFS(AT$4:AT47,1,$Q$4:$Q47,$Q48)=1,0,IF(AB48*AK48&lt;$AO$1,1,0))</f>
        <v>0</v>
      </c>
      <c r="AU48">
        <f t="shared" ca="1" si="5"/>
        <v>0</v>
      </c>
      <c r="AW48">
        <f ca="1">1*(COUNTIFS($Q$4:$Q47,Q48,AU$4:AU47,1)&gt;0)</f>
        <v>0</v>
      </c>
      <c r="AX48" t="str">
        <f t="shared" ca="1" si="23"/>
        <v/>
      </c>
    </row>
    <row r="49" spans="2:50" x14ac:dyDescent="0.35">
      <c r="B49">
        <f t="shared" si="6"/>
        <v>46</v>
      </c>
      <c r="C49" s="5">
        <f>AVERAGEIFS(TimeSeries!47:47,TimeSeries!$1:$1,"&lt;="&amp;C$3,TimeSeries!$1:$1,"&gt;="&amp;C$2)</f>
        <v>140</v>
      </c>
      <c r="D49" s="5">
        <f>AVERAGEIFS(TimeSeries!47:47,TimeSeries!$1:$1,"&lt;="&amp;D$3,TimeSeries!$1:$1,"&gt;="&amp;D$2)</f>
        <v>140</v>
      </c>
      <c r="E49" s="5">
        <f>AVERAGEIFS(TimeSeries!47:47,TimeSeries!$1:$1,"&lt;="&amp;E$3,TimeSeries!$1:$1,"&gt;="&amp;E$2)</f>
        <v>142.85</v>
      </c>
      <c r="F49" s="5">
        <f>AVERAGEIFS(TimeSeries!47:47,TimeSeries!$1:$1,"&lt;="&amp;F$3,TimeSeries!$1:$1,"&gt;="&amp;F$2)</f>
        <v>145.35</v>
      </c>
      <c r="G49" s="5">
        <f>AVERAGEIFS(TimeSeries!47:47,TimeSeries!$1:$1,"&lt;="&amp;G$3,TimeSeries!$1:$1,"&gt;="&amp;G$2)</f>
        <v>141.1</v>
      </c>
      <c r="H49" s="5">
        <f>AVERAGEIFS(TimeSeries!47:47,TimeSeries!$1:$1,"&lt;="&amp;H$3,TimeSeries!$1:$1,"&gt;="&amp;H$2)</f>
        <v>135.6</v>
      </c>
      <c r="I49" s="5">
        <f>AVERAGEIFS(TimeSeries!47:47,TimeSeries!$1:$1,"&lt;="&amp;I$3,TimeSeries!$1:$1,"&gt;="&amp;I$2)</f>
        <v>134.9</v>
      </c>
      <c r="J49" s="5">
        <f>AVERAGEIFS(TimeSeries!47:47,TimeSeries!$1:$1,"&lt;="&amp;J$3,TimeSeries!$1:$1,"&gt;="&amp;J$2)</f>
        <v>135.80000000000001</v>
      </c>
      <c r="K49" s="5">
        <f>+TimeSeries!I47</f>
        <v>139.71250000000001</v>
      </c>
      <c r="M49">
        <f t="shared" si="33"/>
        <v>116.9</v>
      </c>
      <c r="N49">
        <f t="shared" si="34"/>
        <v>125.80625000000001</v>
      </c>
      <c r="O49">
        <f t="shared" si="32"/>
        <v>0</v>
      </c>
      <c r="P49">
        <f t="shared" si="35"/>
        <v>0</v>
      </c>
      <c r="Q49">
        <f>+INDEX(TimeSeries!$A:$ZZ,'TimeSeries - Formatted'!$B49+1,'TimeSeries - Formatted'!K$1)</f>
        <v>1</v>
      </c>
      <c r="R49">
        <f>SUM(O$4:O49)</f>
        <v>0</v>
      </c>
      <c r="S49">
        <f>SUM(P$4:P49)</f>
        <v>1</v>
      </c>
      <c r="U49" s="1">
        <f t="shared" si="24"/>
        <v>5.7471264367816577E-3</v>
      </c>
      <c r="V49" s="1">
        <f t="shared" si="25"/>
        <v>-4.9751243781093191E-3</v>
      </c>
      <c r="W49" s="1">
        <f t="shared" si="26"/>
        <v>2.035714285714274E-2</v>
      </c>
      <c r="X49" s="1">
        <f t="shared" si="27"/>
        <v>3.4519572953736644E-2</v>
      </c>
      <c r="Y49" s="1">
        <f t="shared" si="28"/>
        <v>2.4691358024691468E-2</v>
      </c>
      <c r="Z49" s="1">
        <f t="shared" si="29"/>
        <v>2.5718608169440271E-2</v>
      </c>
      <c r="AA49" s="1">
        <f t="shared" si="30"/>
        <v>3.1739961759082336E-2</v>
      </c>
      <c r="AB49" s="1">
        <f t="shared" si="31"/>
        <v>3.2699619771863198E-2</v>
      </c>
      <c r="AD49" s="2">
        <f t="shared" ca="1" si="15"/>
        <v>1</v>
      </c>
      <c r="AE49" s="2">
        <f t="shared" ca="1" si="16"/>
        <v>1</v>
      </c>
      <c r="AF49" s="2">
        <f t="shared" ca="1" si="17"/>
        <v>1</v>
      </c>
      <c r="AG49" s="2">
        <f t="shared" ca="1" si="18"/>
        <v>1</v>
      </c>
      <c r="AH49" s="2">
        <f t="shared" ca="1" si="19"/>
        <v>1</v>
      </c>
      <c r="AI49" s="2">
        <f t="shared" ca="1" si="20"/>
        <v>1</v>
      </c>
      <c r="AJ49" s="2">
        <f t="shared" ca="1" si="21"/>
        <v>1</v>
      </c>
      <c r="AK49" s="2">
        <f t="shared" ca="1" si="22"/>
        <v>1</v>
      </c>
      <c r="AM49">
        <f ca="1">+IF(COUNTIFS(AM$4:AM48,1,$Q$4:$Q48,$Q49)=1,0,IF(U49*AD49&lt;$AO$1,1,0))</f>
        <v>0</v>
      </c>
      <c r="AN49">
        <f ca="1">+IF(COUNTIFS(AN$4:AN48,1,$Q$4:$Q48,$Q49)=1,0,IF(V49*AE49&lt;$AO$1,1,0))</f>
        <v>0</v>
      </c>
      <c r="AO49">
        <f ca="1">+IF(COUNTIFS(AO$4:AO48,1,$Q$4:$Q48,$Q49)=1,0,IF(W49*AF49&lt;$AO$1,1,0))</f>
        <v>0</v>
      </c>
      <c r="AP49">
        <f ca="1">+IF(COUNTIFS(AP$4:AP48,1,$Q$4:$Q48,$Q49)=1,0,IF(X49*AG49&lt;$AO$1,1,0))</f>
        <v>0</v>
      </c>
      <c r="AQ49">
        <f ca="1">+IF(COUNTIFS(AQ$4:AQ48,1,$Q$4:$Q48,$Q49)=1,0,IF(Y49*AH49&lt;$AO$1,1,0))</f>
        <v>0</v>
      </c>
      <c r="AR49">
        <f ca="1">+IF(COUNTIFS(AR$4:AR48,1,$Q$4:$Q48,$Q49)=1,0,IF(Z49*AI49&lt;$AO$1,1,0))</f>
        <v>0</v>
      </c>
      <c r="AS49">
        <f ca="1">+IF(COUNTIFS(AS$4:AS48,1,$Q$4:$Q48,$Q49)=1,0,IF(AA49*AJ49&lt;$AO$1,1,0))</f>
        <v>0</v>
      </c>
      <c r="AT49">
        <f ca="1">+IF(COUNTIFS(AT$4:AT48,1,$Q$4:$Q48,$Q49)=1,0,IF(AB49*AK49&lt;$AO$1,1,0))</f>
        <v>0</v>
      </c>
      <c r="AU49">
        <f t="shared" ca="1" si="5"/>
        <v>0</v>
      </c>
      <c r="AW49">
        <f ca="1">1*(COUNTIFS($Q$4:$Q48,Q49,AU$4:AU48,1)&gt;0)</f>
        <v>0</v>
      </c>
      <c r="AX49" t="str">
        <f t="shared" ca="1" si="23"/>
        <v/>
      </c>
    </row>
    <row r="50" spans="2:50" x14ac:dyDescent="0.35">
      <c r="B50">
        <f t="shared" si="6"/>
        <v>47</v>
      </c>
      <c r="C50" s="5">
        <f>AVERAGEIFS(TimeSeries!48:48,TimeSeries!$1:$1,"&lt;="&amp;C$3,TimeSeries!$1:$1,"&gt;="&amp;C$2)</f>
        <v>134.94999999999999</v>
      </c>
      <c r="D50" s="5">
        <f>AVERAGEIFS(TimeSeries!48:48,TimeSeries!$1:$1,"&lt;="&amp;D$3,TimeSeries!$1:$1,"&gt;="&amp;D$2)</f>
        <v>131.94999999999999</v>
      </c>
      <c r="E50" s="5">
        <f>AVERAGEIFS(TimeSeries!48:48,TimeSeries!$1:$1,"&lt;="&amp;E$3,TimeSeries!$1:$1,"&gt;="&amp;E$2)</f>
        <v>134.1</v>
      </c>
      <c r="F50" s="5">
        <f>AVERAGEIFS(TimeSeries!48:48,TimeSeries!$1:$1,"&lt;="&amp;F$3,TimeSeries!$1:$1,"&gt;="&amp;F$2)</f>
        <v>138.6</v>
      </c>
      <c r="G50" s="5">
        <f>AVERAGEIFS(TimeSeries!48:48,TimeSeries!$1:$1,"&lt;="&amp;G$3,TimeSeries!$1:$1,"&gt;="&amp;G$2)</f>
        <v>140.69999999999999</v>
      </c>
      <c r="H50" s="5">
        <f>AVERAGEIFS(TimeSeries!48:48,TimeSeries!$1:$1,"&lt;="&amp;H$3,TimeSeries!$1:$1,"&gt;="&amp;H$2)</f>
        <v>140.69999999999999</v>
      </c>
      <c r="I50" s="5">
        <f>AVERAGEIFS(TimeSeries!48:48,TimeSeries!$1:$1,"&lt;="&amp;I$3,TimeSeries!$1:$1,"&gt;="&amp;I$2)</f>
        <v>138.6</v>
      </c>
      <c r="J50" s="5">
        <f>AVERAGEIFS(TimeSeries!48:48,TimeSeries!$1:$1,"&lt;="&amp;J$3,TimeSeries!$1:$1,"&gt;="&amp;J$2)</f>
        <v>137.19999999999999</v>
      </c>
      <c r="K50" s="5">
        <f>+TimeSeries!I48</f>
        <v>137.08749999999998</v>
      </c>
      <c r="M50">
        <f t="shared" si="33"/>
        <v>116.9</v>
      </c>
      <c r="N50">
        <f t="shared" si="34"/>
        <v>125.80625000000001</v>
      </c>
      <c r="O50">
        <f t="shared" si="32"/>
        <v>0</v>
      </c>
      <c r="P50">
        <f t="shared" si="35"/>
        <v>0</v>
      </c>
      <c r="Q50">
        <f>+INDEX(TimeSeries!$A:$ZZ,'TimeSeries - Formatted'!$B50+1,'TimeSeries - Formatted'!K$1)</f>
        <v>1</v>
      </c>
      <c r="R50">
        <f>SUM(O$4:O50)</f>
        <v>0</v>
      </c>
      <c r="S50">
        <f>SUM(P$4:P50)</f>
        <v>1</v>
      </c>
      <c r="U50" s="1">
        <f t="shared" si="24"/>
        <v>-3.6071428571428643E-2</v>
      </c>
      <c r="V50" s="1">
        <f t="shared" si="25"/>
        <v>-6.2189054726368154E-2</v>
      </c>
      <c r="W50" s="1">
        <f t="shared" si="26"/>
        <v>-6.1253062653132684E-2</v>
      </c>
      <c r="X50" s="1">
        <f t="shared" si="27"/>
        <v>-4.6439628482972117E-2</v>
      </c>
      <c r="Y50" s="1">
        <f t="shared" si="28"/>
        <v>-2.8348688873139904E-3</v>
      </c>
      <c r="Z50" s="1">
        <f t="shared" si="29"/>
        <v>3.7610619469026441E-2</v>
      </c>
      <c r="AA50" s="1">
        <f t="shared" si="30"/>
        <v>2.742772424017792E-2</v>
      </c>
      <c r="AB50" s="1">
        <f t="shared" si="31"/>
        <v>1.0309278350515205E-2</v>
      </c>
      <c r="AD50" s="2">
        <f t="shared" ca="1" si="15"/>
        <v>1</v>
      </c>
      <c r="AE50" s="2">
        <f t="shared" ca="1" si="16"/>
        <v>1</v>
      </c>
      <c r="AF50" s="2">
        <f t="shared" ca="1" si="17"/>
        <v>1</v>
      </c>
      <c r="AG50" s="2">
        <f t="shared" ca="1" si="18"/>
        <v>1</v>
      </c>
      <c r="AH50" s="2">
        <f t="shared" ca="1" si="19"/>
        <v>1</v>
      </c>
      <c r="AI50" s="2">
        <f t="shared" ca="1" si="20"/>
        <v>1</v>
      </c>
      <c r="AJ50" s="2">
        <f t="shared" ca="1" si="21"/>
        <v>1</v>
      </c>
      <c r="AK50" s="2">
        <f t="shared" ca="1" si="22"/>
        <v>1</v>
      </c>
      <c r="AM50">
        <f ca="1">+IF(COUNTIFS(AM$4:AM49,1,$Q$4:$Q49,$Q50)=1,0,IF(U50*AD50&lt;$AO$1,1,0))</f>
        <v>0</v>
      </c>
      <c r="AN50">
        <f ca="1">+IF(COUNTIFS(AN$4:AN49,1,$Q$4:$Q49,$Q50)=1,0,IF(V50*AE50&lt;$AO$1,1,0))</f>
        <v>0</v>
      </c>
      <c r="AO50">
        <f ca="1">+IF(COUNTIFS(AO$4:AO49,1,$Q$4:$Q49,$Q50)=1,0,IF(W50*AF50&lt;$AO$1,1,0))</f>
        <v>0</v>
      </c>
      <c r="AP50">
        <f ca="1">+IF(COUNTIFS(AP$4:AP49,1,$Q$4:$Q49,$Q50)=1,0,IF(X50*AG50&lt;$AO$1,1,0))</f>
        <v>0</v>
      </c>
      <c r="AQ50">
        <f ca="1">+IF(COUNTIFS(AQ$4:AQ49,1,$Q$4:$Q49,$Q50)=1,0,IF(Y50*AH50&lt;$AO$1,1,0))</f>
        <v>0</v>
      </c>
      <c r="AR50">
        <f ca="1">+IF(COUNTIFS(AR$4:AR49,1,$Q$4:$Q49,$Q50)=1,0,IF(Z50*AI50&lt;$AO$1,1,0))</f>
        <v>0</v>
      </c>
      <c r="AS50">
        <f ca="1">+IF(COUNTIFS(AS$4:AS49,1,$Q$4:$Q49,$Q50)=1,0,IF(AA50*AJ50&lt;$AO$1,1,0))</f>
        <v>0</v>
      </c>
      <c r="AT50">
        <f ca="1">+IF(COUNTIFS(AT$4:AT49,1,$Q$4:$Q49,$Q50)=1,0,IF(AB50*AK50&lt;$AO$1,1,0))</f>
        <v>0</v>
      </c>
      <c r="AU50">
        <f t="shared" ca="1" si="5"/>
        <v>0</v>
      </c>
      <c r="AW50">
        <f ca="1">1*(COUNTIFS($Q$4:$Q49,Q50,AU$4:AU49,1)&gt;0)</f>
        <v>0</v>
      </c>
      <c r="AX50" t="str">
        <f t="shared" ca="1" si="23"/>
        <v/>
      </c>
    </row>
    <row r="51" spans="2:50" x14ac:dyDescent="0.35">
      <c r="B51">
        <f t="shared" si="6"/>
        <v>48</v>
      </c>
      <c r="C51" s="5">
        <f>AVERAGEIFS(TimeSeries!49:49,TimeSeries!$1:$1,"&lt;="&amp;C$3,TimeSeries!$1:$1,"&gt;="&amp;C$2)</f>
        <v>124.3</v>
      </c>
      <c r="D51" s="5">
        <f>AVERAGEIFS(TimeSeries!49:49,TimeSeries!$1:$1,"&lt;="&amp;D$3,TimeSeries!$1:$1,"&gt;="&amp;D$2)</f>
        <v>121.3</v>
      </c>
      <c r="E51" s="5">
        <f>AVERAGEIFS(TimeSeries!49:49,TimeSeries!$1:$1,"&lt;="&amp;E$3,TimeSeries!$1:$1,"&gt;="&amp;E$2)</f>
        <v>122.75</v>
      </c>
      <c r="F51" s="5">
        <f>AVERAGEIFS(TimeSeries!49:49,TimeSeries!$1:$1,"&lt;="&amp;F$3,TimeSeries!$1:$1,"&gt;="&amp;F$2)</f>
        <v>127.25</v>
      </c>
      <c r="G51" s="5">
        <f>AVERAGEIFS(TimeSeries!49:49,TimeSeries!$1:$1,"&lt;="&amp;G$3,TimeSeries!$1:$1,"&gt;="&amp;G$2)</f>
        <v>133.6</v>
      </c>
      <c r="H51" s="5">
        <f>AVERAGEIFS(TimeSeries!49:49,TimeSeries!$1:$1,"&lt;="&amp;H$3,TimeSeries!$1:$1,"&gt;="&amp;H$2)</f>
        <v>135.6</v>
      </c>
      <c r="I51" s="5">
        <f>AVERAGEIFS(TimeSeries!49:49,TimeSeries!$1:$1,"&lt;="&amp;I$3,TimeSeries!$1:$1,"&gt;="&amp;I$2)</f>
        <v>132.05000000000001</v>
      </c>
      <c r="J51" s="5">
        <f>AVERAGEIFS(TimeSeries!49:49,TimeSeries!$1:$1,"&lt;="&amp;J$3,TimeSeries!$1:$1,"&gt;="&amp;J$2)</f>
        <v>130.1</v>
      </c>
      <c r="K51" s="5">
        <f>+TimeSeries!I49</f>
        <v>128.17500000000001</v>
      </c>
      <c r="M51">
        <f t="shared" si="33"/>
        <v>116.9</v>
      </c>
      <c r="N51">
        <f t="shared" si="34"/>
        <v>125.80625000000001</v>
      </c>
      <c r="O51">
        <f t="shared" si="32"/>
        <v>0</v>
      </c>
      <c r="P51">
        <f t="shared" si="35"/>
        <v>0</v>
      </c>
      <c r="Q51">
        <f>+INDEX(TimeSeries!$A:$ZZ,'TimeSeries - Formatted'!$B51+1,'TimeSeries - Formatted'!K$1)</f>
        <v>1</v>
      </c>
      <c r="R51">
        <f>SUM(O$4:O51)</f>
        <v>0</v>
      </c>
      <c r="S51">
        <f>SUM(P$4:P51)</f>
        <v>1</v>
      </c>
      <c r="U51" s="1">
        <f t="shared" si="24"/>
        <v>-0.11214285714285721</v>
      </c>
      <c r="V51" s="1">
        <f t="shared" si="25"/>
        <v>-0.13788201847903336</v>
      </c>
      <c r="W51" s="1">
        <f t="shared" si="26"/>
        <v>-0.14070703535176754</v>
      </c>
      <c r="X51" s="1">
        <f t="shared" si="27"/>
        <v>-0.12452700378396975</v>
      </c>
      <c r="Y51" s="1">
        <f t="shared" si="28"/>
        <v>-5.3153791637136738E-2</v>
      </c>
      <c r="Z51" s="1">
        <f t="shared" si="29"/>
        <v>-3.6247334754797356E-2</v>
      </c>
      <c r="AA51" s="1">
        <f t="shared" si="30"/>
        <v>-4.7258297258297111E-2</v>
      </c>
      <c r="AB51" s="1">
        <f t="shared" si="31"/>
        <v>-5.1749271137026209E-2</v>
      </c>
      <c r="AD51" s="2">
        <f t="shared" ca="1" si="15"/>
        <v>1</v>
      </c>
      <c r="AE51" s="2">
        <f t="shared" ca="1" si="16"/>
        <v>1</v>
      </c>
      <c r="AF51" s="2">
        <f t="shared" ca="1" si="17"/>
        <v>1</v>
      </c>
      <c r="AG51" s="2">
        <f t="shared" ca="1" si="18"/>
        <v>1</v>
      </c>
      <c r="AH51" s="2">
        <f t="shared" ca="1" si="19"/>
        <v>1</v>
      </c>
      <c r="AI51" s="2">
        <f t="shared" ca="1" si="20"/>
        <v>1</v>
      </c>
      <c r="AJ51" s="2">
        <f t="shared" ca="1" si="21"/>
        <v>1</v>
      </c>
      <c r="AK51" s="2">
        <f t="shared" ca="1" si="22"/>
        <v>1</v>
      </c>
      <c r="AM51">
        <f ca="1">+IF(COUNTIFS(AM$4:AM50,1,$Q$4:$Q50,$Q51)=1,0,IF(U51*AD51&lt;$AO$1,1,0))</f>
        <v>1</v>
      </c>
      <c r="AN51">
        <f ca="1">+IF(COUNTIFS(AN$4:AN50,1,$Q$4:$Q50,$Q51)=1,0,IF(V51*AE51&lt;$AO$1,1,0))</f>
        <v>1</v>
      </c>
      <c r="AO51">
        <f ca="1">+IF(COUNTIFS(AO$4:AO50,1,$Q$4:$Q50,$Q51)=1,0,IF(W51*AF51&lt;$AO$1,1,0))</f>
        <v>1</v>
      </c>
      <c r="AP51">
        <f ca="1">+IF(COUNTIFS(AP$4:AP50,1,$Q$4:$Q50,$Q51)=1,0,IF(X51*AG51&lt;$AO$1,1,0))</f>
        <v>1</v>
      </c>
      <c r="AQ51">
        <f ca="1">+IF(COUNTIFS(AQ$4:AQ50,1,$Q$4:$Q50,$Q51)=1,0,IF(Y51*AH51&lt;$AO$1,1,0))</f>
        <v>0</v>
      </c>
      <c r="AR51">
        <f ca="1">+IF(COUNTIFS(AR$4:AR50,1,$Q$4:$Q50,$Q51)=1,0,IF(Z51*AI51&lt;$AO$1,1,0))</f>
        <v>0</v>
      </c>
      <c r="AS51">
        <f ca="1">+IF(COUNTIFS(AS$4:AS50,1,$Q$4:$Q50,$Q51)=1,0,IF(AA51*AJ51&lt;$AO$1,1,0))</f>
        <v>0</v>
      </c>
      <c r="AT51">
        <f ca="1">+IF(COUNTIFS(AT$4:AT50,1,$Q$4:$Q50,$Q51)=1,0,IF(AB51*AK51&lt;$AO$1,1,0))</f>
        <v>0</v>
      </c>
      <c r="AU51">
        <f t="shared" ca="1" si="5"/>
        <v>1</v>
      </c>
      <c r="AW51">
        <f ca="1">1*(COUNTIFS($Q$4:$Q50,Q51,AU$4:AU50,1)&gt;0)</f>
        <v>0</v>
      </c>
      <c r="AX51">
        <f t="shared" ca="1" si="23"/>
        <v>112.5</v>
      </c>
    </row>
    <row r="52" spans="2:50" x14ac:dyDescent="0.35">
      <c r="B52">
        <f t="shared" si="6"/>
        <v>49</v>
      </c>
      <c r="C52" s="5">
        <f>AVERAGEIFS(TimeSeries!50:50,TimeSeries!$1:$1,"&lt;="&amp;C$3,TimeSeries!$1:$1,"&gt;="&amp;C$2)</f>
        <v>117.2</v>
      </c>
      <c r="D52" s="5">
        <f>AVERAGEIFS(TimeSeries!50:50,TimeSeries!$1:$1,"&lt;="&amp;D$3,TimeSeries!$1:$1,"&gt;="&amp;D$2)</f>
        <v>117.7</v>
      </c>
      <c r="E52" s="5">
        <f>AVERAGEIFS(TimeSeries!50:50,TimeSeries!$1:$1,"&lt;="&amp;E$3,TimeSeries!$1:$1,"&gt;="&amp;E$2)</f>
        <v>118.4</v>
      </c>
      <c r="F52" s="5">
        <f>AVERAGEIFS(TimeSeries!50:50,TimeSeries!$1:$1,"&lt;="&amp;F$3,TimeSeries!$1:$1,"&gt;="&amp;F$2)</f>
        <v>120.4</v>
      </c>
      <c r="G52" s="5">
        <f>AVERAGEIFS(TimeSeries!50:50,TimeSeries!$1:$1,"&lt;="&amp;G$3,TimeSeries!$1:$1,"&gt;="&amp;G$2)</f>
        <v>124.65</v>
      </c>
      <c r="H52" s="5">
        <f>AVERAGEIFS(TimeSeries!50:50,TimeSeries!$1:$1,"&lt;="&amp;H$3,TimeSeries!$1:$1,"&gt;="&amp;H$2)</f>
        <v>125.65</v>
      </c>
      <c r="I52" s="5">
        <f>AVERAGEIFS(TimeSeries!50:50,TimeSeries!$1:$1,"&lt;="&amp;I$3,TimeSeries!$1:$1,"&gt;="&amp;I$2)</f>
        <v>124.25</v>
      </c>
      <c r="J52" s="5">
        <f>AVERAGEIFS(TimeSeries!50:50,TimeSeries!$1:$1,"&lt;="&amp;J$3,TimeSeries!$1:$1,"&gt;="&amp;J$2)</f>
        <v>124.5</v>
      </c>
      <c r="K52" s="5">
        <f>+TimeSeries!I50</f>
        <v>121.125</v>
      </c>
      <c r="M52">
        <f t="shared" si="33"/>
        <v>116.9</v>
      </c>
      <c r="N52">
        <f t="shared" si="34"/>
        <v>125.23124999999999</v>
      </c>
      <c r="O52">
        <f t="shared" si="32"/>
        <v>0</v>
      </c>
      <c r="P52">
        <f t="shared" si="35"/>
        <v>0</v>
      </c>
      <c r="Q52">
        <f>+INDEX(TimeSeries!$A:$ZZ,'TimeSeries - Formatted'!$B52+1,'TimeSeries - Formatted'!K$1)</f>
        <v>1</v>
      </c>
      <c r="R52">
        <f>SUM(O$4:O52)</f>
        <v>0</v>
      </c>
      <c r="S52">
        <f>SUM(P$4:P52)</f>
        <v>1</v>
      </c>
      <c r="U52" s="1">
        <f t="shared" si="24"/>
        <v>-0.16285714285714281</v>
      </c>
      <c r="V52" s="1">
        <f t="shared" si="25"/>
        <v>-0.16346837242359624</v>
      </c>
      <c r="W52" s="1">
        <f t="shared" si="26"/>
        <v>-0.17115855792789636</v>
      </c>
      <c r="X52" s="1">
        <f t="shared" si="27"/>
        <v>-0.17165462676298582</v>
      </c>
      <c r="Y52" s="1">
        <f t="shared" si="28"/>
        <v>-0.11658398299078665</v>
      </c>
      <c r="Z52" s="1">
        <f t="shared" si="29"/>
        <v>-0.10696517412935314</v>
      </c>
      <c r="AA52" s="1">
        <f t="shared" si="30"/>
        <v>-0.10353535353535348</v>
      </c>
      <c r="AB52" s="1">
        <f t="shared" si="31"/>
        <v>-9.2565597667638388E-2</v>
      </c>
      <c r="AD52" s="2">
        <f t="shared" ca="1" si="15"/>
        <v>1</v>
      </c>
      <c r="AE52" s="2">
        <f t="shared" ca="1" si="16"/>
        <v>1</v>
      </c>
      <c r="AF52" s="2">
        <f t="shared" ca="1" si="17"/>
        <v>1</v>
      </c>
      <c r="AG52" s="2">
        <f t="shared" ca="1" si="18"/>
        <v>1</v>
      </c>
      <c r="AH52" s="2">
        <f t="shared" ca="1" si="19"/>
        <v>1</v>
      </c>
      <c r="AI52" s="2">
        <f t="shared" ca="1" si="20"/>
        <v>1</v>
      </c>
      <c r="AJ52" s="2">
        <f t="shared" ca="1" si="21"/>
        <v>1</v>
      </c>
      <c r="AK52" s="2">
        <f t="shared" ca="1" si="22"/>
        <v>1</v>
      </c>
      <c r="AM52">
        <f ca="1">+IF(COUNTIFS(AM$4:AM51,1,$Q$4:$Q51,$Q52)=1,0,IF(U52*AD52&lt;$AO$1,1,0))</f>
        <v>0</v>
      </c>
      <c r="AN52">
        <f ca="1">+IF(COUNTIFS(AN$4:AN51,1,$Q$4:$Q51,$Q52)=1,0,IF(V52*AE52&lt;$AO$1,1,0))</f>
        <v>0</v>
      </c>
      <c r="AO52">
        <f ca="1">+IF(COUNTIFS(AO$4:AO51,1,$Q$4:$Q51,$Q52)=1,0,IF(W52*AF52&lt;$AO$1,1,0))</f>
        <v>0</v>
      </c>
      <c r="AP52">
        <f ca="1">+IF(COUNTIFS(AP$4:AP51,1,$Q$4:$Q51,$Q52)=1,0,IF(X52*AG52&lt;$AO$1,1,0))</f>
        <v>0</v>
      </c>
      <c r="AQ52">
        <f ca="1">+IF(COUNTIFS(AQ$4:AQ51,1,$Q$4:$Q51,$Q52)=1,0,IF(Y52*AH52&lt;$AO$1,1,0))</f>
        <v>1</v>
      </c>
      <c r="AR52">
        <f ca="1">+IF(COUNTIFS(AR$4:AR51,1,$Q$4:$Q51,$Q52)=1,0,IF(Z52*AI52&lt;$AO$1,1,0))</f>
        <v>1</v>
      </c>
      <c r="AS52">
        <f ca="1">+IF(COUNTIFS(AS$4:AS51,1,$Q$4:$Q51,$Q52)=1,0,IF(AA52*AJ52&lt;$AO$1,1,0))</f>
        <v>1</v>
      </c>
      <c r="AT52">
        <f ca="1">+IF(COUNTIFS(AT$4:AT51,1,$Q$4:$Q51,$Q52)=1,0,IF(AB52*AK52&lt;$AO$1,1,0))</f>
        <v>0</v>
      </c>
      <c r="AU52">
        <f t="shared" ca="1" si="5"/>
        <v>1</v>
      </c>
      <c r="AW52">
        <f ca="1">1*(COUNTIFS($Q$4:$Q51,Q52,AU$4:AU51,1)&gt;0)</f>
        <v>1</v>
      </c>
      <c r="AX52" t="str">
        <f t="shared" ca="1" si="23"/>
        <v/>
      </c>
    </row>
    <row r="53" spans="2:50" x14ac:dyDescent="0.35">
      <c r="B53">
        <f t="shared" si="6"/>
        <v>50</v>
      </c>
      <c r="C53" s="5">
        <f>AVERAGEIFS(TimeSeries!51:51,TimeSeries!$1:$1,"&lt;="&amp;C$3,TimeSeries!$1:$1,"&gt;="&amp;C$2)</f>
        <v>115</v>
      </c>
      <c r="D53" s="5">
        <f>AVERAGEIFS(TimeSeries!51:51,TimeSeries!$1:$1,"&lt;="&amp;D$3,TimeSeries!$1:$1,"&gt;="&amp;D$2)</f>
        <v>117</v>
      </c>
      <c r="E53" s="5">
        <f>AVERAGEIFS(TimeSeries!51:51,TimeSeries!$1:$1,"&lt;="&amp;E$3,TimeSeries!$1:$1,"&gt;="&amp;E$2)</f>
        <v>117.7</v>
      </c>
      <c r="F53" s="5">
        <f>AVERAGEIFS(TimeSeries!51:51,TimeSeries!$1:$1,"&lt;="&amp;F$3,TimeSeries!$1:$1,"&gt;="&amp;F$2)</f>
        <v>119.2</v>
      </c>
      <c r="G53" s="5">
        <f>AVERAGEIFS(TimeSeries!51:51,TimeSeries!$1:$1,"&lt;="&amp;G$3,TimeSeries!$1:$1,"&gt;="&amp;G$2)</f>
        <v>119.9</v>
      </c>
      <c r="H53" s="5">
        <f>AVERAGEIFS(TimeSeries!51:51,TimeSeries!$1:$1,"&lt;="&amp;H$3,TimeSeries!$1:$1,"&gt;="&amp;H$2)</f>
        <v>116.4</v>
      </c>
      <c r="I53" s="5">
        <f>AVERAGEIFS(TimeSeries!51:51,TimeSeries!$1:$1,"&lt;="&amp;I$3,TimeSeries!$1:$1,"&gt;="&amp;I$2)</f>
        <v>113.55</v>
      </c>
      <c r="J53" s="5">
        <f>AVERAGEIFS(TimeSeries!51:51,TimeSeries!$1:$1,"&lt;="&amp;J$3,TimeSeries!$1:$1,"&gt;="&amp;J$2)</f>
        <v>113.1</v>
      </c>
      <c r="K53" s="5">
        <f>+TimeSeries!I51</f>
        <v>116.53749999999999</v>
      </c>
      <c r="M53">
        <f t="shared" si="33"/>
        <v>116.5625</v>
      </c>
      <c r="N53">
        <f t="shared" si="34"/>
        <v>125.23124999999999</v>
      </c>
      <c r="O53">
        <f t="shared" si="32"/>
        <v>0</v>
      </c>
      <c r="P53">
        <f t="shared" si="35"/>
        <v>0</v>
      </c>
      <c r="Q53">
        <f>+INDEX(TimeSeries!$A:$ZZ,'TimeSeries - Formatted'!$B53+1,'TimeSeries - Formatted'!K$1)</f>
        <v>1</v>
      </c>
      <c r="R53">
        <f>SUM(O$4:O53)</f>
        <v>0</v>
      </c>
      <c r="S53">
        <f>SUM(P$4:P53)</f>
        <v>1</v>
      </c>
      <c r="U53" s="1">
        <f t="shared" si="24"/>
        <v>-0.1785714285714286</v>
      </c>
      <c r="V53" s="1">
        <f t="shared" si="25"/>
        <v>-0.16844349680170567</v>
      </c>
      <c r="W53" s="1">
        <f t="shared" si="26"/>
        <v>-0.17605880294014697</v>
      </c>
      <c r="X53" s="1">
        <f t="shared" si="27"/>
        <v>-0.17991056071551426</v>
      </c>
      <c r="Y53" s="1">
        <f t="shared" si="28"/>
        <v>-0.15024805102763994</v>
      </c>
      <c r="Z53" s="1">
        <f t="shared" si="29"/>
        <v>-0.17270788912579949</v>
      </c>
      <c r="AA53" s="1">
        <f t="shared" si="30"/>
        <v>-0.18073593073593075</v>
      </c>
      <c r="AB53" s="1">
        <f t="shared" si="31"/>
        <v>-0.17565597667638477</v>
      </c>
      <c r="AD53" s="2">
        <f t="shared" ca="1" si="15"/>
        <v>1</v>
      </c>
      <c r="AE53" s="2">
        <f t="shared" ca="1" si="16"/>
        <v>1</v>
      </c>
      <c r="AF53" s="2">
        <f t="shared" ca="1" si="17"/>
        <v>1</v>
      </c>
      <c r="AG53" s="2">
        <f t="shared" ca="1" si="18"/>
        <v>1</v>
      </c>
      <c r="AH53" s="2">
        <f t="shared" ca="1" si="19"/>
        <v>1</v>
      </c>
      <c r="AI53" s="2">
        <f t="shared" ca="1" si="20"/>
        <v>1</v>
      </c>
      <c r="AJ53" s="2">
        <f t="shared" ca="1" si="21"/>
        <v>1</v>
      </c>
      <c r="AK53" s="2">
        <f t="shared" ca="1" si="22"/>
        <v>1</v>
      </c>
      <c r="AM53">
        <f ca="1">+IF(COUNTIFS(AM$4:AM52,1,$Q$4:$Q52,$Q53)=1,0,IF(U53*AD53&lt;$AO$1,1,0))</f>
        <v>0</v>
      </c>
      <c r="AN53">
        <f ca="1">+IF(COUNTIFS(AN$4:AN52,1,$Q$4:$Q52,$Q53)=1,0,IF(V53*AE53&lt;$AO$1,1,0))</f>
        <v>0</v>
      </c>
      <c r="AO53">
        <f ca="1">+IF(COUNTIFS(AO$4:AO52,1,$Q$4:$Q52,$Q53)=1,0,IF(W53*AF53&lt;$AO$1,1,0))</f>
        <v>0</v>
      </c>
      <c r="AP53">
        <f ca="1">+IF(COUNTIFS(AP$4:AP52,1,$Q$4:$Q52,$Q53)=1,0,IF(X53*AG53&lt;$AO$1,1,0))</f>
        <v>0</v>
      </c>
      <c r="AQ53">
        <f ca="1">+IF(COUNTIFS(AQ$4:AQ52,1,$Q$4:$Q52,$Q53)=1,0,IF(Y53*AH53&lt;$AO$1,1,0))</f>
        <v>0</v>
      </c>
      <c r="AR53">
        <f ca="1">+IF(COUNTIFS(AR$4:AR52,1,$Q$4:$Q52,$Q53)=1,0,IF(Z53*AI53&lt;$AO$1,1,0))</f>
        <v>0</v>
      </c>
      <c r="AS53">
        <f ca="1">+IF(COUNTIFS(AS$4:AS52,1,$Q$4:$Q52,$Q53)=1,0,IF(AA53*AJ53&lt;$AO$1,1,0))</f>
        <v>0</v>
      </c>
      <c r="AT53">
        <f ca="1">+IF(COUNTIFS(AT$4:AT52,1,$Q$4:$Q52,$Q53)=1,0,IF(AB53*AK53&lt;$AO$1,1,0))</f>
        <v>1</v>
      </c>
      <c r="AU53">
        <f t="shared" ca="1" si="5"/>
        <v>1</v>
      </c>
      <c r="AW53">
        <f ca="1">1*(COUNTIFS($Q$4:$Q52,Q53,AU$4:AU52,1)&gt;0)</f>
        <v>1</v>
      </c>
      <c r="AX53" t="str">
        <f t="shared" ca="1" si="23"/>
        <v/>
      </c>
    </row>
    <row r="54" spans="2:50" x14ac:dyDescent="0.35">
      <c r="B54">
        <f t="shared" si="6"/>
        <v>51</v>
      </c>
      <c r="C54" s="5">
        <f>AVERAGEIFS(TimeSeries!52:52,TimeSeries!$1:$1,"&lt;="&amp;C$3,TimeSeries!$1:$1,"&gt;="&amp;C$2)</f>
        <v>114.5</v>
      </c>
      <c r="D54" s="5">
        <f>AVERAGEIFS(TimeSeries!52:52,TimeSeries!$1:$1,"&lt;="&amp;D$3,TimeSeries!$1:$1,"&gt;="&amp;D$2)</f>
        <v>116.5</v>
      </c>
      <c r="E54" s="5">
        <f>AVERAGEIFS(TimeSeries!52:52,TimeSeries!$1:$1,"&lt;="&amp;E$3,TimeSeries!$1:$1,"&gt;="&amp;E$2)</f>
        <v>117.2</v>
      </c>
      <c r="F54" s="5">
        <f>AVERAGEIFS(TimeSeries!52:52,TimeSeries!$1:$1,"&lt;="&amp;F$3,TimeSeries!$1:$1,"&gt;="&amp;F$2)</f>
        <v>119.2</v>
      </c>
      <c r="G54" s="5">
        <f>AVERAGEIFS(TimeSeries!52:52,TimeSeries!$1:$1,"&lt;="&amp;G$3,TimeSeries!$1:$1,"&gt;="&amp;G$2)</f>
        <v>119.2</v>
      </c>
      <c r="H54" s="5">
        <f>AVERAGEIFS(TimeSeries!52:52,TimeSeries!$1:$1,"&lt;="&amp;H$3,TimeSeries!$1:$1,"&gt;="&amp;H$2)</f>
        <v>114.7</v>
      </c>
      <c r="I54" s="5">
        <f>AVERAGEIFS(TimeSeries!52:52,TimeSeries!$1:$1,"&lt;="&amp;I$3,TimeSeries!$1:$1,"&gt;="&amp;I$2)</f>
        <v>111.85</v>
      </c>
      <c r="J54" s="5">
        <f>AVERAGEIFS(TimeSeries!52:52,TimeSeries!$1:$1,"&lt;="&amp;J$3,TimeSeries!$1:$1,"&gt;="&amp;J$2)</f>
        <v>111.7</v>
      </c>
      <c r="K54" s="5">
        <f>+TimeSeries!I52</f>
        <v>115.6875</v>
      </c>
      <c r="M54">
        <f t="shared" si="33"/>
        <v>116.5625</v>
      </c>
      <c r="N54">
        <f t="shared" si="34"/>
        <v>125.23124999999999</v>
      </c>
      <c r="O54">
        <f t="shared" si="32"/>
        <v>0</v>
      </c>
      <c r="P54">
        <f t="shared" si="35"/>
        <v>0</v>
      </c>
      <c r="Q54">
        <f>+INDEX(TimeSeries!$A:$ZZ,'TimeSeries - Formatted'!$B54+1,'TimeSeries - Formatted'!K$1)</f>
        <v>1</v>
      </c>
      <c r="R54">
        <f>SUM(O$4:O54)</f>
        <v>0</v>
      </c>
      <c r="S54">
        <f>SUM(P$4:P54)</f>
        <v>1</v>
      </c>
      <c r="U54" s="1">
        <f t="shared" si="24"/>
        <v>-0.18214285714285716</v>
      </c>
      <c r="V54" s="1">
        <f t="shared" si="25"/>
        <v>-0.17199715707178387</v>
      </c>
      <c r="W54" s="1">
        <f t="shared" si="26"/>
        <v>-0.17955897794889741</v>
      </c>
      <c r="X54" s="1">
        <f t="shared" si="27"/>
        <v>-0.17991056071551426</v>
      </c>
      <c r="Y54" s="1">
        <f t="shared" si="28"/>
        <v>-0.15520907158043939</v>
      </c>
      <c r="Z54" s="1">
        <f t="shared" si="29"/>
        <v>-0.18479033404406531</v>
      </c>
      <c r="AA54" s="1">
        <f t="shared" si="30"/>
        <v>-0.19300144300144306</v>
      </c>
      <c r="AB54" s="1">
        <f t="shared" si="31"/>
        <v>-0.18586005830903785</v>
      </c>
      <c r="AD54" s="2">
        <f t="shared" ca="1" si="15"/>
        <v>1</v>
      </c>
      <c r="AE54" s="2">
        <f t="shared" ca="1" si="16"/>
        <v>1</v>
      </c>
      <c r="AF54" s="2">
        <f t="shared" ca="1" si="17"/>
        <v>1</v>
      </c>
      <c r="AG54" s="2">
        <f t="shared" ca="1" si="18"/>
        <v>1</v>
      </c>
      <c r="AH54" s="2">
        <f t="shared" ca="1" si="19"/>
        <v>1</v>
      </c>
      <c r="AI54" s="2">
        <f t="shared" ca="1" si="20"/>
        <v>1</v>
      </c>
      <c r="AJ54" s="2">
        <f t="shared" ca="1" si="21"/>
        <v>1</v>
      </c>
      <c r="AK54" s="2">
        <f t="shared" ca="1" si="22"/>
        <v>1</v>
      </c>
      <c r="AM54">
        <f ca="1">+IF(COUNTIFS(AM$4:AM53,1,$Q$4:$Q53,$Q54)=1,0,IF(U54*AD54&lt;$AO$1,1,0))</f>
        <v>0</v>
      </c>
      <c r="AN54">
        <f ca="1">+IF(COUNTIFS(AN$4:AN53,1,$Q$4:$Q53,$Q54)=1,0,IF(V54*AE54&lt;$AO$1,1,0))</f>
        <v>0</v>
      </c>
      <c r="AO54">
        <f ca="1">+IF(COUNTIFS(AO$4:AO53,1,$Q$4:$Q53,$Q54)=1,0,IF(W54*AF54&lt;$AO$1,1,0))</f>
        <v>0</v>
      </c>
      <c r="AP54">
        <f ca="1">+IF(COUNTIFS(AP$4:AP53,1,$Q$4:$Q53,$Q54)=1,0,IF(X54*AG54&lt;$AO$1,1,0))</f>
        <v>0</v>
      </c>
      <c r="AQ54">
        <f ca="1">+IF(COUNTIFS(AQ$4:AQ53,1,$Q$4:$Q53,$Q54)=1,0,IF(Y54*AH54&lt;$AO$1,1,0))</f>
        <v>0</v>
      </c>
      <c r="AR54">
        <f ca="1">+IF(COUNTIFS(AR$4:AR53,1,$Q$4:$Q53,$Q54)=1,0,IF(Z54*AI54&lt;$AO$1,1,0))</f>
        <v>0</v>
      </c>
      <c r="AS54">
        <f ca="1">+IF(COUNTIFS(AS$4:AS53,1,$Q$4:$Q53,$Q54)=1,0,IF(AA54*AJ54&lt;$AO$1,1,0))</f>
        <v>0</v>
      </c>
      <c r="AT54">
        <f ca="1">+IF(COUNTIFS(AT$4:AT53,1,$Q$4:$Q53,$Q54)=1,0,IF(AB54*AK54&lt;$AO$1,1,0))</f>
        <v>0</v>
      </c>
      <c r="AU54">
        <f t="shared" ca="1" si="5"/>
        <v>0</v>
      </c>
      <c r="AW54">
        <f ca="1">1*(COUNTIFS($Q$4:$Q53,Q54,AU$4:AU53,1)&gt;0)</f>
        <v>1</v>
      </c>
      <c r="AX54" t="str">
        <f t="shared" ca="1" si="23"/>
        <v/>
      </c>
    </row>
    <row r="55" spans="2:50" x14ac:dyDescent="0.35">
      <c r="B55">
        <f t="shared" si="6"/>
        <v>52</v>
      </c>
      <c r="C55" s="5">
        <f>AVERAGEIFS(TimeSeries!53:53,TimeSeries!$1:$1,"&lt;="&amp;C$3,TimeSeries!$1:$1,"&gt;="&amp;C$2)</f>
        <v>114.5</v>
      </c>
      <c r="D55" s="5">
        <f>AVERAGEIFS(TimeSeries!53:53,TimeSeries!$1:$1,"&lt;="&amp;D$3,TimeSeries!$1:$1,"&gt;="&amp;D$2)</f>
        <v>116</v>
      </c>
      <c r="E55" s="5">
        <f>AVERAGEIFS(TimeSeries!53:53,TimeSeries!$1:$1,"&lt;="&amp;E$3,TimeSeries!$1:$1,"&gt;="&amp;E$2)</f>
        <v>116.7</v>
      </c>
      <c r="F55" s="5">
        <f>AVERAGEIFS(TimeSeries!53:53,TimeSeries!$1:$1,"&lt;="&amp;F$3,TimeSeries!$1:$1,"&gt;="&amp;F$2)</f>
        <v>119.2</v>
      </c>
      <c r="G55" s="5">
        <f>AVERAGEIFS(TimeSeries!53:53,TimeSeries!$1:$1,"&lt;="&amp;G$3,TimeSeries!$1:$1,"&gt;="&amp;G$2)</f>
        <v>119.2</v>
      </c>
      <c r="H55" s="5">
        <f>AVERAGEIFS(TimeSeries!53:53,TimeSeries!$1:$1,"&lt;="&amp;H$3,TimeSeries!$1:$1,"&gt;="&amp;H$2)</f>
        <v>114.2</v>
      </c>
      <c r="I55" s="5">
        <f>AVERAGEIFS(TimeSeries!53:53,TimeSeries!$1:$1,"&lt;="&amp;I$3,TimeSeries!$1:$1,"&gt;="&amp;I$2)</f>
        <v>110.65</v>
      </c>
      <c r="J55" s="5">
        <f>AVERAGEIFS(TimeSeries!53:53,TimeSeries!$1:$1,"&lt;="&amp;J$3,TimeSeries!$1:$1,"&gt;="&amp;J$2)</f>
        <v>110.3</v>
      </c>
      <c r="K55" s="5">
        <f>+TimeSeries!I53</f>
        <v>115.2625</v>
      </c>
      <c r="M55">
        <f t="shared" si="33"/>
        <v>116.5625</v>
      </c>
      <c r="N55">
        <f t="shared" si="34"/>
        <v>125.23124999999999</v>
      </c>
      <c r="O55">
        <f t="shared" si="32"/>
        <v>0</v>
      </c>
      <c r="P55">
        <f t="shared" si="35"/>
        <v>0</v>
      </c>
      <c r="Q55">
        <f>+INDEX(TimeSeries!$A:$ZZ,'TimeSeries - Formatted'!$B55+1,'TimeSeries - Formatted'!K$1)</f>
        <v>2</v>
      </c>
      <c r="R55">
        <f>SUM(O$4:O55)</f>
        <v>0</v>
      </c>
      <c r="S55">
        <f>SUM(P$4:P55)</f>
        <v>1</v>
      </c>
      <c r="U55" s="1">
        <f t="shared" si="24"/>
        <v>-0.18214285714285716</v>
      </c>
      <c r="V55" s="1">
        <f t="shared" si="25"/>
        <v>-0.17555081734186206</v>
      </c>
      <c r="W55" s="1">
        <f t="shared" si="26"/>
        <v>-0.18305915295764785</v>
      </c>
      <c r="X55" s="1">
        <f t="shared" si="27"/>
        <v>-0.17991056071551426</v>
      </c>
      <c r="Y55" s="1">
        <f t="shared" si="28"/>
        <v>-0.15520907158043939</v>
      </c>
      <c r="Z55" s="1">
        <f t="shared" si="29"/>
        <v>-0.1883439943141435</v>
      </c>
      <c r="AA55" s="1">
        <f t="shared" si="30"/>
        <v>-0.20165945165945154</v>
      </c>
      <c r="AB55" s="1">
        <f t="shared" si="31"/>
        <v>-0.19606413994169092</v>
      </c>
      <c r="AD55" s="2">
        <f t="shared" ca="1" si="15"/>
        <v>0</v>
      </c>
      <c r="AE55" s="2">
        <f t="shared" ca="1" si="16"/>
        <v>0</v>
      </c>
      <c r="AF55" s="2">
        <f t="shared" ca="1" si="17"/>
        <v>0</v>
      </c>
      <c r="AG55" s="2">
        <f t="shared" ca="1" si="18"/>
        <v>0</v>
      </c>
      <c r="AH55" s="2">
        <f t="shared" ca="1" si="19"/>
        <v>0</v>
      </c>
      <c r="AI55" s="2">
        <f t="shared" ca="1" si="20"/>
        <v>0</v>
      </c>
      <c r="AJ55" s="2">
        <f t="shared" ca="1" si="21"/>
        <v>0</v>
      </c>
      <c r="AK55" s="2">
        <f t="shared" ca="1" si="22"/>
        <v>0</v>
      </c>
      <c r="AM55">
        <f ca="1">+IF(COUNTIFS(AM$4:AM54,1,$Q$4:$Q54,$Q55)=1,0,IF(U55*AD55&lt;$AO$1,1,0))</f>
        <v>0</v>
      </c>
      <c r="AN55">
        <f ca="1">+IF(COUNTIFS(AN$4:AN54,1,$Q$4:$Q54,$Q55)=1,0,IF(V55*AE55&lt;$AO$1,1,0))</f>
        <v>0</v>
      </c>
      <c r="AO55">
        <f ca="1">+IF(COUNTIFS(AO$4:AO54,1,$Q$4:$Q54,$Q55)=1,0,IF(W55*AF55&lt;$AO$1,1,0))</f>
        <v>0</v>
      </c>
      <c r="AP55">
        <f ca="1">+IF(COUNTIFS(AP$4:AP54,1,$Q$4:$Q54,$Q55)=1,0,IF(X55*AG55&lt;$AO$1,1,0))</f>
        <v>0</v>
      </c>
      <c r="AQ55">
        <f ca="1">+IF(COUNTIFS(AQ$4:AQ54,1,$Q$4:$Q54,$Q55)=1,0,IF(Y55*AH55&lt;$AO$1,1,0))</f>
        <v>0</v>
      </c>
      <c r="AR55">
        <f ca="1">+IF(COUNTIFS(AR$4:AR54,1,$Q$4:$Q54,$Q55)=1,0,IF(Z55*AI55&lt;$AO$1,1,0))</f>
        <v>0</v>
      </c>
      <c r="AS55">
        <f ca="1">+IF(COUNTIFS(AS$4:AS54,1,$Q$4:$Q54,$Q55)=1,0,IF(AA55*AJ55&lt;$AO$1,1,0))</f>
        <v>0</v>
      </c>
      <c r="AT55">
        <f ca="1">+IF(COUNTIFS(AT$4:AT54,1,$Q$4:$Q54,$Q55)=1,0,IF(AB55*AK55&lt;$AO$1,1,0))</f>
        <v>0</v>
      </c>
      <c r="AU55">
        <f t="shared" ca="1" si="5"/>
        <v>0</v>
      </c>
      <c r="AW55">
        <f>1*(COUNTIFS($Q$4:$Q54,Q55,AU$4:AU54,1)&gt;0)</f>
        <v>0</v>
      </c>
      <c r="AX55" t="str">
        <f t="shared" ca="1" si="23"/>
        <v/>
      </c>
    </row>
    <row r="56" spans="2:50" x14ac:dyDescent="0.35">
      <c r="B56">
        <f t="shared" si="6"/>
        <v>53</v>
      </c>
      <c r="C56" s="5">
        <f>AVERAGEIFS(TimeSeries!54:54,TimeSeries!$1:$1,"&lt;="&amp;C$3,TimeSeries!$1:$1,"&gt;="&amp;C$2)</f>
        <v>114</v>
      </c>
      <c r="D56" s="5">
        <f>AVERAGEIFS(TimeSeries!54:54,TimeSeries!$1:$1,"&lt;="&amp;D$3,TimeSeries!$1:$1,"&gt;="&amp;D$2)</f>
        <v>116.5</v>
      </c>
      <c r="E56" s="5">
        <f>AVERAGEIFS(TimeSeries!54:54,TimeSeries!$1:$1,"&lt;="&amp;E$3,TimeSeries!$1:$1,"&gt;="&amp;E$2)</f>
        <v>117.2</v>
      </c>
      <c r="F56" s="5">
        <f>AVERAGEIFS(TimeSeries!54:54,TimeSeries!$1:$1,"&lt;="&amp;F$3,TimeSeries!$1:$1,"&gt;="&amp;F$2)</f>
        <v>119.2</v>
      </c>
      <c r="G56" s="5">
        <f>AVERAGEIFS(TimeSeries!54:54,TimeSeries!$1:$1,"&lt;="&amp;G$3,TimeSeries!$1:$1,"&gt;="&amp;G$2)</f>
        <v>121.3</v>
      </c>
      <c r="H56" s="5">
        <f>AVERAGEIFS(TimeSeries!54:54,TimeSeries!$1:$1,"&lt;="&amp;H$3,TimeSeries!$1:$1,"&gt;="&amp;H$2)</f>
        <v>116.3</v>
      </c>
      <c r="I56" s="5">
        <f>AVERAGEIFS(TimeSeries!54:54,TimeSeries!$1:$1,"&lt;="&amp;I$3,TimeSeries!$1:$1,"&gt;="&amp;I$2)</f>
        <v>111.35</v>
      </c>
      <c r="J56" s="5">
        <f>AVERAGEIFS(TimeSeries!54:54,TimeSeries!$1:$1,"&lt;="&amp;J$3,TimeSeries!$1:$1,"&gt;="&amp;J$2)</f>
        <v>111.7</v>
      </c>
      <c r="K56" s="5">
        <f>+TimeSeries!I54</f>
        <v>115.96249999999999</v>
      </c>
      <c r="M56">
        <f t="shared" si="33"/>
        <v>116.5625</v>
      </c>
      <c r="N56">
        <f t="shared" si="34"/>
        <v>125.23124999999999</v>
      </c>
      <c r="O56">
        <f t="shared" si="32"/>
        <v>0</v>
      </c>
      <c r="P56">
        <f t="shared" si="35"/>
        <v>0</v>
      </c>
      <c r="Q56">
        <f>+INDEX(TimeSeries!$A:$ZZ,'TimeSeries - Formatted'!$B56+1,'TimeSeries - Formatted'!K$1)</f>
        <v>2</v>
      </c>
      <c r="R56">
        <f>SUM(O$4:O56)</f>
        <v>0</v>
      </c>
      <c r="S56">
        <f>SUM(P$4:P56)</f>
        <v>1</v>
      </c>
      <c r="U56" s="1">
        <f t="shared" si="24"/>
        <v>-0.18571428571428572</v>
      </c>
      <c r="V56" s="1">
        <f t="shared" si="25"/>
        <v>-0.17199715707178387</v>
      </c>
      <c r="W56" s="1">
        <f t="shared" si="26"/>
        <v>-0.17955897794889741</v>
      </c>
      <c r="X56" s="1">
        <f t="shared" si="27"/>
        <v>-0.17991056071551426</v>
      </c>
      <c r="Y56" s="1">
        <f t="shared" si="28"/>
        <v>-0.14032600992204114</v>
      </c>
      <c r="Z56" s="1">
        <f t="shared" si="29"/>
        <v>-0.17341862117981521</v>
      </c>
      <c r="AA56" s="1">
        <f t="shared" si="30"/>
        <v>-0.19660894660894657</v>
      </c>
      <c r="AB56" s="1">
        <f t="shared" si="31"/>
        <v>-0.18586005830903785</v>
      </c>
      <c r="AD56" s="2">
        <f t="shared" ca="1" si="15"/>
        <v>0</v>
      </c>
      <c r="AE56" s="2">
        <f t="shared" ca="1" si="16"/>
        <v>0</v>
      </c>
      <c r="AF56" s="2">
        <f t="shared" ca="1" si="17"/>
        <v>0</v>
      </c>
      <c r="AG56" s="2">
        <f t="shared" ca="1" si="18"/>
        <v>0</v>
      </c>
      <c r="AH56" s="2">
        <f t="shared" ca="1" si="19"/>
        <v>0</v>
      </c>
      <c r="AI56" s="2">
        <f t="shared" ca="1" si="20"/>
        <v>0</v>
      </c>
      <c r="AJ56" s="2">
        <f t="shared" ca="1" si="21"/>
        <v>0</v>
      </c>
      <c r="AK56" s="2">
        <f t="shared" ca="1" si="22"/>
        <v>0</v>
      </c>
      <c r="AM56">
        <f ca="1">+IF(COUNTIFS(AM$4:AM55,1,$Q$4:$Q55,$Q56)=1,0,IF(U56*AD56&lt;$AO$1,1,0))</f>
        <v>0</v>
      </c>
      <c r="AN56">
        <f ca="1">+IF(COUNTIFS(AN$4:AN55,1,$Q$4:$Q55,$Q56)=1,0,IF(V56*AE56&lt;$AO$1,1,0))</f>
        <v>0</v>
      </c>
      <c r="AO56">
        <f ca="1">+IF(COUNTIFS(AO$4:AO55,1,$Q$4:$Q55,$Q56)=1,0,IF(W56*AF56&lt;$AO$1,1,0))</f>
        <v>0</v>
      </c>
      <c r="AP56">
        <f ca="1">+IF(COUNTIFS(AP$4:AP55,1,$Q$4:$Q55,$Q56)=1,0,IF(X56*AG56&lt;$AO$1,1,0))</f>
        <v>0</v>
      </c>
      <c r="AQ56">
        <f ca="1">+IF(COUNTIFS(AQ$4:AQ55,1,$Q$4:$Q55,$Q56)=1,0,IF(Y56*AH56&lt;$AO$1,1,0))</f>
        <v>0</v>
      </c>
      <c r="AR56">
        <f ca="1">+IF(COUNTIFS(AR$4:AR55,1,$Q$4:$Q55,$Q56)=1,0,IF(Z56*AI56&lt;$AO$1,1,0))</f>
        <v>0</v>
      </c>
      <c r="AS56">
        <f ca="1">+IF(COUNTIFS(AS$4:AS55,1,$Q$4:$Q55,$Q56)=1,0,IF(AA56*AJ56&lt;$AO$1,1,0))</f>
        <v>0</v>
      </c>
      <c r="AT56">
        <f ca="1">+IF(COUNTIFS(AT$4:AT55,1,$Q$4:$Q55,$Q56)=1,0,IF(AB56*AK56&lt;$AO$1,1,0))</f>
        <v>0</v>
      </c>
      <c r="AU56">
        <f t="shared" ca="1" si="5"/>
        <v>0</v>
      </c>
      <c r="AW56">
        <f ca="1">1*(COUNTIFS($Q$4:$Q55,Q56,AU$4:AU55,1)&gt;0)</f>
        <v>0</v>
      </c>
      <c r="AX56" t="str">
        <f t="shared" ca="1" si="23"/>
        <v/>
      </c>
    </row>
    <row r="57" spans="2:50" x14ac:dyDescent="0.35">
      <c r="B57">
        <f t="shared" si="6"/>
        <v>54</v>
      </c>
      <c r="C57" s="5">
        <f>AVERAGEIFS(TimeSeries!55:55,TimeSeries!$1:$1,"&lt;="&amp;C$3,TimeSeries!$1:$1,"&gt;="&amp;C$2)</f>
        <v>115.2</v>
      </c>
      <c r="D57" s="5">
        <f>AVERAGEIFS(TimeSeries!55:55,TimeSeries!$1:$1,"&lt;="&amp;D$3,TimeSeries!$1:$1,"&gt;="&amp;D$2)</f>
        <v>117.7</v>
      </c>
      <c r="E57" s="5">
        <f>AVERAGEIFS(TimeSeries!55:55,TimeSeries!$1:$1,"&lt;="&amp;E$3,TimeSeries!$1:$1,"&gt;="&amp;E$2)</f>
        <v>118.4</v>
      </c>
      <c r="F57" s="5">
        <f>AVERAGEIFS(TimeSeries!55:55,TimeSeries!$1:$1,"&lt;="&amp;F$3,TimeSeries!$1:$1,"&gt;="&amp;F$2)</f>
        <v>119.9</v>
      </c>
      <c r="G57" s="5">
        <f>AVERAGEIFS(TimeSeries!55:55,TimeSeries!$1:$1,"&lt;="&amp;G$3,TimeSeries!$1:$1,"&gt;="&amp;G$2)</f>
        <v>120.6</v>
      </c>
      <c r="H57" s="5">
        <f>AVERAGEIFS(TimeSeries!55:55,TimeSeries!$1:$1,"&lt;="&amp;H$3,TimeSeries!$1:$1,"&gt;="&amp;H$2)</f>
        <v>115.6</v>
      </c>
      <c r="I57" s="5">
        <f>AVERAGEIFS(TimeSeries!55:55,TimeSeries!$1:$1,"&lt;="&amp;I$3,TimeSeries!$1:$1,"&gt;="&amp;I$2)</f>
        <v>110.65</v>
      </c>
      <c r="J57" s="5">
        <f>AVERAGEIFS(TimeSeries!55:55,TimeSeries!$1:$1,"&lt;="&amp;J$3,TimeSeries!$1:$1,"&gt;="&amp;J$2)</f>
        <v>110.3</v>
      </c>
      <c r="K57" s="5">
        <f>+TimeSeries!I55</f>
        <v>116.21250000000001</v>
      </c>
      <c r="M57">
        <f t="shared" si="33"/>
        <v>116.5625</v>
      </c>
      <c r="N57">
        <f t="shared" si="34"/>
        <v>125.23124999999999</v>
      </c>
      <c r="O57">
        <f t="shared" si="32"/>
        <v>0</v>
      </c>
      <c r="P57">
        <f t="shared" si="35"/>
        <v>0</v>
      </c>
      <c r="Q57">
        <f>+INDEX(TimeSeries!$A:$ZZ,'TimeSeries - Formatted'!$B57+1,'TimeSeries - Formatted'!K$1)</f>
        <v>2</v>
      </c>
      <c r="R57">
        <f>SUM(O$4:O57)</f>
        <v>0</v>
      </c>
      <c r="S57">
        <f>SUM(P$4:P57)</f>
        <v>1</v>
      </c>
      <c r="U57" s="1">
        <f t="shared" si="24"/>
        <v>-0.17714285714285716</v>
      </c>
      <c r="V57" s="1">
        <f t="shared" si="25"/>
        <v>-0.16346837242359624</v>
      </c>
      <c r="W57" s="1">
        <f t="shared" si="26"/>
        <v>-0.17115855792789636</v>
      </c>
      <c r="X57" s="1">
        <f t="shared" si="27"/>
        <v>-0.17509459924320603</v>
      </c>
      <c r="Y57" s="1">
        <f t="shared" si="28"/>
        <v>-0.14528703047484059</v>
      </c>
      <c r="Z57" s="1">
        <f t="shared" si="29"/>
        <v>-0.17839374555792464</v>
      </c>
      <c r="AA57" s="1">
        <f t="shared" si="30"/>
        <v>-0.20165945165945154</v>
      </c>
      <c r="AB57" s="1">
        <f t="shared" si="31"/>
        <v>-0.19606413994169092</v>
      </c>
      <c r="AD57" s="2">
        <f t="shared" ca="1" si="15"/>
        <v>0</v>
      </c>
      <c r="AE57" s="2">
        <f t="shared" ca="1" si="16"/>
        <v>0</v>
      </c>
      <c r="AF57" s="2">
        <f t="shared" ca="1" si="17"/>
        <v>0</v>
      </c>
      <c r="AG57" s="2">
        <f t="shared" ca="1" si="18"/>
        <v>0</v>
      </c>
      <c r="AH57" s="2">
        <f t="shared" ca="1" si="19"/>
        <v>0</v>
      </c>
      <c r="AI57" s="2">
        <f t="shared" ca="1" si="20"/>
        <v>0</v>
      </c>
      <c r="AJ57" s="2">
        <f t="shared" ca="1" si="21"/>
        <v>0</v>
      </c>
      <c r="AK57" s="2">
        <f t="shared" ca="1" si="22"/>
        <v>0</v>
      </c>
      <c r="AM57">
        <f ca="1">+IF(COUNTIFS(AM$4:AM56,1,$Q$4:$Q56,$Q57)=1,0,IF(U57*AD57&lt;$AO$1,1,0))</f>
        <v>0</v>
      </c>
      <c r="AN57">
        <f ca="1">+IF(COUNTIFS(AN$4:AN56,1,$Q$4:$Q56,$Q57)=1,0,IF(V57*AE57&lt;$AO$1,1,0))</f>
        <v>0</v>
      </c>
      <c r="AO57">
        <f ca="1">+IF(COUNTIFS(AO$4:AO56,1,$Q$4:$Q56,$Q57)=1,0,IF(W57*AF57&lt;$AO$1,1,0))</f>
        <v>0</v>
      </c>
      <c r="AP57">
        <f ca="1">+IF(COUNTIFS(AP$4:AP56,1,$Q$4:$Q56,$Q57)=1,0,IF(X57*AG57&lt;$AO$1,1,0))</f>
        <v>0</v>
      </c>
      <c r="AQ57">
        <f ca="1">+IF(COUNTIFS(AQ$4:AQ56,1,$Q$4:$Q56,$Q57)=1,0,IF(Y57*AH57&lt;$AO$1,1,0))</f>
        <v>0</v>
      </c>
      <c r="AR57">
        <f ca="1">+IF(COUNTIFS(AR$4:AR56,1,$Q$4:$Q56,$Q57)=1,0,IF(Z57*AI57&lt;$AO$1,1,0))</f>
        <v>0</v>
      </c>
      <c r="AS57">
        <f ca="1">+IF(COUNTIFS(AS$4:AS56,1,$Q$4:$Q56,$Q57)=1,0,IF(AA57*AJ57&lt;$AO$1,1,0))</f>
        <v>0</v>
      </c>
      <c r="AT57">
        <f ca="1">+IF(COUNTIFS(AT$4:AT56,1,$Q$4:$Q56,$Q57)=1,0,IF(AB57*AK57&lt;$AO$1,1,0))</f>
        <v>0</v>
      </c>
      <c r="AU57">
        <f t="shared" ca="1" si="5"/>
        <v>0</v>
      </c>
      <c r="AW57">
        <f ca="1">1*(COUNTIFS($Q$4:$Q56,Q57,AU$4:AU56,1)&gt;0)</f>
        <v>0</v>
      </c>
      <c r="AX57" t="str">
        <f t="shared" ca="1" si="23"/>
        <v/>
      </c>
    </row>
    <row r="58" spans="2:50" x14ac:dyDescent="0.35">
      <c r="B58">
        <f t="shared" si="6"/>
        <v>55</v>
      </c>
      <c r="C58" s="5">
        <f>AVERAGEIFS(TimeSeries!56:56,TimeSeries!$1:$1,"&lt;="&amp;C$3,TimeSeries!$1:$1,"&gt;="&amp;C$2)</f>
        <v>116.4</v>
      </c>
      <c r="D58" s="5">
        <f>AVERAGEIFS(TimeSeries!56:56,TimeSeries!$1:$1,"&lt;="&amp;D$3,TimeSeries!$1:$1,"&gt;="&amp;D$2)</f>
        <v>118.9</v>
      </c>
      <c r="E58" s="5">
        <f>AVERAGEIFS(TimeSeries!56:56,TimeSeries!$1:$1,"&lt;="&amp;E$3,TimeSeries!$1:$1,"&gt;="&amp;E$2)</f>
        <v>119.6</v>
      </c>
      <c r="F58" s="5">
        <f>AVERAGEIFS(TimeSeries!56:56,TimeSeries!$1:$1,"&lt;="&amp;F$3,TimeSeries!$1:$1,"&gt;="&amp;F$2)</f>
        <v>121.1</v>
      </c>
      <c r="G58" s="5">
        <f>AVERAGEIFS(TimeSeries!56:56,TimeSeries!$1:$1,"&lt;="&amp;G$3,TimeSeries!$1:$1,"&gt;="&amp;G$2)</f>
        <v>121.1</v>
      </c>
      <c r="H58" s="5">
        <f>AVERAGEIFS(TimeSeries!56:56,TimeSeries!$1:$1,"&lt;="&amp;H$3,TimeSeries!$1:$1,"&gt;="&amp;H$2)</f>
        <v>115.6</v>
      </c>
      <c r="I58" s="5">
        <f>AVERAGEIFS(TimeSeries!56:56,TimeSeries!$1:$1,"&lt;="&amp;I$3,TimeSeries!$1:$1,"&gt;="&amp;I$2)</f>
        <v>110.65</v>
      </c>
      <c r="J58" s="5">
        <f>AVERAGEIFS(TimeSeries!56:56,TimeSeries!$1:$1,"&lt;="&amp;J$3,TimeSeries!$1:$1,"&gt;="&amp;J$2)</f>
        <v>110.3</v>
      </c>
      <c r="K58" s="5">
        <f>+TimeSeries!I56</f>
        <v>116.9375</v>
      </c>
      <c r="M58">
        <f t="shared" si="33"/>
        <v>116.71250000000001</v>
      </c>
      <c r="N58">
        <f t="shared" si="34"/>
        <v>125.23124999999999</v>
      </c>
      <c r="O58">
        <f t="shared" si="32"/>
        <v>0</v>
      </c>
      <c r="P58">
        <f t="shared" si="35"/>
        <v>0</v>
      </c>
      <c r="Q58">
        <f>+INDEX(TimeSeries!$A:$ZZ,'TimeSeries - Formatted'!$B58+1,'TimeSeries - Formatted'!K$1)</f>
        <v>2</v>
      </c>
      <c r="R58">
        <f>SUM(O$4:O58)</f>
        <v>0</v>
      </c>
      <c r="S58">
        <f>SUM(P$4:P58)</f>
        <v>1</v>
      </c>
      <c r="U58" s="1">
        <f t="shared" si="24"/>
        <v>-0.16857142857142848</v>
      </c>
      <c r="V58" s="1">
        <f t="shared" si="25"/>
        <v>-0.15493958777540862</v>
      </c>
      <c r="W58" s="1">
        <f t="shared" si="26"/>
        <v>-0.16275813790689531</v>
      </c>
      <c r="X58" s="1">
        <f t="shared" si="27"/>
        <v>-0.1668386652906777</v>
      </c>
      <c r="Y58" s="1">
        <f t="shared" si="28"/>
        <v>-0.14174344436569808</v>
      </c>
      <c r="Z58" s="1">
        <f t="shared" si="29"/>
        <v>-0.17839374555792464</v>
      </c>
      <c r="AA58" s="1">
        <f t="shared" si="30"/>
        <v>-0.20165945165945154</v>
      </c>
      <c r="AB58" s="1">
        <f t="shared" si="31"/>
        <v>-0.19606413994169092</v>
      </c>
      <c r="AD58" s="2">
        <f t="shared" ca="1" si="15"/>
        <v>0</v>
      </c>
      <c r="AE58" s="2">
        <f t="shared" ca="1" si="16"/>
        <v>0</v>
      </c>
      <c r="AF58" s="2">
        <f t="shared" ca="1" si="17"/>
        <v>0</v>
      </c>
      <c r="AG58" s="2">
        <f t="shared" ca="1" si="18"/>
        <v>0</v>
      </c>
      <c r="AH58" s="2">
        <f t="shared" ca="1" si="19"/>
        <v>0</v>
      </c>
      <c r="AI58" s="2">
        <f t="shared" ca="1" si="20"/>
        <v>0</v>
      </c>
      <c r="AJ58" s="2">
        <f t="shared" ca="1" si="21"/>
        <v>0</v>
      </c>
      <c r="AK58" s="2">
        <f t="shared" ca="1" si="22"/>
        <v>0</v>
      </c>
      <c r="AM58">
        <f ca="1">+IF(COUNTIFS(AM$4:AM57,1,$Q$4:$Q57,$Q58)=1,0,IF(U58*AD58&lt;$AO$1,1,0))</f>
        <v>0</v>
      </c>
      <c r="AN58">
        <f ca="1">+IF(COUNTIFS(AN$4:AN57,1,$Q$4:$Q57,$Q58)=1,0,IF(V58*AE58&lt;$AO$1,1,0))</f>
        <v>0</v>
      </c>
      <c r="AO58">
        <f ca="1">+IF(COUNTIFS(AO$4:AO57,1,$Q$4:$Q57,$Q58)=1,0,IF(W58*AF58&lt;$AO$1,1,0))</f>
        <v>0</v>
      </c>
      <c r="AP58">
        <f ca="1">+IF(COUNTIFS(AP$4:AP57,1,$Q$4:$Q57,$Q58)=1,0,IF(X58*AG58&lt;$AO$1,1,0))</f>
        <v>0</v>
      </c>
      <c r="AQ58">
        <f ca="1">+IF(COUNTIFS(AQ$4:AQ57,1,$Q$4:$Q57,$Q58)=1,0,IF(Y58*AH58&lt;$AO$1,1,0))</f>
        <v>0</v>
      </c>
      <c r="AR58">
        <f ca="1">+IF(COUNTIFS(AR$4:AR57,1,$Q$4:$Q57,$Q58)=1,0,IF(Z58*AI58&lt;$AO$1,1,0))</f>
        <v>0</v>
      </c>
      <c r="AS58">
        <f ca="1">+IF(COUNTIFS(AS$4:AS57,1,$Q$4:$Q57,$Q58)=1,0,IF(AA58*AJ58&lt;$AO$1,1,0))</f>
        <v>0</v>
      </c>
      <c r="AT58">
        <f ca="1">+IF(COUNTIFS(AT$4:AT57,1,$Q$4:$Q57,$Q58)=1,0,IF(AB58*AK58&lt;$AO$1,1,0))</f>
        <v>0</v>
      </c>
      <c r="AU58">
        <f t="shared" ca="1" si="5"/>
        <v>0</v>
      </c>
      <c r="AW58">
        <f ca="1">1*(COUNTIFS($Q$4:$Q57,Q58,AU$4:AU57,1)&gt;0)</f>
        <v>0</v>
      </c>
      <c r="AX58" t="str">
        <f t="shared" ca="1" si="23"/>
        <v/>
      </c>
    </row>
    <row r="59" spans="2:50" x14ac:dyDescent="0.35">
      <c r="B59">
        <f t="shared" si="6"/>
        <v>56</v>
      </c>
      <c r="C59" s="5">
        <f>AVERAGEIFS(TimeSeries!57:57,TimeSeries!$1:$1,"&lt;="&amp;C$3,TimeSeries!$1:$1,"&gt;="&amp;C$2)</f>
        <v>118.8</v>
      </c>
      <c r="D59" s="5">
        <f>AVERAGEIFS(TimeSeries!57:57,TimeSeries!$1:$1,"&lt;="&amp;D$3,TimeSeries!$1:$1,"&gt;="&amp;D$2)</f>
        <v>121.3</v>
      </c>
      <c r="E59" s="5">
        <f>AVERAGEIFS(TimeSeries!57:57,TimeSeries!$1:$1,"&lt;="&amp;E$3,TimeSeries!$1:$1,"&gt;="&amp;E$2)</f>
        <v>122</v>
      </c>
      <c r="F59" s="5">
        <f>AVERAGEIFS(TimeSeries!57:57,TimeSeries!$1:$1,"&lt;="&amp;F$3,TimeSeries!$1:$1,"&gt;="&amp;F$2)</f>
        <v>125</v>
      </c>
      <c r="G59" s="5">
        <f>AVERAGEIFS(TimeSeries!57:57,TimeSeries!$1:$1,"&lt;="&amp;G$3,TimeSeries!$1:$1,"&gt;="&amp;G$2)</f>
        <v>123.6</v>
      </c>
      <c r="H59" s="5">
        <f>AVERAGEIFS(TimeSeries!57:57,TimeSeries!$1:$1,"&lt;="&amp;H$3,TimeSeries!$1:$1,"&gt;="&amp;H$2)</f>
        <v>116.1</v>
      </c>
      <c r="I59" s="5">
        <f>AVERAGEIFS(TimeSeries!57:57,TimeSeries!$1:$1,"&lt;="&amp;I$3,TimeSeries!$1:$1,"&gt;="&amp;I$2)</f>
        <v>112.55</v>
      </c>
      <c r="J59" s="5">
        <f>AVERAGEIFS(TimeSeries!57:57,TimeSeries!$1:$1,"&lt;="&amp;J$3,TimeSeries!$1:$1,"&gt;="&amp;J$2)</f>
        <v>113.1</v>
      </c>
      <c r="K59" s="5">
        <f>+TimeSeries!I57</f>
        <v>119.2375</v>
      </c>
      <c r="M59">
        <f t="shared" si="33"/>
        <v>116.71250000000001</v>
      </c>
      <c r="N59">
        <f t="shared" si="34"/>
        <v>125.23124999999999</v>
      </c>
      <c r="O59">
        <f t="shared" si="32"/>
        <v>1</v>
      </c>
      <c r="P59">
        <f t="shared" si="35"/>
        <v>0</v>
      </c>
      <c r="Q59">
        <f>+INDEX(TimeSeries!$A:$ZZ,'TimeSeries - Formatted'!$B59+1,'TimeSeries - Formatted'!K$1)</f>
        <v>2</v>
      </c>
      <c r="R59">
        <f>SUM(O$4:O59)</f>
        <v>1</v>
      </c>
      <c r="S59">
        <f>SUM(P$4:P59)</f>
        <v>1</v>
      </c>
      <c r="U59" s="1">
        <f t="shared" si="24"/>
        <v>-0.15142857142857147</v>
      </c>
      <c r="V59" s="1">
        <f t="shared" si="25"/>
        <v>-0.13357142857142856</v>
      </c>
      <c r="W59" s="1">
        <f t="shared" si="26"/>
        <v>-0.1459572978648932</v>
      </c>
      <c r="X59" s="1">
        <f t="shared" si="27"/>
        <v>-0.14000687994496042</v>
      </c>
      <c r="Y59" s="1">
        <f t="shared" si="28"/>
        <v>-0.12402551381998583</v>
      </c>
      <c r="Z59" s="1">
        <f t="shared" si="29"/>
        <v>-0.17484008528784645</v>
      </c>
      <c r="AA59" s="1">
        <f t="shared" si="30"/>
        <v>-0.18795093795093798</v>
      </c>
      <c r="AB59" s="1">
        <f t="shared" si="31"/>
        <v>-0.17565597667638477</v>
      </c>
      <c r="AD59" s="2">
        <f t="shared" ca="1" si="15"/>
        <v>0</v>
      </c>
      <c r="AE59" s="2">
        <f t="shared" ca="1" si="16"/>
        <v>0</v>
      </c>
      <c r="AF59" s="2">
        <f t="shared" ca="1" si="17"/>
        <v>0</v>
      </c>
      <c r="AG59" s="2">
        <f t="shared" ca="1" si="18"/>
        <v>0</v>
      </c>
      <c r="AH59" s="2">
        <f t="shared" ca="1" si="19"/>
        <v>0</v>
      </c>
      <c r="AI59" s="2">
        <f t="shared" ca="1" si="20"/>
        <v>0</v>
      </c>
      <c r="AJ59" s="2">
        <f t="shared" ca="1" si="21"/>
        <v>0</v>
      </c>
      <c r="AK59" s="2">
        <f t="shared" ca="1" si="22"/>
        <v>0</v>
      </c>
      <c r="AM59">
        <f ca="1">+IF(COUNTIFS(AM$4:AM58,1,$Q$4:$Q58,$Q59)=1,0,IF(U59*AD59&lt;$AO$1,1,0))</f>
        <v>0</v>
      </c>
      <c r="AN59">
        <f ca="1">+IF(COUNTIFS(AN$4:AN58,1,$Q$4:$Q58,$Q59)=1,0,IF(V59*AE59&lt;$AO$1,1,0))</f>
        <v>0</v>
      </c>
      <c r="AO59">
        <f ca="1">+IF(COUNTIFS(AO$4:AO58,1,$Q$4:$Q58,$Q59)=1,0,IF(W59*AF59&lt;$AO$1,1,0))</f>
        <v>0</v>
      </c>
      <c r="AP59">
        <f ca="1">+IF(COUNTIFS(AP$4:AP58,1,$Q$4:$Q58,$Q59)=1,0,IF(X59*AG59&lt;$AO$1,1,0))</f>
        <v>0</v>
      </c>
      <c r="AQ59">
        <f ca="1">+IF(COUNTIFS(AQ$4:AQ58,1,$Q$4:$Q58,$Q59)=1,0,IF(Y59*AH59&lt;$AO$1,1,0))</f>
        <v>0</v>
      </c>
      <c r="AR59">
        <f ca="1">+IF(COUNTIFS(AR$4:AR58,1,$Q$4:$Q58,$Q59)=1,0,IF(Z59*AI59&lt;$AO$1,1,0))</f>
        <v>0</v>
      </c>
      <c r="AS59">
        <f ca="1">+IF(COUNTIFS(AS$4:AS58,1,$Q$4:$Q58,$Q59)=1,0,IF(AA59*AJ59&lt;$AO$1,1,0))</f>
        <v>0</v>
      </c>
      <c r="AT59">
        <f ca="1">+IF(COUNTIFS(AT$4:AT58,1,$Q$4:$Q58,$Q59)=1,0,IF(AB59*AK59&lt;$AO$1,1,0))</f>
        <v>0</v>
      </c>
      <c r="AU59">
        <f t="shared" ca="1" si="5"/>
        <v>0</v>
      </c>
      <c r="AW59">
        <f ca="1">1*(COUNTIFS($Q$4:$Q58,Q59,AU$4:AU58,1)&gt;0)</f>
        <v>0</v>
      </c>
      <c r="AX59" t="str">
        <f t="shared" ca="1" si="23"/>
        <v/>
      </c>
    </row>
    <row r="60" spans="2:50" x14ac:dyDescent="0.35">
      <c r="B60">
        <f t="shared" si="6"/>
        <v>57</v>
      </c>
      <c r="C60" s="5">
        <f>AVERAGEIFS(TimeSeries!58:58,TimeSeries!$1:$1,"&lt;="&amp;C$3,TimeSeries!$1:$1,"&gt;="&amp;C$2)</f>
        <v>121.75</v>
      </c>
      <c r="D60" s="5">
        <f>AVERAGEIFS(TimeSeries!58:58,TimeSeries!$1:$1,"&lt;="&amp;D$3,TimeSeries!$1:$1,"&gt;="&amp;D$2)</f>
        <v>124.25</v>
      </c>
      <c r="E60" s="5">
        <f>AVERAGEIFS(TimeSeries!58:58,TimeSeries!$1:$1,"&lt;="&amp;E$3,TimeSeries!$1:$1,"&gt;="&amp;E$2)</f>
        <v>124.25</v>
      </c>
      <c r="F60" s="5">
        <f>AVERAGEIFS(TimeSeries!58:58,TimeSeries!$1:$1,"&lt;="&amp;F$3,TimeSeries!$1:$1,"&gt;="&amp;F$2)</f>
        <v>125.75</v>
      </c>
      <c r="G60" s="5">
        <f>AVERAGEIFS(TimeSeries!58:58,TimeSeries!$1:$1,"&lt;="&amp;G$3,TimeSeries!$1:$1,"&gt;="&amp;G$2)</f>
        <v>124.3</v>
      </c>
      <c r="H60" s="5">
        <f>AVERAGEIFS(TimeSeries!58:58,TimeSeries!$1:$1,"&lt;="&amp;H$3,TimeSeries!$1:$1,"&gt;="&amp;H$2)</f>
        <v>117.8</v>
      </c>
      <c r="I60" s="5">
        <f>AVERAGEIFS(TimeSeries!58:58,TimeSeries!$1:$1,"&lt;="&amp;I$3,TimeSeries!$1:$1,"&gt;="&amp;I$2)</f>
        <v>119.25</v>
      </c>
      <c r="J60" s="5">
        <f>AVERAGEIFS(TimeSeries!58:58,TimeSeries!$1:$1,"&lt;="&amp;J$3,TimeSeries!$1:$1,"&gt;="&amp;J$2)</f>
        <v>124.5</v>
      </c>
      <c r="K60" s="5">
        <f>+TimeSeries!I58</f>
        <v>122.3875</v>
      </c>
      <c r="M60">
        <f t="shared" si="33"/>
        <v>116.71250000000001</v>
      </c>
      <c r="N60">
        <f t="shared" si="34"/>
        <v>125.23124999999999</v>
      </c>
      <c r="O60">
        <f t="shared" si="32"/>
        <v>0</v>
      </c>
      <c r="P60">
        <f t="shared" si="35"/>
        <v>0</v>
      </c>
      <c r="Q60">
        <f>+INDEX(TimeSeries!$A:$ZZ,'TimeSeries - Formatted'!$B60+1,'TimeSeries - Formatted'!K$1)</f>
        <v>2</v>
      </c>
      <c r="R60">
        <f>SUM(O$4:O60)</f>
        <v>1</v>
      </c>
      <c r="S60">
        <f>SUM(P$4:P60)</f>
        <v>1</v>
      </c>
      <c r="U60" s="1">
        <f t="shared" si="24"/>
        <v>-9.7814005187106257E-2</v>
      </c>
      <c r="V60" s="1">
        <f t="shared" si="25"/>
        <v>-5.8355437665782439E-2</v>
      </c>
      <c r="W60" s="1">
        <f t="shared" si="26"/>
        <v>-7.3452647278150596E-2</v>
      </c>
      <c r="X60" s="1">
        <f t="shared" si="27"/>
        <v>-9.2712842712842636E-2</v>
      </c>
      <c r="Y60" s="1">
        <f t="shared" si="28"/>
        <v>-0.1165600568585643</v>
      </c>
      <c r="Z60" s="1">
        <f t="shared" si="29"/>
        <v>-0.16275764036958063</v>
      </c>
      <c r="AA60" s="1">
        <f t="shared" si="30"/>
        <v>-0.13961038961038963</v>
      </c>
      <c r="AB60" s="1">
        <f t="shared" si="31"/>
        <v>-9.2565597667638388E-2</v>
      </c>
      <c r="AD60" s="2">
        <f t="shared" ca="1" si="15"/>
        <v>0</v>
      </c>
      <c r="AE60" s="2">
        <f t="shared" ca="1" si="16"/>
        <v>0</v>
      </c>
      <c r="AF60" s="2">
        <f t="shared" ca="1" si="17"/>
        <v>0</v>
      </c>
      <c r="AG60" s="2">
        <f t="shared" ca="1" si="18"/>
        <v>0</v>
      </c>
      <c r="AH60" s="2">
        <f t="shared" ca="1" si="19"/>
        <v>0</v>
      </c>
      <c r="AI60" s="2">
        <f t="shared" ca="1" si="20"/>
        <v>0</v>
      </c>
      <c r="AJ60" s="2">
        <f t="shared" ca="1" si="21"/>
        <v>0</v>
      </c>
      <c r="AK60" s="2">
        <f t="shared" ca="1" si="22"/>
        <v>0</v>
      </c>
      <c r="AM60">
        <f ca="1">+IF(COUNTIFS(AM$4:AM59,1,$Q$4:$Q59,$Q60)=1,0,IF(U60*AD60&lt;$AO$1,1,0))</f>
        <v>0</v>
      </c>
      <c r="AN60">
        <f ca="1">+IF(COUNTIFS(AN$4:AN59,1,$Q$4:$Q59,$Q60)=1,0,IF(V60*AE60&lt;$AO$1,1,0))</f>
        <v>0</v>
      </c>
      <c r="AO60">
        <f ca="1">+IF(COUNTIFS(AO$4:AO59,1,$Q$4:$Q59,$Q60)=1,0,IF(W60*AF60&lt;$AO$1,1,0))</f>
        <v>0</v>
      </c>
      <c r="AP60">
        <f ca="1">+IF(COUNTIFS(AP$4:AP59,1,$Q$4:$Q59,$Q60)=1,0,IF(X60*AG60&lt;$AO$1,1,0))</f>
        <v>0</v>
      </c>
      <c r="AQ60">
        <f ca="1">+IF(COUNTIFS(AQ$4:AQ59,1,$Q$4:$Q59,$Q60)=1,0,IF(Y60*AH60&lt;$AO$1,1,0))</f>
        <v>0</v>
      </c>
      <c r="AR60">
        <f ca="1">+IF(COUNTIFS(AR$4:AR59,1,$Q$4:$Q59,$Q60)=1,0,IF(Z60*AI60&lt;$AO$1,1,0))</f>
        <v>0</v>
      </c>
      <c r="AS60">
        <f ca="1">+IF(COUNTIFS(AS$4:AS59,1,$Q$4:$Q59,$Q60)=1,0,IF(AA60*AJ60&lt;$AO$1,1,0))</f>
        <v>0</v>
      </c>
      <c r="AT60">
        <f ca="1">+IF(COUNTIFS(AT$4:AT59,1,$Q$4:$Q59,$Q60)=1,0,IF(AB60*AK60&lt;$AO$1,1,0))</f>
        <v>0</v>
      </c>
      <c r="AU60">
        <f t="shared" ca="1" si="5"/>
        <v>0</v>
      </c>
      <c r="AW60">
        <f ca="1">1*(COUNTIFS($Q$4:$Q59,Q60,AU$4:AU59,1)&gt;0)</f>
        <v>0</v>
      </c>
      <c r="AX60" t="str">
        <f t="shared" ca="1" si="23"/>
        <v/>
      </c>
    </row>
    <row r="61" spans="2:50" x14ac:dyDescent="0.35">
      <c r="B61">
        <f t="shared" si="6"/>
        <v>58</v>
      </c>
      <c r="C61" s="5">
        <f>AVERAGEIFS(TimeSeries!59:59,TimeSeries!$1:$1,"&lt;="&amp;C$3,TimeSeries!$1:$1,"&gt;="&amp;C$2)</f>
        <v>125.85</v>
      </c>
      <c r="D61" s="5">
        <f>AVERAGEIFS(TimeSeries!59:59,TimeSeries!$1:$1,"&lt;="&amp;D$3,TimeSeries!$1:$1,"&gt;="&amp;D$2)</f>
        <v>127.35</v>
      </c>
      <c r="E61" s="5">
        <f>AVERAGEIFS(TimeSeries!59:59,TimeSeries!$1:$1,"&lt;="&amp;E$3,TimeSeries!$1:$1,"&gt;="&amp;E$2)</f>
        <v>126.65</v>
      </c>
      <c r="F61" s="5">
        <f>AVERAGEIFS(TimeSeries!59:59,TimeSeries!$1:$1,"&lt;="&amp;F$3,TimeSeries!$1:$1,"&gt;="&amp;F$2)</f>
        <v>128.65</v>
      </c>
      <c r="G61" s="5">
        <f>AVERAGEIFS(TimeSeries!59:59,TimeSeries!$1:$1,"&lt;="&amp;G$3,TimeSeries!$1:$1,"&gt;="&amp;G$2)</f>
        <v>126.5</v>
      </c>
      <c r="H61" s="5">
        <f>AVERAGEIFS(TimeSeries!59:59,TimeSeries!$1:$1,"&lt;="&amp;H$3,TimeSeries!$1:$1,"&gt;="&amp;H$2)</f>
        <v>119.5</v>
      </c>
      <c r="I61" s="5">
        <f>AVERAGEIFS(TimeSeries!59:59,TimeSeries!$1:$1,"&lt;="&amp;I$3,TimeSeries!$1:$1,"&gt;="&amp;I$2)</f>
        <v>120.25</v>
      </c>
      <c r="J61" s="5">
        <f>AVERAGEIFS(TimeSeries!59:59,TimeSeries!$1:$1,"&lt;="&amp;J$3,TimeSeries!$1:$1,"&gt;="&amp;J$2)</f>
        <v>124.5</v>
      </c>
      <c r="K61" s="5">
        <f>+TimeSeries!I59</f>
        <v>124.8125</v>
      </c>
      <c r="M61">
        <f t="shared" si="33"/>
        <v>116.71250000000001</v>
      </c>
      <c r="N61">
        <f t="shared" si="34"/>
        <v>125.23124999999999</v>
      </c>
      <c r="O61">
        <f t="shared" si="32"/>
        <v>0</v>
      </c>
      <c r="P61">
        <f t="shared" si="35"/>
        <v>0</v>
      </c>
      <c r="Q61">
        <f>+INDEX(TimeSeries!$A:$ZZ,'TimeSeries - Formatted'!$B61+1,'TimeSeries - Formatted'!K$1)</f>
        <v>2</v>
      </c>
      <c r="R61">
        <f>SUM(O$4:O61)</f>
        <v>1</v>
      </c>
      <c r="S61">
        <f>SUM(P$4:P61)</f>
        <v>1</v>
      </c>
      <c r="U61" s="1">
        <f t="shared" si="24"/>
        <v>1.2469831053901759E-2</v>
      </c>
      <c r="V61" s="1">
        <f t="shared" si="25"/>
        <v>2.4949698189134839E-2</v>
      </c>
      <c r="W61" s="1">
        <f t="shared" si="26"/>
        <v>1.9315895372233438E-2</v>
      </c>
      <c r="X61" s="1">
        <f t="shared" si="27"/>
        <v>1.1001964636542239E-2</v>
      </c>
      <c r="Y61" s="1">
        <f t="shared" si="28"/>
        <v>-5.3143712574850288E-2</v>
      </c>
      <c r="Z61" s="1">
        <f t="shared" si="29"/>
        <v>-0.11873156342182889</v>
      </c>
      <c r="AA61" s="1">
        <f t="shared" si="30"/>
        <v>-8.9360090874668785E-2</v>
      </c>
      <c r="AB61" s="1">
        <f t="shared" si="31"/>
        <v>-4.3043812451959984E-2</v>
      </c>
      <c r="AD61" s="2">
        <f t="shared" ca="1" si="15"/>
        <v>0</v>
      </c>
      <c r="AE61" s="2">
        <f t="shared" ca="1" si="16"/>
        <v>0</v>
      </c>
      <c r="AF61" s="2">
        <f t="shared" ca="1" si="17"/>
        <v>0</v>
      </c>
      <c r="AG61" s="2">
        <f t="shared" ca="1" si="18"/>
        <v>0</v>
      </c>
      <c r="AH61" s="2">
        <f t="shared" ca="1" si="19"/>
        <v>0</v>
      </c>
      <c r="AI61" s="2">
        <f t="shared" ca="1" si="20"/>
        <v>0</v>
      </c>
      <c r="AJ61" s="2">
        <f t="shared" ca="1" si="21"/>
        <v>0</v>
      </c>
      <c r="AK61" s="2">
        <f t="shared" ca="1" si="22"/>
        <v>0</v>
      </c>
      <c r="AM61">
        <f ca="1">+IF(COUNTIFS(AM$4:AM60,1,$Q$4:$Q60,$Q61)=1,0,IF(U61*AD61&lt;$AO$1,1,0))</f>
        <v>0</v>
      </c>
      <c r="AN61">
        <f ca="1">+IF(COUNTIFS(AN$4:AN60,1,$Q$4:$Q60,$Q61)=1,0,IF(V61*AE61&lt;$AO$1,1,0))</f>
        <v>0</v>
      </c>
      <c r="AO61">
        <f ca="1">+IF(COUNTIFS(AO$4:AO60,1,$Q$4:$Q60,$Q61)=1,0,IF(W61*AF61&lt;$AO$1,1,0))</f>
        <v>0</v>
      </c>
      <c r="AP61">
        <f ca="1">+IF(COUNTIFS(AP$4:AP60,1,$Q$4:$Q60,$Q61)=1,0,IF(X61*AG61&lt;$AO$1,1,0))</f>
        <v>0</v>
      </c>
      <c r="AQ61">
        <f ca="1">+IF(COUNTIFS(AQ$4:AQ60,1,$Q$4:$Q60,$Q61)=1,0,IF(Y61*AH61&lt;$AO$1,1,0))</f>
        <v>0</v>
      </c>
      <c r="AR61">
        <f ca="1">+IF(COUNTIFS(AR$4:AR60,1,$Q$4:$Q60,$Q61)=1,0,IF(Z61*AI61&lt;$AO$1,1,0))</f>
        <v>0</v>
      </c>
      <c r="AS61">
        <f ca="1">+IF(COUNTIFS(AS$4:AS60,1,$Q$4:$Q60,$Q61)=1,0,IF(AA61*AJ61&lt;$AO$1,1,0))</f>
        <v>0</v>
      </c>
      <c r="AT61">
        <f ca="1">+IF(COUNTIFS(AT$4:AT60,1,$Q$4:$Q60,$Q61)=1,0,IF(AB61*AK61&lt;$AO$1,1,0))</f>
        <v>0</v>
      </c>
      <c r="AU61">
        <f t="shared" ca="1" si="5"/>
        <v>0</v>
      </c>
      <c r="AW61">
        <f ca="1">1*(COUNTIFS($Q$4:$Q60,Q61,AU$4:AU60,1)&gt;0)</f>
        <v>0</v>
      </c>
      <c r="AX61" t="str">
        <f t="shared" ca="1" si="23"/>
        <v/>
      </c>
    </row>
    <row r="62" spans="2:50" x14ac:dyDescent="0.35">
      <c r="B62">
        <f t="shared" si="6"/>
        <v>59</v>
      </c>
      <c r="C62" s="5">
        <f>AVERAGEIFS(TimeSeries!60:60,TimeSeries!$1:$1,"&lt;="&amp;C$3,TimeSeries!$1:$1,"&gt;="&amp;C$2)</f>
        <v>128.75</v>
      </c>
      <c r="D62" s="5">
        <f>AVERAGEIFS(TimeSeries!60:60,TimeSeries!$1:$1,"&lt;="&amp;D$3,TimeSeries!$1:$1,"&gt;="&amp;D$2)</f>
        <v>129.75</v>
      </c>
      <c r="E62" s="5">
        <f>AVERAGEIFS(TimeSeries!60:60,TimeSeries!$1:$1,"&lt;="&amp;E$3,TimeSeries!$1:$1,"&gt;="&amp;E$2)</f>
        <v>129.05000000000001</v>
      </c>
      <c r="F62" s="5">
        <f>AVERAGEIFS(TimeSeries!60:60,TimeSeries!$1:$1,"&lt;="&amp;F$3,TimeSeries!$1:$1,"&gt;="&amp;F$2)</f>
        <v>131.55000000000001</v>
      </c>
      <c r="G62" s="5">
        <f>AVERAGEIFS(TimeSeries!60:60,TimeSeries!$1:$1,"&lt;="&amp;G$3,TimeSeries!$1:$1,"&gt;="&amp;G$2)</f>
        <v>129.44999999999999</v>
      </c>
      <c r="H62" s="5">
        <f>AVERAGEIFS(TimeSeries!60:60,TimeSeries!$1:$1,"&lt;="&amp;H$3,TimeSeries!$1:$1,"&gt;="&amp;H$2)</f>
        <v>122.45</v>
      </c>
      <c r="I62" s="5">
        <f>AVERAGEIFS(TimeSeries!60:60,TimeSeries!$1:$1,"&lt;="&amp;I$3,TimeSeries!$1:$1,"&gt;="&amp;I$2)</f>
        <v>121.75</v>
      </c>
      <c r="J62" s="5">
        <f>AVERAGEIFS(TimeSeries!60:60,TimeSeries!$1:$1,"&lt;="&amp;J$3,TimeSeries!$1:$1,"&gt;="&amp;J$2)</f>
        <v>124.5</v>
      </c>
      <c r="K62" s="5">
        <f>+TimeSeries!I60</f>
        <v>127.25</v>
      </c>
      <c r="M62">
        <f t="shared" si="33"/>
        <v>116.71250000000001</v>
      </c>
      <c r="N62">
        <f t="shared" si="34"/>
        <v>125.425</v>
      </c>
      <c r="O62">
        <f t="shared" si="32"/>
        <v>0</v>
      </c>
      <c r="P62">
        <f t="shared" si="35"/>
        <v>1</v>
      </c>
      <c r="Q62">
        <f>+INDEX(TimeSeries!$A:$ZZ,'TimeSeries - Formatted'!$B62+1,'TimeSeries - Formatted'!K$1)</f>
        <v>2</v>
      </c>
      <c r="R62">
        <f>SUM(O$4:O62)</f>
        <v>1</v>
      </c>
      <c r="S62">
        <f>SUM(P$4:P62)</f>
        <v>2</v>
      </c>
      <c r="U62" s="1">
        <f t="shared" si="24"/>
        <v>2.3043305522447488E-2</v>
      </c>
      <c r="V62" s="1">
        <f t="shared" si="25"/>
        <v>1.8845700824499545E-2</v>
      </c>
      <c r="W62" s="1">
        <f t="shared" si="26"/>
        <v>1.894986182392433E-2</v>
      </c>
      <c r="X62" s="1">
        <f t="shared" si="27"/>
        <v>2.2541780023319191E-2</v>
      </c>
      <c r="Y62" s="1">
        <f t="shared" si="28"/>
        <v>2.3320158102766664E-2</v>
      </c>
      <c r="Z62" s="1">
        <f t="shared" si="29"/>
        <v>-2.5467568643056104E-2</v>
      </c>
      <c r="AA62" s="1">
        <f t="shared" si="30"/>
        <v>-2.012072434607648E-2</v>
      </c>
      <c r="AB62" s="1">
        <f t="shared" si="31"/>
        <v>0</v>
      </c>
      <c r="AD62" s="2">
        <f t="shared" ca="1" si="15"/>
        <v>1</v>
      </c>
      <c r="AE62" s="2">
        <f t="shared" ca="1" si="16"/>
        <v>1</v>
      </c>
      <c r="AF62" s="2">
        <f t="shared" ca="1" si="17"/>
        <v>1</v>
      </c>
      <c r="AG62" s="2">
        <f t="shared" ca="1" si="18"/>
        <v>1</v>
      </c>
      <c r="AH62" s="2">
        <f t="shared" ca="1" si="19"/>
        <v>0</v>
      </c>
      <c r="AI62" s="2">
        <f t="shared" ca="1" si="20"/>
        <v>0</v>
      </c>
      <c r="AJ62" s="2">
        <f t="shared" ca="1" si="21"/>
        <v>0</v>
      </c>
      <c r="AK62" s="2">
        <f t="shared" ca="1" si="22"/>
        <v>0</v>
      </c>
      <c r="AM62">
        <f ca="1">+IF(COUNTIFS(AM$4:AM61,1,$Q$4:$Q61,$Q62)=1,0,IF(U62*AD62&lt;$AO$1,1,0))</f>
        <v>0</v>
      </c>
      <c r="AN62">
        <f ca="1">+IF(COUNTIFS(AN$4:AN61,1,$Q$4:$Q61,$Q62)=1,0,IF(V62*AE62&lt;$AO$1,1,0))</f>
        <v>0</v>
      </c>
      <c r="AO62">
        <f ca="1">+IF(COUNTIFS(AO$4:AO61,1,$Q$4:$Q61,$Q62)=1,0,IF(W62*AF62&lt;$AO$1,1,0))</f>
        <v>0</v>
      </c>
      <c r="AP62">
        <f ca="1">+IF(COUNTIFS(AP$4:AP61,1,$Q$4:$Q61,$Q62)=1,0,IF(X62*AG62&lt;$AO$1,1,0))</f>
        <v>0</v>
      </c>
      <c r="AQ62">
        <f ca="1">+IF(COUNTIFS(AQ$4:AQ61,1,$Q$4:$Q61,$Q62)=1,0,IF(Y62*AH62&lt;$AO$1,1,0))</f>
        <v>0</v>
      </c>
      <c r="AR62">
        <f ca="1">+IF(COUNTIFS(AR$4:AR61,1,$Q$4:$Q61,$Q62)=1,0,IF(Z62*AI62&lt;$AO$1,1,0))</f>
        <v>0</v>
      </c>
      <c r="AS62">
        <f ca="1">+IF(COUNTIFS(AS$4:AS61,1,$Q$4:$Q61,$Q62)=1,0,IF(AA62*AJ62&lt;$AO$1,1,0))</f>
        <v>0</v>
      </c>
      <c r="AT62">
        <f ca="1">+IF(COUNTIFS(AT$4:AT61,1,$Q$4:$Q61,$Q62)=1,0,IF(AB62*AK62&lt;$AO$1,1,0))</f>
        <v>0</v>
      </c>
      <c r="AU62">
        <f t="shared" ca="1" si="5"/>
        <v>0</v>
      </c>
      <c r="AW62">
        <f ca="1">1*(COUNTIFS($Q$4:$Q61,Q62,AU$4:AU61,1)&gt;0)</f>
        <v>0</v>
      </c>
      <c r="AX62" t="str">
        <f t="shared" ca="1" si="23"/>
        <v/>
      </c>
    </row>
    <row r="63" spans="2:50" x14ac:dyDescent="0.35">
      <c r="B63">
        <f t="shared" si="6"/>
        <v>60</v>
      </c>
      <c r="C63" s="5">
        <f>AVERAGEIFS(TimeSeries!61:61,TimeSeries!$1:$1,"&lt;="&amp;C$3,TimeSeries!$1:$1,"&gt;="&amp;C$2)</f>
        <v>130.44999999999999</v>
      </c>
      <c r="D63" s="5">
        <f>AVERAGEIFS(TimeSeries!61:61,TimeSeries!$1:$1,"&lt;="&amp;D$3,TimeSeries!$1:$1,"&gt;="&amp;D$2)</f>
        <v>131.44999999999999</v>
      </c>
      <c r="E63" s="5">
        <f>AVERAGEIFS(TimeSeries!61:61,TimeSeries!$1:$1,"&lt;="&amp;E$3,TimeSeries!$1:$1,"&gt;="&amp;E$2)</f>
        <v>130.75</v>
      </c>
      <c r="F63" s="5">
        <f>AVERAGEIFS(TimeSeries!61:61,TimeSeries!$1:$1,"&lt;="&amp;F$3,TimeSeries!$1:$1,"&gt;="&amp;F$2)</f>
        <v>133.25</v>
      </c>
      <c r="G63" s="5">
        <f>AVERAGEIFS(TimeSeries!61:61,TimeSeries!$1:$1,"&lt;="&amp;G$3,TimeSeries!$1:$1,"&gt;="&amp;G$2)</f>
        <v>131.85</v>
      </c>
      <c r="H63" s="5">
        <f>AVERAGEIFS(TimeSeries!61:61,TimeSeries!$1:$1,"&lt;="&amp;H$3,TimeSeries!$1:$1,"&gt;="&amp;H$2)</f>
        <v>125.35</v>
      </c>
      <c r="I63" s="5">
        <f>AVERAGEIFS(TimeSeries!61:61,TimeSeries!$1:$1,"&lt;="&amp;I$3,TimeSeries!$1:$1,"&gt;="&amp;I$2)</f>
        <v>123.95</v>
      </c>
      <c r="J63" s="5">
        <f>AVERAGEIFS(TimeSeries!61:61,TimeSeries!$1:$1,"&lt;="&amp;J$3,TimeSeries!$1:$1,"&gt;="&amp;J$2)</f>
        <v>125.9</v>
      </c>
      <c r="K63" s="5">
        <f>+TimeSeries!I61</f>
        <v>129.25</v>
      </c>
      <c r="M63">
        <f t="shared" si="33"/>
        <v>116.71250000000001</v>
      </c>
      <c r="N63">
        <f t="shared" si="34"/>
        <v>125.425</v>
      </c>
      <c r="O63">
        <f t="shared" si="32"/>
        <v>0</v>
      </c>
      <c r="P63">
        <f t="shared" si="35"/>
        <v>0</v>
      </c>
      <c r="Q63">
        <f>+INDEX(TimeSeries!$A:$ZZ,'TimeSeries - Formatted'!$B63+1,'TimeSeries - Formatted'!K$1)</f>
        <v>2</v>
      </c>
      <c r="R63">
        <f>SUM(O$4:O63)</f>
        <v>1</v>
      </c>
      <c r="S63">
        <f>SUM(P$4:P63)</f>
        <v>2</v>
      </c>
      <c r="U63" s="1">
        <f t="shared" si="24"/>
        <v>1.3203883495145563E-2</v>
      </c>
      <c r="V63" s="1">
        <f t="shared" si="25"/>
        <v>1.3102119460500772E-2</v>
      </c>
      <c r="W63" s="1">
        <f t="shared" si="26"/>
        <v>1.3173188686555592E-2</v>
      </c>
      <c r="X63" s="1">
        <f t="shared" si="27"/>
        <v>1.2922843025465536E-2</v>
      </c>
      <c r="Y63" s="1">
        <f t="shared" si="28"/>
        <v>1.8539976825028948E-2</v>
      </c>
      <c r="Z63" s="1">
        <f t="shared" si="29"/>
        <v>2.3683135973866731E-2</v>
      </c>
      <c r="AA63" s="1">
        <f t="shared" si="30"/>
        <v>1.8069815195071781E-2</v>
      </c>
      <c r="AB63" s="1">
        <f t="shared" si="31"/>
        <v>1.1244979919678766E-2</v>
      </c>
      <c r="AD63" s="2">
        <f t="shared" ca="1" si="15"/>
        <v>1</v>
      </c>
      <c r="AE63" s="2">
        <f t="shared" ca="1" si="16"/>
        <v>1</v>
      </c>
      <c r="AF63" s="2">
        <f t="shared" ca="1" si="17"/>
        <v>1</v>
      </c>
      <c r="AG63" s="2">
        <f t="shared" ca="1" si="18"/>
        <v>1</v>
      </c>
      <c r="AH63" s="2">
        <f t="shared" ca="1" si="19"/>
        <v>1</v>
      </c>
      <c r="AI63" s="2">
        <f t="shared" ca="1" si="20"/>
        <v>0</v>
      </c>
      <c r="AJ63" s="2">
        <f t="shared" ca="1" si="21"/>
        <v>0</v>
      </c>
      <c r="AK63" s="2">
        <f t="shared" ca="1" si="22"/>
        <v>0</v>
      </c>
      <c r="AM63">
        <f ca="1">+IF(COUNTIFS(AM$4:AM62,1,$Q$4:$Q62,$Q63)=1,0,IF(U63*AD63&lt;$AO$1,1,0))</f>
        <v>0</v>
      </c>
      <c r="AN63">
        <f ca="1">+IF(COUNTIFS(AN$4:AN62,1,$Q$4:$Q62,$Q63)=1,0,IF(V63*AE63&lt;$AO$1,1,0))</f>
        <v>0</v>
      </c>
      <c r="AO63">
        <f ca="1">+IF(COUNTIFS(AO$4:AO62,1,$Q$4:$Q62,$Q63)=1,0,IF(W63*AF63&lt;$AO$1,1,0))</f>
        <v>0</v>
      </c>
      <c r="AP63">
        <f ca="1">+IF(COUNTIFS(AP$4:AP62,1,$Q$4:$Q62,$Q63)=1,0,IF(X63*AG63&lt;$AO$1,1,0))</f>
        <v>0</v>
      </c>
      <c r="AQ63">
        <f ca="1">+IF(COUNTIFS(AQ$4:AQ62,1,$Q$4:$Q62,$Q63)=1,0,IF(Y63*AH63&lt;$AO$1,1,0))</f>
        <v>0</v>
      </c>
      <c r="AR63">
        <f ca="1">+IF(COUNTIFS(AR$4:AR62,1,$Q$4:$Q62,$Q63)=1,0,IF(Z63*AI63&lt;$AO$1,1,0))</f>
        <v>0</v>
      </c>
      <c r="AS63">
        <f ca="1">+IF(COUNTIFS(AS$4:AS62,1,$Q$4:$Q62,$Q63)=1,0,IF(AA63*AJ63&lt;$AO$1,1,0))</f>
        <v>0</v>
      </c>
      <c r="AT63">
        <f ca="1">+IF(COUNTIFS(AT$4:AT62,1,$Q$4:$Q62,$Q63)=1,0,IF(AB63*AK63&lt;$AO$1,1,0))</f>
        <v>0</v>
      </c>
      <c r="AU63">
        <f t="shared" ca="1" si="5"/>
        <v>0</v>
      </c>
      <c r="AW63">
        <f ca="1">1*(COUNTIFS($Q$4:$Q62,Q63,AU$4:AU62,1)&gt;0)</f>
        <v>0</v>
      </c>
      <c r="AX63" t="str">
        <f t="shared" ca="1" si="23"/>
        <v/>
      </c>
    </row>
    <row r="64" spans="2:50" x14ac:dyDescent="0.35">
      <c r="B64">
        <f t="shared" si="6"/>
        <v>61</v>
      </c>
      <c r="C64" s="5">
        <f>AVERAGEIFS(TimeSeries!62:62,TimeSeries!$1:$1,"&lt;="&amp;C$3,TimeSeries!$1:$1,"&gt;="&amp;C$2)</f>
        <v>131.69999999999999</v>
      </c>
      <c r="D64" s="5">
        <f>AVERAGEIFS(TimeSeries!62:62,TimeSeries!$1:$1,"&lt;="&amp;D$3,TimeSeries!$1:$1,"&gt;="&amp;D$2)</f>
        <v>133.19999999999999</v>
      </c>
      <c r="E64" s="5">
        <f>AVERAGEIFS(TimeSeries!62:62,TimeSeries!$1:$1,"&lt;="&amp;E$3,TimeSeries!$1:$1,"&gt;="&amp;E$2)</f>
        <v>133.19999999999999</v>
      </c>
      <c r="F64" s="5">
        <f>AVERAGEIFS(TimeSeries!62:62,TimeSeries!$1:$1,"&lt;="&amp;F$3,TimeSeries!$1:$1,"&gt;="&amp;F$2)</f>
        <v>136.19999999999999</v>
      </c>
      <c r="G64" s="5">
        <f>AVERAGEIFS(TimeSeries!62:62,TimeSeries!$1:$1,"&lt;="&amp;G$3,TimeSeries!$1:$1,"&gt;="&amp;G$2)</f>
        <v>134.75</v>
      </c>
      <c r="H64" s="5">
        <f>AVERAGEIFS(TimeSeries!62:62,TimeSeries!$1:$1,"&lt;="&amp;H$3,TimeSeries!$1:$1,"&gt;="&amp;H$2)</f>
        <v>127.75</v>
      </c>
      <c r="I64" s="5">
        <f>AVERAGEIFS(TimeSeries!62:62,TimeSeries!$1:$1,"&lt;="&amp;I$3,TimeSeries!$1:$1,"&gt;="&amp;I$2)</f>
        <v>124.25</v>
      </c>
      <c r="J64" s="5">
        <f>AVERAGEIFS(TimeSeries!62:62,TimeSeries!$1:$1,"&lt;="&amp;J$3,TimeSeries!$1:$1,"&gt;="&amp;J$2)</f>
        <v>124.5</v>
      </c>
      <c r="K64" s="5">
        <f>+TimeSeries!I62</f>
        <v>130.97499999999999</v>
      </c>
      <c r="M64">
        <f t="shared" si="33"/>
        <v>116.71250000000001</v>
      </c>
      <c r="N64">
        <f t="shared" si="34"/>
        <v>125.425</v>
      </c>
      <c r="O64">
        <f t="shared" si="32"/>
        <v>0</v>
      </c>
      <c r="P64">
        <f t="shared" si="35"/>
        <v>0</v>
      </c>
      <c r="Q64">
        <f>+INDEX(TimeSeries!$A:$ZZ,'TimeSeries - Formatted'!$B64+1,'TimeSeries - Formatted'!K$1)</f>
        <v>2</v>
      </c>
      <c r="R64">
        <f>SUM(O$4:O64)</f>
        <v>1</v>
      </c>
      <c r="S64">
        <f>SUM(P$4:P64)</f>
        <v>2</v>
      </c>
      <c r="U64" s="1">
        <f t="shared" si="24"/>
        <v>9.5822154082023658E-3</v>
      </c>
      <c r="V64" s="1">
        <f t="shared" si="25"/>
        <v>1.3313046785850213E-2</v>
      </c>
      <c r="W64" s="1">
        <f t="shared" si="26"/>
        <v>1.8738049713193039E-2</v>
      </c>
      <c r="X64" s="1">
        <f t="shared" si="27"/>
        <v>2.2138836772983117E-2</v>
      </c>
      <c r="Y64" s="1">
        <f t="shared" si="28"/>
        <v>2.1994690936670613E-2</v>
      </c>
      <c r="Z64" s="1">
        <f t="shared" si="29"/>
        <v>1.9146390107698474E-2</v>
      </c>
      <c r="AA64" s="1">
        <f t="shared" si="30"/>
        <v>2.4203307785397588E-3</v>
      </c>
      <c r="AB64" s="1">
        <f t="shared" si="31"/>
        <v>-1.1119936457505974E-2</v>
      </c>
      <c r="AD64" s="2">
        <f t="shared" ca="1" si="15"/>
        <v>1</v>
      </c>
      <c r="AE64" s="2">
        <f t="shared" ca="1" si="16"/>
        <v>1</v>
      </c>
      <c r="AF64" s="2">
        <f t="shared" ca="1" si="17"/>
        <v>1</v>
      </c>
      <c r="AG64" s="2">
        <f t="shared" ca="1" si="18"/>
        <v>1</v>
      </c>
      <c r="AH64" s="2">
        <f t="shared" ca="1" si="19"/>
        <v>1</v>
      </c>
      <c r="AI64" s="2">
        <f t="shared" ca="1" si="20"/>
        <v>1</v>
      </c>
      <c r="AJ64" s="2">
        <f t="shared" ca="1" si="21"/>
        <v>1</v>
      </c>
      <c r="AK64" s="2">
        <f t="shared" ca="1" si="22"/>
        <v>1</v>
      </c>
      <c r="AM64">
        <f ca="1">+IF(COUNTIFS(AM$4:AM63,1,$Q$4:$Q63,$Q64)=1,0,IF(U64*AD64&lt;$AO$1,1,0))</f>
        <v>0</v>
      </c>
      <c r="AN64">
        <f ca="1">+IF(COUNTIFS(AN$4:AN63,1,$Q$4:$Q63,$Q64)=1,0,IF(V64*AE64&lt;$AO$1,1,0))</f>
        <v>0</v>
      </c>
      <c r="AO64">
        <f ca="1">+IF(COUNTIFS(AO$4:AO63,1,$Q$4:$Q63,$Q64)=1,0,IF(W64*AF64&lt;$AO$1,1,0))</f>
        <v>0</v>
      </c>
      <c r="AP64">
        <f ca="1">+IF(COUNTIFS(AP$4:AP63,1,$Q$4:$Q63,$Q64)=1,0,IF(X64*AG64&lt;$AO$1,1,0))</f>
        <v>0</v>
      </c>
      <c r="AQ64">
        <f ca="1">+IF(COUNTIFS(AQ$4:AQ63,1,$Q$4:$Q63,$Q64)=1,0,IF(Y64*AH64&lt;$AO$1,1,0))</f>
        <v>0</v>
      </c>
      <c r="AR64">
        <f ca="1">+IF(COUNTIFS(AR$4:AR63,1,$Q$4:$Q63,$Q64)=1,0,IF(Z64*AI64&lt;$AO$1,1,0))</f>
        <v>0</v>
      </c>
      <c r="AS64">
        <f ca="1">+IF(COUNTIFS(AS$4:AS63,1,$Q$4:$Q63,$Q64)=1,0,IF(AA64*AJ64&lt;$AO$1,1,0))</f>
        <v>0</v>
      </c>
      <c r="AT64">
        <f ca="1">+IF(COUNTIFS(AT$4:AT63,1,$Q$4:$Q63,$Q64)=1,0,IF(AB64*AK64&lt;$AO$1,1,0))</f>
        <v>0</v>
      </c>
      <c r="AU64">
        <f t="shared" ca="1" si="5"/>
        <v>0</v>
      </c>
      <c r="AW64">
        <f ca="1">1*(COUNTIFS($Q$4:$Q63,Q64,AU$4:AU63,1)&gt;0)</f>
        <v>0</v>
      </c>
      <c r="AX64" t="str">
        <f t="shared" ca="1" si="23"/>
        <v/>
      </c>
    </row>
    <row r="65" spans="2:50" x14ac:dyDescent="0.35">
      <c r="B65">
        <f t="shared" si="6"/>
        <v>62</v>
      </c>
      <c r="C65" s="5">
        <f>AVERAGEIFS(TimeSeries!63:63,TimeSeries!$1:$1,"&lt;="&amp;C$3,TimeSeries!$1:$1,"&gt;="&amp;C$2)</f>
        <v>133.4</v>
      </c>
      <c r="D65" s="5">
        <f>AVERAGEIFS(TimeSeries!63:63,TimeSeries!$1:$1,"&lt;="&amp;D$3,TimeSeries!$1:$1,"&gt;="&amp;D$2)</f>
        <v>134.9</v>
      </c>
      <c r="E65" s="5">
        <f>AVERAGEIFS(TimeSeries!63:63,TimeSeries!$1:$1,"&lt;="&amp;E$3,TimeSeries!$1:$1,"&gt;="&amp;E$2)</f>
        <v>134.9</v>
      </c>
      <c r="F65" s="5">
        <f>AVERAGEIFS(TimeSeries!63:63,TimeSeries!$1:$1,"&lt;="&amp;F$3,TimeSeries!$1:$1,"&gt;="&amp;F$2)</f>
        <v>137.4</v>
      </c>
      <c r="G65" s="5">
        <f>AVERAGEIFS(TimeSeries!63:63,TimeSeries!$1:$1,"&lt;="&amp;G$3,TimeSeries!$1:$1,"&gt;="&amp;G$2)</f>
        <v>135.94999999999999</v>
      </c>
      <c r="H65" s="5">
        <f>AVERAGEIFS(TimeSeries!63:63,TimeSeries!$1:$1,"&lt;="&amp;H$3,TimeSeries!$1:$1,"&gt;="&amp;H$2)</f>
        <v>128.94999999999999</v>
      </c>
      <c r="I65" s="5">
        <f>AVERAGEIFS(TimeSeries!63:63,TimeSeries!$1:$1,"&lt;="&amp;I$3,TimeSeries!$1:$1,"&gt;="&amp;I$2)</f>
        <v>125.45</v>
      </c>
      <c r="J65" s="5">
        <f>AVERAGEIFS(TimeSeries!63:63,TimeSeries!$1:$1,"&lt;="&amp;J$3,TimeSeries!$1:$1,"&gt;="&amp;J$2)</f>
        <v>125.9</v>
      </c>
      <c r="K65" s="5">
        <f>+TimeSeries!I63</f>
        <v>132.42500000000001</v>
      </c>
      <c r="M65">
        <f t="shared" si="33"/>
        <v>116.71250000000001</v>
      </c>
      <c r="N65">
        <f t="shared" si="34"/>
        <v>125.425</v>
      </c>
      <c r="O65">
        <f t="shared" si="32"/>
        <v>0</v>
      </c>
      <c r="P65">
        <f t="shared" si="35"/>
        <v>0</v>
      </c>
      <c r="Q65">
        <f>+INDEX(TimeSeries!$A:$ZZ,'TimeSeries - Formatted'!$B65+1,'TimeSeries - Formatted'!K$1)</f>
        <v>2</v>
      </c>
      <c r="R65">
        <f>SUM(O$4:O65)</f>
        <v>1</v>
      </c>
      <c r="S65">
        <f>SUM(P$4:P65)</f>
        <v>2</v>
      </c>
      <c r="U65" s="1">
        <f t="shared" si="24"/>
        <v>1.290812452543677E-2</v>
      </c>
      <c r="V65" s="1">
        <f t="shared" si="25"/>
        <v>1.2762762762762891E-2</v>
      </c>
      <c r="W65" s="1">
        <f t="shared" si="26"/>
        <v>1.2762762762762891E-2</v>
      </c>
      <c r="X65" s="1">
        <f t="shared" si="27"/>
        <v>8.8105726872247381E-3</v>
      </c>
      <c r="Y65" s="1">
        <f t="shared" si="28"/>
        <v>8.9053803339516069E-3</v>
      </c>
      <c r="Z65" s="1">
        <f t="shared" si="29"/>
        <v>9.3933463796476158E-3</v>
      </c>
      <c r="AA65" s="1">
        <f t="shared" si="30"/>
        <v>9.6579476861167191E-3</v>
      </c>
      <c r="AB65" s="1">
        <f t="shared" si="31"/>
        <v>0</v>
      </c>
      <c r="AD65" s="2">
        <f t="shared" ca="1" si="15"/>
        <v>1</v>
      </c>
      <c r="AE65" s="2">
        <f t="shared" ca="1" si="16"/>
        <v>1</v>
      </c>
      <c r="AF65" s="2">
        <f t="shared" ca="1" si="17"/>
        <v>1</v>
      </c>
      <c r="AG65" s="2">
        <f t="shared" ca="1" si="18"/>
        <v>1</v>
      </c>
      <c r="AH65" s="2">
        <f t="shared" ca="1" si="19"/>
        <v>1</v>
      </c>
      <c r="AI65" s="2">
        <f t="shared" ca="1" si="20"/>
        <v>1</v>
      </c>
      <c r="AJ65" s="2">
        <f t="shared" ca="1" si="21"/>
        <v>1</v>
      </c>
      <c r="AK65" s="2">
        <f t="shared" ca="1" si="22"/>
        <v>1</v>
      </c>
      <c r="AM65">
        <f ca="1">+IF(COUNTIFS(AM$4:AM64,1,$Q$4:$Q64,$Q65)=1,0,IF(U65*AD65&lt;$AO$1,1,0))</f>
        <v>0</v>
      </c>
      <c r="AN65">
        <f ca="1">+IF(COUNTIFS(AN$4:AN64,1,$Q$4:$Q64,$Q65)=1,0,IF(V65*AE65&lt;$AO$1,1,0))</f>
        <v>0</v>
      </c>
      <c r="AO65">
        <f ca="1">+IF(COUNTIFS(AO$4:AO64,1,$Q$4:$Q64,$Q65)=1,0,IF(W65*AF65&lt;$AO$1,1,0))</f>
        <v>0</v>
      </c>
      <c r="AP65">
        <f ca="1">+IF(COUNTIFS(AP$4:AP64,1,$Q$4:$Q64,$Q65)=1,0,IF(X65*AG65&lt;$AO$1,1,0))</f>
        <v>0</v>
      </c>
      <c r="AQ65">
        <f ca="1">+IF(COUNTIFS(AQ$4:AQ64,1,$Q$4:$Q64,$Q65)=1,0,IF(Y65*AH65&lt;$AO$1,1,0))</f>
        <v>0</v>
      </c>
      <c r="AR65">
        <f ca="1">+IF(COUNTIFS(AR$4:AR64,1,$Q$4:$Q64,$Q65)=1,0,IF(Z65*AI65&lt;$AO$1,1,0))</f>
        <v>0</v>
      </c>
      <c r="AS65">
        <f ca="1">+IF(COUNTIFS(AS$4:AS64,1,$Q$4:$Q64,$Q65)=1,0,IF(AA65*AJ65&lt;$AO$1,1,0))</f>
        <v>0</v>
      </c>
      <c r="AT65">
        <f ca="1">+IF(COUNTIFS(AT$4:AT64,1,$Q$4:$Q64,$Q65)=1,0,IF(AB65*AK65&lt;$AO$1,1,0))</f>
        <v>0</v>
      </c>
      <c r="AU65">
        <f t="shared" ca="1" si="5"/>
        <v>0</v>
      </c>
      <c r="AW65">
        <f ca="1">1*(COUNTIFS($Q$4:$Q64,Q65,AU$4:AU64,1)&gt;0)</f>
        <v>0</v>
      </c>
      <c r="AX65" t="str">
        <f t="shared" ca="1" si="23"/>
        <v/>
      </c>
    </row>
    <row r="66" spans="2:50" x14ac:dyDescent="0.35">
      <c r="B66">
        <f t="shared" si="6"/>
        <v>63</v>
      </c>
      <c r="C66" s="5">
        <f>AVERAGEIFS(TimeSeries!64:64,TimeSeries!$1:$1,"&lt;="&amp;C$3,TimeSeries!$1:$1,"&gt;="&amp;C$2)</f>
        <v>134.6</v>
      </c>
      <c r="D66" s="5">
        <f>AVERAGEIFS(TimeSeries!64:64,TimeSeries!$1:$1,"&lt;="&amp;D$3,TimeSeries!$1:$1,"&gt;="&amp;D$2)</f>
        <v>136.6</v>
      </c>
      <c r="E66" s="5">
        <f>AVERAGEIFS(TimeSeries!64:64,TimeSeries!$1:$1,"&lt;="&amp;E$3,TimeSeries!$1:$1,"&gt;="&amp;E$2)</f>
        <v>136.6</v>
      </c>
      <c r="F66" s="5">
        <f>AVERAGEIFS(TimeSeries!64:64,TimeSeries!$1:$1,"&lt;="&amp;F$3,TimeSeries!$1:$1,"&gt;="&amp;F$2)</f>
        <v>139.1</v>
      </c>
      <c r="G66" s="5">
        <f>AVERAGEIFS(TimeSeries!64:64,TimeSeries!$1:$1,"&lt;="&amp;G$3,TimeSeries!$1:$1,"&gt;="&amp;G$2)</f>
        <v>136.94999999999999</v>
      </c>
      <c r="H66" s="5">
        <f>AVERAGEIFS(TimeSeries!64:64,TimeSeries!$1:$1,"&lt;="&amp;H$3,TimeSeries!$1:$1,"&gt;="&amp;H$2)</f>
        <v>129.44999999999999</v>
      </c>
      <c r="I66" s="5">
        <f>AVERAGEIFS(TimeSeries!64:64,TimeSeries!$1:$1,"&lt;="&amp;I$3,TimeSeries!$1:$1,"&gt;="&amp;I$2)</f>
        <v>126.65</v>
      </c>
      <c r="J66" s="5">
        <f>AVERAGEIFS(TimeSeries!64:64,TimeSeries!$1:$1,"&lt;="&amp;J$3,TimeSeries!$1:$1,"&gt;="&amp;J$2)</f>
        <v>127.3</v>
      </c>
      <c r="K66" s="5">
        <f>+TimeSeries!I64</f>
        <v>133.69999999999999</v>
      </c>
      <c r="M66">
        <f t="shared" si="33"/>
        <v>116.71250000000001</v>
      </c>
      <c r="N66">
        <f t="shared" si="34"/>
        <v>125.425</v>
      </c>
      <c r="O66">
        <f t="shared" si="32"/>
        <v>0</v>
      </c>
      <c r="P66">
        <f t="shared" si="35"/>
        <v>0</v>
      </c>
      <c r="Q66">
        <f>+INDEX(TimeSeries!$A:$ZZ,'TimeSeries - Formatted'!$B66+1,'TimeSeries - Formatted'!K$1)</f>
        <v>2</v>
      </c>
      <c r="R66">
        <f>SUM(O$4:O66)</f>
        <v>1</v>
      </c>
      <c r="S66">
        <f>SUM(P$4:P66)</f>
        <v>2</v>
      </c>
      <c r="U66" s="1">
        <f t="shared" si="24"/>
        <v>8.9955022488754643E-3</v>
      </c>
      <c r="V66" s="1">
        <f t="shared" si="25"/>
        <v>1.260192735359511E-2</v>
      </c>
      <c r="W66" s="1">
        <f t="shared" si="26"/>
        <v>1.260192735359511E-2</v>
      </c>
      <c r="X66" s="1">
        <f t="shared" si="27"/>
        <v>1.2372634643377012E-2</v>
      </c>
      <c r="Y66" s="1">
        <f t="shared" si="28"/>
        <v>7.3556454578889152E-3</v>
      </c>
      <c r="Z66" s="1">
        <f t="shared" si="29"/>
        <v>3.8774718883287651E-3</v>
      </c>
      <c r="AA66" s="1">
        <f t="shared" si="30"/>
        <v>9.5655639697089789E-3</v>
      </c>
      <c r="AB66" s="1">
        <f t="shared" si="31"/>
        <v>1.1119936457505863E-2</v>
      </c>
      <c r="AD66" s="2">
        <f t="shared" ca="1" si="15"/>
        <v>1</v>
      </c>
      <c r="AE66" s="2">
        <f t="shared" ca="1" si="16"/>
        <v>1</v>
      </c>
      <c r="AF66" s="2">
        <f t="shared" ca="1" si="17"/>
        <v>1</v>
      </c>
      <c r="AG66" s="2">
        <f t="shared" ca="1" si="18"/>
        <v>1</v>
      </c>
      <c r="AH66" s="2">
        <f t="shared" ca="1" si="19"/>
        <v>1</v>
      </c>
      <c r="AI66" s="2">
        <f t="shared" ca="1" si="20"/>
        <v>1</v>
      </c>
      <c r="AJ66" s="2">
        <f t="shared" ca="1" si="21"/>
        <v>1</v>
      </c>
      <c r="AK66" s="2">
        <f t="shared" ca="1" si="22"/>
        <v>1</v>
      </c>
      <c r="AM66">
        <f ca="1">+IF(COUNTIFS(AM$4:AM65,1,$Q$4:$Q65,$Q66)=1,0,IF(U66*AD66&lt;$AO$1,1,0))</f>
        <v>0</v>
      </c>
      <c r="AN66">
        <f ca="1">+IF(COUNTIFS(AN$4:AN65,1,$Q$4:$Q65,$Q66)=1,0,IF(V66*AE66&lt;$AO$1,1,0))</f>
        <v>0</v>
      </c>
      <c r="AO66">
        <f ca="1">+IF(COUNTIFS(AO$4:AO65,1,$Q$4:$Q65,$Q66)=1,0,IF(W66*AF66&lt;$AO$1,1,0))</f>
        <v>0</v>
      </c>
      <c r="AP66">
        <f ca="1">+IF(COUNTIFS(AP$4:AP65,1,$Q$4:$Q65,$Q66)=1,0,IF(X66*AG66&lt;$AO$1,1,0))</f>
        <v>0</v>
      </c>
      <c r="AQ66">
        <f ca="1">+IF(COUNTIFS(AQ$4:AQ65,1,$Q$4:$Q65,$Q66)=1,0,IF(Y66*AH66&lt;$AO$1,1,0))</f>
        <v>0</v>
      </c>
      <c r="AR66">
        <f ca="1">+IF(COUNTIFS(AR$4:AR65,1,$Q$4:$Q65,$Q66)=1,0,IF(Z66*AI66&lt;$AO$1,1,0))</f>
        <v>0</v>
      </c>
      <c r="AS66">
        <f ca="1">+IF(COUNTIFS(AS$4:AS65,1,$Q$4:$Q65,$Q66)=1,0,IF(AA66*AJ66&lt;$AO$1,1,0))</f>
        <v>0</v>
      </c>
      <c r="AT66">
        <f ca="1">+IF(COUNTIFS(AT$4:AT65,1,$Q$4:$Q65,$Q66)=1,0,IF(AB66*AK66&lt;$AO$1,1,0))</f>
        <v>0</v>
      </c>
      <c r="AU66">
        <f t="shared" ca="1" si="5"/>
        <v>0</v>
      </c>
      <c r="AW66">
        <f ca="1">1*(COUNTIFS($Q$4:$Q65,Q66,AU$4:AU65,1)&gt;0)</f>
        <v>0</v>
      </c>
      <c r="AX66" t="str">
        <f t="shared" ca="1" si="23"/>
        <v/>
      </c>
    </row>
    <row r="67" spans="2:50" x14ac:dyDescent="0.35">
      <c r="B67">
        <f t="shared" si="6"/>
        <v>64</v>
      </c>
      <c r="C67" s="5">
        <f>AVERAGEIFS(TimeSeries!65:65,TimeSeries!$1:$1,"&lt;="&amp;C$3,TimeSeries!$1:$1,"&gt;="&amp;C$2)</f>
        <v>135.6</v>
      </c>
      <c r="D67" s="5">
        <f>AVERAGEIFS(TimeSeries!65:65,TimeSeries!$1:$1,"&lt;="&amp;D$3,TimeSeries!$1:$1,"&gt;="&amp;D$2)</f>
        <v>137.6</v>
      </c>
      <c r="E67" s="5">
        <f>AVERAGEIFS(TimeSeries!65:65,TimeSeries!$1:$1,"&lt;="&amp;E$3,TimeSeries!$1:$1,"&gt;="&amp;E$2)</f>
        <v>138.30000000000001</v>
      </c>
      <c r="F67" s="5">
        <f>AVERAGEIFS(TimeSeries!65:65,TimeSeries!$1:$1,"&lt;="&amp;F$3,TimeSeries!$1:$1,"&gt;="&amp;F$2)</f>
        <v>139.80000000000001</v>
      </c>
      <c r="G67" s="5">
        <f>AVERAGEIFS(TimeSeries!65:65,TimeSeries!$1:$1,"&lt;="&amp;G$3,TimeSeries!$1:$1,"&gt;="&amp;G$2)</f>
        <v>137.69999999999999</v>
      </c>
      <c r="H67" s="5">
        <f>AVERAGEIFS(TimeSeries!65:65,TimeSeries!$1:$1,"&lt;="&amp;H$3,TimeSeries!$1:$1,"&gt;="&amp;H$2)</f>
        <v>130.69999999999999</v>
      </c>
      <c r="I67" s="5">
        <f>AVERAGEIFS(TimeSeries!65:65,TimeSeries!$1:$1,"&lt;="&amp;I$3,TimeSeries!$1:$1,"&gt;="&amp;I$2)</f>
        <v>127.85</v>
      </c>
      <c r="J67" s="5">
        <f>AVERAGEIFS(TimeSeries!65:65,TimeSeries!$1:$1,"&lt;="&amp;J$3,TimeSeries!$1:$1,"&gt;="&amp;J$2)</f>
        <v>128.69999999999999</v>
      </c>
      <c r="K67" s="5">
        <f>+TimeSeries!I65</f>
        <v>134.86249999999998</v>
      </c>
      <c r="M67">
        <f t="shared" si="33"/>
        <v>116.71250000000001</v>
      </c>
      <c r="N67">
        <f t="shared" si="34"/>
        <v>125.425</v>
      </c>
      <c r="O67">
        <f>1*(AVERAGE(K65:K67)&gt;M67)*(AVERAGE(K62:K64)&lt;M67)*(SUM(O56:O66)=0)</f>
        <v>0</v>
      </c>
      <c r="P67">
        <f t="shared" si="35"/>
        <v>0</v>
      </c>
      <c r="Q67">
        <f>+INDEX(TimeSeries!$A:$ZZ,'TimeSeries - Formatted'!$B67+1,'TimeSeries - Formatted'!K$1)</f>
        <v>2</v>
      </c>
      <c r="R67">
        <f>SUM(O$4:O67)</f>
        <v>1</v>
      </c>
      <c r="S67">
        <f>SUM(P$4:P67)</f>
        <v>2</v>
      </c>
      <c r="U67" s="1">
        <f t="shared" si="24"/>
        <v>7.429420505200568E-3</v>
      </c>
      <c r="V67" s="1">
        <f t="shared" si="25"/>
        <v>7.3206442166910968E-3</v>
      </c>
      <c r="W67" s="1">
        <f t="shared" si="26"/>
        <v>1.2445095168374998E-2</v>
      </c>
      <c r="X67" s="1">
        <f t="shared" si="27"/>
        <v>5.0323508267435813E-3</v>
      </c>
      <c r="Y67" s="1">
        <f t="shared" si="28"/>
        <v>5.4764512595837367E-3</v>
      </c>
      <c r="Z67" s="1">
        <f t="shared" si="29"/>
        <v>9.6562379297024936E-3</v>
      </c>
      <c r="AA67" s="1">
        <f t="shared" si="30"/>
        <v>9.4749309119619429E-3</v>
      </c>
      <c r="AB67" s="1">
        <f t="shared" si="31"/>
        <v>1.09976433621366E-2</v>
      </c>
      <c r="AD67" s="2">
        <f t="shared" ca="1" si="15"/>
        <v>1</v>
      </c>
      <c r="AE67" s="2">
        <f t="shared" ca="1" si="16"/>
        <v>1</v>
      </c>
      <c r="AF67" s="2">
        <f t="shared" ca="1" si="17"/>
        <v>1</v>
      </c>
      <c r="AG67" s="2">
        <f t="shared" ca="1" si="18"/>
        <v>1</v>
      </c>
      <c r="AH67" s="2">
        <f t="shared" ca="1" si="19"/>
        <v>1</v>
      </c>
      <c r="AI67" s="2">
        <f t="shared" ca="1" si="20"/>
        <v>1</v>
      </c>
      <c r="AJ67" s="2">
        <f t="shared" ca="1" si="21"/>
        <v>1</v>
      </c>
      <c r="AK67" s="2">
        <f t="shared" ca="1" si="22"/>
        <v>1</v>
      </c>
      <c r="AM67">
        <f ca="1">+IF(COUNTIFS(AM$4:AM66,1,$Q$4:$Q66,$Q67)=1,0,IF(U67*AD67&lt;$AO$1,1,0))</f>
        <v>0</v>
      </c>
      <c r="AN67">
        <f ca="1">+IF(COUNTIFS(AN$4:AN66,1,$Q$4:$Q66,$Q67)=1,0,IF(V67*AE67&lt;$AO$1,1,0))</f>
        <v>0</v>
      </c>
      <c r="AO67">
        <f ca="1">+IF(COUNTIFS(AO$4:AO66,1,$Q$4:$Q66,$Q67)=1,0,IF(W67*AF67&lt;$AO$1,1,0))</f>
        <v>0</v>
      </c>
      <c r="AP67">
        <f ca="1">+IF(COUNTIFS(AP$4:AP66,1,$Q$4:$Q66,$Q67)=1,0,IF(X67*AG67&lt;$AO$1,1,0))</f>
        <v>0</v>
      </c>
      <c r="AQ67">
        <f ca="1">+IF(COUNTIFS(AQ$4:AQ66,1,$Q$4:$Q66,$Q67)=1,0,IF(Y67*AH67&lt;$AO$1,1,0))</f>
        <v>0</v>
      </c>
      <c r="AR67">
        <f ca="1">+IF(COUNTIFS(AR$4:AR66,1,$Q$4:$Q66,$Q67)=1,0,IF(Z67*AI67&lt;$AO$1,1,0))</f>
        <v>0</v>
      </c>
      <c r="AS67">
        <f ca="1">+IF(COUNTIFS(AS$4:AS66,1,$Q$4:$Q66,$Q67)=1,0,IF(AA67*AJ67&lt;$AO$1,1,0))</f>
        <v>0</v>
      </c>
      <c r="AT67">
        <f ca="1">+IF(COUNTIFS(AT$4:AT66,1,$Q$4:$Q66,$Q67)=1,0,IF(AB67*AK67&lt;$AO$1,1,0))</f>
        <v>0</v>
      </c>
      <c r="AU67">
        <f t="shared" ca="1" si="5"/>
        <v>0</v>
      </c>
      <c r="AW67">
        <f ca="1">1*(COUNTIFS($Q$4:$Q66,Q67,AU$4:AU66,1)&gt;0)</f>
        <v>0</v>
      </c>
      <c r="AX67" t="str">
        <f t="shared" ca="1" si="23"/>
        <v/>
      </c>
    </row>
    <row r="68" spans="2:50" x14ac:dyDescent="0.35">
      <c r="B68">
        <f t="shared" si="6"/>
        <v>65</v>
      </c>
      <c r="C68" s="5">
        <f>AVERAGEIFS(TimeSeries!66:66,TimeSeries!$1:$1,"&lt;="&amp;C$3,TimeSeries!$1:$1,"&gt;="&amp;C$2)</f>
        <v>137.5</v>
      </c>
      <c r="D68" s="5">
        <f>AVERAGEIFS(TimeSeries!66:66,TimeSeries!$1:$1,"&lt;="&amp;D$3,TimeSeries!$1:$1,"&gt;="&amp;D$2)</f>
        <v>142</v>
      </c>
      <c r="E68" s="5">
        <f>AVERAGEIFS(TimeSeries!66:66,TimeSeries!$1:$1,"&lt;="&amp;E$3,TimeSeries!$1:$1,"&gt;="&amp;E$2)</f>
        <v>144.1</v>
      </c>
      <c r="F68" s="5">
        <f>AVERAGEIFS(TimeSeries!66:66,TimeSeries!$1:$1,"&lt;="&amp;F$3,TimeSeries!$1:$1,"&gt;="&amp;F$2)</f>
        <v>143.6</v>
      </c>
      <c r="G68" s="5">
        <f>AVERAGEIFS(TimeSeries!66:66,TimeSeries!$1:$1,"&lt;="&amp;G$3,TimeSeries!$1:$1,"&gt;="&amp;G$2)</f>
        <v>139.4</v>
      </c>
      <c r="H68" s="5">
        <f>AVERAGEIFS(TimeSeries!66:66,TimeSeries!$1:$1,"&lt;="&amp;H$3,TimeSeries!$1:$1,"&gt;="&amp;H$2)</f>
        <v>132.4</v>
      </c>
      <c r="I68" s="5">
        <f>AVERAGEIFS(TimeSeries!66:66,TimeSeries!$1:$1,"&lt;="&amp;I$3,TimeSeries!$1:$1,"&gt;="&amp;I$2)</f>
        <v>130.25</v>
      </c>
      <c r="J68" s="5">
        <f>AVERAGEIFS(TimeSeries!66:66,TimeSeries!$1:$1,"&lt;="&amp;J$3,TimeSeries!$1:$1,"&gt;="&amp;J$2)</f>
        <v>131.5</v>
      </c>
      <c r="K68" s="5">
        <f>+TimeSeries!I66</f>
        <v>137.8125</v>
      </c>
      <c r="M68">
        <f t="shared" si="33"/>
        <v>116.71250000000001</v>
      </c>
      <c r="N68">
        <f t="shared" si="34"/>
        <v>125.425</v>
      </c>
      <c r="O68">
        <f t="shared" ref="O68:O131" si="36">1*(AVERAGE(K66:K68)&gt;M68)*(AVERAGE(K63:K65)&lt;M68)*(SUM(O57:O67)=0)</f>
        <v>0</v>
      </c>
      <c r="P68">
        <f t="shared" si="35"/>
        <v>0</v>
      </c>
      <c r="Q68">
        <f>+INDEX(TimeSeries!$A:$ZZ,'TimeSeries - Formatted'!$B68+1,'TimeSeries - Formatted'!K$1)</f>
        <v>2</v>
      </c>
      <c r="R68">
        <f>SUM(O$4:O68)</f>
        <v>1</v>
      </c>
      <c r="S68">
        <f>SUM(P$4:P68)</f>
        <v>2</v>
      </c>
      <c r="U68" s="1">
        <f t="shared" si="24"/>
        <v>1.4011799410029502E-2</v>
      </c>
      <c r="V68" s="1">
        <f t="shared" si="25"/>
        <v>3.1976744186046568E-2</v>
      </c>
      <c r="W68" s="1">
        <f t="shared" si="26"/>
        <v>4.1937816341286904E-2</v>
      </c>
      <c r="X68" s="1">
        <f t="shared" si="27"/>
        <v>2.7181688125893944E-2</v>
      </c>
      <c r="Y68" s="1">
        <f t="shared" si="28"/>
        <v>1.2345679012345734E-2</v>
      </c>
      <c r="Z68" s="1">
        <f t="shared" si="29"/>
        <v>1.3006885998469997E-2</v>
      </c>
      <c r="AA68" s="1">
        <f t="shared" si="30"/>
        <v>1.8771998435666903E-2</v>
      </c>
      <c r="AB68" s="1">
        <f t="shared" si="31"/>
        <v>2.1756021756021759E-2</v>
      </c>
      <c r="AD68" s="2">
        <f t="shared" ca="1" si="15"/>
        <v>1</v>
      </c>
      <c r="AE68" s="2">
        <f t="shared" ca="1" si="16"/>
        <v>1</v>
      </c>
      <c r="AF68" s="2">
        <f t="shared" ca="1" si="17"/>
        <v>1</v>
      </c>
      <c r="AG68" s="2">
        <f t="shared" ca="1" si="18"/>
        <v>1</v>
      </c>
      <c r="AH68" s="2">
        <f t="shared" ca="1" si="19"/>
        <v>1</v>
      </c>
      <c r="AI68" s="2">
        <f t="shared" ca="1" si="20"/>
        <v>1</v>
      </c>
      <c r="AJ68" s="2">
        <f t="shared" ca="1" si="21"/>
        <v>1</v>
      </c>
      <c r="AK68" s="2">
        <f t="shared" ca="1" si="22"/>
        <v>1</v>
      </c>
      <c r="AM68">
        <f ca="1">+IF(COUNTIFS(AM$4:AM67,1,$Q$4:$Q67,$Q68)=1,0,IF(U68*AD68&lt;$AO$1,1,0))</f>
        <v>0</v>
      </c>
      <c r="AN68">
        <f ca="1">+IF(COUNTIFS(AN$4:AN67,1,$Q$4:$Q67,$Q68)=1,0,IF(V68*AE68&lt;$AO$1,1,0))</f>
        <v>0</v>
      </c>
      <c r="AO68">
        <f ca="1">+IF(COUNTIFS(AO$4:AO67,1,$Q$4:$Q67,$Q68)=1,0,IF(W68*AF68&lt;$AO$1,1,0))</f>
        <v>0</v>
      </c>
      <c r="AP68">
        <f ca="1">+IF(COUNTIFS(AP$4:AP67,1,$Q$4:$Q67,$Q68)=1,0,IF(X68*AG68&lt;$AO$1,1,0))</f>
        <v>0</v>
      </c>
      <c r="AQ68">
        <f ca="1">+IF(COUNTIFS(AQ$4:AQ67,1,$Q$4:$Q67,$Q68)=1,0,IF(Y68*AH68&lt;$AO$1,1,0))</f>
        <v>0</v>
      </c>
      <c r="AR68">
        <f ca="1">+IF(COUNTIFS(AR$4:AR67,1,$Q$4:$Q67,$Q68)=1,0,IF(Z68*AI68&lt;$AO$1,1,0))</f>
        <v>0</v>
      </c>
      <c r="AS68">
        <f ca="1">+IF(COUNTIFS(AS$4:AS67,1,$Q$4:$Q67,$Q68)=1,0,IF(AA68*AJ68&lt;$AO$1,1,0))</f>
        <v>0</v>
      </c>
      <c r="AT68">
        <f ca="1">+IF(COUNTIFS(AT$4:AT67,1,$Q$4:$Q67,$Q68)=1,0,IF(AB68*AK68&lt;$AO$1,1,0))</f>
        <v>0</v>
      </c>
      <c r="AU68">
        <f t="shared" ca="1" si="5"/>
        <v>0</v>
      </c>
      <c r="AW68">
        <f ca="1">1*(COUNTIFS($Q$4:$Q67,Q68,AU$4:AU67,1)&gt;0)</f>
        <v>0</v>
      </c>
      <c r="AX68" t="str">
        <f t="shared" ca="1" si="23"/>
        <v/>
      </c>
    </row>
    <row r="69" spans="2:50" x14ac:dyDescent="0.35">
      <c r="B69">
        <f t="shared" si="6"/>
        <v>66</v>
      </c>
      <c r="C69" s="5">
        <f>AVERAGEIFS(TimeSeries!67:67,TimeSeries!$1:$1,"&lt;="&amp;C$3,TimeSeries!$1:$1,"&gt;="&amp;C$2)</f>
        <v>140.9</v>
      </c>
      <c r="D69" s="5">
        <f>AVERAGEIFS(TimeSeries!67:67,TimeSeries!$1:$1,"&lt;="&amp;D$3,TimeSeries!$1:$1,"&gt;="&amp;D$2)</f>
        <v>141.9</v>
      </c>
      <c r="E69" s="5">
        <f>AVERAGEIFS(TimeSeries!67:67,TimeSeries!$1:$1,"&lt;="&amp;E$3,TimeSeries!$1:$1,"&gt;="&amp;E$2)</f>
        <v>141.9</v>
      </c>
      <c r="F69" s="5">
        <f>AVERAGEIFS(TimeSeries!67:67,TimeSeries!$1:$1,"&lt;="&amp;F$3,TimeSeries!$1:$1,"&gt;="&amp;F$2)</f>
        <v>144.9</v>
      </c>
      <c r="G69" s="5">
        <f>AVERAGEIFS(TimeSeries!67:67,TimeSeries!$1:$1,"&lt;="&amp;G$3,TimeSeries!$1:$1,"&gt;="&amp;G$2)</f>
        <v>143.5</v>
      </c>
      <c r="H69" s="5">
        <f>AVERAGEIFS(TimeSeries!67:67,TimeSeries!$1:$1,"&lt;="&amp;H$3,TimeSeries!$1:$1,"&gt;="&amp;H$2)</f>
        <v>137</v>
      </c>
      <c r="I69" s="5">
        <f>AVERAGEIFS(TimeSeries!67:67,TimeSeries!$1:$1,"&lt;="&amp;I$3,TimeSeries!$1:$1,"&gt;="&amp;I$2)</f>
        <v>134.9</v>
      </c>
      <c r="J69" s="5">
        <f>AVERAGEIFS(TimeSeries!67:67,TimeSeries!$1:$1,"&lt;="&amp;J$3,TimeSeries!$1:$1,"&gt;="&amp;J$2)</f>
        <v>135.80000000000001</v>
      </c>
      <c r="K69" s="5">
        <f>+TimeSeries!I67</f>
        <v>140.30000000000001</v>
      </c>
      <c r="M69">
        <f t="shared" si="33"/>
        <v>116.71250000000001</v>
      </c>
      <c r="N69">
        <f t="shared" si="34"/>
        <v>125.425</v>
      </c>
      <c r="O69">
        <f t="shared" si="36"/>
        <v>0</v>
      </c>
      <c r="P69">
        <f t="shared" si="35"/>
        <v>0</v>
      </c>
      <c r="Q69">
        <f>+INDEX(TimeSeries!$A:$ZZ,'TimeSeries - Formatted'!$B69+1,'TimeSeries - Formatted'!K$1)</f>
        <v>2</v>
      </c>
      <c r="R69">
        <f>SUM(O$4:O69)</f>
        <v>1</v>
      </c>
      <c r="S69">
        <f>SUM(P$4:P69)</f>
        <v>2</v>
      </c>
      <c r="U69" s="1">
        <f t="shared" si="24"/>
        <v>2.4727272727272709E-2</v>
      </c>
      <c r="V69" s="1">
        <f t="shared" si="25"/>
        <v>-7.0422535211267512E-4</v>
      </c>
      <c r="W69" s="1">
        <f t="shared" si="26"/>
        <v>-1.5267175572518998E-2</v>
      </c>
      <c r="X69" s="1">
        <f t="shared" si="27"/>
        <v>9.0529247910864363E-3</v>
      </c>
      <c r="Y69" s="1">
        <f t="shared" si="28"/>
        <v>2.9411764705882248E-2</v>
      </c>
      <c r="Z69" s="1">
        <f t="shared" si="29"/>
        <v>3.4743202416918306E-2</v>
      </c>
      <c r="AA69" s="1">
        <f t="shared" si="30"/>
        <v>3.5700575815738933E-2</v>
      </c>
      <c r="AB69" s="1">
        <f t="shared" si="31"/>
        <v>3.2699619771863198E-2</v>
      </c>
      <c r="AD69" s="2">
        <f t="shared" ca="1" si="15"/>
        <v>1</v>
      </c>
      <c r="AE69" s="2">
        <f t="shared" ca="1" si="16"/>
        <v>1</v>
      </c>
      <c r="AF69" s="2">
        <f t="shared" ca="1" si="17"/>
        <v>1</v>
      </c>
      <c r="AG69" s="2">
        <f t="shared" ca="1" si="18"/>
        <v>1</v>
      </c>
      <c r="AH69" s="2">
        <f t="shared" ca="1" si="19"/>
        <v>1</v>
      </c>
      <c r="AI69" s="2">
        <f t="shared" ca="1" si="20"/>
        <v>1</v>
      </c>
      <c r="AJ69" s="2">
        <f t="shared" ca="1" si="21"/>
        <v>1</v>
      </c>
      <c r="AK69" s="2">
        <f t="shared" ca="1" si="22"/>
        <v>1</v>
      </c>
      <c r="AM69">
        <f ca="1">+IF(COUNTIFS(AM$4:AM68,1,$Q$4:$Q68,$Q69)=1,0,IF(U69*AD69&lt;$AO$1,1,0))</f>
        <v>0</v>
      </c>
      <c r="AN69">
        <f ca="1">+IF(COUNTIFS(AN$4:AN68,1,$Q$4:$Q68,$Q69)=1,0,IF(V69*AE69&lt;$AO$1,1,0))</f>
        <v>0</v>
      </c>
      <c r="AO69">
        <f ca="1">+IF(COUNTIFS(AO$4:AO68,1,$Q$4:$Q68,$Q69)=1,0,IF(W69*AF69&lt;$AO$1,1,0))</f>
        <v>0</v>
      </c>
      <c r="AP69">
        <f ca="1">+IF(COUNTIFS(AP$4:AP68,1,$Q$4:$Q68,$Q69)=1,0,IF(X69*AG69&lt;$AO$1,1,0))</f>
        <v>0</v>
      </c>
      <c r="AQ69">
        <f ca="1">+IF(COUNTIFS(AQ$4:AQ68,1,$Q$4:$Q68,$Q69)=1,0,IF(Y69*AH69&lt;$AO$1,1,0))</f>
        <v>0</v>
      </c>
      <c r="AR69">
        <f ca="1">+IF(COUNTIFS(AR$4:AR68,1,$Q$4:$Q68,$Q69)=1,0,IF(Z69*AI69&lt;$AO$1,1,0))</f>
        <v>0</v>
      </c>
      <c r="AS69">
        <f ca="1">+IF(COUNTIFS(AS$4:AS68,1,$Q$4:$Q68,$Q69)=1,0,IF(AA69*AJ69&lt;$AO$1,1,0))</f>
        <v>0</v>
      </c>
      <c r="AT69">
        <f ca="1">+IF(COUNTIFS(AT$4:AT68,1,$Q$4:$Q68,$Q69)=1,0,IF(AB69*AK69&lt;$AO$1,1,0))</f>
        <v>0</v>
      </c>
      <c r="AU69">
        <f t="shared" ref="AU69:AU132" ca="1" si="37">1*(SUM(AM69:AT69)&gt;0)</f>
        <v>0</v>
      </c>
      <c r="AW69">
        <f ca="1">1*(COUNTIFS($Q$4:$Q68,Q69,AU$4:AU68,1)&gt;0)</f>
        <v>0</v>
      </c>
      <c r="AX69" t="str">
        <f t="shared" ca="1" si="23"/>
        <v/>
      </c>
    </row>
    <row r="70" spans="2:50" x14ac:dyDescent="0.35">
      <c r="B70">
        <f t="shared" ref="B70:B133" si="38">+B69+1</f>
        <v>67</v>
      </c>
      <c r="C70" s="5">
        <f>AVERAGEIFS(TimeSeries!68:68,TimeSeries!$1:$1,"&lt;="&amp;C$3,TimeSeries!$1:$1,"&gt;="&amp;C$2)</f>
        <v>135.94999999999999</v>
      </c>
      <c r="D70" s="5">
        <f>AVERAGEIFS(TimeSeries!68:68,TimeSeries!$1:$1,"&lt;="&amp;D$3,TimeSeries!$1:$1,"&gt;="&amp;D$2)</f>
        <v>131.94999999999999</v>
      </c>
      <c r="E70" s="5">
        <f>AVERAGEIFS(TimeSeries!68:68,TimeSeries!$1:$1,"&lt;="&amp;E$3,TimeSeries!$1:$1,"&gt;="&amp;E$2)</f>
        <v>131.94999999999999</v>
      </c>
      <c r="F70" s="5">
        <f>AVERAGEIFS(TimeSeries!68:68,TimeSeries!$1:$1,"&lt;="&amp;F$3,TimeSeries!$1:$1,"&gt;="&amp;F$2)</f>
        <v>136.44999999999999</v>
      </c>
      <c r="G70" s="5">
        <f>AVERAGEIFS(TimeSeries!68:68,TimeSeries!$1:$1,"&lt;="&amp;G$3,TimeSeries!$1:$1,"&gt;="&amp;G$2)</f>
        <v>139.30000000000001</v>
      </c>
      <c r="H70" s="5">
        <f>AVERAGEIFS(TimeSeries!68:68,TimeSeries!$1:$1,"&lt;="&amp;H$3,TimeSeries!$1:$1,"&gt;="&amp;H$2)</f>
        <v>138.80000000000001</v>
      </c>
      <c r="I70" s="5">
        <f>AVERAGEIFS(TimeSeries!68:68,TimeSeries!$1:$1,"&lt;="&amp;I$3,TimeSeries!$1:$1,"&gt;="&amp;I$2)</f>
        <v>136.69999999999999</v>
      </c>
      <c r="J70" s="5">
        <f>AVERAGEIFS(TimeSeries!68:68,TimeSeries!$1:$1,"&lt;="&amp;J$3,TimeSeries!$1:$1,"&gt;="&amp;J$2)</f>
        <v>134.4</v>
      </c>
      <c r="K70" s="5">
        <f>+TimeSeries!I68</f>
        <v>135.97499999999999</v>
      </c>
      <c r="M70">
        <f t="shared" si="33"/>
        <v>116.71250000000001</v>
      </c>
      <c r="N70">
        <f t="shared" si="34"/>
        <v>125.425</v>
      </c>
      <c r="O70">
        <f t="shared" si="36"/>
        <v>0</v>
      </c>
      <c r="P70">
        <f t="shared" si="35"/>
        <v>0</v>
      </c>
      <c r="Q70">
        <f>+INDEX(TimeSeries!$A:$ZZ,'TimeSeries - Formatted'!$B70+1,'TimeSeries - Formatted'!K$1)</f>
        <v>2</v>
      </c>
      <c r="R70">
        <f>SUM(O$4:O70)</f>
        <v>1</v>
      </c>
      <c r="S70">
        <f>SUM(P$4:P70)</f>
        <v>2</v>
      </c>
      <c r="U70" s="1">
        <f t="shared" si="24"/>
        <v>-3.5131298793470656E-2</v>
      </c>
      <c r="V70" s="1">
        <f t="shared" si="25"/>
        <v>-7.0774647887324016E-2</v>
      </c>
      <c r="W70" s="1">
        <f t="shared" si="26"/>
        <v>-8.4316446911866794E-2</v>
      </c>
      <c r="X70" s="1">
        <f t="shared" si="27"/>
        <v>-5.8316080055210606E-2</v>
      </c>
      <c r="Y70" s="1">
        <f t="shared" si="28"/>
        <v>-2.9268292682926744E-2</v>
      </c>
      <c r="Z70" s="1">
        <f t="shared" si="29"/>
        <v>1.3138686131386912E-2</v>
      </c>
      <c r="AA70" s="1">
        <f t="shared" si="30"/>
        <v>1.3343217197924195E-2</v>
      </c>
      <c r="AB70" s="1">
        <f t="shared" si="31"/>
        <v>-1.0309278350515538E-2</v>
      </c>
      <c r="AD70" s="2">
        <f t="shared" ca="1" si="15"/>
        <v>1</v>
      </c>
      <c r="AE70" s="2">
        <f t="shared" ca="1" si="16"/>
        <v>1</v>
      </c>
      <c r="AF70" s="2">
        <f t="shared" ca="1" si="17"/>
        <v>1</v>
      </c>
      <c r="AG70" s="2">
        <f t="shared" ca="1" si="18"/>
        <v>1</v>
      </c>
      <c r="AH70" s="2">
        <f t="shared" ca="1" si="19"/>
        <v>1</v>
      </c>
      <c r="AI70" s="2">
        <f t="shared" ca="1" si="20"/>
        <v>1</v>
      </c>
      <c r="AJ70" s="2">
        <f t="shared" ca="1" si="21"/>
        <v>1</v>
      </c>
      <c r="AK70" s="2">
        <f t="shared" ca="1" si="22"/>
        <v>1</v>
      </c>
      <c r="AM70">
        <f ca="1">+IF(COUNTIFS(AM$4:AM69,1,$Q$4:$Q69,$Q70)=1,0,IF(U70*AD70&lt;$AO$1,1,0))</f>
        <v>0</v>
      </c>
      <c r="AN70">
        <f ca="1">+IF(COUNTIFS(AN$4:AN69,1,$Q$4:$Q69,$Q70)=1,0,IF(V70*AE70&lt;$AO$1,1,0))</f>
        <v>0</v>
      </c>
      <c r="AO70">
        <f ca="1">+IF(COUNTIFS(AO$4:AO69,1,$Q$4:$Q69,$Q70)=1,0,IF(W70*AF70&lt;$AO$1,1,0))</f>
        <v>0</v>
      </c>
      <c r="AP70">
        <f ca="1">+IF(COUNTIFS(AP$4:AP69,1,$Q$4:$Q69,$Q70)=1,0,IF(X70*AG70&lt;$AO$1,1,0))</f>
        <v>0</v>
      </c>
      <c r="AQ70">
        <f ca="1">+IF(COUNTIFS(AQ$4:AQ69,1,$Q$4:$Q69,$Q70)=1,0,IF(Y70*AH70&lt;$AO$1,1,0))</f>
        <v>0</v>
      </c>
      <c r="AR70">
        <f ca="1">+IF(COUNTIFS(AR$4:AR69,1,$Q$4:$Q69,$Q70)=1,0,IF(Z70*AI70&lt;$AO$1,1,0))</f>
        <v>0</v>
      </c>
      <c r="AS70">
        <f ca="1">+IF(COUNTIFS(AS$4:AS69,1,$Q$4:$Q69,$Q70)=1,0,IF(AA70*AJ70&lt;$AO$1,1,0))</f>
        <v>0</v>
      </c>
      <c r="AT70">
        <f ca="1">+IF(COUNTIFS(AT$4:AT69,1,$Q$4:$Q69,$Q70)=1,0,IF(AB70*AK70&lt;$AO$1,1,0))</f>
        <v>0</v>
      </c>
      <c r="AU70">
        <f t="shared" ca="1" si="37"/>
        <v>0</v>
      </c>
      <c r="AW70">
        <f ca="1">1*(COUNTIFS($Q$4:$Q69,Q70,AU$4:AU69,1)&gt;0)</f>
        <v>0</v>
      </c>
      <c r="AX70" t="str">
        <f t="shared" ca="1" si="23"/>
        <v/>
      </c>
    </row>
    <row r="71" spans="2:50" x14ac:dyDescent="0.35">
      <c r="B71">
        <f t="shared" si="38"/>
        <v>68</v>
      </c>
      <c r="C71" s="5">
        <f>AVERAGEIFS(TimeSeries!69:69,TimeSeries!$1:$1,"&lt;="&amp;C$3,TimeSeries!$1:$1,"&gt;="&amp;C$2)</f>
        <v>126.5</v>
      </c>
      <c r="D71" s="5">
        <f>AVERAGEIFS(TimeSeries!69:69,TimeSeries!$1:$1,"&lt;="&amp;D$3,TimeSeries!$1:$1,"&gt;="&amp;D$2)</f>
        <v>121.5</v>
      </c>
      <c r="E71" s="5">
        <f>AVERAGEIFS(TimeSeries!69:69,TimeSeries!$1:$1,"&lt;="&amp;E$3,TimeSeries!$1:$1,"&gt;="&amp;E$2)</f>
        <v>121.5</v>
      </c>
      <c r="F71" s="5">
        <f>AVERAGEIFS(TimeSeries!69:69,TimeSeries!$1:$1,"&lt;="&amp;F$3,TimeSeries!$1:$1,"&gt;="&amp;F$2)</f>
        <v>126</v>
      </c>
      <c r="G71" s="5">
        <f>AVERAGEIFS(TimeSeries!69:69,TimeSeries!$1:$1,"&lt;="&amp;G$3,TimeSeries!$1:$1,"&gt;="&amp;G$2)</f>
        <v>130.25</v>
      </c>
      <c r="H71" s="5">
        <f>AVERAGEIFS(TimeSeries!69:69,TimeSeries!$1:$1,"&lt;="&amp;H$3,TimeSeries!$1:$1,"&gt;="&amp;H$2)</f>
        <v>131.75</v>
      </c>
      <c r="I71" s="5">
        <f>AVERAGEIFS(TimeSeries!69:69,TimeSeries!$1:$1,"&lt;="&amp;I$3,TimeSeries!$1:$1,"&gt;="&amp;I$2)</f>
        <v>129.65</v>
      </c>
      <c r="J71" s="5">
        <f>AVERAGEIFS(TimeSeries!69:69,TimeSeries!$1:$1,"&lt;="&amp;J$3,TimeSeries!$1:$1,"&gt;="&amp;J$2)</f>
        <v>127.3</v>
      </c>
      <c r="K71" s="5">
        <f>+TimeSeries!I69</f>
        <v>126.97499999999999</v>
      </c>
      <c r="M71">
        <f t="shared" si="33"/>
        <v>116.71250000000001</v>
      </c>
      <c r="N71">
        <f t="shared" si="34"/>
        <v>125.425</v>
      </c>
      <c r="O71">
        <f t="shared" si="36"/>
        <v>0</v>
      </c>
      <c r="P71">
        <f t="shared" si="35"/>
        <v>0</v>
      </c>
      <c r="Q71">
        <f>+INDEX(TimeSeries!$A:$ZZ,'TimeSeries - Formatted'!$B71+1,'TimeSeries - Formatted'!K$1)</f>
        <v>2</v>
      </c>
      <c r="R71">
        <f>SUM(O$4:O71)</f>
        <v>1</v>
      </c>
      <c r="S71">
        <f>SUM(P$4:P71)</f>
        <v>2</v>
      </c>
      <c r="U71" s="1">
        <f t="shared" si="24"/>
        <v>-0.10220014194464166</v>
      </c>
      <c r="V71" s="1">
        <f t="shared" si="25"/>
        <v>-0.14436619718309862</v>
      </c>
      <c r="W71" s="1">
        <f t="shared" si="26"/>
        <v>-0.1568355308813324</v>
      </c>
      <c r="X71" s="1">
        <f t="shared" si="27"/>
        <v>-0.13043478260869568</v>
      </c>
      <c r="Y71" s="1">
        <f t="shared" si="28"/>
        <v>-9.2334494773519182E-2</v>
      </c>
      <c r="Z71" s="1">
        <f t="shared" si="29"/>
        <v>-5.0792507204611037E-2</v>
      </c>
      <c r="AA71" s="1">
        <f t="shared" si="30"/>
        <v>-5.1572787125091279E-2</v>
      </c>
      <c r="AB71" s="1">
        <f t="shared" si="31"/>
        <v>-6.2592047128129713E-2</v>
      </c>
      <c r="AD71" s="2">
        <f t="shared" ca="1" si="15"/>
        <v>1</v>
      </c>
      <c r="AE71" s="2">
        <f t="shared" ca="1" si="16"/>
        <v>1</v>
      </c>
      <c r="AF71" s="2">
        <f t="shared" ca="1" si="17"/>
        <v>1</v>
      </c>
      <c r="AG71" s="2">
        <f t="shared" ca="1" si="18"/>
        <v>1</v>
      </c>
      <c r="AH71" s="2">
        <f t="shared" ca="1" si="19"/>
        <v>1</v>
      </c>
      <c r="AI71" s="2">
        <f t="shared" ca="1" si="20"/>
        <v>1</v>
      </c>
      <c r="AJ71" s="2">
        <f t="shared" ca="1" si="21"/>
        <v>1</v>
      </c>
      <c r="AK71" s="2">
        <f t="shared" ca="1" si="22"/>
        <v>1</v>
      </c>
      <c r="AM71">
        <f ca="1">+IF(COUNTIFS(AM$4:AM70,1,$Q$4:$Q70,$Q71)=1,0,IF(U71*AD71&lt;$AO$1,1,0))</f>
        <v>1</v>
      </c>
      <c r="AN71">
        <f ca="1">+IF(COUNTIFS(AN$4:AN70,1,$Q$4:$Q70,$Q71)=1,0,IF(V71*AE71&lt;$AO$1,1,0))</f>
        <v>1</v>
      </c>
      <c r="AO71">
        <f ca="1">+IF(COUNTIFS(AO$4:AO70,1,$Q$4:$Q70,$Q71)=1,0,IF(W71*AF71&lt;$AO$1,1,0))</f>
        <v>1</v>
      </c>
      <c r="AP71">
        <f ca="1">+IF(COUNTIFS(AP$4:AP70,1,$Q$4:$Q70,$Q71)=1,0,IF(X71*AG71&lt;$AO$1,1,0))</f>
        <v>1</v>
      </c>
      <c r="AQ71">
        <f ca="1">+IF(COUNTIFS(AQ$4:AQ70,1,$Q$4:$Q70,$Q71)=1,0,IF(Y71*AH71&lt;$AO$1,1,0))</f>
        <v>0</v>
      </c>
      <c r="AR71">
        <f ca="1">+IF(COUNTIFS(AR$4:AR70,1,$Q$4:$Q70,$Q71)=1,0,IF(Z71*AI71&lt;$AO$1,1,0))</f>
        <v>0</v>
      </c>
      <c r="AS71">
        <f ca="1">+IF(COUNTIFS(AS$4:AS70,1,$Q$4:$Q70,$Q71)=1,0,IF(AA71*AJ71&lt;$AO$1,1,0))</f>
        <v>0</v>
      </c>
      <c r="AT71">
        <f ca="1">+IF(COUNTIFS(AT$4:AT70,1,$Q$4:$Q70,$Q71)=1,0,IF(AB71*AK71&lt;$AO$1,1,0))</f>
        <v>0</v>
      </c>
      <c r="AU71">
        <f t="shared" ca="1" si="37"/>
        <v>1</v>
      </c>
      <c r="AW71">
        <f ca="1">1*(COUNTIFS($Q$4:$Q70,Q71,AU$4:AU70,1)&gt;0)</f>
        <v>0</v>
      </c>
      <c r="AX71">
        <f t="shared" ca="1" si="23"/>
        <v>112.5</v>
      </c>
    </row>
    <row r="72" spans="2:50" x14ac:dyDescent="0.35">
      <c r="B72">
        <f t="shared" si="38"/>
        <v>69</v>
      </c>
      <c r="C72" s="5">
        <f>AVERAGEIFS(TimeSeries!70:70,TimeSeries!$1:$1,"&lt;="&amp;C$3,TimeSeries!$1:$1,"&gt;="&amp;C$2)</f>
        <v>117.7</v>
      </c>
      <c r="D72" s="5">
        <f>AVERAGEIFS(TimeSeries!70:70,TimeSeries!$1:$1,"&lt;="&amp;D$3,TimeSeries!$1:$1,"&gt;="&amp;D$2)</f>
        <v>117.7</v>
      </c>
      <c r="E72" s="5">
        <f>AVERAGEIFS(TimeSeries!70:70,TimeSeries!$1:$1,"&lt;="&amp;E$3,TimeSeries!$1:$1,"&gt;="&amp;E$2)</f>
        <v>118.4</v>
      </c>
      <c r="F72" s="5">
        <f>AVERAGEIFS(TimeSeries!70:70,TimeSeries!$1:$1,"&lt;="&amp;F$3,TimeSeries!$1:$1,"&gt;="&amp;F$2)</f>
        <v>120.4</v>
      </c>
      <c r="G72" s="5">
        <f>AVERAGEIFS(TimeSeries!70:70,TimeSeries!$1:$1,"&lt;="&amp;G$3,TimeSeries!$1:$1,"&gt;="&amp;G$2)</f>
        <v>121.8</v>
      </c>
      <c r="H72" s="5">
        <f>AVERAGEIFS(TimeSeries!70:70,TimeSeries!$1:$1,"&lt;="&amp;H$3,TimeSeries!$1:$1,"&gt;="&amp;H$2)</f>
        <v>121.8</v>
      </c>
      <c r="I72" s="5">
        <f>AVERAGEIFS(TimeSeries!70:70,TimeSeries!$1:$1,"&lt;="&amp;I$3,TimeSeries!$1:$1,"&gt;="&amp;I$2)</f>
        <v>123.25</v>
      </c>
      <c r="J72" s="5">
        <f>AVERAGEIFS(TimeSeries!70:70,TimeSeries!$1:$1,"&lt;="&amp;J$3,TimeSeries!$1:$1,"&gt;="&amp;J$2)</f>
        <v>124.5</v>
      </c>
      <c r="K72" s="5">
        <f>+TimeSeries!I70</f>
        <v>120.28750000000001</v>
      </c>
      <c r="M72">
        <f t="shared" si="33"/>
        <v>116.71250000000001</v>
      </c>
      <c r="N72">
        <f t="shared" si="34"/>
        <v>125.40625</v>
      </c>
      <c r="O72">
        <f t="shared" si="36"/>
        <v>0</v>
      </c>
      <c r="P72">
        <f t="shared" si="35"/>
        <v>0</v>
      </c>
      <c r="Q72">
        <f>+INDEX(TimeSeries!$A:$ZZ,'TimeSeries - Formatted'!$B72+1,'TimeSeries - Formatted'!K$1)</f>
        <v>2</v>
      </c>
      <c r="R72">
        <f>SUM(O$4:O72)</f>
        <v>1</v>
      </c>
      <c r="S72">
        <f>SUM(P$4:P72)</f>
        <v>2</v>
      </c>
      <c r="U72" s="1">
        <f t="shared" si="24"/>
        <v>-0.16465578424414484</v>
      </c>
      <c r="V72" s="1">
        <f t="shared" si="25"/>
        <v>-0.17112676056338028</v>
      </c>
      <c r="W72" s="1">
        <f t="shared" si="26"/>
        <v>-0.17834836918806374</v>
      </c>
      <c r="X72" s="1">
        <f t="shared" si="27"/>
        <v>-0.16908212560386471</v>
      </c>
      <c r="Y72" s="1">
        <f t="shared" si="28"/>
        <v>-0.15121951219512197</v>
      </c>
      <c r="Z72" s="1">
        <f t="shared" si="29"/>
        <v>-0.12247838616714701</v>
      </c>
      <c r="AA72" s="1">
        <f t="shared" si="30"/>
        <v>-9.83906364301389E-2</v>
      </c>
      <c r="AB72" s="1">
        <f t="shared" si="31"/>
        <v>-8.3210603829160568E-2</v>
      </c>
      <c r="AD72" s="2">
        <f t="shared" ca="1" si="15"/>
        <v>1</v>
      </c>
      <c r="AE72" s="2">
        <f t="shared" ca="1" si="16"/>
        <v>1</v>
      </c>
      <c r="AF72" s="2">
        <f t="shared" ca="1" si="17"/>
        <v>1</v>
      </c>
      <c r="AG72" s="2">
        <f t="shared" ca="1" si="18"/>
        <v>1</v>
      </c>
      <c r="AH72" s="2">
        <f t="shared" ca="1" si="19"/>
        <v>1</v>
      </c>
      <c r="AI72" s="2">
        <f t="shared" ca="1" si="20"/>
        <v>1</v>
      </c>
      <c r="AJ72" s="2">
        <f t="shared" ca="1" si="21"/>
        <v>1</v>
      </c>
      <c r="AK72" s="2">
        <f t="shared" ca="1" si="22"/>
        <v>1</v>
      </c>
      <c r="AM72">
        <f ca="1">+IF(COUNTIFS(AM$4:AM71,1,$Q$4:$Q71,$Q72)=1,0,IF(U72*AD72&lt;$AO$1,1,0))</f>
        <v>0</v>
      </c>
      <c r="AN72">
        <f ca="1">+IF(COUNTIFS(AN$4:AN71,1,$Q$4:$Q71,$Q72)=1,0,IF(V72*AE72&lt;$AO$1,1,0))</f>
        <v>0</v>
      </c>
      <c r="AO72">
        <f ca="1">+IF(COUNTIFS(AO$4:AO71,1,$Q$4:$Q71,$Q72)=1,0,IF(W72*AF72&lt;$AO$1,1,0))</f>
        <v>0</v>
      </c>
      <c r="AP72">
        <f ca="1">+IF(COUNTIFS(AP$4:AP71,1,$Q$4:$Q71,$Q72)=1,0,IF(X72*AG72&lt;$AO$1,1,0))</f>
        <v>0</v>
      </c>
      <c r="AQ72">
        <f ca="1">+IF(COUNTIFS(AQ$4:AQ71,1,$Q$4:$Q71,$Q72)=1,0,IF(Y72*AH72&lt;$AO$1,1,0))</f>
        <v>1</v>
      </c>
      <c r="AR72">
        <f ca="1">+IF(COUNTIFS(AR$4:AR71,1,$Q$4:$Q71,$Q72)=1,0,IF(Z72*AI72&lt;$AO$1,1,0))</f>
        <v>1</v>
      </c>
      <c r="AS72">
        <f ca="1">+IF(COUNTIFS(AS$4:AS71,1,$Q$4:$Q71,$Q72)=1,0,IF(AA72*AJ72&lt;$AO$1,1,0))</f>
        <v>0</v>
      </c>
      <c r="AT72">
        <f ca="1">+IF(COUNTIFS(AT$4:AT71,1,$Q$4:$Q71,$Q72)=1,0,IF(AB72*AK72&lt;$AO$1,1,0))</f>
        <v>0</v>
      </c>
      <c r="AU72">
        <f t="shared" ca="1" si="37"/>
        <v>1</v>
      </c>
      <c r="AW72">
        <f ca="1">1*(COUNTIFS($Q$4:$Q71,Q72,AU$4:AU71,1)&gt;0)</f>
        <v>1</v>
      </c>
      <c r="AX72" t="str">
        <f t="shared" ca="1" si="23"/>
        <v/>
      </c>
    </row>
    <row r="73" spans="2:50" x14ac:dyDescent="0.35">
      <c r="B73">
        <f t="shared" si="38"/>
        <v>70</v>
      </c>
      <c r="C73" s="5">
        <f>AVERAGEIFS(TimeSeries!71:71,TimeSeries!$1:$1,"&lt;="&amp;C$3,TimeSeries!$1:$1,"&gt;="&amp;C$2)</f>
        <v>114.5</v>
      </c>
      <c r="D73" s="5">
        <f>AVERAGEIFS(TimeSeries!71:71,TimeSeries!$1:$1,"&lt;="&amp;D$3,TimeSeries!$1:$1,"&gt;="&amp;D$2)</f>
        <v>117</v>
      </c>
      <c r="E73" s="5">
        <f>AVERAGEIFS(TimeSeries!71:71,TimeSeries!$1:$1,"&lt;="&amp;E$3,TimeSeries!$1:$1,"&gt;="&amp;E$2)</f>
        <v>118.4</v>
      </c>
      <c r="F73" s="5">
        <f>AVERAGEIFS(TimeSeries!71:71,TimeSeries!$1:$1,"&lt;="&amp;F$3,TimeSeries!$1:$1,"&gt;="&amp;F$2)</f>
        <v>119.9</v>
      </c>
      <c r="G73" s="5">
        <f>AVERAGEIFS(TimeSeries!71:71,TimeSeries!$1:$1,"&lt;="&amp;G$3,TimeSeries!$1:$1,"&gt;="&amp;G$2)</f>
        <v>122</v>
      </c>
      <c r="H73" s="5">
        <f>AVERAGEIFS(TimeSeries!71:71,TimeSeries!$1:$1,"&lt;="&amp;H$3,TimeSeries!$1:$1,"&gt;="&amp;H$2)</f>
        <v>117.5</v>
      </c>
      <c r="I73" s="5">
        <f>AVERAGEIFS(TimeSeries!71:71,TimeSeries!$1:$1,"&lt;="&amp;I$3,TimeSeries!$1:$1,"&gt;="&amp;I$2)</f>
        <v>112.55</v>
      </c>
      <c r="J73" s="5">
        <f>AVERAGEIFS(TimeSeries!71:71,TimeSeries!$1:$1,"&lt;="&amp;J$3,TimeSeries!$1:$1,"&gt;="&amp;J$2)</f>
        <v>113.1</v>
      </c>
      <c r="K73" s="5">
        <f>+TimeSeries!I71</f>
        <v>116.86250000000001</v>
      </c>
      <c r="M73">
        <f t="shared" si="33"/>
        <v>116.69375000000001</v>
      </c>
      <c r="N73">
        <f t="shared" si="34"/>
        <v>125.40625</v>
      </c>
      <c r="O73">
        <f t="shared" si="36"/>
        <v>0</v>
      </c>
      <c r="P73">
        <f t="shared" si="35"/>
        <v>0</v>
      </c>
      <c r="Q73">
        <f>+INDEX(TimeSeries!$A:$ZZ,'TimeSeries - Formatted'!$B73+1,'TimeSeries - Formatted'!K$1)</f>
        <v>2</v>
      </c>
      <c r="R73">
        <f>SUM(O$4:O73)</f>
        <v>1</v>
      </c>
      <c r="S73">
        <f>SUM(P$4:P73)</f>
        <v>2</v>
      </c>
      <c r="U73" s="1">
        <f t="shared" si="24"/>
        <v>-0.18736692689850964</v>
      </c>
      <c r="V73" s="1">
        <f t="shared" si="25"/>
        <v>-0.176056338028169</v>
      </c>
      <c r="W73" s="1">
        <f t="shared" si="26"/>
        <v>-0.17834836918806374</v>
      </c>
      <c r="X73" s="1">
        <f t="shared" si="27"/>
        <v>-0.17253278122843341</v>
      </c>
      <c r="Y73" s="1">
        <f t="shared" si="28"/>
        <v>-0.14982578397212543</v>
      </c>
      <c r="Z73" s="1">
        <f t="shared" si="29"/>
        <v>-0.15345821325648423</v>
      </c>
      <c r="AA73" s="1">
        <f t="shared" si="30"/>
        <v>-0.17666422823701533</v>
      </c>
      <c r="AB73" s="1">
        <f t="shared" si="31"/>
        <v>-0.16715758468335795</v>
      </c>
      <c r="AD73" s="2">
        <f t="shared" ca="1" si="15"/>
        <v>1</v>
      </c>
      <c r="AE73" s="2">
        <f t="shared" ca="1" si="16"/>
        <v>1</v>
      </c>
      <c r="AF73" s="2">
        <f t="shared" ca="1" si="17"/>
        <v>1</v>
      </c>
      <c r="AG73" s="2">
        <f t="shared" ca="1" si="18"/>
        <v>1</v>
      </c>
      <c r="AH73" s="2">
        <f t="shared" ca="1" si="19"/>
        <v>1</v>
      </c>
      <c r="AI73" s="2">
        <f t="shared" ca="1" si="20"/>
        <v>1</v>
      </c>
      <c r="AJ73" s="2">
        <f t="shared" ca="1" si="21"/>
        <v>1</v>
      </c>
      <c r="AK73" s="2">
        <f t="shared" ca="1" si="22"/>
        <v>1</v>
      </c>
      <c r="AM73">
        <f ca="1">+IF(COUNTIFS(AM$4:AM72,1,$Q$4:$Q72,$Q73)=1,0,IF(U73*AD73&lt;$AO$1,1,0))</f>
        <v>0</v>
      </c>
      <c r="AN73">
        <f ca="1">+IF(COUNTIFS(AN$4:AN72,1,$Q$4:$Q72,$Q73)=1,0,IF(V73*AE73&lt;$AO$1,1,0))</f>
        <v>0</v>
      </c>
      <c r="AO73">
        <f ca="1">+IF(COUNTIFS(AO$4:AO72,1,$Q$4:$Q72,$Q73)=1,0,IF(W73*AF73&lt;$AO$1,1,0))</f>
        <v>0</v>
      </c>
      <c r="AP73">
        <f ca="1">+IF(COUNTIFS(AP$4:AP72,1,$Q$4:$Q72,$Q73)=1,0,IF(X73*AG73&lt;$AO$1,1,0))</f>
        <v>0</v>
      </c>
      <c r="AQ73">
        <f ca="1">+IF(COUNTIFS(AQ$4:AQ72,1,$Q$4:$Q72,$Q73)=1,0,IF(Y73*AH73&lt;$AO$1,1,0))</f>
        <v>0</v>
      </c>
      <c r="AR73">
        <f ca="1">+IF(COUNTIFS(AR$4:AR72,1,$Q$4:$Q72,$Q73)=1,0,IF(Z73*AI73&lt;$AO$1,1,0))</f>
        <v>0</v>
      </c>
      <c r="AS73">
        <f ca="1">+IF(COUNTIFS(AS$4:AS72,1,$Q$4:$Q72,$Q73)=1,0,IF(AA73*AJ73&lt;$AO$1,1,0))</f>
        <v>1</v>
      </c>
      <c r="AT73">
        <f ca="1">+IF(COUNTIFS(AT$4:AT72,1,$Q$4:$Q72,$Q73)=1,0,IF(AB73*AK73&lt;$AO$1,1,0))</f>
        <v>1</v>
      </c>
      <c r="AU73">
        <f t="shared" ca="1" si="37"/>
        <v>1</v>
      </c>
      <c r="AW73">
        <f ca="1">1*(COUNTIFS($Q$4:$Q72,Q73,AU$4:AU72,1)&gt;0)</f>
        <v>1</v>
      </c>
      <c r="AX73" t="str">
        <f t="shared" ca="1" si="23"/>
        <v/>
      </c>
    </row>
    <row r="74" spans="2:50" x14ac:dyDescent="0.35">
      <c r="B74">
        <f t="shared" si="38"/>
        <v>71</v>
      </c>
      <c r="C74" s="5">
        <f>AVERAGEIFS(TimeSeries!72:72,TimeSeries!$1:$1,"&lt;="&amp;C$3,TimeSeries!$1:$1,"&gt;="&amp;C$2)</f>
        <v>114</v>
      </c>
      <c r="D74" s="5">
        <f>AVERAGEIFS(TimeSeries!72:72,TimeSeries!$1:$1,"&lt;="&amp;D$3,TimeSeries!$1:$1,"&gt;="&amp;D$2)</f>
        <v>116.5</v>
      </c>
      <c r="E74" s="5">
        <f>AVERAGEIFS(TimeSeries!72:72,TimeSeries!$1:$1,"&lt;="&amp;E$3,TimeSeries!$1:$1,"&gt;="&amp;E$2)</f>
        <v>117.2</v>
      </c>
      <c r="F74" s="5">
        <f>AVERAGEIFS(TimeSeries!72:72,TimeSeries!$1:$1,"&lt;="&amp;F$3,TimeSeries!$1:$1,"&gt;="&amp;F$2)</f>
        <v>119.2</v>
      </c>
      <c r="G74" s="5">
        <f>AVERAGEIFS(TimeSeries!72:72,TimeSeries!$1:$1,"&lt;="&amp;G$3,TimeSeries!$1:$1,"&gt;="&amp;G$2)</f>
        <v>121.3</v>
      </c>
      <c r="H74" s="5">
        <f>AVERAGEIFS(TimeSeries!72:72,TimeSeries!$1:$1,"&lt;="&amp;H$3,TimeSeries!$1:$1,"&gt;="&amp;H$2)</f>
        <v>116.3</v>
      </c>
      <c r="I74" s="5">
        <f>AVERAGEIFS(TimeSeries!72:72,TimeSeries!$1:$1,"&lt;="&amp;I$3,TimeSeries!$1:$1,"&gt;="&amp;I$2)</f>
        <v>111.35</v>
      </c>
      <c r="J74" s="5">
        <f>AVERAGEIFS(TimeSeries!72:72,TimeSeries!$1:$1,"&lt;="&amp;J$3,TimeSeries!$1:$1,"&gt;="&amp;J$2)</f>
        <v>111.7</v>
      </c>
      <c r="K74" s="5">
        <f>+TimeSeries!I72</f>
        <v>115.96249999999999</v>
      </c>
      <c r="M74">
        <f t="shared" si="33"/>
        <v>116.69375000000001</v>
      </c>
      <c r="N74">
        <f t="shared" si="34"/>
        <v>125.40625</v>
      </c>
      <c r="O74">
        <f t="shared" si="36"/>
        <v>0</v>
      </c>
      <c r="P74">
        <f t="shared" si="35"/>
        <v>0</v>
      </c>
      <c r="Q74">
        <f>+INDEX(TimeSeries!$A:$ZZ,'TimeSeries - Formatted'!$B74+1,'TimeSeries - Formatted'!K$1)</f>
        <v>2</v>
      </c>
      <c r="R74">
        <f>SUM(O$4:O74)</f>
        <v>1</v>
      </c>
      <c r="S74">
        <f>SUM(P$4:P74)</f>
        <v>2</v>
      </c>
      <c r="U74" s="1">
        <f t="shared" si="24"/>
        <v>-0.19091554293825408</v>
      </c>
      <c r="V74" s="1">
        <f t="shared" si="25"/>
        <v>-0.17957746478873238</v>
      </c>
      <c r="W74" s="1">
        <f t="shared" si="26"/>
        <v>-0.1866759195003469</v>
      </c>
      <c r="X74" s="1">
        <f t="shared" si="27"/>
        <v>-0.17736369910282956</v>
      </c>
      <c r="Y74" s="1">
        <f t="shared" si="28"/>
        <v>-0.15470383275261324</v>
      </c>
      <c r="Z74" s="1">
        <f t="shared" si="29"/>
        <v>-0.16210374639769465</v>
      </c>
      <c r="AA74" s="1">
        <f t="shared" si="30"/>
        <v>-0.18544257498171179</v>
      </c>
      <c r="AB74" s="1">
        <f t="shared" si="31"/>
        <v>-0.17746686303387338</v>
      </c>
      <c r="AD74" s="2">
        <f t="shared" ca="1" si="15"/>
        <v>1</v>
      </c>
      <c r="AE74" s="2">
        <f t="shared" ca="1" si="16"/>
        <v>1</v>
      </c>
      <c r="AF74" s="2">
        <f t="shared" ca="1" si="17"/>
        <v>1</v>
      </c>
      <c r="AG74" s="2">
        <f t="shared" ca="1" si="18"/>
        <v>1</v>
      </c>
      <c r="AH74" s="2">
        <f t="shared" ca="1" si="19"/>
        <v>1</v>
      </c>
      <c r="AI74" s="2">
        <f t="shared" ca="1" si="20"/>
        <v>1</v>
      </c>
      <c r="AJ74" s="2">
        <f t="shared" ca="1" si="21"/>
        <v>1</v>
      </c>
      <c r="AK74" s="2">
        <f t="shared" ca="1" si="22"/>
        <v>1</v>
      </c>
      <c r="AM74">
        <f ca="1">+IF(COUNTIFS(AM$4:AM73,1,$Q$4:$Q73,$Q74)=1,0,IF(U74*AD74&lt;$AO$1,1,0))</f>
        <v>0</v>
      </c>
      <c r="AN74">
        <f ca="1">+IF(COUNTIFS(AN$4:AN73,1,$Q$4:$Q73,$Q74)=1,0,IF(V74*AE74&lt;$AO$1,1,0))</f>
        <v>0</v>
      </c>
      <c r="AO74">
        <f ca="1">+IF(COUNTIFS(AO$4:AO73,1,$Q$4:$Q73,$Q74)=1,0,IF(W74*AF74&lt;$AO$1,1,0))</f>
        <v>0</v>
      </c>
      <c r="AP74">
        <f ca="1">+IF(COUNTIFS(AP$4:AP73,1,$Q$4:$Q73,$Q74)=1,0,IF(X74*AG74&lt;$AO$1,1,0))</f>
        <v>0</v>
      </c>
      <c r="AQ74">
        <f ca="1">+IF(COUNTIFS(AQ$4:AQ73,1,$Q$4:$Q73,$Q74)=1,0,IF(Y74*AH74&lt;$AO$1,1,0))</f>
        <v>0</v>
      </c>
      <c r="AR74">
        <f ca="1">+IF(COUNTIFS(AR$4:AR73,1,$Q$4:$Q73,$Q74)=1,0,IF(Z74*AI74&lt;$AO$1,1,0))</f>
        <v>0</v>
      </c>
      <c r="AS74">
        <f ca="1">+IF(COUNTIFS(AS$4:AS73,1,$Q$4:$Q73,$Q74)=1,0,IF(AA74*AJ74&lt;$AO$1,1,0))</f>
        <v>0</v>
      </c>
      <c r="AT74">
        <f ca="1">+IF(COUNTIFS(AT$4:AT73,1,$Q$4:$Q73,$Q74)=1,0,IF(AB74*AK74&lt;$AO$1,1,0))</f>
        <v>0</v>
      </c>
      <c r="AU74">
        <f t="shared" ca="1" si="37"/>
        <v>0</v>
      </c>
      <c r="AW74">
        <f ca="1">1*(COUNTIFS($Q$4:$Q73,Q74,AU$4:AU73,1)&gt;0)</f>
        <v>1</v>
      </c>
      <c r="AX74" t="str">
        <f t="shared" ca="1" si="23"/>
        <v/>
      </c>
    </row>
    <row r="75" spans="2:50" x14ac:dyDescent="0.35">
      <c r="B75">
        <f t="shared" si="38"/>
        <v>72</v>
      </c>
      <c r="C75" s="5">
        <f>AVERAGEIFS(TimeSeries!73:73,TimeSeries!$1:$1,"&lt;="&amp;C$3,TimeSeries!$1:$1,"&gt;="&amp;C$2)</f>
        <v>113.3</v>
      </c>
      <c r="D75" s="5">
        <f>AVERAGEIFS(TimeSeries!73:73,TimeSeries!$1:$1,"&lt;="&amp;D$3,TimeSeries!$1:$1,"&gt;="&amp;D$2)</f>
        <v>115.8</v>
      </c>
      <c r="E75" s="5">
        <f>AVERAGEIFS(TimeSeries!73:73,TimeSeries!$1:$1,"&lt;="&amp;E$3,TimeSeries!$1:$1,"&gt;="&amp;E$2)</f>
        <v>117.9</v>
      </c>
      <c r="F75" s="5">
        <f>AVERAGEIFS(TimeSeries!73:73,TimeSeries!$1:$1,"&lt;="&amp;F$3,TimeSeries!$1:$1,"&gt;="&amp;F$2)</f>
        <v>119.9</v>
      </c>
      <c r="G75" s="5">
        <f>AVERAGEIFS(TimeSeries!73:73,TimeSeries!$1:$1,"&lt;="&amp;G$3,TimeSeries!$1:$1,"&gt;="&amp;G$2)</f>
        <v>120.6</v>
      </c>
      <c r="H75" s="5">
        <f>AVERAGEIFS(TimeSeries!73:73,TimeSeries!$1:$1,"&lt;="&amp;H$3,TimeSeries!$1:$1,"&gt;="&amp;H$2)</f>
        <v>115.6</v>
      </c>
      <c r="I75" s="5">
        <f>AVERAGEIFS(TimeSeries!73:73,TimeSeries!$1:$1,"&lt;="&amp;I$3,TimeSeries!$1:$1,"&gt;="&amp;I$2)</f>
        <v>111.35</v>
      </c>
      <c r="J75" s="5">
        <f>AVERAGEIFS(TimeSeries!73:73,TimeSeries!$1:$1,"&lt;="&amp;J$3,TimeSeries!$1:$1,"&gt;="&amp;J$2)</f>
        <v>111.7</v>
      </c>
      <c r="K75" s="5">
        <f>+TimeSeries!I73</f>
        <v>115.78749999999999</v>
      </c>
      <c r="M75">
        <f t="shared" si="33"/>
        <v>116.69375000000001</v>
      </c>
      <c r="N75">
        <f t="shared" si="34"/>
        <v>125.40625</v>
      </c>
      <c r="O75">
        <f t="shared" si="36"/>
        <v>0</v>
      </c>
      <c r="P75">
        <f t="shared" si="35"/>
        <v>0</v>
      </c>
      <c r="Q75">
        <f>+INDEX(TimeSeries!$A:$ZZ,'TimeSeries - Formatted'!$B75+1,'TimeSeries - Formatted'!K$1)</f>
        <v>3</v>
      </c>
      <c r="R75">
        <f>SUM(O$4:O75)</f>
        <v>1</v>
      </c>
      <c r="S75">
        <f>SUM(P$4:P75)</f>
        <v>2</v>
      </c>
      <c r="U75" s="1">
        <f t="shared" si="24"/>
        <v>-0.19588360539389649</v>
      </c>
      <c r="V75" s="1">
        <f t="shared" si="25"/>
        <v>-0.1845070422535211</v>
      </c>
      <c r="W75" s="1">
        <f t="shared" si="26"/>
        <v>-0.18181818181818177</v>
      </c>
      <c r="X75" s="1">
        <f t="shared" si="27"/>
        <v>-0.17253278122843341</v>
      </c>
      <c r="Y75" s="1">
        <f t="shared" si="28"/>
        <v>-0.15958188153310104</v>
      </c>
      <c r="Z75" s="1">
        <f t="shared" si="29"/>
        <v>-0.16714697406340073</v>
      </c>
      <c r="AA75" s="1">
        <f t="shared" si="30"/>
        <v>-0.18544257498171179</v>
      </c>
      <c r="AB75" s="1">
        <f t="shared" si="31"/>
        <v>-0.17746686303387338</v>
      </c>
      <c r="AD75" s="2">
        <f t="shared" ca="1" si="15"/>
        <v>0</v>
      </c>
      <c r="AE75" s="2">
        <f t="shared" ca="1" si="16"/>
        <v>0</v>
      </c>
      <c r="AF75" s="2">
        <f t="shared" ca="1" si="17"/>
        <v>0</v>
      </c>
      <c r="AG75" s="2">
        <f t="shared" ca="1" si="18"/>
        <v>0</v>
      </c>
      <c r="AH75" s="2">
        <f t="shared" ca="1" si="19"/>
        <v>0</v>
      </c>
      <c r="AI75" s="2">
        <f t="shared" ca="1" si="20"/>
        <v>0</v>
      </c>
      <c r="AJ75" s="2">
        <f t="shared" ca="1" si="21"/>
        <v>0</v>
      </c>
      <c r="AK75" s="2">
        <f t="shared" ca="1" si="22"/>
        <v>0</v>
      </c>
      <c r="AM75">
        <f ca="1">+IF(COUNTIFS(AM$4:AM74,1,$Q$4:$Q74,$Q75)=1,0,IF(U75*AD75&lt;$AO$1,1,0))</f>
        <v>0</v>
      </c>
      <c r="AN75">
        <f ca="1">+IF(COUNTIFS(AN$4:AN74,1,$Q$4:$Q74,$Q75)=1,0,IF(V75*AE75&lt;$AO$1,1,0))</f>
        <v>0</v>
      </c>
      <c r="AO75">
        <f ca="1">+IF(COUNTIFS(AO$4:AO74,1,$Q$4:$Q74,$Q75)=1,0,IF(W75*AF75&lt;$AO$1,1,0))</f>
        <v>0</v>
      </c>
      <c r="AP75">
        <f ca="1">+IF(COUNTIFS(AP$4:AP74,1,$Q$4:$Q74,$Q75)=1,0,IF(X75*AG75&lt;$AO$1,1,0))</f>
        <v>0</v>
      </c>
      <c r="AQ75">
        <f ca="1">+IF(COUNTIFS(AQ$4:AQ74,1,$Q$4:$Q74,$Q75)=1,0,IF(Y75*AH75&lt;$AO$1,1,0))</f>
        <v>0</v>
      </c>
      <c r="AR75">
        <f ca="1">+IF(COUNTIFS(AR$4:AR74,1,$Q$4:$Q74,$Q75)=1,0,IF(Z75*AI75&lt;$AO$1,1,0))</f>
        <v>0</v>
      </c>
      <c r="AS75">
        <f ca="1">+IF(COUNTIFS(AS$4:AS74,1,$Q$4:$Q74,$Q75)=1,0,IF(AA75*AJ75&lt;$AO$1,1,0))</f>
        <v>0</v>
      </c>
      <c r="AT75">
        <f ca="1">+IF(COUNTIFS(AT$4:AT74,1,$Q$4:$Q74,$Q75)=1,0,IF(AB75*AK75&lt;$AO$1,1,0))</f>
        <v>0</v>
      </c>
      <c r="AU75">
        <f t="shared" ca="1" si="37"/>
        <v>0</v>
      </c>
      <c r="AW75">
        <f>1*(COUNTIFS($Q$4:$Q74,Q75,AU$4:AU74,1)&gt;0)</f>
        <v>0</v>
      </c>
      <c r="AX75" t="str">
        <f t="shared" ca="1" si="23"/>
        <v/>
      </c>
    </row>
    <row r="76" spans="2:50" x14ac:dyDescent="0.35">
      <c r="B76">
        <f t="shared" si="38"/>
        <v>73</v>
      </c>
      <c r="C76" s="5">
        <f>AVERAGEIFS(TimeSeries!74:74,TimeSeries!$1:$1,"&lt;="&amp;C$3,TimeSeries!$1:$1,"&gt;="&amp;C$2)</f>
        <v>114</v>
      </c>
      <c r="D76" s="5">
        <f>AVERAGEIFS(TimeSeries!74:74,TimeSeries!$1:$1,"&lt;="&amp;D$3,TimeSeries!$1:$1,"&gt;="&amp;D$2)</f>
        <v>116.5</v>
      </c>
      <c r="E76" s="5">
        <f>AVERAGEIFS(TimeSeries!74:74,TimeSeries!$1:$1,"&lt;="&amp;E$3,TimeSeries!$1:$1,"&gt;="&amp;E$2)</f>
        <v>117.9</v>
      </c>
      <c r="F76" s="5">
        <f>AVERAGEIFS(TimeSeries!74:74,TimeSeries!$1:$1,"&lt;="&amp;F$3,TimeSeries!$1:$1,"&gt;="&amp;F$2)</f>
        <v>119.9</v>
      </c>
      <c r="G76" s="5">
        <f>AVERAGEIFS(TimeSeries!74:74,TimeSeries!$1:$1,"&lt;="&amp;G$3,TimeSeries!$1:$1,"&gt;="&amp;G$2)</f>
        <v>121.3</v>
      </c>
      <c r="H76" s="5">
        <f>AVERAGEIFS(TimeSeries!74:74,TimeSeries!$1:$1,"&lt;="&amp;H$3,TimeSeries!$1:$1,"&gt;="&amp;H$2)</f>
        <v>115.8</v>
      </c>
      <c r="I76" s="5">
        <f>AVERAGEIFS(TimeSeries!74:74,TimeSeries!$1:$1,"&lt;="&amp;I$3,TimeSeries!$1:$1,"&gt;="&amp;I$2)</f>
        <v>110.15</v>
      </c>
      <c r="J76" s="5">
        <f>AVERAGEIFS(TimeSeries!74:74,TimeSeries!$1:$1,"&lt;="&amp;J$3,TimeSeries!$1:$1,"&gt;="&amp;J$2)</f>
        <v>110.3</v>
      </c>
      <c r="K76" s="5">
        <f>+TimeSeries!I74</f>
        <v>115.83750000000001</v>
      </c>
      <c r="M76">
        <f t="shared" si="33"/>
        <v>116.69375000000001</v>
      </c>
      <c r="N76">
        <f t="shared" si="34"/>
        <v>125.40625</v>
      </c>
      <c r="O76">
        <f t="shared" si="36"/>
        <v>0</v>
      </c>
      <c r="P76">
        <f t="shared" si="35"/>
        <v>0</v>
      </c>
      <c r="Q76">
        <f>+INDEX(TimeSeries!$A:$ZZ,'TimeSeries - Formatted'!$B76+1,'TimeSeries - Formatted'!K$1)</f>
        <v>3</v>
      </c>
      <c r="R76">
        <f>SUM(O$4:O76)</f>
        <v>1</v>
      </c>
      <c r="S76">
        <f>SUM(P$4:P76)</f>
        <v>2</v>
      </c>
      <c r="U76" s="1">
        <f t="shared" si="24"/>
        <v>-0.19091554293825408</v>
      </c>
      <c r="V76" s="1">
        <f t="shared" si="25"/>
        <v>-0.17957746478873238</v>
      </c>
      <c r="W76" s="1">
        <f t="shared" si="26"/>
        <v>-0.18181818181818177</v>
      </c>
      <c r="X76" s="1">
        <f t="shared" si="27"/>
        <v>-0.17253278122843341</v>
      </c>
      <c r="Y76" s="1">
        <f t="shared" si="28"/>
        <v>-0.15470383275261324</v>
      </c>
      <c r="Z76" s="1">
        <f t="shared" si="29"/>
        <v>-0.16570605187319898</v>
      </c>
      <c r="AA76" s="1">
        <f t="shared" si="30"/>
        <v>-0.19422092172640804</v>
      </c>
      <c r="AB76" s="1">
        <f t="shared" si="31"/>
        <v>-0.18777614138438892</v>
      </c>
      <c r="AD76" s="2">
        <f t="shared" ca="1" si="15"/>
        <v>0</v>
      </c>
      <c r="AE76" s="2">
        <f t="shared" ca="1" si="16"/>
        <v>0</v>
      </c>
      <c r="AF76" s="2">
        <f t="shared" ca="1" si="17"/>
        <v>0</v>
      </c>
      <c r="AG76" s="2">
        <f t="shared" ca="1" si="18"/>
        <v>0</v>
      </c>
      <c r="AH76" s="2">
        <f t="shared" ca="1" si="19"/>
        <v>0</v>
      </c>
      <c r="AI76" s="2">
        <f t="shared" ca="1" si="20"/>
        <v>0</v>
      </c>
      <c r="AJ76" s="2">
        <f t="shared" ca="1" si="21"/>
        <v>0</v>
      </c>
      <c r="AK76" s="2">
        <f t="shared" ca="1" si="22"/>
        <v>0</v>
      </c>
      <c r="AM76">
        <f ca="1">+IF(COUNTIFS(AM$4:AM75,1,$Q$4:$Q75,$Q76)=1,0,IF(U76*AD76&lt;$AO$1,1,0))</f>
        <v>0</v>
      </c>
      <c r="AN76">
        <f ca="1">+IF(COUNTIFS(AN$4:AN75,1,$Q$4:$Q75,$Q76)=1,0,IF(V76*AE76&lt;$AO$1,1,0))</f>
        <v>0</v>
      </c>
      <c r="AO76">
        <f ca="1">+IF(COUNTIFS(AO$4:AO75,1,$Q$4:$Q75,$Q76)=1,0,IF(W76*AF76&lt;$AO$1,1,0))</f>
        <v>0</v>
      </c>
      <c r="AP76">
        <f ca="1">+IF(COUNTIFS(AP$4:AP75,1,$Q$4:$Q75,$Q76)=1,0,IF(X76*AG76&lt;$AO$1,1,0))</f>
        <v>0</v>
      </c>
      <c r="AQ76">
        <f ca="1">+IF(COUNTIFS(AQ$4:AQ75,1,$Q$4:$Q75,$Q76)=1,0,IF(Y76*AH76&lt;$AO$1,1,0))</f>
        <v>0</v>
      </c>
      <c r="AR76">
        <f ca="1">+IF(COUNTIFS(AR$4:AR75,1,$Q$4:$Q75,$Q76)=1,0,IF(Z76*AI76&lt;$AO$1,1,0))</f>
        <v>0</v>
      </c>
      <c r="AS76">
        <f ca="1">+IF(COUNTIFS(AS$4:AS75,1,$Q$4:$Q75,$Q76)=1,0,IF(AA76*AJ76&lt;$AO$1,1,0))</f>
        <v>0</v>
      </c>
      <c r="AT76">
        <f ca="1">+IF(COUNTIFS(AT$4:AT75,1,$Q$4:$Q75,$Q76)=1,0,IF(AB76*AK76&lt;$AO$1,1,0))</f>
        <v>0</v>
      </c>
      <c r="AU76">
        <f t="shared" ca="1" si="37"/>
        <v>0</v>
      </c>
      <c r="AW76">
        <f ca="1">1*(COUNTIFS($Q$4:$Q75,Q76,AU$4:AU75,1)&gt;0)</f>
        <v>0</v>
      </c>
      <c r="AX76" t="str">
        <f t="shared" ca="1" si="23"/>
        <v/>
      </c>
    </row>
    <row r="77" spans="2:50" x14ac:dyDescent="0.35">
      <c r="B77">
        <f t="shared" si="38"/>
        <v>74</v>
      </c>
      <c r="C77" s="5">
        <f>AVERAGEIFS(TimeSeries!75:75,TimeSeries!$1:$1,"&lt;="&amp;C$3,TimeSeries!$1:$1,"&gt;="&amp;C$2)</f>
        <v>114</v>
      </c>
      <c r="D77" s="5">
        <f>AVERAGEIFS(TimeSeries!75:75,TimeSeries!$1:$1,"&lt;="&amp;D$3,TimeSeries!$1:$1,"&gt;="&amp;D$2)</f>
        <v>117</v>
      </c>
      <c r="E77" s="5">
        <f>AVERAGEIFS(TimeSeries!75:75,TimeSeries!$1:$1,"&lt;="&amp;E$3,TimeSeries!$1:$1,"&gt;="&amp;E$2)</f>
        <v>119.1</v>
      </c>
      <c r="F77" s="5">
        <f>AVERAGEIFS(TimeSeries!75:75,TimeSeries!$1:$1,"&lt;="&amp;F$3,TimeSeries!$1:$1,"&gt;="&amp;F$2)</f>
        <v>121.1</v>
      </c>
      <c r="G77" s="5">
        <f>AVERAGEIFS(TimeSeries!75:75,TimeSeries!$1:$1,"&lt;="&amp;G$3,TimeSeries!$1:$1,"&gt;="&amp;G$2)</f>
        <v>121.1</v>
      </c>
      <c r="H77" s="5">
        <f>AVERAGEIFS(TimeSeries!75:75,TimeSeries!$1:$1,"&lt;="&amp;H$3,TimeSeries!$1:$1,"&gt;="&amp;H$2)</f>
        <v>115.1</v>
      </c>
      <c r="I77" s="5">
        <f>AVERAGEIFS(TimeSeries!75:75,TimeSeries!$1:$1,"&lt;="&amp;I$3,TimeSeries!$1:$1,"&gt;="&amp;I$2)</f>
        <v>110.15</v>
      </c>
      <c r="J77" s="5">
        <f>AVERAGEIFS(TimeSeries!75:75,TimeSeries!$1:$1,"&lt;="&amp;J$3,TimeSeries!$1:$1,"&gt;="&amp;J$2)</f>
        <v>110.3</v>
      </c>
      <c r="K77" s="5">
        <f>+TimeSeries!I75</f>
        <v>116.08750000000001</v>
      </c>
      <c r="M77">
        <f t="shared" si="33"/>
        <v>116.69375000000001</v>
      </c>
      <c r="N77">
        <f t="shared" si="34"/>
        <v>125.40625</v>
      </c>
      <c r="O77">
        <f t="shared" si="36"/>
        <v>0</v>
      </c>
      <c r="P77">
        <f t="shared" si="35"/>
        <v>0</v>
      </c>
      <c r="Q77">
        <f>+INDEX(TimeSeries!$A:$ZZ,'TimeSeries - Formatted'!$B77+1,'TimeSeries - Formatted'!K$1)</f>
        <v>3</v>
      </c>
      <c r="R77">
        <f>SUM(O$4:O77)</f>
        <v>1</v>
      </c>
      <c r="S77">
        <f>SUM(P$4:P77)</f>
        <v>2</v>
      </c>
      <c r="U77" s="1">
        <f t="shared" si="24"/>
        <v>-0.19091554293825408</v>
      </c>
      <c r="V77" s="1">
        <f t="shared" si="25"/>
        <v>-0.176056338028169</v>
      </c>
      <c r="W77" s="1">
        <f t="shared" si="26"/>
        <v>-0.17349063150589872</v>
      </c>
      <c r="X77" s="1">
        <f t="shared" si="27"/>
        <v>-0.16425120772946866</v>
      </c>
      <c r="Y77" s="1">
        <f t="shared" si="28"/>
        <v>-0.15609756097560978</v>
      </c>
      <c r="Z77" s="1">
        <f t="shared" si="29"/>
        <v>-0.17074927953890506</v>
      </c>
      <c r="AA77" s="1">
        <f t="shared" si="30"/>
        <v>-0.19422092172640804</v>
      </c>
      <c r="AB77" s="1">
        <f t="shared" si="31"/>
        <v>-0.18777614138438892</v>
      </c>
      <c r="AD77" s="2">
        <f t="shared" ca="1" si="15"/>
        <v>0</v>
      </c>
      <c r="AE77" s="2">
        <f t="shared" ca="1" si="16"/>
        <v>0</v>
      </c>
      <c r="AF77" s="2">
        <f t="shared" ca="1" si="17"/>
        <v>0</v>
      </c>
      <c r="AG77" s="2">
        <f t="shared" ca="1" si="18"/>
        <v>0</v>
      </c>
      <c r="AH77" s="2">
        <f t="shared" ca="1" si="19"/>
        <v>0</v>
      </c>
      <c r="AI77" s="2">
        <f t="shared" ca="1" si="20"/>
        <v>0</v>
      </c>
      <c r="AJ77" s="2">
        <f t="shared" ca="1" si="21"/>
        <v>0</v>
      </c>
      <c r="AK77" s="2">
        <f t="shared" ca="1" si="22"/>
        <v>0</v>
      </c>
      <c r="AM77">
        <f ca="1">+IF(COUNTIFS(AM$4:AM76,1,$Q$4:$Q76,$Q77)=1,0,IF(U77*AD77&lt;$AO$1,1,0))</f>
        <v>0</v>
      </c>
      <c r="AN77">
        <f ca="1">+IF(COUNTIFS(AN$4:AN76,1,$Q$4:$Q76,$Q77)=1,0,IF(V77*AE77&lt;$AO$1,1,0))</f>
        <v>0</v>
      </c>
      <c r="AO77">
        <f ca="1">+IF(COUNTIFS(AO$4:AO76,1,$Q$4:$Q76,$Q77)=1,0,IF(W77*AF77&lt;$AO$1,1,0))</f>
        <v>0</v>
      </c>
      <c r="AP77">
        <f ca="1">+IF(COUNTIFS(AP$4:AP76,1,$Q$4:$Q76,$Q77)=1,0,IF(X77*AG77&lt;$AO$1,1,0))</f>
        <v>0</v>
      </c>
      <c r="AQ77">
        <f ca="1">+IF(COUNTIFS(AQ$4:AQ76,1,$Q$4:$Q76,$Q77)=1,0,IF(Y77*AH77&lt;$AO$1,1,0))</f>
        <v>0</v>
      </c>
      <c r="AR77">
        <f ca="1">+IF(COUNTIFS(AR$4:AR76,1,$Q$4:$Q76,$Q77)=1,0,IF(Z77*AI77&lt;$AO$1,1,0))</f>
        <v>0</v>
      </c>
      <c r="AS77">
        <f ca="1">+IF(COUNTIFS(AS$4:AS76,1,$Q$4:$Q76,$Q77)=1,0,IF(AA77*AJ77&lt;$AO$1,1,0))</f>
        <v>0</v>
      </c>
      <c r="AT77">
        <f ca="1">+IF(COUNTIFS(AT$4:AT76,1,$Q$4:$Q76,$Q77)=1,0,IF(AB77*AK77&lt;$AO$1,1,0))</f>
        <v>0</v>
      </c>
      <c r="AU77">
        <f t="shared" ca="1" si="37"/>
        <v>0</v>
      </c>
      <c r="AW77">
        <f ca="1">1*(COUNTIFS($Q$4:$Q76,Q77,AU$4:AU76,1)&gt;0)</f>
        <v>0</v>
      </c>
      <c r="AX77" t="str">
        <f t="shared" ca="1" si="23"/>
        <v/>
      </c>
    </row>
    <row r="78" spans="2:50" x14ac:dyDescent="0.35">
      <c r="B78">
        <f t="shared" si="38"/>
        <v>75</v>
      </c>
      <c r="C78" s="5">
        <f>AVERAGEIFS(TimeSeries!76:76,TimeSeries!$1:$1,"&lt;="&amp;C$3,TimeSeries!$1:$1,"&gt;="&amp;C$2)</f>
        <v>116.4</v>
      </c>
      <c r="D78" s="5">
        <f>AVERAGEIFS(TimeSeries!76:76,TimeSeries!$1:$1,"&lt;="&amp;D$3,TimeSeries!$1:$1,"&gt;="&amp;D$2)</f>
        <v>119.4</v>
      </c>
      <c r="E78" s="5">
        <f>AVERAGEIFS(TimeSeries!76:76,TimeSeries!$1:$1,"&lt;="&amp;E$3,TimeSeries!$1:$1,"&gt;="&amp;E$2)</f>
        <v>120.8</v>
      </c>
      <c r="F78" s="5">
        <f>AVERAGEIFS(TimeSeries!76:76,TimeSeries!$1:$1,"&lt;="&amp;F$3,TimeSeries!$1:$1,"&gt;="&amp;F$2)</f>
        <v>122.8</v>
      </c>
      <c r="G78" s="5">
        <f>AVERAGEIFS(TimeSeries!76:76,TimeSeries!$1:$1,"&lt;="&amp;G$3,TimeSeries!$1:$1,"&gt;="&amp;G$2)</f>
        <v>122.8</v>
      </c>
      <c r="H78" s="5">
        <f>AVERAGEIFS(TimeSeries!76:76,TimeSeries!$1:$1,"&lt;="&amp;H$3,TimeSeries!$1:$1,"&gt;="&amp;H$2)</f>
        <v>116.3</v>
      </c>
      <c r="I78" s="5">
        <f>AVERAGEIFS(TimeSeries!76:76,TimeSeries!$1:$1,"&lt;="&amp;I$3,TimeSeries!$1:$1,"&gt;="&amp;I$2)</f>
        <v>110.65</v>
      </c>
      <c r="J78" s="5">
        <f>AVERAGEIFS(TimeSeries!76:76,TimeSeries!$1:$1,"&lt;="&amp;J$3,TimeSeries!$1:$1,"&gt;="&amp;J$2)</f>
        <v>110.3</v>
      </c>
      <c r="K78" s="5">
        <f>+TimeSeries!I76</f>
        <v>117.66249999999999</v>
      </c>
      <c r="M78">
        <f t="shared" si="33"/>
        <v>116.88125000000001</v>
      </c>
      <c r="N78">
        <f t="shared" si="34"/>
        <v>125.40625</v>
      </c>
      <c r="O78">
        <f t="shared" si="36"/>
        <v>0</v>
      </c>
      <c r="P78">
        <f t="shared" si="35"/>
        <v>0</v>
      </c>
      <c r="Q78">
        <f>+INDEX(TimeSeries!$A:$ZZ,'TimeSeries - Formatted'!$B78+1,'TimeSeries - Formatted'!K$1)</f>
        <v>3</v>
      </c>
      <c r="R78">
        <f>SUM(O$4:O78)</f>
        <v>1</v>
      </c>
      <c r="S78">
        <f>SUM(P$4:P78)</f>
        <v>2</v>
      </c>
      <c r="U78" s="1">
        <f t="shared" si="24"/>
        <v>-0.17388218594748051</v>
      </c>
      <c r="V78" s="1">
        <f t="shared" si="25"/>
        <v>-0.1591549295774648</v>
      </c>
      <c r="W78" s="1">
        <f t="shared" si="26"/>
        <v>-0.16169326856349753</v>
      </c>
      <c r="X78" s="1">
        <f t="shared" si="27"/>
        <v>-0.15251897860593522</v>
      </c>
      <c r="Y78" s="1">
        <f t="shared" si="28"/>
        <v>-0.14425087108013934</v>
      </c>
      <c r="Z78" s="1">
        <f t="shared" si="29"/>
        <v>-0.16210374639769465</v>
      </c>
      <c r="AA78" s="1">
        <f t="shared" si="30"/>
        <v>-0.19056327724945121</v>
      </c>
      <c r="AB78" s="1">
        <f t="shared" si="31"/>
        <v>-0.18777614138438892</v>
      </c>
      <c r="AD78" s="2">
        <f t="shared" ref="AD78:AD141" ca="1" si="39">1*(IFERROR(MAX(OFFSET(U$1,MATCH($Q78,$Q:$Q,0)-1,0,ROW()-MATCH($Q78,$Q:$Q,0))),0)&gt;0)</f>
        <v>0</v>
      </c>
      <c r="AE78" s="2">
        <f t="shared" ref="AE78:AE141" ca="1" si="40">1*(IFERROR(MAX(OFFSET(V$1,MATCH($Q78,$Q:$Q,0)-1,0,ROW()-MATCH($Q78,$Q:$Q,0))),0)&gt;0)</f>
        <v>0</v>
      </c>
      <c r="AF78" s="2">
        <f t="shared" ref="AF78:AF141" ca="1" si="41">1*(IFERROR(MAX(OFFSET(W$1,MATCH($Q78,$Q:$Q,0)-1,0,ROW()-MATCH($Q78,$Q:$Q,0))),0)&gt;0)</f>
        <v>0</v>
      </c>
      <c r="AG78" s="2">
        <f t="shared" ref="AG78:AG141" ca="1" si="42">1*(IFERROR(MAX(OFFSET(X$1,MATCH($Q78,$Q:$Q,0)-1,0,ROW()-MATCH($Q78,$Q:$Q,0))),0)&gt;0)</f>
        <v>0</v>
      </c>
      <c r="AH78" s="2">
        <f t="shared" ref="AH78:AH141" ca="1" si="43">1*(IFERROR(MAX(OFFSET(Y$1,MATCH($Q78,$Q:$Q,0)-1,0,ROW()-MATCH($Q78,$Q:$Q,0))),0)&gt;0)</f>
        <v>0</v>
      </c>
      <c r="AI78" s="2">
        <f t="shared" ref="AI78:AI141" ca="1" si="44">1*(IFERROR(MAX(OFFSET(Z$1,MATCH($Q78,$Q:$Q,0)-1,0,ROW()-MATCH($Q78,$Q:$Q,0))),0)&gt;0)</f>
        <v>0</v>
      </c>
      <c r="AJ78" s="2">
        <f t="shared" ref="AJ78:AJ141" ca="1" si="45">1*(IFERROR(MAX(OFFSET(AA$1,MATCH($Q78,$Q:$Q,0)-1,0,ROW()-MATCH($Q78,$Q:$Q,0))),0)&gt;0)</f>
        <v>0</v>
      </c>
      <c r="AK78" s="2">
        <f t="shared" ref="AK78:AK141" ca="1" si="46">1*(IFERROR(MAX(OFFSET(AB$1,MATCH($Q78,$Q:$Q,0)-1,0,ROW()-MATCH($Q78,$Q:$Q,0))),0)&gt;0)</f>
        <v>0</v>
      </c>
      <c r="AM78">
        <f ca="1">+IF(COUNTIFS(AM$4:AM77,1,$Q$4:$Q77,$Q78)=1,0,IF(U78*AD78&lt;$AO$1,1,0))</f>
        <v>0</v>
      </c>
      <c r="AN78">
        <f ca="1">+IF(COUNTIFS(AN$4:AN77,1,$Q$4:$Q77,$Q78)=1,0,IF(V78*AE78&lt;$AO$1,1,0))</f>
        <v>0</v>
      </c>
      <c r="AO78">
        <f ca="1">+IF(COUNTIFS(AO$4:AO77,1,$Q$4:$Q77,$Q78)=1,0,IF(W78*AF78&lt;$AO$1,1,0))</f>
        <v>0</v>
      </c>
      <c r="AP78">
        <f ca="1">+IF(COUNTIFS(AP$4:AP77,1,$Q$4:$Q77,$Q78)=1,0,IF(X78*AG78&lt;$AO$1,1,0))</f>
        <v>0</v>
      </c>
      <c r="AQ78">
        <f ca="1">+IF(COUNTIFS(AQ$4:AQ77,1,$Q$4:$Q77,$Q78)=1,0,IF(Y78*AH78&lt;$AO$1,1,0))</f>
        <v>0</v>
      </c>
      <c r="AR78">
        <f ca="1">+IF(COUNTIFS(AR$4:AR77,1,$Q$4:$Q77,$Q78)=1,0,IF(Z78*AI78&lt;$AO$1,1,0))</f>
        <v>0</v>
      </c>
      <c r="AS78">
        <f ca="1">+IF(COUNTIFS(AS$4:AS77,1,$Q$4:$Q77,$Q78)=1,0,IF(AA78*AJ78&lt;$AO$1,1,0))</f>
        <v>0</v>
      </c>
      <c r="AT78">
        <f ca="1">+IF(COUNTIFS(AT$4:AT77,1,$Q$4:$Q77,$Q78)=1,0,IF(AB78*AK78&lt;$AO$1,1,0))</f>
        <v>0</v>
      </c>
      <c r="AU78">
        <f t="shared" ca="1" si="37"/>
        <v>0</v>
      </c>
      <c r="AW78">
        <f ca="1">1*(COUNTIFS($Q$4:$Q77,Q78,AU$4:AU77,1)&gt;0)</f>
        <v>0</v>
      </c>
      <c r="AX78" t="str">
        <f t="shared" ref="AX78:AX141" ca="1" si="47">+IF($AW78=1,"",IFERROR(AVERAGEIFS($AM$3:$AT$3,$AM78:$AT78,1),""))</f>
        <v/>
      </c>
    </row>
    <row r="79" spans="2:50" x14ac:dyDescent="0.35">
      <c r="B79">
        <f t="shared" si="38"/>
        <v>76</v>
      </c>
      <c r="C79" s="5">
        <f>AVERAGEIFS(TimeSeries!77:77,TimeSeries!$1:$1,"&lt;="&amp;C$3,TimeSeries!$1:$1,"&gt;="&amp;C$2)</f>
        <v>118.1</v>
      </c>
      <c r="D79" s="5">
        <f>AVERAGEIFS(TimeSeries!77:77,TimeSeries!$1:$1,"&lt;="&amp;D$3,TimeSeries!$1:$1,"&gt;="&amp;D$2)</f>
        <v>121.1</v>
      </c>
      <c r="E79" s="5">
        <f>AVERAGEIFS(TimeSeries!77:77,TimeSeries!$1:$1,"&lt;="&amp;E$3,TimeSeries!$1:$1,"&gt;="&amp;E$2)</f>
        <v>122.5</v>
      </c>
      <c r="F79" s="5">
        <f>AVERAGEIFS(TimeSeries!77:77,TimeSeries!$1:$1,"&lt;="&amp;F$3,TimeSeries!$1:$1,"&gt;="&amp;F$2)</f>
        <v>125.5</v>
      </c>
      <c r="G79" s="5">
        <f>AVERAGEIFS(TimeSeries!77:77,TimeSeries!$1:$1,"&lt;="&amp;G$3,TimeSeries!$1:$1,"&gt;="&amp;G$2)</f>
        <v>124.1</v>
      </c>
      <c r="H79" s="5">
        <f>AVERAGEIFS(TimeSeries!77:77,TimeSeries!$1:$1,"&lt;="&amp;H$3,TimeSeries!$1:$1,"&gt;="&amp;H$2)</f>
        <v>116.6</v>
      </c>
      <c r="I79" s="5">
        <f>AVERAGEIFS(TimeSeries!77:77,TimeSeries!$1:$1,"&lt;="&amp;I$3,TimeSeries!$1:$1,"&gt;="&amp;I$2)</f>
        <v>112.35</v>
      </c>
      <c r="J79" s="5">
        <f>AVERAGEIFS(TimeSeries!77:77,TimeSeries!$1:$1,"&lt;="&amp;J$3,TimeSeries!$1:$1,"&gt;="&amp;J$2)</f>
        <v>111.7</v>
      </c>
      <c r="K79" s="5">
        <f>+TimeSeries!I77</f>
        <v>119.26249999999999</v>
      </c>
      <c r="M79">
        <f t="shared" si="33"/>
        <v>116.88125000000001</v>
      </c>
      <c r="N79">
        <f t="shared" si="34"/>
        <v>125.40625</v>
      </c>
      <c r="O79">
        <f t="shared" si="36"/>
        <v>1</v>
      </c>
      <c r="P79">
        <f t="shared" si="35"/>
        <v>0</v>
      </c>
      <c r="Q79">
        <f>+INDEX(TimeSeries!$A:$ZZ,'TimeSeries - Formatted'!$B79+1,'TimeSeries - Formatted'!K$1)</f>
        <v>3</v>
      </c>
      <c r="R79">
        <f>SUM(O$4:O79)</f>
        <v>2</v>
      </c>
      <c r="S79">
        <f>SUM(P$4:P79)</f>
        <v>2</v>
      </c>
      <c r="U79" s="1">
        <f t="shared" ref="U79:U142" si="48">+C79/MAX(C69:C78)-1</f>
        <v>-0.16181689141234923</v>
      </c>
      <c r="V79" s="1">
        <f t="shared" ref="V79:V142" si="49">+D79/MAX(D69:D78)-1</f>
        <v>-0.14658210007047223</v>
      </c>
      <c r="W79" s="1">
        <f t="shared" ref="W79:W142" si="50">+E79/MAX(E69:E78)-1</f>
        <v>-0.13671599718111349</v>
      </c>
      <c r="X79" s="1">
        <f t="shared" ref="X79:X142" si="51">+F79/MAX(F69:F78)-1</f>
        <v>-0.13388543823326438</v>
      </c>
      <c r="Y79" s="1">
        <f t="shared" ref="Y79:Y142" si="52">+G79/MAX(G69:G78)-1</f>
        <v>-0.13519163763066211</v>
      </c>
      <c r="Z79" s="1">
        <f t="shared" ref="Z79:Z142" si="53">+H79/MAX(H69:H78)-1</f>
        <v>-0.15994236311239207</v>
      </c>
      <c r="AA79" s="1">
        <f t="shared" ref="AA79:AA142" si="54">+I79/MAX(I69:I78)-1</f>
        <v>-0.17812728602779804</v>
      </c>
      <c r="AB79" s="1">
        <f t="shared" ref="AB79:AB142" si="55">+J79/MAX(J69:J78)-1</f>
        <v>-0.17746686303387338</v>
      </c>
      <c r="AD79" s="2">
        <f t="shared" ca="1" si="39"/>
        <v>0</v>
      </c>
      <c r="AE79" s="2">
        <f t="shared" ca="1" si="40"/>
        <v>0</v>
      </c>
      <c r="AF79" s="2">
        <f t="shared" ca="1" si="41"/>
        <v>0</v>
      </c>
      <c r="AG79" s="2">
        <f t="shared" ca="1" si="42"/>
        <v>0</v>
      </c>
      <c r="AH79" s="2">
        <f t="shared" ca="1" si="43"/>
        <v>0</v>
      </c>
      <c r="AI79" s="2">
        <f t="shared" ca="1" si="44"/>
        <v>0</v>
      </c>
      <c r="AJ79" s="2">
        <f t="shared" ca="1" si="45"/>
        <v>0</v>
      </c>
      <c r="AK79" s="2">
        <f t="shared" ca="1" si="46"/>
        <v>0</v>
      </c>
      <c r="AM79">
        <f ca="1">+IF(COUNTIFS(AM$4:AM78,1,$Q$4:$Q78,$Q79)=1,0,IF(U79*AD79&lt;$AO$1,1,0))</f>
        <v>0</v>
      </c>
      <c r="AN79">
        <f ca="1">+IF(COUNTIFS(AN$4:AN78,1,$Q$4:$Q78,$Q79)=1,0,IF(V79*AE79&lt;$AO$1,1,0))</f>
        <v>0</v>
      </c>
      <c r="AO79">
        <f ca="1">+IF(COUNTIFS(AO$4:AO78,1,$Q$4:$Q78,$Q79)=1,0,IF(W79*AF79&lt;$AO$1,1,0))</f>
        <v>0</v>
      </c>
      <c r="AP79">
        <f ca="1">+IF(COUNTIFS(AP$4:AP78,1,$Q$4:$Q78,$Q79)=1,0,IF(X79*AG79&lt;$AO$1,1,0))</f>
        <v>0</v>
      </c>
      <c r="AQ79">
        <f ca="1">+IF(COUNTIFS(AQ$4:AQ78,1,$Q$4:$Q78,$Q79)=1,0,IF(Y79*AH79&lt;$AO$1,1,0))</f>
        <v>0</v>
      </c>
      <c r="AR79">
        <f ca="1">+IF(COUNTIFS(AR$4:AR78,1,$Q$4:$Q78,$Q79)=1,0,IF(Z79*AI79&lt;$AO$1,1,0))</f>
        <v>0</v>
      </c>
      <c r="AS79">
        <f ca="1">+IF(COUNTIFS(AS$4:AS78,1,$Q$4:$Q78,$Q79)=1,0,IF(AA79*AJ79&lt;$AO$1,1,0))</f>
        <v>0</v>
      </c>
      <c r="AT79">
        <f ca="1">+IF(COUNTIFS(AT$4:AT78,1,$Q$4:$Q78,$Q79)=1,0,IF(AB79*AK79&lt;$AO$1,1,0))</f>
        <v>0</v>
      </c>
      <c r="AU79">
        <f t="shared" ca="1" si="37"/>
        <v>0</v>
      </c>
      <c r="AW79">
        <f ca="1">1*(COUNTIFS($Q$4:$Q78,Q79,AU$4:AU78,1)&gt;0)</f>
        <v>0</v>
      </c>
      <c r="AX79" t="str">
        <f t="shared" ca="1" si="47"/>
        <v/>
      </c>
    </row>
    <row r="80" spans="2:50" x14ac:dyDescent="0.35">
      <c r="B80">
        <f t="shared" si="38"/>
        <v>77</v>
      </c>
      <c r="C80" s="5">
        <f>AVERAGEIFS(TimeSeries!78:78,TimeSeries!$1:$1,"&lt;="&amp;C$3,TimeSeries!$1:$1,"&gt;="&amp;C$2)</f>
        <v>121.75</v>
      </c>
      <c r="D80" s="5">
        <f>AVERAGEIFS(TimeSeries!78:78,TimeSeries!$1:$1,"&lt;="&amp;D$3,TimeSeries!$1:$1,"&gt;="&amp;D$2)</f>
        <v>124.25</v>
      </c>
      <c r="E80" s="5">
        <f>AVERAGEIFS(TimeSeries!78:78,TimeSeries!$1:$1,"&lt;="&amp;E$3,TimeSeries!$1:$1,"&gt;="&amp;E$2)</f>
        <v>124.95</v>
      </c>
      <c r="F80" s="5">
        <f>AVERAGEIFS(TimeSeries!78:78,TimeSeries!$1:$1,"&lt;="&amp;F$3,TimeSeries!$1:$1,"&gt;="&amp;F$2)</f>
        <v>127.95</v>
      </c>
      <c r="G80" s="5">
        <f>AVERAGEIFS(TimeSeries!78:78,TimeSeries!$1:$1,"&lt;="&amp;G$3,TimeSeries!$1:$1,"&gt;="&amp;G$2)</f>
        <v>125.8</v>
      </c>
      <c r="H80" s="5">
        <f>AVERAGEIFS(TimeSeries!78:78,TimeSeries!$1:$1,"&lt;="&amp;H$3,TimeSeries!$1:$1,"&gt;="&amp;H$2)</f>
        <v>118.3</v>
      </c>
      <c r="I80" s="5">
        <f>AVERAGEIFS(TimeSeries!78:78,TimeSeries!$1:$1,"&lt;="&amp;I$3,TimeSeries!$1:$1,"&gt;="&amp;I$2)</f>
        <v>119.75</v>
      </c>
      <c r="J80" s="5">
        <f>AVERAGEIFS(TimeSeries!78:78,TimeSeries!$1:$1,"&lt;="&amp;J$3,TimeSeries!$1:$1,"&gt;="&amp;J$2)</f>
        <v>124.5</v>
      </c>
      <c r="K80" s="5">
        <f>+TimeSeries!I78</f>
        <v>123.0625</v>
      </c>
      <c r="M80">
        <f t="shared" si="33"/>
        <v>116.88125000000001</v>
      </c>
      <c r="N80">
        <f t="shared" si="34"/>
        <v>125.40625</v>
      </c>
      <c r="O80">
        <f t="shared" si="36"/>
        <v>0</v>
      </c>
      <c r="P80">
        <f t="shared" si="35"/>
        <v>0</v>
      </c>
      <c r="Q80">
        <f>+INDEX(TimeSeries!$A:$ZZ,'TimeSeries - Formatted'!$B80+1,'TimeSeries - Formatted'!K$1)</f>
        <v>3</v>
      </c>
      <c r="R80">
        <f>SUM(O$4:O80)</f>
        <v>2</v>
      </c>
      <c r="S80">
        <f>SUM(P$4:P80)</f>
        <v>2</v>
      </c>
      <c r="U80" s="1">
        <f t="shared" si="48"/>
        <v>-0.10445016550202268</v>
      </c>
      <c r="V80" s="1">
        <f t="shared" si="49"/>
        <v>-5.8355437665782439E-2</v>
      </c>
      <c r="W80" s="1">
        <f t="shared" si="50"/>
        <v>-5.3050397877983935E-2</v>
      </c>
      <c r="X80" s="1">
        <f t="shared" si="51"/>
        <v>-6.2293880542323099E-2</v>
      </c>
      <c r="Y80" s="1">
        <f t="shared" si="52"/>
        <v>-9.6913137114142178E-2</v>
      </c>
      <c r="Z80" s="1">
        <f t="shared" si="53"/>
        <v>-0.14769452449567733</v>
      </c>
      <c r="AA80" s="1">
        <f t="shared" si="54"/>
        <v>-0.12399414776883677</v>
      </c>
      <c r="AB80" s="1">
        <f t="shared" si="55"/>
        <v>-7.3660714285714302E-2</v>
      </c>
      <c r="AD80" s="2">
        <f t="shared" ca="1" si="39"/>
        <v>0</v>
      </c>
      <c r="AE80" s="2">
        <f t="shared" ca="1" si="40"/>
        <v>0</v>
      </c>
      <c r="AF80" s="2">
        <f t="shared" ca="1" si="41"/>
        <v>0</v>
      </c>
      <c r="AG80" s="2">
        <f t="shared" ca="1" si="42"/>
        <v>0</v>
      </c>
      <c r="AH80" s="2">
        <f t="shared" ca="1" si="43"/>
        <v>0</v>
      </c>
      <c r="AI80" s="2">
        <f t="shared" ca="1" si="44"/>
        <v>0</v>
      </c>
      <c r="AJ80" s="2">
        <f t="shared" ca="1" si="45"/>
        <v>0</v>
      </c>
      <c r="AK80" s="2">
        <f t="shared" ca="1" si="46"/>
        <v>0</v>
      </c>
      <c r="AM80">
        <f ca="1">+IF(COUNTIFS(AM$4:AM79,1,$Q$4:$Q79,$Q80)=1,0,IF(U80*AD80&lt;$AO$1,1,0))</f>
        <v>0</v>
      </c>
      <c r="AN80">
        <f ca="1">+IF(COUNTIFS(AN$4:AN79,1,$Q$4:$Q79,$Q80)=1,0,IF(V80*AE80&lt;$AO$1,1,0))</f>
        <v>0</v>
      </c>
      <c r="AO80">
        <f ca="1">+IF(COUNTIFS(AO$4:AO79,1,$Q$4:$Q79,$Q80)=1,0,IF(W80*AF80&lt;$AO$1,1,0))</f>
        <v>0</v>
      </c>
      <c r="AP80">
        <f ca="1">+IF(COUNTIFS(AP$4:AP79,1,$Q$4:$Q79,$Q80)=1,0,IF(X80*AG80&lt;$AO$1,1,0))</f>
        <v>0</v>
      </c>
      <c r="AQ80">
        <f ca="1">+IF(COUNTIFS(AQ$4:AQ79,1,$Q$4:$Q79,$Q80)=1,0,IF(Y80*AH80&lt;$AO$1,1,0))</f>
        <v>0</v>
      </c>
      <c r="AR80">
        <f ca="1">+IF(COUNTIFS(AR$4:AR79,1,$Q$4:$Q79,$Q80)=1,0,IF(Z80*AI80&lt;$AO$1,1,0))</f>
        <v>0</v>
      </c>
      <c r="AS80">
        <f ca="1">+IF(COUNTIFS(AS$4:AS79,1,$Q$4:$Q79,$Q80)=1,0,IF(AA80*AJ80&lt;$AO$1,1,0))</f>
        <v>0</v>
      </c>
      <c r="AT80">
        <f ca="1">+IF(COUNTIFS(AT$4:AT79,1,$Q$4:$Q79,$Q80)=1,0,IF(AB80*AK80&lt;$AO$1,1,0))</f>
        <v>0</v>
      </c>
      <c r="AU80">
        <f t="shared" ca="1" si="37"/>
        <v>0</v>
      </c>
      <c r="AW80">
        <f ca="1">1*(COUNTIFS($Q$4:$Q79,Q80,AU$4:AU79,1)&gt;0)</f>
        <v>0</v>
      </c>
      <c r="AX80" t="str">
        <f t="shared" ca="1" si="47"/>
        <v/>
      </c>
    </row>
    <row r="81" spans="2:50" x14ac:dyDescent="0.35">
      <c r="B81">
        <f t="shared" si="38"/>
        <v>78</v>
      </c>
      <c r="C81" s="5">
        <f>AVERAGEIFS(TimeSeries!79:79,TimeSeries!$1:$1,"&lt;="&amp;C$3,TimeSeries!$1:$1,"&gt;="&amp;C$2)</f>
        <v>124.65</v>
      </c>
      <c r="D81" s="5">
        <f>AVERAGEIFS(TimeSeries!79:79,TimeSeries!$1:$1,"&lt;="&amp;D$3,TimeSeries!$1:$1,"&gt;="&amp;D$2)</f>
        <v>127.15</v>
      </c>
      <c r="E81" s="5">
        <f>AVERAGEIFS(TimeSeries!79:79,TimeSeries!$1:$1,"&lt;="&amp;E$3,TimeSeries!$1:$1,"&gt;="&amp;E$2)</f>
        <v>127.85</v>
      </c>
      <c r="F81" s="5">
        <f>AVERAGEIFS(TimeSeries!79:79,TimeSeries!$1:$1,"&lt;="&amp;F$3,TimeSeries!$1:$1,"&gt;="&amp;F$2)</f>
        <v>130.85</v>
      </c>
      <c r="G81" s="5">
        <f>AVERAGEIFS(TimeSeries!79:79,TimeSeries!$1:$1,"&lt;="&amp;G$3,TimeSeries!$1:$1,"&gt;="&amp;G$2)</f>
        <v>128.75</v>
      </c>
      <c r="H81" s="5">
        <f>AVERAGEIFS(TimeSeries!79:79,TimeSeries!$1:$1,"&lt;="&amp;H$3,TimeSeries!$1:$1,"&gt;="&amp;H$2)</f>
        <v>121.25</v>
      </c>
      <c r="I81" s="5">
        <f>AVERAGEIFS(TimeSeries!79:79,TimeSeries!$1:$1,"&lt;="&amp;I$3,TimeSeries!$1:$1,"&gt;="&amp;I$2)</f>
        <v>121.25</v>
      </c>
      <c r="J81" s="5">
        <f>AVERAGEIFS(TimeSeries!79:79,TimeSeries!$1:$1,"&lt;="&amp;J$3,TimeSeries!$1:$1,"&gt;="&amp;J$2)</f>
        <v>124.5</v>
      </c>
      <c r="K81" s="5">
        <f>+TimeSeries!I79</f>
        <v>125.625</v>
      </c>
      <c r="M81">
        <f t="shared" si="33"/>
        <v>116.88125000000001</v>
      </c>
      <c r="N81">
        <f t="shared" si="34"/>
        <v>125.8125</v>
      </c>
      <c r="O81">
        <f t="shared" si="36"/>
        <v>0</v>
      </c>
      <c r="P81">
        <f t="shared" si="35"/>
        <v>0</v>
      </c>
      <c r="Q81">
        <f>+INDEX(TimeSeries!$A:$ZZ,'TimeSeries - Formatted'!$B81+1,'TimeSeries - Formatted'!K$1)</f>
        <v>3</v>
      </c>
      <c r="R81">
        <f>SUM(O$4:O81)</f>
        <v>2</v>
      </c>
      <c r="S81">
        <f>SUM(P$4:P81)</f>
        <v>2</v>
      </c>
      <c r="U81" s="1">
        <f t="shared" si="48"/>
        <v>-1.4624505928853671E-2</v>
      </c>
      <c r="V81" s="1">
        <f t="shared" si="49"/>
        <v>2.3340040241448756E-2</v>
      </c>
      <c r="W81" s="1">
        <f t="shared" si="50"/>
        <v>2.3209283713485407E-2</v>
      </c>
      <c r="X81" s="1">
        <f t="shared" si="51"/>
        <v>2.2665103556076538E-2</v>
      </c>
      <c r="Y81" s="1">
        <f t="shared" si="52"/>
        <v>-1.151631477927062E-2</v>
      </c>
      <c r="Z81" s="1">
        <f t="shared" si="53"/>
        <v>-7.9696394686907035E-2</v>
      </c>
      <c r="AA81" s="1">
        <f t="shared" si="54"/>
        <v>-6.4789818742769012E-2</v>
      </c>
      <c r="AB81" s="1">
        <f t="shared" si="55"/>
        <v>-2.1995286724273311E-2</v>
      </c>
      <c r="AD81" s="2">
        <f t="shared" ca="1" si="39"/>
        <v>0</v>
      </c>
      <c r="AE81" s="2">
        <f t="shared" ca="1" si="40"/>
        <v>0</v>
      </c>
      <c r="AF81" s="2">
        <f t="shared" ca="1" si="41"/>
        <v>0</v>
      </c>
      <c r="AG81" s="2">
        <f t="shared" ca="1" si="42"/>
        <v>0</v>
      </c>
      <c r="AH81" s="2">
        <f t="shared" ca="1" si="43"/>
        <v>0</v>
      </c>
      <c r="AI81" s="2">
        <f t="shared" ca="1" si="44"/>
        <v>0</v>
      </c>
      <c r="AJ81" s="2">
        <f t="shared" ca="1" si="45"/>
        <v>0</v>
      </c>
      <c r="AK81" s="2">
        <f t="shared" ca="1" si="46"/>
        <v>0</v>
      </c>
      <c r="AM81">
        <f ca="1">+IF(COUNTIFS(AM$4:AM80,1,$Q$4:$Q80,$Q81)=1,0,IF(U81*AD81&lt;$AO$1,1,0))</f>
        <v>0</v>
      </c>
      <c r="AN81">
        <f ca="1">+IF(COUNTIFS(AN$4:AN80,1,$Q$4:$Q80,$Q81)=1,0,IF(V81*AE81&lt;$AO$1,1,0))</f>
        <v>0</v>
      </c>
      <c r="AO81">
        <f ca="1">+IF(COUNTIFS(AO$4:AO80,1,$Q$4:$Q80,$Q81)=1,0,IF(W81*AF81&lt;$AO$1,1,0))</f>
        <v>0</v>
      </c>
      <c r="AP81">
        <f ca="1">+IF(COUNTIFS(AP$4:AP80,1,$Q$4:$Q80,$Q81)=1,0,IF(X81*AG81&lt;$AO$1,1,0))</f>
        <v>0</v>
      </c>
      <c r="AQ81">
        <f ca="1">+IF(COUNTIFS(AQ$4:AQ80,1,$Q$4:$Q80,$Q81)=1,0,IF(Y81*AH81&lt;$AO$1,1,0))</f>
        <v>0</v>
      </c>
      <c r="AR81">
        <f ca="1">+IF(COUNTIFS(AR$4:AR80,1,$Q$4:$Q80,$Q81)=1,0,IF(Z81*AI81&lt;$AO$1,1,0))</f>
        <v>0</v>
      </c>
      <c r="AS81">
        <f ca="1">+IF(COUNTIFS(AS$4:AS80,1,$Q$4:$Q80,$Q81)=1,0,IF(AA81*AJ81&lt;$AO$1,1,0))</f>
        <v>0</v>
      </c>
      <c r="AT81">
        <f ca="1">+IF(COUNTIFS(AT$4:AT80,1,$Q$4:$Q80,$Q81)=1,0,IF(AB81*AK81&lt;$AO$1,1,0))</f>
        <v>0</v>
      </c>
      <c r="AU81">
        <f t="shared" ca="1" si="37"/>
        <v>0</v>
      </c>
      <c r="AW81">
        <f ca="1">1*(COUNTIFS($Q$4:$Q80,Q81,AU$4:AU80,1)&gt;0)</f>
        <v>0</v>
      </c>
      <c r="AX81" t="str">
        <f t="shared" ca="1" si="47"/>
        <v/>
      </c>
    </row>
    <row r="82" spans="2:50" x14ac:dyDescent="0.35">
      <c r="B82">
        <f t="shared" si="38"/>
        <v>79</v>
      </c>
      <c r="C82" s="5">
        <f>AVERAGEIFS(TimeSeries!80:80,TimeSeries!$1:$1,"&lt;="&amp;C$3,TimeSeries!$1:$1,"&gt;="&amp;C$2)</f>
        <v>127.55</v>
      </c>
      <c r="D82" s="5">
        <f>AVERAGEIFS(TimeSeries!80:80,TimeSeries!$1:$1,"&lt;="&amp;D$3,TimeSeries!$1:$1,"&gt;="&amp;D$2)</f>
        <v>129.55000000000001</v>
      </c>
      <c r="E82" s="5">
        <f>AVERAGEIFS(TimeSeries!80:80,TimeSeries!$1:$1,"&lt;="&amp;E$3,TimeSeries!$1:$1,"&gt;="&amp;E$2)</f>
        <v>129.55000000000001</v>
      </c>
      <c r="F82" s="5">
        <f>AVERAGEIFS(TimeSeries!80:80,TimeSeries!$1:$1,"&lt;="&amp;F$3,TimeSeries!$1:$1,"&gt;="&amp;F$2)</f>
        <v>132.55000000000001</v>
      </c>
      <c r="G82" s="5">
        <f>AVERAGEIFS(TimeSeries!80:80,TimeSeries!$1:$1,"&lt;="&amp;G$3,TimeSeries!$1:$1,"&gt;="&amp;G$2)</f>
        <v>131.15</v>
      </c>
      <c r="H82" s="5">
        <f>AVERAGEIFS(TimeSeries!80:80,TimeSeries!$1:$1,"&lt;="&amp;H$3,TimeSeries!$1:$1,"&gt;="&amp;H$2)</f>
        <v>123.65</v>
      </c>
      <c r="I82" s="5">
        <f>AVERAGEIFS(TimeSeries!80:80,TimeSeries!$1:$1,"&lt;="&amp;I$3,TimeSeries!$1:$1,"&gt;="&amp;I$2)</f>
        <v>122.25</v>
      </c>
      <c r="J82" s="5">
        <f>AVERAGEIFS(TimeSeries!80:80,TimeSeries!$1:$1,"&lt;="&amp;J$3,TimeSeries!$1:$1,"&gt;="&amp;J$2)</f>
        <v>124.5</v>
      </c>
      <c r="K82" s="5">
        <f>+TimeSeries!I80</f>
        <v>127.625</v>
      </c>
      <c r="M82">
        <f t="shared" si="33"/>
        <v>116.88125000000001</v>
      </c>
      <c r="N82">
        <f t="shared" si="34"/>
        <v>126.3</v>
      </c>
      <c r="O82">
        <f t="shared" si="36"/>
        <v>0</v>
      </c>
      <c r="P82">
        <f t="shared" si="35"/>
        <v>1</v>
      </c>
      <c r="Q82">
        <f>+INDEX(TimeSeries!$A:$ZZ,'TimeSeries - Formatted'!$B82+1,'TimeSeries - Formatted'!K$1)</f>
        <v>3</v>
      </c>
      <c r="R82">
        <f>SUM(O$4:O82)</f>
        <v>2</v>
      </c>
      <c r="S82">
        <f>SUM(P$4:P82)</f>
        <v>3</v>
      </c>
      <c r="U82" s="1">
        <f t="shared" si="48"/>
        <v>2.3265142398716243E-2</v>
      </c>
      <c r="V82" s="1">
        <f t="shared" si="49"/>
        <v>1.8875344081793255E-2</v>
      </c>
      <c r="W82" s="1">
        <f t="shared" si="50"/>
        <v>1.329683222526401E-2</v>
      </c>
      <c r="X82" s="1">
        <f t="shared" si="51"/>
        <v>1.2991975544516698E-2</v>
      </c>
      <c r="Y82" s="1">
        <f t="shared" si="52"/>
        <v>1.8640776699029082E-2</v>
      </c>
      <c r="Z82" s="1">
        <f t="shared" si="53"/>
        <v>1.5188834154351571E-2</v>
      </c>
      <c r="AA82" s="1">
        <f t="shared" si="54"/>
        <v>-8.113590263691739E-3</v>
      </c>
      <c r="AB82" s="1">
        <f t="shared" si="55"/>
        <v>0</v>
      </c>
      <c r="AD82" s="2">
        <f t="shared" ca="1" si="39"/>
        <v>0</v>
      </c>
      <c r="AE82" s="2">
        <f t="shared" ca="1" si="40"/>
        <v>1</v>
      </c>
      <c r="AF82" s="2">
        <f t="shared" ca="1" si="41"/>
        <v>1</v>
      </c>
      <c r="AG82" s="2">
        <f t="shared" ca="1" si="42"/>
        <v>1</v>
      </c>
      <c r="AH82" s="2">
        <f t="shared" ca="1" si="43"/>
        <v>0</v>
      </c>
      <c r="AI82" s="2">
        <f t="shared" ca="1" si="44"/>
        <v>0</v>
      </c>
      <c r="AJ82" s="2">
        <f t="shared" ca="1" si="45"/>
        <v>0</v>
      </c>
      <c r="AK82" s="2">
        <f t="shared" ca="1" si="46"/>
        <v>0</v>
      </c>
      <c r="AM82">
        <f ca="1">+IF(COUNTIFS(AM$4:AM81,1,$Q$4:$Q81,$Q82)=1,0,IF(U82*AD82&lt;$AO$1,1,0))</f>
        <v>0</v>
      </c>
      <c r="AN82">
        <f ca="1">+IF(COUNTIFS(AN$4:AN81,1,$Q$4:$Q81,$Q82)=1,0,IF(V82*AE82&lt;$AO$1,1,0))</f>
        <v>0</v>
      </c>
      <c r="AO82">
        <f ca="1">+IF(COUNTIFS(AO$4:AO81,1,$Q$4:$Q81,$Q82)=1,0,IF(W82*AF82&lt;$AO$1,1,0))</f>
        <v>0</v>
      </c>
      <c r="AP82">
        <f ca="1">+IF(COUNTIFS(AP$4:AP81,1,$Q$4:$Q81,$Q82)=1,0,IF(X82*AG82&lt;$AO$1,1,0))</f>
        <v>0</v>
      </c>
      <c r="AQ82">
        <f ca="1">+IF(COUNTIFS(AQ$4:AQ81,1,$Q$4:$Q81,$Q82)=1,0,IF(Y82*AH82&lt;$AO$1,1,0))</f>
        <v>0</v>
      </c>
      <c r="AR82">
        <f ca="1">+IF(COUNTIFS(AR$4:AR81,1,$Q$4:$Q81,$Q82)=1,0,IF(Z82*AI82&lt;$AO$1,1,0))</f>
        <v>0</v>
      </c>
      <c r="AS82">
        <f ca="1">+IF(COUNTIFS(AS$4:AS81,1,$Q$4:$Q81,$Q82)=1,0,IF(AA82*AJ82&lt;$AO$1,1,0))</f>
        <v>0</v>
      </c>
      <c r="AT82">
        <f ca="1">+IF(COUNTIFS(AT$4:AT81,1,$Q$4:$Q81,$Q82)=1,0,IF(AB82*AK82&lt;$AO$1,1,0))</f>
        <v>0</v>
      </c>
      <c r="AU82">
        <f t="shared" ca="1" si="37"/>
        <v>0</v>
      </c>
      <c r="AW82">
        <f ca="1">1*(COUNTIFS($Q$4:$Q81,Q82,AU$4:AU81,1)&gt;0)</f>
        <v>0</v>
      </c>
      <c r="AX82" t="str">
        <f t="shared" ca="1" si="47"/>
        <v/>
      </c>
    </row>
    <row r="83" spans="2:50" x14ac:dyDescent="0.35">
      <c r="B83">
        <f t="shared" si="38"/>
        <v>80</v>
      </c>
      <c r="C83" s="5">
        <f>AVERAGEIFS(TimeSeries!81:81,TimeSeries!$1:$1,"&lt;="&amp;C$3,TimeSeries!$1:$1,"&gt;="&amp;C$2)</f>
        <v>129.25</v>
      </c>
      <c r="D83" s="5">
        <f>AVERAGEIFS(TimeSeries!81:81,TimeSeries!$1:$1,"&lt;="&amp;D$3,TimeSeries!$1:$1,"&gt;="&amp;D$2)</f>
        <v>130.75</v>
      </c>
      <c r="E83" s="5">
        <f>AVERAGEIFS(TimeSeries!81:81,TimeSeries!$1:$1,"&lt;="&amp;E$3,TimeSeries!$1:$1,"&gt;="&amp;E$2)</f>
        <v>131.44999999999999</v>
      </c>
      <c r="F83" s="5">
        <f>AVERAGEIFS(TimeSeries!81:81,TimeSeries!$1:$1,"&lt;="&amp;F$3,TimeSeries!$1:$1,"&gt;="&amp;F$2)</f>
        <v>134.94999999999999</v>
      </c>
      <c r="G83" s="5">
        <f>AVERAGEIFS(TimeSeries!81:81,TimeSeries!$1:$1,"&lt;="&amp;G$3,TimeSeries!$1:$1,"&gt;="&amp;G$2)</f>
        <v>132.85</v>
      </c>
      <c r="H83" s="5">
        <f>AVERAGEIFS(TimeSeries!81:81,TimeSeries!$1:$1,"&lt;="&amp;H$3,TimeSeries!$1:$1,"&gt;="&amp;H$2)</f>
        <v>125.85</v>
      </c>
      <c r="I83" s="5">
        <f>AVERAGEIFS(TimeSeries!81:81,TimeSeries!$1:$1,"&lt;="&amp;I$3,TimeSeries!$1:$1,"&gt;="&amp;I$2)</f>
        <v>123.75</v>
      </c>
      <c r="J83" s="5">
        <f>AVERAGEIFS(TimeSeries!81:81,TimeSeries!$1:$1,"&lt;="&amp;J$3,TimeSeries!$1:$1,"&gt;="&amp;J$2)</f>
        <v>124.5</v>
      </c>
      <c r="K83" s="5">
        <f>+TimeSeries!I81</f>
        <v>129.32499999999999</v>
      </c>
      <c r="M83">
        <f t="shared" si="33"/>
        <v>116.88125000000001</v>
      </c>
      <c r="N83">
        <f t="shared" si="34"/>
        <v>126.3</v>
      </c>
      <c r="O83">
        <f t="shared" si="36"/>
        <v>0</v>
      </c>
      <c r="P83">
        <f t="shared" si="35"/>
        <v>0</v>
      </c>
      <c r="Q83">
        <f>+INDEX(TimeSeries!$A:$ZZ,'TimeSeries - Formatted'!$B83+1,'TimeSeries - Formatted'!K$1)</f>
        <v>3</v>
      </c>
      <c r="R83">
        <f>SUM(O$4:O83)</f>
        <v>2</v>
      </c>
      <c r="S83">
        <f>SUM(P$4:P83)</f>
        <v>3</v>
      </c>
      <c r="U83" s="1">
        <f t="shared" si="48"/>
        <v>1.3328106624852953E-2</v>
      </c>
      <c r="V83" s="1">
        <f t="shared" si="49"/>
        <v>9.2628328830566264E-3</v>
      </c>
      <c r="W83" s="1">
        <f t="shared" si="50"/>
        <v>1.4666152064839677E-2</v>
      </c>
      <c r="X83" s="1">
        <f t="shared" si="51"/>
        <v>1.8106374952847837E-2</v>
      </c>
      <c r="Y83" s="1">
        <f t="shared" si="52"/>
        <v>1.2962256957681939E-2</v>
      </c>
      <c r="Z83" s="1">
        <f t="shared" si="53"/>
        <v>1.7792155276991517E-2</v>
      </c>
      <c r="AA83" s="1">
        <f t="shared" si="54"/>
        <v>1.2269938650306678E-2</v>
      </c>
      <c r="AB83" s="1">
        <f t="shared" si="55"/>
        <v>0</v>
      </c>
      <c r="AD83" s="2">
        <f t="shared" ca="1" si="39"/>
        <v>1</v>
      </c>
      <c r="AE83" s="2">
        <f t="shared" ca="1" si="40"/>
        <v>1</v>
      </c>
      <c r="AF83" s="2">
        <f t="shared" ca="1" si="41"/>
        <v>1</v>
      </c>
      <c r="AG83" s="2">
        <f t="shared" ca="1" si="42"/>
        <v>1</v>
      </c>
      <c r="AH83" s="2">
        <f t="shared" ca="1" si="43"/>
        <v>1</v>
      </c>
      <c r="AI83" s="2">
        <f t="shared" ca="1" si="44"/>
        <v>1</v>
      </c>
      <c r="AJ83" s="2">
        <f t="shared" ca="1" si="45"/>
        <v>0</v>
      </c>
      <c r="AK83" s="2">
        <f t="shared" ca="1" si="46"/>
        <v>0</v>
      </c>
      <c r="AM83">
        <f ca="1">+IF(COUNTIFS(AM$4:AM82,1,$Q$4:$Q82,$Q83)=1,0,IF(U83*AD83&lt;$AO$1,1,0))</f>
        <v>0</v>
      </c>
      <c r="AN83">
        <f ca="1">+IF(COUNTIFS(AN$4:AN82,1,$Q$4:$Q82,$Q83)=1,0,IF(V83*AE83&lt;$AO$1,1,0))</f>
        <v>0</v>
      </c>
      <c r="AO83">
        <f ca="1">+IF(COUNTIFS(AO$4:AO82,1,$Q$4:$Q82,$Q83)=1,0,IF(W83*AF83&lt;$AO$1,1,0))</f>
        <v>0</v>
      </c>
      <c r="AP83">
        <f ca="1">+IF(COUNTIFS(AP$4:AP82,1,$Q$4:$Q82,$Q83)=1,0,IF(X83*AG83&lt;$AO$1,1,0))</f>
        <v>0</v>
      </c>
      <c r="AQ83">
        <f ca="1">+IF(COUNTIFS(AQ$4:AQ82,1,$Q$4:$Q82,$Q83)=1,0,IF(Y83*AH83&lt;$AO$1,1,0))</f>
        <v>0</v>
      </c>
      <c r="AR83">
        <f ca="1">+IF(COUNTIFS(AR$4:AR82,1,$Q$4:$Q82,$Q83)=1,0,IF(Z83*AI83&lt;$AO$1,1,0))</f>
        <v>0</v>
      </c>
      <c r="AS83">
        <f ca="1">+IF(COUNTIFS(AS$4:AS82,1,$Q$4:$Q82,$Q83)=1,0,IF(AA83*AJ83&lt;$AO$1,1,0))</f>
        <v>0</v>
      </c>
      <c r="AT83">
        <f ca="1">+IF(COUNTIFS(AT$4:AT82,1,$Q$4:$Q82,$Q83)=1,0,IF(AB83*AK83&lt;$AO$1,1,0))</f>
        <v>0</v>
      </c>
      <c r="AU83">
        <f t="shared" ca="1" si="37"/>
        <v>0</v>
      </c>
      <c r="AW83">
        <f ca="1">1*(COUNTIFS($Q$4:$Q82,Q83,AU$4:AU82,1)&gt;0)</f>
        <v>0</v>
      </c>
      <c r="AX83" t="str">
        <f t="shared" ca="1" si="47"/>
        <v/>
      </c>
    </row>
    <row r="84" spans="2:50" x14ac:dyDescent="0.35">
      <c r="B84">
        <f t="shared" si="38"/>
        <v>81</v>
      </c>
      <c r="C84" s="5">
        <f>AVERAGEIFS(TimeSeries!82:82,TimeSeries!$1:$1,"&lt;="&amp;C$3,TimeSeries!$1:$1,"&gt;="&amp;C$2)</f>
        <v>131.69999999999999</v>
      </c>
      <c r="D84" s="5">
        <f>AVERAGEIFS(TimeSeries!82:82,TimeSeries!$1:$1,"&lt;="&amp;D$3,TimeSeries!$1:$1,"&gt;="&amp;D$2)</f>
        <v>133.19999999999999</v>
      </c>
      <c r="E84" s="5">
        <f>AVERAGEIFS(TimeSeries!82:82,TimeSeries!$1:$1,"&lt;="&amp;E$3,TimeSeries!$1:$1,"&gt;="&amp;E$2)</f>
        <v>133.19999999999999</v>
      </c>
      <c r="F84" s="5">
        <f>AVERAGEIFS(TimeSeries!82:82,TimeSeries!$1:$1,"&lt;="&amp;F$3,TimeSeries!$1:$1,"&gt;="&amp;F$2)</f>
        <v>136.69999999999999</v>
      </c>
      <c r="G84" s="5">
        <f>AVERAGEIFS(TimeSeries!82:82,TimeSeries!$1:$1,"&lt;="&amp;G$3,TimeSeries!$1:$1,"&gt;="&amp;G$2)</f>
        <v>135.25</v>
      </c>
      <c r="H84" s="5">
        <f>AVERAGEIFS(TimeSeries!82:82,TimeSeries!$1:$1,"&lt;="&amp;H$3,TimeSeries!$1:$1,"&gt;="&amp;H$2)</f>
        <v>128.25</v>
      </c>
      <c r="I84" s="5">
        <f>AVERAGEIFS(TimeSeries!82:82,TimeSeries!$1:$1,"&lt;="&amp;I$3,TimeSeries!$1:$1,"&gt;="&amp;I$2)</f>
        <v>125.45</v>
      </c>
      <c r="J84" s="5">
        <f>AVERAGEIFS(TimeSeries!82:82,TimeSeries!$1:$1,"&lt;="&amp;J$3,TimeSeries!$1:$1,"&gt;="&amp;J$2)</f>
        <v>125.9</v>
      </c>
      <c r="K84" s="5">
        <f>+TimeSeries!I82</f>
        <v>131.39999999999998</v>
      </c>
      <c r="M84">
        <f t="shared" si="33"/>
        <v>116.88125000000001</v>
      </c>
      <c r="N84">
        <f t="shared" si="34"/>
        <v>126.3</v>
      </c>
      <c r="O84">
        <f t="shared" si="36"/>
        <v>0</v>
      </c>
      <c r="P84">
        <f t="shared" si="35"/>
        <v>0</v>
      </c>
      <c r="Q84">
        <f>+INDEX(TimeSeries!$A:$ZZ,'TimeSeries - Formatted'!$B84+1,'TimeSeries - Formatted'!K$1)</f>
        <v>3</v>
      </c>
      <c r="R84">
        <f>SUM(O$4:O84)</f>
        <v>2</v>
      </c>
      <c r="S84">
        <f>SUM(P$4:P84)</f>
        <v>3</v>
      </c>
      <c r="U84" s="1">
        <f t="shared" si="48"/>
        <v>1.8955512572533806E-2</v>
      </c>
      <c r="V84" s="1">
        <f t="shared" si="49"/>
        <v>1.8738049713193039E-2</v>
      </c>
      <c r="W84" s="1">
        <f t="shared" si="50"/>
        <v>1.3313046785850213E-2</v>
      </c>
      <c r="X84" s="1">
        <f t="shared" si="51"/>
        <v>1.2967765839199785E-2</v>
      </c>
      <c r="Y84" s="1">
        <f t="shared" si="52"/>
        <v>1.8065487391795365E-2</v>
      </c>
      <c r="Z84" s="1">
        <f t="shared" si="53"/>
        <v>1.9070321811680557E-2</v>
      </c>
      <c r="AA84" s="1">
        <f t="shared" si="54"/>
        <v>1.3737373737373826E-2</v>
      </c>
      <c r="AB84" s="1">
        <f t="shared" si="55"/>
        <v>1.1244979919678766E-2</v>
      </c>
      <c r="AD84" s="2">
        <f t="shared" ca="1" si="39"/>
        <v>1</v>
      </c>
      <c r="AE84" s="2">
        <f t="shared" ca="1" si="40"/>
        <v>1</v>
      </c>
      <c r="AF84" s="2">
        <f t="shared" ca="1" si="41"/>
        <v>1</v>
      </c>
      <c r="AG84" s="2">
        <f t="shared" ca="1" si="42"/>
        <v>1</v>
      </c>
      <c r="AH84" s="2">
        <f t="shared" ca="1" si="43"/>
        <v>1</v>
      </c>
      <c r="AI84" s="2">
        <f t="shared" ca="1" si="44"/>
        <v>1</v>
      </c>
      <c r="AJ84" s="2">
        <f t="shared" ca="1" si="45"/>
        <v>1</v>
      </c>
      <c r="AK84" s="2">
        <f t="shared" ca="1" si="46"/>
        <v>0</v>
      </c>
      <c r="AM84">
        <f ca="1">+IF(COUNTIFS(AM$4:AM83,1,$Q$4:$Q83,$Q84)=1,0,IF(U84*AD84&lt;$AO$1,1,0))</f>
        <v>0</v>
      </c>
      <c r="AN84">
        <f ca="1">+IF(COUNTIFS(AN$4:AN83,1,$Q$4:$Q83,$Q84)=1,0,IF(V84*AE84&lt;$AO$1,1,0))</f>
        <v>0</v>
      </c>
      <c r="AO84">
        <f ca="1">+IF(COUNTIFS(AO$4:AO83,1,$Q$4:$Q83,$Q84)=1,0,IF(W84*AF84&lt;$AO$1,1,0))</f>
        <v>0</v>
      </c>
      <c r="AP84">
        <f ca="1">+IF(COUNTIFS(AP$4:AP83,1,$Q$4:$Q83,$Q84)=1,0,IF(X84*AG84&lt;$AO$1,1,0))</f>
        <v>0</v>
      </c>
      <c r="AQ84">
        <f ca="1">+IF(COUNTIFS(AQ$4:AQ83,1,$Q$4:$Q83,$Q84)=1,0,IF(Y84*AH84&lt;$AO$1,1,0))</f>
        <v>0</v>
      </c>
      <c r="AR84">
        <f ca="1">+IF(COUNTIFS(AR$4:AR83,1,$Q$4:$Q83,$Q84)=1,0,IF(Z84*AI84&lt;$AO$1,1,0))</f>
        <v>0</v>
      </c>
      <c r="AS84">
        <f ca="1">+IF(COUNTIFS(AS$4:AS83,1,$Q$4:$Q83,$Q84)=1,0,IF(AA84*AJ84&lt;$AO$1,1,0))</f>
        <v>0</v>
      </c>
      <c r="AT84">
        <f ca="1">+IF(COUNTIFS(AT$4:AT83,1,$Q$4:$Q83,$Q84)=1,0,IF(AB84*AK84&lt;$AO$1,1,0))</f>
        <v>0</v>
      </c>
      <c r="AU84">
        <f t="shared" ca="1" si="37"/>
        <v>0</v>
      </c>
      <c r="AW84">
        <f ca="1">1*(COUNTIFS($Q$4:$Q83,Q84,AU$4:AU83,1)&gt;0)</f>
        <v>0</v>
      </c>
      <c r="AX84" t="str">
        <f t="shared" ca="1" si="47"/>
        <v/>
      </c>
    </row>
    <row r="85" spans="2:50" x14ac:dyDescent="0.35">
      <c r="B85">
        <f t="shared" si="38"/>
        <v>82</v>
      </c>
      <c r="C85" s="5">
        <f>AVERAGEIFS(TimeSeries!83:83,TimeSeries!$1:$1,"&lt;="&amp;C$3,TimeSeries!$1:$1,"&gt;="&amp;C$2)</f>
        <v>132.69999999999999</v>
      </c>
      <c r="D85" s="5">
        <f>AVERAGEIFS(TimeSeries!83:83,TimeSeries!$1:$1,"&lt;="&amp;D$3,TimeSeries!$1:$1,"&gt;="&amp;D$2)</f>
        <v>134.19999999999999</v>
      </c>
      <c r="E85" s="5">
        <f>AVERAGEIFS(TimeSeries!83:83,TimeSeries!$1:$1,"&lt;="&amp;E$3,TimeSeries!$1:$1,"&gt;="&amp;E$2)</f>
        <v>134.9</v>
      </c>
      <c r="F85" s="5">
        <f>AVERAGEIFS(TimeSeries!83:83,TimeSeries!$1:$1,"&lt;="&amp;F$3,TimeSeries!$1:$1,"&gt;="&amp;F$2)</f>
        <v>137.9</v>
      </c>
      <c r="G85" s="5">
        <f>AVERAGEIFS(TimeSeries!83:83,TimeSeries!$1:$1,"&lt;="&amp;G$3,TimeSeries!$1:$1,"&gt;="&amp;G$2)</f>
        <v>136.44999999999999</v>
      </c>
      <c r="H85" s="5">
        <f>AVERAGEIFS(TimeSeries!83:83,TimeSeries!$1:$1,"&lt;="&amp;H$3,TimeSeries!$1:$1,"&gt;="&amp;H$2)</f>
        <v>129.44999999999999</v>
      </c>
      <c r="I85" s="5">
        <f>AVERAGEIFS(TimeSeries!83:83,TimeSeries!$1:$1,"&lt;="&amp;I$3,TimeSeries!$1:$1,"&gt;="&amp;I$2)</f>
        <v>125.95</v>
      </c>
      <c r="J85" s="5">
        <f>AVERAGEIFS(TimeSeries!83:83,TimeSeries!$1:$1,"&lt;="&amp;J$3,TimeSeries!$1:$1,"&gt;="&amp;J$2)</f>
        <v>125.9</v>
      </c>
      <c r="K85" s="5">
        <f>+TimeSeries!I83</f>
        <v>132.5</v>
      </c>
      <c r="M85">
        <f t="shared" si="33"/>
        <v>116.88125000000001</v>
      </c>
      <c r="N85">
        <f t="shared" si="34"/>
        <v>126.3</v>
      </c>
      <c r="O85">
        <f t="shared" si="36"/>
        <v>0</v>
      </c>
      <c r="P85">
        <f t="shared" si="35"/>
        <v>0</v>
      </c>
      <c r="Q85">
        <f>+INDEX(TimeSeries!$A:$ZZ,'TimeSeries - Formatted'!$B85+1,'TimeSeries - Formatted'!K$1)</f>
        <v>3</v>
      </c>
      <c r="R85">
        <f>SUM(O$4:O85)</f>
        <v>2</v>
      </c>
      <c r="S85">
        <f>SUM(P$4:P85)</f>
        <v>3</v>
      </c>
      <c r="U85" s="1">
        <f t="shared" si="48"/>
        <v>7.5930144267273292E-3</v>
      </c>
      <c r="V85" s="1">
        <f t="shared" si="49"/>
        <v>7.5075075075075048E-3</v>
      </c>
      <c r="W85" s="1">
        <f t="shared" si="50"/>
        <v>1.2762762762762891E-2</v>
      </c>
      <c r="X85" s="1">
        <f t="shared" si="51"/>
        <v>8.7783467446964636E-3</v>
      </c>
      <c r="Y85" s="1">
        <f t="shared" si="52"/>
        <v>8.872458410351225E-3</v>
      </c>
      <c r="Z85" s="1">
        <f t="shared" si="53"/>
        <v>9.3567251461987855E-3</v>
      </c>
      <c r="AA85" s="1">
        <f t="shared" si="54"/>
        <v>3.9856516540455189E-3</v>
      </c>
      <c r="AB85" s="1">
        <f t="shared" si="55"/>
        <v>0</v>
      </c>
      <c r="AD85" s="2">
        <f t="shared" ca="1" si="39"/>
        <v>1</v>
      </c>
      <c r="AE85" s="2">
        <f t="shared" ca="1" si="40"/>
        <v>1</v>
      </c>
      <c r="AF85" s="2">
        <f t="shared" ca="1" si="41"/>
        <v>1</v>
      </c>
      <c r="AG85" s="2">
        <f t="shared" ca="1" si="42"/>
        <v>1</v>
      </c>
      <c r="AH85" s="2">
        <f t="shared" ca="1" si="43"/>
        <v>1</v>
      </c>
      <c r="AI85" s="2">
        <f t="shared" ca="1" si="44"/>
        <v>1</v>
      </c>
      <c r="AJ85" s="2">
        <f t="shared" ca="1" si="45"/>
        <v>1</v>
      </c>
      <c r="AK85" s="2">
        <f t="shared" ca="1" si="46"/>
        <v>1</v>
      </c>
      <c r="AM85">
        <f ca="1">+IF(COUNTIFS(AM$4:AM84,1,$Q$4:$Q84,$Q85)=1,0,IF(U85*AD85&lt;$AO$1,1,0))</f>
        <v>0</v>
      </c>
      <c r="AN85">
        <f ca="1">+IF(COUNTIFS(AN$4:AN84,1,$Q$4:$Q84,$Q85)=1,0,IF(V85*AE85&lt;$AO$1,1,0))</f>
        <v>0</v>
      </c>
      <c r="AO85">
        <f ca="1">+IF(COUNTIFS(AO$4:AO84,1,$Q$4:$Q84,$Q85)=1,0,IF(W85*AF85&lt;$AO$1,1,0))</f>
        <v>0</v>
      </c>
      <c r="AP85">
        <f ca="1">+IF(COUNTIFS(AP$4:AP84,1,$Q$4:$Q84,$Q85)=1,0,IF(X85*AG85&lt;$AO$1,1,0))</f>
        <v>0</v>
      </c>
      <c r="AQ85">
        <f ca="1">+IF(COUNTIFS(AQ$4:AQ84,1,$Q$4:$Q84,$Q85)=1,0,IF(Y85*AH85&lt;$AO$1,1,0))</f>
        <v>0</v>
      </c>
      <c r="AR85">
        <f ca="1">+IF(COUNTIFS(AR$4:AR84,1,$Q$4:$Q84,$Q85)=1,0,IF(Z85*AI85&lt;$AO$1,1,0))</f>
        <v>0</v>
      </c>
      <c r="AS85">
        <f ca="1">+IF(COUNTIFS(AS$4:AS84,1,$Q$4:$Q84,$Q85)=1,0,IF(AA85*AJ85&lt;$AO$1,1,0))</f>
        <v>0</v>
      </c>
      <c r="AT85">
        <f ca="1">+IF(COUNTIFS(AT$4:AT84,1,$Q$4:$Q84,$Q85)=1,0,IF(AB85*AK85&lt;$AO$1,1,0))</f>
        <v>0</v>
      </c>
      <c r="AU85">
        <f t="shared" ca="1" si="37"/>
        <v>0</v>
      </c>
      <c r="AW85">
        <f ca="1">1*(COUNTIFS($Q$4:$Q84,Q85,AU$4:AU84,1)&gt;0)</f>
        <v>0</v>
      </c>
      <c r="AX85" t="str">
        <f t="shared" ca="1" si="47"/>
        <v/>
      </c>
    </row>
    <row r="86" spans="2:50" x14ac:dyDescent="0.35">
      <c r="B86">
        <f t="shared" si="38"/>
        <v>83</v>
      </c>
      <c r="C86" s="5">
        <f>AVERAGEIFS(TimeSeries!84:84,TimeSeries!$1:$1,"&lt;="&amp;C$3,TimeSeries!$1:$1,"&gt;="&amp;C$2)</f>
        <v>134.6</v>
      </c>
      <c r="D86" s="5">
        <f>AVERAGEIFS(TimeSeries!84:84,TimeSeries!$1:$1,"&lt;="&amp;D$3,TimeSeries!$1:$1,"&gt;="&amp;D$2)</f>
        <v>136.6</v>
      </c>
      <c r="E86" s="5">
        <f>AVERAGEIFS(TimeSeries!84:84,TimeSeries!$1:$1,"&lt;="&amp;E$3,TimeSeries!$1:$1,"&gt;="&amp;E$2)</f>
        <v>136.6</v>
      </c>
      <c r="F86" s="5">
        <f>AVERAGEIFS(TimeSeries!84:84,TimeSeries!$1:$1,"&lt;="&amp;F$3,TimeSeries!$1:$1,"&gt;="&amp;F$2)</f>
        <v>139.1</v>
      </c>
      <c r="G86" s="5">
        <f>AVERAGEIFS(TimeSeries!84:84,TimeSeries!$1:$1,"&lt;="&amp;G$3,TimeSeries!$1:$1,"&gt;="&amp;G$2)</f>
        <v>136.94999999999999</v>
      </c>
      <c r="H86" s="5">
        <f>AVERAGEIFS(TimeSeries!84:84,TimeSeries!$1:$1,"&lt;="&amp;H$3,TimeSeries!$1:$1,"&gt;="&amp;H$2)</f>
        <v>129.94999999999999</v>
      </c>
      <c r="I86" s="5">
        <f>AVERAGEIFS(TimeSeries!84:84,TimeSeries!$1:$1,"&lt;="&amp;I$3,TimeSeries!$1:$1,"&gt;="&amp;I$2)</f>
        <v>127.15</v>
      </c>
      <c r="J86" s="5">
        <f>AVERAGEIFS(TimeSeries!84:84,TimeSeries!$1:$1,"&lt;="&amp;J$3,TimeSeries!$1:$1,"&gt;="&amp;J$2)</f>
        <v>127.3</v>
      </c>
      <c r="K86" s="5">
        <f>+TimeSeries!I84</f>
        <v>133.82499999999999</v>
      </c>
      <c r="M86">
        <f t="shared" si="33"/>
        <v>116.88125000000001</v>
      </c>
      <c r="N86">
        <f t="shared" si="34"/>
        <v>126.3</v>
      </c>
      <c r="O86">
        <f t="shared" si="36"/>
        <v>0</v>
      </c>
      <c r="P86">
        <f t="shared" si="35"/>
        <v>0</v>
      </c>
      <c r="Q86">
        <f>+INDEX(TimeSeries!$A:$ZZ,'TimeSeries - Formatted'!$B86+1,'TimeSeries - Formatted'!K$1)</f>
        <v>3</v>
      </c>
      <c r="R86">
        <f>SUM(O$4:O86)</f>
        <v>2</v>
      </c>
      <c r="S86">
        <f>SUM(P$4:P86)</f>
        <v>3</v>
      </c>
      <c r="U86" s="1">
        <f t="shared" si="48"/>
        <v>1.4318010550113058E-2</v>
      </c>
      <c r="V86" s="1">
        <f t="shared" si="49"/>
        <v>1.7883755588673722E-2</v>
      </c>
      <c r="W86" s="1">
        <f t="shared" si="50"/>
        <v>1.260192735359511E-2</v>
      </c>
      <c r="X86" s="1">
        <f t="shared" si="51"/>
        <v>8.7019579405365199E-3</v>
      </c>
      <c r="Y86" s="1">
        <f t="shared" si="52"/>
        <v>3.6643459142542412E-3</v>
      </c>
      <c r="Z86" s="1">
        <f t="shared" si="53"/>
        <v>3.8624951718810863E-3</v>
      </c>
      <c r="AA86" s="1">
        <f t="shared" si="54"/>
        <v>9.5275903136164963E-3</v>
      </c>
      <c r="AB86" s="1">
        <f t="shared" si="55"/>
        <v>1.1119936457505863E-2</v>
      </c>
      <c r="AD86" s="2">
        <f t="shared" ca="1" si="39"/>
        <v>1</v>
      </c>
      <c r="AE86" s="2">
        <f t="shared" ca="1" si="40"/>
        <v>1</v>
      </c>
      <c r="AF86" s="2">
        <f t="shared" ca="1" si="41"/>
        <v>1</v>
      </c>
      <c r="AG86" s="2">
        <f t="shared" ca="1" si="42"/>
        <v>1</v>
      </c>
      <c r="AH86" s="2">
        <f t="shared" ca="1" si="43"/>
        <v>1</v>
      </c>
      <c r="AI86" s="2">
        <f t="shared" ca="1" si="44"/>
        <v>1</v>
      </c>
      <c r="AJ86" s="2">
        <f t="shared" ca="1" si="45"/>
        <v>1</v>
      </c>
      <c r="AK86" s="2">
        <f t="shared" ca="1" si="46"/>
        <v>1</v>
      </c>
      <c r="AM86">
        <f ca="1">+IF(COUNTIFS(AM$4:AM85,1,$Q$4:$Q85,$Q86)=1,0,IF(U86*AD86&lt;$AO$1,1,0))</f>
        <v>0</v>
      </c>
      <c r="AN86">
        <f ca="1">+IF(COUNTIFS(AN$4:AN85,1,$Q$4:$Q85,$Q86)=1,0,IF(V86*AE86&lt;$AO$1,1,0))</f>
        <v>0</v>
      </c>
      <c r="AO86">
        <f ca="1">+IF(COUNTIFS(AO$4:AO85,1,$Q$4:$Q85,$Q86)=1,0,IF(W86*AF86&lt;$AO$1,1,0))</f>
        <v>0</v>
      </c>
      <c r="AP86">
        <f ca="1">+IF(COUNTIFS(AP$4:AP85,1,$Q$4:$Q85,$Q86)=1,0,IF(X86*AG86&lt;$AO$1,1,0))</f>
        <v>0</v>
      </c>
      <c r="AQ86">
        <f ca="1">+IF(COUNTIFS(AQ$4:AQ85,1,$Q$4:$Q85,$Q86)=1,0,IF(Y86*AH86&lt;$AO$1,1,0))</f>
        <v>0</v>
      </c>
      <c r="AR86">
        <f ca="1">+IF(COUNTIFS(AR$4:AR85,1,$Q$4:$Q85,$Q86)=1,0,IF(Z86*AI86&lt;$AO$1,1,0))</f>
        <v>0</v>
      </c>
      <c r="AS86">
        <f ca="1">+IF(COUNTIFS(AS$4:AS85,1,$Q$4:$Q85,$Q86)=1,0,IF(AA86*AJ86&lt;$AO$1,1,0))</f>
        <v>0</v>
      </c>
      <c r="AT86">
        <f ca="1">+IF(COUNTIFS(AT$4:AT85,1,$Q$4:$Q85,$Q86)=1,0,IF(AB86*AK86&lt;$AO$1,1,0))</f>
        <v>0</v>
      </c>
      <c r="AU86">
        <f t="shared" ca="1" si="37"/>
        <v>0</v>
      </c>
      <c r="AW86">
        <f ca="1">1*(COUNTIFS($Q$4:$Q85,Q86,AU$4:AU85,1)&gt;0)</f>
        <v>0</v>
      </c>
      <c r="AX86" t="str">
        <f t="shared" ca="1" si="47"/>
        <v/>
      </c>
    </row>
    <row r="87" spans="2:50" x14ac:dyDescent="0.35">
      <c r="B87">
        <f t="shared" si="38"/>
        <v>84</v>
      </c>
      <c r="C87" s="5">
        <f>AVERAGEIFS(TimeSeries!85:85,TimeSeries!$1:$1,"&lt;="&amp;C$3,TimeSeries!$1:$1,"&gt;="&amp;C$2)</f>
        <v>135.6</v>
      </c>
      <c r="D87" s="5">
        <f>AVERAGEIFS(TimeSeries!85:85,TimeSeries!$1:$1,"&lt;="&amp;D$3,TimeSeries!$1:$1,"&gt;="&amp;D$2)</f>
        <v>137.6</v>
      </c>
      <c r="E87" s="5">
        <f>AVERAGEIFS(TimeSeries!85:85,TimeSeries!$1:$1,"&lt;="&amp;E$3,TimeSeries!$1:$1,"&gt;="&amp;E$2)</f>
        <v>139</v>
      </c>
      <c r="F87" s="5">
        <f>AVERAGEIFS(TimeSeries!85:85,TimeSeries!$1:$1,"&lt;="&amp;F$3,TimeSeries!$1:$1,"&gt;="&amp;F$2)</f>
        <v>141</v>
      </c>
      <c r="G87" s="5">
        <f>AVERAGEIFS(TimeSeries!85:85,TimeSeries!$1:$1,"&lt;="&amp;G$3,TimeSeries!$1:$1,"&gt;="&amp;G$2)</f>
        <v>138.19999999999999</v>
      </c>
      <c r="H87" s="5">
        <f>AVERAGEIFS(TimeSeries!85:85,TimeSeries!$1:$1,"&lt;="&amp;H$3,TimeSeries!$1:$1,"&gt;="&amp;H$2)</f>
        <v>131.19999999999999</v>
      </c>
      <c r="I87" s="5">
        <f>AVERAGEIFS(TimeSeries!85:85,TimeSeries!$1:$1,"&lt;="&amp;I$3,TimeSeries!$1:$1,"&gt;="&amp;I$2)</f>
        <v>129.05000000000001</v>
      </c>
      <c r="J87" s="5">
        <f>AVERAGEIFS(TimeSeries!85:85,TimeSeries!$1:$1,"&lt;="&amp;J$3,TimeSeries!$1:$1,"&gt;="&amp;J$2)</f>
        <v>130.1</v>
      </c>
      <c r="K87" s="5">
        <f>+TimeSeries!I85</f>
        <v>135.46250000000001</v>
      </c>
      <c r="M87">
        <f t="shared" si="33"/>
        <v>116.88125000000001</v>
      </c>
      <c r="N87">
        <f t="shared" si="34"/>
        <v>126.3</v>
      </c>
      <c r="O87">
        <f t="shared" si="36"/>
        <v>0</v>
      </c>
      <c r="P87">
        <f t="shared" si="35"/>
        <v>0</v>
      </c>
      <c r="Q87">
        <f>+INDEX(TimeSeries!$A:$ZZ,'TimeSeries - Formatted'!$B87+1,'TimeSeries - Formatted'!K$1)</f>
        <v>3</v>
      </c>
      <c r="R87">
        <f>SUM(O$4:O87)</f>
        <v>2</v>
      </c>
      <c r="S87">
        <f>SUM(P$4:P87)</f>
        <v>3</v>
      </c>
      <c r="U87" s="1">
        <f t="shared" si="48"/>
        <v>7.429420505200568E-3</v>
      </c>
      <c r="V87" s="1">
        <f t="shared" si="49"/>
        <v>7.3206442166910968E-3</v>
      </c>
      <c r="W87" s="1">
        <f t="shared" si="50"/>
        <v>1.7569546120058677E-2</v>
      </c>
      <c r="X87" s="1">
        <f t="shared" si="51"/>
        <v>1.3659237958303372E-2</v>
      </c>
      <c r="Y87" s="1">
        <f t="shared" si="52"/>
        <v>9.1274187659728945E-3</v>
      </c>
      <c r="Z87" s="1">
        <f t="shared" si="53"/>
        <v>9.6190842631782569E-3</v>
      </c>
      <c r="AA87" s="1">
        <f t="shared" si="54"/>
        <v>1.4942980731419642E-2</v>
      </c>
      <c r="AB87" s="1">
        <f t="shared" si="55"/>
        <v>2.1995286724273422E-2</v>
      </c>
      <c r="AD87" s="2">
        <f t="shared" ca="1" si="39"/>
        <v>1</v>
      </c>
      <c r="AE87" s="2">
        <f t="shared" ca="1" si="40"/>
        <v>1</v>
      </c>
      <c r="AF87" s="2">
        <f t="shared" ca="1" si="41"/>
        <v>1</v>
      </c>
      <c r="AG87" s="2">
        <f t="shared" ca="1" si="42"/>
        <v>1</v>
      </c>
      <c r="AH87" s="2">
        <f t="shared" ca="1" si="43"/>
        <v>1</v>
      </c>
      <c r="AI87" s="2">
        <f t="shared" ca="1" si="44"/>
        <v>1</v>
      </c>
      <c r="AJ87" s="2">
        <f t="shared" ca="1" si="45"/>
        <v>1</v>
      </c>
      <c r="AK87" s="2">
        <f t="shared" ca="1" si="46"/>
        <v>1</v>
      </c>
      <c r="AM87">
        <f ca="1">+IF(COUNTIFS(AM$4:AM86,1,$Q$4:$Q86,$Q87)=1,0,IF(U87*AD87&lt;$AO$1,1,0))</f>
        <v>0</v>
      </c>
      <c r="AN87">
        <f ca="1">+IF(COUNTIFS(AN$4:AN86,1,$Q$4:$Q86,$Q87)=1,0,IF(V87*AE87&lt;$AO$1,1,0))</f>
        <v>0</v>
      </c>
      <c r="AO87">
        <f ca="1">+IF(COUNTIFS(AO$4:AO86,1,$Q$4:$Q86,$Q87)=1,0,IF(W87*AF87&lt;$AO$1,1,0))</f>
        <v>0</v>
      </c>
      <c r="AP87">
        <f ca="1">+IF(COUNTIFS(AP$4:AP86,1,$Q$4:$Q86,$Q87)=1,0,IF(X87*AG87&lt;$AO$1,1,0))</f>
        <v>0</v>
      </c>
      <c r="AQ87">
        <f ca="1">+IF(COUNTIFS(AQ$4:AQ86,1,$Q$4:$Q86,$Q87)=1,0,IF(Y87*AH87&lt;$AO$1,1,0))</f>
        <v>0</v>
      </c>
      <c r="AR87">
        <f ca="1">+IF(COUNTIFS(AR$4:AR86,1,$Q$4:$Q86,$Q87)=1,0,IF(Z87*AI87&lt;$AO$1,1,0))</f>
        <v>0</v>
      </c>
      <c r="AS87">
        <f ca="1">+IF(COUNTIFS(AS$4:AS86,1,$Q$4:$Q86,$Q87)=1,0,IF(AA87*AJ87&lt;$AO$1,1,0))</f>
        <v>0</v>
      </c>
      <c r="AT87">
        <f ca="1">+IF(COUNTIFS(AT$4:AT86,1,$Q$4:$Q86,$Q87)=1,0,IF(AB87*AK87&lt;$AO$1,1,0))</f>
        <v>0</v>
      </c>
      <c r="AU87">
        <f t="shared" ca="1" si="37"/>
        <v>0</v>
      </c>
      <c r="AW87">
        <f ca="1">1*(COUNTIFS($Q$4:$Q86,Q87,AU$4:AU86,1)&gt;0)</f>
        <v>0</v>
      </c>
      <c r="AX87" t="str">
        <f t="shared" ca="1" si="47"/>
        <v/>
      </c>
    </row>
    <row r="88" spans="2:50" x14ac:dyDescent="0.35">
      <c r="B88">
        <f t="shared" si="38"/>
        <v>85</v>
      </c>
      <c r="C88" s="5">
        <f>AVERAGEIFS(TimeSeries!86:86,TimeSeries!$1:$1,"&lt;="&amp;C$3,TimeSeries!$1:$1,"&gt;="&amp;C$2)</f>
        <v>138.69999999999999</v>
      </c>
      <c r="D88" s="5">
        <f>AVERAGEIFS(TimeSeries!86:86,TimeSeries!$1:$1,"&lt;="&amp;D$3,TimeSeries!$1:$1,"&gt;="&amp;D$2)</f>
        <v>142.69999999999999</v>
      </c>
      <c r="E88" s="5">
        <f>AVERAGEIFS(TimeSeries!86:86,TimeSeries!$1:$1,"&lt;="&amp;E$3,TimeSeries!$1:$1,"&gt;="&amp;E$2)</f>
        <v>144.85</v>
      </c>
      <c r="F88" s="5">
        <f>AVERAGEIFS(TimeSeries!86:86,TimeSeries!$1:$1,"&lt;="&amp;F$3,TimeSeries!$1:$1,"&gt;="&amp;F$2)</f>
        <v>144.35</v>
      </c>
      <c r="G88" s="5">
        <f>AVERAGEIFS(TimeSeries!86:86,TimeSeries!$1:$1,"&lt;="&amp;G$3,TimeSeries!$1:$1,"&gt;="&amp;G$2)</f>
        <v>139.4</v>
      </c>
      <c r="H88" s="5">
        <f>AVERAGEIFS(TimeSeries!86:86,TimeSeries!$1:$1,"&lt;="&amp;H$3,TimeSeries!$1:$1,"&gt;="&amp;H$2)</f>
        <v>133.9</v>
      </c>
      <c r="I88" s="5">
        <f>AVERAGEIFS(TimeSeries!86:86,TimeSeries!$1:$1,"&lt;="&amp;I$3,TimeSeries!$1:$1,"&gt;="&amp;I$2)</f>
        <v>133.19999999999999</v>
      </c>
      <c r="J88" s="5">
        <f>AVERAGEIFS(TimeSeries!86:86,TimeSeries!$1:$1,"&lt;="&amp;J$3,TimeSeries!$1:$1,"&gt;="&amp;J$2)</f>
        <v>134.4</v>
      </c>
      <c r="K88" s="5">
        <f>+TimeSeries!I86</f>
        <v>139.03749999999999</v>
      </c>
      <c r="M88">
        <f t="shared" si="33"/>
        <v>116.88125000000001</v>
      </c>
      <c r="N88">
        <f t="shared" si="34"/>
        <v>126.3</v>
      </c>
      <c r="O88">
        <f t="shared" si="36"/>
        <v>0</v>
      </c>
      <c r="P88">
        <f t="shared" si="35"/>
        <v>0</v>
      </c>
      <c r="Q88">
        <f>+INDEX(TimeSeries!$A:$ZZ,'TimeSeries - Formatted'!$B88+1,'TimeSeries - Formatted'!K$1)</f>
        <v>3</v>
      </c>
      <c r="R88">
        <f>SUM(O$4:O88)</f>
        <v>2</v>
      </c>
      <c r="S88">
        <f>SUM(P$4:P88)</f>
        <v>3</v>
      </c>
      <c r="U88" s="1">
        <f t="shared" si="48"/>
        <v>2.2861356932153409E-2</v>
      </c>
      <c r="V88" s="1">
        <f t="shared" si="49"/>
        <v>3.7063953488372103E-2</v>
      </c>
      <c r="W88" s="1">
        <f t="shared" si="50"/>
        <v>4.2086330935251715E-2</v>
      </c>
      <c r="X88" s="1">
        <f t="shared" si="51"/>
        <v>2.3758865248227012E-2</v>
      </c>
      <c r="Y88" s="1">
        <f t="shared" si="52"/>
        <v>8.6830680173661801E-3</v>
      </c>
      <c r="Z88" s="1">
        <f t="shared" si="53"/>
        <v>2.0579268292683084E-2</v>
      </c>
      <c r="AA88" s="1">
        <f t="shared" si="54"/>
        <v>3.2158078264238554E-2</v>
      </c>
      <c r="AB88" s="1">
        <f t="shared" si="55"/>
        <v>3.3051498847040728E-2</v>
      </c>
      <c r="AD88" s="2">
        <f t="shared" ca="1" si="39"/>
        <v>1</v>
      </c>
      <c r="AE88" s="2">
        <f t="shared" ca="1" si="40"/>
        <v>1</v>
      </c>
      <c r="AF88" s="2">
        <f t="shared" ca="1" si="41"/>
        <v>1</v>
      </c>
      <c r="AG88" s="2">
        <f t="shared" ca="1" si="42"/>
        <v>1</v>
      </c>
      <c r="AH88" s="2">
        <f t="shared" ca="1" si="43"/>
        <v>1</v>
      </c>
      <c r="AI88" s="2">
        <f t="shared" ca="1" si="44"/>
        <v>1</v>
      </c>
      <c r="AJ88" s="2">
        <f t="shared" ca="1" si="45"/>
        <v>1</v>
      </c>
      <c r="AK88" s="2">
        <f t="shared" ca="1" si="46"/>
        <v>1</v>
      </c>
      <c r="AM88">
        <f ca="1">+IF(COUNTIFS(AM$4:AM87,1,$Q$4:$Q87,$Q88)=1,0,IF(U88*AD88&lt;$AO$1,1,0))</f>
        <v>0</v>
      </c>
      <c r="AN88">
        <f ca="1">+IF(COUNTIFS(AN$4:AN87,1,$Q$4:$Q87,$Q88)=1,0,IF(V88*AE88&lt;$AO$1,1,0))</f>
        <v>0</v>
      </c>
      <c r="AO88">
        <f ca="1">+IF(COUNTIFS(AO$4:AO87,1,$Q$4:$Q87,$Q88)=1,0,IF(W88*AF88&lt;$AO$1,1,0))</f>
        <v>0</v>
      </c>
      <c r="AP88">
        <f ca="1">+IF(COUNTIFS(AP$4:AP87,1,$Q$4:$Q87,$Q88)=1,0,IF(X88*AG88&lt;$AO$1,1,0))</f>
        <v>0</v>
      </c>
      <c r="AQ88">
        <f ca="1">+IF(COUNTIFS(AQ$4:AQ87,1,$Q$4:$Q87,$Q88)=1,0,IF(Y88*AH88&lt;$AO$1,1,0))</f>
        <v>0</v>
      </c>
      <c r="AR88">
        <f ca="1">+IF(COUNTIFS(AR$4:AR87,1,$Q$4:$Q87,$Q88)=1,0,IF(Z88*AI88&lt;$AO$1,1,0))</f>
        <v>0</v>
      </c>
      <c r="AS88">
        <f ca="1">+IF(COUNTIFS(AS$4:AS87,1,$Q$4:$Q87,$Q88)=1,0,IF(AA88*AJ88&lt;$AO$1,1,0))</f>
        <v>0</v>
      </c>
      <c r="AT88">
        <f ca="1">+IF(COUNTIFS(AT$4:AT87,1,$Q$4:$Q87,$Q88)=1,0,IF(AB88*AK88&lt;$AO$1,1,0))</f>
        <v>0</v>
      </c>
      <c r="AU88">
        <f t="shared" ca="1" si="37"/>
        <v>0</v>
      </c>
      <c r="AW88">
        <f ca="1">1*(COUNTIFS($Q$4:$Q87,Q88,AU$4:AU87,1)&gt;0)</f>
        <v>0</v>
      </c>
      <c r="AX88" t="str">
        <f t="shared" ca="1" si="47"/>
        <v/>
      </c>
    </row>
    <row r="89" spans="2:50" x14ac:dyDescent="0.35">
      <c r="B89">
        <f t="shared" si="38"/>
        <v>86</v>
      </c>
      <c r="C89" s="5">
        <f>AVERAGEIFS(TimeSeries!87:87,TimeSeries!$1:$1,"&lt;="&amp;C$3,TimeSeries!$1:$1,"&gt;="&amp;C$2)</f>
        <v>140</v>
      </c>
      <c r="D89" s="5">
        <f>AVERAGEIFS(TimeSeries!87:87,TimeSeries!$1:$1,"&lt;="&amp;D$3,TimeSeries!$1:$1,"&gt;="&amp;D$2)</f>
        <v>139</v>
      </c>
      <c r="E89" s="5">
        <f>AVERAGEIFS(TimeSeries!87:87,TimeSeries!$1:$1,"&lt;="&amp;E$3,TimeSeries!$1:$1,"&gt;="&amp;E$2)</f>
        <v>140.4</v>
      </c>
      <c r="F89" s="5">
        <f>AVERAGEIFS(TimeSeries!87:87,TimeSeries!$1:$1,"&lt;="&amp;F$3,TimeSeries!$1:$1,"&gt;="&amp;F$2)</f>
        <v>144.9</v>
      </c>
      <c r="G89" s="5">
        <f>AVERAGEIFS(TimeSeries!87:87,TimeSeries!$1:$1,"&lt;="&amp;G$3,TimeSeries!$1:$1,"&gt;="&amp;G$2)</f>
        <v>143.5</v>
      </c>
      <c r="H89" s="5">
        <f>AVERAGEIFS(TimeSeries!87:87,TimeSeries!$1:$1,"&lt;="&amp;H$3,TimeSeries!$1:$1,"&gt;="&amp;H$2)</f>
        <v>139</v>
      </c>
      <c r="I89" s="5">
        <f>AVERAGEIFS(TimeSeries!87:87,TimeSeries!$1:$1,"&lt;="&amp;I$3,TimeSeries!$1:$1,"&gt;="&amp;I$2)</f>
        <v>135.44999999999999</v>
      </c>
      <c r="J89" s="5">
        <f>AVERAGEIFS(TimeSeries!87:87,TimeSeries!$1:$1,"&lt;="&amp;J$3,TimeSeries!$1:$1,"&gt;="&amp;J$2)</f>
        <v>132.9</v>
      </c>
      <c r="K89" s="5">
        <f>+TimeSeries!I87</f>
        <v>139.83749999999998</v>
      </c>
      <c r="M89">
        <f t="shared" si="33"/>
        <v>116.88125000000001</v>
      </c>
      <c r="N89">
        <f t="shared" si="34"/>
        <v>126.3</v>
      </c>
      <c r="O89">
        <f t="shared" si="36"/>
        <v>0</v>
      </c>
      <c r="P89">
        <f t="shared" si="35"/>
        <v>0</v>
      </c>
      <c r="Q89">
        <f>+INDEX(TimeSeries!$A:$ZZ,'TimeSeries - Formatted'!$B89+1,'TimeSeries - Formatted'!K$1)</f>
        <v>3</v>
      </c>
      <c r="R89">
        <f>SUM(O$4:O89)</f>
        <v>2</v>
      </c>
      <c r="S89">
        <f>SUM(P$4:P89)</f>
        <v>3</v>
      </c>
      <c r="U89" s="1">
        <f t="shared" si="48"/>
        <v>9.3727469358328985E-3</v>
      </c>
      <c r="V89" s="1">
        <f t="shared" si="49"/>
        <v>-2.592852137351076E-2</v>
      </c>
      <c r="W89" s="1">
        <f t="shared" si="50"/>
        <v>-3.0721435968242949E-2</v>
      </c>
      <c r="X89" s="1">
        <f t="shared" si="51"/>
        <v>3.8101835815727014E-3</v>
      </c>
      <c r="Y89" s="1">
        <f t="shared" si="52"/>
        <v>2.9411764705882248E-2</v>
      </c>
      <c r="Z89" s="1">
        <f t="shared" si="53"/>
        <v>3.8088125466766209E-2</v>
      </c>
      <c r="AA89" s="1">
        <f t="shared" si="54"/>
        <v>1.6891891891891886E-2</v>
      </c>
      <c r="AB89" s="1">
        <f t="shared" si="55"/>
        <v>-1.1160714285714302E-2</v>
      </c>
      <c r="AD89" s="2">
        <f t="shared" ca="1" si="39"/>
        <v>1</v>
      </c>
      <c r="AE89" s="2">
        <f t="shared" ca="1" si="40"/>
        <v>1</v>
      </c>
      <c r="AF89" s="2">
        <f t="shared" ca="1" si="41"/>
        <v>1</v>
      </c>
      <c r="AG89" s="2">
        <f t="shared" ca="1" si="42"/>
        <v>1</v>
      </c>
      <c r="AH89" s="2">
        <f t="shared" ca="1" si="43"/>
        <v>1</v>
      </c>
      <c r="AI89" s="2">
        <f t="shared" ca="1" si="44"/>
        <v>1</v>
      </c>
      <c r="AJ89" s="2">
        <f t="shared" ca="1" si="45"/>
        <v>1</v>
      </c>
      <c r="AK89" s="2">
        <f t="shared" ca="1" si="46"/>
        <v>1</v>
      </c>
      <c r="AM89">
        <f ca="1">+IF(COUNTIFS(AM$4:AM88,1,$Q$4:$Q88,$Q89)=1,0,IF(U89*AD89&lt;$AO$1,1,0))</f>
        <v>0</v>
      </c>
      <c r="AN89">
        <f ca="1">+IF(COUNTIFS(AN$4:AN88,1,$Q$4:$Q88,$Q89)=1,0,IF(V89*AE89&lt;$AO$1,1,0))</f>
        <v>0</v>
      </c>
      <c r="AO89">
        <f ca="1">+IF(COUNTIFS(AO$4:AO88,1,$Q$4:$Q88,$Q89)=1,0,IF(W89*AF89&lt;$AO$1,1,0))</f>
        <v>0</v>
      </c>
      <c r="AP89">
        <f ca="1">+IF(COUNTIFS(AP$4:AP88,1,$Q$4:$Q88,$Q89)=1,0,IF(X89*AG89&lt;$AO$1,1,0))</f>
        <v>0</v>
      </c>
      <c r="AQ89">
        <f ca="1">+IF(COUNTIFS(AQ$4:AQ88,1,$Q$4:$Q88,$Q89)=1,0,IF(Y89*AH89&lt;$AO$1,1,0))</f>
        <v>0</v>
      </c>
      <c r="AR89">
        <f ca="1">+IF(COUNTIFS(AR$4:AR88,1,$Q$4:$Q88,$Q89)=1,0,IF(Z89*AI89&lt;$AO$1,1,0))</f>
        <v>0</v>
      </c>
      <c r="AS89">
        <f ca="1">+IF(COUNTIFS(AS$4:AS88,1,$Q$4:$Q88,$Q89)=1,0,IF(AA89*AJ89&lt;$AO$1,1,0))</f>
        <v>0</v>
      </c>
      <c r="AT89">
        <f ca="1">+IF(COUNTIFS(AT$4:AT88,1,$Q$4:$Q88,$Q89)=1,0,IF(AB89*AK89&lt;$AO$1,1,0))</f>
        <v>0</v>
      </c>
      <c r="AU89">
        <f t="shared" ca="1" si="37"/>
        <v>0</v>
      </c>
      <c r="AW89">
        <f ca="1">1*(COUNTIFS($Q$4:$Q88,Q89,AU$4:AU88,1)&gt;0)</f>
        <v>0</v>
      </c>
      <c r="AX89" t="str">
        <f t="shared" ca="1" si="47"/>
        <v/>
      </c>
    </row>
    <row r="90" spans="2:50" x14ac:dyDescent="0.35">
      <c r="B90">
        <f t="shared" si="38"/>
        <v>87</v>
      </c>
      <c r="C90" s="5">
        <f>AVERAGEIFS(TimeSeries!88:88,TimeSeries!$1:$1,"&lt;="&amp;C$3,TimeSeries!$1:$1,"&gt;="&amp;C$2)</f>
        <v>132.75</v>
      </c>
      <c r="D90" s="5">
        <f>AVERAGEIFS(TimeSeries!88:88,TimeSeries!$1:$1,"&lt;="&amp;D$3,TimeSeries!$1:$1,"&gt;="&amp;D$2)</f>
        <v>129.75</v>
      </c>
      <c r="E90" s="5">
        <f>AVERAGEIFS(TimeSeries!88:88,TimeSeries!$1:$1,"&lt;="&amp;E$3,TimeSeries!$1:$1,"&gt;="&amp;E$2)</f>
        <v>129.75</v>
      </c>
      <c r="F90" s="5">
        <f>AVERAGEIFS(TimeSeries!88:88,TimeSeries!$1:$1,"&lt;="&amp;F$3,TimeSeries!$1:$1,"&gt;="&amp;F$2)</f>
        <v>135.75</v>
      </c>
      <c r="G90" s="5">
        <f>AVERAGEIFS(TimeSeries!88:88,TimeSeries!$1:$1,"&lt;="&amp;G$3,TimeSeries!$1:$1,"&gt;="&amp;G$2)</f>
        <v>140</v>
      </c>
      <c r="H90" s="5">
        <f>AVERAGEIFS(TimeSeries!88:88,TimeSeries!$1:$1,"&lt;="&amp;H$3,TimeSeries!$1:$1,"&gt;="&amp;H$2)</f>
        <v>139</v>
      </c>
      <c r="I90" s="5">
        <f>AVERAGEIFS(TimeSeries!88:88,TimeSeries!$1:$1,"&lt;="&amp;I$3,TimeSeries!$1:$1,"&gt;="&amp;I$2)</f>
        <v>131.94999999999999</v>
      </c>
      <c r="J90" s="5">
        <f>AVERAGEIFS(TimeSeries!88:88,TimeSeries!$1:$1,"&lt;="&amp;J$3,TimeSeries!$1:$1,"&gt;="&amp;J$2)</f>
        <v>125.9</v>
      </c>
      <c r="K90" s="5">
        <f>+TimeSeries!I88</f>
        <v>133.61250000000001</v>
      </c>
      <c r="M90">
        <f t="shared" si="33"/>
        <v>116.88125000000001</v>
      </c>
      <c r="N90">
        <f t="shared" si="34"/>
        <v>126.3</v>
      </c>
      <c r="O90">
        <f t="shared" si="36"/>
        <v>0</v>
      </c>
      <c r="P90">
        <f t="shared" si="35"/>
        <v>0</v>
      </c>
      <c r="Q90">
        <f>+INDEX(TimeSeries!$A:$ZZ,'TimeSeries - Formatted'!$B90+1,'TimeSeries - Formatted'!K$1)</f>
        <v>3</v>
      </c>
      <c r="R90">
        <f>SUM(O$4:O90)</f>
        <v>2</v>
      </c>
      <c r="S90">
        <f>SUM(P$4:P90)</f>
        <v>3</v>
      </c>
      <c r="U90" s="1">
        <f t="shared" si="48"/>
        <v>-5.1785714285714324E-2</v>
      </c>
      <c r="V90" s="1">
        <f t="shared" si="49"/>
        <v>-9.0749824807287993E-2</v>
      </c>
      <c r="W90" s="1">
        <f t="shared" si="50"/>
        <v>-0.10424577148774594</v>
      </c>
      <c r="X90" s="1">
        <f t="shared" si="51"/>
        <v>-6.3146997929606652E-2</v>
      </c>
      <c r="Y90" s="1">
        <f t="shared" si="52"/>
        <v>-2.4390243902439046E-2</v>
      </c>
      <c r="Z90" s="1">
        <f t="shared" si="53"/>
        <v>0</v>
      </c>
      <c r="AA90" s="1">
        <f t="shared" si="54"/>
        <v>-2.5839793281653756E-2</v>
      </c>
      <c r="AB90" s="1">
        <f t="shared" si="55"/>
        <v>-6.3244047619047561E-2</v>
      </c>
      <c r="AD90" s="2">
        <f t="shared" ca="1" si="39"/>
        <v>1</v>
      </c>
      <c r="AE90" s="2">
        <f t="shared" ca="1" si="40"/>
        <v>1</v>
      </c>
      <c r="AF90" s="2">
        <f t="shared" ca="1" si="41"/>
        <v>1</v>
      </c>
      <c r="AG90" s="2">
        <f t="shared" ca="1" si="42"/>
        <v>1</v>
      </c>
      <c r="AH90" s="2">
        <f t="shared" ca="1" si="43"/>
        <v>1</v>
      </c>
      <c r="AI90" s="2">
        <f t="shared" ca="1" si="44"/>
        <v>1</v>
      </c>
      <c r="AJ90" s="2">
        <f t="shared" ca="1" si="45"/>
        <v>1</v>
      </c>
      <c r="AK90" s="2">
        <f t="shared" ca="1" si="46"/>
        <v>1</v>
      </c>
      <c r="AM90">
        <f ca="1">+IF(COUNTIFS(AM$4:AM89,1,$Q$4:$Q89,$Q90)=1,0,IF(U90*AD90&lt;$AO$1,1,0))</f>
        <v>0</v>
      </c>
      <c r="AN90">
        <f ca="1">+IF(COUNTIFS(AN$4:AN89,1,$Q$4:$Q89,$Q90)=1,0,IF(V90*AE90&lt;$AO$1,1,0))</f>
        <v>0</v>
      </c>
      <c r="AO90">
        <f ca="1">+IF(COUNTIFS(AO$4:AO89,1,$Q$4:$Q89,$Q90)=1,0,IF(W90*AF90&lt;$AO$1,1,0))</f>
        <v>1</v>
      </c>
      <c r="AP90">
        <f ca="1">+IF(COUNTIFS(AP$4:AP89,1,$Q$4:$Q89,$Q90)=1,0,IF(X90*AG90&lt;$AO$1,1,0))</f>
        <v>0</v>
      </c>
      <c r="AQ90">
        <f ca="1">+IF(COUNTIFS(AQ$4:AQ89,1,$Q$4:$Q89,$Q90)=1,0,IF(Y90*AH90&lt;$AO$1,1,0))</f>
        <v>0</v>
      </c>
      <c r="AR90">
        <f ca="1">+IF(COUNTIFS(AR$4:AR89,1,$Q$4:$Q89,$Q90)=1,0,IF(Z90*AI90&lt;$AO$1,1,0))</f>
        <v>0</v>
      </c>
      <c r="AS90">
        <f ca="1">+IF(COUNTIFS(AS$4:AS89,1,$Q$4:$Q89,$Q90)=1,0,IF(AA90*AJ90&lt;$AO$1,1,0))</f>
        <v>0</v>
      </c>
      <c r="AT90">
        <f ca="1">+IF(COUNTIFS(AT$4:AT89,1,$Q$4:$Q89,$Q90)=1,0,IF(AB90*AK90&lt;$AO$1,1,0))</f>
        <v>0</v>
      </c>
      <c r="AU90">
        <f t="shared" ca="1" si="37"/>
        <v>1</v>
      </c>
      <c r="AW90">
        <f ca="1">1*(COUNTIFS($Q$4:$Q89,Q90,AU$4:AU89,1)&gt;0)</f>
        <v>0</v>
      </c>
      <c r="AX90">
        <f t="shared" ca="1" si="47"/>
        <v>135</v>
      </c>
    </row>
    <row r="91" spans="2:50" x14ac:dyDescent="0.35">
      <c r="B91">
        <f t="shared" si="38"/>
        <v>88</v>
      </c>
      <c r="C91" s="5">
        <f>AVERAGEIFS(TimeSeries!89:89,TimeSeries!$1:$1,"&lt;="&amp;C$3,TimeSeries!$1:$1,"&gt;="&amp;C$2)</f>
        <v>122.1</v>
      </c>
      <c r="D91" s="5">
        <f>AVERAGEIFS(TimeSeries!89:89,TimeSeries!$1:$1,"&lt;="&amp;D$3,TimeSeries!$1:$1,"&gt;="&amp;D$2)</f>
        <v>119.6</v>
      </c>
      <c r="E91" s="5">
        <f>AVERAGEIFS(TimeSeries!89:89,TimeSeries!$1:$1,"&lt;="&amp;E$3,TimeSeries!$1:$1,"&gt;="&amp;E$2)</f>
        <v>120.3</v>
      </c>
      <c r="F91" s="5">
        <f>AVERAGEIFS(TimeSeries!89:89,TimeSeries!$1:$1,"&lt;="&amp;F$3,TimeSeries!$1:$1,"&gt;="&amp;F$2)</f>
        <v>125.8</v>
      </c>
      <c r="G91" s="5">
        <f>AVERAGEIFS(TimeSeries!89:89,TimeSeries!$1:$1,"&lt;="&amp;G$3,TimeSeries!$1:$1,"&gt;="&amp;G$2)</f>
        <v>131.44999999999999</v>
      </c>
      <c r="H91" s="5">
        <f>AVERAGEIFS(TimeSeries!89:89,TimeSeries!$1:$1,"&lt;="&amp;H$3,TimeSeries!$1:$1,"&gt;="&amp;H$2)</f>
        <v>129.94999999999999</v>
      </c>
      <c r="I91" s="5">
        <f>AVERAGEIFS(TimeSeries!89:89,TimeSeries!$1:$1,"&lt;="&amp;I$3,TimeSeries!$1:$1,"&gt;="&amp;I$2)</f>
        <v>125</v>
      </c>
      <c r="J91" s="5">
        <f>AVERAGEIFS(TimeSeries!89:89,TimeSeries!$1:$1,"&lt;="&amp;J$3,TimeSeries!$1:$1,"&gt;="&amp;J$2)</f>
        <v>123</v>
      </c>
      <c r="K91" s="5">
        <f>+TimeSeries!I89</f>
        <v>124.71249999999999</v>
      </c>
      <c r="M91">
        <f t="shared" si="33"/>
        <v>116.88125000000001</v>
      </c>
      <c r="N91">
        <f t="shared" si="34"/>
        <v>125.21875</v>
      </c>
      <c r="O91">
        <f t="shared" si="36"/>
        <v>0</v>
      </c>
      <c r="P91">
        <f t="shared" si="35"/>
        <v>0</v>
      </c>
      <c r="Q91">
        <f>+INDEX(TimeSeries!$A:$ZZ,'TimeSeries - Formatted'!$B91+1,'TimeSeries - Formatted'!K$1)</f>
        <v>3</v>
      </c>
      <c r="R91">
        <f>SUM(O$4:O91)</f>
        <v>2</v>
      </c>
      <c r="S91">
        <f>SUM(P$4:P91)</f>
        <v>3</v>
      </c>
      <c r="U91" s="1">
        <f t="shared" si="48"/>
        <v>-0.12785714285714289</v>
      </c>
      <c r="V91" s="1">
        <f t="shared" si="49"/>
        <v>-0.16187806587245968</v>
      </c>
      <c r="W91" s="1">
        <f t="shared" si="50"/>
        <v>-0.16948567483603727</v>
      </c>
      <c r="X91" s="1">
        <f t="shared" si="51"/>
        <v>-0.13181504485852313</v>
      </c>
      <c r="Y91" s="1">
        <f t="shared" si="52"/>
        <v>-8.3972125435540113E-2</v>
      </c>
      <c r="Z91" s="1">
        <f t="shared" si="53"/>
        <v>-6.5107913669064876E-2</v>
      </c>
      <c r="AA91" s="1">
        <f t="shared" si="54"/>
        <v>-7.7150239940937504E-2</v>
      </c>
      <c r="AB91" s="1">
        <f t="shared" si="55"/>
        <v>-8.4821428571428603E-2</v>
      </c>
      <c r="AD91" s="2">
        <f t="shared" ca="1" si="39"/>
        <v>1</v>
      </c>
      <c r="AE91" s="2">
        <f t="shared" ca="1" si="40"/>
        <v>1</v>
      </c>
      <c r="AF91" s="2">
        <f t="shared" ca="1" si="41"/>
        <v>1</v>
      </c>
      <c r="AG91" s="2">
        <f t="shared" ca="1" si="42"/>
        <v>1</v>
      </c>
      <c r="AH91" s="2">
        <f t="shared" ca="1" si="43"/>
        <v>1</v>
      </c>
      <c r="AI91" s="2">
        <f t="shared" ca="1" si="44"/>
        <v>1</v>
      </c>
      <c r="AJ91" s="2">
        <f t="shared" ca="1" si="45"/>
        <v>1</v>
      </c>
      <c r="AK91" s="2">
        <f t="shared" ca="1" si="46"/>
        <v>1</v>
      </c>
      <c r="AM91">
        <f ca="1">+IF(COUNTIFS(AM$4:AM90,1,$Q$4:$Q90,$Q91)=1,0,IF(U91*AD91&lt;$AO$1,1,0))</f>
        <v>1</v>
      </c>
      <c r="AN91">
        <f ca="1">+IF(COUNTIFS(AN$4:AN90,1,$Q$4:$Q90,$Q91)=1,0,IF(V91*AE91&lt;$AO$1,1,0))</f>
        <v>1</v>
      </c>
      <c r="AO91">
        <f ca="1">+IF(COUNTIFS(AO$4:AO90,1,$Q$4:$Q90,$Q91)=1,0,IF(W91*AF91&lt;$AO$1,1,0))</f>
        <v>0</v>
      </c>
      <c r="AP91">
        <f ca="1">+IF(COUNTIFS(AP$4:AP90,1,$Q$4:$Q90,$Q91)=1,0,IF(X91*AG91&lt;$AO$1,1,0))</f>
        <v>1</v>
      </c>
      <c r="AQ91">
        <f ca="1">+IF(COUNTIFS(AQ$4:AQ90,1,$Q$4:$Q90,$Q91)=1,0,IF(Y91*AH91&lt;$AO$1,1,0))</f>
        <v>0</v>
      </c>
      <c r="AR91">
        <f ca="1">+IF(COUNTIFS(AR$4:AR90,1,$Q$4:$Q90,$Q91)=1,0,IF(Z91*AI91&lt;$AO$1,1,0))</f>
        <v>0</v>
      </c>
      <c r="AS91">
        <f ca="1">+IF(COUNTIFS(AS$4:AS90,1,$Q$4:$Q90,$Q91)=1,0,IF(AA91*AJ91&lt;$AO$1,1,0))</f>
        <v>0</v>
      </c>
      <c r="AT91">
        <f ca="1">+IF(COUNTIFS(AT$4:AT90,1,$Q$4:$Q90,$Q91)=1,0,IF(AB91*AK91&lt;$AO$1,1,0))</f>
        <v>0</v>
      </c>
      <c r="AU91">
        <f t="shared" ca="1" si="37"/>
        <v>1</v>
      </c>
      <c r="AW91">
        <f ca="1">1*(COUNTIFS($Q$4:$Q90,Q91,AU$4:AU90,1)&gt;0)</f>
        <v>1</v>
      </c>
      <c r="AX91" t="str">
        <f t="shared" ca="1" si="47"/>
        <v/>
      </c>
    </row>
    <row r="92" spans="2:50" x14ac:dyDescent="0.35">
      <c r="B92">
        <f t="shared" si="38"/>
        <v>89</v>
      </c>
      <c r="C92" s="5">
        <f>AVERAGEIFS(TimeSeries!90:90,TimeSeries!$1:$1,"&lt;="&amp;C$3,TimeSeries!$1:$1,"&gt;="&amp;C$2)</f>
        <v>115.2</v>
      </c>
      <c r="D92" s="5">
        <f>AVERAGEIFS(TimeSeries!90:90,TimeSeries!$1:$1,"&lt;="&amp;D$3,TimeSeries!$1:$1,"&gt;="&amp;D$2)</f>
        <v>117.7</v>
      </c>
      <c r="E92" s="5">
        <f>AVERAGEIFS(TimeSeries!90:90,TimeSeries!$1:$1,"&lt;="&amp;E$3,TimeSeries!$1:$1,"&gt;="&amp;E$2)</f>
        <v>118.4</v>
      </c>
      <c r="F92" s="5">
        <f>AVERAGEIFS(TimeSeries!90:90,TimeSeries!$1:$1,"&lt;="&amp;F$3,TimeSeries!$1:$1,"&gt;="&amp;F$2)</f>
        <v>120.4</v>
      </c>
      <c r="G92" s="5">
        <f>AVERAGEIFS(TimeSeries!90:90,TimeSeries!$1:$1,"&lt;="&amp;G$3,TimeSeries!$1:$1,"&gt;="&amp;G$2)</f>
        <v>123.25</v>
      </c>
      <c r="H92" s="5">
        <f>AVERAGEIFS(TimeSeries!90:90,TimeSeries!$1:$1,"&lt;="&amp;H$3,TimeSeries!$1:$1,"&gt;="&amp;H$2)</f>
        <v>120.25</v>
      </c>
      <c r="I92" s="5">
        <f>AVERAGEIFS(TimeSeries!90:90,TimeSeries!$1:$1,"&lt;="&amp;I$3,TimeSeries!$1:$1,"&gt;="&amp;I$2)</f>
        <v>113.85</v>
      </c>
      <c r="J92" s="5">
        <f>AVERAGEIFS(TimeSeries!90:90,TimeSeries!$1:$1,"&lt;="&amp;J$3,TimeSeries!$1:$1,"&gt;="&amp;J$2)</f>
        <v>111.7</v>
      </c>
      <c r="K92" s="5">
        <f>+TimeSeries!I90</f>
        <v>117.67500000000001</v>
      </c>
      <c r="M92">
        <f t="shared" si="33"/>
        <v>116.88125000000001</v>
      </c>
      <c r="N92">
        <f t="shared" si="34"/>
        <v>125.21875</v>
      </c>
      <c r="O92">
        <f t="shared" si="36"/>
        <v>0</v>
      </c>
      <c r="P92">
        <f t="shared" si="35"/>
        <v>0</v>
      </c>
      <c r="Q92">
        <f>+INDEX(TimeSeries!$A:$ZZ,'TimeSeries - Formatted'!$B92+1,'TimeSeries - Formatted'!K$1)</f>
        <v>3</v>
      </c>
      <c r="R92">
        <f>SUM(O$4:O92)</f>
        <v>2</v>
      </c>
      <c r="S92">
        <f>SUM(P$4:P92)</f>
        <v>3</v>
      </c>
      <c r="U92" s="1">
        <f t="shared" si="48"/>
        <v>-0.17714285714285716</v>
      </c>
      <c r="V92" s="1">
        <f t="shared" si="49"/>
        <v>-0.17519271198318143</v>
      </c>
      <c r="W92" s="1">
        <f t="shared" si="50"/>
        <v>-0.18260269244045557</v>
      </c>
      <c r="X92" s="1">
        <f t="shared" si="51"/>
        <v>-0.16908212560386471</v>
      </c>
      <c r="Y92" s="1">
        <f t="shared" si="52"/>
        <v>-0.14111498257839716</v>
      </c>
      <c r="Z92" s="1">
        <f t="shared" si="53"/>
        <v>-0.1348920863309353</v>
      </c>
      <c r="AA92" s="1">
        <f t="shared" si="54"/>
        <v>-0.15946843853820591</v>
      </c>
      <c r="AB92" s="1">
        <f t="shared" si="55"/>
        <v>-0.16889880952380953</v>
      </c>
      <c r="AD92" s="2">
        <f t="shared" ca="1" si="39"/>
        <v>1</v>
      </c>
      <c r="AE92" s="2">
        <f t="shared" ca="1" si="40"/>
        <v>1</v>
      </c>
      <c r="AF92" s="2">
        <f t="shared" ca="1" si="41"/>
        <v>1</v>
      </c>
      <c r="AG92" s="2">
        <f t="shared" ca="1" si="42"/>
        <v>1</v>
      </c>
      <c r="AH92" s="2">
        <f t="shared" ca="1" si="43"/>
        <v>1</v>
      </c>
      <c r="AI92" s="2">
        <f t="shared" ca="1" si="44"/>
        <v>1</v>
      </c>
      <c r="AJ92" s="2">
        <f t="shared" ca="1" si="45"/>
        <v>1</v>
      </c>
      <c r="AK92" s="2">
        <f t="shared" ca="1" si="46"/>
        <v>1</v>
      </c>
      <c r="AM92">
        <f ca="1">+IF(COUNTIFS(AM$4:AM91,1,$Q$4:$Q91,$Q92)=1,0,IF(U92*AD92&lt;$AO$1,1,0))</f>
        <v>0</v>
      </c>
      <c r="AN92">
        <f ca="1">+IF(COUNTIFS(AN$4:AN91,1,$Q$4:$Q91,$Q92)=1,0,IF(V92*AE92&lt;$AO$1,1,0))</f>
        <v>0</v>
      </c>
      <c r="AO92">
        <f ca="1">+IF(COUNTIFS(AO$4:AO91,1,$Q$4:$Q91,$Q92)=1,0,IF(W92*AF92&lt;$AO$1,1,0))</f>
        <v>0</v>
      </c>
      <c r="AP92">
        <f ca="1">+IF(COUNTIFS(AP$4:AP91,1,$Q$4:$Q91,$Q92)=1,0,IF(X92*AG92&lt;$AO$1,1,0))</f>
        <v>0</v>
      </c>
      <c r="AQ92">
        <f ca="1">+IF(COUNTIFS(AQ$4:AQ91,1,$Q$4:$Q91,$Q92)=1,0,IF(Y92*AH92&lt;$AO$1,1,0))</f>
        <v>1</v>
      </c>
      <c r="AR92">
        <f ca="1">+IF(COUNTIFS(AR$4:AR91,1,$Q$4:$Q91,$Q92)=1,0,IF(Z92*AI92&lt;$AO$1,1,0))</f>
        <v>1</v>
      </c>
      <c r="AS92">
        <f ca="1">+IF(COUNTIFS(AS$4:AS91,1,$Q$4:$Q91,$Q92)=1,0,IF(AA92*AJ92&lt;$AO$1,1,0))</f>
        <v>1</v>
      </c>
      <c r="AT92">
        <f ca="1">+IF(COUNTIFS(AT$4:AT91,1,$Q$4:$Q91,$Q92)=1,0,IF(AB92*AK92&lt;$AO$1,1,0))</f>
        <v>1</v>
      </c>
      <c r="AU92">
        <f t="shared" ca="1" si="37"/>
        <v>1</v>
      </c>
      <c r="AW92">
        <f ca="1">1*(COUNTIFS($Q$4:$Q91,Q92,AU$4:AU91,1)&gt;0)</f>
        <v>1</v>
      </c>
      <c r="AX92" t="str">
        <f t="shared" ca="1" si="47"/>
        <v/>
      </c>
    </row>
    <row r="93" spans="2:50" x14ac:dyDescent="0.35">
      <c r="B93">
        <f t="shared" si="38"/>
        <v>90</v>
      </c>
      <c r="C93" s="5">
        <f>AVERAGEIFS(TimeSeries!91:91,TimeSeries!$1:$1,"&lt;="&amp;C$3,TimeSeries!$1:$1,"&gt;="&amp;C$2)</f>
        <v>114</v>
      </c>
      <c r="D93" s="5">
        <f>AVERAGEIFS(TimeSeries!91:91,TimeSeries!$1:$1,"&lt;="&amp;D$3,TimeSeries!$1:$1,"&gt;="&amp;D$2)</f>
        <v>117</v>
      </c>
      <c r="E93" s="5">
        <f>AVERAGEIFS(TimeSeries!91:91,TimeSeries!$1:$1,"&lt;="&amp;E$3,TimeSeries!$1:$1,"&gt;="&amp;E$2)</f>
        <v>118.4</v>
      </c>
      <c r="F93" s="5">
        <f>AVERAGEIFS(TimeSeries!91:91,TimeSeries!$1:$1,"&lt;="&amp;F$3,TimeSeries!$1:$1,"&gt;="&amp;F$2)</f>
        <v>119.9</v>
      </c>
      <c r="G93" s="5">
        <f>AVERAGEIFS(TimeSeries!91:91,TimeSeries!$1:$1,"&lt;="&amp;G$3,TimeSeries!$1:$1,"&gt;="&amp;G$2)</f>
        <v>121.3</v>
      </c>
      <c r="H93" s="5">
        <f>AVERAGEIFS(TimeSeries!91:91,TimeSeries!$1:$1,"&lt;="&amp;H$3,TimeSeries!$1:$1,"&gt;="&amp;H$2)</f>
        <v>116.3</v>
      </c>
      <c r="I93" s="5">
        <f>AVERAGEIFS(TimeSeries!91:91,TimeSeries!$1:$1,"&lt;="&amp;I$3,TimeSeries!$1:$1,"&gt;="&amp;I$2)</f>
        <v>111.35</v>
      </c>
      <c r="J93" s="5">
        <f>AVERAGEIFS(TimeSeries!91:91,TimeSeries!$1:$1,"&lt;="&amp;J$3,TimeSeries!$1:$1,"&gt;="&amp;J$2)</f>
        <v>111.7</v>
      </c>
      <c r="K93" s="5">
        <f>+TimeSeries!I91</f>
        <v>116.26249999999999</v>
      </c>
      <c r="M93">
        <f t="shared" si="33"/>
        <v>116.88125000000001</v>
      </c>
      <c r="N93">
        <f t="shared" si="34"/>
        <v>125.21875</v>
      </c>
      <c r="O93">
        <f t="shared" si="36"/>
        <v>0</v>
      </c>
      <c r="P93">
        <f t="shared" si="35"/>
        <v>0</v>
      </c>
      <c r="Q93">
        <f>+INDEX(TimeSeries!$A:$ZZ,'TimeSeries - Formatted'!$B93+1,'TimeSeries - Formatted'!K$1)</f>
        <v>3</v>
      </c>
      <c r="R93">
        <f>SUM(O$4:O93)</f>
        <v>2</v>
      </c>
      <c r="S93">
        <f>SUM(P$4:P93)</f>
        <v>3</v>
      </c>
      <c r="U93" s="1">
        <f t="shared" si="48"/>
        <v>-0.18571428571428572</v>
      </c>
      <c r="V93" s="1">
        <f t="shared" si="49"/>
        <v>-0.1800981079187105</v>
      </c>
      <c r="W93" s="1">
        <f t="shared" si="50"/>
        <v>-0.18260269244045557</v>
      </c>
      <c r="X93" s="1">
        <f t="shared" si="51"/>
        <v>-0.17253278122843341</v>
      </c>
      <c r="Y93" s="1">
        <f t="shared" si="52"/>
        <v>-0.15470383275261324</v>
      </c>
      <c r="Z93" s="1">
        <f t="shared" si="53"/>
        <v>-0.16330935251798562</v>
      </c>
      <c r="AA93" s="1">
        <f t="shared" si="54"/>
        <v>-0.17792543373938718</v>
      </c>
      <c r="AB93" s="1">
        <f t="shared" si="55"/>
        <v>-0.16889880952380953</v>
      </c>
      <c r="AD93" s="2">
        <f t="shared" ca="1" si="39"/>
        <v>1</v>
      </c>
      <c r="AE93" s="2">
        <f t="shared" ca="1" si="40"/>
        <v>1</v>
      </c>
      <c r="AF93" s="2">
        <f t="shared" ca="1" si="41"/>
        <v>1</v>
      </c>
      <c r="AG93" s="2">
        <f t="shared" ca="1" si="42"/>
        <v>1</v>
      </c>
      <c r="AH93" s="2">
        <f t="shared" ca="1" si="43"/>
        <v>1</v>
      </c>
      <c r="AI93" s="2">
        <f t="shared" ca="1" si="44"/>
        <v>1</v>
      </c>
      <c r="AJ93" s="2">
        <f t="shared" ca="1" si="45"/>
        <v>1</v>
      </c>
      <c r="AK93" s="2">
        <f t="shared" ca="1" si="46"/>
        <v>1</v>
      </c>
      <c r="AM93">
        <f ca="1">+IF(COUNTIFS(AM$4:AM92,1,$Q$4:$Q92,$Q93)=1,0,IF(U93*AD93&lt;$AO$1,1,0))</f>
        <v>0</v>
      </c>
      <c r="AN93">
        <f ca="1">+IF(COUNTIFS(AN$4:AN92,1,$Q$4:$Q92,$Q93)=1,0,IF(V93*AE93&lt;$AO$1,1,0))</f>
        <v>0</v>
      </c>
      <c r="AO93">
        <f ca="1">+IF(COUNTIFS(AO$4:AO92,1,$Q$4:$Q92,$Q93)=1,0,IF(W93*AF93&lt;$AO$1,1,0))</f>
        <v>0</v>
      </c>
      <c r="AP93">
        <f ca="1">+IF(COUNTIFS(AP$4:AP92,1,$Q$4:$Q92,$Q93)=1,0,IF(X93*AG93&lt;$AO$1,1,0))</f>
        <v>0</v>
      </c>
      <c r="AQ93">
        <f ca="1">+IF(COUNTIFS(AQ$4:AQ92,1,$Q$4:$Q92,$Q93)=1,0,IF(Y93*AH93&lt;$AO$1,1,0))</f>
        <v>0</v>
      </c>
      <c r="AR93">
        <f ca="1">+IF(COUNTIFS(AR$4:AR92,1,$Q$4:$Q92,$Q93)=1,0,IF(Z93*AI93&lt;$AO$1,1,0))</f>
        <v>0</v>
      </c>
      <c r="AS93">
        <f ca="1">+IF(COUNTIFS(AS$4:AS92,1,$Q$4:$Q92,$Q93)=1,0,IF(AA93*AJ93&lt;$AO$1,1,0))</f>
        <v>0</v>
      </c>
      <c r="AT93">
        <f ca="1">+IF(COUNTIFS(AT$4:AT92,1,$Q$4:$Q92,$Q93)=1,0,IF(AB93*AK93&lt;$AO$1,1,0))</f>
        <v>0</v>
      </c>
      <c r="AU93">
        <f t="shared" ca="1" si="37"/>
        <v>0</v>
      </c>
      <c r="AW93">
        <f ca="1">1*(COUNTIFS($Q$4:$Q92,Q93,AU$4:AU92,1)&gt;0)</f>
        <v>1</v>
      </c>
      <c r="AX93" t="str">
        <f t="shared" ca="1" si="47"/>
        <v/>
      </c>
    </row>
    <row r="94" spans="2:50" x14ac:dyDescent="0.35">
      <c r="B94">
        <f t="shared" si="38"/>
        <v>91</v>
      </c>
      <c r="C94" s="5">
        <f>AVERAGEIFS(TimeSeries!92:92,TimeSeries!$1:$1,"&lt;="&amp;C$3,TimeSeries!$1:$1,"&gt;="&amp;C$2)</f>
        <v>113.5</v>
      </c>
      <c r="D94" s="5">
        <f>AVERAGEIFS(TimeSeries!92:92,TimeSeries!$1:$1,"&lt;="&amp;D$3,TimeSeries!$1:$1,"&gt;="&amp;D$2)</f>
        <v>116.5</v>
      </c>
      <c r="E94" s="5">
        <f>AVERAGEIFS(TimeSeries!92:92,TimeSeries!$1:$1,"&lt;="&amp;E$3,TimeSeries!$1:$1,"&gt;="&amp;E$2)</f>
        <v>117.9</v>
      </c>
      <c r="F94" s="5">
        <f>AVERAGEIFS(TimeSeries!92:92,TimeSeries!$1:$1,"&lt;="&amp;F$3,TimeSeries!$1:$1,"&gt;="&amp;F$2)</f>
        <v>119.9</v>
      </c>
      <c r="G94" s="5">
        <f>AVERAGEIFS(TimeSeries!92:92,TimeSeries!$1:$1,"&lt;="&amp;G$3,TimeSeries!$1:$1,"&gt;="&amp;G$2)</f>
        <v>121.3</v>
      </c>
      <c r="H94" s="5">
        <f>AVERAGEIFS(TimeSeries!92:92,TimeSeries!$1:$1,"&lt;="&amp;H$3,TimeSeries!$1:$1,"&gt;="&amp;H$2)</f>
        <v>115.8</v>
      </c>
      <c r="I94" s="5">
        <f>AVERAGEIFS(TimeSeries!92:92,TimeSeries!$1:$1,"&lt;="&amp;I$3,TimeSeries!$1:$1,"&gt;="&amp;I$2)</f>
        <v>110.85</v>
      </c>
      <c r="J94" s="5">
        <f>AVERAGEIFS(TimeSeries!92:92,TimeSeries!$1:$1,"&lt;="&amp;J$3,TimeSeries!$1:$1,"&gt;="&amp;J$2)</f>
        <v>111.7</v>
      </c>
      <c r="K94" s="5">
        <f>+TimeSeries!I92</f>
        <v>115.88749999999999</v>
      </c>
      <c r="M94">
        <f t="shared" si="33"/>
        <v>116.88125000000001</v>
      </c>
      <c r="N94">
        <f t="shared" si="34"/>
        <v>125.21875</v>
      </c>
      <c r="O94">
        <f t="shared" si="36"/>
        <v>0</v>
      </c>
      <c r="P94">
        <f t="shared" si="35"/>
        <v>0</v>
      </c>
      <c r="Q94">
        <f>+INDEX(TimeSeries!$A:$ZZ,'TimeSeries - Formatted'!$B94+1,'TimeSeries - Formatted'!K$1)</f>
        <v>3</v>
      </c>
      <c r="R94">
        <f>SUM(O$4:O94)</f>
        <v>2</v>
      </c>
      <c r="S94">
        <f>SUM(P$4:P94)</f>
        <v>3</v>
      </c>
      <c r="U94" s="1">
        <f t="shared" si="48"/>
        <v>-0.18928571428571428</v>
      </c>
      <c r="V94" s="1">
        <f t="shared" si="49"/>
        <v>-0.1836019621583741</v>
      </c>
      <c r="W94" s="1">
        <f t="shared" si="50"/>
        <v>-0.18605453917846038</v>
      </c>
      <c r="X94" s="1">
        <f t="shared" si="51"/>
        <v>-0.17253278122843341</v>
      </c>
      <c r="Y94" s="1">
        <f t="shared" si="52"/>
        <v>-0.15470383275261324</v>
      </c>
      <c r="Z94" s="1">
        <f t="shared" si="53"/>
        <v>-0.16690647482014387</v>
      </c>
      <c r="AA94" s="1">
        <f t="shared" si="54"/>
        <v>-0.18161683277962348</v>
      </c>
      <c r="AB94" s="1">
        <f t="shared" si="55"/>
        <v>-0.16889880952380953</v>
      </c>
      <c r="AD94" s="2">
        <f t="shared" ca="1" si="39"/>
        <v>1</v>
      </c>
      <c r="AE94" s="2">
        <f t="shared" ca="1" si="40"/>
        <v>1</v>
      </c>
      <c r="AF94" s="2">
        <f t="shared" ca="1" si="41"/>
        <v>1</v>
      </c>
      <c r="AG94" s="2">
        <f t="shared" ca="1" si="42"/>
        <v>1</v>
      </c>
      <c r="AH94" s="2">
        <f t="shared" ca="1" si="43"/>
        <v>1</v>
      </c>
      <c r="AI94" s="2">
        <f t="shared" ca="1" si="44"/>
        <v>1</v>
      </c>
      <c r="AJ94" s="2">
        <f t="shared" ca="1" si="45"/>
        <v>1</v>
      </c>
      <c r="AK94" s="2">
        <f t="shared" ca="1" si="46"/>
        <v>1</v>
      </c>
      <c r="AM94">
        <f ca="1">+IF(COUNTIFS(AM$4:AM93,1,$Q$4:$Q93,$Q94)=1,0,IF(U94*AD94&lt;$AO$1,1,0))</f>
        <v>0</v>
      </c>
      <c r="AN94">
        <f ca="1">+IF(COUNTIFS(AN$4:AN93,1,$Q$4:$Q93,$Q94)=1,0,IF(V94*AE94&lt;$AO$1,1,0))</f>
        <v>0</v>
      </c>
      <c r="AO94">
        <f ca="1">+IF(COUNTIFS(AO$4:AO93,1,$Q$4:$Q93,$Q94)=1,0,IF(W94*AF94&lt;$AO$1,1,0))</f>
        <v>0</v>
      </c>
      <c r="AP94">
        <f ca="1">+IF(COUNTIFS(AP$4:AP93,1,$Q$4:$Q93,$Q94)=1,0,IF(X94*AG94&lt;$AO$1,1,0))</f>
        <v>0</v>
      </c>
      <c r="AQ94">
        <f ca="1">+IF(COUNTIFS(AQ$4:AQ93,1,$Q$4:$Q93,$Q94)=1,0,IF(Y94*AH94&lt;$AO$1,1,0))</f>
        <v>0</v>
      </c>
      <c r="AR94">
        <f ca="1">+IF(COUNTIFS(AR$4:AR93,1,$Q$4:$Q93,$Q94)=1,0,IF(Z94*AI94&lt;$AO$1,1,0))</f>
        <v>0</v>
      </c>
      <c r="AS94">
        <f ca="1">+IF(COUNTIFS(AS$4:AS93,1,$Q$4:$Q93,$Q94)=1,0,IF(AA94*AJ94&lt;$AO$1,1,0))</f>
        <v>0</v>
      </c>
      <c r="AT94">
        <f ca="1">+IF(COUNTIFS(AT$4:AT93,1,$Q$4:$Q93,$Q94)=1,0,IF(AB94*AK94&lt;$AO$1,1,0))</f>
        <v>0</v>
      </c>
      <c r="AU94">
        <f t="shared" ca="1" si="37"/>
        <v>0</v>
      </c>
      <c r="AW94">
        <f ca="1">1*(COUNTIFS($Q$4:$Q93,Q94,AU$4:AU93,1)&gt;0)</f>
        <v>1</v>
      </c>
      <c r="AX94" t="str">
        <f t="shared" ca="1" si="47"/>
        <v/>
      </c>
    </row>
    <row r="95" spans="2:50" x14ac:dyDescent="0.35">
      <c r="B95">
        <f t="shared" si="38"/>
        <v>92</v>
      </c>
      <c r="C95" s="5">
        <f>AVERAGEIFS(TimeSeries!93:93,TimeSeries!$1:$1,"&lt;="&amp;C$3,TimeSeries!$1:$1,"&gt;="&amp;C$2)</f>
        <v>112.8</v>
      </c>
      <c r="D95" s="5">
        <f>AVERAGEIFS(TimeSeries!93:93,TimeSeries!$1:$1,"&lt;="&amp;D$3,TimeSeries!$1:$1,"&gt;="&amp;D$2)</f>
        <v>115.8</v>
      </c>
      <c r="E95" s="5">
        <f>AVERAGEIFS(TimeSeries!93:93,TimeSeries!$1:$1,"&lt;="&amp;E$3,TimeSeries!$1:$1,"&gt;="&amp;E$2)</f>
        <v>117.9</v>
      </c>
      <c r="F95" s="5">
        <f>AVERAGEIFS(TimeSeries!93:93,TimeSeries!$1:$1,"&lt;="&amp;F$3,TimeSeries!$1:$1,"&gt;="&amp;F$2)</f>
        <v>119.9</v>
      </c>
      <c r="G95" s="5">
        <f>AVERAGEIFS(TimeSeries!93:93,TimeSeries!$1:$1,"&lt;="&amp;G$3,TimeSeries!$1:$1,"&gt;="&amp;G$2)</f>
        <v>120.6</v>
      </c>
      <c r="H95" s="5">
        <f>AVERAGEIFS(TimeSeries!93:93,TimeSeries!$1:$1,"&lt;="&amp;H$3,TimeSeries!$1:$1,"&gt;="&amp;H$2)</f>
        <v>115.1</v>
      </c>
      <c r="I95" s="5">
        <f>AVERAGEIFS(TimeSeries!93:93,TimeSeries!$1:$1,"&lt;="&amp;I$3,TimeSeries!$1:$1,"&gt;="&amp;I$2)</f>
        <v>110.15</v>
      </c>
      <c r="J95" s="5">
        <f>AVERAGEIFS(TimeSeries!93:93,TimeSeries!$1:$1,"&lt;="&amp;J$3,TimeSeries!$1:$1,"&gt;="&amp;J$2)</f>
        <v>110.3</v>
      </c>
      <c r="K95" s="5">
        <f>+TimeSeries!I93</f>
        <v>115.3625</v>
      </c>
      <c r="M95">
        <f t="shared" si="33"/>
        <v>116.88125000000001</v>
      </c>
      <c r="N95">
        <f t="shared" si="34"/>
        <v>125.21875</v>
      </c>
      <c r="O95">
        <f t="shared" si="36"/>
        <v>0</v>
      </c>
      <c r="P95">
        <f t="shared" si="35"/>
        <v>0</v>
      </c>
      <c r="Q95">
        <f>+INDEX(TimeSeries!$A:$ZZ,'TimeSeries - Formatted'!$B95+1,'TimeSeries - Formatted'!K$1)</f>
        <v>4</v>
      </c>
      <c r="R95">
        <f>SUM(O$4:O95)</f>
        <v>2</v>
      </c>
      <c r="S95">
        <f>SUM(P$4:P95)</f>
        <v>3</v>
      </c>
      <c r="U95" s="1">
        <f t="shared" si="48"/>
        <v>-0.19428571428571428</v>
      </c>
      <c r="V95" s="1">
        <f t="shared" si="49"/>
        <v>-0.18850735809390329</v>
      </c>
      <c r="W95" s="1">
        <f t="shared" si="50"/>
        <v>-0.18605453917846038</v>
      </c>
      <c r="X95" s="1">
        <f t="shared" si="51"/>
        <v>-0.17253278122843341</v>
      </c>
      <c r="Y95" s="1">
        <f t="shared" si="52"/>
        <v>-0.15958188153310104</v>
      </c>
      <c r="Z95" s="1">
        <f t="shared" si="53"/>
        <v>-0.17194244604316555</v>
      </c>
      <c r="AA95" s="1">
        <f t="shared" si="54"/>
        <v>-0.18678479143595417</v>
      </c>
      <c r="AB95" s="1">
        <f t="shared" si="55"/>
        <v>-0.17931547619047628</v>
      </c>
      <c r="AD95" s="2">
        <f t="shared" ca="1" si="39"/>
        <v>0</v>
      </c>
      <c r="AE95" s="2">
        <f t="shared" ca="1" si="40"/>
        <v>0</v>
      </c>
      <c r="AF95" s="2">
        <f t="shared" ca="1" si="41"/>
        <v>0</v>
      </c>
      <c r="AG95" s="2">
        <f t="shared" ca="1" si="42"/>
        <v>0</v>
      </c>
      <c r="AH95" s="2">
        <f t="shared" ca="1" si="43"/>
        <v>0</v>
      </c>
      <c r="AI95" s="2">
        <f t="shared" ca="1" si="44"/>
        <v>0</v>
      </c>
      <c r="AJ95" s="2">
        <f t="shared" ca="1" si="45"/>
        <v>0</v>
      </c>
      <c r="AK95" s="2">
        <f t="shared" ca="1" si="46"/>
        <v>0</v>
      </c>
      <c r="AM95">
        <f ca="1">+IF(COUNTIFS(AM$4:AM94,1,$Q$4:$Q94,$Q95)=1,0,IF(U95*AD95&lt;$AO$1,1,0))</f>
        <v>0</v>
      </c>
      <c r="AN95">
        <f ca="1">+IF(COUNTIFS(AN$4:AN94,1,$Q$4:$Q94,$Q95)=1,0,IF(V95*AE95&lt;$AO$1,1,0))</f>
        <v>0</v>
      </c>
      <c r="AO95">
        <f ca="1">+IF(COUNTIFS(AO$4:AO94,1,$Q$4:$Q94,$Q95)=1,0,IF(W95*AF95&lt;$AO$1,1,0))</f>
        <v>0</v>
      </c>
      <c r="AP95">
        <f ca="1">+IF(COUNTIFS(AP$4:AP94,1,$Q$4:$Q94,$Q95)=1,0,IF(X95*AG95&lt;$AO$1,1,0))</f>
        <v>0</v>
      </c>
      <c r="AQ95">
        <f ca="1">+IF(COUNTIFS(AQ$4:AQ94,1,$Q$4:$Q94,$Q95)=1,0,IF(Y95*AH95&lt;$AO$1,1,0))</f>
        <v>0</v>
      </c>
      <c r="AR95">
        <f ca="1">+IF(COUNTIFS(AR$4:AR94,1,$Q$4:$Q94,$Q95)=1,0,IF(Z95*AI95&lt;$AO$1,1,0))</f>
        <v>0</v>
      </c>
      <c r="AS95">
        <f ca="1">+IF(COUNTIFS(AS$4:AS94,1,$Q$4:$Q94,$Q95)=1,0,IF(AA95*AJ95&lt;$AO$1,1,0))</f>
        <v>0</v>
      </c>
      <c r="AT95">
        <f ca="1">+IF(COUNTIFS(AT$4:AT94,1,$Q$4:$Q94,$Q95)=1,0,IF(AB95*AK95&lt;$AO$1,1,0))</f>
        <v>0</v>
      </c>
      <c r="AU95">
        <f t="shared" ca="1" si="37"/>
        <v>0</v>
      </c>
      <c r="AW95">
        <f>1*(COUNTIFS($Q$4:$Q94,Q95,AU$4:AU94,1)&gt;0)</f>
        <v>0</v>
      </c>
      <c r="AX95" t="str">
        <f t="shared" ca="1" si="47"/>
        <v/>
      </c>
    </row>
    <row r="96" spans="2:50" x14ac:dyDescent="0.35">
      <c r="B96">
        <f t="shared" si="38"/>
        <v>93</v>
      </c>
      <c r="C96" s="5">
        <f>AVERAGEIFS(TimeSeries!94:94,TimeSeries!$1:$1,"&lt;="&amp;C$3,TimeSeries!$1:$1,"&gt;="&amp;C$2)</f>
        <v>113.5</v>
      </c>
      <c r="D96" s="5">
        <f>AVERAGEIFS(TimeSeries!94:94,TimeSeries!$1:$1,"&lt;="&amp;D$3,TimeSeries!$1:$1,"&gt;="&amp;D$2)</f>
        <v>116.5</v>
      </c>
      <c r="E96" s="5">
        <f>AVERAGEIFS(TimeSeries!94:94,TimeSeries!$1:$1,"&lt;="&amp;E$3,TimeSeries!$1:$1,"&gt;="&amp;E$2)</f>
        <v>117.9</v>
      </c>
      <c r="F96" s="5">
        <f>AVERAGEIFS(TimeSeries!94:94,TimeSeries!$1:$1,"&lt;="&amp;F$3,TimeSeries!$1:$1,"&gt;="&amp;F$2)</f>
        <v>120.4</v>
      </c>
      <c r="G96" s="5">
        <f>AVERAGEIFS(TimeSeries!94:94,TimeSeries!$1:$1,"&lt;="&amp;G$3,TimeSeries!$1:$1,"&gt;="&amp;G$2)</f>
        <v>121.1</v>
      </c>
      <c r="H96" s="5">
        <f>AVERAGEIFS(TimeSeries!94:94,TimeSeries!$1:$1,"&lt;="&amp;H$3,TimeSeries!$1:$1,"&gt;="&amp;H$2)</f>
        <v>115.1</v>
      </c>
      <c r="I96" s="5">
        <f>AVERAGEIFS(TimeSeries!94:94,TimeSeries!$1:$1,"&lt;="&amp;I$3,TimeSeries!$1:$1,"&gt;="&amp;I$2)</f>
        <v>110.15</v>
      </c>
      <c r="J96" s="5">
        <f>AVERAGEIFS(TimeSeries!94:94,TimeSeries!$1:$1,"&lt;="&amp;J$3,TimeSeries!$1:$1,"&gt;="&amp;J$2)</f>
        <v>110.3</v>
      </c>
      <c r="K96" s="5">
        <f>+TimeSeries!I94</f>
        <v>115.66249999999999</v>
      </c>
      <c r="M96">
        <f t="shared" si="33"/>
        <v>116.88125000000001</v>
      </c>
      <c r="N96">
        <f t="shared" si="34"/>
        <v>125.21875</v>
      </c>
      <c r="O96">
        <f t="shared" si="36"/>
        <v>0</v>
      </c>
      <c r="P96">
        <f t="shared" si="35"/>
        <v>0</v>
      </c>
      <c r="Q96">
        <f>+INDEX(TimeSeries!$A:$ZZ,'TimeSeries - Formatted'!$B96+1,'TimeSeries - Formatted'!K$1)</f>
        <v>4</v>
      </c>
      <c r="R96">
        <f>SUM(O$4:O96)</f>
        <v>2</v>
      </c>
      <c r="S96">
        <f>SUM(P$4:P96)</f>
        <v>3</v>
      </c>
      <c r="U96" s="1">
        <f t="shared" si="48"/>
        <v>-0.18928571428571428</v>
      </c>
      <c r="V96" s="1">
        <f t="shared" si="49"/>
        <v>-0.1836019621583741</v>
      </c>
      <c r="W96" s="1">
        <f t="shared" si="50"/>
        <v>-0.18605453917846038</v>
      </c>
      <c r="X96" s="1">
        <f t="shared" si="51"/>
        <v>-0.16908212560386471</v>
      </c>
      <c r="Y96" s="1">
        <f t="shared" si="52"/>
        <v>-0.15609756097560978</v>
      </c>
      <c r="Z96" s="1">
        <f t="shared" si="53"/>
        <v>-0.17194244604316555</v>
      </c>
      <c r="AA96" s="1">
        <f t="shared" si="54"/>
        <v>-0.18678479143595417</v>
      </c>
      <c r="AB96" s="1">
        <f t="shared" si="55"/>
        <v>-0.17931547619047628</v>
      </c>
      <c r="AD96" s="2">
        <f t="shared" ca="1" si="39"/>
        <v>0</v>
      </c>
      <c r="AE96" s="2">
        <f t="shared" ca="1" si="40"/>
        <v>0</v>
      </c>
      <c r="AF96" s="2">
        <f t="shared" ca="1" si="41"/>
        <v>0</v>
      </c>
      <c r="AG96" s="2">
        <f t="shared" ca="1" si="42"/>
        <v>0</v>
      </c>
      <c r="AH96" s="2">
        <f t="shared" ca="1" si="43"/>
        <v>0</v>
      </c>
      <c r="AI96" s="2">
        <f t="shared" ca="1" si="44"/>
        <v>0</v>
      </c>
      <c r="AJ96" s="2">
        <f t="shared" ca="1" si="45"/>
        <v>0</v>
      </c>
      <c r="AK96" s="2">
        <f t="shared" ca="1" si="46"/>
        <v>0</v>
      </c>
      <c r="AM96">
        <f ca="1">+IF(COUNTIFS(AM$4:AM95,1,$Q$4:$Q95,$Q96)=1,0,IF(U96*AD96&lt;$AO$1,1,0))</f>
        <v>0</v>
      </c>
      <c r="AN96">
        <f ca="1">+IF(COUNTIFS(AN$4:AN95,1,$Q$4:$Q95,$Q96)=1,0,IF(V96*AE96&lt;$AO$1,1,0))</f>
        <v>0</v>
      </c>
      <c r="AO96">
        <f ca="1">+IF(COUNTIFS(AO$4:AO95,1,$Q$4:$Q95,$Q96)=1,0,IF(W96*AF96&lt;$AO$1,1,0))</f>
        <v>0</v>
      </c>
      <c r="AP96">
        <f ca="1">+IF(COUNTIFS(AP$4:AP95,1,$Q$4:$Q95,$Q96)=1,0,IF(X96*AG96&lt;$AO$1,1,0))</f>
        <v>0</v>
      </c>
      <c r="AQ96">
        <f ca="1">+IF(COUNTIFS(AQ$4:AQ95,1,$Q$4:$Q95,$Q96)=1,0,IF(Y96*AH96&lt;$AO$1,1,0))</f>
        <v>0</v>
      </c>
      <c r="AR96">
        <f ca="1">+IF(COUNTIFS(AR$4:AR95,1,$Q$4:$Q95,$Q96)=1,0,IF(Z96*AI96&lt;$AO$1,1,0))</f>
        <v>0</v>
      </c>
      <c r="AS96">
        <f ca="1">+IF(COUNTIFS(AS$4:AS95,1,$Q$4:$Q95,$Q96)=1,0,IF(AA96*AJ96&lt;$AO$1,1,0))</f>
        <v>0</v>
      </c>
      <c r="AT96">
        <f ca="1">+IF(COUNTIFS(AT$4:AT95,1,$Q$4:$Q95,$Q96)=1,0,IF(AB96*AK96&lt;$AO$1,1,0))</f>
        <v>0</v>
      </c>
      <c r="AU96">
        <f t="shared" ca="1" si="37"/>
        <v>0</v>
      </c>
      <c r="AW96">
        <f ca="1">1*(COUNTIFS($Q$4:$Q95,Q96,AU$4:AU95,1)&gt;0)</f>
        <v>0</v>
      </c>
      <c r="AX96" t="str">
        <f t="shared" ca="1" si="47"/>
        <v/>
      </c>
    </row>
    <row r="97" spans="2:50" x14ac:dyDescent="0.35">
      <c r="B97">
        <f t="shared" si="38"/>
        <v>94</v>
      </c>
      <c r="C97" s="5">
        <f>AVERAGEIFS(TimeSeries!95:95,TimeSeries!$1:$1,"&lt;="&amp;C$3,TimeSeries!$1:$1,"&gt;="&amp;C$2)</f>
        <v>114.7</v>
      </c>
      <c r="D97" s="5">
        <f>AVERAGEIFS(TimeSeries!95:95,TimeSeries!$1:$1,"&lt;="&amp;D$3,TimeSeries!$1:$1,"&gt;="&amp;D$2)</f>
        <v>117.7</v>
      </c>
      <c r="E97" s="5">
        <f>AVERAGEIFS(TimeSeries!95:95,TimeSeries!$1:$1,"&lt;="&amp;E$3,TimeSeries!$1:$1,"&gt;="&amp;E$2)</f>
        <v>119.1</v>
      </c>
      <c r="F97" s="5">
        <f>AVERAGEIFS(TimeSeries!95:95,TimeSeries!$1:$1,"&lt;="&amp;F$3,TimeSeries!$1:$1,"&gt;="&amp;F$2)</f>
        <v>121.1</v>
      </c>
      <c r="G97" s="5">
        <f>AVERAGEIFS(TimeSeries!95:95,TimeSeries!$1:$1,"&lt;="&amp;G$3,TimeSeries!$1:$1,"&gt;="&amp;G$2)</f>
        <v>121.1</v>
      </c>
      <c r="H97" s="5">
        <f>AVERAGEIFS(TimeSeries!95:95,TimeSeries!$1:$1,"&lt;="&amp;H$3,TimeSeries!$1:$1,"&gt;="&amp;H$2)</f>
        <v>115.1</v>
      </c>
      <c r="I97" s="5">
        <f>AVERAGEIFS(TimeSeries!95:95,TimeSeries!$1:$1,"&lt;="&amp;I$3,TimeSeries!$1:$1,"&gt;="&amp;I$2)</f>
        <v>110.15</v>
      </c>
      <c r="J97" s="5">
        <f>AVERAGEIFS(TimeSeries!95:95,TimeSeries!$1:$1,"&lt;="&amp;J$3,TimeSeries!$1:$1,"&gt;="&amp;J$2)</f>
        <v>110.3</v>
      </c>
      <c r="K97" s="5">
        <f>+TimeSeries!I95</f>
        <v>116.2625</v>
      </c>
      <c r="M97">
        <f t="shared" si="33"/>
        <v>116.88125000000001</v>
      </c>
      <c r="N97">
        <f t="shared" si="34"/>
        <v>125.21875</v>
      </c>
      <c r="O97">
        <f t="shared" si="36"/>
        <v>0</v>
      </c>
      <c r="P97">
        <f t="shared" si="35"/>
        <v>0</v>
      </c>
      <c r="Q97">
        <f>+INDEX(TimeSeries!$A:$ZZ,'TimeSeries - Formatted'!$B97+1,'TimeSeries - Formatted'!K$1)</f>
        <v>4</v>
      </c>
      <c r="R97">
        <f>SUM(O$4:O97)</f>
        <v>2</v>
      </c>
      <c r="S97">
        <f>SUM(P$4:P97)</f>
        <v>3</v>
      </c>
      <c r="U97" s="1">
        <f t="shared" si="48"/>
        <v>-0.18071428571428572</v>
      </c>
      <c r="V97" s="1">
        <f t="shared" si="49"/>
        <v>-0.17519271198318143</v>
      </c>
      <c r="W97" s="1">
        <f t="shared" si="50"/>
        <v>-0.17777010700724893</v>
      </c>
      <c r="X97" s="1">
        <f t="shared" si="51"/>
        <v>-0.16425120772946866</v>
      </c>
      <c r="Y97" s="1">
        <f t="shared" si="52"/>
        <v>-0.15609756097560978</v>
      </c>
      <c r="Z97" s="1">
        <f t="shared" si="53"/>
        <v>-0.17194244604316555</v>
      </c>
      <c r="AA97" s="1">
        <f t="shared" si="54"/>
        <v>-0.18678479143595417</v>
      </c>
      <c r="AB97" s="1">
        <f t="shared" si="55"/>
        <v>-0.17931547619047628</v>
      </c>
      <c r="AD97" s="2">
        <f t="shared" ca="1" si="39"/>
        <v>0</v>
      </c>
      <c r="AE97" s="2">
        <f t="shared" ca="1" si="40"/>
        <v>0</v>
      </c>
      <c r="AF97" s="2">
        <f t="shared" ca="1" si="41"/>
        <v>0</v>
      </c>
      <c r="AG97" s="2">
        <f t="shared" ca="1" si="42"/>
        <v>0</v>
      </c>
      <c r="AH97" s="2">
        <f t="shared" ca="1" si="43"/>
        <v>0</v>
      </c>
      <c r="AI97" s="2">
        <f t="shared" ca="1" si="44"/>
        <v>0</v>
      </c>
      <c r="AJ97" s="2">
        <f t="shared" ca="1" si="45"/>
        <v>0</v>
      </c>
      <c r="AK97" s="2">
        <f t="shared" ca="1" si="46"/>
        <v>0</v>
      </c>
      <c r="AM97">
        <f ca="1">+IF(COUNTIFS(AM$4:AM96,1,$Q$4:$Q96,$Q97)=1,0,IF(U97*AD97&lt;$AO$1,1,0))</f>
        <v>0</v>
      </c>
      <c r="AN97">
        <f ca="1">+IF(COUNTIFS(AN$4:AN96,1,$Q$4:$Q96,$Q97)=1,0,IF(V97*AE97&lt;$AO$1,1,0))</f>
        <v>0</v>
      </c>
      <c r="AO97">
        <f ca="1">+IF(COUNTIFS(AO$4:AO96,1,$Q$4:$Q96,$Q97)=1,0,IF(W97*AF97&lt;$AO$1,1,0))</f>
        <v>0</v>
      </c>
      <c r="AP97">
        <f ca="1">+IF(COUNTIFS(AP$4:AP96,1,$Q$4:$Q96,$Q97)=1,0,IF(X97*AG97&lt;$AO$1,1,0))</f>
        <v>0</v>
      </c>
      <c r="AQ97">
        <f ca="1">+IF(COUNTIFS(AQ$4:AQ96,1,$Q$4:$Q96,$Q97)=1,0,IF(Y97*AH97&lt;$AO$1,1,0))</f>
        <v>0</v>
      </c>
      <c r="AR97">
        <f ca="1">+IF(COUNTIFS(AR$4:AR96,1,$Q$4:$Q96,$Q97)=1,0,IF(Z97*AI97&lt;$AO$1,1,0))</f>
        <v>0</v>
      </c>
      <c r="AS97">
        <f ca="1">+IF(COUNTIFS(AS$4:AS96,1,$Q$4:$Q96,$Q97)=1,0,IF(AA97*AJ97&lt;$AO$1,1,0))</f>
        <v>0</v>
      </c>
      <c r="AT97">
        <f ca="1">+IF(COUNTIFS(AT$4:AT96,1,$Q$4:$Q96,$Q97)=1,0,IF(AB97*AK97&lt;$AO$1,1,0))</f>
        <v>0</v>
      </c>
      <c r="AU97">
        <f t="shared" ca="1" si="37"/>
        <v>0</v>
      </c>
      <c r="AW97">
        <f ca="1">1*(COUNTIFS($Q$4:$Q96,Q97,AU$4:AU96,1)&gt;0)</f>
        <v>0</v>
      </c>
      <c r="AX97" t="str">
        <f t="shared" ca="1" si="47"/>
        <v/>
      </c>
    </row>
    <row r="98" spans="2:50" x14ac:dyDescent="0.35">
      <c r="B98">
        <f t="shared" si="38"/>
        <v>95</v>
      </c>
      <c r="C98" s="5">
        <f>AVERAGEIFS(TimeSeries!96:96,TimeSeries!$1:$1,"&lt;="&amp;C$3,TimeSeries!$1:$1,"&gt;="&amp;C$2)</f>
        <v>116.9</v>
      </c>
      <c r="D98" s="5">
        <f>AVERAGEIFS(TimeSeries!96:96,TimeSeries!$1:$1,"&lt;="&amp;D$3,TimeSeries!$1:$1,"&gt;="&amp;D$2)</f>
        <v>119.4</v>
      </c>
      <c r="E98" s="5">
        <f>AVERAGEIFS(TimeSeries!96:96,TimeSeries!$1:$1,"&lt;="&amp;E$3,TimeSeries!$1:$1,"&gt;="&amp;E$2)</f>
        <v>120.8</v>
      </c>
      <c r="F98" s="5">
        <f>AVERAGEIFS(TimeSeries!96:96,TimeSeries!$1:$1,"&lt;="&amp;F$3,TimeSeries!$1:$1,"&gt;="&amp;F$2)</f>
        <v>122.8</v>
      </c>
      <c r="G98" s="5">
        <f>AVERAGEIFS(TimeSeries!96:96,TimeSeries!$1:$1,"&lt;="&amp;G$3,TimeSeries!$1:$1,"&gt;="&amp;G$2)</f>
        <v>122.1</v>
      </c>
      <c r="H98" s="5">
        <f>AVERAGEIFS(TimeSeries!96:96,TimeSeries!$1:$1,"&lt;="&amp;H$3,TimeSeries!$1:$1,"&gt;="&amp;H$2)</f>
        <v>115.6</v>
      </c>
      <c r="I98" s="5">
        <f>AVERAGEIFS(TimeSeries!96:96,TimeSeries!$1:$1,"&lt;="&amp;I$3,TimeSeries!$1:$1,"&gt;="&amp;I$2)</f>
        <v>110.65</v>
      </c>
      <c r="J98" s="5">
        <f>AVERAGEIFS(TimeSeries!96:96,TimeSeries!$1:$1,"&lt;="&amp;J$3,TimeSeries!$1:$1,"&gt;="&amp;J$2)</f>
        <v>110.3</v>
      </c>
      <c r="K98" s="5">
        <f>+TimeSeries!I96</f>
        <v>117.6125</v>
      </c>
      <c r="M98">
        <f t="shared" si="33"/>
        <v>117.05000000000001</v>
      </c>
      <c r="N98">
        <f t="shared" si="34"/>
        <v>125.21875</v>
      </c>
      <c r="O98">
        <f t="shared" si="36"/>
        <v>0</v>
      </c>
      <c r="P98">
        <f t="shared" si="35"/>
        <v>0</v>
      </c>
      <c r="Q98">
        <f>+INDEX(TimeSeries!$A:$ZZ,'TimeSeries - Formatted'!$B98+1,'TimeSeries - Formatted'!K$1)</f>
        <v>4</v>
      </c>
      <c r="R98">
        <f>SUM(O$4:O98)</f>
        <v>2</v>
      </c>
      <c r="S98">
        <f>SUM(P$4:P98)</f>
        <v>3</v>
      </c>
      <c r="U98" s="1">
        <f t="shared" si="48"/>
        <v>-0.16499999999999992</v>
      </c>
      <c r="V98" s="1">
        <f t="shared" si="49"/>
        <v>-0.16327960756832505</v>
      </c>
      <c r="W98" s="1">
        <f t="shared" si="50"/>
        <v>-0.16603382809803247</v>
      </c>
      <c r="X98" s="1">
        <f t="shared" si="51"/>
        <v>-0.15251897860593522</v>
      </c>
      <c r="Y98" s="1">
        <f t="shared" si="52"/>
        <v>-0.14912891986062726</v>
      </c>
      <c r="Z98" s="1">
        <f t="shared" si="53"/>
        <v>-0.16834532374100719</v>
      </c>
      <c r="AA98" s="1">
        <f t="shared" si="54"/>
        <v>-0.18309339239571787</v>
      </c>
      <c r="AB98" s="1">
        <f t="shared" si="55"/>
        <v>-0.17931547619047628</v>
      </c>
      <c r="AD98" s="2">
        <f t="shared" ca="1" si="39"/>
        <v>0</v>
      </c>
      <c r="AE98" s="2">
        <f t="shared" ca="1" si="40"/>
        <v>0</v>
      </c>
      <c r="AF98" s="2">
        <f t="shared" ca="1" si="41"/>
        <v>0</v>
      </c>
      <c r="AG98" s="2">
        <f t="shared" ca="1" si="42"/>
        <v>0</v>
      </c>
      <c r="AH98" s="2">
        <f t="shared" ca="1" si="43"/>
        <v>0</v>
      </c>
      <c r="AI98" s="2">
        <f t="shared" ca="1" si="44"/>
        <v>0</v>
      </c>
      <c r="AJ98" s="2">
        <f t="shared" ca="1" si="45"/>
        <v>0</v>
      </c>
      <c r="AK98" s="2">
        <f t="shared" ca="1" si="46"/>
        <v>0</v>
      </c>
      <c r="AM98">
        <f ca="1">+IF(COUNTIFS(AM$4:AM97,1,$Q$4:$Q97,$Q98)=1,0,IF(U98*AD98&lt;$AO$1,1,0))</f>
        <v>0</v>
      </c>
      <c r="AN98">
        <f ca="1">+IF(COUNTIFS(AN$4:AN97,1,$Q$4:$Q97,$Q98)=1,0,IF(V98*AE98&lt;$AO$1,1,0))</f>
        <v>0</v>
      </c>
      <c r="AO98">
        <f ca="1">+IF(COUNTIFS(AO$4:AO97,1,$Q$4:$Q97,$Q98)=1,0,IF(W98*AF98&lt;$AO$1,1,0))</f>
        <v>0</v>
      </c>
      <c r="AP98">
        <f ca="1">+IF(COUNTIFS(AP$4:AP97,1,$Q$4:$Q97,$Q98)=1,0,IF(X98*AG98&lt;$AO$1,1,0))</f>
        <v>0</v>
      </c>
      <c r="AQ98">
        <f ca="1">+IF(COUNTIFS(AQ$4:AQ97,1,$Q$4:$Q97,$Q98)=1,0,IF(Y98*AH98&lt;$AO$1,1,0))</f>
        <v>0</v>
      </c>
      <c r="AR98">
        <f ca="1">+IF(COUNTIFS(AR$4:AR97,1,$Q$4:$Q97,$Q98)=1,0,IF(Z98*AI98&lt;$AO$1,1,0))</f>
        <v>0</v>
      </c>
      <c r="AS98">
        <f ca="1">+IF(COUNTIFS(AS$4:AS97,1,$Q$4:$Q97,$Q98)=1,0,IF(AA98*AJ98&lt;$AO$1,1,0))</f>
        <v>0</v>
      </c>
      <c r="AT98">
        <f ca="1">+IF(COUNTIFS(AT$4:AT97,1,$Q$4:$Q97,$Q98)=1,0,IF(AB98*AK98&lt;$AO$1,1,0))</f>
        <v>0</v>
      </c>
      <c r="AU98">
        <f t="shared" ca="1" si="37"/>
        <v>0</v>
      </c>
      <c r="AW98">
        <f ca="1">1*(COUNTIFS($Q$4:$Q97,Q98,AU$4:AU97,1)&gt;0)</f>
        <v>0</v>
      </c>
      <c r="AX98" t="str">
        <f t="shared" ca="1" si="47"/>
        <v/>
      </c>
    </row>
    <row r="99" spans="2:50" x14ac:dyDescent="0.35">
      <c r="B99">
        <f t="shared" si="38"/>
        <v>96</v>
      </c>
      <c r="C99" s="5">
        <f>AVERAGEIFS(TimeSeries!97:97,TimeSeries!$1:$1,"&lt;="&amp;C$3,TimeSeries!$1:$1,"&gt;="&amp;C$2)</f>
        <v>119.3</v>
      </c>
      <c r="D99" s="5">
        <f>AVERAGEIFS(TimeSeries!97:97,TimeSeries!$1:$1,"&lt;="&amp;D$3,TimeSeries!$1:$1,"&gt;="&amp;D$2)</f>
        <v>121.8</v>
      </c>
      <c r="E99" s="5">
        <f>AVERAGEIFS(TimeSeries!97:97,TimeSeries!$1:$1,"&lt;="&amp;E$3,TimeSeries!$1:$1,"&gt;="&amp;E$2)</f>
        <v>123.25</v>
      </c>
      <c r="F99" s="5">
        <f>AVERAGEIFS(TimeSeries!97:97,TimeSeries!$1:$1,"&lt;="&amp;F$3,TimeSeries!$1:$1,"&gt;="&amp;F$2)</f>
        <v>126.25</v>
      </c>
      <c r="G99" s="5">
        <f>AVERAGEIFS(TimeSeries!97:97,TimeSeries!$1:$1,"&lt;="&amp;G$3,TimeSeries!$1:$1,"&gt;="&amp;G$2)</f>
        <v>124.1</v>
      </c>
      <c r="H99" s="5">
        <f>AVERAGEIFS(TimeSeries!97:97,TimeSeries!$1:$1,"&lt;="&amp;H$3,TimeSeries!$1:$1,"&gt;="&amp;H$2)</f>
        <v>116.6</v>
      </c>
      <c r="I99" s="5">
        <f>AVERAGEIFS(TimeSeries!97:97,TimeSeries!$1:$1,"&lt;="&amp;I$3,TimeSeries!$1:$1,"&gt;="&amp;I$2)</f>
        <v>113.05</v>
      </c>
      <c r="J99" s="5">
        <f>AVERAGEIFS(TimeSeries!97:97,TimeSeries!$1:$1,"&lt;="&amp;J$3,TimeSeries!$1:$1,"&gt;="&amp;J$2)</f>
        <v>113.1</v>
      </c>
      <c r="K99" s="5">
        <f>+TimeSeries!I97</f>
        <v>119.925</v>
      </c>
      <c r="M99">
        <f t="shared" si="33"/>
        <v>117.05000000000001</v>
      </c>
      <c r="N99">
        <f t="shared" si="34"/>
        <v>125.21875</v>
      </c>
      <c r="O99">
        <f t="shared" si="36"/>
        <v>1</v>
      </c>
      <c r="P99">
        <f t="shared" si="35"/>
        <v>0</v>
      </c>
      <c r="Q99">
        <f>+INDEX(TimeSeries!$A:$ZZ,'TimeSeries - Formatted'!$B99+1,'TimeSeries - Formatted'!K$1)</f>
        <v>4</v>
      </c>
      <c r="R99">
        <f>SUM(O$4:O99)</f>
        <v>3</v>
      </c>
      <c r="S99">
        <f>SUM(P$4:P99)</f>
        <v>3</v>
      </c>
      <c r="U99" s="1">
        <f t="shared" si="48"/>
        <v>-0.14785714285714291</v>
      </c>
      <c r="V99" s="1">
        <f t="shared" si="49"/>
        <v>-0.12374100719424463</v>
      </c>
      <c r="W99" s="1">
        <f t="shared" si="50"/>
        <v>-0.1221509971509972</v>
      </c>
      <c r="X99" s="1">
        <f t="shared" si="51"/>
        <v>-0.12870945479641138</v>
      </c>
      <c r="Y99" s="1">
        <f t="shared" si="52"/>
        <v>-0.13519163763066211</v>
      </c>
      <c r="Z99" s="1">
        <f t="shared" si="53"/>
        <v>-0.16115107913669069</v>
      </c>
      <c r="AA99" s="1">
        <f t="shared" si="54"/>
        <v>-0.1653746770025839</v>
      </c>
      <c r="AB99" s="1">
        <f t="shared" si="55"/>
        <v>-0.14898419864559831</v>
      </c>
      <c r="AD99" s="2">
        <f t="shared" ca="1" si="39"/>
        <v>0</v>
      </c>
      <c r="AE99" s="2">
        <f t="shared" ca="1" si="40"/>
        <v>0</v>
      </c>
      <c r="AF99" s="2">
        <f t="shared" ca="1" si="41"/>
        <v>0</v>
      </c>
      <c r="AG99" s="2">
        <f t="shared" ca="1" si="42"/>
        <v>0</v>
      </c>
      <c r="AH99" s="2">
        <f t="shared" ca="1" si="43"/>
        <v>0</v>
      </c>
      <c r="AI99" s="2">
        <f t="shared" ca="1" si="44"/>
        <v>0</v>
      </c>
      <c r="AJ99" s="2">
        <f t="shared" ca="1" si="45"/>
        <v>0</v>
      </c>
      <c r="AK99" s="2">
        <f t="shared" ca="1" si="46"/>
        <v>0</v>
      </c>
      <c r="AM99">
        <f ca="1">+IF(COUNTIFS(AM$4:AM98,1,$Q$4:$Q98,$Q99)=1,0,IF(U99*AD99&lt;$AO$1,1,0))</f>
        <v>0</v>
      </c>
      <c r="AN99">
        <f ca="1">+IF(COUNTIFS(AN$4:AN98,1,$Q$4:$Q98,$Q99)=1,0,IF(V99*AE99&lt;$AO$1,1,0))</f>
        <v>0</v>
      </c>
      <c r="AO99">
        <f ca="1">+IF(COUNTIFS(AO$4:AO98,1,$Q$4:$Q98,$Q99)=1,0,IF(W99*AF99&lt;$AO$1,1,0))</f>
        <v>0</v>
      </c>
      <c r="AP99">
        <f ca="1">+IF(COUNTIFS(AP$4:AP98,1,$Q$4:$Q98,$Q99)=1,0,IF(X99*AG99&lt;$AO$1,1,0))</f>
        <v>0</v>
      </c>
      <c r="AQ99">
        <f ca="1">+IF(COUNTIFS(AQ$4:AQ98,1,$Q$4:$Q98,$Q99)=1,0,IF(Y99*AH99&lt;$AO$1,1,0))</f>
        <v>0</v>
      </c>
      <c r="AR99">
        <f ca="1">+IF(COUNTIFS(AR$4:AR98,1,$Q$4:$Q98,$Q99)=1,0,IF(Z99*AI99&lt;$AO$1,1,0))</f>
        <v>0</v>
      </c>
      <c r="AS99">
        <f ca="1">+IF(COUNTIFS(AS$4:AS98,1,$Q$4:$Q98,$Q99)=1,0,IF(AA99*AJ99&lt;$AO$1,1,0))</f>
        <v>0</v>
      </c>
      <c r="AT99">
        <f ca="1">+IF(COUNTIFS(AT$4:AT98,1,$Q$4:$Q98,$Q99)=1,0,IF(AB99*AK99&lt;$AO$1,1,0))</f>
        <v>0</v>
      </c>
      <c r="AU99">
        <f t="shared" ca="1" si="37"/>
        <v>0</v>
      </c>
      <c r="AW99">
        <f ca="1">1*(COUNTIFS($Q$4:$Q98,Q99,AU$4:AU98,1)&gt;0)</f>
        <v>0</v>
      </c>
      <c r="AX99" t="str">
        <f t="shared" ca="1" si="47"/>
        <v/>
      </c>
    </row>
    <row r="100" spans="2:50" x14ac:dyDescent="0.35">
      <c r="B100">
        <f t="shared" si="38"/>
        <v>97</v>
      </c>
      <c r="C100" s="5">
        <f>AVERAGEIFS(TimeSeries!98:98,TimeSeries!$1:$1,"&lt;="&amp;C$3,TimeSeries!$1:$1,"&gt;="&amp;C$2)</f>
        <v>123.45</v>
      </c>
      <c r="D100" s="5">
        <f>AVERAGEIFS(TimeSeries!98:98,TimeSeries!$1:$1,"&lt;="&amp;D$3,TimeSeries!$1:$1,"&gt;="&amp;D$2)</f>
        <v>125.45</v>
      </c>
      <c r="E100" s="5">
        <f>AVERAGEIFS(TimeSeries!98:98,TimeSeries!$1:$1,"&lt;="&amp;E$3,TimeSeries!$1:$1,"&gt;="&amp;E$2)</f>
        <v>125.45</v>
      </c>
      <c r="F100" s="5">
        <f>AVERAGEIFS(TimeSeries!98:98,TimeSeries!$1:$1,"&lt;="&amp;F$3,TimeSeries!$1:$1,"&gt;="&amp;F$2)</f>
        <v>127.45</v>
      </c>
      <c r="G100" s="5">
        <f>AVERAGEIFS(TimeSeries!98:98,TimeSeries!$1:$1,"&lt;="&amp;G$3,TimeSeries!$1:$1,"&gt;="&amp;G$2)</f>
        <v>126</v>
      </c>
      <c r="H100" s="5">
        <f>AVERAGEIFS(TimeSeries!98:98,TimeSeries!$1:$1,"&lt;="&amp;H$3,TimeSeries!$1:$1,"&gt;="&amp;H$2)</f>
        <v>119.5</v>
      </c>
      <c r="I100" s="5">
        <f>AVERAGEIFS(TimeSeries!98:98,TimeSeries!$1:$1,"&lt;="&amp;I$3,TimeSeries!$1:$1,"&gt;="&amp;I$2)</f>
        <v>118.1</v>
      </c>
      <c r="J100" s="5">
        <f>AVERAGEIFS(TimeSeries!98:98,TimeSeries!$1:$1,"&lt;="&amp;J$3,TimeSeries!$1:$1,"&gt;="&amp;J$2)</f>
        <v>120.2</v>
      </c>
      <c r="K100" s="5">
        <f>+TimeSeries!I98</f>
        <v>123.25</v>
      </c>
      <c r="M100">
        <f t="shared" si="33"/>
        <v>117.05000000000001</v>
      </c>
      <c r="N100">
        <f t="shared" si="34"/>
        <v>125.21875</v>
      </c>
      <c r="O100">
        <f t="shared" si="36"/>
        <v>0</v>
      </c>
      <c r="P100">
        <f t="shared" si="35"/>
        <v>0</v>
      </c>
      <c r="Q100">
        <f>+INDEX(TimeSeries!$A:$ZZ,'TimeSeries - Formatted'!$B100+1,'TimeSeries - Formatted'!K$1)</f>
        <v>4</v>
      </c>
      <c r="R100">
        <f>SUM(O$4:O100)</f>
        <v>3</v>
      </c>
      <c r="S100">
        <f>SUM(P$4:P100)</f>
        <v>3</v>
      </c>
      <c r="U100" s="1">
        <f t="shared" si="48"/>
        <v>-7.0056497175141175E-2</v>
      </c>
      <c r="V100" s="1">
        <f t="shared" si="49"/>
        <v>-3.3140655105972971E-2</v>
      </c>
      <c r="W100" s="1">
        <f t="shared" si="50"/>
        <v>-3.3140655105972971E-2</v>
      </c>
      <c r="X100" s="1">
        <f t="shared" si="51"/>
        <v>-6.1141804788213627E-2</v>
      </c>
      <c r="Y100" s="1">
        <f t="shared" si="52"/>
        <v>-9.9999999999999978E-2</v>
      </c>
      <c r="Z100" s="1">
        <f t="shared" si="53"/>
        <v>-0.14028776978417268</v>
      </c>
      <c r="AA100" s="1">
        <f t="shared" si="54"/>
        <v>-0.1049640015157256</v>
      </c>
      <c r="AB100" s="1">
        <f t="shared" si="55"/>
        <v>-4.5274027005559936E-2</v>
      </c>
      <c r="AD100" s="2">
        <f t="shared" ca="1" si="39"/>
        <v>0</v>
      </c>
      <c r="AE100" s="2">
        <f t="shared" ca="1" si="40"/>
        <v>0</v>
      </c>
      <c r="AF100" s="2">
        <f t="shared" ca="1" si="41"/>
        <v>0</v>
      </c>
      <c r="AG100" s="2">
        <f t="shared" ca="1" si="42"/>
        <v>0</v>
      </c>
      <c r="AH100" s="2">
        <f t="shared" ca="1" si="43"/>
        <v>0</v>
      </c>
      <c r="AI100" s="2">
        <f t="shared" ca="1" si="44"/>
        <v>0</v>
      </c>
      <c r="AJ100" s="2">
        <f t="shared" ca="1" si="45"/>
        <v>0</v>
      </c>
      <c r="AK100" s="2">
        <f t="shared" ca="1" si="46"/>
        <v>0</v>
      </c>
      <c r="AM100">
        <f ca="1">+IF(COUNTIFS(AM$4:AM99,1,$Q$4:$Q99,$Q100)=1,0,IF(U100*AD100&lt;$AO$1,1,0))</f>
        <v>0</v>
      </c>
      <c r="AN100">
        <f ca="1">+IF(COUNTIFS(AN$4:AN99,1,$Q$4:$Q99,$Q100)=1,0,IF(V100*AE100&lt;$AO$1,1,0))</f>
        <v>0</v>
      </c>
      <c r="AO100">
        <f ca="1">+IF(COUNTIFS(AO$4:AO99,1,$Q$4:$Q99,$Q100)=1,0,IF(W100*AF100&lt;$AO$1,1,0))</f>
        <v>0</v>
      </c>
      <c r="AP100">
        <f ca="1">+IF(COUNTIFS(AP$4:AP99,1,$Q$4:$Q99,$Q100)=1,0,IF(X100*AG100&lt;$AO$1,1,0))</f>
        <v>0</v>
      </c>
      <c r="AQ100">
        <f ca="1">+IF(COUNTIFS(AQ$4:AQ99,1,$Q$4:$Q99,$Q100)=1,0,IF(Y100*AH100&lt;$AO$1,1,0))</f>
        <v>0</v>
      </c>
      <c r="AR100">
        <f ca="1">+IF(COUNTIFS(AR$4:AR99,1,$Q$4:$Q99,$Q100)=1,0,IF(Z100*AI100&lt;$AO$1,1,0))</f>
        <v>0</v>
      </c>
      <c r="AS100">
        <f ca="1">+IF(COUNTIFS(AS$4:AS99,1,$Q$4:$Q99,$Q100)=1,0,IF(AA100*AJ100&lt;$AO$1,1,0))</f>
        <v>0</v>
      </c>
      <c r="AT100">
        <f ca="1">+IF(COUNTIFS(AT$4:AT99,1,$Q$4:$Q99,$Q100)=1,0,IF(AB100*AK100&lt;$AO$1,1,0))</f>
        <v>0</v>
      </c>
      <c r="AU100">
        <f t="shared" ca="1" si="37"/>
        <v>0</v>
      </c>
      <c r="AW100">
        <f ca="1">1*(COUNTIFS($Q$4:$Q99,Q100,AU$4:AU99,1)&gt;0)</f>
        <v>0</v>
      </c>
      <c r="AX100" t="str">
        <f t="shared" ca="1" si="47"/>
        <v/>
      </c>
    </row>
    <row r="101" spans="2:50" x14ac:dyDescent="0.35">
      <c r="B101">
        <f t="shared" si="38"/>
        <v>98</v>
      </c>
      <c r="C101" s="5">
        <f>AVERAGEIFS(TimeSeries!99:99,TimeSeries!$1:$1,"&lt;="&amp;C$3,TimeSeries!$1:$1,"&gt;="&amp;C$2)</f>
        <v>126.35</v>
      </c>
      <c r="D101" s="5">
        <f>AVERAGEIFS(TimeSeries!99:99,TimeSeries!$1:$1,"&lt;="&amp;D$3,TimeSeries!$1:$1,"&gt;="&amp;D$2)</f>
        <v>127.85</v>
      </c>
      <c r="E101" s="5">
        <f>AVERAGEIFS(TimeSeries!99:99,TimeSeries!$1:$1,"&lt;="&amp;E$3,TimeSeries!$1:$1,"&gt;="&amp;E$2)</f>
        <v>127.85</v>
      </c>
      <c r="F101" s="5">
        <f>AVERAGEIFS(TimeSeries!99:99,TimeSeries!$1:$1,"&lt;="&amp;F$3,TimeSeries!$1:$1,"&gt;="&amp;F$2)</f>
        <v>130.35</v>
      </c>
      <c r="G101" s="5">
        <f>AVERAGEIFS(TimeSeries!99:99,TimeSeries!$1:$1,"&lt;="&amp;G$3,TimeSeries!$1:$1,"&gt;="&amp;G$2)</f>
        <v>128.94999999999999</v>
      </c>
      <c r="H101" s="5">
        <f>AVERAGEIFS(TimeSeries!99:99,TimeSeries!$1:$1,"&lt;="&amp;H$3,TimeSeries!$1:$1,"&gt;="&amp;H$2)</f>
        <v>122.45</v>
      </c>
      <c r="I101" s="5">
        <f>AVERAGEIFS(TimeSeries!99:99,TimeSeries!$1:$1,"&lt;="&amp;I$3,TimeSeries!$1:$1,"&gt;="&amp;I$2)</f>
        <v>121.75</v>
      </c>
      <c r="J101" s="5">
        <f>AVERAGEIFS(TimeSeries!99:99,TimeSeries!$1:$1,"&lt;="&amp;J$3,TimeSeries!$1:$1,"&gt;="&amp;J$2)</f>
        <v>124.5</v>
      </c>
      <c r="K101" s="5">
        <f>+TimeSeries!I99</f>
        <v>126.22499999999999</v>
      </c>
      <c r="M101">
        <f t="shared" si="33"/>
        <v>117.05000000000001</v>
      </c>
      <c r="N101">
        <f t="shared" si="34"/>
        <v>125.925</v>
      </c>
      <c r="O101">
        <f t="shared" si="36"/>
        <v>0</v>
      </c>
      <c r="P101">
        <f t="shared" si="35"/>
        <v>1</v>
      </c>
      <c r="Q101">
        <f>+INDEX(TimeSeries!$A:$ZZ,'TimeSeries - Formatted'!$B101+1,'TimeSeries - Formatted'!K$1)</f>
        <v>4</v>
      </c>
      <c r="R101">
        <f>SUM(O$4:O101)</f>
        <v>3</v>
      </c>
      <c r="S101">
        <f>SUM(P$4:P101)</f>
        <v>4</v>
      </c>
      <c r="U101" s="1">
        <f t="shared" si="48"/>
        <v>2.3491292021061039E-2</v>
      </c>
      <c r="V101" s="1">
        <f t="shared" si="49"/>
        <v>1.9131127939417958E-2</v>
      </c>
      <c r="W101" s="1">
        <f t="shared" si="50"/>
        <v>1.9131127939417958E-2</v>
      </c>
      <c r="X101" s="1">
        <f t="shared" si="51"/>
        <v>2.2754021184778317E-2</v>
      </c>
      <c r="Y101" s="1">
        <f t="shared" si="52"/>
        <v>-1.901863826550021E-2</v>
      </c>
      <c r="Z101" s="1">
        <f t="shared" si="53"/>
        <v>-5.7714505579068764E-2</v>
      </c>
      <c r="AA101" s="1">
        <f t="shared" si="54"/>
        <v>-2.6000000000000023E-2</v>
      </c>
      <c r="AB101" s="1">
        <f t="shared" si="55"/>
        <v>1.2195121951219523E-2</v>
      </c>
      <c r="AD101" s="2">
        <f t="shared" ca="1" si="39"/>
        <v>0</v>
      </c>
      <c r="AE101" s="2">
        <f t="shared" ca="1" si="40"/>
        <v>0</v>
      </c>
      <c r="AF101" s="2">
        <f t="shared" ca="1" si="41"/>
        <v>0</v>
      </c>
      <c r="AG101" s="2">
        <f t="shared" ca="1" si="42"/>
        <v>0</v>
      </c>
      <c r="AH101" s="2">
        <f t="shared" ca="1" si="43"/>
        <v>0</v>
      </c>
      <c r="AI101" s="2">
        <f t="shared" ca="1" si="44"/>
        <v>0</v>
      </c>
      <c r="AJ101" s="2">
        <f t="shared" ca="1" si="45"/>
        <v>0</v>
      </c>
      <c r="AK101" s="2">
        <f t="shared" ca="1" si="46"/>
        <v>0</v>
      </c>
      <c r="AM101">
        <f ca="1">+IF(COUNTIFS(AM$4:AM100,1,$Q$4:$Q100,$Q101)=1,0,IF(U101*AD101&lt;$AO$1,1,0))</f>
        <v>0</v>
      </c>
      <c r="AN101">
        <f ca="1">+IF(COUNTIFS(AN$4:AN100,1,$Q$4:$Q100,$Q101)=1,0,IF(V101*AE101&lt;$AO$1,1,0))</f>
        <v>0</v>
      </c>
      <c r="AO101">
        <f ca="1">+IF(COUNTIFS(AO$4:AO100,1,$Q$4:$Q100,$Q101)=1,0,IF(W101*AF101&lt;$AO$1,1,0))</f>
        <v>0</v>
      </c>
      <c r="AP101">
        <f ca="1">+IF(COUNTIFS(AP$4:AP100,1,$Q$4:$Q100,$Q101)=1,0,IF(X101*AG101&lt;$AO$1,1,0))</f>
        <v>0</v>
      </c>
      <c r="AQ101">
        <f ca="1">+IF(COUNTIFS(AQ$4:AQ100,1,$Q$4:$Q100,$Q101)=1,0,IF(Y101*AH101&lt;$AO$1,1,0))</f>
        <v>0</v>
      </c>
      <c r="AR101">
        <f ca="1">+IF(COUNTIFS(AR$4:AR100,1,$Q$4:$Q100,$Q101)=1,0,IF(Z101*AI101&lt;$AO$1,1,0))</f>
        <v>0</v>
      </c>
      <c r="AS101">
        <f ca="1">+IF(COUNTIFS(AS$4:AS100,1,$Q$4:$Q100,$Q101)=1,0,IF(AA101*AJ101&lt;$AO$1,1,0))</f>
        <v>0</v>
      </c>
      <c r="AT101">
        <f ca="1">+IF(COUNTIFS(AT$4:AT100,1,$Q$4:$Q100,$Q101)=1,0,IF(AB101*AK101&lt;$AO$1,1,0))</f>
        <v>0</v>
      </c>
      <c r="AU101">
        <f t="shared" ca="1" si="37"/>
        <v>0</v>
      </c>
      <c r="AW101">
        <f ca="1">1*(COUNTIFS($Q$4:$Q100,Q101,AU$4:AU100,1)&gt;0)</f>
        <v>0</v>
      </c>
      <c r="AX101" t="str">
        <f t="shared" ca="1" si="47"/>
        <v/>
      </c>
    </row>
    <row r="102" spans="2:50" x14ac:dyDescent="0.35">
      <c r="B102">
        <f t="shared" si="38"/>
        <v>99</v>
      </c>
      <c r="C102" s="5">
        <f>AVERAGEIFS(TimeSeries!100:100,TimeSeries!$1:$1,"&lt;="&amp;C$3,TimeSeries!$1:$1,"&gt;="&amp;C$2)</f>
        <v>129.25</v>
      </c>
      <c r="D102" s="5">
        <f>AVERAGEIFS(TimeSeries!100:100,TimeSeries!$1:$1,"&lt;="&amp;D$3,TimeSeries!$1:$1,"&gt;="&amp;D$2)</f>
        <v>130.25</v>
      </c>
      <c r="E102" s="5">
        <f>AVERAGEIFS(TimeSeries!100:100,TimeSeries!$1:$1,"&lt;="&amp;E$3,TimeSeries!$1:$1,"&gt;="&amp;E$2)</f>
        <v>129.55000000000001</v>
      </c>
      <c r="F102" s="5">
        <f>AVERAGEIFS(TimeSeries!100:100,TimeSeries!$1:$1,"&lt;="&amp;F$3,TimeSeries!$1:$1,"&gt;="&amp;F$2)</f>
        <v>132.55000000000001</v>
      </c>
      <c r="G102" s="5">
        <f>AVERAGEIFS(TimeSeries!100:100,TimeSeries!$1:$1,"&lt;="&amp;G$3,TimeSeries!$1:$1,"&gt;="&amp;G$2)</f>
        <v>131.15</v>
      </c>
      <c r="H102" s="5">
        <f>AVERAGEIFS(TimeSeries!100:100,TimeSeries!$1:$1,"&lt;="&amp;H$3,TimeSeries!$1:$1,"&gt;="&amp;H$2)</f>
        <v>124.15</v>
      </c>
      <c r="I102" s="5">
        <f>AVERAGEIFS(TimeSeries!100:100,TimeSeries!$1:$1,"&lt;="&amp;I$3,TimeSeries!$1:$1,"&gt;="&amp;I$2)</f>
        <v>122.75</v>
      </c>
      <c r="J102" s="5">
        <f>AVERAGEIFS(TimeSeries!100:100,TimeSeries!$1:$1,"&lt;="&amp;J$3,TimeSeries!$1:$1,"&gt;="&amp;J$2)</f>
        <v>124.5</v>
      </c>
      <c r="K102" s="5">
        <f>+TimeSeries!I100</f>
        <v>128.17500000000001</v>
      </c>
      <c r="M102">
        <f t="shared" si="33"/>
        <v>117.05000000000001</v>
      </c>
      <c r="N102">
        <f t="shared" si="34"/>
        <v>125.925</v>
      </c>
      <c r="O102">
        <f t="shared" si="36"/>
        <v>0</v>
      </c>
      <c r="P102">
        <f t="shared" si="35"/>
        <v>0</v>
      </c>
      <c r="Q102">
        <f>+INDEX(TimeSeries!$A:$ZZ,'TimeSeries - Formatted'!$B102+1,'TimeSeries - Formatted'!K$1)</f>
        <v>4</v>
      </c>
      <c r="R102">
        <f>SUM(O$4:O102)</f>
        <v>3</v>
      </c>
      <c r="S102">
        <f>SUM(P$4:P102)</f>
        <v>4</v>
      </c>
      <c r="U102" s="1">
        <f t="shared" si="48"/>
        <v>2.2952117134942718E-2</v>
      </c>
      <c r="V102" s="1">
        <f t="shared" si="49"/>
        <v>1.8771998435666903E-2</v>
      </c>
      <c r="W102" s="1">
        <f t="shared" si="50"/>
        <v>1.329683222526401E-2</v>
      </c>
      <c r="X102" s="1">
        <f t="shared" si="51"/>
        <v>1.6877637130801926E-2</v>
      </c>
      <c r="Y102" s="1">
        <f t="shared" si="52"/>
        <v>1.7060876308646833E-2</v>
      </c>
      <c r="Z102" s="1">
        <f t="shared" si="53"/>
        <v>1.3883217639853118E-2</v>
      </c>
      <c r="AA102" s="1">
        <f t="shared" si="54"/>
        <v>8.2135523613962036E-3</v>
      </c>
      <c r="AB102" s="1">
        <f t="shared" si="55"/>
        <v>0</v>
      </c>
      <c r="AD102" s="2">
        <f t="shared" ca="1" si="39"/>
        <v>1</v>
      </c>
      <c r="AE102" s="2">
        <f t="shared" ca="1" si="40"/>
        <v>1</v>
      </c>
      <c r="AF102" s="2">
        <f t="shared" ca="1" si="41"/>
        <v>1</v>
      </c>
      <c r="AG102" s="2">
        <f t="shared" ca="1" si="42"/>
        <v>1</v>
      </c>
      <c r="AH102" s="2">
        <f t="shared" ca="1" si="43"/>
        <v>0</v>
      </c>
      <c r="AI102" s="2">
        <f t="shared" ca="1" si="44"/>
        <v>0</v>
      </c>
      <c r="AJ102" s="2">
        <f t="shared" ca="1" si="45"/>
        <v>0</v>
      </c>
      <c r="AK102" s="2">
        <f t="shared" ca="1" si="46"/>
        <v>1</v>
      </c>
      <c r="AM102">
        <f ca="1">+IF(COUNTIFS(AM$4:AM101,1,$Q$4:$Q101,$Q102)=1,0,IF(U102*AD102&lt;$AO$1,1,0))</f>
        <v>0</v>
      </c>
      <c r="AN102">
        <f ca="1">+IF(COUNTIFS(AN$4:AN101,1,$Q$4:$Q101,$Q102)=1,0,IF(V102*AE102&lt;$AO$1,1,0))</f>
        <v>0</v>
      </c>
      <c r="AO102">
        <f ca="1">+IF(COUNTIFS(AO$4:AO101,1,$Q$4:$Q101,$Q102)=1,0,IF(W102*AF102&lt;$AO$1,1,0))</f>
        <v>0</v>
      </c>
      <c r="AP102">
        <f ca="1">+IF(COUNTIFS(AP$4:AP101,1,$Q$4:$Q101,$Q102)=1,0,IF(X102*AG102&lt;$AO$1,1,0))</f>
        <v>0</v>
      </c>
      <c r="AQ102">
        <f ca="1">+IF(COUNTIFS(AQ$4:AQ101,1,$Q$4:$Q101,$Q102)=1,0,IF(Y102*AH102&lt;$AO$1,1,0))</f>
        <v>0</v>
      </c>
      <c r="AR102">
        <f ca="1">+IF(COUNTIFS(AR$4:AR101,1,$Q$4:$Q101,$Q102)=1,0,IF(Z102*AI102&lt;$AO$1,1,0))</f>
        <v>0</v>
      </c>
      <c r="AS102">
        <f ca="1">+IF(COUNTIFS(AS$4:AS101,1,$Q$4:$Q101,$Q102)=1,0,IF(AA102*AJ102&lt;$AO$1,1,0))</f>
        <v>0</v>
      </c>
      <c r="AT102">
        <f ca="1">+IF(COUNTIFS(AT$4:AT101,1,$Q$4:$Q101,$Q102)=1,0,IF(AB102*AK102&lt;$AO$1,1,0))</f>
        <v>0</v>
      </c>
      <c r="AU102">
        <f t="shared" ca="1" si="37"/>
        <v>0</v>
      </c>
      <c r="AW102">
        <f ca="1">1*(COUNTIFS($Q$4:$Q101,Q102,AU$4:AU101,1)&gt;0)</f>
        <v>0</v>
      </c>
      <c r="AX102" t="str">
        <f t="shared" ca="1" si="47"/>
        <v/>
      </c>
    </row>
    <row r="103" spans="2:50" x14ac:dyDescent="0.35">
      <c r="B103">
        <f t="shared" si="38"/>
        <v>100</v>
      </c>
      <c r="C103" s="5">
        <f>AVERAGEIFS(TimeSeries!101:101,TimeSeries!$1:$1,"&lt;="&amp;C$3,TimeSeries!$1:$1,"&gt;="&amp;C$2)</f>
        <v>130.94999999999999</v>
      </c>
      <c r="D103" s="5">
        <f>AVERAGEIFS(TimeSeries!101:101,TimeSeries!$1:$1,"&lt;="&amp;D$3,TimeSeries!$1:$1,"&gt;="&amp;D$2)</f>
        <v>131.94999999999999</v>
      </c>
      <c r="E103" s="5">
        <f>AVERAGEIFS(TimeSeries!101:101,TimeSeries!$1:$1,"&lt;="&amp;E$3,TimeSeries!$1:$1,"&gt;="&amp;E$2)</f>
        <v>131.94999999999999</v>
      </c>
      <c r="F103" s="5">
        <f>AVERAGEIFS(TimeSeries!101:101,TimeSeries!$1:$1,"&lt;="&amp;F$3,TimeSeries!$1:$1,"&gt;="&amp;F$2)</f>
        <v>134.94999999999999</v>
      </c>
      <c r="G103" s="5">
        <f>AVERAGEIFS(TimeSeries!101:101,TimeSeries!$1:$1,"&lt;="&amp;G$3,TimeSeries!$1:$1,"&gt;="&amp;G$2)</f>
        <v>133.55000000000001</v>
      </c>
      <c r="H103" s="5">
        <f>AVERAGEIFS(TimeSeries!101:101,TimeSeries!$1:$1,"&lt;="&amp;H$3,TimeSeries!$1:$1,"&gt;="&amp;H$2)</f>
        <v>127.05</v>
      </c>
      <c r="I103" s="5">
        <f>AVERAGEIFS(TimeSeries!101:101,TimeSeries!$1:$1,"&lt;="&amp;I$3,TimeSeries!$1:$1,"&gt;="&amp;I$2)</f>
        <v>124.25</v>
      </c>
      <c r="J103" s="5">
        <f>AVERAGEIFS(TimeSeries!101:101,TimeSeries!$1:$1,"&lt;="&amp;J$3,TimeSeries!$1:$1,"&gt;="&amp;J$2)</f>
        <v>124.5</v>
      </c>
      <c r="K103" s="5">
        <f>+TimeSeries!I101</f>
        <v>130.17500000000001</v>
      </c>
      <c r="M103">
        <f t="shared" si="33"/>
        <v>117.05000000000001</v>
      </c>
      <c r="N103">
        <f t="shared" si="34"/>
        <v>125.925</v>
      </c>
      <c r="O103">
        <f t="shared" si="36"/>
        <v>0</v>
      </c>
      <c r="P103">
        <f t="shared" si="35"/>
        <v>0</v>
      </c>
      <c r="Q103">
        <f>+INDEX(TimeSeries!$A:$ZZ,'TimeSeries - Formatted'!$B103+1,'TimeSeries - Formatted'!K$1)</f>
        <v>4</v>
      </c>
      <c r="R103">
        <f>SUM(O$4:O103)</f>
        <v>3</v>
      </c>
      <c r="S103">
        <f>SUM(P$4:P103)</f>
        <v>4</v>
      </c>
      <c r="U103" s="1">
        <f t="shared" si="48"/>
        <v>1.3152804642166283E-2</v>
      </c>
      <c r="V103" s="1">
        <f t="shared" si="49"/>
        <v>1.305182341650668E-2</v>
      </c>
      <c r="W103" s="1">
        <f t="shared" si="50"/>
        <v>1.8525665766113253E-2</v>
      </c>
      <c r="X103" s="1">
        <f t="shared" si="51"/>
        <v>1.8106374952847837E-2</v>
      </c>
      <c r="Y103" s="1">
        <f t="shared" si="52"/>
        <v>1.8299656881433535E-2</v>
      </c>
      <c r="Z103" s="1">
        <f t="shared" si="53"/>
        <v>2.3358840112766677E-2</v>
      </c>
      <c r="AA103" s="1">
        <f t="shared" si="54"/>
        <v>1.2219959266802416E-2</v>
      </c>
      <c r="AB103" s="1">
        <f t="shared" si="55"/>
        <v>0</v>
      </c>
      <c r="AD103" s="2">
        <f t="shared" ca="1" si="39"/>
        <v>1</v>
      </c>
      <c r="AE103" s="2">
        <f t="shared" ca="1" si="40"/>
        <v>1</v>
      </c>
      <c r="AF103" s="2">
        <f t="shared" ca="1" si="41"/>
        <v>1</v>
      </c>
      <c r="AG103" s="2">
        <f t="shared" ca="1" si="42"/>
        <v>1</v>
      </c>
      <c r="AH103" s="2">
        <f t="shared" ca="1" si="43"/>
        <v>1</v>
      </c>
      <c r="AI103" s="2">
        <f t="shared" ca="1" si="44"/>
        <v>1</v>
      </c>
      <c r="AJ103" s="2">
        <f t="shared" ca="1" si="45"/>
        <v>1</v>
      </c>
      <c r="AK103" s="2">
        <f t="shared" ca="1" si="46"/>
        <v>1</v>
      </c>
      <c r="AM103">
        <f ca="1">+IF(COUNTIFS(AM$4:AM102,1,$Q$4:$Q102,$Q103)=1,0,IF(U103*AD103&lt;$AO$1,1,0))</f>
        <v>0</v>
      </c>
      <c r="AN103">
        <f ca="1">+IF(COUNTIFS(AN$4:AN102,1,$Q$4:$Q102,$Q103)=1,0,IF(V103*AE103&lt;$AO$1,1,0))</f>
        <v>0</v>
      </c>
      <c r="AO103">
        <f ca="1">+IF(COUNTIFS(AO$4:AO102,1,$Q$4:$Q102,$Q103)=1,0,IF(W103*AF103&lt;$AO$1,1,0))</f>
        <v>0</v>
      </c>
      <c r="AP103">
        <f ca="1">+IF(COUNTIFS(AP$4:AP102,1,$Q$4:$Q102,$Q103)=1,0,IF(X103*AG103&lt;$AO$1,1,0))</f>
        <v>0</v>
      </c>
      <c r="AQ103">
        <f ca="1">+IF(COUNTIFS(AQ$4:AQ102,1,$Q$4:$Q102,$Q103)=1,0,IF(Y103*AH103&lt;$AO$1,1,0))</f>
        <v>0</v>
      </c>
      <c r="AR103">
        <f ca="1">+IF(COUNTIFS(AR$4:AR102,1,$Q$4:$Q102,$Q103)=1,0,IF(Z103*AI103&lt;$AO$1,1,0))</f>
        <v>0</v>
      </c>
      <c r="AS103">
        <f ca="1">+IF(COUNTIFS(AS$4:AS102,1,$Q$4:$Q102,$Q103)=1,0,IF(AA103*AJ103&lt;$AO$1,1,0))</f>
        <v>0</v>
      </c>
      <c r="AT103">
        <f ca="1">+IF(COUNTIFS(AT$4:AT102,1,$Q$4:$Q102,$Q103)=1,0,IF(AB103*AK103&lt;$AO$1,1,0))</f>
        <v>0</v>
      </c>
      <c r="AU103">
        <f t="shared" ca="1" si="37"/>
        <v>0</v>
      </c>
      <c r="AW103">
        <f ca="1">1*(COUNTIFS($Q$4:$Q102,Q103,AU$4:AU102,1)&gt;0)</f>
        <v>0</v>
      </c>
      <c r="AX103" t="str">
        <f t="shared" ca="1" si="47"/>
        <v/>
      </c>
    </row>
    <row r="104" spans="2:50" x14ac:dyDescent="0.35">
      <c r="B104">
        <f t="shared" si="38"/>
        <v>101</v>
      </c>
      <c r="C104" s="5">
        <f>AVERAGEIFS(TimeSeries!102:102,TimeSeries!$1:$1,"&lt;="&amp;C$3,TimeSeries!$1:$1,"&gt;="&amp;C$2)</f>
        <v>132.19999999999999</v>
      </c>
      <c r="D104" s="5">
        <f>AVERAGEIFS(TimeSeries!102:102,TimeSeries!$1:$1,"&lt;="&amp;D$3,TimeSeries!$1:$1,"&gt;="&amp;D$2)</f>
        <v>133.19999999999999</v>
      </c>
      <c r="E104" s="5">
        <f>AVERAGEIFS(TimeSeries!102:102,TimeSeries!$1:$1,"&lt;="&amp;E$3,TimeSeries!$1:$1,"&gt;="&amp;E$2)</f>
        <v>133.19999999999999</v>
      </c>
      <c r="F104" s="5">
        <f>AVERAGEIFS(TimeSeries!102:102,TimeSeries!$1:$1,"&lt;="&amp;F$3,TimeSeries!$1:$1,"&gt;="&amp;F$2)</f>
        <v>136.69999999999999</v>
      </c>
      <c r="G104" s="5">
        <f>AVERAGEIFS(TimeSeries!102:102,TimeSeries!$1:$1,"&lt;="&amp;G$3,TimeSeries!$1:$1,"&gt;="&amp;G$2)</f>
        <v>135.25</v>
      </c>
      <c r="H104" s="5">
        <f>AVERAGEIFS(TimeSeries!102:102,TimeSeries!$1:$1,"&lt;="&amp;H$3,TimeSeries!$1:$1,"&gt;="&amp;H$2)</f>
        <v>128.25</v>
      </c>
      <c r="I104" s="5">
        <f>AVERAGEIFS(TimeSeries!102:102,TimeSeries!$1:$1,"&lt;="&amp;I$3,TimeSeries!$1:$1,"&gt;="&amp;I$2)</f>
        <v>125.45</v>
      </c>
      <c r="J104" s="5">
        <f>AVERAGEIFS(TimeSeries!102:102,TimeSeries!$1:$1,"&lt;="&amp;J$3,TimeSeries!$1:$1,"&gt;="&amp;J$2)</f>
        <v>125.9</v>
      </c>
      <c r="K104" s="5">
        <f>+TimeSeries!I102</f>
        <v>131.52499999999998</v>
      </c>
      <c r="M104">
        <f t="shared" si="33"/>
        <v>117.05000000000001</v>
      </c>
      <c r="N104">
        <f t="shared" si="34"/>
        <v>125.925</v>
      </c>
      <c r="O104">
        <f t="shared" si="36"/>
        <v>0</v>
      </c>
      <c r="P104">
        <f t="shared" si="35"/>
        <v>0</v>
      </c>
      <c r="Q104">
        <f>+INDEX(TimeSeries!$A:$ZZ,'TimeSeries - Formatted'!$B104+1,'TimeSeries - Formatted'!K$1)</f>
        <v>4</v>
      </c>
      <c r="R104">
        <f>SUM(O$4:O104)</f>
        <v>3</v>
      </c>
      <c r="S104">
        <f>SUM(P$4:P104)</f>
        <v>4</v>
      </c>
      <c r="U104" s="1">
        <f t="shared" si="48"/>
        <v>9.5456281023291734E-3</v>
      </c>
      <c r="V104" s="1">
        <f t="shared" si="49"/>
        <v>9.4732853353542978E-3</v>
      </c>
      <c r="W104" s="1">
        <f t="shared" si="50"/>
        <v>9.4732853353542978E-3</v>
      </c>
      <c r="X104" s="1">
        <f t="shared" si="51"/>
        <v>1.2967765839199785E-2</v>
      </c>
      <c r="Y104" s="1">
        <f t="shared" si="52"/>
        <v>1.2729314863346941E-2</v>
      </c>
      <c r="Z104" s="1">
        <f t="shared" si="53"/>
        <v>9.445100354191327E-3</v>
      </c>
      <c r="AA104" s="1">
        <f t="shared" si="54"/>
        <v>9.6579476861167191E-3</v>
      </c>
      <c r="AB104" s="1">
        <f t="shared" si="55"/>
        <v>1.1244979919678766E-2</v>
      </c>
      <c r="AD104" s="2">
        <f t="shared" ca="1" si="39"/>
        <v>1</v>
      </c>
      <c r="AE104" s="2">
        <f t="shared" ca="1" si="40"/>
        <v>1</v>
      </c>
      <c r="AF104" s="2">
        <f t="shared" ca="1" si="41"/>
        <v>1</v>
      </c>
      <c r="AG104" s="2">
        <f t="shared" ca="1" si="42"/>
        <v>1</v>
      </c>
      <c r="AH104" s="2">
        <f t="shared" ca="1" si="43"/>
        <v>1</v>
      </c>
      <c r="AI104" s="2">
        <f t="shared" ca="1" si="44"/>
        <v>1</v>
      </c>
      <c r="AJ104" s="2">
        <f t="shared" ca="1" si="45"/>
        <v>1</v>
      </c>
      <c r="AK104" s="2">
        <f t="shared" ca="1" si="46"/>
        <v>1</v>
      </c>
      <c r="AM104">
        <f ca="1">+IF(COUNTIFS(AM$4:AM103,1,$Q$4:$Q103,$Q104)=1,0,IF(U104*AD104&lt;$AO$1,1,0))</f>
        <v>0</v>
      </c>
      <c r="AN104">
        <f ca="1">+IF(COUNTIFS(AN$4:AN103,1,$Q$4:$Q103,$Q104)=1,0,IF(V104*AE104&lt;$AO$1,1,0))</f>
        <v>0</v>
      </c>
      <c r="AO104">
        <f ca="1">+IF(COUNTIFS(AO$4:AO103,1,$Q$4:$Q103,$Q104)=1,0,IF(W104*AF104&lt;$AO$1,1,0))</f>
        <v>0</v>
      </c>
      <c r="AP104">
        <f ca="1">+IF(COUNTIFS(AP$4:AP103,1,$Q$4:$Q103,$Q104)=1,0,IF(X104*AG104&lt;$AO$1,1,0))</f>
        <v>0</v>
      </c>
      <c r="AQ104">
        <f ca="1">+IF(COUNTIFS(AQ$4:AQ103,1,$Q$4:$Q103,$Q104)=1,0,IF(Y104*AH104&lt;$AO$1,1,0))</f>
        <v>0</v>
      </c>
      <c r="AR104">
        <f ca="1">+IF(COUNTIFS(AR$4:AR103,1,$Q$4:$Q103,$Q104)=1,0,IF(Z104*AI104&lt;$AO$1,1,0))</f>
        <v>0</v>
      </c>
      <c r="AS104">
        <f ca="1">+IF(COUNTIFS(AS$4:AS103,1,$Q$4:$Q103,$Q104)=1,0,IF(AA104*AJ104&lt;$AO$1,1,0))</f>
        <v>0</v>
      </c>
      <c r="AT104">
        <f ca="1">+IF(COUNTIFS(AT$4:AT103,1,$Q$4:$Q103,$Q104)=1,0,IF(AB104*AK104&lt;$AO$1,1,0))</f>
        <v>0</v>
      </c>
      <c r="AU104">
        <f t="shared" ca="1" si="37"/>
        <v>0</v>
      </c>
      <c r="AW104">
        <f ca="1">1*(COUNTIFS($Q$4:$Q103,Q104,AU$4:AU103,1)&gt;0)</f>
        <v>0</v>
      </c>
      <c r="AX104" t="str">
        <f t="shared" ca="1" si="47"/>
        <v/>
      </c>
    </row>
    <row r="105" spans="2:50" x14ac:dyDescent="0.35">
      <c r="B105">
        <f t="shared" si="38"/>
        <v>102</v>
      </c>
      <c r="C105" s="5">
        <f>AVERAGEIFS(TimeSeries!103:103,TimeSeries!$1:$1,"&lt;="&amp;C$3,TimeSeries!$1:$1,"&gt;="&amp;C$2)</f>
        <v>133.9</v>
      </c>
      <c r="D105" s="5">
        <f>AVERAGEIFS(TimeSeries!103:103,TimeSeries!$1:$1,"&lt;="&amp;D$3,TimeSeries!$1:$1,"&gt;="&amp;D$2)</f>
        <v>134.9</v>
      </c>
      <c r="E105" s="5">
        <f>AVERAGEIFS(TimeSeries!103:103,TimeSeries!$1:$1,"&lt;="&amp;E$3,TimeSeries!$1:$1,"&gt;="&amp;E$2)</f>
        <v>134.9</v>
      </c>
      <c r="F105" s="5">
        <f>AVERAGEIFS(TimeSeries!103:103,TimeSeries!$1:$1,"&lt;="&amp;F$3,TimeSeries!$1:$1,"&gt;="&amp;F$2)</f>
        <v>137.9</v>
      </c>
      <c r="G105" s="5">
        <f>AVERAGEIFS(TimeSeries!103:103,TimeSeries!$1:$1,"&lt;="&amp;G$3,TimeSeries!$1:$1,"&gt;="&amp;G$2)</f>
        <v>136.44999999999999</v>
      </c>
      <c r="H105" s="5">
        <f>AVERAGEIFS(TimeSeries!103:103,TimeSeries!$1:$1,"&lt;="&amp;H$3,TimeSeries!$1:$1,"&gt;="&amp;H$2)</f>
        <v>129.44999999999999</v>
      </c>
      <c r="I105" s="5">
        <f>AVERAGEIFS(TimeSeries!103:103,TimeSeries!$1:$1,"&lt;="&amp;I$3,TimeSeries!$1:$1,"&gt;="&amp;I$2)</f>
        <v>126.65</v>
      </c>
      <c r="J105" s="5">
        <f>AVERAGEIFS(TimeSeries!103:103,TimeSeries!$1:$1,"&lt;="&amp;J$3,TimeSeries!$1:$1,"&gt;="&amp;J$2)</f>
        <v>127.3</v>
      </c>
      <c r="K105" s="5">
        <f>+TimeSeries!I103</f>
        <v>132.97500000000002</v>
      </c>
      <c r="M105">
        <f t="shared" si="33"/>
        <v>117.05000000000001</v>
      </c>
      <c r="N105">
        <f t="shared" si="34"/>
        <v>125.925</v>
      </c>
      <c r="O105">
        <f t="shared" si="36"/>
        <v>0</v>
      </c>
      <c r="P105">
        <f t="shared" si="35"/>
        <v>0</v>
      </c>
      <c r="Q105">
        <f>+INDEX(TimeSeries!$A:$ZZ,'TimeSeries - Formatted'!$B105+1,'TimeSeries - Formatted'!K$1)</f>
        <v>4</v>
      </c>
      <c r="R105">
        <f>SUM(O$4:O105)</f>
        <v>3</v>
      </c>
      <c r="S105">
        <f>SUM(P$4:P105)</f>
        <v>4</v>
      </c>
      <c r="U105" s="1">
        <f t="shared" si="48"/>
        <v>1.2859304084720247E-2</v>
      </c>
      <c r="V105" s="1">
        <f t="shared" si="49"/>
        <v>1.2762762762762891E-2</v>
      </c>
      <c r="W105" s="1">
        <f t="shared" si="50"/>
        <v>1.2762762762762891E-2</v>
      </c>
      <c r="X105" s="1">
        <f t="shared" si="51"/>
        <v>8.7783467446964636E-3</v>
      </c>
      <c r="Y105" s="1">
        <f t="shared" si="52"/>
        <v>8.872458410351225E-3</v>
      </c>
      <c r="Z105" s="1">
        <f t="shared" si="53"/>
        <v>9.3567251461987855E-3</v>
      </c>
      <c r="AA105" s="1">
        <f t="shared" si="54"/>
        <v>9.5655639697089789E-3</v>
      </c>
      <c r="AB105" s="1">
        <f t="shared" si="55"/>
        <v>1.1119936457505863E-2</v>
      </c>
      <c r="AD105" s="2">
        <f t="shared" ca="1" si="39"/>
        <v>1</v>
      </c>
      <c r="AE105" s="2">
        <f t="shared" ca="1" si="40"/>
        <v>1</v>
      </c>
      <c r="AF105" s="2">
        <f t="shared" ca="1" si="41"/>
        <v>1</v>
      </c>
      <c r="AG105" s="2">
        <f t="shared" ca="1" si="42"/>
        <v>1</v>
      </c>
      <c r="AH105" s="2">
        <f t="shared" ca="1" si="43"/>
        <v>1</v>
      </c>
      <c r="AI105" s="2">
        <f t="shared" ca="1" si="44"/>
        <v>1</v>
      </c>
      <c r="AJ105" s="2">
        <f t="shared" ca="1" si="45"/>
        <v>1</v>
      </c>
      <c r="AK105" s="2">
        <f t="shared" ca="1" si="46"/>
        <v>1</v>
      </c>
      <c r="AM105">
        <f ca="1">+IF(COUNTIFS(AM$4:AM104,1,$Q$4:$Q104,$Q105)=1,0,IF(U105*AD105&lt;$AO$1,1,0))</f>
        <v>0</v>
      </c>
      <c r="AN105">
        <f ca="1">+IF(COUNTIFS(AN$4:AN104,1,$Q$4:$Q104,$Q105)=1,0,IF(V105*AE105&lt;$AO$1,1,0))</f>
        <v>0</v>
      </c>
      <c r="AO105">
        <f ca="1">+IF(COUNTIFS(AO$4:AO104,1,$Q$4:$Q104,$Q105)=1,0,IF(W105*AF105&lt;$AO$1,1,0))</f>
        <v>0</v>
      </c>
      <c r="AP105">
        <f ca="1">+IF(COUNTIFS(AP$4:AP104,1,$Q$4:$Q104,$Q105)=1,0,IF(X105*AG105&lt;$AO$1,1,0))</f>
        <v>0</v>
      </c>
      <c r="AQ105">
        <f ca="1">+IF(COUNTIFS(AQ$4:AQ104,1,$Q$4:$Q104,$Q105)=1,0,IF(Y105*AH105&lt;$AO$1,1,0))</f>
        <v>0</v>
      </c>
      <c r="AR105">
        <f ca="1">+IF(COUNTIFS(AR$4:AR104,1,$Q$4:$Q104,$Q105)=1,0,IF(Z105*AI105&lt;$AO$1,1,0))</f>
        <v>0</v>
      </c>
      <c r="AS105">
        <f ca="1">+IF(COUNTIFS(AS$4:AS104,1,$Q$4:$Q104,$Q105)=1,0,IF(AA105*AJ105&lt;$AO$1,1,0))</f>
        <v>0</v>
      </c>
      <c r="AT105">
        <f ca="1">+IF(COUNTIFS(AT$4:AT104,1,$Q$4:$Q104,$Q105)=1,0,IF(AB105*AK105&lt;$AO$1,1,0))</f>
        <v>0</v>
      </c>
      <c r="AU105">
        <f t="shared" ca="1" si="37"/>
        <v>0</v>
      </c>
      <c r="AW105">
        <f ca="1">1*(COUNTIFS($Q$4:$Q104,Q105,AU$4:AU104,1)&gt;0)</f>
        <v>0</v>
      </c>
      <c r="AX105" t="str">
        <f t="shared" ca="1" si="47"/>
        <v/>
      </c>
    </row>
    <row r="106" spans="2:50" x14ac:dyDescent="0.35">
      <c r="B106">
        <f t="shared" si="38"/>
        <v>103</v>
      </c>
      <c r="C106" s="5">
        <f>AVERAGEIFS(TimeSeries!104:104,TimeSeries!$1:$1,"&lt;="&amp;C$3,TimeSeries!$1:$1,"&gt;="&amp;C$2)</f>
        <v>135.6</v>
      </c>
      <c r="D106" s="5">
        <f>AVERAGEIFS(TimeSeries!104:104,TimeSeries!$1:$1,"&lt;="&amp;D$3,TimeSeries!$1:$1,"&gt;="&amp;D$2)</f>
        <v>136.6</v>
      </c>
      <c r="E106" s="5">
        <f>AVERAGEIFS(TimeSeries!104:104,TimeSeries!$1:$1,"&lt;="&amp;E$3,TimeSeries!$1:$1,"&gt;="&amp;E$2)</f>
        <v>137.30000000000001</v>
      </c>
      <c r="F106" s="5">
        <f>AVERAGEIFS(TimeSeries!104:104,TimeSeries!$1:$1,"&lt;="&amp;F$3,TimeSeries!$1:$1,"&gt;="&amp;F$2)</f>
        <v>139.80000000000001</v>
      </c>
      <c r="G106" s="5">
        <f>AVERAGEIFS(TimeSeries!104:104,TimeSeries!$1:$1,"&lt;="&amp;G$3,TimeSeries!$1:$1,"&gt;="&amp;G$2)</f>
        <v>136.94999999999999</v>
      </c>
      <c r="H106" s="5">
        <f>AVERAGEIFS(TimeSeries!104:104,TimeSeries!$1:$1,"&lt;="&amp;H$3,TimeSeries!$1:$1,"&gt;="&amp;H$2)</f>
        <v>129.94999999999999</v>
      </c>
      <c r="I106" s="5">
        <f>AVERAGEIFS(TimeSeries!104:104,TimeSeries!$1:$1,"&lt;="&amp;I$3,TimeSeries!$1:$1,"&gt;="&amp;I$2)</f>
        <v>127.85</v>
      </c>
      <c r="J106" s="5">
        <f>AVERAGEIFS(TimeSeries!104:104,TimeSeries!$1:$1,"&lt;="&amp;J$3,TimeSeries!$1:$1,"&gt;="&amp;J$2)</f>
        <v>128.69999999999999</v>
      </c>
      <c r="K106" s="5">
        <f>+TimeSeries!I104</f>
        <v>134.42499999999998</v>
      </c>
      <c r="M106">
        <f t="shared" si="33"/>
        <v>117.05000000000001</v>
      </c>
      <c r="N106">
        <f t="shared" si="34"/>
        <v>125.925</v>
      </c>
      <c r="O106">
        <f t="shared" si="36"/>
        <v>0</v>
      </c>
      <c r="P106">
        <f t="shared" si="35"/>
        <v>0</v>
      </c>
      <c r="Q106">
        <f>+INDEX(TimeSeries!$A:$ZZ,'TimeSeries - Formatted'!$B106+1,'TimeSeries - Formatted'!K$1)</f>
        <v>4</v>
      </c>
      <c r="R106">
        <f>SUM(O$4:O106)</f>
        <v>3</v>
      </c>
      <c r="S106">
        <f>SUM(P$4:P106)</f>
        <v>4</v>
      </c>
      <c r="U106" s="1">
        <f t="shared" si="48"/>
        <v>1.2696041822255255E-2</v>
      </c>
      <c r="V106" s="1">
        <f t="shared" si="49"/>
        <v>1.260192735359511E-2</v>
      </c>
      <c r="W106" s="1">
        <f t="shared" si="50"/>
        <v>1.7790956263899149E-2</v>
      </c>
      <c r="X106" s="1">
        <f t="shared" si="51"/>
        <v>1.3778100072516342E-2</v>
      </c>
      <c r="Y106" s="1">
        <f t="shared" si="52"/>
        <v>3.6643459142542412E-3</v>
      </c>
      <c r="Z106" s="1">
        <f t="shared" si="53"/>
        <v>3.8624951718810863E-3</v>
      </c>
      <c r="AA106" s="1">
        <f t="shared" si="54"/>
        <v>9.4749309119619429E-3</v>
      </c>
      <c r="AB106" s="1">
        <f t="shared" si="55"/>
        <v>1.09976433621366E-2</v>
      </c>
      <c r="AD106" s="2">
        <f t="shared" ca="1" si="39"/>
        <v>1</v>
      </c>
      <c r="AE106" s="2">
        <f t="shared" ca="1" si="40"/>
        <v>1</v>
      </c>
      <c r="AF106" s="2">
        <f t="shared" ca="1" si="41"/>
        <v>1</v>
      </c>
      <c r="AG106" s="2">
        <f t="shared" ca="1" si="42"/>
        <v>1</v>
      </c>
      <c r="AH106" s="2">
        <f t="shared" ca="1" si="43"/>
        <v>1</v>
      </c>
      <c r="AI106" s="2">
        <f t="shared" ca="1" si="44"/>
        <v>1</v>
      </c>
      <c r="AJ106" s="2">
        <f t="shared" ca="1" si="45"/>
        <v>1</v>
      </c>
      <c r="AK106" s="2">
        <f t="shared" ca="1" si="46"/>
        <v>1</v>
      </c>
      <c r="AM106">
        <f ca="1">+IF(COUNTIFS(AM$4:AM105,1,$Q$4:$Q105,$Q106)=1,0,IF(U106*AD106&lt;$AO$1,1,0))</f>
        <v>0</v>
      </c>
      <c r="AN106">
        <f ca="1">+IF(COUNTIFS(AN$4:AN105,1,$Q$4:$Q105,$Q106)=1,0,IF(V106*AE106&lt;$AO$1,1,0))</f>
        <v>0</v>
      </c>
      <c r="AO106">
        <f ca="1">+IF(COUNTIFS(AO$4:AO105,1,$Q$4:$Q105,$Q106)=1,0,IF(W106*AF106&lt;$AO$1,1,0))</f>
        <v>0</v>
      </c>
      <c r="AP106">
        <f ca="1">+IF(COUNTIFS(AP$4:AP105,1,$Q$4:$Q105,$Q106)=1,0,IF(X106*AG106&lt;$AO$1,1,0))</f>
        <v>0</v>
      </c>
      <c r="AQ106">
        <f ca="1">+IF(COUNTIFS(AQ$4:AQ105,1,$Q$4:$Q105,$Q106)=1,0,IF(Y106*AH106&lt;$AO$1,1,0))</f>
        <v>0</v>
      </c>
      <c r="AR106">
        <f ca="1">+IF(COUNTIFS(AR$4:AR105,1,$Q$4:$Q105,$Q106)=1,0,IF(Z106*AI106&lt;$AO$1,1,0))</f>
        <v>0</v>
      </c>
      <c r="AS106">
        <f ca="1">+IF(COUNTIFS(AS$4:AS105,1,$Q$4:$Q105,$Q106)=1,0,IF(AA106*AJ106&lt;$AO$1,1,0))</f>
        <v>0</v>
      </c>
      <c r="AT106">
        <f ca="1">+IF(COUNTIFS(AT$4:AT105,1,$Q$4:$Q105,$Q106)=1,0,IF(AB106*AK106&lt;$AO$1,1,0))</f>
        <v>0</v>
      </c>
      <c r="AU106">
        <f t="shared" ca="1" si="37"/>
        <v>0</v>
      </c>
      <c r="AW106">
        <f ca="1">1*(COUNTIFS($Q$4:$Q105,Q106,AU$4:AU105,1)&gt;0)</f>
        <v>0</v>
      </c>
      <c r="AX106" t="str">
        <f t="shared" ca="1" si="47"/>
        <v/>
      </c>
    </row>
    <row r="107" spans="2:50" x14ac:dyDescent="0.35">
      <c r="B107">
        <f t="shared" si="38"/>
        <v>104</v>
      </c>
      <c r="C107" s="5">
        <f>AVERAGEIFS(TimeSeries!105:105,TimeSeries!$1:$1,"&lt;="&amp;C$3,TimeSeries!$1:$1,"&gt;="&amp;C$2)</f>
        <v>136.80000000000001</v>
      </c>
      <c r="D107" s="5">
        <f>AVERAGEIFS(TimeSeries!105:105,TimeSeries!$1:$1,"&lt;="&amp;D$3,TimeSeries!$1:$1,"&gt;="&amp;D$2)</f>
        <v>139.80000000000001</v>
      </c>
      <c r="E107" s="5">
        <f>AVERAGEIFS(TimeSeries!105:105,TimeSeries!$1:$1,"&lt;="&amp;E$3,TimeSeries!$1:$1,"&gt;="&amp;E$2)</f>
        <v>141.19999999999999</v>
      </c>
      <c r="F107" s="5">
        <f>AVERAGEIFS(TimeSeries!105:105,TimeSeries!$1:$1,"&lt;="&amp;F$3,TimeSeries!$1:$1,"&gt;="&amp;F$2)</f>
        <v>141.69999999999999</v>
      </c>
      <c r="G107" s="5">
        <f>AVERAGEIFS(TimeSeries!105:105,TimeSeries!$1:$1,"&lt;="&amp;G$3,TimeSeries!$1:$1,"&gt;="&amp;G$2)</f>
        <v>138.19999999999999</v>
      </c>
      <c r="H107" s="5">
        <f>AVERAGEIFS(TimeSeries!105:105,TimeSeries!$1:$1,"&lt;="&amp;H$3,TimeSeries!$1:$1,"&gt;="&amp;H$2)</f>
        <v>131.69999999999999</v>
      </c>
      <c r="I107" s="5">
        <f>AVERAGEIFS(TimeSeries!105:105,TimeSeries!$1:$1,"&lt;="&amp;I$3,TimeSeries!$1:$1,"&gt;="&amp;I$2)</f>
        <v>130.25</v>
      </c>
      <c r="J107" s="5">
        <f>AVERAGEIFS(TimeSeries!105:105,TimeSeries!$1:$1,"&lt;="&amp;J$3,TimeSeries!$1:$1,"&gt;="&amp;J$2)</f>
        <v>131.5</v>
      </c>
      <c r="K107" s="5">
        <f>+TimeSeries!I105</f>
        <v>136.61250000000001</v>
      </c>
      <c r="M107">
        <f t="shared" si="33"/>
        <v>117.05000000000001</v>
      </c>
      <c r="N107">
        <f t="shared" si="34"/>
        <v>125.925</v>
      </c>
      <c r="O107">
        <f t="shared" si="36"/>
        <v>0</v>
      </c>
      <c r="P107">
        <f t="shared" si="35"/>
        <v>0</v>
      </c>
      <c r="Q107">
        <f>+INDEX(TimeSeries!$A:$ZZ,'TimeSeries - Formatted'!$B107+1,'TimeSeries - Formatted'!K$1)</f>
        <v>4</v>
      </c>
      <c r="R107">
        <f>SUM(O$4:O107)</f>
        <v>3</v>
      </c>
      <c r="S107">
        <f>SUM(P$4:P107)</f>
        <v>4</v>
      </c>
      <c r="U107" s="1">
        <f t="shared" si="48"/>
        <v>8.8495575221241296E-3</v>
      </c>
      <c r="V107" s="1">
        <f t="shared" si="49"/>
        <v>2.3426061493411643E-2</v>
      </c>
      <c r="W107" s="1">
        <f t="shared" si="50"/>
        <v>2.840495265841203E-2</v>
      </c>
      <c r="X107" s="1">
        <f t="shared" si="51"/>
        <v>1.3590844062946861E-2</v>
      </c>
      <c r="Y107" s="1">
        <f t="shared" si="52"/>
        <v>9.1274187659728945E-3</v>
      </c>
      <c r="Z107" s="1">
        <f t="shared" si="53"/>
        <v>1.3466717968449338E-2</v>
      </c>
      <c r="AA107" s="1">
        <f t="shared" si="54"/>
        <v>1.8771998435666903E-2</v>
      </c>
      <c r="AB107" s="1">
        <f t="shared" si="55"/>
        <v>2.1756021756021759E-2</v>
      </c>
      <c r="AD107" s="2">
        <f t="shared" ca="1" si="39"/>
        <v>1</v>
      </c>
      <c r="AE107" s="2">
        <f t="shared" ca="1" si="40"/>
        <v>1</v>
      </c>
      <c r="AF107" s="2">
        <f t="shared" ca="1" si="41"/>
        <v>1</v>
      </c>
      <c r="AG107" s="2">
        <f t="shared" ca="1" si="42"/>
        <v>1</v>
      </c>
      <c r="AH107" s="2">
        <f t="shared" ca="1" si="43"/>
        <v>1</v>
      </c>
      <c r="AI107" s="2">
        <f t="shared" ca="1" si="44"/>
        <v>1</v>
      </c>
      <c r="AJ107" s="2">
        <f t="shared" ca="1" si="45"/>
        <v>1</v>
      </c>
      <c r="AK107" s="2">
        <f t="shared" ca="1" si="46"/>
        <v>1</v>
      </c>
      <c r="AM107">
        <f ca="1">+IF(COUNTIFS(AM$4:AM106,1,$Q$4:$Q106,$Q107)=1,0,IF(U107*AD107&lt;$AO$1,1,0))</f>
        <v>0</v>
      </c>
      <c r="AN107">
        <f ca="1">+IF(COUNTIFS(AN$4:AN106,1,$Q$4:$Q106,$Q107)=1,0,IF(V107*AE107&lt;$AO$1,1,0))</f>
        <v>0</v>
      </c>
      <c r="AO107">
        <f ca="1">+IF(COUNTIFS(AO$4:AO106,1,$Q$4:$Q106,$Q107)=1,0,IF(W107*AF107&lt;$AO$1,1,0))</f>
        <v>0</v>
      </c>
      <c r="AP107">
        <f ca="1">+IF(COUNTIFS(AP$4:AP106,1,$Q$4:$Q106,$Q107)=1,0,IF(X107*AG107&lt;$AO$1,1,0))</f>
        <v>0</v>
      </c>
      <c r="AQ107">
        <f ca="1">+IF(COUNTIFS(AQ$4:AQ106,1,$Q$4:$Q106,$Q107)=1,0,IF(Y107*AH107&lt;$AO$1,1,0))</f>
        <v>0</v>
      </c>
      <c r="AR107">
        <f ca="1">+IF(COUNTIFS(AR$4:AR106,1,$Q$4:$Q106,$Q107)=1,0,IF(Z107*AI107&lt;$AO$1,1,0))</f>
        <v>0</v>
      </c>
      <c r="AS107">
        <f ca="1">+IF(COUNTIFS(AS$4:AS106,1,$Q$4:$Q106,$Q107)=1,0,IF(AA107*AJ107&lt;$AO$1,1,0))</f>
        <v>0</v>
      </c>
      <c r="AT107">
        <f ca="1">+IF(COUNTIFS(AT$4:AT106,1,$Q$4:$Q106,$Q107)=1,0,IF(AB107*AK107&lt;$AO$1,1,0))</f>
        <v>0</v>
      </c>
      <c r="AU107">
        <f t="shared" ca="1" si="37"/>
        <v>0</v>
      </c>
      <c r="AW107">
        <f ca="1">1*(COUNTIFS($Q$4:$Q106,Q107,AU$4:AU106,1)&gt;0)</f>
        <v>0</v>
      </c>
      <c r="AX107" t="str">
        <f t="shared" ca="1" si="47"/>
        <v/>
      </c>
    </row>
    <row r="108" spans="2:50" x14ac:dyDescent="0.35">
      <c r="B108">
        <f t="shared" si="38"/>
        <v>105</v>
      </c>
      <c r="C108" s="5">
        <f>AVERAGEIFS(TimeSeries!106:106,TimeSeries!$1:$1,"&lt;="&amp;C$3,TimeSeries!$1:$1,"&gt;="&amp;C$2)</f>
        <v>140.4</v>
      </c>
      <c r="D108" s="5">
        <f>AVERAGEIFS(TimeSeries!106:106,TimeSeries!$1:$1,"&lt;="&amp;D$3,TimeSeries!$1:$1,"&gt;="&amp;D$2)</f>
        <v>141.9</v>
      </c>
      <c r="E108" s="5">
        <f>AVERAGEIFS(TimeSeries!106:106,TimeSeries!$1:$1,"&lt;="&amp;E$3,TimeSeries!$1:$1,"&gt;="&amp;E$2)</f>
        <v>144.05000000000001</v>
      </c>
      <c r="F108" s="5">
        <f>AVERAGEIFS(TimeSeries!106:106,TimeSeries!$1:$1,"&lt;="&amp;F$3,TimeSeries!$1:$1,"&gt;="&amp;F$2)</f>
        <v>146.05000000000001</v>
      </c>
      <c r="G108" s="5">
        <f>AVERAGEIFS(TimeSeries!106:106,TimeSeries!$1:$1,"&lt;="&amp;G$3,TimeSeries!$1:$1,"&gt;="&amp;G$2)</f>
        <v>141.80000000000001</v>
      </c>
      <c r="H108" s="5">
        <f>AVERAGEIFS(TimeSeries!106:106,TimeSeries!$1:$1,"&lt;="&amp;H$3,TimeSeries!$1:$1,"&gt;="&amp;H$2)</f>
        <v>136.30000000000001</v>
      </c>
      <c r="I108" s="5">
        <f>AVERAGEIFS(TimeSeries!106:106,TimeSeries!$1:$1,"&lt;="&amp;I$3,TimeSeries!$1:$1,"&gt;="&amp;I$2)</f>
        <v>134.9</v>
      </c>
      <c r="J108" s="5">
        <f>AVERAGEIFS(TimeSeries!106:106,TimeSeries!$1:$1,"&lt;="&amp;J$3,TimeSeries!$1:$1,"&gt;="&amp;J$2)</f>
        <v>135.80000000000001</v>
      </c>
      <c r="K108" s="5">
        <f>+TimeSeries!I106</f>
        <v>140.28750000000002</v>
      </c>
      <c r="M108">
        <f t="shared" ref="M108:M171" si="56">_xlfn.PERCENTILE.EXC(K69:K108,25%)</f>
        <v>117.05000000000001</v>
      </c>
      <c r="N108">
        <f t="shared" ref="N108:N171" si="57">_xlfn.PERCENTILE.EXC(K69:K108,50%)</f>
        <v>125.925</v>
      </c>
      <c r="O108">
        <f t="shared" si="36"/>
        <v>0</v>
      </c>
      <c r="P108">
        <f t="shared" ref="P108:P171" si="58">1*((K108&gt;N108)*(MIN(K97:K107)&lt;$M108)*(SUM(P97:P107)=0))</f>
        <v>0</v>
      </c>
      <c r="Q108">
        <f>+INDEX(TimeSeries!$A:$ZZ,'TimeSeries - Formatted'!$B108+1,'TimeSeries - Formatted'!K$1)</f>
        <v>4</v>
      </c>
      <c r="R108">
        <f>SUM(O$4:O108)</f>
        <v>3</v>
      </c>
      <c r="S108">
        <f>SUM(P$4:P108)</f>
        <v>4</v>
      </c>
      <c r="U108" s="1">
        <f t="shared" si="48"/>
        <v>2.631578947368407E-2</v>
      </c>
      <c r="V108" s="1">
        <f t="shared" si="49"/>
        <v>1.5021459227467782E-2</v>
      </c>
      <c r="W108" s="1">
        <f t="shared" si="50"/>
        <v>2.018413597733737E-2</v>
      </c>
      <c r="X108" s="1">
        <f t="shared" si="51"/>
        <v>3.0698659139026363E-2</v>
      </c>
      <c r="Y108" s="1">
        <f t="shared" si="52"/>
        <v>2.604920405209854E-2</v>
      </c>
      <c r="Z108" s="1">
        <f t="shared" si="53"/>
        <v>3.4927866362946203E-2</v>
      </c>
      <c r="AA108" s="1">
        <f t="shared" si="54"/>
        <v>3.5700575815738933E-2</v>
      </c>
      <c r="AB108" s="1">
        <f t="shared" si="55"/>
        <v>3.2699619771863198E-2</v>
      </c>
      <c r="AD108" s="2">
        <f t="shared" ca="1" si="39"/>
        <v>1</v>
      </c>
      <c r="AE108" s="2">
        <f t="shared" ca="1" si="40"/>
        <v>1</v>
      </c>
      <c r="AF108" s="2">
        <f t="shared" ca="1" si="41"/>
        <v>1</v>
      </c>
      <c r="AG108" s="2">
        <f t="shared" ca="1" si="42"/>
        <v>1</v>
      </c>
      <c r="AH108" s="2">
        <f t="shared" ca="1" si="43"/>
        <v>1</v>
      </c>
      <c r="AI108" s="2">
        <f t="shared" ca="1" si="44"/>
        <v>1</v>
      </c>
      <c r="AJ108" s="2">
        <f t="shared" ca="1" si="45"/>
        <v>1</v>
      </c>
      <c r="AK108" s="2">
        <f t="shared" ca="1" si="46"/>
        <v>1</v>
      </c>
      <c r="AM108">
        <f ca="1">+IF(COUNTIFS(AM$4:AM107,1,$Q$4:$Q107,$Q108)=1,0,IF(U108*AD108&lt;$AO$1,1,0))</f>
        <v>0</v>
      </c>
      <c r="AN108">
        <f ca="1">+IF(COUNTIFS(AN$4:AN107,1,$Q$4:$Q107,$Q108)=1,0,IF(V108*AE108&lt;$AO$1,1,0))</f>
        <v>0</v>
      </c>
      <c r="AO108">
        <f ca="1">+IF(COUNTIFS(AO$4:AO107,1,$Q$4:$Q107,$Q108)=1,0,IF(W108*AF108&lt;$AO$1,1,0))</f>
        <v>0</v>
      </c>
      <c r="AP108">
        <f ca="1">+IF(COUNTIFS(AP$4:AP107,1,$Q$4:$Q107,$Q108)=1,0,IF(X108*AG108&lt;$AO$1,1,0))</f>
        <v>0</v>
      </c>
      <c r="AQ108">
        <f ca="1">+IF(COUNTIFS(AQ$4:AQ107,1,$Q$4:$Q107,$Q108)=1,0,IF(Y108*AH108&lt;$AO$1,1,0))</f>
        <v>0</v>
      </c>
      <c r="AR108">
        <f ca="1">+IF(COUNTIFS(AR$4:AR107,1,$Q$4:$Q107,$Q108)=1,0,IF(Z108*AI108&lt;$AO$1,1,0))</f>
        <v>0</v>
      </c>
      <c r="AS108">
        <f ca="1">+IF(COUNTIFS(AS$4:AS107,1,$Q$4:$Q107,$Q108)=1,0,IF(AA108*AJ108&lt;$AO$1,1,0))</f>
        <v>0</v>
      </c>
      <c r="AT108">
        <f ca="1">+IF(COUNTIFS(AT$4:AT107,1,$Q$4:$Q107,$Q108)=1,0,IF(AB108*AK108&lt;$AO$1,1,0))</f>
        <v>0</v>
      </c>
      <c r="AU108">
        <f t="shared" ca="1" si="37"/>
        <v>0</v>
      </c>
      <c r="AW108">
        <f ca="1">1*(COUNTIFS($Q$4:$Q107,Q108,AU$4:AU107,1)&gt;0)</f>
        <v>0</v>
      </c>
      <c r="AX108" t="str">
        <f t="shared" ca="1" si="47"/>
        <v/>
      </c>
    </row>
    <row r="109" spans="2:50" x14ac:dyDescent="0.35">
      <c r="B109">
        <f t="shared" si="38"/>
        <v>106</v>
      </c>
      <c r="C109" s="5">
        <f>AVERAGEIFS(TimeSeries!107:107,TimeSeries!$1:$1,"&lt;="&amp;C$3,TimeSeries!$1:$1,"&gt;="&amp;C$2)</f>
        <v>137.9</v>
      </c>
      <c r="D109" s="5">
        <f>AVERAGEIFS(TimeSeries!107:107,TimeSeries!$1:$1,"&lt;="&amp;D$3,TimeSeries!$1:$1,"&gt;="&amp;D$2)</f>
        <v>133.9</v>
      </c>
      <c r="E109" s="5">
        <f>AVERAGEIFS(TimeSeries!107:107,TimeSeries!$1:$1,"&lt;="&amp;E$3,TimeSeries!$1:$1,"&gt;="&amp;E$2)</f>
        <v>135.30000000000001</v>
      </c>
      <c r="F109" s="5">
        <f>AVERAGEIFS(TimeSeries!107:107,TimeSeries!$1:$1,"&lt;="&amp;F$3,TimeSeries!$1:$1,"&gt;="&amp;F$2)</f>
        <v>141.30000000000001</v>
      </c>
      <c r="G109" s="5">
        <f>AVERAGEIFS(TimeSeries!107:107,TimeSeries!$1:$1,"&lt;="&amp;G$3,TimeSeries!$1:$1,"&gt;="&amp;G$2)</f>
        <v>142.69999999999999</v>
      </c>
      <c r="H109" s="5">
        <f>AVERAGEIFS(TimeSeries!107:107,TimeSeries!$1:$1,"&lt;="&amp;H$3,TimeSeries!$1:$1,"&gt;="&amp;H$2)</f>
        <v>140.19999999999999</v>
      </c>
      <c r="I109" s="5">
        <f>AVERAGEIFS(TimeSeries!107:107,TimeSeries!$1:$1,"&lt;="&amp;I$3,TimeSeries!$1:$1,"&gt;="&amp;I$2)</f>
        <v>135.94999999999999</v>
      </c>
      <c r="J109" s="5">
        <f>AVERAGEIFS(TimeSeries!107:107,TimeSeries!$1:$1,"&lt;="&amp;J$3,TimeSeries!$1:$1,"&gt;="&amp;J$2)</f>
        <v>132.9</v>
      </c>
      <c r="K109" s="5">
        <f>+TimeSeries!I107</f>
        <v>137.96250000000001</v>
      </c>
      <c r="M109">
        <f t="shared" si="56"/>
        <v>117.05000000000001</v>
      </c>
      <c r="N109">
        <f t="shared" si="57"/>
        <v>125.925</v>
      </c>
      <c r="O109">
        <f t="shared" si="36"/>
        <v>0</v>
      </c>
      <c r="P109">
        <f t="shared" si="58"/>
        <v>0</v>
      </c>
      <c r="Q109">
        <f>+INDEX(TimeSeries!$A:$ZZ,'TimeSeries - Formatted'!$B109+1,'TimeSeries - Formatted'!K$1)</f>
        <v>4</v>
      </c>
      <c r="R109">
        <f>SUM(O$4:O109)</f>
        <v>3</v>
      </c>
      <c r="S109">
        <f>SUM(P$4:P109)</f>
        <v>4</v>
      </c>
      <c r="U109" s="1">
        <f t="shared" si="48"/>
        <v>-1.7806267806267817E-2</v>
      </c>
      <c r="V109" s="1">
        <f t="shared" si="49"/>
        <v>-5.6377730796335457E-2</v>
      </c>
      <c r="W109" s="1">
        <f t="shared" si="50"/>
        <v>-6.0742797639708468E-2</v>
      </c>
      <c r="X109" s="1">
        <f t="shared" si="51"/>
        <v>-3.2523108524477928E-2</v>
      </c>
      <c r="Y109" s="1">
        <f t="shared" si="52"/>
        <v>6.3469675599434616E-3</v>
      </c>
      <c r="Z109" s="1">
        <f t="shared" si="53"/>
        <v>2.8613352898018807E-2</v>
      </c>
      <c r="AA109" s="1">
        <f t="shared" si="54"/>
        <v>7.7835433654558361E-3</v>
      </c>
      <c r="AB109" s="1">
        <f t="shared" si="55"/>
        <v>-2.1354933726067782E-2</v>
      </c>
      <c r="AD109" s="2">
        <f t="shared" ca="1" si="39"/>
        <v>1</v>
      </c>
      <c r="AE109" s="2">
        <f t="shared" ca="1" si="40"/>
        <v>1</v>
      </c>
      <c r="AF109" s="2">
        <f t="shared" ca="1" si="41"/>
        <v>1</v>
      </c>
      <c r="AG109" s="2">
        <f t="shared" ca="1" si="42"/>
        <v>1</v>
      </c>
      <c r="AH109" s="2">
        <f t="shared" ca="1" si="43"/>
        <v>1</v>
      </c>
      <c r="AI109" s="2">
        <f t="shared" ca="1" si="44"/>
        <v>1</v>
      </c>
      <c r="AJ109" s="2">
        <f t="shared" ca="1" si="45"/>
        <v>1</v>
      </c>
      <c r="AK109" s="2">
        <f t="shared" ca="1" si="46"/>
        <v>1</v>
      </c>
      <c r="AM109">
        <f ca="1">+IF(COUNTIFS(AM$4:AM108,1,$Q$4:$Q108,$Q109)=1,0,IF(U109*AD109&lt;$AO$1,1,0))</f>
        <v>0</v>
      </c>
      <c r="AN109">
        <f ca="1">+IF(COUNTIFS(AN$4:AN108,1,$Q$4:$Q108,$Q109)=1,0,IF(V109*AE109&lt;$AO$1,1,0))</f>
        <v>0</v>
      </c>
      <c r="AO109">
        <f ca="1">+IF(COUNTIFS(AO$4:AO108,1,$Q$4:$Q108,$Q109)=1,0,IF(W109*AF109&lt;$AO$1,1,0))</f>
        <v>0</v>
      </c>
      <c r="AP109">
        <f ca="1">+IF(COUNTIFS(AP$4:AP108,1,$Q$4:$Q108,$Q109)=1,0,IF(X109*AG109&lt;$AO$1,1,0))</f>
        <v>0</v>
      </c>
      <c r="AQ109">
        <f ca="1">+IF(COUNTIFS(AQ$4:AQ108,1,$Q$4:$Q108,$Q109)=1,0,IF(Y109*AH109&lt;$AO$1,1,0))</f>
        <v>0</v>
      </c>
      <c r="AR109">
        <f ca="1">+IF(COUNTIFS(AR$4:AR108,1,$Q$4:$Q108,$Q109)=1,0,IF(Z109*AI109&lt;$AO$1,1,0))</f>
        <v>0</v>
      </c>
      <c r="AS109">
        <f ca="1">+IF(COUNTIFS(AS$4:AS108,1,$Q$4:$Q108,$Q109)=1,0,IF(AA109*AJ109&lt;$AO$1,1,0))</f>
        <v>0</v>
      </c>
      <c r="AT109">
        <f ca="1">+IF(COUNTIFS(AT$4:AT108,1,$Q$4:$Q108,$Q109)=1,0,IF(AB109*AK109&lt;$AO$1,1,0))</f>
        <v>0</v>
      </c>
      <c r="AU109">
        <f t="shared" ca="1" si="37"/>
        <v>0</v>
      </c>
      <c r="AW109">
        <f ca="1">1*(COUNTIFS($Q$4:$Q108,Q109,AU$4:AU108,1)&gt;0)</f>
        <v>0</v>
      </c>
      <c r="AX109" t="str">
        <f t="shared" ca="1" si="47"/>
        <v/>
      </c>
    </row>
    <row r="110" spans="2:50" x14ac:dyDescent="0.35">
      <c r="B110">
        <f t="shared" si="38"/>
        <v>107</v>
      </c>
      <c r="C110" s="5">
        <f>AVERAGEIFS(TimeSeries!108:108,TimeSeries!$1:$1,"&lt;="&amp;C$3,TimeSeries!$1:$1,"&gt;="&amp;C$2)</f>
        <v>128.44999999999999</v>
      </c>
      <c r="D110" s="5">
        <f>AVERAGEIFS(TimeSeries!108:108,TimeSeries!$1:$1,"&lt;="&amp;D$3,TimeSeries!$1:$1,"&gt;="&amp;D$2)</f>
        <v>123.45</v>
      </c>
      <c r="E110" s="5">
        <f>AVERAGEIFS(TimeSeries!108:108,TimeSeries!$1:$1,"&lt;="&amp;E$3,TimeSeries!$1:$1,"&gt;="&amp;E$2)</f>
        <v>123.45</v>
      </c>
      <c r="F110" s="5">
        <f>AVERAGEIFS(TimeSeries!108:108,TimeSeries!$1:$1,"&lt;="&amp;F$3,TimeSeries!$1:$1,"&gt;="&amp;F$2)</f>
        <v>130.44999999999999</v>
      </c>
      <c r="G110" s="5">
        <f>AVERAGEIFS(TimeSeries!108:108,TimeSeries!$1:$1,"&lt;="&amp;G$3,TimeSeries!$1:$1,"&gt;="&amp;G$2)</f>
        <v>135.4</v>
      </c>
      <c r="H110" s="5">
        <f>AVERAGEIFS(TimeSeries!108:108,TimeSeries!$1:$1,"&lt;="&amp;H$3,TimeSeries!$1:$1,"&gt;="&amp;H$2)</f>
        <v>134.4</v>
      </c>
      <c r="I110" s="5">
        <f>AVERAGEIFS(TimeSeries!108:108,TimeSeries!$1:$1,"&lt;="&amp;I$3,TimeSeries!$1:$1,"&gt;="&amp;I$2)</f>
        <v>130.15</v>
      </c>
      <c r="J110" s="5">
        <f>AVERAGEIFS(TimeSeries!108:108,TimeSeries!$1:$1,"&lt;="&amp;J$3,TimeSeries!$1:$1,"&gt;="&amp;J$2)</f>
        <v>127.3</v>
      </c>
      <c r="K110" s="5">
        <f>+TimeSeries!I108</f>
        <v>129.36250000000001</v>
      </c>
      <c r="M110">
        <f t="shared" si="56"/>
        <v>117.05000000000001</v>
      </c>
      <c r="N110">
        <f t="shared" si="57"/>
        <v>125.925</v>
      </c>
      <c r="O110">
        <f t="shared" si="36"/>
        <v>0</v>
      </c>
      <c r="P110">
        <f t="shared" si="58"/>
        <v>0</v>
      </c>
      <c r="Q110">
        <f>+INDEX(TimeSeries!$A:$ZZ,'TimeSeries - Formatted'!$B110+1,'TimeSeries - Formatted'!K$1)</f>
        <v>4</v>
      </c>
      <c r="R110">
        <f>SUM(O$4:O110)</f>
        <v>3</v>
      </c>
      <c r="S110">
        <f>SUM(P$4:P110)</f>
        <v>4</v>
      </c>
      <c r="U110" s="1">
        <f t="shared" si="48"/>
        <v>-8.5113960113960219E-2</v>
      </c>
      <c r="V110" s="1">
        <f t="shared" si="49"/>
        <v>-0.13002114164904865</v>
      </c>
      <c r="W110" s="1">
        <f t="shared" si="50"/>
        <v>-0.14300590072891362</v>
      </c>
      <c r="X110" s="1">
        <f t="shared" si="51"/>
        <v>-0.10681273536460134</v>
      </c>
      <c r="Y110" s="1">
        <f t="shared" si="52"/>
        <v>-5.115627189908889E-2</v>
      </c>
      <c r="Z110" s="1">
        <f t="shared" si="53"/>
        <v>-4.1369472182596123E-2</v>
      </c>
      <c r="AA110" s="1">
        <f t="shared" si="54"/>
        <v>-4.2662743655755619E-2</v>
      </c>
      <c r="AB110" s="1">
        <f t="shared" si="55"/>
        <v>-6.2592047128129713E-2</v>
      </c>
      <c r="AD110" s="2">
        <f t="shared" ca="1" si="39"/>
        <v>1</v>
      </c>
      <c r="AE110" s="2">
        <f t="shared" ca="1" si="40"/>
        <v>1</v>
      </c>
      <c r="AF110" s="2">
        <f t="shared" ca="1" si="41"/>
        <v>1</v>
      </c>
      <c r="AG110" s="2">
        <f t="shared" ca="1" si="42"/>
        <v>1</v>
      </c>
      <c r="AH110" s="2">
        <f t="shared" ca="1" si="43"/>
        <v>1</v>
      </c>
      <c r="AI110" s="2">
        <f t="shared" ca="1" si="44"/>
        <v>1</v>
      </c>
      <c r="AJ110" s="2">
        <f t="shared" ca="1" si="45"/>
        <v>1</v>
      </c>
      <c r="AK110" s="2">
        <f t="shared" ca="1" si="46"/>
        <v>1</v>
      </c>
      <c r="AM110">
        <f ca="1">+IF(COUNTIFS(AM$4:AM109,1,$Q$4:$Q109,$Q110)=1,0,IF(U110*AD110&lt;$AO$1,1,0))</f>
        <v>0</v>
      </c>
      <c r="AN110">
        <f ca="1">+IF(COUNTIFS(AN$4:AN109,1,$Q$4:$Q109,$Q110)=1,0,IF(V110*AE110&lt;$AO$1,1,0))</f>
        <v>1</v>
      </c>
      <c r="AO110">
        <f ca="1">+IF(COUNTIFS(AO$4:AO109,1,$Q$4:$Q109,$Q110)=1,0,IF(W110*AF110&lt;$AO$1,1,0))</f>
        <v>1</v>
      </c>
      <c r="AP110">
        <f ca="1">+IF(COUNTIFS(AP$4:AP109,1,$Q$4:$Q109,$Q110)=1,0,IF(X110*AG110&lt;$AO$1,1,0))</f>
        <v>1</v>
      </c>
      <c r="AQ110">
        <f ca="1">+IF(COUNTIFS(AQ$4:AQ109,1,$Q$4:$Q109,$Q110)=1,0,IF(Y110*AH110&lt;$AO$1,1,0))</f>
        <v>0</v>
      </c>
      <c r="AR110">
        <f ca="1">+IF(COUNTIFS(AR$4:AR109,1,$Q$4:$Q109,$Q110)=1,0,IF(Z110*AI110&lt;$AO$1,1,0))</f>
        <v>0</v>
      </c>
      <c r="AS110">
        <f ca="1">+IF(COUNTIFS(AS$4:AS109,1,$Q$4:$Q109,$Q110)=1,0,IF(AA110*AJ110&lt;$AO$1,1,0))</f>
        <v>0</v>
      </c>
      <c r="AT110">
        <f ca="1">+IF(COUNTIFS(AT$4:AT109,1,$Q$4:$Q109,$Q110)=1,0,IF(AB110*AK110&lt;$AO$1,1,0))</f>
        <v>0</v>
      </c>
      <c r="AU110">
        <f t="shared" ca="1" si="37"/>
        <v>1</v>
      </c>
      <c r="AW110">
        <f ca="1">1*(COUNTIFS($Q$4:$Q109,Q110,AU$4:AU109,1)&gt;0)</f>
        <v>0</v>
      </c>
      <c r="AX110">
        <f t="shared" ca="1" si="47"/>
        <v>135</v>
      </c>
    </row>
    <row r="111" spans="2:50" x14ac:dyDescent="0.35">
      <c r="B111">
        <f t="shared" si="38"/>
        <v>108</v>
      </c>
      <c r="C111" s="5">
        <f>AVERAGEIFS(TimeSeries!109:109,TimeSeries!$1:$1,"&lt;="&amp;C$3,TimeSeries!$1:$1,"&gt;="&amp;C$2)</f>
        <v>119.2</v>
      </c>
      <c r="D111" s="5">
        <f>AVERAGEIFS(TimeSeries!109:109,TimeSeries!$1:$1,"&lt;="&amp;D$3,TimeSeries!$1:$1,"&gt;="&amp;D$2)</f>
        <v>117.7</v>
      </c>
      <c r="E111" s="5">
        <f>AVERAGEIFS(TimeSeries!109:109,TimeSeries!$1:$1,"&lt;="&amp;E$3,TimeSeries!$1:$1,"&gt;="&amp;E$2)</f>
        <v>119.1</v>
      </c>
      <c r="F111" s="5">
        <f>AVERAGEIFS(TimeSeries!109:109,TimeSeries!$1:$1,"&lt;="&amp;F$3,TimeSeries!$1:$1,"&gt;="&amp;F$2)</f>
        <v>124.6</v>
      </c>
      <c r="G111" s="5">
        <f>AVERAGEIFS(TimeSeries!109:109,TimeSeries!$1:$1,"&lt;="&amp;G$3,TimeSeries!$1:$1,"&gt;="&amp;G$2)</f>
        <v>128.15</v>
      </c>
      <c r="H111" s="5">
        <f>AVERAGEIFS(TimeSeries!109:109,TimeSeries!$1:$1,"&lt;="&amp;H$3,TimeSeries!$1:$1,"&gt;="&amp;H$2)</f>
        <v>124.65</v>
      </c>
      <c r="I111" s="5">
        <f>AVERAGEIFS(TimeSeries!109:109,TimeSeries!$1:$1,"&lt;="&amp;I$3,TimeSeries!$1:$1,"&gt;="&amp;I$2)</f>
        <v>118.3</v>
      </c>
      <c r="J111" s="5">
        <f>AVERAGEIFS(TimeSeries!109:109,TimeSeries!$1:$1,"&lt;="&amp;J$3,TimeSeries!$1:$1,"&gt;="&amp;J$2)</f>
        <v>114.6</v>
      </c>
      <c r="K111" s="5">
        <f>+TimeSeries!I109</f>
        <v>121.1875</v>
      </c>
      <c r="M111">
        <f t="shared" si="56"/>
        <v>117.05000000000001</v>
      </c>
      <c r="N111">
        <f t="shared" si="57"/>
        <v>125.16874999999999</v>
      </c>
      <c r="O111">
        <f t="shared" si="36"/>
        <v>0</v>
      </c>
      <c r="P111">
        <f t="shared" si="58"/>
        <v>0</v>
      </c>
      <c r="Q111">
        <f>+INDEX(TimeSeries!$A:$ZZ,'TimeSeries - Formatted'!$B111+1,'TimeSeries - Formatted'!K$1)</f>
        <v>4</v>
      </c>
      <c r="R111">
        <f>SUM(O$4:O111)</f>
        <v>3</v>
      </c>
      <c r="S111">
        <f>SUM(P$4:P111)</f>
        <v>4</v>
      </c>
      <c r="U111" s="1">
        <f t="shared" si="48"/>
        <v>-0.15099715099715105</v>
      </c>
      <c r="V111" s="1">
        <f t="shared" si="49"/>
        <v>-0.1705426356589147</v>
      </c>
      <c r="W111" s="1">
        <f t="shared" si="50"/>
        <v>-0.17320374869836874</v>
      </c>
      <c r="X111" s="1">
        <f t="shared" si="51"/>
        <v>-0.14686751112632668</v>
      </c>
      <c r="Y111" s="1">
        <f t="shared" si="52"/>
        <v>-0.10196215837421152</v>
      </c>
      <c r="Z111" s="1">
        <f t="shared" si="53"/>
        <v>-0.11091298145506412</v>
      </c>
      <c r="AA111" s="1">
        <f t="shared" si="54"/>
        <v>-0.12982714233173953</v>
      </c>
      <c r="AB111" s="1">
        <f t="shared" si="55"/>
        <v>-0.15611192930780571</v>
      </c>
      <c r="AD111" s="2">
        <f t="shared" ca="1" si="39"/>
        <v>1</v>
      </c>
      <c r="AE111" s="2">
        <f t="shared" ca="1" si="40"/>
        <v>1</v>
      </c>
      <c r="AF111" s="2">
        <f t="shared" ca="1" si="41"/>
        <v>1</v>
      </c>
      <c r="AG111" s="2">
        <f t="shared" ca="1" si="42"/>
        <v>1</v>
      </c>
      <c r="AH111" s="2">
        <f t="shared" ca="1" si="43"/>
        <v>1</v>
      </c>
      <c r="AI111" s="2">
        <f t="shared" ca="1" si="44"/>
        <v>1</v>
      </c>
      <c r="AJ111" s="2">
        <f t="shared" ca="1" si="45"/>
        <v>1</v>
      </c>
      <c r="AK111" s="2">
        <f t="shared" ca="1" si="46"/>
        <v>1</v>
      </c>
      <c r="AM111">
        <f ca="1">+IF(COUNTIFS(AM$4:AM110,1,$Q$4:$Q110,$Q111)=1,0,IF(U111*AD111&lt;$AO$1,1,0))</f>
        <v>1</v>
      </c>
      <c r="AN111">
        <f ca="1">+IF(COUNTIFS(AN$4:AN110,1,$Q$4:$Q110,$Q111)=1,0,IF(V111*AE111&lt;$AO$1,1,0))</f>
        <v>0</v>
      </c>
      <c r="AO111">
        <f ca="1">+IF(COUNTIFS(AO$4:AO110,1,$Q$4:$Q110,$Q111)=1,0,IF(W111*AF111&lt;$AO$1,1,0))</f>
        <v>0</v>
      </c>
      <c r="AP111">
        <f ca="1">+IF(COUNTIFS(AP$4:AP110,1,$Q$4:$Q110,$Q111)=1,0,IF(X111*AG111&lt;$AO$1,1,0))</f>
        <v>0</v>
      </c>
      <c r="AQ111">
        <f ca="1">+IF(COUNTIFS(AQ$4:AQ110,1,$Q$4:$Q110,$Q111)=1,0,IF(Y111*AH111&lt;$AO$1,1,0))</f>
        <v>1</v>
      </c>
      <c r="AR111">
        <f ca="1">+IF(COUNTIFS(AR$4:AR110,1,$Q$4:$Q110,$Q111)=1,0,IF(Z111*AI111&lt;$AO$1,1,0))</f>
        <v>1</v>
      </c>
      <c r="AS111">
        <f ca="1">+IF(COUNTIFS(AS$4:AS110,1,$Q$4:$Q110,$Q111)=1,0,IF(AA111*AJ111&lt;$AO$1,1,0))</f>
        <v>1</v>
      </c>
      <c r="AT111">
        <f ca="1">+IF(COUNTIFS(AT$4:AT110,1,$Q$4:$Q110,$Q111)=1,0,IF(AB111*AK111&lt;$AO$1,1,0))</f>
        <v>1</v>
      </c>
      <c r="AU111">
        <f t="shared" ca="1" si="37"/>
        <v>1</v>
      </c>
      <c r="AW111">
        <f ca="1">1*(COUNTIFS($Q$4:$Q110,Q111,AU$4:AU110,1)&gt;0)</f>
        <v>1</v>
      </c>
      <c r="AX111" t="str">
        <f t="shared" ca="1" si="47"/>
        <v/>
      </c>
    </row>
    <row r="112" spans="2:50" x14ac:dyDescent="0.35">
      <c r="B112">
        <f t="shared" si="38"/>
        <v>109</v>
      </c>
      <c r="C112" s="5">
        <f>AVERAGEIFS(TimeSeries!110:110,TimeSeries!$1:$1,"&lt;="&amp;C$3,TimeSeries!$1:$1,"&gt;="&amp;C$2)</f>
        <v>114.5</v>
      </c>
      <c r="D112" s="5">
        <f>AVERAGEIFS(TimeSeries!110:110,TimeSeries!$1:$1,"&lt;="&amp;D$3,TimeSeries!$1:$1,"&gt;="&amp;D$2)</f>
        <v>117</v>
      </c>
      <c r="E112" s="5">
        <f>AVERAGEIFS(TimeSeries!110:110,TimeSeries!$1:$1,"&lt;="&amp;E$3,TimeSeries!$1:$1,"&gt;="&amp;E$2)</f>
        <v>118.4</v>
      </c>
      <c r="F112" s="5">
        <f>AVERAGEIFS(TimeSeries!110:110,TimeSeries!$1:$1,"&lt;="&amp;F$3,TimeSeries!$1:$1,"&gt;="&amp;F$2)</f>
        <v>120.4</v>
      </c>
      <c r="G112" s="5">
        <f>AVERAGEIFS(TimeSeries!110:110,TimeSeries!$1:$1,"&lt;="&amp;G$3,TimeSeries!$1:$1,"&gt;="&amp;G$2)</f>
        <v>121.1</v>
      </c>
      <c r="H112" s="5">
        <f>AVERAGEIFS(TimeSeries!110:110,TimeSeries!$1:$1,"&lt;="&amp;H$3,TimeSeries!$1:$1,"&gt;="&amp;H$2)</f>
        <v>116.1</v>
      </c>
      <c r="I112" s="5">
        <f>AVERAGEIFS(TimeSeries!110:110,TimeSeries!$1:$1,"&lt;="&amp;I$3,TimeSeries!$1:$1,"&gt;="&amp;I$2)</f>
        <v>112.55</v>
      </c>
      <c r="J112" s="5">
        <f>AVERAGEIFS(TimeSeries!110:110,TimeSeries!$1:$1,"&lt;="&amp;J$3,TimeSeries!$1:$1,"&gt;="&amp;J$2)</f>
        <v>113.1</v>
      </c>
      <c r="K112" s="5">
        <f>+TimeSeries!I110</f>
        <v>116.63749999999999</v>
      </c>
      <c r="M112">
        <f t="shared" si="56"/>
        <v>116.69374999999999</v>
      </c>
      <c r="N112">
        <f t="shared" si="57"/>
        <v>125.16874999999999</v>
      </c>
      <c r="O112">
        <f t="shared" si="36"/>
        <v>0</v>
      </c>
      <c r="P112">
        <f t="shared" si="58"/>
        <v>0</v>
      </c>
      <c r="Q112">
        <f>+INDEX(TimeSeries!$A:$ZZ,'TimeSeries - Formatted'!$B112+1,'TimeSeries - Formatted'!K$1)</f>
        <v>4</v>
      </c>
      <c r="R112">
        <f>SUM(O$4:O112)</f>
        <v>3</v>
      </c>
      <c r="S112">
        <f>SUM(P$4:P112)</f>
        <v>4</v>
      </c>
      <c r="U112" s="1">
        <f t="shared" si="48"/>
        <v>-0.18447293447293456</v>
      </c>
      <c r="V112" s="1">
        <f t="shared" si="49"/>
        <v>-0.17547568710359407</v>
      </c>
      <c r="W112" s="1">
        <f t="shared" si="50"/>
        <v>-0.17806317250954529</v>
      </c>
      <c r="X112" s="1">
        <f t="shared" si="51"/>
        <v>-0.17562478603218079</v>
      </c>
      <c r="Y112" s="1">
        <f t="shared" si="52"/>
        <v>-0.15136650315346878</v>
      </c>
      <c r="Z112" s="1">
        <f t="shared" si="53"/>
        <v>-0.17189728958630524</v>
      </c>
      <c r="AA112" s="1">
        <f t="shared" si="54"/>
        <v>-0.1721221037146009</v>
      </c>
      <c r="AB112" s="1">
        <f t="shared" si="55"/>
        <v>-0.16715758468335795</v>
      </c>
      <c r="AD112" s="2">
        <f t="shared" ca="1" si="39"/>
        <v>1</v>
      </c>
      <c r="AE112" s="2">
        <f t="shared" ca="1" si="40"/>
        <v>1</v>
      </c>
      <c r="AF112" s="2">
        <f t="shared" ca="1" si="41"/>
        <v>1</v>
      </c>
      <c r="AG112" s="2">
        <f t="shared" ca="1" si="42"/>
        <v>1</v>
      </c>
      <c r="AH112" s="2">
        <f t="shared" ca="1" si="43"/>
        <v>1</v>
      </c>
      <c r="AI112" s="2">
        <f t="shared" ca="1" si="44"/>
        <v>1</v>
      </c>
      <c r="AJ112" s="2">
        <f t="shared" ca="1" si="45"/>
        <v>1</v>
      </c>
      <c r="AK112" s="2">
        <f t="shared" ca="1" si="46"/>
        <v>1</v>
      </c>
      <c r="AM112">
        <f ca="1">+IF(COUNTIFS(AM$4:AM111,1,$Q$4:$Q111,$Q112)=1,0,IF(U112*AD112&lt;$AO$1,1,0))</f>
        <v>0</v>
      </c>
      <c r="AN112">
        <f ca="1">+IF(COUNTIFS(AN$4:AN111,1,$Q$4:$Q111,$Q112)=1,0,IF(V112*AE112&lt;$AO$1,1,0))</f>
        <v>0</v>
      </c>
      <c r="AO112">
        <f ca="1">+IF(COUNTIFS(AO$4:AO111,1,$Q$4:$Q111,$Q112)=1,0,IF(W112*AF112&lt;$AO$1,1,0))</f>
        <v>0</v>
      </c>
      <c r="AP112">
        <f ca="1">+IF(COUNTIFS(AP$4:AP111,1,$Q$4:$Q111,$Q112)=1,0,IF(X112*AG112&lt;$AO$1,1,0))</f>
        <v>0</v>
      </c>
      <c r="AQ112">
        <f ca="1">+IF(COUNTIFS(AQ$4:AQ111,1,$Q$4:$Q111,$Q112)=1,0,IF(Y112*AH112&lt;$AO$1,1,0))</f>
        <v>0</v>
      </c>
      <c r="AR112">
        <f ca="1">+IF(COUNTIFS(AR$4:AR111,1,$Q$4:$Q111,$Q112)=1,0,IF(Z112*AI112&lt;$AO$1,1,0))</f>
        <v>0</v>
      </c>
      <c r="AS112">
        <f ca="1">+IF(COUNTIFS(AS$4:AS111,1,$Q$4:$Q111,$Q112)=1,0,IF(AA112*AJ112&lt;$AO$1,1,0))</f>
        <v>0</v>
      </c>
      <c r="AT112">
        <f ca="1">+IF(COUNTIFS(AT$4:AT111,1,$Q$4:$Q111,$Q112)=1,0,IF(AB112*AK112&lt;$AO$1,1,0))</f>
        <v>0</v>
      </c>
      <c r="AU112">
        <f t="shared" ca="1" si="37"/>
        <v>0</v>
      </c>
      <c r="AW112">
        <f ca="1">1*(COUNTIFS($Q$4:$Q111,Q112,AU$4:AU111,1)&gt;0)</f>
        <v>1</v>
      </c>
      <c r="AX112" t="str">
        <f t="shared" ca="1" si="47"/>
        <v/>
      </c>
    </row>
    <row r="113" spans="2:50" x14ac:dyDescent="0.35">
      <c r="B113">
        <f t="shared" si="38"/>
        <v>110</v>
      </c>
      <c r="C113" s="5">
        <f>AVERAGEIFS(TimeSeries!111:111,TimeSeries!$1:$1,"&lt;="&amp;C$3,TimeSeries!$1:$1,"&gt;="&amp;C$2)</f>
        <v>114</v>
      </c>
      <c r="D113" s="5">
        <f>AVERAGEIFS(TimeSeries!111:111,TimeSeries!$1:$1,"&lt;="&amp;D$3,TimeSeries!$1:$1,"&gt;="&amp;D$2)</f>
        <v>116.5</v>
      </c>
      <c r="E113" s="5">
        <f>AVERAGEIFS(TimeSeries!111:111,TimeSeries!$1:$1,"&lt;="&amp;E$3,TimeSeries!$1:$1,"&gt;="&amp;E$2)</f>
        <v>117.9</v>
      </c>
      <c r="F113" s="5">
        <f>AVERAGEIFS(TimeSeries!111:111,TimeSeries!$1:$1,"&lt;="&amp;F$3,TimeSeries!$1:$1,"&gt;="&amp;F$2)</f>
        <v>120.4</v>
      </c>
      <c r="G113" s="5">
        <f>AVERAGEIFS(TimeSeries!111:111,TimeSeries!$1:$1,"&lt;="&amp;G$3,TimeSeries!$1:$1,"&gt;="&amp;G$2)</f>
        <v>119.7</v>
      </c>
      <c r="H113" s="5">
        <f>AVERAGEIFS(TimeSeries!111:111,TimeSeries!$1:$1,"&lt;="&amp;H$3,TimeSeries!$1:$1,"&gt;="&amp;H$2)</f>
        <v>114.2</v>
      </c>
      <c r="I113" s="5">
        <f>AVERAGEIFS(TimeSeries!111:111,TimeSeries!$1:$1,"&lt;="&amp;I$3,TimeSeries!$1:$1,"&gt;="&amp;I$2)</f>
        <v>111.35</v>
      </c>
      <c r="J113" s="5">
        <f>AVERAGEIFS(TimeSeries!111:111,TimeSeries!$1:$1,"&lt;="&amp;J$3,TimeSeries!$1:$1,"&gt;="&amp;J$2)</f>
        <v>111.7</v>
      </c>
      <c r="K113" s="5">
        <f>+TimeSeries!I111</f>
        <v>115.73750000000001</v>
      </c>
      <c r="M113">
        <f t="shared" si="56"/>
        <v>116.35625</v>
      </c>
      <c r="N113">
        <f t="shared" si="57"/>
        <v>125.16874999999999</v>
      </c>
      <c r="O113">
        <f t="shared" si="36"/>
        <v>0</v>
      </c>
      <c r="P113">
        <f t="shared" si="58"/>
        <v>0</v>
      </c>
      <c r="Q113">
        <f>+INDEX(TimeSeries!$A:$ZZ,'TimeSeries - Formatted'!$B113+1,'TimeSeries - Formatted'!K$1)</f>
        <v>4</v>
      </c>
      <c r="R113">
        <f>SUM(O$4:O113)</f>
        <v>3</v>
      </c>
      <c r="S113">
        <f>SUM(P$4:P113)</f>
        <v>4</v>
      </c>
      <c r="U113" s="1">
        <f t="shared" si="48"/>
        <v>-0.18803418803418803</v>
      </c>
      <c r="V113" s="1">
        <f t="shared" si="49"/>
        <v>-0.17899929527836511</v>
      </c>
      <c r="W113" s="1">
        <f t="shared" si="50"/>
        <v>-0.18153418951752864</v>
      </c>
      <c r="X113" s="1">
        <f t="shared" si="51"/>
        <v>-0.17562478603218079</v>
      </c>
      <c r="Y113" s="1">
        <f t="shared" si="52"/>
        <v>-0.16117729502452693</v>
      </c>
      <c r="Z113" s="1">
        <f t="shared" si="53"/>
        <v>-0.18544935805991436</v>
      </c>
      <c r="AA113" s="1">
        <f t="shared" si="54"/>
        <v>-0.18094887826406769</v>
      </c>
      <c r="AB113" s="1">
        <f t="shared" si="55"/>
        <v>-0.17746686303387338</v>
      </c>
      <c r="AD113" s="2">
        <f t="shared" ca="1" si="39"/>
        <v>1</v>
      </c>
      <c r="AE113" s="2">
        <f t="shared" ca="1" si="40"/>
        <v>1</v>
      </c>
      <c r="AF113" s="2">
        <f t="shared" ca="1" si="41"/>
        <v>1</v>
      </c>
      <c r="AG113" s="2">
        <f t="shared" ca="1" si="42"/>
        <v>1</v>
      </c>
      <c r="AH113" s="2">
        <f t="shared" ca="1" si="43"/>
        <v>1</v>
      </c>
      <c r="AI113" s="2">
        <f t="shared" ca="1" si="44"/>
        <v>1</v>
      </c>
      <c r="AJ113" s="2">
        <f t="shared" ca="1" si="45"/>
        <v>1</v>
      </c>
      <c r="AK113" s="2">
        <f t="shared" ca="1" si="46"/>
        <v>1</v>
      </c>
      <c r="AM113">
        <f ca="1">+IF(COUNTIFS(AM$4:AM112,1,$Q$4:$Q112,$Q113)=1,0,IF(U113*AD113&lt;$AO$1,1,0))</f>
        <v>0</v>
      </c>
      <c r="AN113">
        <f ca="1">+IF(COUNTIFS(AN$4:AN112,1,$Q$4:$Q112,$Q113)=1,0,IF(V113*AE113&lt;$AO$1,1,0))</f>
        <v>0</v>
      </c>
      <c r="AO113">
        <f ca="1">+IF(COUNTIFS(AO$4:AO112,1,$Q$4:$Q112,$Q113)=1,0,IF(W113*AF113&lt;$AO$1,1,0))</f>
        <v>0</v>
      </c>
      <c r="AP113">
        <f ca="1">+IF(COUNTIFS(AP$4:AP112,1,$Q$4:$Q112,$Q113)=1,0,IF(X113*AG113&lt;$AO$1,1,0))</f>
        <v>0</v>
      </c>
      <c r="AQ113">
        <f ca="1">+IF(COUNTIFS(AQ$4:AQ112,1,$Q$4:$Q112,$Q113)=1,0,IF(Y113*AH113&lt;$AO$1,1,0))</f>
        <v>0</v>
      </c>
      <c r="AR113">
        <f ca="1">+IF(COUNTIFS(AR$4:AR112,1,$Q$4:$Q112,$Q113)=1,0,IF(Z113*AI113&lt;$AO$1,1,0))</f>
        <v>0</v>
      </c>
      <c r="AS113">
        <f ca="1">+IF(COUNTIFS(AS$4:AS112,1,$Q$4:$Q112,$Q113)=1,0,IF(AA113*AJ113&lt;$AO$1,1,0))</f>
        <v>0</v>
      </c>
      <c r="AT113">
        <f ca="1">+IF(COUNTIFS(AT$4:AT112,1,$Q$4:$Q112,$Q113)=1,0,IF(AB113*AK113&lt;$AO$1,1,0))</f>
        <v>0</v>
      </c>
      <c r="AU113">
        <f t="shared" ca="1" si="37"/>
        <v>0</v>
      </c>
      <c r="AW113">
        <f ca="1">1*(COUNTIFS($Q$4:$Q112,Q113,AU$4:AU112,1)&gt;0)</f>
        <v>1</v>
      </c>
      <c r="AX113" t="str">
        <f t="shared" ca="1" si="47"/>
        <v/>
      </c>
    </row>
    <row r="114" spans="2:50" x14ac:dyDescent="0.35">
      <c r="B114">
        <f t="shared" si="38"/>
        <v>111</v>
      </c>
      <c r="C114" s="5">
        <f>AVERAGEIFS(TimeSeries!112:112,TimeSeries!$1:$1,"&lt;="&amp;C$3,TimeSeries!$1:$1,"&gt;="&amp;C$2)</f>
        <v>112.8</v>
      </c>
      <c r="D114" s="5">
        <f>AVERAGEIFS(TimeSeries!112:112,TimeSeries!$1:$1,"&lt;="&amp;D$3,TimeSeries!$1:$1,"&gt;="&amp;D$2)</f>
        <v>115.8</v>
      </c>
      <c r="E114" s="5">
        <f>AVERAGEIFS(TimeSeries!112:112,TimeSeries!$1:$1,"&lt;="&amp;E$3,TimeSeries!$1:$1,"&gt;="&amp;E$2)</f>
        <v>117.9</v>
      </c>
      <c r="F114" s="5">
        <f>AVERAGEIFS(TimeSeries!112:112,TimeSeries!$1:$1,"&lt;="&amp;F$3,TimeSeries!$1:$1,"&gt;="&amp;F$2)</f>
        <v>120.4</v>
      </c>
      <c r="G114" s="5">
        <f>AVERAGEIFS(TimeSeries!112:112,TimeSeries!$1:$1,"&lt;="&amp;G$3,TimeSeries!$1:$1,"&gt;="&amp;G$2)</f>
        <v>121.1</v>
      </c>
      <c r="H114" s="5">
        <f>AVERAGEIFS(TimeSeries!112:112,TimeSeries!$1:$1,"&lt;="&amp;H$3,TimeSeries!$1:$1,"&gt;="&amp;H$2)</f>
        <v>115.1</v>
      </c>
      <c r="I114" s="5">
        <f>AVERAGEIFS(TimeSeries!112:112,TimeSeries!$1:$1,"&lt;="&amp;I$3,TimeSeries!$1:$1,"&gt;="&amp;I$2)</f>
        <v>110.85</v>
      </c>
      <c r="J114" s="5">
        <f>AVERAGEIFS(TimeSeries!112:112,TimeSeries!$1:$1,"&lt;="&amp;J$3,TimeSeries!$1:$1,"&gt;="&amp;J$2)</f>
        <v>111.7</v>
      </c>
      <c r="K114" s="5">
        <f>+TimeSeries!I112</f>
        <v>115.66249999999999</v>
      </c>
      <c r="M114">
        <f t="shared" si="56"/>
        <v>116.35625</v>
      </c>
      <c r="N114">
        <f t="shared" si="57"/>
        <v>125.16874999999999</v>
      </c>
      <c r="O114">
        <f t="shared" si="36"/>
        <v>0</v>
      </c>
      <c r="P114">
        <f t="shared" si="58"/>
        <v>0</v>
      </c>
      <c r="Q114">
        <f>+INDEX(TimeSeries!$A:$ZZ,'TimeSeries - Formatted'!$B114+1,'TimeSeries - Formatted'!K$1)</f>
        <v>4</v>
      </c>
      <c r="R114">
        <f>SUM(O$4:O114)</f>
        <v>3</v>
      </c>
      <c r="S114">
        <f>SUM(P$4:P114)</f>
        <v>4</v>
      </c>
      <c r="U114" s="1">
        <f t="shared" si="48"/>
        <v>-0.19658119658119666</v>
      </c>
      <c r="V114" s="1">
        <f t="shared" si="49"/>
        <v>-0.18393234672304448</v>
      </c>
      <c r="W114" s="1">
        <f t="shared" si="50"/>
        <v>-0.18153418951752864</v>
      </c>
      <c r="X114" s="1">
        <f t="shared" si="51"/>
        <v>-0.17562478603218079</v>
      </c>
      <c r="Y114" s="1">
        <f t="shared" si="52"/>
        <v>-0.15136650315346878</v>
      </c>
      <c r="Z114" s="1">
        <f t="shared" si="53"/>
        <v>-0.17902995720399428</v>
      </c>
      <c r="AA114" s="1">
        <f t="shared" si="54"/>
        <v>-0.18462670099301215</v>
      </c>
      <c r="AB114" s="1">
        <f t="shared" si="55"/>
        <v>-0.17746686303387338</v>
      </c>
      <c r="AD114" s="2">
        <f t="shared" ca="1" si="39"/>
        <v>1</v>
      </c>
      <c r="AE114" s="2">
        <f t="shared" ca="1" si="40"/>
        <v>1</v>
      </c>
      <c r="AF114" s="2">
        <f t="shared" ca="1" si="41"/>
        <v>1</v>
      </c>
      <c r="AG114" s="2">
        <f t="shared" ca="1" si="42"/>
        <v>1</v>
      </c>
      <c r="AH114" s="2">
        <f t="shared" ca="1" si="43"/>
        <v>1</v>
      </c>
      <c r="AI114" s="2">
        <f t="shared" ca="1" si="44"/>
        <v>1</v>
      </c>
      <c r="AJ114" s="2">
        <f t="shared" ca="1" si="45"/>
        <v>1</v>
      </c>
      <c r="AK114" s="2">
        <f t="shared" ca="1" si="46"/>
        <v>1</v>
      </c>
      <c r="AM114">
        <f ca="1">+IF(COUNTIFS(AM$4:AM113,1,$Q$4:$Q113,$Q114)=1,0,IF(U114*AD114&lt;$AO$1,1,0))</f>
        <v>0</v>
      </c>
      <c r="AN114">
        <f ca="1">+IF(COUNTIFS(AN$4:AN113,1,$Q$4:$Q113,$Q114)=1,0,IF(V114*AE114&lt;$AO$1,1,0))</f>
        <v>0</v>
      </c>
      <c r="AO114">
        <f ca="1">+IF(COUNTIFS(AO$4:AO113,1,$Q$4:$Q113,$Q114)=1,0,IF(W114*AF114&lt;$AO$1,1,0))</f>
        <v>0</v>
      </c>
      <c r="AP114">
        <f ca="1">+IF(COUNTIFS(AP$4:AP113,1,$Q$4:$Q113,$Q114)=1,0,IF(X114*AG114&lt;$AO$1,1,0))</f>
        <v>0</v>
      </c>
      <c r="AQ114">
        <f ca="1">+IF(COUNTIFS(AQ$4:AQ113,1,$Q$4:$Q113,$Q114)=1,0,IF(Y114*AH114&lt;$AO$1,1,0))</f>
        <v>0</v>
      </c>
      <c r="AR114">
        <f ca="1">+IF(COUNTIFS(AR$4:AR113,1,$Q$4:$Q113,$Q114)=1,0,IF(Z114*AI114&lt;$AO$1,1,0))</f>
        <v>0</v>
      </c>
      <c r="AS114">
        <f ca="1">+IF(COUNTIFS(AS$4:AS113,1,$Q$4:$Q113,$Q114)=1,0,IF(AA114*AJ114&lt;$AO$1,1,0))</f>
        <v>0</v>
      </c>
      <c r="AT114">
        <f ca="1">+IF(COUNTIFS(AT$4:AT113,1,$Q$4:$Q113,$Q114)=1,0,IF(AB114*AK114&lt;$AO$1,1,0))</f>
        <v>0</v>
      </c>
      <c r="AU114">
        <f t="shared" ca="1" si="37"/>
        <v>0</v>
      </c>
      <c r="AW114">
        <f ca="1">1*(COUNTIFS($Q$4:$Q113,Q114,AU$4:AU113,1)&gt;0)</f>
        <v>1</v>
      </c>
      <c r="AX114" t="str">
        <f t="shared" ca="1" si="47"/>
        <v/>
      </c>
    </row>
    <row r="115" spans="2:50" x14ac:dyDescent="0.35">
      <c r="B115">
        <f t="shared" si="38"/>
        <v>112</v>
      </c>
      <c r="C115" s="5">
        <f>AVERAGEIFS(TimeSeries!113:113,TimeSeries!$1:$1,"&lt;="&amp;C$3,TimeSeries!$1:$1,"&gt;="&amp;C$2)</f>
        <v>112.8</v>
      </c>
      <c r="D115" s="5">
        <f>AVERAGEIFS(TimeSeries!113:113,TimeSeries!$1:$1,"&lt;="&amp;D$3,TimeSeries!$1:$1,"&gt;="&amp;D$2)</f>
        <v>115.8</v>
      </c>
      <c r="E115" s="5">
        <f>AVERAGEIFS(TimeSeries!113:113,TimeSeries!$1:$1,"&lt;="&amp;E$3,TimeSeries!$1:$1,"&gt;="&amp;E$2)</f>
        <v>117.9</v>
      </c>
      <c r="F115" s="5">
        <f>AVERAGEIFS(TimeSeries!113:113,TimeSeries!$1:$1,"&lt;="&amp;F$3,TimeSeries!$1:$1,"&gt;="&amp;F$2)</f>
        <v>120.9</v>
      </c>
      <c r="G115" s="5">
        <f>AVERAGEIFS(TimeSeries!113:113,TimeSeries!$1:$1,"&lt;="&amp;G$3,TimeSeries!$1:$1,"&gt;="&amp;G$2)</f>
        <v>121.6</v>
      </c>
      <c r="H115" s="5">
        <f>AVERAGEIFS(TimeSeries!113:113,TimeSeries!$1:$1,"&lt;="&amp;H$3,TimeSeries!$1:$1,"&gt;="&amp;H$2)</f>
        <v>115.1</v>
      </c>
      <c r="I115" s="5">
        <f>AVERAGEIFS(TimeSeries!113:113,TimeSeries!$1:$1,"&lt;="&amp;I$3,TimeSeries!$1:$1,"&gt;="&amp;I$2)</f>
        <v>110.15</v>
      </c>
      <c r="J115" s="5">
        <f>AVERAGEIFS(TimeSeries!113:113,TimeSeries!$1:$1,"&lt;="&amp;J$3,TimeSeries!$1:$1,"&gt;="&amp;J$2)</f>
        <v>110.3</v>
      </c>
      <c r="K115" s="5">
        <f>+TimeSeries!I113</f>
        <v>115.6125</v>
      </c>
      <c r="M115">
        <f t="shared" si="56"/>
        <v>116.35625</v>
      </c>
      <c r="N115">
        <f t="shared" si="57"/>
        <v>125.16874999999999</v>
      </c>
      <c r="O115">
        <f t="shared" si="36"/>
        <v>0</v>
      </c>
      <c r="P115">
        <f t="shared" si="58"/>
        <v>0</v>
      </c>
      <c r="Q115">
        <f>+INDEX(TimeSeries!$A:$ZZ,'TimeSeries - Formatted'!$B115+1,'TimeSeries - Formatted'!K$1)</f>
        <v>4</v>
      </c>
      <c r="R115">
        <f>SUM(O$4:O115)</f>
        <v>3</v>
      </c>
      <c r="S115">
        <f>SUM(P$4:P115)</f>
        <v>4</v>
      </c>
      <c r="U115" s="1">
        <f t="shared" si="48"/>
        <v>-0.19658119658119666</v>
      </c>
      <c r="V115" s="1">
        <f t="shared" si="49"/>
        <v>-0.18393234672304448</v>
      </c>
      <c r="W115" s="1">
        <f t="shared" si="50"/>
        <v>-0.18153418951752864</v>
      </c>
      <c r="X115" s="1">
        <f t="shared" si="51"/>
        <v>-0.17220130092434105</v>
      </c>
      <c r="Y115" s="1">
        <f t="shared" si="52"/>
        <v>-0.14786264891380518</v>
      </c>
      <c r="Z115" s="1">
        <f t="shared" si="53"/>
        <v>-0.17902995720399428</v>
      </c>
      <c r="AA115" s="1">
        <f t="shared" si="54"/>
        <v>-0.18977565281353426</v>
      </c>
      <c r="AB115" s="1">
        <f t="shared" si="55"/>
        <v>-0.18777614138438892</v>
      </c>
      <c r="AD115" s="2">
        <f t="shared" ca="1" si="39"/>
        <v>1</v>
      </c>
      <c r="AE115" s="2">
        <f t="shared" ca="1" si="40"/>
        <v>1</v>
      </c>
      <c r="AF115" s="2">
        <f t="shared" ca="1" si="41"/>
        <v>1</v>
      </c>
      <c r="AG115" s="2">
        <f t="shared" ca="1" si="42"/>
        <v>1</v>
      </c>
      <c r="AH115" s="2">
        <f t="shared" ca="1" si="43"/>
        <v>1</v>
      </c>
      <c r="AI115" s="2">
        <f t="shared" ca="1" si="44"/>
        <v>1</v>
      </c>
      <c r="AJ115" s="2">
        <f t="shared" ca="1" si="45"/>
        <v>1</v>
      </c>
      <c r="AK115" s="2">
        <f t="shared" ca="1" si="46"/>
        <v>1</v>
      </c>
      <c r="AM115">
        <f ca="1">+IF(COUNTIFS(AM$4:AM114,1,$Q$4:$Q114,$Q115)=1,0,IF(U115*AD115&lt;$AO$1,1,0))</f>
        <v>0</v>
      </c>
      <c r="AN115">
        <f ca="1">+IF(COUNTIFS(AN$4:AN114,1,$Q$4:$Q114,$Q115)=1,0,IF(V115*AE115&lt;$AO$1,1,0))</f>
        <v>0</v>
      </c>
      <c r="AO115">
        <f ca="1">+IF(COUNTIFS(AO$4:AO114,1,$Q$4:$Q114,$Q115)=1,0,IF(W115*AF115&lt;$AO$1,1,0))</f>
        <v>0</v>
      </c>
      <c r="AP115">
        <f ca="1">+IF(COUNTIFS(AP$4:AP114,1,$Q$4:$Q114,$Q115)=1,0,IF(X115*AG115&lt;$AO$1,1,0))</f>
        <v>0</v>
      </c>
      <c r="AQ115">
        <f ca="1">+IF(COUNTIFS(AQ$4:AQ114,1,$Q$4:$Q114,$Q115)=1,0,IF(Y115*AH115&lt;$AO$1,1,0))</f>
        <v>0</v>
      </c>
      <c r="AR115">
        <f ca="1">+IF(COUNTIFS(AR$4:AR114,1,$Q$4:$Q114,$Q115)=1,0,IF(Z115*AI115&lt;$AO$1,1,0))</f>
        <v>0</v>
      </c>
      <c r="AS115">
        <f ca="1">+IF(COUNTIFS(AS$4:AS114,1,$Q$4:$Q114,$Q115)=1,0,IF(AA115*AJ115&lt;$AO$1,1,0))</f>
        <v>0</v>
      </c>
      <c r="AT115">
        <f ca="1">+IF(COUNTIFS(AT$4:AT114,1,$Q$4:$Q114,$Q115)=1,0,IF(AB115*AK115&lt;$AO$1,1,0))</f>
        <v>0</v>
      </c>
      <c r="AU115">
        <f t="shared" ca="1" si="37"/>
        <v>0</v>
      </c>
      <c r="AW115">
        <f ca="1">1*(COUNTIFS($Q$4:$Q114,Q115,AU$4:AU114,1)&gt;0)</f>
        <v>1</v>
      </c>
      <c r="AX115" t="str">
        <f t="shared" ca="1" si="47"/>
        <v/>
      </c>
    </row>
    <row r="116" spans="2:50" x14ac:dyDescent="0.35">
      <c r="B116">
        <f t="shared" si="38"/>
        <v>113</v>
      </c>
      <c r="C116" s="5">
        <f>AVERAGEIFS(TimeSeries!114:114,TimeSeries!$1:$1,"&lt;="&amp;C$3,TimeSeries!$1:$1,"&gt;="&amp;C$2)</f>
        <v>114</v>
      </c>
      <c r="D116" s="5">
        <f>AVERAGEIFS(TimeSeries!114:114,TimeSeries!$1:$1,"&lt;="&amp;D$3,TimeSeries!$1:$1,"&gt;="&amp;D$2)</f>
        <v>117</v>
      </c>
      <c r="E116" s="5">
        <f>AVERAGEIFS(TimeSeries!114:114,TimeSeries!$1:$1,"&lt;="&amp;E$3,TimeSeries!$1:$1,"&gt;="&amp;E$2)</f>
        <v>119.1</v>
      </c>
      <c r="F116" s="5">
        <f>AVERAGEIFS(TimeSeries!114:114,TimeSeries!$1:$1,"&lt;="&amp;F$3,TimeSeries!$1:$1,"&gt;="&amp;F$2)</f>
        <v>121.6</v>
      </c>
      <c r="G116" s="5">
        <f>AVERAGEIFS(TimeSeries!114:114,TimeSeries!$1:$1,"&lt;="&amp;G$3,TimeSeries!$1:$1,"&gt;="&amp;G$2)</f>
        <v>122.3</v>
      </c>
      <c r="H116" s="5">
        <f>AVERAGEIFS(TimeSeries!114:114,TimeSeries!$1:$1,"&lt;="&amp;H$3,TimeSeries!$1:$1,"&gt;="&amp;H$2)</f>
        <v>115.8</v>
      </c>
      <c r="I116" s="5">
        <f>AVERAGEIFS(TimeSeries!114:114,TimeSeries!$1:$1,"&lt;="&amp;I$3,TimeSeries!$1:$1,"&gt;="&amp;I$2)</f>
        <v>110.15</v>
      </c>
      <c r="J116" s="5">
        <f>AVERAGEIFS(TimeSeries!114:114,TimeSeries!$1:$1,"&lt;="&amp;J$3,TimeSeries!$1:$1,"&gt;="&amp;J$2)</f>
        <v>110.3</v>
      </c>
      <c r="K116" s="5">
        <f>+TimeSeries!I114</f>
        <v>116.38749999999999</v>
      </c>
      <c r="M116">
        <f t="shared" si="56"/>
        <v>116.44999999999999</v>
      </c>
      <c r="N116">
        <f t="shared" si="57"/>
        <v>125.16874999999999</v>
      </c>
      <c r="O116">
        <f t="shared" si="36"/>
        <v>0</v>
      </c>
      <c r="P116">
        <f t="shared" si="58"/>
        <v>0</v>
      </c>
      <c r="Q116">
        <f>+INDEX(TimeSeries!$A:$ZZ,'TimeSeries - Formatted'!$B116+1,'TimeSeries - Formatted'!K$1)</f>
        <v>4</v>
      </c>
      <c r="R116">
        <f>SUM(O$4:O116)</f>
        <v>3</v>
      </c>
      <c r="S116">
        <f>SUM(P$4:P116)</f>
        <v>4</v>
      </c>
      <c r="U116" s="1">
        <f t="shared" si="48"/>
        <v>-0.18803418803418803</v>
      </c>
      <c r="V116" s="1">
        <f t="shared" si="49"/>
        <v>-0.17547568710359407</v>
      </c>
      <c r="W116" s="1">
        <f t="shared" si="50"/>
        <v>-0.17320374869836874</v>
      </c>
      <c r="X116" s="1">
        <f t="shared" si="51"/>
        <v>-0.16740842177336535</v>
      </c>
      <c r="Y116" s="1">
        <f t="shared" si="52"/>
        <v>-0.14295725297827611</v>
      </c>
      <c r="Z116" s="1">
        <f t="shared" si="53"/>
        <v>-0.17403708987161193</v>
      </c>
      <c r="AA116" s="1">
        <f t="shared" si="54"/>
        <v>-0.18977565281353426</v>
      </c>
      <c r="AB116" s="1">
        <f t="shared" si="55"/>
        <v>-0.18777614138438892</v>
      </c>
      <c r="AD116" s="2">
        <f t="shared" ca="1" si="39"/>
        <v>1</v>
      </c>
      <c r="AE116" s="2">
        <f t="shared" ca="1" si="40"/>
        <v>1</v>
      </c>
      <c r="AF116" s="2">
        <f t="shared" ca="1" si="41"/>
        <v>1</v>
      </c>
      <c r="AG116" s="2">
        <f t="shared" ca="1" si="42"/>
        <v>1</v>
      </c>
      <c r="AH116" s="2">
        <f t="shared" ca="1" si="43"/>
        <v>1</v>
      </c>
      <c r="AI116" s="2">
        <f t="shared" ca="1" si="44"/>
        <v>1</v>
      </c>
      <c r="AJ116" s="2">
        <f t="shared" ca="1" si="45"/>
        <v>1</v>
      </c>
      <c r="AK116" s="2">
        <f t="shared" ca="1" si="46"/>
        <v>1</v>
      </c>
      <c r="AM116">
        <f ca="1">+IF(COUNTIFS(AM$4:AM115,1,$Q$4:$Q115,$Q116)=1,0,IF(U116*AD116&lt;$AO$1,1,0))</f>
        <v>0</v>
      </c>
      <c r="AN116">
        <f ca="1">+IF(COUNTIFS(AN$4:AN115,1,$Q$4:$Q115,$Q116)=1,0,IF(V116*AE116&lt;$AO$1,1,0))</f>
        <v>0</v>
      </c>
      <c r="AO116">
        <f ca="1">+IF(COUNTIFS(AO$4:AO115,1,$Q$4:$Q115,$Q116)=1,0,IF(W116*AF116&lt;$AO$1,1,0))</f>
        <v>0</v>
      </c>
      <c r="AP116">
        <f ca="1">+IF(COUNTIFS(AP$4:AP115,1,$Q$4:$Q115,$Q116)=1,0,IF(X116*AG116&lt;$AO$1,1,0))</f>
        <v>0</v>
      </c>
      <c r="AQ116">
        <f ca="1">+IF(COUNTIFS(AQ$4:AQ115,1,$Q$4:$Q115,$Q116)=1,0,IF(Y116*AH116&lt;$AO$1,1,0))</f>
        <v>0</v>
      </c>
      <c r="AR116">
        <f ca="1">+IF(COUNTIFS(AR$4:AR115,1,$Q$4:$Q115,$Q116)=1,0,IF(Z116*AI116&lt;$AO$1,1,0))</f>
        <v>0</v>
      </c>
      <c r="AS116">
        <f ca="1">+IF(COUNTIFS(AS$4:AS115,1,$Q$4:$Q115,$Q116)=1,0,IF(AA116*AJ116&lt;$AO$1,1,0))</f>
        <v>0</v>
      </c>
      <c r="AT116">
        <f ca="1">+IF(COUNTIFS(AT$4:AT115,1,$Q$4:$Q115,$Q116)=1,0,IF(AB116*AK116&lt;$AO$1,1,0))</f>
        <v>0</v>
      </c>
      <c r="AU116">
        <f t="shared" ca="1" si="37"/>
        <v>0</v>
      </c>
      <c r="AW116">
        <f ca="1">1*(COUNTIFS($Q$4:$Q115,Q116,AU$4:AU115,1)&gt;0)</f>
        <v>1</v>
      </c>
      <c r="AX116" t="str">
        <f t="shared" ca="1" si="47"/>
        <v/>
      </c>
    </row>
    <row r="117" spans="2:50" x14ac:dyDescent="0.35">
      <c r="B117">
        <f t="shared" si="38"/>
        <v>114</v>
      </c>
      <c r="C117" s="5">
        <f>AVERAGEIFS(TimeSeries!115:115,TimeSeries!$1:$1,"&lt;="&amp;C$3,TimeSeries!$1:$1,"&gt;="&amp;C$2)</f>
        <v>115.2</v>
      </c>
      <c r="D117" s="5">
        <f>AVERAGEIFS(TimeSeries!115:115,TimeSeries!$1:$1,"&lt;="&amp;D$3,TimeSeries!$1:$1,"&gt;="&amp;D$2)</f>
        <v>118.2</v>
      </c>
      <c r="E117" s="5">
        <f>AVERAGEIFS(TimeSeries!115:115,TimeSeries!$1:$1,"&lt;="&amp;E$3,TimeSeries!$1:$1,"&gt;="&amp;E$2)</f>
        <v>119.6</v>
      </c>
      <c r="F117" s="5">
        <f>AVERAGEIFS(TimeSeries!115:115,TimeSeries!$1:$1,"&lt;="&amp;F$3,TimeSeries!$1:$1,"&gt;="&amp;F$2)</f>
        <v>121.6</v>
      </c>
      <c r="G117" s="5">
        <f>AVERAGEIFS(TimeSeries!115:115,TimeSeries!$1:$1,"&lt;="&amp;G$3,TimeSeries!$1:$1,"&gt;="&amp;G$2)</f>
        <v>122.3</v>
      </c>
      <c r="H117" s="5">
        <f>AVERAGEIFS(TimeSeries!115:115,TimeSeries!$1:$1,"&lt;="&amp;H$3,TimeSeries!$1:$1,"&gt;="&amp;H$2)</f>
        <v>115.8</v>
      </c>
      <c r="I117" s="5">
        <f>AVERAGEIFS(TimeSeries!115:115,TimeSeries!$1:$1,"&lt;="&amp;I$3,TimeSeries!$1:$1,"&gt;="&amp;I$2)</f>
        <v>110.15</v>
      </c>
      <c r="J117" s="5">
        <f>AVERAGEIFS(TimeSeries!115:115,TimeSeries!$1:$1,"&lt;="&amp;J$3,TimeSeries!$1:$1,"&gt;="&amp;J$2)</f>
        <v>110.3</v>
      </c>
      <c r="K117" s="5">
        <f>+TimeSeries!I115</f>
        <v>116.8125</v>
      </c>
      <c r="M117">
        <f t="shared" si="56"/>
        <v>116.68124999999999</v>
      </c>
      <c r="N117">
        <f t="shared" si="57"/>
        <v>125.16874999999999</v>
      </c>
      <c r="O117">
        <f t="shared" si="36"/>
        <v>0</v>
      </c>
      <c r="P117">
        <f t="shared" si="58"/>
        <v>0</v>
      </c>
      <c r="Q117">
        <f>+INDEX(TimeSeries!$A:$ZZ,'TimeSeries - Formatted'!$B117+1,'TimeSeries - Formatted'!K$1)</f>
        <v>4</v>
      </c>
      <c r="R117">
        <f>SUM(O$4:O117)</f>
        <v>3</v>
      </c>
      <c r="S117">
        <f>SUM(P$4:P117)</f>
        <v>4</v>
      </c>
      <c r="U117" s="1">
        <f t="shared" si="48"/>
        <v>-0.17948717948717952</v>
      </c>
      <c r="V117" s="1">
        <f t="shared" si="49"/>
        <v>-0.16701902748414377</v>
      </c>
      <c r="W117" s="1">
        <f t="shared" si="50"/>
        <v>-0.16973273169038539</v>
      </c>
      <c r="X117" s="1">
        <f t="shared" si="51"/>
        <v>-0.16740842177336535</v>
      </c>
      <c r="Y117" s="1">
        <f t="shared" si="52"/>
        <v>-0.14295725297827611</v>
      </c>
      <c r="Z117" s="1">
        <f t="shared" si="53"/>
        <v>-0.17403708987161193</v>
      </c>
      <c r="AA117" s="1">
        <f t="shared" si="54"/>
        <v>-0.18977565281353426</v>
      </c>
      <c r="AB117" s="1">
        <f t="shared" si="55"/>
        <v>-0.18777614138438892</v>
      </c>
      <c r="AD117" s="2">
        <f t="shared" ca="1" si="39"/>
        <v>1</v>
      </c>
      <c r="AE117" s="2">
        <f t="shared" ca="1" si="40"/>
        <v>1</v>
      </c>
      <c r="AF117" s="2">
        <f t="shared" ca="1" si="41"/>
        <v>1</v>
      </c>
      <c r="AG117" s="2">
        <f t="shared" ca="1" si="42"/>
        <v>1</v>
      </c>
      <c r="AH117" s="2">
        <f t="shared" ca="1" si="43"/>
        <v>1</v>
      </c>
      <c r="AI117" s="2">
        <f t="shared" ca="1" si="44"/>
        <v>1</v>
      </c>
      <c r="AJ117" s="2">
        <f t="shared" ca="1" si="45"/>
        <v>1</v>
      </c>
      <c r="AK117" s="2">
        <f t="shared" ca="1" si="46"/>
        <v>1</v>
      </c>
      <c r="AM117">
        <f ca="1">+IF(COUNTIFS(AM$4:AM116,1,$Q$4:$Q116,$Q117)=1,0,IF(U117*AD117&lt;$AO$1,1,0))</f>
        <v>0</v>
      </c>
      <c r="AN117">
        <f ca="1">+IF(COUNTIFS(AN$4:AN116,1,$Q$4:$Q116,$Q117)=1,0,IF(V117*AE117&lt;$AO$1,1,0))</f>
        <v>0</v>
      </c>
      <c r="AO117">
        <f ca="1">+IF(COUNTIFS(AO$4:AO116,1,$Q$4:$Q116,$Q117)=1,0,IF(W117*AF117&lt;$AO$1,1,0))</f>
        <v>0</v>
      </c>
      <c r="AP117">
        <f ca="1">+IF(COUNTIFS(AP$4:AP116,1,$Q$4:$Q116,$Q117)=1,0,IF(X117*AG117&lt;$AO$1,1,0))</f>
        <v>0</v>
      </c>
      <c r="AQ117">
        <f ca="1">+IF(COUNTIFS(AQ$4:AQ116,1,$Q$4:$Q116,$Q117)=1,0,IF(Y117*AH117&lt;$AO$1,1,0))</f>
        <v>0</v>
      </c>
      <c r="AR117">
        <f ca="1">+IF(COUNTIFS(AR$4:AR116,1,$Q$4:$Q116,$Q117)=1,0,IF(Z117*AI117&lt;$AO$1,1,0))</f>
        <v>0</v>
      </c>
      <c r="AS117">
        <f ca="1">+IF(COUNTIFS(AS$4:AS116,1,$Q$4:$Q116,$Q117)=1,0,IF(AA117*AJ117&lt;$AO$1,1,0))</f>
        <v>0</v>
      </c>
      <c r="AT117">
        <f ca="1">+IF(COUNTIFS(AT$4:AT116,1,$Q$4:$Q116,$Q117)=1,0,IF(AB117*AK117&lt;$AO$1,1,0))</f>
        <v>0</v>
      </c>
      <c r="AU117">
        <f t="shared" ca="1" si="37"/>
        <v>0</v>
      </c>
      <c r="AW117">
        <f ca="1">1*(COUNTIFS($Q$4:$Q116,Q117,AU$4:AU116,1)&gt;0)</f>
        <v>1</v>
      </c>
      <c r="AX117" t="str">
        <f t="shared" ca="1" si="47"/>
        <v/>
      </c>
    </row>
    <row r="118" spans="2:50" x14ac:dyDescent="0.35">
      <c r="B118">
        <f t="shared" si="38"/>
        <v>115</v>
      </c>
      <c r="C118" s="5">
        <f>AVERAGEIFS(TimeSeries!116:116,TimeSeries!$1:$1,"&lt;="&amp;C$3,TimeSeries!$1:$1,"&gt;="&amp;C$2)</f>
        <v>118.1</v>
      </c>
      <c r="D118" s="5">
        <f>AVERAGEIFS(TimeSeries!116:116,TimeSeries!$1:$1,"&lt;="&amp;D$3,TimeSeries!$1:$1,"&gt;="&amp;D$2)</f>
        <v>120.6</v>
      </c>
      <c r="E118" s="5">
        <f>AVERAGEIFS(TimeSeries!116:116,TimeSeries!$1:$1,"&lt;="&amp;E$3,TimeSeries!$1:$1,"&gt;="&amp;E$2)</f>
        <v>122</v>
      </c>
      <c r="F118" s="5">
        <f>AVERAGEIFS(TimeSeries!116:116,TimeSeries!$1:$1,"&lt;="&amp;F$3,TimeSeries!$1:$1,"&gt;="&amp;F$2)</f>
        <v>125.5</v>
      </c>
      <c r="G118" s="5">
        <f>AVERAGEIFS(TimeSeries!116:116,TimeSeries!$1:$1,"&lt;="&amp;G$3,TimeSeries!$1:$1,"&gt;="&amp;G$2)</f>
        <v>124.8</v>
      </c>
      <c r="H118" s="5">
        <f>AVERAGEIFS(TimeSeries!116:116,TimeSeries!$1:$1,"&lt;="&amp;H$3,TimeSeries!$1:$1,"&gt;="&amp;H$2)</f>
        <v>116.8</v>
      </c>
      <c r="I118" s="5">
        <f>AVERAGEIFS(TimeSeries!116:116,TimeSeries!$1:$1,"&lt;="&amp;I$3,TimeSeries!$1:$1,"&gt;="&amp;I$2)</f>
        <v>111.85</v>
      </c>
      <c r="J118" s="5">
        <f>AVERAGEIFS(TimeSeries!116:116,TimeSeries!$1:$1,"&lt;="&amp;J$3,TimeSeries!$1:$1,"&gt;="&amp;J$2)</f>
        <v>111.7</v>
      </c>
      <c r="K118" s="5">
        <f>+TimeSeries!I116</f>
        <v>119.1875</v>
      </c>
      <c r="M118">
        <f t="shared" si="56"/>
        <v>116.68124999999999</v>
      </c>
      <c r="N118">
        <f t="shared" si="57"/>
        <v>125.16874999999999</v>
      </c>
      <c r="O118">
        <f t="shared" si="36"/>
        <v>1</v>
      </c>
      <c r="P118">
        <f t="shared" si="58"/>
        <v>0</v>
      </c>
      <c r="Q118">
        <f>+INDEX(TimeSeries!$A:$ZZ,'TimeSeries - Formatted'!$B118+1,'TimeSeries - Formatted'!K$1)</f>
        <v>4</v>
      </c>
      <c r="R118">
        <f>SUM(O$4:O118)</f>
        <v>4</v>
      </c>
      <c r="S118">
        <f>SUM(P$4:P118)</f>
        <v>4</v>
      </c>
      <c r="U118" s="1">
        <f t="shared" si="48"/>
        <v>-0.1588319088319089</v>
      </c>
      <c r="V118" s="1">
        <f t="shared" si="49"/>
        <v>-0.15010570824524316</v>
      </c>
      <c r="W118" s="1">
        <f t="shared" si="50"/>
        <v>-0.15307185005206536</v>
      </c>
      <c r="X118" s="1">
        <f t="shared" si="51"/>
        <v>-0.14070523793221501</v>
      </c>
      <c r="Y118" s="1">
        <f t="shared" si="52"/>
        <v>-0.12543798177995791</v>
      </c>
      <c r="Z118" s="1">
        <f t="shared" si="53"/>
        <v>-0.16690442225392288</v>
      </c>
      <c r="AA118" s="1">
        <f t="shared" si="54"/>
        <v>-0.17727105553512323</v>
      </c>
      <c r="AB118" s="1">
        <f t="shared" si="55"/>
        <v>-0.17746686303387338</v>
      </c>
      <c r="AD118" s="2">
        <f t="shared" ca="1" si="39"/>
        <v>1</v>
      </c>
      <c r="AE118" s="2">
        <f t="shared" ca="1" si="40"/>
        <v>1</v>
      </c>
      <c r="AF118" s="2">
        <f t="shared" ca="1" si="41"/>
        <v>1</v>
      </c>
      <c r="AG118" s="2">
        <f t="shared" ca="1" si="42"/>
        <v>1</v>
      </c>
      <c r="AH118" s="2">
        <f t="shared" ca="1" si="43"/>
        <v>1</v>
      </c>
      <c r="AI118" s="2">
        <f t="shared" ca="1" si="44"/>
        <v>1</v>
      </c>
      <c r="AJ118" s="2">
        <f t="shared" ca="1" si="45"/>
        <v>1</v>
      </c>
      <c r="AK118" s="2">
        <f t="shared" ca="1" si="46"/>
        <v>1</v>
      </c>
      <c r="AM118">
        <f ca="1">+IF(COUNTIFS(AM$4:AM117,1,$Q$4:$Q117,$Q118)=1,0,IF(U118*AD118&lt;$AO$1,1,0))</f>
        <v>0</v>
      </c>
      <c r="AN118">
        <f ca="1">+IF(COUNTIFS(AN$4:AN117,1,$Q$4:$Q117,$Q118)=1,0,IF(V118*AE118&lt;$AO$1,1,0))</f>
        <v>0</v>
      </c>
      <c r="AO118">
        <f ca="1">+IF(COUNTIFS(AO$4:AO117,1,$Q$4:$Q117,$Q118)=1,0,IF(W118*AF118&lt;$AO$1,1,0))</f>
        <v>0</v>
      </c>
      <c r="AP118">
        <f ca="1">+IF(COUNTIFS(AP$4:AP117,1,$Q$4:$Q117,$Q118)=1,0,IF(X118*AG118&lt;$AO$1,1,0))</f>
        <v>0</v>
      </c>
      <c r="AQ118">
        <f ca="1">+IF(COUNTIFS(AQ$4:AQ117,1,$Q$4:$Q117,$Q118)=1,0,IF(Y118*AH118&lt;$AO$1,1,0))</f>
        <v>0</v>
      </c>
      <c r="AR118">
        <f ca="1">+IF(COUNTIFS(AR$4:AR117,1,$Q$4:$Q117,$Q118)=1,0,IF(Z118*AI118&lt;$AO$1,1,0))</f>
        <v>0</v>
      </c>
      <c r="AS118">
        <f ca="1">+IF(COUNTIFS(AS$4:AS117,1,$Q$4:$Q117,$Q118)=1,0,IF(AA118*AJ118&lt;$AO$1,1,0))</f>
        <v>0</v>
      </c>
      <c r="AT118">
        <f ca="1">+IF(COUNTIFS(AT$4:AT117,1,$Q$4:$Q117,$Q118)=1,0,IF(AB118*AK118&lt;$AO$1,1,0))</f>
        <v>0</v>
      </c>
      <c r="AU118">
        <f t="shared" ca="1" si="37"/>
        <v>0</v>
      </c>
      <c r="AW118">
        <f ca="1">1*(COUNTIFS($Q$4:$Q117,Q118,AU$4:AU117,1)&gt;0)</f>
        <v>1</v>
      </c>
      <c r="AX118" t="str">
        <f t="shared" ca="1" si="47"/>
        <v/>
      </c>
    </row>
    <row r="119" spans="2:50" x14ac:dyDescent="0.35">
      <c r="B119">
        <f t="shared" si="38"/>
        <v>116</v>
      </c>
      <c r="C119" s="5">
        <f>AVERAGEIFS(TimeSeries!117:117,TimeSeries!$1:$1,"&lt;="&amp;C$3,TimeSeries!$1:$1,"&gt;="&amp;C$2)</f>
        <v>120.5</v>
      </c>
      <c r="D119" s="5">
        <f>AVERAGEIFS(TimeSeries!117:117,TimeSeries!$1:$1,"&lt;="&amp;D$3,TimeSeries!$1:$1,"&gt;="&amp;D$2)</f>
        <v>123</v>
      </c>
      <c r="E119" s="5">
        <f>AVERAGEIFS(TimeSeries!117:117,TimeSeries!$1:$1,"&lt;="&amp;E$3,TimeSeries!$1:$1,"&gt;="&amp;E$2)</f>
        <v>123.75</v>
      </c>
      <c r="F119" s="5">
        <f>AVERAGEIFS(TimeSeries!117:117,TimeSeries!$1:$1,"&lt;="&amp;F$3,TimeSeries!$1:$1,"&gt;="&amp;F$2)</f>
        <v>127.75</v>
      </c>
      <c r="G119" s="5">
        <f>AVERAGEIFS(TimeSeries!117:117,TimeSeries!$1:$1,"&lt;="&amp;G$3,TimeSeries!$1:$1,"&gt;="&amp;G$2)</f>
        <v>127</v>
      </c>
      <c r="H119" s="5">
        <f>AVERAGEIFS(TimeSeries!117:117,TimeSeries!$1:$1,"&lt;="&amp;H$3,TimeSeries!$1:$1,"&gt;="&amp;H$2)</f>
        <v>118.5</v>
      </c>
      <c r="I119" s="5">
        <f>AVERAGEIFS(TimeSeries!117:117,TimeSeries!$1:$1,"&lt;="&amp;I$3,TimeSeries!$1:$1,"&gt;="&amp;I$2)</f>
        <v>119.25</v>
      </c>
      <c r="J119" s="5">
        <f>AVERAGEIFS(TimeSeries!117:117,TimeSeries!$1:$1,"&lt;="&amp;J$3,TimeSeries!$1:$1,"&gt;="&amp;J$2)</f>
        <v>124.5</v>
      </c>
      <c r="K119" s="5">
        <f>+TimeSeries!I117</f>
        <v>122.625</v>
      </c>
      <c r="M119">
        <f t="shared" si="56"/>
        <v>116.68124999999999</v>
      </c>
      <c r="N119">
        <f t="shared" si="57"/>
        <v>125.16874999999999</v>
      </c>
      <c r="O119">
        <f t="shared" si="36"/>
        <v>0</v>
      </c>
      <c r="P119">
        <f t="shared" si="58"/>
        <v>0</v>
      </c>
      <c r="Q119">
        <f>+INDEX(TimeSeries!$A:$ZZ,'TimeSeries - Formatted'!$B119+1,'TimeSeries - Formatted'!K$1)</f>
        <v>4</v>
      </c>
      <c r="R119">
        <f>SUM(O$4:O119)</f>
        <v>4</v>
      </c>
      <c r="S119">
        <f>SUM(P$4:P119)</f>
        <v>4</v>
      </c>
      <c r="U119" s="1">
        <f t="shared" si="48"/>
        <v>-0.12617839013778098</v>
      </c>
      <c r="V119" s="1">
        <f t="shared" si="49"/>
        <v>-8.1404032860343589E-2</v>
      </c>
      <c r="W119" s="1">
        <f t="shared" si="50"/>
        <v>-8.5365853658536661E-2</v>
      </c>
      <c r="X119" s="1">
        <f t="shared" si="51"/>
        <v>-9.5895258315640608E-2</v>
      </c>
      <c r="Y119" s="1">
        <f t="shared" si="52"/>
        <v>-0.11002102312543793</v>
      </c>
      <c r="Z119" s="1">
        <f t="shared" si="53"/>
        <v>-0.15477888730385159</v>
      </c>
      <c r="AA119" s="1">
        <f t="shared" si="54"/>
        <v>-0.12283927914674508</v>
      </c>
      <c r="AB119" s="1">
        <f t="shared" si="55"/>
        <v>-6.3205417607223535E-2</v>
      </c>
      <c r="AD119" s="2">
        <f t="shared" ca="1" si="39"/>
        <v>1</v>
      </c>
      <c r="AE119" s="2">
        <f t="shared" ca="1" si="40"/>
        <v>1</v>
      </c>
      <c r="AF119" s="2">
        <f t="shared" ca="1" si="41"/>
        <v>1</v>
      </c>
      <c r="AG119" s="2">
        <f t="shared" ca="1" si="42"/>
        <v>1</v>
      </c>
      <c r="AH119" s="2">
        <f t="shared" ca="1" si="43"/>
        <v>1</v>
      </c>
      <c r="AI119" s="2">
        <f t="shared" ca="1" si="44"/>
        <v>1</v>
      </c>
      <c r="AJ119" s="2">
        <f t="shared" ca="1" si="45"/>
        <v>1</v>
      </c>
      <c r="AK119" s="2">
        <f t="shared" ca="1" si="46"/>
        <v>1</v>
      </c>
      <c r="AM119">
        <f ca="1">+IF(COUNTIFS(AM$4:AM118,1,$Q$4:$Q118,$Q119)=1,0,IF(U119*AD119&lt;$AO$1,1,0))</f>
        <v>0</v>
      </c>
      <c r="AN119">
        <f ca="1">+IF(COUNTIFS(AN$4:AN118,1,$Q$4:$Q118,$Q119)=1,0,IF(V119*AE119&lt;$AO$1,1,0))</f>
        <v>0</v>
      </c>
      <c r="AO119">
        <f ca="1">+IF(COUNTIFS(AO$4:AO118,1,$Q$4:$Q118,$Q119)=1,0,IF(W119*AF119&lt;$AO$1,1,0))</f>
        <v>0</v>
      </c>
      <c r="AP119">
        <f ca="1">+IF(COUNTIFS(AP$4:AP118,1,$Q$4:$Q118,$Q119)=1,0,IF(X119*AG119&lt;$AO$1,1,0))</f>
        <v>0</v>
      </c>
      <c r="AQ119">
        <f ca="1">+IF(COUNTIFS(AQ$4:AQ118,1,$Q$4:$Q118,$Q119)=1,0,IF(Y119*AH119&lt;$AO$1,1,0))</f>
        <v>0</v>
      </c>
      <c r="AR119">
        <f ca="1">+IF(COUNTIFS(AR$4:AR118,1,$Q$4:$Q118,$Q119)=1,0,IF(Z119*AI119&lt;$AO$1,1,0))</f>
        <v>0</v>
      </c>
      <c r="AS119">
        <f ca="1">+IF(COUNTIFS(AS$4:AS118,1,$Q$4:$Q118,$Q119)=1,0,IF(AA119*AJ119&lt;$AO$1,1,0))</f>
        <v>0</v>
      </c>
      <c r="AT119">
        <f ca="1">+IF(COUNTIFS(AT$4:AT118,1,$Q$4:$Q118,$Q119)=1,0,IF(AB119*AK119&lt;$AO$1,1,0))</f>
        <v>0</v>
      </c>
      <c r="AU119">
        <f t="shared" ca="1" si="37"/>
        <v>0</v>
      </c>
      <c r="AW119">
        <f ca="1">1*(COUNTIFS($Q$4:$Q118,Q119,AU$4:AU118,1)&gt;0)</f>
        <v>1</v>
      </c>
      <c r="AX119" t="str">
        <f t="shared" ca="1" si="47"/>
        <v/>
      </c>
    </row>
    <row r="120" spans="2:50" x14ac:dyDescent="0.35">
      <c r="B120">
        <f t="shared" si="38"/>
        <v>117</v>
      </c>
      <c r="C120" s="5">
        <f>AVERAGEIFS(TimeSeries!118:118,TimeSeries!$1:$1,"&lt;="&amp;C$3,TimeSeries!$1:$1,"&gt;="&amp;C$2)</f>
        <v>124.65</v>
      </c>
      <c r="D120" s="5">
        <f>AVERAGEIFS(TimeSeries!118:118,TimeSeries!$1:$1,"&lt;="&amp;D$3,TimeSeries!$1:$1,"&gt;="&amp;D$2)</f>
        <v>126.65</v>
      </c>
      <c r="E120" s="5">
        <f>AVERAGEIFS(TimeSeries!118:118,TimeSeries!$1:$1,"&lt;="&amp;E$3,TimeSeries!$1:$1,"&gt;="&amp;E$2)</f>
        <v>126.65</v>
      </c>
      <c r="F120" s="5">
        <f>AVERAGEIFS(TimeSeries!118:118,TimeSeries!$1:$1,"&lt;="&amp;F$3,TimeSeries!$1:$1,"&gt;="&amp;F$2)</f>
        <v>129.15</v>
      </c>
      <c r="G120" s="5">
        <f>AVERAGEIFS(TimeSeries!118:118,TimeSeries!$1:$1,"&lt;="&amp;G$3,TimeSeries!$1:$1,"&gt;="&amp;G$2)</f>
        <v>128.44999999999999</v>
      </c>
      <c r="H120" s="5">
        <f>AVERAGEIFS(TimeSeries!118:118,TimeSeries!$1:$1,"&lt;="&amp;H$3,TimeSeries!$1:$1,"&gt;="&amp;H$2)</f>
        <v>121.45</v>
      </c>
      <c r="I120" s="5">
        <f>AVERAGEIFS(TimeSeries!118:118,TimeSeries!$1:$1,"&lt;="&amp;I$3,TimeSeries!$1:$1,"&gt;="&amp;I$2)</f>
        <v>120.75</v>
      </c>
      <c r="J120" s="5">
        <f>AVERAGEIFS(TimeSeries!118:118,TimeSeries!$1:$1,"&lt;="&amp;J$3,TimeSeries!$1:$1,"&gt;="&amp;J$2)</f>
        <v>124.5</v>
      </c>
      <c r="K120" s="5">
        <f>+TimeSeries!I118</f>
        <v>125.125</v>
      </c>
      <c r="M120">
        <f t="shared" si="56"/>
        <v>116.68124999999999</v>
      </c>
      <c r="N120">
        <f t="shared" si="57"/>
        <v>125.375</v>
      </c>
      <c r="O120">
        <f t="shared" si="36"/>
        <v>0</v>
      </c>
      <c r="P120">
        <f t="shared" si="58"/>
        <v>0</v>
      </c>
      <c r="Q120">
        <f>+INDEX(TimeSeries!$A:$ZZ,'TimeSeries - Formatted'!$B120+1,'TimeSeries - Formatted'!K$1)</f>
        <v>4</v>
      </c>
      <c r="R120">
        <f>SUM(O$4:O120)</f>
        <v>4</v>
      </c>
      <c r="S120">
        <f>SUM(P$4:P120)</f>
        <v>4</v>
      </c>
      <c r="U120" s="1">
        <f t="shared" si="48"/>
        <v>-2.9583495523549885E-2</v>
      </c>
      <c r="V120" s="1">
        <f t="shared" si="49"/>
        <v>2.592142567841238E-2</v>
      </c>
      <c r="W120" s="1">
        <f t="shared" si="50"/>
        <v>2.3434343434343585E-2</v>
      </c>
      <c r="X120" s="1">
        <f t="shared" si="51"/>
        <v>-9.9655040245303361E-3</v>
      </c>
      <c r="Y120" s="1">
        <f t="shared" si="52"/>
        <v>-5.132939438700157E-2</v>
      </c>
      <c r="Z120" s="1">
        <f t="shared" si="53"/>
        <v>-9.635416666666663E-2</v>
      </c>
      <c r="AA120" s="1">
        <f t="shared" si="54"/>
        <v>-7.2224356511717325E-2</v>
      </c>
      <c r="AB120" s="1">
        <f t="shared" si="55"/>
        <v>-2.1995286724273311E-2</v>
      </c>
      <c r="AD120" s="2">
        <f t="shared" ca="1" si="39"/>
        <v>1</v>
      </c>
      <c r="AE120" s="2">
        <f t="shared" ca="1" si="40"/>
        <v>1</v>
      </c>
      <c r="AF120" s="2">
        <f t="shared" ca="1" si="41"/>
        <v>1</v>
      </c>
      <c r="AG120" s="2">
        <f t="shared" ca="1" si="42"/>
        <v>1</v>
      </c>
      <c r="AH120" s="2">
        <f t="shared" ca="1" si="43"/>
        <v>1</v>
      </c>
      <c r="AI120" s="2">
        <f t="shared" ca="1" si="44"/>
        <v>1</v>
      </c>
      <c r="AJ120" s="2">
        <f t="shared" ca="1" si="45"/>
        <v>1</v>
      </c>
      <c r="AK120" s="2">
        <f t="shared" ca="1" si="46"/>
        <v>1</v>
      </c>
      <c r="AM120">
        <f ca="1">+IF(COUNTIFS(AM$4:AM119,1,$Q$4:$Q119,$Q120)=1,0,IF(U120*AD120&lt;$AO$1,1,0))</f>
        <v>0</v>
      </c>
      <c r="AN120">
        <f ca="1">+IF(COUNTIFS(AN$4:AN119,1,$Q$4:$Q119,$Q120)=1,0,IF(V120*AE120&lt;$AO$1,1,0))</f>
        <v>0</v>
      </c>
      <c r="AO120">
        <f ca="1">+IF(COUNTIFS(AO$4:AO119,1,$Q$4:$Q119,$Q120)=1,0,IF(W120*AF120&lt;$AO$1,1,0))</f>
        <v>0</v>
      </c>
      <c r="AP120">
        <f ca="1">+IF(COUNTIFS(AP$4:AP119,1,$Q$4:$Q119,$Q120)=1,0,IF(X120*AG120&lt;$AO$1,1,0))</f>
        <v>0</v>
      </c>
      <c r="AQ120">
        <f ca="1">+IF(COUNTIFS(AQ$4:AQ119,1,$Q$4:$Q119,$Q120)=1,0,IF(Y120*AH120&lt;$AO$1,1,0))</f>
        <v>0</v>
      </c>
      <c r="AR120">
        <f ca="1">+IF(COUNTIFS(AR$4:AR119,1,$Q$4:$Q119,$Q120)=1,0,IF(Z120*AI120&lt;$AO$1,1,0))</f>
        <v>0</v>
      </c>
      <c r="AS120">
        <f ca="1">+IF(COUNTIFS(AS$4:AS119,1,$Q$4:$Q119,$Q120)=1,0,IF(AA120*AJ120&lt;$AO$1,1,0))</f>
        <v>0</v>
      </c>
      <c r="AT120">
        <f ca="1">+IF(COUNTIFS(AT$4:AT119,1,$Q$4:$Q119,$Q120)=1,0,IF(AB120*AK120&lt;$AO$1,1,0))</f>
        <v>0</v>
      </c>
      <c r="AU120">
        <f t="shared" ca="1" si="37"/>
        <v>0</v>
      </c>
      <c r="AW120">
        <f ca="1">1*(COUNTIFS($Q$4:$Q119,Q120,AU$4:AU119,1)&gt;0)</f>
        <v>1</v>
      </c>
      <c r="AX120" t="str">
        <f t="shared" ca="1" si="47"/>
        <v/>
      </c>
    </row>
    <row r="121" spans="2:50" x14ac:dyDescent="0.35">
      <c r="B121">
        <f t="shared" si="38"/>
        <v>118</v>
      </c>
      <c r="C121" s="5">
        <f>AVERAGEIFS(TimeSeries!119:119,TimeSeries!$1:$1,"&lt;="&amp;C$3,TimeSeries!$1:$1,"&gt;="&amp;C$2)</f>
        <v>127.55</v>
      </c>
      <c r="D121" s="5">
        <f>AVERAGEIFS(TimeSeries!119:119,TimeSeries!$1:$1,"&lt;="&amp;D$3,TimeSeries!$1:$1,"&gt;="&amp;D$2)</f>
        <v>129.05000000000001</v>
      </c>
      <c r="E121" s="5">
        <f>AVERAGEIFS(TimeSeries!119:119,TimeSeries!$1:$1,"&lt;="&amp;E$3,TimeSeries!$1:$1,"&gt;="&amp;E$2)</f>
        <v>129.05000000000001</v>
      </c>
      <c r="F121" s="5">
        <f>AVERAGEIFS(TimeSeries!119:119,TimeSeries!$1:$1,"&lt;="&amp;F$3,TimeSeries!$1:$1,"&gt;="&amp;F$2)</f>
        <v>132.05000000000001</v>
      </c>
      <c r="G121" s="5">
        <f>AVERAGEIFS(TimeSeries!119:119,TimeSeries!$1:$1,"&lt;="&amp;G$3,TimeSeries!$1:$1,"&gt;="&amp;G$2)</f>
        <v>129.94999999999999</v>
      </c>
      <c r="H121" s="5">
        <f>AVERAGEIFS(TimeSeries!119:119,TimeSeries!$1:$1,"&lt;="&amp;H$3,TimeSeries!$1:$1,"&gt;="&amp;H$2)</f>
        <v>122.95</v>
      </c>
      <c r="I121" s="5">
        <f>AVERAGEIFS(TimeSeries!119:119,TimeSeries!$1:$1,"&lt;="&amp;I$3,TimeSeries!$1:$1,"&gt;="&amp;I$2)</f>
        <v>122.25</v>
      </c>
      <c r="J121" s="5">
        <f>AVERAGEIFS(TimeSeries!119:119,TimeSeries!$1:$1,"&lt;="&amp;J$3,TimeSeries!$1:$1,"&gt;="&amp;J$2)</f>
        <v>124.5</v>
      </c>
      <c r="K121" s="5">
        <f>+TimeSeries!I119</f>
        <v>127.2</v>
      </c>
      <c r="M121">
        <f t="shared" si="56"/>
        <v>116.68124999999999</v>
      </c>
      <c r="N121">
        <f t="shared" si="57"/>
        <v>125.675</v>
      </c>
      <c r="O121">
        <f t="shared" si="36"/>
        <v>0</v>
      </c>
      <c r="P121">
        <f t="shared" si="58"/>
        <v>1</v>
      </c>
      <c r="Q121">
        <f>+INDEX(TimeSeries!$A:$ZZ,'TimeSeries - Formatted'!$B121+1,'TimeSeries - Formatted'!K$1)</f>
        <v>4</v>
      </c>
      <c r="R121">
        <f>SUM(O$4:O121)</f>
        <v>4</v>
      </c>
      <c r="S121">
        <f>SUM(P$4:P121)</f>
        <v>5</v>
      </c>
      <c r="U121" s="1">
        <f t="shared" si="48"/>
        <v>2.3265142398716243E-2</v>
      </c>
      <c r="V121" s="1">
        <f t="shared" si="49"/>
        <v>1.894986182392433E-2</v>
      </c>
      <c r="W121" s="1">
        <f t="shared" si="50"/>
        <v>1.894986182392433E-2</v>
      </c>
      <c r="X121" s="1">
        <f t="shared" si="51"/>
        <v>2.2454510259388272E-2</v>
      </c>
      <c r="Y121" s="1">
        <f t="shared" si="52"/>
        <v>1.1677695601401306E-2</v>
      </c>
      <c r="Z121" s="1">
        <f t="shared" si="53"/>
        <v>-1.3638186923385476E-2</v>
      </c>
      <c r="AA121" s="1">
        <f t="shared" si="54"/>
        <v>1.2422360248447228E-2</v>
      </c>
      <c r="AB121" s="1">
        <f t="shared" si="55"/>
        <v>0</v>
      </c>
      <c r="AD121" s="2">
        <f t="shared" ca="1" si="39"/>
        <v>1</v>
      </c>
      <c r="AE121" s="2">
        <f t="shared" ca="1" si="40"/>
        <v>1</v>
      </c>
      <c r="AF121" s="2">
        <f t="shared" ca="1" si="41"/>
        <v>1</v>
      </c>
      <c r="AG121" s="2">
        <f t="shared" ca="1" si="42"/>
        <v>1</v>
      </c>
      <c r="AH121" s="2">
        <f t="shared" ca="1" si="43"/>
        <v>1</v>
      </c>
      <c r="AI121" s="2">
        <f t="shared" ca="1" si="44"/>
        <v>1</v>
      </c>
      <c r="AJ121" s="2">
        <f t="shared" ca="1" si="45"/>
        <v>1</v>
      </c>
      <c r="AK121" s="2">
        <f t="shared" ca="1" si="46"/>
        <v>1</v>
      </c>
      <c r="AM121">
        <f ca="1">+IF(COUNTIFS(AM$4:AM120,1,$Q$4:$Q120,$Q121)=1,0,IF(U121*AD121&lt;$AO$1,1,0))</f>
        <v>0</v>
      </c>
      <c r="AN121">
        <f ca="1">+IF(COUNTIFS(AN$4:AN120,1,$Q$4:$Q120,$Q121)=1,0,IF(V121*AE121&lt;$AO$1,1,0))</f>
        <v>0</v>
      </c>
      <c r="AO121">
        <f ca="1">+IF(COUNTIFS(AO$4:AO120,1,$Q$4:$Q120,$Q121)=1,0,IF(W121*AF121&lt;$AO$1,1,0))</f>
        <v>0</v>
      </c>
      <c r="AP121">
        <f ca="1">+IF(COUNTIFS(AP$4:AP120,1,$Q$4:$Q120,$Q121)=1,0,IF(X121*AG121&lt;$AO$1,1,0))</f>
        <v>0</v>
      </c>
      <c r="AQ121">
        <f ca="1">+IF(COUNTIFS(AQ$4:AQ120,1,$Q$4:$Q120,$Q121)=1,0,IF(Y121*AH121&lt;$AO$1,1,0))</f>
        <v>0</v>
      </c>
      <c r="AR121">
        <f ca="1">+IF(COUNTIFS(AR$4:AR120,1,$Q$4:$Q120,$Q121)=1,0,IF(Z121*AI121&lt;$AO$1,1,0))</f>
        <v>0</v>
      </c>
      <c r="AS121">
        <f ca="1">+IF(COUNTIFS(AS$4:AS120,1,$Q$4:$Q120,$Q121)=1,0,IF(AA121*AJ121&lt;$AO$1,1,0))</f>
        <v>0</v>
      </c>
      <c r="AT121">
        <f ca="1">+IF(COUNTIFS(AT$4:AT120,1,$Q$4:$Q120,$Q121)=1,0,IF(AB121*AK121&lt;$AO$1,1,0))</f>
        <v>0</v>
      </c>
      <c r="AU121">
        <f t="shared" ca="1" si="37"/>
        <v>0</v>
      </c>
      <c r="AW121">
        <f ca="1">1*(COUNTIFS($Q$4:$Q120,Q121,AU$4:AU120,1)&gt;0)</f>
        <v>1</v>
      </c>
      <c r="AX121" t="str">
        <f t="shared" ca="1" si="47"/>
        <v/>
      </c>
    </row>
    <row r="122" spans="2:50" x14ac:dyDescent="0.35">
      <c r="B122">
        <f t="shared" si="38"/>
        <v>119</v>
      </c>
      <c r="C122" s="5">
        <f>AVERAGEIFS(TimeSeries!120:120,TimeSeries!$1:$1,"&lt;="&amp;C$3,TimeSeries!$1:$1,"&gt;="&amp;C$2)</f>
        <v>129.75</v>
      </c>
      <c r="D122" s="5">
        <f>AVERAGEIFS(TimeSeries!120:120,TimeSeries!$1:$1,"&lt;="&amp;D$3,TimeSeries!$1:$1,"&gt;="&amp;D$2)</f>
        <v>130.75</v>
      </c>
      <c r="E122" s="5">
        <f>AVERAGEIFS(TimeSeries!120:120,TimeSeries!$1:$1,"&lt;="&amp;E$3,TimeSeries!$1:$1,"&gt;="&amp;E$2)</f>
        <v>130.75</v>
      </c>
      <c r="F122" s="5">
        <f>AVERAGEIFS(TimeSeries!120:120,TimeSeries!$1:$1,"&lt;="&amp;F$3,TimeSeries!$1:$1,"&gt;="&amp;F$2)</f>
        <v>133.75</v>
      </c>
      <c r="G122" s="5">
        <f>AVERAGEIFS(TimeSeries!120:120,TimeSeries!$1:$1,"&lt;="&amp;G$3,TimeSeries!$1:$1,"&gt;="&amp;G$2)</f>
        <v>132.35</v>
      </c>
      <c r="H122" s="5">
        <f>AVERAGEIFS(TimeSeries!120:120,TimeSeries!$1:$1,"&lt;="&amp;H$3,TimeSeries!$1:$1,"&gt;="&amp;H$2)</f>
        <v>125.35</v>
      </c>
      <c r="I122" s="5">
        <f>AVERAGEIFS(TimeSeries!120:120,TimeSeries!$1:$1,"&lt;="&amp;I$3,TimeSeries!$1:$1,"&gt;="&amp;I$2)</f>
        <v>123.25</v>
      </c>
      <c r="J122" s="5">
        <f>AVERAGEIFS(TimeSeries!120:120,TimeSeries!$1:$1,"&lt;="&amp;J$3,TimeSeries!$1:$1,"&gt;="&amp;J$2)</f>
        <v>124.5</v>
      </c>
      <c r="K122" s="5">
        <f>+TimeSeries!I120</f>
        <v>129.02500000000001</v>
      </c>
      <c r="M122">
        <f t="shared" si="56"/>
        <v>116.68124999999999</v>
      </c>
      <c r="N122">
        <f t="shared" si="57"/>
        <v>125.675</v>
      </c>
      <c r="O122">
        <f t="shared" si="36"/>
        <v>0</v>
      </c>
      <c r="P122">
        <f t="shared" si="58"/>
        <v>0</v>
      </c>
      <c r="Q122">
        <f>+INDEX(TimeSeries!$A:$ZZ,'TimeSeries - Formatted'!$B122+1,'TimeSeries - Formatted'!K$1)</f>
        <v>4</v>
      </c>
      <c r="R122">
        <f>SUM(O$4:O122)</f>
        <v>4</v>
      </c>
      <c r="S122">
        <f>SUM(P$4:P122)</f>
        <v>5</v>
      </c>
      <c r="U122" s="1">
        <f t="shared" si="48"/>
        <v>1.724813798510394E-2</v>
      </c>
      <c r="V122" s="1">
        <f t="shared" si="49"/>
        <v>1.3173188686555592E-2</v>
      </c>
      <c r="W122" s="1">
        <f t="shared" si="50"/>
        <v>1.3173188686555592E-2</v>
      </c>
      <c r="X122" s="1">
        <f t="shared" si="51"/>
        <v>1.2873911397197846E-2</v>
      </c>
      <c r="Y122" s="1">
        <f t="shared" si="52"/>
        <v>1.8468641785302164E-2</v>
      </c>
      <c r="Z122" s="1">
        <f t="shared" si="53"/>
        <v>1.9520130134200731E-2</v>
      </c>
      <c r="AA122" s="1">
        <f t="shared" si="54"/>
        <v>8.1799591002045258E-3</v>
      </c>
      <c r="AB122" s="1">
        <f t="shared" si="55"/>
        <v>0</v>
      </c>
      <c r="AD122" s="2">
        <f t="shared" ca="1" si="39"/>
        <v>1</v>
      </c>
      <c r="AE122" s="2">
        <f t="shared" ca="1" si="40"/>
        <v>1</v>
      </c>
      <c r="AF122" s="2">
        <f t="shared" ca="1" si="41"/>
        <v>1</v>
      </c>
      <c r="AG122" s="2">
        <f t="shared" ca="1" si="42"/>
        <v>1</v>
      </c>
      <c r="AH122" s="2">
        <f t="shared" ca="1" si="43"/>
        <v>1</v>
      </c>
      <c r="AI122" s="2">
        <f t="shared" ca="1" si="44"/>
        <v>1</v>
      </c>
      <c r="AJ122" s="2">
        <f t="shared" ca="1" si="45"/>
        <v>1</v>
      </c>
      <c r="AK122" s="2">
        <f t="shared" ca="1" si="46"/>
        <v>1</v>
      </c>
      <c r="AM122">
        <f ca="1">+IF(COUNTIFS(AM$4:AM121,1,$Q$4:$Q121,$Q122)=1,0,IF(U122*AD122&lt;$AO$1,1,0))</f>
        <v>0</v>
      </c>
      <c r="AN122">
        <f ca="1">+IF(COUNTIFS(AN$4:AN121,1,$Q$4:$Q121,$Q122)=1,0,IF(V122*AE122&lt;$AO$1,1,0))</f>
        <v>0</v>
      </c>
      <c r="AO122">
        <f ca="1">+IF(COUNTIFS(AO$4:AO121,1,$Q$4:$Q121,$Q122)=1,0,IF(W122*AF122&lt;$AO$1,1,0))</f>
        <v>0</v>
      </c>
      <c r="AP122">
        <f ca="1">+IF(COUNTIFS(AP$4:AP121,1,$Q$4:$Q121,$Q122)=1,0,IF(X122*AG122&lt;$AO$1,1,0))</f>
        <v>0</v>
      </c>
      <c r="AQ122">
        <f ca="1">+IF(COUNTIFS(AQ$4:AQ121,1,$Q$4:$Q121,$Q122)=1,0,IF(Y122*AH122&lt;$AO$1,1,0))</f>
        <v>0</v>
      </c>
      <c r="AR122">
        <f ca="1">+IF(COUNTIFS(AR$4:AR121,1,$Q$4:$Q121,$Q122)=1,0,IF(Z122*AI122&lt;$AO$1,1,0))</f>
        <v>0</v>
      </c>
      <c r="AS122">
        <f ca="1">+IF(COUNTIFS(AS$4:AS121,1,$Q$4:$Q121,$Q122)=1,0,IF(AA122*AJ122&lt;$AO$1,1,0))</f>
        <v>0</v>
      </c>
      <c r="AT122">
        <f ca="1">+IF(COUNTIFS(AT$4:AT121,1,$Q$4:$Q121,$Q122)=1,0,IF(AB122*AK122&lt;$AO$1,1,0))</f>
        <v>0</v>
      </c>
      <c r="AU122">
        <f t="shared" ca="1" si="37"/>
        <v>0</v>
      </c>
      <c r="AW122">
        <f ca="1">1*(COUNTIFS($Q$4:$Q121,Q122,AU$4:AU121,1)&gt;0)</f>
        <v>1</v>
      </c>
      <c r="AX122" t="str">
        <f t="shared" ca="1" si="47"/>
        <v/>
      </c>
    </row>
    <row r="123" spans="2:50" x14ac:dyDescent="0.35">
      <c r="B123">
        <f t="shared" si="38"/>
        <v>120</v>
      </c>
      <c r="C123" s="5">
        <f>AVERAGEIFS(TimeSeries!121:121,TimeSeries!$1:$1,"&lt;="&amp;C$3,TimeSeries!$1:$1,"&gt;="&amp;C$2)</f>
        <v>130.94999999999999</v>
      </c>
      <c r="D123" s="5">
        <f>AVERAGEIFS(TimeSeries!121:121,TimeSeries!$1:$1,"&lt;="&amp;D$3,TimeSeries!$1:$1,"&gt;="&amp;D$2)</f>
        <v>132.44999999999999</v>
      </c>
      <c r="E123" s="5">
        <f>AVERAGEIFS(TimeSeries!121:121,TimeSeries!$1:$1,"&lt;="&amp;E$3,TimeSeries!$1:$1,"&gt;="&amp;E$2)</f>
        <v>132.44999999999999</v>
      </c>
      <c r="F123" s="5">
        <f>AVERAGEIFS(TimeSeries!121:121,TimeSeries!$1:$1,"&lt;="&amp;F$3,TimeSeries!$1:$1,"&gt;="&amp;F$2)</f>
        <v>135.44999999999999</v>
      </c>
      <c r="G123" s="5">
        <f>AVERAGEIFS(TimeSeries!121:121,TimeSeries!$1:$1,"&lt;="&amp;G$3,TimeSeries!$1:$1,"&gt;="&amp;G$2)</f>
        <v>134.05000000000001</v>
      </c>
      <c r="H123" s="5">
        <f>AVERAGEIFS(TimeSeries!121:121,TimeSeries!$1:$1,"&lt;="&amp;H$3,TimeSeries!$1:$1,"&gt;="&amp;H$2)</f>
        <v>127.05</v>
      </c>
      <c r="I123" s="5">
        <f>AVERAGEIFS(TimeSeries!121:121,TimeSeries!$1:$1,"&lt;="&amp;I$3,TimeSeries!$1:$1,"&gt;="&amp;I$2)</f>
        <v>124.25</v>
      </c>
      <c r="J123" s="5">
        <f>AVERAGEIFS(TimeSeries!121:121,TimeSeries!$1:$1,"&lt;="&amp;J$3,TimeSeries!$1:$1,"&gt;="&amp;J$2)</f>
        <v>124.5</v>
      </c>
      <c r="K123" s="5">
        <f>+TimeSeries!I121</f>
        <v>130.42500000000001</v>
      </c>
      <c r="M123">
        <f t="shared" si="56"/>
        <v>116.68124999999999</v>
      </c>
      <c r="N123">
        <f t="shared" si="57"/>
        <v>125.675</v>
      </c>
      <c r="O123">
        <f t="shared" si="36"/>
        <v>0</v>
      </c>
      <c r="P123">
        <f t="shared" si="58"/>
        <v>0</v>
      </c>
      <c r="Q123">
        <f>+INDEX(TimeSeries!$A:$ZZ,'TimeSeries - Formatted'!$B123+1,'TimeSeries - Formatted'!K$1)</f>
        <v>4</v>
      </c>
      <c r="R123">
        <f>SUM(O$4:O123)</f>
        <v>4</v>
      </c>
      <c r="S123">
        <f>SUM(P$4:P123)</f>
        <v>5</v>
      </c>
      <c r="U123" s="1">
        <f t="shared" si="48"/>
        <v>9.2485549132947931E-3</v>
      </c>
      <c r="V123" s="1">
        <f t="shared" si="49"/>
        <v>1.3001912045889075E-2</v>
      </c>
      <c r="W123" s="1">
        <f t="shared" si="50"/>
        <v>1.3001912045889075E-2</v>
      </c>
      <c r="X123" s="1">
        <f t="shared" si="51"/>
        <v>1.2710280373831706E-2</v>
      </c>
      <c r="Y123" s="1">
        <f t="shared" si="52"/>
        <v>1.284472988288643E-2</v>
      </c>
      <c r="Z123" s="1">
        <f t="shared" si="53"/>
        <v>1.3562026326286336E-2</v>
      </c>
      <c r="AA123" s="1">
        <f t="shared" si="54"/>
        <v>8.113590263691739E-3</v>
      </c>
      <c r="AB123" s="1">
        <f t="shared" si="55"/>
        <v>0</v>
      </c>
      <c r="AD123" s="2">
        <f t="shared" ca="1" si="39"/>
        <v>1</v>
      </c>
      <c r="AE123" s="2">
        <f t="shared" ca="1" si="40"/>
        <v>1</v>
      </c>
      <c r="AF123" s="2">
        <f t="shared" ca="1" si="41"/>
        <v>1</v>
      </c>
      <c r="AG123" s="2">
        <f t="shared" ca="1" si="42"/>
        <v>1</v>
      </c>
      <c r="AH123" s="2">
        <f t="shared" ca="1" si="43"/>
        <v>1</v>
      </c>
      <c r="AI123" s="2">
        <f t="shared" ca="1" si="44"/>
        <v>1</v>
      </c>
      <c r="AJ123" s="2">
        <f t="shared" ca="1" si="45"/>
        <v>1</v>
      </c>
      <c r="AK123" s="2">
        <f t="shared" ca="1" si="46"/>
        <v>1</v>
      </c>
      <c r="AM123">
        <f ca="1">+IF(COUNTIFS(AM$4:AM122,1,$Q$4:$Q122,$Q123)=1,0,IF(U123*AD123&lt;$AO$1,1,0))</f>
        <v>0</v>
      </c>
      <c r="AN123">
        <f ca="1">+IF(COUNTIFS(AN$4:AN122,1,$Q$4:$Q122,$Q123)=1,0,IF(V123*AE123&lt;$AO$1,1,0))</f>
        <v>0</v>
      </c>
      <c r="AO123">
        <f ca="1">+IF(COUNTIFS(AO$4:AO122,1,$Q$4:$Q122,$Q123)=1,0,IF(W123*AF123&lt;$AO$1,1,0))</f>
        <v>0</v>
      </c>
      <c r="AP123">
        <f ca="1">+IF(COUNTIFS(AP$4:AP122,1,$Q$4:$Q122,$Q123)=1,0,IF(X123*AG123&lt;$AO$1,1,0))</f>
        <v>0</v>
      </c>
      <c r="AQ123">
        <f ca="1">+IF(COUNTIFS(AQ$4:AQ122,1,$Q$4:$Q122,$Q123)=1,0,IF(Y123*AH123&lt;$AO$1,1,0))</f>
        <v>0</v>
      </c>
      <c r="AR123">
        <f ca="1">+IF(COUNTIFS(AR$4:AR122,1,$Q$4:$Q122,$Q123)=1,0,IF(Z123*AI123&lt;$AO$1,1,0))</f>
        <v>0</v>
      </c>
      <c r="AS123">
        <f ca="1">+IF(COUNTIFS(AS$4:AS122,1,$Q$4:$Q122,$Q123)=1,0,IF(AA123*AJ123&lt;$AO$1,1,0))</f>
        <v>0</v>
      </c>
      <c r="AT123">
        <f ca="1">+IF(COUNTIFS(AT$4:AT122,1,$Q$4:$Q122,$Q123)=1,0,IF(AB123*AK123&lt;$AO$1,1,0))</f>
        <v>0</v>
      </c>
      <c r="AU123">
        <f t="shared" ca="1" si="37"/>
        <v>0</v>
      </c>
      <c r="AW123">
        <f ca="1">1*(COUNTIFS($Q$4:$Q122,Q123,AU$4:AU122,1)&gt;0)</f>
        <v>1</v>
      </c>
      <c r="AX123" t="str">
        <f t="shared" ca="1" si="47"/>
        <v/>
      </c>
    </row>
    <row r="124" spans="2:50" x14ac:dyDescent="0.35">
      <c r="B124">
        <f t="shared" si="38"/>
        <v>121</v>
      </c>
      <c r="C124" s="5">
        <f>AVERAGEIFS(TimeSeries!122:122,TimeSeries!$1:$1,"&lt;="&amp;C$3,TimeSeries!$1:$1,"&gt;="&amp;C$2)</f>
        <v>132.69999999999999</v>
      </c>
      <c r="D124" s="5">
        <f>AVERAGEIFS(TimeSeries!122:122,TimeSeries!$1:$1,"&lt;="&amp;D$3,TimeSeries!$1:$1,"&gt;="&amp;D$2)</f>
        <v>133.69999999999999</v>
      </c>
      <c r="E124" s="5">
        <f>AVERAGEIFS(TimeSeries!122:122,TimeSeries!$1:$1,"&lt;="&amp;E$3,TimeSeries!$1:$1,"&gt;="&amp;E$2)</f>
        <v>133.69999999999999</v>
      </c>
      <c r="F124" s="5">
        <f>AVERAGEIFS(TimeSeries!122:122,TimeSeries!$1:$1,"&lt;="&amp;F$3,TimeSeries!$1:$1,"&gt;="&amp;F$2)</f>
        <v>136.69999999999999</v>
      </c>
      <c r="G124" s="5">
        <f>AVERAGEIFS(TimeSeries!122:122,TimeSeries!$1:$1,"&lt;="&amp;G$3,TimeSeries!$1:$1,"&gt;="&amp;G$2)</f>
        <v>135.25</v>
      </c>
      <c r="H124" s="5">
        <f>AVERAGEIFS(TimeSeries!122:122,TimeSeries!$1:$1,"&lt;="&amp;H$3,TimeSeries!$1:$1,"&gt;="&amp;H$2)</f>
        <v>128.25</v>
      </c>
      <c r="I124" s="5">
        <f>AVERAGEIFS(TimeSeries!122:122,TimeSeries!$1:$1,"&lt;="&amp;I$3,TimeSeries!$1:$1,"&gt;="&amp;I$2)</f>
        <v>125.45</v>
      </c>
      <c r="J124" s="5">
        <f>AVERAGEIFS(TimeSeries!122:122,TimeSeries!$1:$1,"&lt;="&amp;J$3,TimeSeries!$1:$1,"&gt;="&amp;J$2)</f>
        <v>125.9</v>
      </c>
      <c r="K124" s="5">
        <f>+TimeSeries!I122</f>
        <v>131.77499999999998</v>
      </c>
      <c r="M124">
        <f t="shared" si="56"/>
        <v>116.68124999999999</v>
      </c>
      <c r="N124">
        <f t="shared" si="57"/>
        <v>125.675</v>
      </c>
      <c r="O124">
        <f t="shared" si="36"/>
        <v>0</v>
      </c>
      <c r="P124">
        <f t="shared" si="58"/>
        <v>0</v>
      </c>
      <c r="Q124">
        <f>+INDEX(TimeSeries!$A:$ZZ,'TimeSeries - Formatted'!$B124+1,'TimeSeries - Formatted'!K$1)</f>
        <v>4</v>
      </c>
      <c r="R124">
        <f>SUM(O$4:O124)</f>
        <v>4</v>
      </c>
      <c r="S124">
        <f>SUM(P$4:P124)</f>
        <v>5</v>
      </c>
      <c r="U124" s="1">
        <f t="shared" si="48"/>
        <v>1.3363879343260887E-2</v>
      </c>
      <c r="V124" s="1">
        <f t="shared" si="49"/>
        <v>9.4375235938088942E-3</v>
      </c>
      <c r="W124" s="1">
        <f t="shared" si="50"/>
        <v>9.4375235938088942E-3</v>
      </c>
      <c r="X124" s="1">
        <f t="shared" si="51"/>
        <v>9.2284976005905239E-3</v>
      </c>
      <c r="Y124" s="1">
        <f t="shared" si="52"/>
        <v>8.951883625512691E-3</v>
      </c>
      <c r="Z124" s="1">
        <f t="shared" si="53"/>
        <v>9.445100354191327E-3</v>
      </c>
      <c r="AA124" s="1">
        <f t="shared" si="54"/>
        <v>9.6579476861167191E-3</v>
      </c>
      <c r="AB124" s="1">
        <f t="shared" si="55"/>
        <v>1.1244979919678766E-2</v>
      </c>
      <c r="AD124" s="2">
        <f t="shared" ca="1" si="39"/>
        <v>1</v>
      </c>
      <c r="AE124" s="2">
        <f t="shared" ca="1" si="40"/>
        <v>1</v>
      </c>
      <c r="AF124" s="2">
        <f t="shared" ca="1" si="41"/>
        <v>1</v>
      </c>
      <c r="AG124" s="2">
        <f t="shared" ca="1" si="42"/>
        <v>1</v>
      </c>
      <c r="AH124" s="2">
        <f t="shared" ca="1" si="43"/>
        <v>1</v>
      </c>
      <c r="AI124" s="2">
        <f t="shared" ca="1" si="44"/>
        <v>1</v>
      </c>
      <c r="AJ124" s="2">
        <f t="shared" ca="1" si="45"/>
        <v>1</v>
      </c>
      <c r="AK124" s="2">
        <f t="shared" ca="1" si="46"/>
        <v>1</v>
      </c>
      <c r="AM124">
        <f ca="1">+IF(COUNTIFS(AM$4:AM123,1,$Q$4:$Q123,$Q124)=1,0,IF(U124*AD124&lt;$AO$1,1,0))</f>
        <v>0</v>
      </c>
      <c r="AN124">
        <f ca="1">+IF(COUNTIFS(AN$4:AN123,1,$Q$4:$Q123,$Q124)=1,0,IF(V124*AE124&lt;$AO$1,1,0))</f>
        <v>0</v>
      </c>
      <c r="AO124">
        <f ca="1">+IF(COUNTIFS(AO$4:AO123,1,$Q$4:$Q123,$Q124)=1,0,IF(W124*AF124&lt;$AO$1,1,0))</f>
        <v>0</v>
      </c>
      <c r="AP124">
        <f ca="1">+IF(COUNTIFS(AP$4:AP123,1,$Q$4:$Q123,$Q124)=1,0,IF(X124*AG124&lt;$AO$1,1,0))</f>
        <v>0</v>
      </c>
      <c r="AQ124">
        <f ca="1">+IF(COUNTIFS(AQ$4:AQ123,1,$Q$4:$Q123,$Q124)=1,0,IF(Y124*AH124&lt;$AO$1,1,0))</f>
        <v>0</v>
      </c>
      <c r="AR124">
        <f ca="1">+IF(COUNTIFS(AR$4:AR123,1,$Q$4:$Q123,$Q124)=1,0,IF(Z124*AI124&lt;$AO$1,1,0))</f>
        <v>0</v>
      </c>
      <c r="AS124">
        <f ca="1">+IF(COUNTIFS(AS$4:AS123,1,$Q$4:$Q123,$Q124)=1,0,IF(AA124*AJ124&lt;$AO$1,1,0))</f>
        <v>0</v>
      </c>
      <c r="AT124">
        <f ca="1">+IF(COUNTIFS(AT$4:AT123,1,$Q$4:$Q123,$Q124)=1,0,IF(AB124*AK124&lt;$AO$1,1,0))</f>
        <v>0</v>
      </c>
      <c r="AU124">
        <f t="shared" ca="1" si="37"/>
        <v>0</v>
      </c>
      <c r="AW124">
        <f ca="1">1*(COUNTIFS($Q$4:$Q123,Q124,AU$4:AU123,1)&gt;0)</f>
        <v>1</v>
      </c>
      <c r="AX124" t="str">
        <f t="shared" ca="1" si="47"/>
        <v/>
      </c>
    </row>
    <row r="125" spans="2:50" x14ac:dyDescent="0.35">
      <c r="B125">
        <f t="shared" si="38"/>
        <v>122</v>
      </c>
      <c r="C125" s="5">
        <f>AVERAGEIFS(TimeSeries!123:123,TimeSeries!$1:$1,"&lt;="&amp;C$3,TimeSeries!$1:$1,"&gt;="&amp;C$2)</f>
        <v>134.4</v>
      </c>
      <c r="D125" s="5">
        <f>AVERAGEIFS(TimeSeries!123:123,TimeSeries!$1:$1,"&lt;="&amp;D$3,TimeSeries!$1:$1,"&gt;="&amp;D$2)</f>
        <v>135.4</v>
      </c>
      <c r="E125" s="5">
        <f>AVERAGEIFS(TimeSeries!123:123,TimeSeries!$1:$1,"&lt;="&amp;E$3,TimeSeries!$1:$1,"&gt;="&amp;E$2)</f>
        <v>136.1</v>
      </c>
      <c r="F125" s="5">
        <f>AVERAGEIFS(TimeSeries!123:123,TimeSeries!$1:$1,"&lt;="&amp;F$3,TimeSeries!$1:$1,"&gt;="&amp;F$2)</f>
        <v>138.6</v>
      </c>
      <c r="G125" s="5">
        <f>AVERAGEIFS(TimeSeries!123:123,TimeSeries!$1:$1,"&lt;="&amp;G$3,TimeSeries!$1:$1,"&gt;="&amp;G$2)</f>
        <v>136.44999999999999</v>
      </c>
      <c r="H125" s="5">
        <f>AVERAGEIFS(TimeSeries!123:123,TimeSeries!$1:$1,"&lt;="&amp;H$3,TimeSeries!$1:$1,"&gt;="&amp;H$2)</f>
        <v>129.44999999999999</v>
      </c>
      <c r="I125" s="5">
        <f>AVERAGEIFS(TimeSeries!123:123,TimeSeries!$1:$1,"&lt;="&amp;I$3,TimeSeries!$1:$1,"&gt;="&amp;I$2)</f>
        <v>126.65</v>
      </c>
      <c r="J125" s="5">
        <f>AVERAGEIFS(TimeSeries!123:123,TimeSeries!$1:$1,"&lt;="&amp;J$3,TimeSeries!$1:$1,"&gt;="&amp;J$2)</f>
        <v>127.3</v>
      </c>
      <c r="K125" s="5">
        <f>+TimeSeries!I123</f>
        <v>133.4</v>
      </c>
      <c r="M125">
        <f t="shared" si="56"/>
        <v>116.68124999999999</v>
      </c>
      <c r="N125">
        <f t="shared" si="57"/>
        <v>125.675</v>
      </c>
      <c r="O125">
        <f t="shared" si="36"/>
        <v>0</v>
      </c>
      <c r="P125">
        <f t="shared" si="58"/>
        <v>0</v>
      </c>
      <c r="Q125">
        <f>+INDEX(TimeSeries!$A:$ZZ,'TimeSeries - Formatted'!$B125+1,'TimeSeries - Formatted'!K$1)</f>
        <v>4</v>
      </c>
      <c r="R125">
        <f>SUM(O$4:O125)</f>
        <v>4</v>
      </c>
      <c r="S125">
        <f>SUM(P$4:P125)</f>
        <v>5</v>
      </c>
      <c r="U125" s="1">
        <f t="shared" si="48"/>
        <v>1.2810851544838187E-2</v>
      </c>
      <c r="V125" s="1">
        <f t="shared" si="49"/>
        <v>1.2715033657442198E-2</v>
      </c>
      <c r="W125" s="1">
        <f t="shared" si="50"/>
        <v>1.7950635751682986E-2</v>
      </c>
      <c r="X125" s="1">
        <f t="shared" si="51"/>
        <v>1.3899049012435993E-2</v>
      </c>
      <c r="Y125" s="1">
        <f t="shared" si="52"/>
        <v>8.872458410351225E-3</v>
      </c>
      <c r="Z125" s="1">
        <f t="shared" si="53"/>
        <v>9.3567251461987855E-3</v>
      </c>
      <c r="AA125" s="1">
        <f t="shared" si="54"/>
        <v>9.5655639697089789E-3</v>
      </c>
      <c r="AB125" s="1">
        <f t="shared" si="55"/>
        <v>1.1119936457505863E-2</v>
      </c>
      <c r="AD125" s="2">
        <f t="shared" ca="1" si="39"/>
        <v>1</v>
      </c>
      <c r="AE125" s="2">
        <f t="shared" ca="1" si="40"/>
        <v>1</v>
      </c>
      <c r="AF125" s="2">
        <f t="shared" ca="1" si="41"/>
        <v>1</v>
      </c>
      <c r="AG125" s="2">
        <f t="shared" ca="1" si="42"/>
        <v>1</v>
      </c>
      <c r="AH125" s="2">
        <f t="shared" ca="1" si="43"/>
        <v>1</v>
      </c>
      <c r="AI125" s="2">
        <f t="shared" ca="1" si="44"/>
        <v>1</v>
      </c>
      <c r="AJ125" s="2">
        <f t="shared" ca="1" si="45"/>
        <v>1</v>
      </c>
      <c r="AK125" s="2">
        <f t="shared" ca="1" si="46"/>
        <v>1</v>
      </c>
      <c r="AM125">
        <f ca="1">+IF(COUNTIFS(AM$4:AM124,1,$Q$4:$Q124,$Q125)=1,0,IF(U125*AD125&lt;$AO$1,1,0))</f>
        <v>0</v>
      </c>
      <c r="AN125">
        <f ca="1">+IF(COUNTIFS(AN$4:AN124,1,$Q$4:$Q124,$Q125)=1,0,IF(V125*AE125&lt;$AO$1,1,0))</f>
        <v>0</v>
      </c>
      <c r="AO125">
        <f ca="1">+IF(COUNTIFS(AO$4:AO124,1,$Q$4:$Q124,$Q125)=1,0,IF(W125*AF125&lt;$AO$1,1,0))</f>
        <v>0</v>
      </c>
      <c r="AP125">
        <f ca="1">+IF(COUNTIFS(AP$4:AP124,1,$Q$4:$Q124,$Q125)=1,0,IF(X125*AG125&lt;$AO$1,1,0))</f>
        <v>0</v>
      </c>
      <c r="AQ125">
        <f ca="1">+IF(COUNTIFS(AQ$4:AQ124,1,$Q$4:$Q124,$Q125)=1,0,IF(Y125*AH125&lt;$AO$1,1,0))</f>
        <v>0</v>
      </c>
      <c r="AR125">
        <f ca="1">+IF(COUNTIFS(AR$4:AR124,1,$Q$4:$Q124,$Q125)=1,0,IF(Z125*AI125&lt;$AO$1,1,0))</f>
        <v>0</v>
      </c>
      <c r="AS125">
        <f ca="1">+IF(COUNTIFS(AS$4:AS124,1,$Q$4:$Q124,$Q125)=1,0,IF(AA125*AJ125&lt;$AO$1,1,0))</f>
        <v>0</v>
      </c>
      <c r="AT125">
        <f ca="1">+IF(COUNTIFS(AT$4:AT124,1,$Q$4:$Q124,$Q125)=1,0,IF(AB125*AK125&lt;$AO$1,1,0))</f>
        <v>0</v>
      </c>
      <c r="AU125">
        <f t="shared" ca="1" si="37"/>
        <v>0</v>
      </c>
      <c r="AW125">
        <f ca="1">1*(COUNTIFS($Q$4:$Q124,Q125,AU$4:AU124,1)&gt;0)</f>
        <v>1</v>
      </c>
      <c r="AX125" t="str">
        <f t="shared" ca="1" si="47"/>
        <v/>
      </c>
    </row>
    <row r="126" spans="2:50" x14ac:dyDescent="0.35">
      <c r="B126">
        <f t="shared" si="38"/>
        <v>123</v>
      </c>
      <c r="C126" s="5">
        <f>AVERAGEIFS(TimeSeries!124:124,TimeSeries!$1:$1,"&lt;="&amp;C$3,TimeSeries!$1:$1,"&gt;="&amp;C$2)</f>
        <v>135.6</v>
      </c>
      <c r="D126" s="5">
        <f>AVERAGEIFS(TimeSeries!124:124,TimeSeries!$1:$1,"&lt;="&amp;D$3,TimeSeries!$1:$1,"&gt;="&amp;D$2)</f>
        <v>137.1</v>
      </c>
      <c r="E126" s="5">
        <f>AVERAGEIFS(TimeSeries!124:124,TimeSeries!$1:$1,"&lt;="&amp;E$3,TimeSeries!$1:$1,"&gt;="&amp;E$2)</f>
        <v>137.80000000000001</v>
      </c>
      <c r="F126" s="5">
        <f>AVERAGEIFS(TimeSeries!124:124,TimeSeries!$1:$1,"&lt;="&amp;F$3,TimeSeries!$1:$1,"&gt;="&amp;F$2)</f>
        <v>139.80000000000001</v>
      </c>
      <c r="G126" s="5">
        <f>AVERAGEIFS(TimeSeries!124:124,TimeSeries!$1:$1,"&lt;="&amp;G$3,TimeSeries!$1:$1,"&gt;="&amp;G$2)</f>
        <v>137.69999999999999</v>
      </c>
      <c r="H126" s="5">
        <f>AVERAGEIFS(TimeSeries!124:124,TimeSeries!$1:$1,"&lt;="&amp;H$3,TimeSeries!$1:$1,"&gt;="&amp;H$2)</f>
        <v>130.69999999999999</v>
      </c>
      <c r="I126" s="5">
        <f>AVERAGEIFS(TimeSeries!124:124,TimeSeries!$1:$1,"&lt;="&amp;I$3,TimeSeries!$1:$1,"&gt;="&amp;I$2)</f>
        <v>127.85</v>
      </c>
      <c r="J126" s="5">
        <f>AVERAGEIFS(TimeSeries!124:124,TimeSeries!$1:$1,"&lt;="&amp;J$3,TimeSeries!$1:$1,"&gt;="&amp;J$2)</f>
        <v>128.69999999999999</v>
      </c>
      <c r="K126" s="5">
        <f>+TimeSeries!I124</f>
        <v>134.73749999999998</v>
      </c>
      <c r="M126">
        <f t="shared" si="56"/>
        <v>116.68124999999999</v>
      </c>
      <c r="N126">
        <f t="shared" si="57"/>
        <v>125.675</v>
      </c>
      <c r="O126">
        <f t="shared" si="36"/>
        <v>0</v>
      </c>
      <c r="P126">
        <f t="shared" si="58"/>
        <v>0</v>
      </c>
      <c r="Q126">
        <f>+INDEX(TimeSeries!$A:$ZZ,'TimeSeries - Formatted'!$B126+1,'TimeSeries - Formatted'!K$1)</f>
        <v>4</v>
      </c>
      <c r="R126">
        <f>SUM(O$4:O126)</f>
        <v>4</v>
      </c>
      <c r="S126">
        <f>SUM(P$4:P126)</f>
        <v>5</v>
      </c>
      <c r="U126" s="1">
        <f t="shared" si="48"/>
        <v>8.9285714285713969E-3</v>
      </c>
      <c r="V126" s="1">
        <f t="shared" si="49"/>
        <v>1.2555391432791607E-2</v>
      </c>
      <c r="W126" s="1">
        <f t="shared" si="50"/>
        <v>1.2490815576781999E-2</v>
      </c>
      <c r="X126" s="1">
        <f t="shared" si="51"/>
        <v>8.6580086580088089E-3</v>
      </c>
      <c r="Y126" s="1">
        <f t="shared" si="52"/>
        <v>9.160864785635825E-3</v>
      </c>
      <c r="Z126" s="1">
        <f t="shared" si="53"/>
        <v>9.6562379297024936E-3</v>
      </c>
      <c r="AA126" s="1">
        <f t="shared" si="54"/>
        <v>9.4749309119619429E-3</v>
      </c>
      <c r="AB126" s="1">
        <f t="shared" si="55"/>
        <v>1.09976433621366E-2</v>
      </c>
      <c r="AD126" s="2">
        <f t="shared" ca="1" si="39"/>
        <v>1</v>
      </c>
      <c r="AE126" s="2">
        <f t="shared" ca="1" si="40"/>
        <v>1</v>
      </c>
      <c r="AF126" s="2">
        <f t="shared" ca="1" si="41"/>
        <v>1</v>
      </c>
      <c r="AG126" s="2">
        <f t="shared" ca="1" si="42"/>
        <v>1</v>
      </c>
      <c r="AH126" s="2">
        <f t="shared" ca="1" si="43"/>
        <v>1</v>
      </c>
      <c r="AI126" s="2">
        <f t="shared" ca="1" si="44"/>
        <v>1</v>
      </c>
      <c r="AJ126" s="2">
        <f t="shared" ca="1" si="45"/>
        <v>1</v>
      </c>
      <c r="AK126" s="2">
        <f t="shared" ca="1" si="46"/>
        <v>1</v>
      </c>
      <c r="AM126">
        <f ca="1">+IF(COUNTIFS(AM$4:AM125,1,$Q$4:$Q125,$Q126)=1,0,IF(U126*AD126&lt;$AO$1,1,0))</f>
        <v>0</v>
      </c>
      <c r="AN126">
        <f ca="1">+IF(COUNTIFS(AN$4:AN125,1,$Q$4:$Q125,$Q126)=1,0,IF(V126*AE126&lt;$AO$1,1,0))</f>
        <v>0</v>
      </c>
      <c r="AO126">
        <f ca="1">+IF(COUNTIFS(AO$4:AO125,1,$Q$4:$Q125,$Q126)=1,0,IF(W126*AF126&lt;$AO$1,1,0))</f>
        <v>0</v>
      </c>
      <c r="AP126">
        <f ca="1">+IF(COUNTIFS(AP$4:AP125,1,$Q$4:$Q125,$Q126)=1,0,IF(X126*AG126&lt;$AO$1,1,0))</f>
        <v>0</v>
      </c>
      <c r="AQ126">
        <f ca="1">+IF(COUNTIFS(AQ$4:AQ125,1,$Q$4:$Q125,$Q126)=1,0,IF(Y126*AH126&lt;$AO$1,1,0))</f>
        <v>0</v>
      </c>
      <c r="AR126">
        <f ca="1">+IF(COUNTIFS(AR$4:AR125,1,$Q$4:$Q125,$Q126)=1,0,IF(Z126*AI126&lt;$AO$1,1,0))</f>
        <v>0</v>
      </c>
      <c r="AS126">
        <f ca="1">+IF(COUNTIFS(AS$4:AS125,1,$Q$4:$Q125,$Q126)=1,0,IF(AA126*AJ126&lt;$AO$1,1,0))</f>
        <v>0</v>
      </c>
      <c r="AT126">
        <f ca="1">+IF(COUNTIFS(AT$4:AT125,1,$Q$4:$Q125,$Q126)=1,0,IF(AB126*AK126&lt;$AO$1,1,0))</f>
        <v>0</v>
      </c>
      <c r="AU126">
        <f t="shared" ca="1" si="37"/>
        <v>0</v>
      </c>
      <c r="AW126">
        <f ca="1">1*(COUNTIFS($Q$4:$Q125,Q126,AU$4:AU125,1)&gt;0)</f>
        <v>1</v>
      </c>
      <c r="AX126" t="str">
        <f t="shared" ca="1" si="47"/>
        <v/>
      </c>
    </row>
    <row r="127" spans="2:50" x14ac:dyDescent="0.35">
      <c r="B127">
        <f t="shared" si="38"/>
        <v>124</v>
      </c>
      <c r="C127" s="5">
        <f>AVERAGEIFS(TimeSeries!125:125,TimeSeries!$1:$1,"&lt;="&amp;C$3,TimeSeries!$1:$1,"&gt;="&amp;C$2)</f>
        <v>137.30000000000001</v>
      </c>
      <c r="D127" s="5">
        <f>AVERAGEIFS(TimeSeries!125:125,TimeSeries!$1:$1,"&lt;="&amp;D$3,TimeSeries!$1:$1,"&gt;="&amp;D$2)</f>
        <v>140.30000000000001</v>
      </c>
      <c r="E127" s="5">
        <f>AVERAGEIFS(TimeSeries!125:125,TimeSeries!$1:$1,"&lt;="&amp;E$3,TimeSeries!$1:$1,"&gt;="&amp;E$2)</f>
        <v>141.69999999999999</v>
      </c>
      <c r="F127" s="5">
        <f>AVERAGEIFS(TimeSeries!125:125,TimeSeries!$1:$1,"&lt;="&amp;F$3,TimeSeries!$1:$1,"&gt;="&amp;F$2)</f>
        <v>141.19999999999999</v>
      </c>
      <c r="G127" s="5">
        <f>AVERAGEIFS(TimeSeries!125:125,TimeSeries!$1:$1,"&lt;="&amp;G$3,TimeSeries!$1:$1,"&gt;="&amp;G$2)</f>
        <v>137.69999999999999</v>
      </c>
      <c r="H127" s="5">
        <f>AVERAGEIFS(TimeSeries!125:125,TimeSeries!$1:$1,"&lt;="&amp;H$3,TimeSeries!$1:$1,"&gt;="&amp;H$2)</f>
        <v>132.19999999999999</v>
      </c>
      <c r="I127" s="5">
        <f>AVERAGEIFS(TimeSeries!125:125,TimeSeries!$1:$1,"&lt;="&amp;I$3,TimeSeries!$1:$1,"&gt;="&amp;I$2)</f>
        <v>130.75</v>
      </c>
      <c r="J127" s="5">
        <f>AVERAGEIFS(TimeSeries!125:125,TimeSeries!$1:$1,"&lt;="&amp;J$3,TimeSeries!$1:$1,"&gt;="&amp;J$2)</f>
        <v>131.5</v>
      </c>
      <c r="K127" s="5">
        <f>+TimeSeries!I125</f>
        <v>136.86250000000001</v>
      </c>
      <c r="M127">
        <f t="shared" si="56"/>
        <v>116.68124999999999</v>
      </c>
      <c r="N127">
        <f t="shared" si="57"/>
        <v>125.675</v>
      </c>
      <c r="O127">
        <f t="shared" si="36"/>
        <v>0</v>
      </c>
      <c r="P127">
        <f t="shared" si="58"/>
        <v>0</v>
      </c>
      <c r="Q127">
        <f>+INDEX(TimeSeries!$A:$ZZ,'TimeSeries - Formatted'!$B127+1,'TimeSeries - Formatted'!K$1)</f>
        <v>4</v>
      </c>
      <c r="R127">
        <f>SUM(O$4:O127)</f>
        <v>4</v>
      </c>
      <c r="S127">
        <f>SUM(P$4:P127)</f>
        <v>5</v>
      </c>
      <c r="U127" s="1">
        <f t="shared" si="48"/>
        <v>1.2536873156342221E-2</v>
      </c>
      <c r="V127" s="1">
        <f t="shared" si="49"/>
        <v>2.334062727935815E-2</v>
      </c>
      <c r="W127" s="1">
        <f t="shared" si="50"/>
        <v>2.8301886792452713E-2</v>
      </c>
      <c r="X127" s="1">
        <f t="shared" si="51"/>
        <v>1.0014306151645114E-2</v>
      </c>
      <c r="Y127" s="1">
        <f t="shared" si="52"/>
        <v>0</v>
      </c>
      <c r="Z127" s="1">
        <f t="shared" si="53"/>
        <v>1.1476664116296886E-2</v>
      </c>
      <c r="AA127" s="1">
        <f t="shared" si="54"/>
        <v>2.2682831443097351E-2</v>
      </c>
      <c r="AB127" s="1">
        <f t="shared" si="55"/>
        <v>2.1756021756021759E-2</v>
      </c>
      <c r="AD127" s="2">
        <f t="shared" ca="1" si="39"/>
        <v>1</v>
      </c>
      <c r="AE127" s="2">
        <f t="shared" ca="1" si="40"/>
        <v>1</v>
      </c>
      <c r="AF127" s="2">
        <f t="shared" ca="1" si="41"/>
        <v>1</v>
      </c>
      <c r="AG127" s="2">
        <f t="shared" ca="1" si="42"/>
        <v>1</v>
      </c>
      <c r="AH127" s="2">
        <f t="shared" ca="1" si="43"/>
        <v>1</v>
      </c>
      <c r="AI127" s="2">
        <f t="shared" ca="1" si="44"/>
        <v>1</v>
      </c>
      <c r="AJ127" s="2">
        <f t="shared" ca="1" si="45"/>
        <v>1</v>
      </c>
      <c r="AK127" s="2">
        <f t="shared" ca="1" si="46"/>
        <v>1</v>
      </c>
      <c r="AM127">
        <f ca="1">+IF(COUNTIFS(AM$4:AM126,1,$Q$4:$Q126,$Q127)=1,0,IF(U127*AD127&lt;$AO$1,1,0))</f>
        <v>0</v>
      </c>
      <c r="AN127">
        <f ca="1">+IF(COUNTIFS(AN$4:AN126,1,$Q$4:$Q126,$Q127)=1,0,IF(V127*AE127&lt;$AO$1,1,0))</f>
        <v>0</v>
      </c>
      <c r="AO127">
        <f ca="1">+IF(COUNTIFS(AO$4:AO126,1,$Q$4:$Q126,$Q127)=1,0,IF(W127*AF127&lt;$AO$1,1,0))</f>
        <v>0</v>
      </c>
      <c r="AP127">
        <f ca="1">+IF(COUNTIFS(AP$4:AP126,1,$Q$4:$Q126,$Q127)=1,0,IF(X127*AG127&lt;$AO$1,1,0))</f>
        <v>0</v>
      </c>
      <c r="AQ127">
        <f ca="1">+IF(COUNTIFS(AQ$4:AQ126,1,$Q$4:$Q126,$Q127)=1,0,IF(Y127*AH127&lt;$AO$1,1,0))</f>
        <v>0</v>
      </c>
      <c r="AR127">
        <f ca="1">+IF(COUNTIFS(AR$4:AR126,1,$Q$4:$Q126,$Q127)=1,0,IF(Z127*AI127&lt;$AO$1,1,0))</f>
        <v>0</v>
      </c>
      <c r="AS127">
        <f ca="1">+IF(COUNTIFS(AS$4:AS126,1,$Q$4:$Q126,$Q127)=1,0,IF(AA127*AJ127&lt;$AO$1,1,0))</f>
        <v>0</v>
      </c>
      <c r="AT127">
        <f ca="1">+IF(COUNTIFS(AT$4:AT126,1,$Q$4:$Q126,$Q127)=1,0,IF(AB127*AK127&lt;$AO$1,1,0))</f>
        <v>0</v>
      </c>
      <c r="AU127">
        <f t="shared" ca="1" si="37"/>
        <v>0</v>
      </c>
      <c r="AW127">
        <f ca="1">1*(COUNTIFS($Q$4:$Q126,Q127,AU$4:AU126,1)&gt;0)</f>
        <v>1</v>
      </c>
      <c r="AX127" t="str">
        <f t="shared" ca="1" si="47"/>
        <v/>
      </c>
    </row>
    <row r="128" spans="2:50" x14ac:dyDescent="0.35">
      <c r="B128">
        <f t="shared" si="38"/>
        <v>125</v>
      </c>
      <c r="C128" s="5">
        <f>AVERAGEIFS(TimeSeries!126:126,TimeSeries!$1:$1,"&lt;="&amp;C$3,TimeSeries!$1:$1,"&gt;="&amp;C$2)</f>
        <v>140.19999999999999</v>
      </c>
      <c r="D128" s="5">
        <f>AVERAGEIFS(TimeSeries!126:126,TimeSeries!$1:$1,"&lt;="&amp;D$3,TimeSeries!$1:$1,"&gt;="&amp;D$2)</f>
        <v>142.19999999999999</v>
      </c>
      <c r="E128" s="5">
        <f>AVERAGEIFS(TimeSeries!126:126,TimeSeries!$1:$1,"&lt;="&amp;E$3,TimeSeries!$1:$1,"&gt;="&amp;E$2)</f>
        <v>145.05000000000001</v>
      </c>
      <c r="F128" s="5">
        <f>AVERAGEIFS(TimeSeries!126:126,TimeSeries!$1:$1,"&lt;="&amp;F$3,TimeSeries!$1:$1,"&gt;="&amp;F$2)</f>
        <v>145.55000000000001</v>
      </c>
      <c r="G128" s="5">
        <f>AVERAGEIFS(TimeSeries!126:126,TimeSeries!$1:$1,"&lt;="&amp;G$3,TimeSeries!$1:$1,"&gt;="&amp;G$2)</f>
        <v>140.6</v>
      </c>
      <c r="H128" s="5">
        <f>AVERAGEIFS(TimeSeries!126:126,TimeSeries!$1:$1,"&lt;="&amp;H$3,TimeSeries!$1:$1,"&gt;="&amp;H$2)</f>
        <v>137.1</v>
      </c>
      <c r="I128" s="5">
        <f>AVERAGEIFS(TimeSeries!126:126,TimeSeries!$1:$1,"&lt;="&amp;I$3,TimeSeries!$1:$1,"&gt;="&amp;I$2)</f>
        <v>136.4</v>
      </c>
      <c r="J128" s="5">
        <f>AVERAGEIFS(TimeSeries!126:126,TimeSeries!$1:$1,"&lt;="&amp;J$3,TimeSeries!$1:$1,"&gt;="&amp;J$2)</f>
        <v>135.80000000000001</v>
      </c>
      <c r="K128" s="5">
        <f>+TimeSeries!I126</f>
        <v>140.5625</v>
      </c>
      <c r="M128">
        <f t="shared" si="56"/>
        <v>116.68124999999999</v>
      </c>
      <c r="N128">
        <f t="shared" si="57"/>
        <v>125.675</v>
      </c>
      <c r="O128">
        <f t="shared" si="36"/>
        <v>0</v>
      </c>
      <c r="P128">
        <f t="shared" si="58"/>
        <v>0</v>
      </c>
      <c r="Q128">
        <f>+INDEX(TimeSeries!$A:$ZZ,'TimeSeries - Formatted'!$B128+1,'TimeSeries - Formatted'!K$1)</f>
        <v>4</v>
      </c>
      <c r="R128">
        <f>SUM(O$4:O128)</f>
        <v>4</v>
      </c>
      <c r="S128">
        <f>SUM(P$4:P128)</f>
        <v>5</v>
      </c>
      <c r="U128" s="1">
        <f t="shared" si="48"/>
        <v>2.1121631463947299E-2</v>
      </c>
      <c r="V128" s="1">
        <f t="shared" si="49"/>
        <v>1.3542409123306953E-2</v>
      </c>
      <c r="W128" s="1">
        <f t="shared" si="50"/>
        <v>2.3641496118560479E-2</v>
      </c>
      <c r="X128" s="1">
        <f t="shared" si="51"/>
        <v>3.0807365439093681E-2</v>
      </c>
      <c r="Y128" s="1">
        <f t="shared" si="52"/>
        <v>2.1060275962236696E-2</v>
      </c>
      <c r="Z128" s="1">
        <f t="shared" si="53"/>
        <v>3.7065052950075783E-2</v>
      </c>
      <c r="AA128" s="1">
        <f t="shared" si="54"/>
        <v>4.3212237093690264E-2</v>
      </c>
      <c r="AB128" s="1">
        <f t="shared" si="55"/>
        <v>3.2699619771863198E-2</v>
      </c>
      <c r="AD128" s="2">
        <f t="shared" ca="1" si="39"/>
        <v>1</v>
      </c>
      <c r="AE128" s="2">
        <f t="shared" ca="1" si="40"/>
        <v>1</v>
      </c>
      <c r="AF128" s="2">
        <f t="shared" ca="1" si="41"/>
        <v>1</v>
      </c>
      <c r="AG128" s="2">
        <f t="shared" ca="1" si="42"/>
        <v>1</v>
      </c>
      <c r="AH128" s="2">
        <f t="shared" ca="1" si="43"/>
        <v>1</v>
      </c>
      <c r="AI128" s="2">
        <f t="shared" ca="1" si="44"/>
        <v>1</v>
      </c>
      <c r="AJ128" s="2">
        <f t="shared" ca="1" si="45"/>
        <v>1</v>
      </c>
      <c r="AK128" s="2">
        <f t="shared" ca="1" si="46"/>
        <v>1</v>
      </c>
      <c r="AM128">
        <f ca="1">+IF(COUNTIFS(AM$4:AM127,1,$Q$4:$Q127,$Q128)=1,0,IF(U128*AD128&lt;$AO$1,1,0))</f>
        <v>0</v>
      </c>
      <c r="AN128">
        <f ca="1">+IF(COUNTIFS(AN$4:AN127,1,$Q$4:$Q127,$Q128)=1,0,IF(V128*AE128&lt;$AO$1,1,0))</f>
        <v>0</v>
      </c>
      <c r="AO128">
        <f ca="1">+IF(COUNTIFS(AO$4:AO127,1,$Q$4:$Q127,$Q128)=1,0,IF(W128*AF128&lt;$AO$1,1,0))</f>
        <v>0</v>
      </c>
      <c r="AP128">
        <f ca="1">+IF(COUNTIFS(AP$4:AP127,1,$Q$4:$Q127,$Q128)=1,0,IF(X128*AG128&lt;$AO$1,1,0))</f>
        <v>0</v>
      </c>
      <c r="AQ128">
        <f ca="1">+IF(COUNTIFS(AQ$4:AQ127,1,$Q$4:$Q127,$Q128)=1,0,IF(Y128*AH128&lt;$AO$1,1,0))</f>
        <v>0</v>
      </c>
      <c r="AR128">
        <f ca="1">+IF(COUNTIFS(AR$4:AR127,1,$Q$4:$Q127,$Q128)=1,0,IF(Z128*AI128&lt;$AO$1,1,0))</f>
        <v>0</v>
      </c>
      <c r="AS128">
        <f ca="1">+IF(COUNTIFS(AS$4:AS127,1,$Q$4:$Q127,$Q128)=1,0,IF(AA128*AJ128&lt;$AO$1,1,0))</f>
        <v>0</v>
      </c>
      <c r="AT128">
        <f ca="1">+IF(COUNTIFS(AT$4:AT127,1,$Q$4:$Q127,$Q128)=1,0,IF(AB128*AK128&lt;$AO$1,1,0))</f>
        <v>0</v>
      </c>
      <c r="AU128">
        <f t="shared" ca="1" si="37"/>
        <v>0</v>
      </c>
      <c r="AW128">
        <f ca="1">1*(COUNTIFS($Q$4:$Q127,Q128,AU$4:AU127,1)&gt;0)</f>
        <v>1</v>
      </c>
      <c r="AX128" t="str">
        <f t="shared" ca="1" si="47"/>
        <v/>
      </c>
    </row>
    <row r="129" spans="2:50" x14ac:dyDescent="0.35">
      <c r="B129">
        <f t="shared" si="38"/>
        <v>126</v>
      </c>
      <c r="C129" s="5">
        <f>AVERAGEIFS(TimeSeries!127:127,TimeSeries!$1:$1,"&lt;="&amp;C$3,TimeSeries!$1:$1,"&gt;="&amp;C$2)</f>
        <v>136.9</v>
      </c>
      <c r="D129" s="5">
        <f>AVERAGEIFS(TimeSeries!127:127,TimeSeries!$1:$1,"&lt;="&amp;D$3,TimeSeries!$1:$1,"&gt;="&amp;D$2)</f>
        <v>134.9</v>
      </c>
      <c r="E129" s="5">
        <f>AVERAGEIFS(TimeSeries!127:127,TimeSeries!$1:$1,"&lt;="&amp;E$3,TimeSeries!$1:$1,"&gt;="&amp;E$2)</f>
        <v>136.30000000000001</v>
      </c>
      <c r="F129" s="5">
        <f>AVERAGEIFS(TimeSeries!127:127,TimeSeries!$1:$1,"&lt;="&amp;F$3,TimeSeries!$1:$1,"&gt;="&amp;F$2)</f>
        <v>141.30000000000001</v>
      </c>
      <c r="G129" s="5">
        <f>AVERAGEIFS(TimeSeries!127:127,TimeSeries!$1:$1,"&lt;="&amp;G$3,TimeSeries!$1:$1,"&gt;="&amp;G$2)</f>
        <v>142.69999999999999</v>
      </c>
      <c r="H129" s="5">
        <f>AVERAGEIFS(TimeSeries!127:127,TimeSeries!$1:$1,"&lt;="&amp;H$3,TimeSeries!$1:$1,"&gt;="&amp;H$2)</f>
        <v>138.69999999999999</v>
      </c>
      <c r="I129" s="5">
        <f>AVERAGEIFS(TimeSeries!127:127,TimeSeries!$1:$1,"&lt;="&amp;I$3,TimeSeries!$1:$1,"&gt;="&amp;I$2)</f>
        <v>133.05000000000001</v>
      </c>
      <c r="J129" s="5">
        <f>AVERAGEIFS(TimeSeries!127:127,TimeSeries!$1:$1,"&lt;="&amp;J$3,TimeSeries!$1:$1,"&gt;="&amp;J$2)</f>
        <v>130.1</v>
      </c>
      <c r="K129" s="5">
        <f>+TimeSeries!I127</f>
        <v>137.23750000000001</v>
      </c>
      <c r="M129">
        <f t="shared" si="56"/>
        <v>116.68124999999999</v>
      </c>
      <c r="N129">
        <f t="shared" si="57"/>
        <v>125.675</v>
      </c>
      <c r="O129">
        <f t="shared" si="36"/>
        <v>0</v>
      </c>
      <c r="P129">
        <f t="shared" si="58"/>
        <v>0</v>
      </c>
      <c r="Q129">
        <f>+INDEX(TimeSeries!$A:$ZZ,'TimeSeries - Formatted'!$B129+1,'TimeSeries - Formatted'!K$1)</f>
        <v>4</v>
      </c>
      <c r="R129">
        <f>SUM(O$4:O129)</f>
        <v>4</v>
      </c>
      <c r="S129">
        <f>SUM(P$4:P129)</f>
        <v>5</v>
      </c>
      <c r="U129" s="1">
        <f t="shared" si="48"/>
        <v>-2.3537803138373614E-2</v>
      </c>
      <c r="V129" s="1">
        <f t="shared" si="49"/>
        <v>-5.1336146272854988E-2</v>
      </c>
      <c r="W129" s="1">
        <f t="shared" si="50"/>
        <v>-6.0324026197862812E-2</v>
      </c>
      <c r="X129" s="1">
        <f t="shared" si="51"/>
        <v>-2.9199587770525559E-2</v>
      </c>
      <c r="Y129" s="1">
        <f t="shared" si="52"/>
        <v>1.4935988620199181E-2</v>
      </c>
      <c r="Z129" s="1">
        <f t="shared" si="53"/>
        <v>1.1670313639678964E-2</v>
      </c>
      <c r="AA129" s="1">
        <f t="shared" si="54"/>
        <v>-2.4560117302052764E-2</v>
      </c>
      <c r="AB129" s="1">
        <f t="shared" si="55"/>
        <v>-4.1973490427098747E-2</v>
      </c>
      <c r="AD129" s="2">
        <f t="shared" ca="1" si="39"/>
        <v>1</v>
      </c>
      <c r="AE129" s="2">
        <f t="shared" ca="1" si="40"/>
        <v>1</v>
      </c>
      <c r="AF129" s="2">
        <f t="shared" ca="1" si="41"/>
        <v>1</v>
      </c>
      <c r="AG129" s="2">
        <f t="shared" ca="1" si="42"/>
        <v>1</v>
      </c>
      <c r="AH129" s="2">
        <f t="shared" ca="1" si="43"/>
        <v>1</v>
      </c>
      <c r="AI129" s="2">
        <f t="shared" ca="1" si="44"/>
        <v>1</v>
      </c>
      <c r="AJ129" s="2">
        <f t="shared" ca="1" si="45"/>
        <v>1</v>
      </c>
      <c r="AK129" s="2">
        <f t="shared" ca="1" si="46"/>
        <v>1</v>
      </c>
      <c r="AM129">
        <f ca="1">+IF(COUNTIFS(AM$4:AM128,1,$Q$4:$Q128,$Q129)=1,0,IF(U129*AD129&lt;$AO$1,1,0))</f>
        <v>0</v>
      </c>
      <c r="AN129">
        <f ca="1">+IF(COUNTIFS(AN$4:AN128,1,$Q$4:$Q128,$Q129)=1,0,IF(V129*AE129&lt;$AO$1,1,0))</f>
        <v>0</v>
      </c>
      <c r="AO129">
        <f ca="1">+IF(COUNTIFS(AO$4:AO128,1,$Q$4:$Q128,$Q129)=1,0,IF(W129*AF129&lt;$AO$1,1,0))</f>
        <v>0</v>
      </c>
      <c r="AP129">
        <f ca="1">+IF(COUNTIFS(AP$4:AP128,1,$Q$4:$Q128,$Q129)=1,0,IF(X129*AG129&lt;$AO$1,1,0))</f>
        <v>0</v>
      </c>
      <c r="AQ129">
        <f ca="1">+IF(COUNTIFS(AQ$4:AQ128,1,$Q$4:$Q128,$Q129)=1,0,IF(Y129*AH129&lt;$AO$1,1,0))</f>
        <v>0</v>
      </c>
      <c r="AR129">
        <f ca="1">+IF(COUNTIFS(AR$4:AR128,1,$Q$4:$Q128,$Q129)=1,0,IF(Z129*AI129&lt;$AO$1,1,0))</f>
        <v>0</v>
      </c>
      <c r="AS129">
        <f ca="1">+IF(COUNTIFS(AS$4:AS128,1,$Q$4:$Q128,$Q129)=1,0,IF(AA129*AJ129&lt;$AO$1,1,0))</f>
        <v>0</v>
      </c>
      <c r="AT129">
        <f ca="1">+IF(COUNTIFS(AT$4:AT128,1,$Q$4:$Q128,$Q129)=1,0,IF(AB129*AK129&lt;$AO$1,1,0))</f>
        <v>0</v>
      </c>
      <c r="AU129">
        <f t="shared" ca="1" si="37"/>
        <v>0</v>
      </c>
      <c r="AW129">
        <f ca="1">1*(COUNTIFS($Q$4:$Q128,Q129,AU$4:AU128,1)&gt;0)</f>
        <v>1</v>
      </c>
      <c r="AX129" t="str">
        <f t="shared" ca="1" si="47"/>
        <v/>
      </c>
    </row>
    <row r="130" spans="2:50" x14ac:dyDescent="0.35">
      <c r="B130">
        <f t="shared" si="38"/>
        <v>127</v>
      </c>
      <c r="C130" s="5">
        <f>AVERAGEIFS(TimeSeries!128:128,TimeSeries!$1:$1,"&lt;="&amp;C$3,TimeSeries!$1:$1,"&gt;="&amp;C$2)</f>
        <v>127.45</v>
      </c>
      <c r="D130" s="5">
        <f>AVERAGEIFS(TimeSeries!128:128,TimeSeries!$1:$1,"&lt;="&amp;D$3,TimeSeries!$1:$1,"&gt;="&amp;D$2)</f>
        <v>124.95</v>
      </c>
      <c r="E130" s="5">
        <f>AVERAGEIFS(TimeSeries!128:128,TimeSeries!$1:$1,"&lt;="&amp;E$3,TimeSeries!$1:$1,"&gt;="&amp;E$2)</f>
        <v>125.65</v>
      </c>
      <c r="F130" s="5">
        <f>AVERAGEIFS(TimeSeries!128:128,TimeSeries!$1:$1,"&lt;="&amp;F$3,TimeSeries!$1:$1,"&gt;="&amp;F$2)</f>
        <v>131.65</v>
      </c>
      <c r="G130" s="5">
        <f>AVERAGEIFS(TimeSeries!128:128,TimeSeries!$1:$1,"&lt;="&amp;G$3,TimeSeries!$1:$1,"&gt;="&amp;G$2)</f>
        <v>135.19999999999999</v>
      </c>
      <c r="H130" s="5">
        <f>AVERAGEIFS(TimeSeries!128:128,TimeSeries!$1:$1,"&lt;="&amp;H$3,TimeSeries!$1:$1,"&gt;="&amp;H$2)</f>
        <v>130.19999999999999</v>
      </c>
      <c r="I130" s="5">
        <f>AVERAGEIFS(TimeSeries!128:128,TimeSeries!$1:$1,"&lt;="&amp;I$3,TimeSeries!$1:$1,"&gt;="&amp;I$2)</f>
        <v>125.95</v>
      </c>
      <c r="J130" s="5">
        <f>AVERAGEIFS(TimeSeries!128:128,TimeSeries!$1:$1,"&lt;="&amp;J$3,TimeSeries!$1:$1,"&gt;="&amp;J$2)</f>
        <v>125.9</v>
      </c>
      <c r="K130" s="5">
        <f>+TimeSeries!I128</f>
        <v>128.5625</v>
      </c>
      <c r="M130">
        <f t="shared" si="56"/>
        <v>116.68124999999999</v>
      </c>
      <c r="N130">
        <f t="shared" si="57"/>
        <v>125.675</v>
      </c>
      <c r="O130">
        <f t="shared" si="36"/>
        <v>0</v>
      </c>
      <c r="P130">
        <f t="shared" si="58"/>
        <v>0</v>
      </c>
      <c r="Q130">
        <f>+INDEX(TimeSeries!$A:$ZZ,'TimeSeries - Formatted'!$B130+1,'TimeSeries - Formatted'!K$1)</f>
        <v>4</v>
      </c>
      <c r="R130">
        <f>SUM(O$4:O130)</f>
        <v>4</v>
      </c>
      <c r="S130">
        <f>SUM(P$4:P130)</f>
        <v>5</v>
      </c>
      <c r="U130" s="1">
        <f t="shared" si="48"/>
        <v>-9.0941512125534807E-2</v>
      </c>
      <c r="V130" s="1">
        <f t="shared" si="49"/>
        <v>-0.12130801687763704</v>
      </c>
      <c r="W130" s="1">
        <f t="shared" si="50"/>
        <v>-0.1337469837986901</v>
      </c>
      <c r="X130" s="1">
        <f t="shared" si="51"/>
        <v>-9.5499828237719075E-2</v>
      </c>
      <c r="Y130" s="1">
        <f t="shared" si="52"/>
        <v>-5.2557813594954483E-2</v>
      </c>
      <c r="Z130" s="1">
        <f t="shared" si="53"/>
        <v>-6.1283345349675611E-2</v>
      </c>
      <c r="AA130" s="1">
        <f t="shared" si="54"/>
        <v>-7.6612903225806495E-2</v>
      </c>
      <c r="AB130" s="1">
        <f t="shared" si="55"/>
        <v>-7.290132547864514E-2</v>
      </c>
      <c r="AD130" s="2">
        <f t="shared" ca="1" si="39"/>
        <v>1</v>
      </c>
      <c r="AE130" s="2">
        <f t="shared" ca="1" si="40"/>
        <v>1</v>
      </c>
      <c r="AF130" s="2">
        <f t="shared" ca="1" si="41"/>
        <v>1</v>
      </c>
      <c r="AG130" s="2">
        <f t="shared" ca="1" si="42"/>
        <v>1</v>
      </c>
      <c r="AH130" s="2">
        <f t="shared" ca="1" si="43"/>
        <v>1</v>
      </c>
      <c r="AI130" s="2">
        <f t="shared" ca="1" si="44"/>
        <v>1</v>
      </c>
      <c r="AJ130" s="2">
        <f t="shared" ca="1" si="45"/>
        <v>1</v>
      </c>
      <c r="AK130" s="2">
        <f t="shared" ca="1" si="46"/>
        <v>1</v>
      </c>
      <c r="AM130">
        <f ca="1">+IF(COUNTIFS(AM$4:AM129,1,$Q$4:$Q129,$Q130)=1,0,IF(U130*AD130&lt;$AO$1,1,0))</f>
        <v>0</v>
      </c>
      <c r="AN130">
        <f ca="1">+IF(COUNTIFS(AN$4:AN129,1,$Q$4:$Q129,$Q130)=1,0,IF(V130*AE130&lt;$AO$1,1,0))</f>
        <v>0</v>
      </c>
      <c r="AO130">
        <f ca="1">+IF(COUNTIFS(AO$4:AO129,1,$Q$4:$Q129,$Q130)=1,0,IF(W130*AF130&lt;$AO$1,1,0))</f>
        <v>0</v>
      </c>
      <c r="AP130">
        <f ca="1">+IF(COUNTIFS(AP$4:AP129,1,$Q$4:$Q129,$Q130)=1,0,IF(X130*AG130&lt;$AO$1,1,0))</f>
        <v>0</v>
      </c>
      <c r="AQ130">
        <f ca="1">+IF(COUNTIFS(AQ$4:AQ129,1,$Q$4:$Q129,$Q130)=1,0,IF(Y130*AH130&lt;$AO$1,1,0))</f>
        <v>0</v>
      </c>
      <c r="AR130">
        <f ca="1">+IF(COUNTIFS(AR$4:AR129,1,$Q$4:$Q129,$Q130)=1,0,IF(Z130*AI130&lt;$AO$1,1,0))</f>
        <v>0</v>
      </c>
      <c r="AS130">
        <f ca="1">+IF(COUNTIFS(AS$4:AS129,1,$Q$4:$Q129,$Q130)=1,0,IF(AA130*AJ130&lt;$AO$1,1,0))</f>
        <v>0</v>
      </c>
      <c r="AT130">
        <f ca="1">+IF(COUNTIFS(AT$4:AT129,1,$Q$4:$Q129,$Q130)=1,0,IF(AB130*AK130&lt;$AO$1,1,0))</f>
        <v>0</v>
      </c>
      <c r="AU130">
        <f t="shared" ca="1" si="37"/>
        <v>0</v>
      </c>
      <c r="AW130">
        <f ca="1">1*(COUNTIFS($Q$4:$Q129,Q130,AU$4:AU129,1)&gt;0)</f>
        <v>1</v>
      </c>
      <c r="AX130" t="str">
        <f t="shared" ca="1" si="47"/>
        <v/>
      </c>
    </row>
    <row r="131" spans="2:50" x14ac:dyDescent="0.35">
      <c r="B131">
        <f t="shared" si="38"/>
        <v>128</v>
      </c>
      <c r="C131" s="5">
        <f>AVERAGEIFS(TimeSeries!129:129,TimeSeries!$1:$1,"&lt;="&amp;C$3,TimeSeries!$1:$1,"&gt;="&amp;C$2)</f>
        <v>117.2</v>
      </c>
      <c r="D131" s="5">
        <f>AVERAGEIFS(TimeSeries!129:129,TimeSeries!$1:$1,"&lt;="&amp;D$3,TimeSeries!$1:$1,"&gt;="&amp;D$2)</f>
        <v>117.7</v>
      </c>
      <c r="E131" s="5">
        <f>AVERAGEIFS(TimeSeries!129:129,TimeSeries!$1:$1,"&lt;="&amp;E$3,TimeSeries!$1:$1,"&gt;="&amp;E$2)</f>
        <v>119.1</v>
      </c>
      <c r="F131" s="5">
        <f>AVERAGEIFS(TimeSeries!129:129,TimeSeries!$1:$1,"&lt;="&amp;F$3,TimeSeries!$1:$1,"&gt;="&amp;F$2)</f>
        <v>124.1</v>
      </c>
      <c r="G131" s="5">
        <f>AVERAGEIFS(TimeSeries!129:129,TimeSeries!$1:$1,"&lt;="&amp;G$3,TimeSeries!$1:$1,"&gt;="&amp;G$2)</f>
        <v>126.95</v>
      </c>
      <c r="H131" s="5">
        <f>AVERAGEIFS(TimeSeries!129:129,TimeSeries!$1:$1,"&lt;="&amp;H$3,TimeSeries!$1:$1,"&gt;="&amp;H$2)</f>
        <v>119.95</v>
      </c>
      <c r="I131" s="5">
        <f>AVERAGEIFS(TimeSeries!129:129,TimeSeries!$1:$1,"&lt;="&amp;I$3,TimeSeries!$1:$1,"&gt;="&amp;I$2)</f>
        <v>112.85</v>
      </c>
      <c r="J131" s="5">
        <f>AVERAGEIFS(TimeSeries!129:129,TimeSeries!$1:$1,"&lt;="&amp;J$3,TimeSeries!$1:$1,"&gt;="&amp;J$2)</f>
        <v>111.7</v>
      </c>
      <c r="K131" s="5">
        <f>+TimeSeries!I129</f>
        <v>119.02500000000001</v>
      </c>
      <c r="M131">
        <f t="shared" si="56"/>
        <v>116.68124999999999</v>
      </c>
      <c r="N131">
        <f t="shared" si="57"/>
        <v>125.675</v>
      </c>
      <c r="O131">
        <f t="shared" si="36"/>
        <v>0</v>
      </c>
      <c r="P131">
        <f t="shared" si="58"/>
        <v>0</v>
      </c>
      <c r="Q131">
        <f>+INDEX(TimeSeries!$A:$ZZ,'TimeSeries - Formatted'!$B131+1,'TimeSeries - Formatted'!K$1)</f>
        <v>4</v>
      </c>
      <c r="R131">
        <f>SUM(O$4:O131)</f>
        <v>4</v>
      </c>
      <c r="S131">
        <f>SUM(P$4:P131)</f>
        <v>5</v>
      </c>
      <c r="U131" s="1">
        <f t="shared" si="48"/>
        <v>-0.16405135520684733</v>
      </c>
      <c r="V131" s="1">
        <f t="shared" si="49"/>
        <v>-0.1722925457102672</v>
      </c>
      <c r="W131" s="1">
        <f t="shared" si="50"/>
        <v>-0.17890382626680468</v>
      </c>
      <c r="X131" s="1">
        <f t="shared" si="51"/>
        <v>-0.14737203710065283</v>
      </c>
      <c r="Y131" s="1">
        <f t="shared" si="52"/>
        <v>-0.1103714085494043</v>
      </c>
      <c r="Z131" s="1">
        <f t="shared" si="53"/>
        <v>-0.13518385003604894</v>
      </c>
      <c r="AA131" s="1">
        <f t="shared" si="54"/>
        <v>-0.17265395894428159</v>
      </c>
      <c r="AB131" s="1">
        <f t="shared" si="55"/>
        <v>-0.17746686303387338</v>
      </c>
      <c r="AD131" s="2">
        <f t="shared" ca="1" si="39"/>
        <v>1</v>
      </c>
      <c r="AE131" s="2">
        <f t="shared" ca="1" si="40"/>
        <v>1</v>
      </c>
      <c r="AF131" s="2">
        <f t="shared" ca="1" si="41"/>
        <v>1</v>
      </c>
      <c r="AG131" s="2">
        <f t="shared" ca="1" si="42"/>
        <v>1</v>
      </c>
      <c r="AH131" s="2">
        <f t="shared" ca="1" si="43"/>
        <v>1</v>
      </c>
      <c r="AI131" s="2">
        <f t="shared" ca="1" si="44"/>
        <v>1</v>
      </c>
      <c r="AJ131" s="2">
        <f t="shared" ca="1" si="45"/>
        <v>1</v>
      </c>
      <c r="AK131" s="2">
        <f t="shared" ca="1" si="46"/>
        <v>1</v>
      </c>
      <c r="AM131">
        <f ca="1">+IF(COUNTIFS(AM$4:AM130,1,$Q$4:$Q130,$Q131)=1,0,IF(U131*AD131&lt;$AO$1,1,0))</f>
        <v>0</v>
      </c>
      <c r="AN131">
        <f ca="1">+IF(COUNTIFS(AN$4:AN130,1,$Q$4:$Q130,$Q131)=1,0,IF(V131*AE131&lt;$AO$1,1,0))</f>
        <v>0</v>
      </c>
      <c r="AO131">
        <f ca="1">+IF(COUNTIFS(AO$4:AO130,1,$Q$4:$Q130,$Q131)=1,0,IF(W131*AF131&lt;$AO$1,1,0))</f>
        <v>0</v>
      </c>
      <c r="AP131">
        <f ca="1">+IF(COUNTIFS(AP$4:AP130,1,$Q$4:$Q130,$Q131)=1,0,IF(X131*AG131&lt;$AO$1,1,0))</f>
        <v>0</v>
      </c>
      <c r="AQ131">
        <f ca="1">+IF(COUNTIFS(AQ$4:AQ130,1,$Q$4:$Q130,$Q131)=1,0,IF(Y131*AH131&lt;$AO$1,1,0))</f>
        <v>0</v>
      </c>
      <c r="AR131">
        <f ca="1">+IF(COUNTIFS(AR$4:AR130,1,$Q$4:$Q130,$Q131)=1,0,IF(Z131*AI131&lt;$AO$1,1,0))</f>
        <v>0</v>
      </c>
      <c r="AS131">
        <f ca="1">+IF(COUNTIFS(AS$4:AS130,1,$Q$4:$Q130,$Q131)=1,0,IF(AA131*AJ131&lt;$AO$1,1,0))</f>
        <v>0</v>
      </c>
      <c r="AT131">
        <f ca="1">+IF(COUNTIFS(AT$4:AT130,1,$Q$4:$Q130,$Q131)=1,0,IF(AB131*AK131&lt;$AO$1,1,0))</f>
        <v>0</v>
      </c>
      <c r="AU131">
        <f t="shared" ca="1" si="37"/>
        <v>0</v>
      </c>
      <c r="AW131">
        <f ca="1">1*(COUNTIFS($Q$4:$Q130,Q131,AU$4:AU130,1)&gt;0)</f>
        <v>1</v>
      </c>
      <c r="AX131" t="str">
        <f t="shared" ca="1" si="47"/>
        <v/>
      </c>
    </row>
    <row r="132" spans="2:50" x14ac:dyDescent="0.35">
      <c r="B132">
        <f t="shared" si="38"/>
        <v>129</v>
      </c>
      <c r="C132" s="5">
        <f>AVERAGEIFS(TimeSeries!130:130,TimeSeries!$1:$1,"&lt;="&amp;C$3,TimeSeries!$1:$1,"&gt;="&amp;C$2)</f>
        <v>114</v>
      </c>
      <c r="D132" s="5">
        <f>AVERAGEIFS(TimeSeries!130:130,TimeSeries!$1:$1,"&lt;="&amp;D$3,TimeSeries!$1:$1,"&gt;="&amp;D$2)</f>
        <v>117</v>
      </c>
      <c r="E132" s="5">
        <f>AVERAGEIFS(TimeSeries!130:130,TimeSeries!$1:$1,"&lt;="&amp;E$3,TimeSeries!$1:$1,"&gt;="&amp;E$2)</f>
        <v>118.4</v>
      </c>
      <c r="F132" s="5">
        <f>AVERAGEIFS(TimeSeries!130:130,TimeSeries!$1:$1,"&lt;="&amp;F$3,TimeSeries!$1:$1,"&gt;="&amp;F$2)</f>
        <v>120.9</v>
      </c>
      <c r="G132" s="5">
        <f>AVERAGEIFS(TimeSeries!130:130,TimeSeries!$1:$1,"&lt;="&amp;G$3,TimeSeries!$1:$1,"&gt;="&amp;G$2)</f>
        <v>122.3</v>
      </c>
      <c r="H132" s="5">
        <f>AVERAGEIFS(TimeSeries!130:130,TimeSeries!$1:$1,"&lt;="&amp;H$3,TimeSeries!$1:$1,"&gt;="&amp;H$2)</f>
        <v>115.8</v>
      </c>
      <c r="I132" s="5">
        <f>AVERAGEIFS(TimeSeries!130:130,TimeSeries!$1:$1,"&lt;="&amp;I$3,TimeSeries!$1:$1,"&gt;="&amp;I$2)</f>
        <v>110.85</v>
      </c>
      <c r="J132" s="5">
        <f>AVERAGEIFS(TimeSeries!130:130,TimeSeries!$1:$1,"&lt;="&amp;J$3,TimeSeries!$1:$1,"&gt;="&amp;J$2)</f>
        <v>111.7</v>
      </c>
      <c r="K132" s="5">
        <f>+TimeSeries!I130</f>
        <v>116.38749999999999</v>
      </c>
      <c r="M132">
        <f t="shared" si="56"/>
        <v>116.44999999999999</v>
      </c>
      <c r="N132">
        <f t="shared" si="57"/>
        <v>125.675</v>
      </c>
      <c r="O132">
        <f t="shared" ref="O132:O195" si="59">1*(AVERAGE(K130:K132)&gt;M132)*(AVERAGE(K127:K129)&lt;M132)*(SUM(O121:O131)=0)</f>
        <v>0</v>
      </c>
      <c r="P132">
        <f t="shared" si="58"/>
        <v>0</v>
      </c>
      <c r="Q132">
        <f>+INDEX(TimeSeries!$A:$ZZ,'TimeSeries - Formatted'!$B132+1,'TimeSeries - Formatted'!K$1)</f>
        <v>4</v>
      </c>
      <c r="R132">
        <f>SUM(O$4:O132)</f>
        <v>4</v>
      </c>
      <c r="S132">
        <f>SUM(P$4:P132)</f>
        <v>5</v>
      </c>
      <c r="U132" s="1">
        <f t="shared" si="48"/>
        <v>-0.18687589158345219</v>
      </c>
      <c r="V132" s="1">
        <f t="shared" si="49"/>
        <v>-0.17721518987341767</v>
      </c>
      <c r="W132" s="1">
        <f t="shared" si="50"/>
        <v>-0.18372974836263356</v>
      </c>
      <c r="X132" s="1">
        <f t="shared" si="51"/>
        <v>-0.16935760906904851</v>
      </c>
      <c r="Y132" s="1">
        <f t="shared" si="52"/>
        <v>-0.14295725297827611</v>
      </c>
      <c r="Z132" s="1">
        <f t="shared" si="53"/>
        <v>-0.16510454217736115</v>
      </c>
      <c r="AA132" s="1">
        <f t="shared" si="54"/>
        <v>-0.18731671554252205</v>
      </c>
      <c r="AB132" s="1">
        <f t="shared" si="55"/>
        <v>-0.17746686303387338</v>
      </c>
      <c r="AD132" s="2">
        <f t="shared" ca="1" si="39"/>
        <v>1</v>
      </c>
      <c r="AE132" s="2">
        <f t="shared" ca="1" si="40"/>
        <v>1</v>
      </c>
      <c r="AF132" s="2">
        <f t="shared" ca="1" si="41"/>
        <v>1</v>
      </c>
      <c r="AG132" s="2">
        <f t="shared" ca="1" si="42"/>
        <v>1</v>
      </c>
      <c r="AH132" s="2">
        <f t="shared" ca="1" si="43"/>
        <v>1</v>
      </c>
      <c r="AI132" s="2">
        <f t="shared" ca="1" si="44"/>
        <v>1</v>
      </c>
      <c r="AJ132" s="2">
        <f t="shared" ca="1" si="45"/>
        <v>1</v>
      </c>
      <c r="AK132" s="2">
        <f t="shared" ca="1" si="46"/>
        <v>1</v>
      </c>
      <c r="AM132">
        <f ca="1">+IF(COUNTIFS(AM$4:AM131,1,$Q$4:$Q131,$Q132)=1,0,IF(U132*AD132&lt;$AO$1,1,0))</f>
        <v>0</v>
      </c>
      <c r="AN132">
        <f ca="1">+IF(COUNTIFS(AN$4:AN131,1,$Q$4:$Q131,$Q132)=1,0,IF(V132*AE132&lt;$AO$1,1,0))</f>
        <v>0</v>
      </c>
      <c r="AO132">
        <f ca="1">+IF(COUNTIFS(AO$4:AO131,1,$Q$4:$Q131,$Q132)=1,0,IF(W132*AF132&lt;$AO$1,1,0))</f>
        <v>0</v>
      </c>
      <c r="AP132">
        <f ca="1">+IF(COUNTIFS(AP$4:AP131,1,$Q$4:$Q131,$Q132)=1,0,IF(X132*AG132&lt;$AO$1,1,0))</f>
        <v>0</v>
      </c>
      <c r="AQ132">
        <f ca="1">+IF(COUNTIFS(AQ$4:AQ131,1,$Q$4:$Q131,$Q132)=1,0,IF(Y132*AH132&lt;$AO$1,1,0))</f>
        <v>0</v>
      </c>
      <c r="AR132">
        <f ca="1">+IF(COUNTIFS(AR$4:AR131,1,$Q$4:$Q131,$Q132)=1,0,IF(Z132*AI132&lt;$AO$1,1,0))</f>
        <v>0</v>
      </c>
      <c r="AS132">
        <f ca="1">+IF(COUNTIFS(AS$4:AS131,1,$Q$4:$Q131,$Q132)=1,0,IF(AA132*AJ132&lt;$AO$1,1,0))</f>
        <v>0</v>
      </c>
      <c r="AT132">
        <f ca="1">+IF(COUNTIFS(AT$4:AT131,1,$Q$4:$Q131,$Q132)=1,0,IF(AB132*AK132&lt;$AO$1,1,0))</f>
        <v>0</v>
      </c>
      <c r="AU132">
        <f t="shared" ca="1" si="37"/>
        <v>0</v>
      </c>
      <c r="AW132">
        <f ca="1">1*(COUNTIFS($Q$4:$Q131,Q132,AU$4:AU131,1)&gt;0)</f>
        <v>1</v>
      </c>
      <c r="AX132" t="str">
        <f t="shared" ca="1" si="47"/>
        <v/>
      </c>
    </row>
    <row r="133" spans="2:50" x14ac:dyDescent="0.35">
      <c r="B133">
        <f t="shared" si="38"/>
        <v>130</v>
      </c>
      <c r="C133" s="5">
        <f>AVERAGEIFS(TimeSeries!131:131,TimeSeries!$1:$1,"&lt;="&amp;C$3,TimeSeries!$1:$1,"&gt;="&amp;C$2)</f>
        <v>114</v>
      </c>
      <c r="D133" s="5">
        <f>AVERAGEIFS(TimeSeries!131:131,TimeSeries!$1:$1,"&lt;="&amp;D$3,TimeSeries!$1:$1,"&gt;="&amp;D$2)</f>
        <v>117</v>
      </c>
      <c r="E133" s="5">
        <f>AVERAGEIFS(TimeSeries!131:131,TimeSeries!$1:$1,"&lt;="&amp;E$3,TimeSeries!$1:$1,"&gt;="&amp;E$2)</f>
        <v>118.4</v>
      </c>
      <c r="F133" s="5">
        <f>AVERAGEIFS(TimeSeries!131:131,TimeSeries!$1:$1,"&lt;="&amp;F$3,TimeSeries!$1:$1,"&gt;="&amp;F$2)</f>
        <v>120.9</v>
      </c>
      <c r="G133" s="5">
        <f>AVERAGEIFS(TimeSeries!131:131,TimeSeries!$1:$1,"&lt;="&amp;G$3,TimeSeries!$1:$1,"&gt;="&amp;G$2)</f>
        <v>122.3</v>
      </c>
      <c r="H133" s="5">
        <f>AVERAGEIFS(TimeSeries!131:131,TimeSeries!$1:$1,"&lt;="&amp;H$3,TimeSeries!$1:$1,"&gt;="&amp;H$2)</f>
        <v>115.8</v>
      </c>
      <c r="I133" s="5">
        <f>AVERAGEIFS(TimeSeries!131:131,TimeSeries!$1:$1,"&lt;="&amp;I$3,TimeSeries!$1:$1,"&gt;="&amp;I$2)</f>
        <v>110.15</v>
      </c>
      <c r="J133" s="5">
        <f>AVERAGEIFS(TimeSeries!131:131,TimeSeries!$1:$1,"&lt;="&amp;J$3,TimeSeries!$1:$1,"&gt;="&amp;J$2)</f>
        <v>110.3</v>
      </c>
      <c r="K133" s="5">
        <f>+TimeSeries!I131</f>
        <v>116.21250000000001</v>
      </c>
      <c r="M133">
        <f t="shared" si="56"/>
        <v>116.44999999999999</v>
      </c>
      <c r="N133">
        <f t="shared" si="57"/>
        <v>125.675</v>
      </c>
      <c r="O133">
        <f t="shared" si="59"/>
        <v>0</v>
      </c>
      <c r="P133">
        <f t="shared" si="58"/>
        <v>0</v>
      </c>
      <c r="Q133">
        <f>+INDEX(TimeSeries!$A:$ZZ,'TimeSeries - Formatted'!$B133+1,'TimeSeries - Formatted'!K$1)</f>
        <v>4</v>
      </c>
      <c r="R133">
        <f>SUM(O$4:O133)</f>
        <v>4</v>
      </c>
      <c r="S133">
        <f>SUM(P$4:P133)</f>
        <v>5</v>
      </c>
      <c r="U133" s="1">
        <f t="shared" si="48"/>
        <v>-0.18687589158345219</v>
      </c>
      <c r="V133" s="1">
        <f t="shared" si="49"/>
        <v>-0.17721518987341767</v>
      </c>
      <c r="W133" s="1">
        <f t="shared" si="50"/>
        <v>-0.18372974836263356</v>
      </c>
      <c r="X133" s="1">
        <f t="shared" si="51"/>
        <v>-0.16935760906904851</v>
      </c>
      <c r="Y133" s="1">
        <f t="shared" si="52"/>
        <v>-0.14295725297827611</v>
      </c>
      <c r="Z133" s="1">
        <f t="shared" si="53"/>
        <v>-0.16510454217736115</v>
      </c>
      <c r="AA133" s="1">
        <f t="shared" si="54"/>
        <v>-0.1924486803519061</v>
      </c>
      <c r="AB133" s="1">
        <f t="shared" si="55"/>
        <v>-0.18777614138438892</v>
      </c>
      <c r="AD133" s="2">
        <f t="shared" ca="1" si="39"/>
        <v>1</v>
      </c>
      <c r="AE133" s="2">
        <f t="shared" ca="1" si="40"/>
        <v>1</v>
      </c>
      <c r="AF133" s="2">
        <f t="shared" ca="1" si="41"/>
        <v>1</v>
      </c>
      <c r="AG133" s="2">
        <f t="shared" ca="1" si="42"/>
        <v>1</v>
      </c>
      <c r="AH133" s="2">
        <f t="shared" ca="1" si="43"/>
        <v>1</v>
      </c>
      <c r="AI133" s="2">
        <f t="shared" ca="1" si="44"/>
        <v>1</v>
      </c>
      <c r="AJ133" s="2">
        <f t="shared" ca="1" si="45"/>
        <v>1</v>
      </c>
      <c r="AK133" s="2">
        <f t="shared" ca="1" si="46"/>
        <v>1</v>
      </c>
      <c r="AM133">
        <f ca="1">+IF(COUNTIFS(AM$4:AM132,1,$Q$4:$Q132,$Q133)=1,0,IF(U133*AD133&lt;$AO$1,1,0))</f>
        <v>0</v>
      </c>
      <c r="AN133">
        <f ca="1">+IF(COUNTIFS(AN$4:AN132,1,$Q$4:$Q132,$Q133)=1,0,IF(V133*AE133&lt;$AO$1,1,0))</f>
        <v>0</v>
      </c>
      <c r="AO133">
        <f ca="1">+IF(COUNTIFS(AO$4:AO132,1,$Q$4:$Q132,$Q133)=1,0,IF(W133*AF133&lt;$AO$1,1,0))</f>
        <v>0</v>
      </c>
      <c r="AP133">
        <f ca="1">+IF(COUNTIFS(AP$4:AP132,1,$Q$4:$Q132,$Q133)=1,0,IF(X133*AG133&lt;$AO$1,1,0))</f>
        <v>0</v>
      </c>
      <c r="AQ133">
        <f ca="1">+IF(COUNTIFS(AQ$4:AQ132,1,$Q$4:$Q132,$Q133)=1,0,IF(Y133*AH133&lt;$AO$1,1,0))</f>
        <v>0</v>
      </c>
      <c r="AR133">
        <f ca="1">+IF(COUNTIFS(AR$4:AR132,1,$Q$4:$Q132,$Q133)=1,0,IF(Z133*AI133&lt;$AO$1,1,0))</f>
        <v>0</v>
      </c>
      <c r="AS133">
        <f ca="1">+IF(COUNTIFS(AS$4:AS132,1,$Q$4:$Q132,$Q133)=1,0,IF(AA133*AJ133&lt;$AO$1,1,0))</f>
        <v>0</v>
      </c>
      <c r="AT133">
        <f ca="1">+IF(COUNTIFS(AT$4:AT132,1,$Q$4:$Q132,$Q133)=1,0,IF(AB133*AK133&lt;$AO$1,1,0))</f>
        <v>0</v>
      </c>
      <c r="AU133">
        <f t="shared" ref="AU133:AU196" ca="1" si="60">1*(SUM(AM133:AT133)&gt;0)</f>
        <v>0</v>
      </c>
      <c r="AW133">
        <f ca="1">1*(COUNTIFS($Q$4:$Q132,Q133,AU$4:AU132,1)&gt;0)</f>
        <v>1</v>
      </c>
      <c r="AX133" t="str">
        <f t="shared" ca="1" si="47"/>
        <v/>
      </c>
    </row>
    <row r="134" spans="2:50" x14ac:dyDescent="0.35">
      <c r="B134">
        <f t="shared" ref="B134:B197" si="61">+B133+1</f>
        <v>131</v>
      </c>
      <c r="C134" s="5">
        <f>AVERAGEIFS(TimeSeries!132:132,TimeSeries!$1:$1,"&lt;="&amp;C$3,TimeSeries!$1:$1,"&gt;="&amp;C$2)</f>
        <v>112.8</v>
      </c>
      <c r="D134" s="5">
        <f>AVERAGEIFS(TimeSeries!132:132,TimeSeries!$1:$1,"&lt;="&amp;D$3,TimeSeries!$1:$1,"&gt;="&amp;D$2)</f>
        <v>115.8</v>
      </c>
      <c r="E134" s="5">
        <f>AVERAGEIFS(TimeSeries!132:132,TimeSeries!$1:$1,"&lt;="&amp;E$3,TimeSeries!$1:$1,"&gt;="&amp;E$2)</f>
        <v>117.9</v>
      </c>
      <c r="F134" s="5">
        <f>AVERAGEIFS(TimeSeries!132:132,TimeSeries!$1:$1,"&lt;="&amp;F$3,TimeSeries!$1:$1,"&gt;="&amp;F$2)</f>
        <v>120.9</v>
      </c>
      <c r="G134" s="5">
        <f>AVERAGEIFS(TimeSeries!132:132,TimeSeries!$1:$1,"&lt;="&amp;G$3,TimeSeries!$1:$1,"&gt;="&amp;G$2)</f>
        <v>121.6</v>
      </c>
      <c r="H134" s="5">
        <f>AVERAGEIFS(TimeSeries!132:132,TimeSeries!$1:$1,"&lt;="&amp;H$3,TimeSeries!$1:$1,"&gt;="&amp;H$2)</f>
        <v>115.1</v>
      </c>
      <c r="I134" s="5">
        <f>AVERAGEIFS(TimeSeries!132:132,TimeSeries!$1:$1,"&lt;="&amp;I$3,TimeSeries!$1:$1,"&gt;="&amp;I$2)</f>
        <v>110.15</v>
      </c>
      <c r="J134" s="5">
        <f>AVERAGEIFS(TimeSeries!132:132,TimeSeries!$1:$1,"&lt;="&amp;J$3,TimeSeries!$1:$1,"&gt;="&amp;J$2)</f>
        <v>110.3</v>
      </c>
      <c r="K134" s="5">
        <f>+TimeSeries!I132</f>
        <v>115.6125</v>
      </c>
      <c r="M134">
        <f t="shared" si="56"/>
        <v>116.44999999999999</v>
      </c>
      <c r="N134">
        <f t="shared" si="57"/>
        <v>125.675</v>
      </c>
      <c r="O134">
        <f t="shared" si="59"/>
        <v>0</v>
      </c>
      <c r="P134">
        <f t="shared" si="58"/>
        <v>0</v>
      </c>
      <c r="Q134">
        <f>+INDEX(TimeSeries!$A:$ZZ,'TimeSeries - Formatted'!$B134+1,'TimeSeries - Formatted'!K$1)</f>
        <v>5</v>
      </c>
      <c r="R134">
        <f>SUM(O$4:O134)</f>
        <v>4</v>
      </c>
      <c r="S134">
        <f>SUM(P$4:P134)</f>
        <v>5</v>
      </c>
      <c r="U134" s="1">
        <f t="shared" si="48"/>
        <v>-0.19543509272467896</v>
      </c>
      <c r="V134" s="1">
        <f t="shared" si="49"/>
        <v>-0.18565400843881852</v>
      </c>
      <c r="W134" s="1">
        <f t="shared" si="50"/>
        <v>-0.18717683557394005</v>
      </c>
      <c r="X134" s="1">
        <f t="shared" si="51"/>
        <v>-0.16935760906904851</v>
      </c>
      <c r="Y134" s="1">
        <f t="shared" si="52"/>
        <v>-0.14786264891380518</v>
      </c>
      <c r="Z134" s="1">
        <f t="shared" si="53"/>
        <v>-0.17015140591204037</v>
      </c>
      <c r="AA134" s="1">
        <f t="shared" si="54"/>
        <v>-0.1924486803519061</v>
      </c>
      <c r="AB134" s="1">
        <f t="shared" si="55"/>
        <v>-0.18777614138438892</v>
      </c>
      <c r="AD134" s="2">
        <f t="shared" ca="1" si="39"/>
        <v>0</v>
      </c>
      <c r="AE134" s="2">
        <f t="shared" ca="1" si="40"/>
        <v>0</v>
      </c>
      <c r="AF134" s="2">
        <f t="shared" ca="1" si="41"/>
        <v>0</v>
      </c>
      <c r="AG134" s="2">
        <f t="shared" ca="1" si="42"/>
        <v>0</v>
      </c>
      <c r="AH134" s="2">
        <f t="shared" ca="1" si="43"/>
        <v>0</v>
      </c>
      <c r="AI134" s="2">
        <f t="shared" ca="1" si="44"/>
        <v>0</v>
      </c>
      <c r="AJ134" s="2">
        <f t="shared" ca="1" si="45"/>
        <v>0</v>
      </c>
      <c r="AK134" s="2">
        <f t="shared" ca="1" si="46"/>
        <v>0</v>
      </c>
      <c r="AM134">
        <f ca="1">+IF(COUNTIFS(AM$4:AM133,1,$Q$4:$Q133,$Q134)=1,0,IF(U134*AD134&lt;$AO$1,1,0))</f>
        <v>0</v>
      </c>
      <c r="AN134">
        <f ca="1">+IF(COUNTIFS(AN$4:AN133,1,$Q$4:$Q133,$Q134)=1,0,IF(V134*AE134&lt;$AO$1,1,0))</f>
        <v>0</v>
      </c>
      <c r="AO134">
        <f ca="1">+IF(COUNTIFS(AO$4:AO133,1,$Q$4:$Q133,$Q134)=1,0,IF(W134*AF134&lt;$AO$1,1,0))</f>
        <v>0</v>
      </c>
      <c r="AP134">
        <f ca="1">+IF(COUNTIFS(AP$4:AP133,1,$Q$4:$Q133,$Q134)=1,0,IF(X134*AG134&lt;$AO$1,1,0))</f>
        <v>0</v>
      </c>
      <c r="AQ134">
        <f ca="1">+IF(COUNTIFS(AQ$4:AQ133,1,$Q$4:$Q133,$Q134)=1,0,IF(Y134*AH134&lt;$AO$1,1,0))</f>
        <v>0</v>
      </c>
      <c r="AR134">
        <f ca="1">+IF(COUNTIFS(AR$4:AR133,1,$Q$4:$Q133,$Q134)=1,0,IF(Z134*AI134&lt;$AO$1,1,0))</f>
        <v>0</v>
      </c>
      <c r="AS134">
        <f ca="1">+IF(COUNTIFS(AS$4:AS133,1,$Q$4:$Q133,$Q134)=1,0,IF(AA134*AJ134&lt;$AO$1,1,0))</f>
        <v>0</v>
      </c>
      <c r="AT134">
        <f ca="1">+IF(COUNTIFS(AT$4:AT133,1,$Q$4:$Q133,$Q134)=1,0,IF(AB134*AK134&lt;$AO$1,1,0))</f>
        <v>0</v>
      </c>
      <c r="AU134">
        <f t="shared" ca="1" si="60"/>
        <v>0</v>
      </c>
      <c r="AW134">
        <f>1*(COUNTIFS($Q$4:$Q133,Q134,AU$4:AU133,1)&gt;0)</f>
        <v>0</v>
      </c>
      <c r="AX134" t="str">
        <f t="shared" ca="1" si="47"/>
        <v/>
      </c>
    </row>
    <row r="135" spans="2:50" x14ac:dyDescent="0.35">
      <c r="B135">
        <f t="shared" si="61"/>
        <v>132</v>
      </c>
      <c r="C135" s="5">
        <f>AVERAGEIFS(TimeSeries!133:133,TimeSeries!$1:$1,"&lt;="&amp;C$3,TimeSeries!$1:$1,"&gt;="&amp;C$2)</f>
        <v>113.5</v>
      </c>
      <c r="D135" s="5">
        <f>AVERAGEIFS(TimeSeries!133:133,TimeSeries!$1:$1,"&lt;="&amp;D$3,TimeSeries!$1:$1,"&gt;="&amp;D$2)</f>
        <v>116.5</v>
      </c>
      <c r="E135" s="5">
        <f>AVERAGEIFS(TimeSeries!133:133,TimeSeries!$1:$1,"&lt;="&amp;E$3,TimeSeries!$1:$1,"&gt;="&amp;E$2)</f>
        <v>117.9</v>
      </c>
      <c r="F135" s="5">
        <f>AVERAGEIFS(TimeSeries!133:133,TimeSeries!$1:$1,"&lt;="&amp;F$3,TimeSeries!$1:$1,"&gt;="&amp;F$2)</f>
        <v>120.9</v>
      </c>
      <c r="G135" s="5">
        <f>AVERAGEIFS(TimeSeries!133:133,TimeSeries!$1:$1,"&lt;="&amp;G$3,TimeSeries!$1:$1,"&gt;="&amp;G$2)</f>
        <v>122.3</v>
      </c>
      <c r="H135" s="5">
        <f>AVERAGEIFS(TimeSeries!133:133,TimeSeries!$1:$1,"&lt;="&amp;H$3,TimeSeries!$1:$1,"&gt;="&amp;H$2)</f>
        <v>115.8</v>
      </c>
      <c r="I135" s="5">
        <f>AVERAGEIFS(TimeSeries!133:133,TimeSeries!$1:$1,"&lt;="&amp;I$3,TimeSeries!$1:$1,"&gt;="&amp;I$2)</f>
        <v>110.15</v>
      </c>
      <c r="J135" s="5">
        <f>AVERAGEIFS(TimeSeries!133:133,TimeSeries!$1:$1,"&lt;="&amp;J$3,TimeSeries!$1:$1,"&gt;="&amp;J$2)</f>
        <v>110.3</v>
      </c>
      <c r="K135" s="5">
        <f>+TimeSeries!I133</f>
        <v>115.96250000000001</v>
      </c>
      <c r="M135">
        <f t="shared" si="56"/>
        <v>116.44999999999999</v>
      </c>
      <c r="N135">
        <f t="shared" si="57"/>
        <v>125.675</v>
      </c>
      <c r="O135">
        <f t="shared" si="59"/>
        <v>0</v>
      </c>
      <c r="P135">
        <f t="shared" si="58"/>
        <v>0</v>
      </c>
      <c r="Q135">
        <f>+INDEX(TimeSeries!$A:$ZZ,'TimeSeries - Formatted'!$B135+1,'TimeSeries - Formatted'!K$1)</f>
        <v>5</v>
      </c>
      <c r="R135">
        <f>SUM(O$4:O135)</f>
        <v>4</v>
      </c>
      <c r="S135">
        <f>SUM(P$4:P135)</f>
        <v>5</v>
      </c>
      <c r="U135" s="1">
        <f t="shared" si="48"/>
        <v>-0.1904422253922966</v>
      </c>
      <c r="V135" s="1">
        <f t="shared" si="49"/>
        <v>-0.18073136427566805</v>
      </c>
      <c r="W135" s="1">
        <f t="shared" si="50"/>
        <v>-0.18717683557394005</v>
      </c>
      <c r="X135" s="1">
        <f t="shared" si="51"/>
        <v>-0.16935760906904851</v>
      </c>
      <c r="Y135" s="1">
        <f t="shared" si="52"/>
        <v>-0.14295725297827611</v>
      </c>
      <c r="Z135" s="1">
        <f t="shared" si="53"/>
        <v>-0.16510454217736115</v>
      </c>
      <c r="AA135" s="1">
        <f t="shared" si="54"/>
        <v>-0.1924486803519061</v>
      </c>
      <c r="AB135" s="1">
        <f t="shared" si="55"/>
        <v>-0.18777614138438892</v>
      </c>
      <c r="AD135" s="2">
        <f t="shared" ca="1" si="39"/>
        <v>0</v>
      </c>
      <c r="AE135" s="2">
        <f t="shared" ca="1" si="40"/>
        <v>0</v>
      </c>
      <c r="AF135" s="2">
        <f t="shared" ca="1" si="41"/>
        <v>0</v>
      </c>
      <c r="AG135" s="2">
        <f t="shared" ca="1" si="42"/>
        <v>0</v>
      </c>
      <c r="AH135" s="2">
        <f t="shared" ca="1" si="43"/>
        <v>0</v>
      </c>
      <c r="AI135" s="2">
        <f t="shared" ca="1" si="44"/>
        <v>0</v>
      </c>
      <c r="AJ135" s="2">
        <f t="shared" ca="1" si="45"/>
        <v>0</v>
      </c>
      <c r="AK135" s="2">
        <f t="shared" ca="1" si="46"/>
        <v>0</v>
      </c>
      <c r="AM135">
        <f ca="1">+IF(COUNTIFS(AM$4:AM134,1,$Q$4:$Q134,$Q135)=1,0,IF(U135*AD135&lt;$AO$1,1,0))</f>
        <v>0</v>
      </c>
      <c r="AN135">
        <f ca="1">+IF(COUNTIFS(AN$4:AN134,1,$Q$4:$Q134,$Q135)=1,0,IF(V135*AE135&lt;$AO$1,1,0))</f>
        <v>0</v>
      </c>
      <c r="AO135">
        <f ca="1">+IF(COUNTIFS(AO$4:AO134,1,$Q$4:$Q134,$Q135)=1,0,IF(W135*AF135&lt;$AO$1,1,0))</f>
        <v>0</v>
      </c>
      <c r="AP135">
        <f ca="1">+IF(COUNTIFS(AP$4:AP134,1,$Q$4:$Q134,$Q135)=1,0,IF(X135*AG135&lt;$AO$1,1,0))</f>
        <v>0</v>
      </c>
      <c r="AQ135">
        <f ca="1">+IF(COUNTIFS(AQ$4:AQ134,1,$Q$4:$Q134,$Q135)=1,0,IF(Y135*AH135&lt;$AO$1,1,0))</f>
        <v>0</v>
      </c>
      <c r="AR135">
        <f ca="1">+IF(COUNTIFS(AR$4:AR134,1,$Q$4:$Q134,$Q135)=1,0,IF(Z135*AI135&lt;$AO$1,1,0))</f>
        <v>0</v>
      </c>
      <c r="AS135">
        <f ca="1">+IF(COUNTIFS(AS$4:AS134,1,$Q$4:$Q134,$Q135)=1,0,IF(AA135*AJ135&lt;$AO$1,1,0))</f>
        <v>0</v>
      </c>
      <c r="AT135">
        <f ca="1">+IF(COUNTIFS(AT$4:AT134,1,$Q$4:$Q134,$Q135)=1,0,IF(AB135*AK135&lt;$AO$1,1,0))</f>
        <v>0</v>
      </c>
      <c r="AU135">
        <f t="shared" ca="1" si="60"/>
        <v>0</v>
      </c>
      <c r="AW135">
        <f ca="1">1*(COUNTIFS($Q$4:$Q134,Q135,AU$4:AU134,1)&gt;0)</f>
        <v>0</v>
      </c>
      <c r="AX135" t="str">
        <f t="shared" ca="1" si="47"/>
        <v/>
      </c>
    </row>
    <row r="136" spans="2:50" x14ac:dyDescent="0.35">
      <c r="B136">
        <f t="shared" si="61"/>
        <v>133</v>
      </c>
      <c r="C136" s="5">
        <f>AVERAGEIFS(TimeSeries!134:134,TimeSeries!$1:$1,"&lt;="&amp;C$3,TimeSeries!$1:$1,"&gt;="&amp;C$2)</f>
        <v>114</v>
      </c>
      <c r="D136" s="5">
        <f>AVERAGEIFS(TimeSeries!134:134,TimeSeries!$1:$1,"&lt;="&amp;D$3,TimeSeries!$1:$1,"&gt;="&amp;D$2)</f>
        <v>117</v>
      </c>
      <c r="E136" s="5">
        <f>AVERAGEIFS(TimeSeries!134:134,TimeSeries!$1:$1,"&lt;="&amp;E$3,TimeSeries!$1:$1,"&gt;="&amp;E$2)</f>
        <v>119.1</v>
      </c>
      <c r="F136" s="5">
        <f>AVERAGEIFS(TimeSeries!134:134,TimeSeries!$1:$1,"&lt;="&amp;F$3,TimeSeries!$1:$1,"&gt;="&amp;F$2)</f>
        <v>121.6</v>
      </c>
      <c r="G136" s="5">
        <f>AVERAGEIFS(TimeSeries!134:134,TimeSeries!$1:$1,"&lt;="&amp;G$3,TimeSeries!$1:$1,"&gt;="&amp;G$2)</f>
        <v>121.6</v>
      </c>
      <c r="H136" s="5">
        <f>AVERAGEIFS(TimeSeries!134:134,TimeSeries!$1:$1,"&lt;="&amp;H$3,TimeSeries!$1:$1,"&gt;="&amp;H$2)</f>
        <v>115.1</v>
      </c>
      <c r="I136" s="5">
        <f>AVERAGEIFS(TimeSeries!134:134,TimeSeries!$1:$1,"&lt;="&amp;I$3,TimeSeries!$1:$1,"&gt;="&amp;I$2)</f>
        <v>110.15</v>
      </c>
      <c r="J136" s="5">
        <f>AVERAGEIFS(TimeSeries!134:134,TimeSeries!$1:$1,"&lt;="&amp;J$3,TimeSeries!$1:$1,"&gt;="&amp;J$2)</f>
        <v>110.3</v>
      </c>
      <c r="K136" s="5">
        <f>+TimeSeries!I134</f>
        <v>116.21250000000001</v>
      </c>
      <c r="M136">
        <f t="shared" si="56"/>
        <v>116.44999999999999</v>
      </c>
      <c r="N136">
        <f t="shared" si="57"/>
        <v>125.675</v>
      </c>
      <c r="O136">
        <f t="shared" si="59"/>
        <v>0</v>
      </c>
      <c r="P136">
        <f t="shared" si="58"/>
        <v>0</v>
      </c>
      <c r="Q136">
        <f>+INDEX(TimeSeries!$A:$ZZ,'TimeSeries - Formatted'!$B136+1,'TimeSeries - Formatted'!K$1)</f>
        <v>5</v>
      </c>
      <c r="R136">
        <f>SUM(O$4:O136)</f>
        <v>4</v>
      </c>
      <c r="S136">
        <f>SUM(P$4:P136)</f>
        <v>5</v>
      </c>
      <c r="U136" s="1">
        <f t="shared" si="48"/>
        <v>-0.18687589158345219</v>
      </c>
      <c r="V136" s="1">
        <f t="shared" si="49"/>
        <v>-0.17721518987341767</v>
      </c>
      <c r="W136" s="1">
        <f t="shared" si="50"/>
        <v>-0.17890382626680468</v>
      </c>
      <c r="X136" s="1">
        <f t="shared" si="51"/>
        <v>-0.164548265200962</v>
      </c>
      <c r="Y136" s="1">
        <f t="shared" si="52"/>
        <v>-0.14786264891380518</v>
      </c>
      <c r="Z136" s="1">
        <f t="shared" si="53"/>
        <v>-0.17015140591204037</v>
      </c>
      <c r="AA136" s="1">
        <f t="shared" si="54"/>
        <v>-0.1924486803519061</v>
      </c>
      <c r="AB136" s="1">
        <f t="shared" si="55"/>
        <v>-0.18777614138438892</v>
      </c>
      <c r="AD136" s="2">
        <f t="shared" ca="1" si="39"/>
        <v>0</v>
      </c>
      <c r="AE136" s="2">
        <f t="shared" ca="1" si="40"/>
        <v>0</v>
      </c>
      <c r="AF136" s="2">
        <f t="shared" ca="1" si="41"/>
        <v>0</v>
      </c>
      <c r="AG136" s="2">
        <f t="shared" ca="1" si="42"/>
        <v>0</v>
      </c>
      <c r="AH136" s="2">
        <f t="shared" ca="1" si="43"/>
        <v>0</v>
      </c>
      <c r="AI136" s="2">
        <f t="shared" ca="1" si="44"/>
        <v>0</v>
      </c>
      <c r="AJ136" s="2">
        <f t="shared" ca="1" si="45"/>
        <v>0</v>
      </c>
      <c r="AK136" s="2">
        <f t="shared" ca="1" si="46"/>
        <v>0</v>
      </c>
      <c r="AM136">
        <f ca="1">+IF(COUNTIFS(AM$4:AM135,1,$Q$4:$Q135,$Q136)=1,0,IF(U136*AD136&lt;$AO$1,1,0))</f>
        <v>0</v>
      </c>
      <c r="AN136">
        <f ca="1">+IF(COUNTIFS(AN$4:AN135,1,$Q$4:$Q135,$Q136)=1,0,IF(V136*AE136&lt;$AO$1,1,0))</f>
        <v>0</v>
      </c>
      <c r="AO136">
        <f ca="1">+IF(COUNTIFS(AO$4:AO135,1,$Q$4:$Q135,$Q136)=1,0,IF(W136*AF136&lt;$AO$1,1,0))</f>
        <v>0</v>
      </c>
      <c r="AP136">
        <f ca="1">+IF(COUNTIFS(AP$4:AP135,1,$Q$4:$Q135,$Q136)=1,0,IF(X136*AG136&lt;$AO$1,1,0))</f>
        <v>0</v>
      </c>
      <c r="AQ136">
        <f ca="1">+IF(COUNTIFS(AQ$4:AQ135,1,$Q$4:$Q135,$Q136)=1,0,IF(Y136*AH136&lt;$AO$1,1,0))</f>
        <v>0</v>
      </c>
      <c r="AR136">
        <f ca="1">+IF(COUNTIFS(AR$4:AR135,1,$Q$4:$Q135,$Q136)=1,0,IF(Z136*AI136&lt;$AO$1,1,0))</f>
        <v>0</v>
      </c>
      <c r="AS136">
        <f ca="1">+IF(COUNTIFS(AS$4:AS135,1,$Q$4:$Q135,$Q136)=1,0,IF(AA136*AJ136&lt;$AO$1,1,0))</f>
        <v>0</v>
      </c>
      <c r="AT136">
        <f ca="1">+IF(COUNTIFS(AT$4:AT135,1,$Q$4:$Q135,$Q136)=1,0,IF(AB136*AK136&lt;$AO$1,1,0))</f>
        <v>0</v>
      </c>
      <c r="AU136">
        <f t="shared" ca="1" si="60"/>
        <v>0</v>
      </c>
      <c r="AW136">
        <f ca="1">1*(COUNTIFS($Q$4:$Q135,Q136,AU$4:AU135,1)&gt;0)</f>
        <v>0</v>
      </c>
      <c r="AX136" t="str">
        <f t="shared" ca="1" si="47"/>
        <v/>
      </c>
    </row>
    <row r="137" spans="2:50" x14ac:dyDescent="0.35">
      <c r="B137">
        <f t="shared" si="61"/>
        <v>134</v>
      </c>
      <c r="C137" s="5">
        <f>AVERAGEIFS(TimeSeries!135:135,TimeSeries!$1:$1,"&lt;="&amp;C$3,TimeSeries!$1:$1,"&gt;="&amp;C$2)</f>
        <v>116.4</v>
      </c>
      <c r="D137" s="5">
        <f>AVERAGEIFS(TimeSeries!135:135,TimeSeries!$1:$1,"&lt;="&amp;D$3,TimeSeries!$1:$1,"&gt;="&amp;D$2)</f>
        <v>118.9</v>
      </c>
      <c r="E137" s="5">
        <f>AVERAGEIFS(TimeSeries!135:135,TimeSeries!$1:$1,"&lt;="&amp;E$3,TimeSeries!$1:$1,"&gt;="&amp;E$2)</f>
        <v>119.6</v>
      </c>
      <c r="F137" s="5">
        <f>AVERAGEIFS(TimeSeries!135:135,TimeSeries!$1:$1,"&lt;="&amp;F$3,TimeSeries!$1:$1,"&gt;="&amp;F$2)</f>
        <v>121.6</v>
      </c>
      <c r="G137" s="5">
        <f>AVERAGEIFS(TimeSeries!135:135,TimeSeries!$1:$1,"&lt;="&amp;G$3,TimeSeries!$1:$1,"&gt;="&amp;G$2)</f>
        <v>124.45</v>
      </c>
      <c r="H137" s="5">
        <f>AVERAGEIFS(TimeSeries!135:135,TimeSeries!$1:$1,"&lt;="&amp;H$3,TimeSeries!$1:$1,"&gt;="&amp;H$2)</f>
        <v>118.45</v>
      </c>
      <c r="I137" s="5">
        <f>AVERAGEIFS(TimeSeries!135:135,TimeSeries!$1:$1,"&lt;="&amp;I$3,TimeSeries!$1:$1,"&gt;="&amp;I$2)</f>
        <v>110.65</v>
      </c>
      <c r="J137" s="5">
        <f>AVERAGEIFS(TimeSeries!135:135,TimeSeries!$1:$1,"&lt;="&amp;J$3,TimeSeries!$1:$1,"&gt;="&amp;J$2)</f>
        <v>110.3</v>
      </c>
      <c r="K137" s="5">
        <f>+TimeSeries!I135</f>
        <v>117.77500000000001</v>
      </c>
      <c r="M137">
        <f t="shared" si="56"/>
        <v>116.68124999999999</v>
      </c>
      <c r="N137">
        <f t="shared" si="57"/>
        <v>125.675</v>
      </c>
      <c r="O137">
        <f t="shared" si="59"/>
        <v>0</v>
      </c>
      <c r="P137">
        <f t="shared" si="58"/>
        <v>0</v>
      </c>
      <c r="Q137">
        <f>+INDEX(TimeSeries!$A:$ZZ,'TimeSeries - Formatted'!$B137+1,'TimeSeries - Formatted'!K$1)</f>
        <v>5</v>
      </c>
      <c r="R137">
        <f>SUM(O$4:O137)</f>
        <v>4</v>
      </c>
      <c r="S137">
        <f>SUM(P$4:P137)</f>
        <v>5</v>
      </c>
      <c r="U137" s="1">
        <f t="shared" si="48"/>
        <v>-0.16975748930099843</v>
      </c>
      <c r="V137" s="1">
        <f t="shared" si="49"/>
        <v>-0.16385372714486623</v>
      </c>
      <c r="W137" s="1">
        <f t="shared" si="50"/>
        <v>-0.17545673905549819</v>
      </c>
      <c r="X137" s="1">
        <f t="shared" si="51"/>
        <v>-0.164548265200962</v>
      </c>
      <c r="Y137" s="1">
        <f t="shared" si="52"/>
        <v>-0.12789067974772239</v>
      </c>
      <c r="Z137" s="1">
        <f t="shared" si="53"/>
        <v>-0.14599855803893291</v>
      </c>
      <c r="AA137" s="1">
        <f t="shared" si="54"/>
        <v>-0.18878299120234598</v>
      </c>
      <c r="AB137" s="1">
        <f t="shared" si="55"/>
        <v>-0.18777614138438892</v>
      </c>
      <c r="AD137" s="2">
        <f t="shared" ca="1" si="39"/>
        <v>0</v>
      </c>
      <c r="AE137" s="2">
        <f t="shared" ca="1" si="40"/>
        <v>0</v>
      </c>
      <c r="AF137" s="2">
        <f t="shared" ca="1" si="41"/>
        <v>0</v>
      </c>
      <c r="AG137" s="2">
        <f t="shared" ca="1" si="42"/>
        <v>0</v>
      </c>
      <c r="AH137" s="2">
        <f t="shared" ca="1" si="43"/>
        <v>0</v>
      </c>
      <c r="AI137" s="2">
        <f t="shared" ca="1" si="44"/>
        <v>0</v>
      </c>
      <c r="AJ137" s="2">
        <f t="shared" ca="1" si="45"/>
        <v>0</v>
      </c>
      <c r="AK137" s="2">
        <f t="shared" ca="1" si="46"/>
        <v>0</v>
      </c>
      <c r="AM137">
        <f ca="1">+IF(COUNTIFS(AM$4:AM136,1,$Q$4:$Q136,$Q137)=1,0,IF(U137*AD137&lt;$AO$1,1,0))</f>
        <v>0</v>
      </c>
      <c r="AN137">
        <f ca="1">+IF(COUNTIFS(AN$4:AN136,1,$Q$4:$Q136,$Q137)=1,0,IF(V137*AE137&lt;$AO$1,1,0))</f>
        <v>0</v>
      </c>
      <c r="AO137">
        <f ca="1">+IF(COUNTIFS(AO$4:AO136,1,$Q$4:$Q136,$Q137)=1,0,IF(W137*AF137&lt;$AO$1,1,0))</f>
        <v>0</v>
      </c>
      <c r="AP137">
        <f ca="1">+IF(COUNTIFS(AP$4:AP136,1,$Q$4:$Q136,$Q137)=1,0,IF(X137*AG137&lt;$AO$1,1,0))</f>
        <v>0</v>
      </c>
      <c r="AQ137">
        <f ca="1">+IF(COUNTIFS(AQ$4:AQ136,1,$Q$4:$Q136,$Q137)=1,0,IF(Y137*AH137&lt;$AO$1,1,0))</f>
        <v>0</v>
      </c>
      <c r="AR137">
        <f ca="1">+IF(COUNTIFS(AR$4:AR136,1,$Q$4:$Q136,$Q137)=1,0,IF(Z137*AI137&lt;$AO$1,1,0))</f>
        <v>0</v>
      </c>
      <c r="AS137">
        <f ca="1">+IF(COUNTIFS(AS$4:AS136,1,$Q$4:$Q136,$Q137)=1,0,IF(AA137*AJ137&lt;$AO$1,1,0))</f>
        <v>0</v>
      </c>
      <c r="AT137">
        <f ca="1">+IF(COUNTIFS(AT$4:AT136,1,$Q$4:$Q136,$Q137)=1,0,IF(AB137*AK137&lt;$AO$1,1,0))</f>
        <v>0</v>
      </c>
      <c r="AU137">
        <f t="shared" ca="1" si="60"/>
        <v>0</v>
      </c>
      <c r="AW137">
        <f ca="1">1*(COUNTIFS($Q$4:$Q136,Q137,AU$4:AU136,1)&gt;0)</f>
        <v>0</v>
      </c>
      <c r="AX137" t="str">
        <f t="shared" ca="1" si="47"/>
        <v/>
      </c>
    </row>
    <row r="138" spans="2:50" x14ac:dyDescent="0.35">
      <c r="B138">
        <f t="shared" si="61"/>
        <v>135</v>
      </c>
      <c r="C138" s="5">
        <f>AVERAGEIFS(TimeSeries!136:136,TimeSeries!$1:$1,"&lt;="&amp;C$3,TimeSeries!$1:$1,"&gt;="&amp;C$2)</f>
        <v>118.1</v>
      </c>
      <c r="D138" s="5">
        <f>AVERAGEIFS(TimeSeries!136:136,TimeSeries!$1:$1,"&lt;="&amp;D$3,TimeSeries!$1:$1,"&gt;="&amp;D$2)</f>
        <v>120.6</v>
      </c>
      <c r="E138" s="5">
        <f>AVERAGEIFS(TimeSeries!136:136,TimeSeries!$1:$1,"&lt;="&amp;E$3,TimeSeries!$1:$1,"&gt;="&amp;E$2)</f>
        <v>122</v>
      </c>
      <c r="F138" s="5">
        <f>AVERAGEIFS(TimeSeries!136:136,TimeSeries!$1:$1,"&lt;="&amp;F$3,TimeSeries!$1:$1,"&gt;="&amp;F$2)</f>
        <v>126.5</v>
      </c>
      <c r="G138" s="5">
        <f>AVERAGEIFS(TimeSeries!136:136,TimeSeries!$1:$1,"&lt;="&amp;G$3,TimeSeries!$1:$1,"&gt;="&amp;G$2)</f>
        <v>127.95</v>
      </c>
      <c r="H138" s="5">
        <f>AVERAGEIFS(TimeSeries!136:136,TimeSeries!$1:$1,"&lt;="&amp;H$3,TimeSeries!$1:$1,"&gt;="&amp;H$2)</f>
        <v>118.95</v>
      </c>
      <c r="I138" s="5">
        <f>AVERAGEIFS(TimeSeries!136:136,TimeSeries!$1:$1,"&lt;="&amp;I$3,TimeSeries!$1:$1,"&gt;="&amp;I$2)</f>
        <v>112.55</v>
      </c>
      <c r="J138" s="5">
        <f>AVERAGEIFS(TimeSeries!136:136,TimeSeries!$1:$1,"&lt;="&amp;J$3,TimeSeries!$1:$1,"&gt;="&amp;J$2)</f>
        <v>113.1</v>
      </c>
      <c r="K138" s="5">
        <f>+TimeSeries!I136</f>
        <v>120.15</v>
      </c>
      <c r="M138">
        <f t="shared" si="56"/>
        <v>116.68124999999999</v>
      </c>
      <c r="N138">
        <f t="shared" si="57"/>
        <v>125.675</v>
      </c>
      <c r="O138">
        <f t="shared" si="59"/>
        <v>1</v>
      </c>
      <c r="P138">
        <f t="shared" si="58"/>
        <v>0</v>
      </c>
      <c r="Q138">
        <f>+INDEX(TimeSeries!$A:$ZZ,'TimeSeries - Formatted'!$B138+1,'TimeSeries - Formatted'!K$1)</f>
        <v>5</v>
      </c>
      <c r="R138">
        <f>SUM(O$4:O138)</f>
        <v>5</v>
      </c>
      <c r="S138">
        <f>SUM(P$4:P138)</f>
        <v>5</v>
      </c>
      <c r="U138" s="1">
        <f t="shared" si="48"/>
        <v>-0.15763195435092725</v>
      </c>
      <c r="V138" s="1">
        <f t="shared" si="49"/>
        <v>-0.15189873417721511</v>
      </c>
      <c r="W138" s="1">
        <f t="shared" si="50"/>
        <v>-0.15891072044122723</v>
      </c>
      <c r="X138" s="1">
        <f t="shared" si="51"/>
        <v>-0.13088285812435596</v>
      </c>
      <c r="Y138" s="1">
        <f t="shared" si="52"/>
        <v>-0.103363700070077</v>
      </c>
      <c r="Z138" s="1">
        <f t="shared" si="53"/>
        <v>-0.14239365537130488</v>
      </c>
      <c r="AA138" s="1">
        <f t="shared" si="54"/>
        <v>-0.17485337243401766</v>
      </c>
      <c r="AB138" s="1">
        <f t="shared" si="55"/>
        <v>-0.16715758468335795</v>
      </c>
      <c r="AD138" s="2">
        <f t="shared" ca="1" si="39"/>
        <v>0</v>
      </c>
      <c r="AE138" s="2">
        <f t="shared" ca="1" si="40"/>
        <v>0</v>
      </c>
      <c r="AF138" s="2">
        <f t="shared" ca="1" si="41"/>
        <v>0</v>
      </c>
      <c r="AG138" s="2">
        <f t="shared" ca="1" si="42"/>
        <v>0</v>
      </c>
      <c r="AH138" s="2">
        <f t="shared" ca="1" si="43"/>
        <v>0</v>
      </c>
      <c r="AI138" s="2">
        <f t="shared" ca="1" si="44"/>
        <v>0</v>
      </c>
      <c r="AJ138" s="2">
        <f t="shared" ca="1" si="45"/>
        <v>0</v>
      </c>
      <c r="AK138" s="2">
        <f t="shared" ca="1" si="46"/>
        <v>0</v>
      </c>
      <c r="AM138">
        <f ca="1">+IF(COUNTIFS(AM$4:AM137,1,$Q$4:$Q137,$Q138)=1,0,IF(U138*AD138&lt;$AO$1,1,0))</f>
        <v>0</v>
      </c>
      <c r="AN138">
        <f ca="1">+IF(COUNTIFS(AN$4:AN137,1,$Q$4:$Q137,$Q138)=1,0,IF(V138*AE138&lt;$AO$1,1,0))</f>
        <v>0</v>
      </c>
      <c r="AO138">
        <f ca="1">+IF(COUNTIFS(AO$4:AO137,1,$Q$4:$Q137,$Q138)=1,0,IF(W138*AF138&lt;$AO$1,1,0))</f>
        <v>0</v>
      </c>
      <c r="AP138">
        <f ca="1">+IF(COUNTIFS(AP$4:AP137,1,$Q$4:$Q137,$Q138)=1,0,IF(X138*AG138&lt;$AO$1,1,0))</f>
        <v>0</v>
      </c>
      <c r="AQ138">
        <f ca="1">+IF(COUNTIFS(AQ$4:AQ137,1,$Q$4:$Q137,$Q138)=1,0,IF(Y138*AH138&lt;$AO$1,1,0))</f>
        <v>0</v>
      </c>
      <c r="AR138">
        <f ca="1">+IF(COUNTIFS(AR$4:AR137,1,$Q$4:$Q137,$Q138)=1,0,IF(Z138*AI138&lt;$AO$1,1,0))</f>
        <v>0</v>
      </c>
      <c r="AS138">
        <f ca="1">+IF(COUNTIFS(AS$4:AS137,1,$Q$4:$Q137,$Q138)=1,0,IF(AA138*AJ138&lt;$AO$1,1,0))</f>
        <v>0</v>
      </c>
      <c r="AT138">
        <f ca="1">+IF(COUNTIFS(AT$4:AT137,1,$Q$4:$Q137,$Q138)=1,0,IF(AB138*AK138&lt;$AO$1,1,0))</f>
        <v>0</v>
      </c>
      <c r="AU138">
        <f t="shared" ca="1" si="60"/>
        <v>0</v>
      </c>
      <c r="AW138">
        <f ca="1">1*(COUNTIFS($Q$4:$Q137,Q138,AU$4:AU137,1)&gt;0)</f>
        <v>0</v>
      </c>
      <c r="AX138" t="str">
        <f t="shared" ca="1" si="47"/>
        <v/>
      </c>
    </row>
    <row r="139" spans="2:50" x14ac:dyDescent="0.35">
      <c r="B139">
        <f t="shared" si="61"/>
        <v>136</v>
      </c>
      <c r="C139" s="5">
        <f>AVERAGEIFS(TimeSeries!137:137,TimeSeries!$1:$1,"&lt;="&amp;C$3,TimeSeries!$1:$1,"&gt;="&amp;C$2)</f>
        <v>121</v>
      </c>
      <c r="D139" s="5">
        <f>AVERAGEIFS(TimeSeries!137:137,TimeSeries!$1:$1,"&lt;="&amp;D$3,TimeSeries!$1:$1,"&gt;="&amp;D$2)</f>
        <v>123</v>
      </c>
      <c r="E139" s="5">
        <f>AVERAGEIFS(TimeSeries!137:137,TimeSeries!$1:$1,"&lt;="&amp;E$3,TimeSeries!$1:$1,"&gt;="&amp;E$2)</f>
        <v>123.75</v>
      </c>
      <c r="F139" s="5">
        <f>AVERAGEIFS(TimeSeries!137:137,TimeSeries!$1:$1,"&lt;="&amp;F$3,TimeSeries!$1:$1,"&gt;="&amp;F$2)</f>
        <v>127.75</v>
      </c>
      <c r="G139" s="5">
        <f>AVERAGEIFS(TimeSeries!137:137,TimeSeries!$1:$1,"&lt;="&amp;G$3,TimeSeries!$1:$1,"&gt;="&amp;G$2)</f>
        <v>128.44999999999999</v>
      </c>
      <c r="H139" s="5">
        <f>AVERAGEIFS(TimeSeries!137:137,TimeSeries!$1:$1,"&lt;="&amp;H$3,TimeSeries!$1:$1,"&gt;="&amp;H$2)</f>
        <v>119.95</v>
      </c>
      <c r="I139" s="5">
        <f>AVERAGEIFS(TimeSeries!137:137,TimeSeries!$1:$1,"&lt;="&amp;I$3,TimeSeries!$1:$1,"&gt;="&amp;I$2)</f>
        <v>119.25</v>
      </c>
      <c r="J139" s="5">
        <f>AVERAGEIFS(TimeSeries!137:137,TimeSeries!$1:$1,"&lt;="&amp;J$3,TimeSeries!$1:$1,"&gt;="&amp;J$2)</f>
        <v>124.5</v>
      </c>
      <c r="K139" s="5">
        <f>+TimeSeries!I137</f>
        <v>123.1125</v>
      </c>
      <c r="M139">
        <f t="shared" si="56"/>
        <v>116.68124999999999</v>
      </c>
      <c r="N139">
        <f t="shared" si="57"/>
        <v>125.675</v>
      </c>
      <c r="O139">
        <f t="shared" si="59"/>
        <v>0</v>
      </c>
      <c r="P139">
        <f t="shared" si="58"/>
        <v>0</v>
      </c>
      <c r="Q139">
        <f>+INDEX(TimeSeries!$A:$ZZ,'TimeSeries - Formatted'!$B139+1,'TimeSeries - Formatted'!K$1)</f>
        <v>5</v>
      </c>
      <c r="R139">
        <f>SUM(O$4:O139)</f>
        <v>5</v>
      </c>
      <c r="S139">
        <f>SUM(P$4:P139)</f>
        <v>5</v>
      </c>
      <c r="U139" s="1">
        <f t="shared" si="48"/>
        <v>-0.11614317019722431</v>
      </c>
      <c r="V139" s="1">
        <f t="shared" si="49"/>
        <v>-8.8213491475166883E-2</v>
      </c>
      <c r="W139" s="1">
        <f t="shared" si="50"/>
        <v>-9.2076302274394783E-2</v>
      </c>
      <c r="X139" s="1">
        <f t="shared" si="51"/>
        <v>-9.5895258315640608E-2</v>
      </c>
      <c r="Y139" s="1">
        <f t="shared" si="52"/>
        <v>-9.9859845830413407E-2</v>
      </c>
      <c r="Z139" s="1">
        <f t="shared" si="53"/>
        <v>-0.13518385003604894</v>
      </c>
      <c r="AA139" s="1">
        <f t="shared" si="54"/>
        <v>-0.10372040586245779</v>
      </c>
      <c r="AB139" s="1">
        <f t="shared" si="55"/>
        <v>-4.3043812451959984E-2</v>
      </c>
      <c r="AD139" s="2">
        <f t="shared" ca="1" si="39"/>
        <v>0</v>
      </c>
      <c r="AE139" s="2">
        <f t="shared" ca="1" si="40"/>
        <v>0</v>
      </c>
      <c r="AF139" s="2">
        <f t="shared" ca="1" si="41"/>
        <v>0</v>
      </c>
      <c r="AG139" s="2">
        <f t="shared" ca="1" si="42"/>
        <v>0</v>
      </c>
      <c r="AH139" s="2">
        <f t="shared" ca="1" si="43"/>
        <v>0</v>
      </c>
      <c r="AI139" s="2">
        <f t="shared" ca="1" si="44"/>
        <v>0</v>
      </c>
      <c r="AJ139" s="2">
        <f t="shared" ca="1" si="45"/>
        <v>0</v>
      </c>
      <c r="AK139" s="2">
        <f t="shared" ca="1" si="46"/>
        <v>0</v>
      </c>
      <c r="AM139">
        <f ca="1">+IF(COUNTIFS(AM$4:AM138,1,$Q$4:$Q138,$Q139)=1,0,IF(U139*AD139&lt;$AO$1,1,0))</f>
        <v>0</v>
      </c>
      <c r="AN139">
        <f ca="1">+IF(COUNTIFS(AN$4:AN138,1,$Q$4:$Q138,$Q139)=1,0,IF(V139*AE139&lt;$AO$1,1,0))</f>
        <v>0</v>
      </c>
      <c r="AO139">
        <f ca="1">+IF(COUNTIFS(AO$4:AO138,1,$Q$4:$Q138,$Q139)=1,0,IF(W139*AF139&lt;$AO$1,1,0))</f>
        <v>0</v>
      </c>
      <c r="AP139">
        <f ca="1">+IF(COUNTIFS(AP$4:AP138,1,$Q$4:$Q138,$Q139)=1,0,IF(X139*AG139&lt;$AO$1,1,0))</f>
        <v>0</v>
      </c>
      <c r="AQ139">
        <f ca="1">+IF(COUNTIFS(AQ$4:AQ138,1,$Q$4:$Q138,$Q139)=1,0,IF(Y139*AH139&lt;$AO$1,1,0))</f>
        <v>0</v>
      </c>
      <c r="AR139">
        <f ca="1">+IF(COUNTIFS(AR$4:AR138,1,$Q$4:$Q138,$Q139)=1,0,IF(Z139*AI139&lt;$AO$1,1,0))</f>
        <v>0</v>
      </c>
      <c r="AS139">
        <f ca="1">+IF(COUNTIFS(AS$4:AS138,1,$Q$4:$Q138,$Q139)=1,0,IF(AA139*AJ139&lt;$AO$1,1,0))</f>
        <v>0</v>
      </c>
      <c r="AT139">
        <f ca="1">+IF(COUNTIFS(AT$4:AT138,1,$Q$4:$Q138,$Q139)=1,0,IF(AB139*AK139&lt;$AO$1,1,0))</f>
        <v>0</v>
      </c>
      <c r="AU139">
        <f t="shared" ca="1" si="60"/>
        <v>0</v>
      </c>
      <c r="AW139">
        <f ca="1">1*(COUNTIFS($Q$4:$Q138,Q139,AU$4:AU138,1)&gt;0)</f>
        <v>0</v>
      </c>
      <c r="AX139" t="str">
        <f t="shared" ca="1" si="47"/>
        <v/>
      </c>
    </row>
    <row r="140" spans="2:50" x14ac:dyDescent="0.35">
      <c r="B140">
        <f t="shared" si="61"/>
        <v>137</v>
      </c>
      <c r="C140" s="5">
        <f>AVERAGEIFS(TimeSeries!138:138,TimeSeries!$1:$1,"&lt;="&amp;C$3,TimeSeries!$1:$1,"&gt;="&amp;C$2)</f>
        <v>125.15</v>
      </c>
      <c r="D140" s="5">
        <f>AVERAGEIFS(TimeSeries!138:138,TimeSeries!$1:$1,"&lt;="&amp;D$3,TimeSeries!$1:$1,"&gt;="&amp;D$2)</f>
        <v>126.65</v>
      </c>
      <c r="E140" s="5">
        <f>AVERAGEIFS(TimeSeries!138:138,TimeSeries!$1:$1,"&lt;="&amp;E$3,TimeSeries!$1:$1,"&gt;="&amp;E$2)</f>
        <v>126.65</v>
      </c>
      <c r="F140" s="5">
        <f>AVERAGEIFS(TimeSeries!138:138,TimeSeries!$1:$1,"&lt;="&amp;F$3,TimeSeries!$1:$1,"&gt;="&amp;F$2)</f>
        <v>129.65</v>
      </c>
      <c r="G140" s="5">
        <f>AVERAGEIFS(TimeSeries!138:138,TimeSeries!$1:$1,"&lt;="&amp;G$3,TimeSeries!$1:$1,"&gt;="&amp;G$2)</f>
        <v>128.94999999999999</v>
      </c>
      <c r="H140" s="5">
        <f>AVERAGEIFS(TimeSeries!138:138,TimeSeries!$1:$1,"&lt;="&amp;H$3,TimeSeries!$1:$1,"&gt;="&amp;H$2)</f>
        <v>121.45</v>
      </c>
      <c r="I140" s="5">
        <f>AVERAGEIFS(TimeSeries!138:138,TimeSeries!$1:$1,"&lt;="&amp;I$3,TimeSeries!$1:$1,"&gt;="&amp;I$2)</f>
        <v>117.9</v>
      </c>
      <c r="J140" s="5">
        <f>AVERAGEIFS(TimeSeries!138:138,TimeSeries!$1:$1,"&lt;="&amp;J$3,TimeSeries!$1:$1,"&gt;="&amp;J$2)</f>
        <v>118.8</v>
      </c>
      <c r="K140" s="5">
        <f>+TimeSeries!I138</f>
        <v>124.66249999999999</v>
      </c>
      <c r="M140">
        <f t="shared" si="56"/>
        <v>116.68124999999999</v>
      </c>
      <c r="N140">
        <f t="shared" si="57"/>
        <v>125.675</v>
      </c>
      <c r="O140">
        <f t="shared" si="59"/>
        <v>0</v>
      </c>
      <c r="P140">
        <f t="shared" si="58"/>
        <v>0</v>
      </c>
      <c r="Q140">
        <f>+INDEX(TimeSeries!$A:$ZZ,'TimeSeries - Formatted'!$B140+1,'TimeSeries - Formatted'!K$1)</f>
        <v>5</v>
      </c>
      <c r="R140">
        <f>SUM(O$4:O140)</f>
        <v>5</v>
      </c>
      <c r="S140">
        <f>SUM(P$4:P140)</f>
        <v>5</v>
      </c>
      <c r="U140" s="1">
        <f t="shared" si="48"/>
        <v>-1.8046292663789654E-2</v>
      </c>
      <c r="V140" s="1">
        <f t="shared" si="49"/>
        <v>1.3605442176870763E-2</v>
      </c>
      <c r="W140" s="1">
        <f t="shared" si="50"/>
        <v>7.9586152009549771E-3</v>
      </c>
      <c r="X140" s="1">
        <f t="shared" si="51"/>
        <v>-1.5191796429927851E-2</v>
      </c>
      <c r="Y140" s="1">
        <f t="shared" si="52"/>
        <v>-4.6227810650887546E-2</v>
      </c>
      <c r="Z140" s="1">
        <f t="shared" si="53"/>
        <v>-6.7204301075268758E-2</v>
      </c>
      <c r="AA140" s="1">
        <f t="shared" si="54"/>
        <v>-6.3914251687177459E-2</v>
      </c>
      <c r="AB140" s="1">
        <f t="shared" si="55"/>
        <v>-5.6393963463066021E-2</v>
      </c>
      <c r="AD140" s="2">
        <f t="shared" ca="1" si="39"/>
        <v>0</v>
      </c>
      <c r="AE140" s="2">
        <f t="shared" ca="1" si="40"/>
        <v>0</v>
      </c>
      <c r="AF140" s="2">
        <f t="shared" ca="1" si="41"/>
        <v>0</v>
      </c>
      <c r="AG140" s="2">
        <f t="shared" ca="1" si="42"/>
        <v>0</v>
      </c>
      <c r="AH140" s="2">
        <f t="shared" ca="1" si="43"/>
        <v>0</v>
      </c>
      <c r="AI140" s="2">
        <f t="shared" ca="1" si="44"/>
        <v>0</v>
      </c>
      <c r="AJ140" s="2">
        <f t="shared" ca="1" si="45"/>
        <v>0</v>
      </c>
      <c r="AK140" s="2">
        <f t="shared" ca="1" si="46"/>
        <v>0</v>
      </c>
      <c r="AM140">
        <f ca="1">+IF(COUNTIFS(AM$4:AM139,1,$Q$4:$Q139,$Q140)=1,0,IF(U140*AD140&lt;$AO$1,1,0))</f>
        <v>0</v>
      </c>
      <c r="AN140">
        <f ca="1">+IF(COUNTIFS(AN$4:AN139,1,$Q$4:$Q139,$Q140)=1,0,IF(V140*AE140&lt;$AO$1,1,0))</f>
        <v>0</v>
      </c>
      <c r="AO140">
        <f ca="1">+IF(COUNTIFS(AO$4:AO139,1,$Q$4:$Q139,$Q140)=1,0,IF(W140*AF140&lt;$AO$1,1,0))</f>
        <v>0</v>
      </c>
      <c r="AP140">
        <f ca="1">+IF(COUNTIFS(AP$4:AP139,1,$Q$4:$Q139,$Q140)=1,0,IF(X140*AG140&lt;$AO$1,1,0))</f>
        <v>0</v>
      </c>
      <c r="AQ140">
        <f ca="1">+IF(COUNTIFS(AQ$4:AQ139,1,$Q$4:$Q139,$Q140)=1,0,IF(Y140*AH140&lt;$AO$1,1,0))</f>
        <v>0</v>
      </c>
      <c r="AR140">
        <f ca="1">+IF(COUNTIFS(AR$4:AR139,1,$Q$4:$Q139,$Q140)=1,0,IF(Z140*AI140&lt;$AO$1,1,0))</f>
        <v>0</v>
      </c>
      <c r="AS140">
        <f ca="1">+IF(COUNTIFS(AS$4:AS139,1,$Q$4:$Q139,$Q140)=1,0,IF(AA140*AJ140&lt;$AO$1,1,0))</f>
        <v>0</v>
      </c>
      <c r="AT140">
        <f ca="1">+IF(COUNTIFS(AT$4:AT139,1,$Q$4:$Q139,$Q140)=1,0,IF(AB140*AK140&lt;$AO$1,1,0))</f>
        <v>0</v>
      </c>
      <c r="AU140">
        <f t="shared" ca="1" si="60"/>
        <v>0</v>
      </c>
      <c r="AW140">
        <f ca="1">1*(COUNTIFS($Q$4:$Q139,Q140,AU$4:AU139,1)&gt;0)</f>
        <v>0</v>
      </c>
      <c r="AX140" t="str">
        <f t="shared" ca="1" si="47"/>
        <v/>
      </c>
    </row>
    <row r="141" spans="2:50" x14ac:dyDescent="0.35">
      <c r="B141">
        <f t="shared" si="61"/>
        <v>138</v>
      </c>
      <c r="C141" s="5">
        <f>AVERAGEIFS(TimeSeries!139:139,TimeSeries!$1:$1,"&lt;="&amp;C$3,TimeSeries!$1:$1,"&gt;="&amp;C$2)</f>
        <v>128.05000000000001</v>
      </c>
      <c r="D141" s="5">
        <f>AVERAGEIFS(TimeSeries!139:139,TimeSeries!$1:$1,"&lt;="&amp;D$3,TimeSeries!$1:$1,"&gt;="&amp;D$2)</f>
        <v>129.05000000000001</v>
      </c>
      <c r="E141" s="5">
        <f>AVERAGEIFS(TimeSeries!139:139,TimeSeries!$1:$1,"&lt;="&amp;E$3,TimeSeries!$1:$1,"&gt;="&amp;E$2)</f>
        <v>128.35</v>
      </c>
      <c r="F141" s="5">
        <f>AVERAGEIFS(TimeSeries!139:139,TimeSeries!$1:$1,"&lt;="&amp;F$3,TimeSeries!$1:$1,"&gt;="&amp;F$2)</f>
        <v>131.35</v>
      </c>
      <c r="G141" s="5">
        <f>AVERAGEIFS(TimeSeries!139:139,TimeSeries!$1:$1,"&lt;="&amp;G$3,TimeSeries!$1:$1,"&gt;="&amp;G$2)</f>
        <v>130.65</v>
      </c>
      <c r="H141" s="5">
        <f>AVERAGEIFS(TimeSeries!139:139,TimeSeries!$1:$1,"&lt;="&amp;H$3,TimeSeries!$1:$1,"&gt;="&amp;H$2)</f>
        <v>123.65</v>
      </c>
      <c r="I141" s="5">
        <f>AVERAGEIFS(TimeSeries!139:139,TimeSeries!$1:$1,"&lt;="&amp;I$3,TimeSeries!$1:$1,"&gt;="&amp;I$2)</f>
        <v>122.25</v>
      </c>
      <c r="J141" s="5">
        <f>AVERAGEIFS(TimeSeries!139:139,TimeSeries!$1:$1,"&lt;="&amp;J$3,TimeSeries!$1:$1,"&gt;="&amp;J$2)</f>
        <v>124.5</v>
      </c>
      <c r="K141" s="5">
        <f>+TimeSeries!I139</f>
        <v>127.32499999999999</v>
      </c>
      <c r="M141">
        <f t="shared" si="56"/>
        <v>116.68124999999999</v>
      </c>
      <c r="N141">
        <f t="shared" si="57"/>
        <v>126.16249999999999</v>
      </c>
      <c r="O141">
        <f t="shared" si="59"/>
        <v>0</v>
      </c>
      <c r="P141">
        <f t="shared" si="58"/>
        <v>1</v>
      </c>
      <c r="Q141">
        <f>+INDEX(TimeSeries!$A:$ZZ,'TimeSeries - Formatted'!$B141+1,'TimeSeries - Formatted'!K$1)</f>
        <v>5</v>
      </c>
      <c r="R141">
        <f>SUM(O$4:O141)</f>
        <v>5</v>
      </c>
      <c r="S141">
        <f>SUM(P$4:P141)</f>
        <v>6</v>
      </c>
      <c r="U141" s="1">
        <f t="shared" si="48"/>
        <v>2.3172193367958505E-2</v>
      </c>
      <c r="V141" s="1">
        <f t="shared" si="49"/>
        <v>1.894986182392433E-2</v>
      </c>
      <c r="W141" s="1">
        <f t="shared" si="50"/>
        <v>1.3422818791946289E-2</v>
      </c>
      <c r="X141" s="1">
        <f t="shared" si="51"/>
        <v>1.3112225221750817E-2</v>
      </c>
      <c r="Y141" s="1">
        <f t="shared" si="52"/>
        <v>1.3183404420318068E-2</v>
      </c>
      <c r="Z141" s="1">
        <f t="shared" si="53"/>
        <v>1.8114450391107484E-2</v>
      </c>
      <c r="AA141" s="1">
        <f t="shared" si="54"/>
        <v>2.515723270440251E-2</v>
      </c>
      <c r="AB141" s="1">
        <f t="shared" si="55"/>
        <v>0</v>
      </c>
      <c r="AD141" s="2">
        <f t="shared" ca="1" si="39"/>
        <v>0</v>
      </c>
      <c r="AE141" s="2">
        <f t="shared" ca="1" si="40"/>
        <v>1</v>
      </c>
      <c r="AF141" s="2">
        <f t="shared" ca="1" si="41"/>
        <v>1</v>
      </c>
      <c r="AG141" s="2">
        <f t="shared" ca="1" si="42"/>
        <v>0</v>
      </c>
      <c r="AH141" s="2">
        <f t="shared" ca="1" si="43"/>
        <v>0</v>
      </c>
      <c r="AI141" s="2">
        <f t="shared" ca="1" si="44"/>
        <v>0</v>
      </c>
      <c r="AJ141" s="2">
        <f t="shared" ca="1" si="45"/>
        <v>0</v>
      </c>
      <c r="AK141" s="2">
        <f t="shared" ca="1" si="46"/>
        <v>0</v>
      </c>
      <c r="AM141">
        <f ca="1">+IF(COUNTIFS(AM$4:AM140,1,$Q$4:$Q140,$Q141)=1,0,IF(U141*AD141&lt;$AO$1,1,0))</f>
        <v>0</v>
      </c>
      <c r="AN141">
        <f ca="1">+IF(COUNTIFS(AN$4:AN140,1,$Q$4:$Q140,$Q141)=1,0,IF(V141*AE141&lt;$AO$1,1,0))</f>
        <v>0</v>
      </c>
      <c r="AO141">
        <f ca="1">+IF(COUNTIFS(AO$4:AO140,1,$Q$4:$Q140,$Q141)=1,0,IF(W141*AF141&lt;$AO$1,1,0))</f>
        <v>0</v>
      </c>
      <c r="AP141">
        <f ca="1">+IF(COUNTIFS(AP$4:AP140,1,$Q$4:$Q140,$Q141)=1,0,IF(X141*AG141&lt;$AO$1,1,0))</f>
        <v>0</v>
      </c>
      <c r="AQ141">
        <f ca="1">+IF(COUNTIFS(AQ$4:AQ140,1,$Q$4:$Q140,$Q141)=1,0,IF(Y141*AH141&lt;$AO$1,1,0))</f>
        <v>0</v>
      </c>
      <c r="AR141">
        <f ca="1">+IF(COUNTIFS(AR$4:AR140,1,$Q$4:$Q140,$Q141)=1,0,IF(Z141*AI141&lt;$AO$1,1,0))</f>
        <v>0</v>
      </c>
      <c r="AS141">
        <f ca="1">+IF(COUNTIFS(AS$4:AS140,1,$Q$4:$Q140,$Q141)=1,0,IF(AA141*AJ141&lt;$AO$1,1,0))</f>
        <v>0</v>
      </c>
      <c r="AT141">
        <f ca="1">+IF(COUNTIFS(AT$4:AT140,1,$Q$4:$Q140,$Q141)=1,0,IF(AB141*AK141&lt;$AO$1,1,0))</f>
        <v>0</v>
      </c>
      <c r="AU141">
        <f t="shared" ca="1" si="60"/>
        <v>0</v>
      </c>
      <c r="AW141">
        <f ca="1">1*(COUNTIFS($Q$4:$Q140,Q141,AU$4:AU140,1)&gt;0)</f>
        <v>0</v>
      </c>
      <c r="AX141" t="str">
        <f t="shared" ca="1" si="47"/>
        <v/>
      </c>
    </row>
    <row r="142" spans="2:50" x14ac:dyDescent="0.35">
      <c r="B142">
        <f t="shared" si="61"/>
        <v>139</v>
      </c>
      <c r="C142" s="5">
        <f>AVERAGEIFS(TimeSeries!140:140,TimeSeries!$1:$1,"&lt;="&amp;C$3,TimeSeries!$1:$1,"&gt;="&amp;C$2)</f>
        <v>132.19999999999999</v>
      </c>
      <c r="D142" s="5">
        <f>AVERAGEIFS(TimeSeries!140:140,TimeSeries!$1:$1,"&lt;="&amp;D$3,TimeSeries!$1:$1,"&gt;="&amp;D$2)</f>
        <v>132.69999999999999</v>
      </c>
      <c r="E142" s="5">
        <f>AVERAGEIFS(TimeSeries!140:140,TimeSeries!$1:$1,"&lt;="&amp;E$3,TimeSeries!$1:$1,"&gt;="&amp;E$2)</f>
        <v>131.94999999999999</v>
      </c>
      <c r="F142" s="5">
        <f>AVERAGEIFS(TimeSeries!140:140,TimeSeries!$1:$1,"&lt;="&amp;F$3,TimeSeries!$1:$1,"&gt;="&amp;F$2)</f>
        <v>135.44999999999999</v>
      </c>
      <c r="G142" s="5">
        <f>AVERAGEIFS(TimeSeries!140:140,TimeSeries!$1:$1,"&lt;="&amp;G$3,TimeSeries!$1:$1,"&gt;="&amp;G$2)</f>
        <v>139</v>
      </c>
      <c r="H142" s="5">
        <f>AVERAGEIFS(TimeSeries!140:140,TimeSeries!$1:$1,"&lt;="&amp;H$3,TimeSeries!$1:$1,"&gt;="&amp;H$2)</f>
        <v>132</v>
      </c>
      <c r="I142" s="5">
        <f>AVERAGEIFS(TimeSeries!140:140,TimeSeries!$1:$1,"&lt;="&amp;I$3,TimeSeries!$1:$1,"&gt;="&amp;I$2)</f>
        <v>124.95</v>
      </c>
      <c r="J142" s="5">
        <f>AVERAGEIFS(TimeSeries!140:140,TimeSeries!$1:$1,"&lt;="&amp;J$3,TimeSeries!$1:$1,"&gt;="&amp;J$2)</f>
        <v>125.9</v>
      </c>
      <c r="K142" s="5">
        <f>+TimeSeries!I140</f>
        <v>132.02499999999998</v>
      </c>
      <c r="M142">
        <f t="shared" si="56"/>
        <v>116.68124999999999</v>
      </c>
      <c r="N142">
        <f t="shared" si="57"/>
        <v>126.16249999999999</v>
      </c>
      <c r="O142">
        <f t="shared" si="59"/>
        <v>0</v>
      </c>
      <c r="P142">
        <f t="shared" si="58"/>
        <v>0</v>
      </c>
      <c r="Q142">
        <f>+INDEX(TimeSeries!$A:$ZZ,'TimeSeries - Formatted'!$B142+1,'TimeSeries - Formatted'!K$1)</f>
        <v>5</v>
      </c>
      <c r="R142">
        <f>SUM(O$4:O142)</f>
        <v>5</v>
      </c>
      <c r="S142">
        <f>SUM(P$4:P142)</f>
        <v>6</v>
      </c>
      <c r="U142" s="1">
        <f t="shared" si="48"/>
        <v>3.2409215150331683E-2</v>
      </c>
      <c r="V142" s="1">
        <f t="shared" si="49"/>
        <v>2.8283611003486753E-2</v>
      </c>
      <c r="W142" s="1">
        <f t="shared" si="50"/>
        <v>2.8048305414881236E-2</v>
      </c>
      <c r="X142" s="1">
        <f t="shared" si="51"/>
        <v>3.1214312904453756E-2</v>
      </c>
      <c r="Y142" s="1">
        <f t="shared" si="52"/>
        <v>6.3911213164944414E-2</v>
      </c>
      <c r="Z142" s="1">
        <f t="shared" si="53"/>
        <v>6.7529316619490354E-2</v>
      </c>
      <c r="AA142" s="1">
        <f t="shared" si="54"/>
        <v>2.2085889570552242E-2</v>
      </c>
      <c r="AB142" s="1">
        <f t="shared" si="55"/>
        <v>1.1244979919678766E-2</v>
      </c>
      <c r="AD142" s="2">
        <f t="shared" ref="AD142:AD205" ca="1" si="62">1*(IFERROR(MAX(OFFSET(U$1,MATCH($Q142,$Q:$Q,0)-1,0,ROW()-MATCH($Q142,$Q:$Q,0))),0)&gt;0)</f>
        <v>1</v>
      </c>
      <c r="AE142" s="2">
        <f t="shared" ref="AE142:AE205" ca="1" si="63">1*(IFERROR(MAX(OFFSET(V$1,MATCH($Q142,$Q:$Q,0)-1,0,ROW()-MATCH($Q142,$Q:$Q,0))),0)&gt;0)</f>
        <v>1</v>
      </c>
      <c r="AF142" s="2">
        <f t="shared" ref="AF142:AF205" ca="1" si="64">1*(IFERROR(MAX(OFFSET(W$1,MATCH($Q142,$Q:$Q,0)-1,0,ROW()-MATCH($Q142,$Q:$Q,0))),0)&gt;0)</f>
        <v>1</v>
      </c>
      <c r="AG142" s="2">
        <f t="shared" ref="AG142:AG205" ca="1" si="65">1*(IFERROR(MAX(OFFSET(X$1,MATCH($Q142,$Q:$Q,0)-1,0,ROW()-MATCH($Q142,$Q:$Q,0))),0)&gt;0)</f>
        <v>1</v>
      </c>
      <c r="AH142" s="2">
        <f t="shared" ref="AH142:AH205" ca="1" si="66">1*(IFERROR(MAX(OFFSET(Y$1,MATCH($Q142,$Q:$Q,0)-1,0,ROW()-MATCH($Q142,$Q:$Q,0))),0)&gt;0)</f>
        <v>1</v>
      </c>
      <c r="AI142" s="2">
        <f t="shared" ref="AI142:AI205" ca="1" si="67">1*(IFERROR(MAX(OFFSET(Z$1,MATCH($Q142,$Q:$Q,0)-1,0,ROW()-MATCH($Q142,$Q:$Q,0))),0)&gt;0)</f>
        <v>1</v>
      </c>
      <c r="AJ142" s="2">
        <f t="shared" ref="AJ142:AJ205" ca="1" si="68">1*(IFERROR(MAX(OFFSET(AA$1,MATCH($Q142,$Q:$Q,0)-1,0,ROW()-MATCH($Q142,$Q:$Q,0))),0)&gt;0)</f>
        <v>1</v>
      </c>
      <c r="AK142" s="2">
        <f t="shared" ref="AK142:AK205" ca="1" si="69">1*(IFERROR(MAX(OFFSET(AB$1,MATCH($Q142,$Q:$Q,0)-1,0,ROW()-MATCH($Q142,$Q:$Q,0))),0)&gt;0)</f>
        <v>0</v>
      </c>
      <c r="AM142">
        <f ca="1">+IF(COUNTIFS(AM$4:AM141,1,$Q$4:$Q141,$Q142)=1,0,IF(U142*AD142&lt;$AO$1,1,0))</f>
        <v>0</v>
      </c>
      <c r="AN142">
        <f ca="1">+IF(COUNTIFS(AN$4:AN141,1,$Q$4:$Q141,$Q142)=1,0,IF(V142*AE142&lt;$AO$1,1,0))</f>
        <v>0</v>
      </c>
      <c r="AO142">
        <f ca="1">+IF(COUNTIFS(AO$4:AO141,1,$Q$4:$Q141,$Q142)=1,0,IF(W142*AF142&lt;$AO$1,1,0))</f>
        <v>0</v>
      </c>
      <c r="AP142">
        <f ca="1">+IF(COUNTIFS(AP$4:AP141,1,$Q$4:$Q141,$Q142)=1,0,IF(X142*AG142&lt;$AO$1,1,0))</f>
        <v>0</v>
      </c>
      <c r="AQ142">
        <f ca="1">+IF(COUNTIFS(AQ$4:AQ141,1,$Q$4:$Q141,$Q142)=1,0,IF(Y142*AH142&lt;$AO$1,1,0))</f>
        <v>0</v>
      </c>
      <c r="AR142">
        <f ca="1">+IF(COUNTIFS(AR$4:AR141,1,$Q$4:$Q141,$Q142)=1,0,IF(Z142*AI142&lt;$AO$1,1,0))</f>
        <v>0</v>
      </c>
      <c r="AS142">
        <f ca="1">+IF(COUNTIFS(AS$4:AS141,1,$Q$4:$Q141,$Q142)=1,0,IF(AA142*AJ142&lt;$AO$1,1,0))</f>
        <v>0</v>
      </c>
      <c r="AT142">
        <f ca="1">+IF(COUNTIFS(AT$4:AT141,1,$Q$4:$Q141,$Q142)=1,0,IF(AB142*AK142&lt;$AO$1,1,0))</f>
        <v>0</v>
      </c>
      <c r="AU142">
        <f t="shared" ca="1" si="60"/>
        <v>0</v>
      </c>
      <c r="AW142">
        <f ca="1">1*(COUNTIFS($Q$4:$Q141,Q142,AU$4:AU141,1)&gt;0)</f>
        <v>0</v>
      </c>
      <c r="AX142" t="str">
        <f t="shared" ref="AX142:AX205" ca="1" si="70">+IF($AW142=1,"",IFERROR(AVERAGEIFS($AM$3:$AT$3,$AM142:$AT142,1),""))</f>
        <v/>
      </c>
    </row>
    <row r="143" spans="2:50" x14ac:dyDescent="0.35">
      <c r="B143">
        <f t="shared" si="61"/>
        <v>140</v>
      </c>
      <c r="C143" s="5">
        <f>AVERAGEIFS(TimeSeries!141:141,TimeSeries!$1:$1,"&lt;="&amp;C$3,TimeSeries!$1:$1,"&gt;="&amp;C$2)</f>
        <v>133.4</v>
      </c>
      <c r="D143" s="5">
        <f>AVERAGEIFS(TimeSeries!141:141,TimeSeries!$1:$1,"&lt;="&amp;D$3,TimeSeries!$1:$1,"&gt;="&amp;D$2)</f>
        <v>134.4</v>
      </c>
      <c r="E143" s="5">
        <f>AVERAGEIFS(TimeSeries!141:141,TimeSeries!$1:$1,"&lt;="&amp;E$3,TimeSeries!$1:$1,"&gt;="&amp;E$2)</f>
        <v>133.69999999999999</v>
      </c>
      <c r="F143" s="5">
        <f>AVERAGEIFS(TimeSeries!141:141,TimeSeries!$1:$1,"&lt;="&amp;F$3,TimeSeries!$1:$1,"&gt;="&amp;F$2)</f>
        <v>136.69999999999999</v>
      </c>
      <c r="G143" s="5">
        <f>AVERAGEIFS(TimeSeries!141:141,TimeSeries!$1:$1,"&lt;="&amp;G$3,TimeSeries!$1:$1,"&gt;="&amp;G$2)</f>
        <v>138.80000000000001</v>
      </c>
      <c r="H143" s="5">
        <f>AVERAGEIFS(TimeSeries!141:141,TimeSeries!$1:$1,"&lt;="&amp;H$3,TimeSeries!$1:$1,"&gt;="&amp;H$2)</f>
        <v>132.30000000000001</v>
      </c>
      <c r="I143" s="5">
        <f>AVERAGEIFS(TimeSeries!141:141,TimeSeries!$1:$1,"&lt;="&amp;I$3,TimeSeries!$1:$1,"&gt;="&amp;I$2)</f>
        <v>126.65</v>
      </c>
      <c r="J143" s="5">
        <f>AVERAGEIFS(TimeSeries!141:141,TimeSeries!$1:$1,"&lt;="&amp;J$3,TimeSeries!$1:$1,"&gt;="&amp;J$2)</f>
        <v>127.3</v>
      </c>
      <c r="K143" s="5">
        <f>+TimeSeries!I141</f>
        <v>133.13750000000002</v>
      </c>
      <c r="M143">
        <f t="shared" si="56"/>
        <v>116.68124999999999</v>
      </c>
      <c r="N143">
        <f t="shared" si="57"/>
        <v>126.16249999999999</v>
      </c>
      <c r="O143">
        <f t="shared" si="59"/>
        <v>0</v>
      </c>
      <c r="P143">
        <f t="shared" si="58"/>
        <v>0</v>
      </c>
      <c r="Q143">
        <f>+INDEX(TimeSeries!$A:$ZZ,'TimeSeries - Formatted'!$B143+1,'TimeSeries - Formatted'!K$1)</f>
        <v>5</v>
      </c>
      <c r="R143">
        <f>SUM(O$4:O143)</f>
        <v>5</v>
      </c>
      <c r="S143">
        <f>SUM(P$4:P143)</f>
        <v>6</v>
      </c>
      <c r="U143" s="1">
        <f t="shared" ref="U143:U206" si="71">+C143/MAX(C133:C142)-1</f>
        <v>9.0771558245084094E-3</v>
      </c>
      <c r="V143" s="1">
        <f t="shared" ref="V143:V206" si="72">+D143/MAX(D133:D142)-1</f>
        <v>1.2810851544838187E-2</v>
      </c>
      <c r="W143" s="1">
        <f t="shared" ref="W143:W206" si="73">+E143/MAX(E133:E142)-1</f>
        <v>1.3262599469495928E-2</v>
      </c>
      <c r="X143" s="1">
        <f t="shared" ref="X143:X206" si="74">+F143/MAX(F133:F142)-1</f>
        <v>9.2284976005905239E-3</v>
      </c>
      <c r="Y143" s="1">
        <f t="shared" ref="Y143:Y206" si="75">+G143/MAX(G133:G142)-1</f>
        <v>-1.4388489208632116E-3</v>
      </c>
      <c r="Z143" s="1">
        <f t="shared" ref="Z143:Z206" si="76">+H143/MAX(H133:H142)-1</f>
        <v>2.2727272727274261E-3</v>
      </c>
      <c r="AA143" s="1">
        <f t="shared" ref="AA143:AA206" si="77">+I143/MAX(I133:I142)-1</f>
        <v>1.3605442176870763E-2</v>
      </c>
      <c r="AB143" s="1">
        <f t="shared" ref="AB143:AB206" si="78">+J143/MAX(J133:J142)-1</f>
        <v>1.1119936457505863E-2</v>
      </c>
      <c r="AD143" s="2">
        <f t="shared" ca="1" si="62"/>
        <v>1</v>
      </c>
      <c r="AE143" s="2">
        <f t="shared" ca="1" si="63"/>
        <v>1</v>
      </c>
      <c r="AF143" s="2">
        <f t="shared" ca="1" si="64"/>
        <v>1</v>
      </c>
      <c r="AG143" s="2">
        <f t="shared" ca="1" si="65"/>
        <v>1</v>
      </c>
      <c r="AH143" s="2">
        <f t="shared" ca="1" si="66"/>
        <v>1</v>
      </c>
      <c r="AI143" s="2">
        <f t="shared" ca="1" si="67"/>
        <v>1</v>
      </c>
      <c r="AJ143" s="2">
        <f t="shared" ca="1" si="68"/>
        <v>1</v>
      </c>
      <c r="AK143" s="2">
        <f t="shared" ca="1" si="69"/>
        <v>1</v>
      </c>
      <c r="AM143">
        <f ca="1">+IF(COUNTIFS(AM$4:AM142,1,$Q$4:$Q142,$Q143)=1,0,IF(U143*AD143&lt;$AO$1,1,0))</f>
        <v>0</v>
      </c>
      <c r="AN143">
        <f ca="1">+IF(COUNTIFS(AN$4:AN142,1,$Q$4:$Q142,$Q143)=1,0,IF(V143*AE143&lt;$AO$1,1,0))</f>
        <v>0</v>
      </c>
      <c r="AO143">
        <f ca="1">+IF(COUNTIFS(AO$4:AO142,1,$Q$4:$Q142,$Q143)=1,0,IF(W143*AF143&lt;$AO$1,1,0))</f>
        <v>0</v>
      </c>
      <c r="AP143">
        <f ca="1">+IF(COUNTIFS(AP$4:AP142,1,$Q$4:$Q142,$Q143)=1,0,IF(X143*AG143&lt;$AO$1,1,0))</f>
        <v>0</v>
      </c>
      <c r="AQ143">
        <f ca="1">+IF(COUNTIFS(AQ$4:AQ142,1,$Q$4:$Q142,$Q143)=1,0,IF(Y143*AH143&lt;$AO$1,1,0))</f>
        <v>0</v>
      </c>
      <c r="AR143">
        <f ca="1">+IF(COUNTIFS(AR$4:AR142,1,$Q$4:$Q142,$Q143)=1,0,IF(Z143*AI143&lt;$AO$1,1,0))</f>
        <v>0</v>
      </c>
      <c r="AS143">
        <f ca="1">+IF(COUNTIFS(AS$4:AS142,1,$Q$4:$Q142,$Q143)=1,0,IF(AA143*AJ143&lt;$AO$1,1,0))</f>
        <v>0</v>
      </c>
      <c r="AT143">
        <f ca="1">+IF(COUNTIFS(AT$4:AT142,1,$Q$4:$Q142,$Q143)=1,0,IF(AB143*AK143&lt;$AO$1,1,0))</f>
        <v>0</v>
      </c>
      <c r="AU143">
        <f t="shared" ca="1" si="60"/>
        <v>0</v>
      </c>
      <c r="AW143">
        <f ca="1">1*(COUNTIFS($Q$4:$Q142,Q143,AU$4:AU142,1)&gt;0)</f>
        <v>0</v>
      </c>
      <c r="AX143" t="str">
        <f t="shared" ca="1" si="70"/>
        <v/>
      </c>
    </row>
    <row r="144" spans="2:50" x14ac:dyDescent="0.35">
      <c r="B144">
        <f t="shared" si="61"/>
        <v>141</v>
      </c>
      <c r="C144" s="5">
        <f>AVERAGEIFS(TimeSeries!142:142,TimeSeries!$1:$1,"&lt;="&amp;C$3,TimeSeries!$1:$1,"&gt;="&amp;C$2)</f>
        <v>135.1</v>
      </c>
      <c r="D144" s="5">
        <f>AVERAGEIFS(TimeSeries!142:142,TimeSeries!$1:$1,"&lt;="&amp;D$3,TimeSeries!$1:$1,"&gt;="&amp;D$2)</f>
        <v>136.1</v>
      </c>
      <c r="E144" s="5">
        <f>AVERAGEIFS(TimeSeries!142:142,TimeSeries!$1:$1,"&lt;="&amp;E$3,TimeSeries!$1:$1,"&gt;="&amp;E$2)</f>
        <v>136.1</v>
      </c>
      <c r="F144" s="5">
        <f>AVERAGEIFS(TimeSeries!142:142,TimeSeries!$1:$1,"&lt;="&amp;F$3,TimeSeries!$1:$1,"&gt;="&amp;F$2)</f>
        <v>138.6</v>
      </c>
      <c r="G144" s="5">
        <f>AVERAGEIFS(TimeSeries!142:142,TimeSeries!$1:$1,"&lt;="&amp;G$3,TimeSeries!$1:$1,"&gt;="&amp;G$2)</f>
        <v>136.44999999999999</v>
      </c>
      <c r="H144" s="5">
        <f>AVERAGEIFS(TimeSeries!142:142,TimeSeries!$1:$1,"&lt;="&amp;H$3,TimeSeries!$1:$1,"&gt;="&amp;H$2)</f>
        <v>129.94999999999999</v>
      </c>
      <c r="I144" s="5">
        <f>AVERAGEIFS(TimeSeries!142:142,TimeSeries!$1:$1,"&lt;="&amp;I$3,TimeSeries!$1:$1,"&gt;="&amp;I$2)</f>
        <v>127.85</v>
      </c>
      <c r="J144" s="5">
        <f>AVERAGEIFS(TimeSeries!142:142,TimeSeries!$1:$1,"&lt;="&amp;J$3,TimeSeries!$1:$1,"&gt;="&amp;J$2)</f>
        <v>128.69999999999999</v>
      </c>
      <c r="K144" s="5">
        <f>+TimeSeries!I142</f>
        <v>133.875</v>
      </c>
      <c r="M144">
        <f t="shared" si="56"/>
        <v>116.68124999999999</v>
      </c>
      <c r="N144">
        <f t="shared" si="57"/>
        <v>126.16249999999999</v>
      </c>
      <c r="O144">
        <f t="shared" si="59"/>
        <v>0</v>
      </c>
      <c r="P144">
        <f t="shared" si="58"/>
        <v>0</v>
      </c>
      <c r="Q144">
        <f>+INDEX(TimeSeries!$A:$ZZ,'TimeSeries - Formatted'!$B144+1,'TimeSeries - Formatted'!K$1)</f>
        <v>5</v>
      </c>
      <c r="R144">
        <f>SUM(O$4:O144)</f>
        <v>5</v>
      </c>
      <c r="S144">
        <f>SUM(P$4:P144)</f>
        <v>6</v>
      </c>
      <c r="U144" s="1">
        <f t="shared" si="71"/>
        <v>1.2743628185907019E-2</v>
      </c>
      <c r="V144" s="1">
        <f t="shared" si="72"/>
        <v>1.2648809523809534E-2</v>
      </c>
      <c r="W144" s="1">
        <f t="shared" si="73"/>
        <v>1.7950635751682986E-2</v>
      </c>
      <c r="X144" s="1">
        <f t="shared" si="74"/>
        <v>1.3899049012435993E-2</v>
      </c>
      <c r="Y144" s="1">
        <f t="shared" si="75"/>
        <v>-1.834532374100728E-2</v>
      </c>
      <c r="Z144" s="1">
        <f t="shared" si="76"/>
        <v>-1.7762660619803694E-2</v>
      </c>
      <c r="AA144" s="1">
        <f t="shared" si="77"/>
        <v>9.4749309119619429E-3</v>
      </c>
      <c r="AB144" s="1">
        <f t="shared" si="78"/>
        <v>1.09976433621366E-2</v>
      </c>
      <c r="AD144" s="2">
        <f t="shared" ca="1" si="62"/>
        <v>1</v>
      </c>
      <c r="AE144" s="2">
        <f t="shared" ca="1" si="63"/>
        <v>1</v>
      </c>
      <c r="AF144" s="2">
        <f t="shared" ca="1" si="64"/>
        <v>1</v>
      </c>
      <c r="AG144" s="2">
        <f t="shared" ca="1" si="65"/>
        <v>1</v>
      </c>
      <c r="AH144" s="2">
        <f t="shared" ca="1" si="66"/>
        <v>1</v>
      </c>
      <c r="AI144" s="2">
        <f t="shared" ca="1" si="67"/>
        <v>1</v>
      </c>
      <c r="AJ144" s="2">
        <f t="shared" ca="1" si="68"/>
        <v>1</v>
      </c>
      <c r="AK144" s="2">
        <f t="shared" ca="1" si="69"/>
        <v>1</v>
      </c>
      <c r="AM144">
        <f ca="1">+IF(COUNTIFS(AM$4:AM143,1,$Q$4:$Q143,$Q144)=1,0,IF(U144*AD144&lt;$AO$1,1,0))</f>
        <v>0</v>
      </c>
      <c r="AN144">
        <f ca="1">+IF(COUNTIFS(AN$4:AN143,1,$Q$4:$Q143,$Q144)=1,0,IF(V144*AE144&lt;$AO$1,1,0))</f>
        <v>0</v>
      </c>
      <c r="AO144">
        <f ca="1">+IF(COUNTIFS(AO$4:AO143,1,$Q$4:$Q143,$Q144)=1,0,IF(W144*AF144&lt;$AO$1,1,0))</f>
        <v>0</v>
      </c>
      <c r="AP144">
        <f ca="1">+IF(COUNTIFS(AP$4:AP143,1,$Q$4:$Q143,$Q144)=1,0,IF(X144*AG144&lt;$AO$1,1,0))</f>
        <v>0</v>
      </c>
      <c r="AQ144">
        <f ca="1">+IF(COUNTIFS(AQ$4:AQ143,1,$Q$4:$Q143,$Q144)=1,0,IF(Y144*AH144&lt;$AO$1,1,0))</f>
        <v>0</v>
      </c>
      <c r="AR144">
        <f ca="1">+IF(COUNTIFS(AR$4:AR143,1,$Q$4:$Q143,$Q144)=1,0,IF(Z144*AI144&lt;$AO$1,1,0))</f>
        <v>0</v>
      </c>
      <c r="AS144">
        <f ca="1">+IF(COUNTIFS(AS$4:AS143,1,$Q$4:$Q143,$Q144)=1,0,IF(AA144*AJ144&lt;$AO$1,1,0))</f>
        <v>0</v>
      </c>
      <c r="AT144">
        <f ca="1">+IF(COUNTIFS(AT$4:AT143,1,$Q$4:$Q143,$Q144)=1,0,IF(AB144*AK144&lt;$AO$1,1,0))</f>
        <v>0</v>
      </c>
      <c r="AU144">
        <f t="shared" ca="1" si="60"/>
        <v>0</v>
      </c>
      <c r="AW144">
        <f ca="1">1*(COUNTIFS($Q$4:$Q143,Q144,AU$4:AU143,1)&gt;0)</f>
        <v>0</v>
      </c>
      <c r="AX144" t="str">
        <f t="shared" ca="1" si="70"/>
        <v/>
      </c>
    </row>
    <row r="145" spans="2:50" x14ac:dyDescent="0.35">
      <c r="B145">
        <f t="shared" si="61"/>
        <v>142</v>
      </c>
      <c r="C145" s="5">
        <f>AVERAGEIFS(TimeSeries!143:143,TimeSeries!$1:$1,"&lt;="&amp;C$3,TimeSeries!$1:$1,"&gt;="&amp;C$2)</f>
        <v>136.30000000000001</v>
      </c>
      <c r="D145" s="5">
        <f>AVERAGEIFS(TimeSeries!143:143,TimeSeries!$1:$1,"&lt;="&amp;D$3,TimeSeries!$1:$1,"&gt;="&amp;D$2)</f>
        <v>137.80000000000001</v>
      </c>
      <c r="E145" s="5">
        <f>AVERAGEIFS(TimeSeries!143:143,TimeSeries!$1:$1,"&lt;="&amp;E$3,TimeSeries!$1:$1,"&gt;="&amp;E$2)</f>
        <v>137.80000000000001</v>
      </c>
      <c r="F145" s="5">
        <f>AVERAGEIFS(TimeSeries!143:143,TimeSeries!$1:$1,"&lt;="&amp;F$3,TimeSeries!$1:$1,"&gt;="&amp;F$2)</f>
        <v>139.80000000000001</v>
      </c>
      <c r="G145" s="5">
        <f>AVERAGEIFS(TimeSeries!143:143,TimeSeries!$1:$1,"&lt;="&amp;G$3,TimeSeries!$1:$1,"&gt;="&amp;G$2)</f>
        <v>137.69999999999999</v>
      </c>
      <c r="H145" s="5">
        <f>AVERAGEIFS(TimeSeries!143:143,TimeSeries!$1:$1,"&lt;="&amp;H$3,TimeSeries!$1:$1,"&gt;="&amp;H$2)</f>
        <v>131.19999999999999</v>
      </c>
      <c r="I145" s="5">
        <f>AVERAGEIFS(TimeSeries!143:143,TimeSeries!$1:$1,"&lt;="&amp;I$3,TimeSeries!$1:$1,"&gt;="&amp;I$2)</f>
        <v>129.05000000000001</v>
      </c>
      <c r="J145" s="5">
        <f>AVERAGEIFS(TimeSeries!143:143,TimeSeries!$1:$1,"&lt;="&amp;J$3,TimeSeries!$1:$1,"&gt;="&amp;J$2)</f>
        <v>130.1</v>
      </c>
      <c r="K145" s="5">
        <f>+TimeSeries!I143</f>
        <v>135.21250000000001</v>
      </c>
      <c r="M145">
        <f t="shared" si="56"/>
        <v>116.68124999999999</v>
      </c>
      <c r="N145">
        <f t="shared" si="57"/>
        <v>126.16249999999999</v>
      </c>
      <c r="O145">
        <f t="shared" si="59"/>
        <v>0</v>
      </c>
      <c r="P145">
        <f t="shared" si="58"/>
        <v>0</v>
      </c>
      <c r="Q145">
        <f>+INDEX(TimeSeries!$A:$ZZ,'TimeSeries - Formatted'!$B145+1,'TimeSeries - Formatted'!K$1)</f>
        <v>5</v>
      </c>
      <c r="R145">
        <f>SUM(O$4:O145)</f>
        <v>5</v>
      </c>
      <c r="S145">
        <f>SUM(P$4:P145)</f>
        <v>6</v>
      </c>
      <c r="U145" s="1">
        <f t="shared" si="71"/>
        <v>8.8823094004442105E-3</v>
      </c>
      <c r="V145" s="1">
        <f t="shared" si="72"/>
        <v>1.2490815576781999E-2</v>
      </c>
      <c r="W145" s="1">
        <f t="shared" si="73"/>
        <v>1.2490815576781999E-2</v>
      </c>
      <c r="X145" s="1">
        <f t="shared" si="74"/>
        <v>8.6580086580088089E-3</v>
      </c>
      <c r="Y145" s="1">
        <f t="shared" si="75"/>
        <v>-9.3525179856115415E-3</v>
      </c>
      <c r="Z145" s="1">
        <f t="shared" si="76"/>
        <v>-8.3144368858656392E-3</v>
      </c>
      <c r="AA145" s="1">
        <f t="shared" si="77"/>
        <v>9.3859992178335627E-3</v>
      </c>
      <c r="AB145" s="1">
        <f t="shared" si="78"/>
        <v>1.087801087801088E-2</v>
      </c>
      <c r="AD145" s="2">
        <f t="shared" ca="1" si="62"/>
        <v>1</v>
      </c>
      <c r="AE145" s="2">
        <f t="shared" ca="1" si="63"/>
        <v>1</v>
      </c>
      <c r="AF145" s="2">
        <f t="shared" ca="1" si="64"/>
        <v>1</v>
      </c>
      <c r="AG145" s="2">
        <f t="shared" ca="1" si="65"/>
        <v>1</v>
      </c>
      <c r="AH145" s="2">
        <f t="shared" ca="1" si="66"/>
        <v>1</v>
      </c>
      <c r="AI145" s="2">
        <f t="shared" ca="1" si="67"/>
        <v>1</v>
      </c>
      <c r="AJ145" s="2">
        <f t="shared" ca="1" si="68"/>
        <v>1</v>
      </c>
      <c r="AK145" s="2">
        <f t="shared" ca="1" si="69"/>
        <v>1</v>
      </c>
      <c r="AM145">
        <f ca="1">+IF(COUNTIFS(AM$4:AM144,1,$Q$4:$Q144,$Q145)=1,0,IF(U145*AD145&lt;$AO$1,1,0))</f>
        <v>0</v>
      </c>
      <c r="AN145">
        <f ca="1">+IF(COUNTIFS(AN$4:AN144,1,$Q$4:$Q144,$Q145)=1,0,IF(V145*AE145&lt;$AO$1,1,0))</f>
        <v>0</v>
      </c>
      <c r="AO145">
        <f ca="1">+IF(COUNTIFS(AO$4:AO144,1,$Q$4:$Q144,$Q145)=1,0,IF(W145*AF145&lt;$AO$1,1,0))</f>
        <v>0</v>
      </c>
      <c r="AP145">
        <f ca="1">+IF(COUNTIFS(AP$4:AP144,1,$Q$4:$Q144,$Q145)=1,0,IF(X145*AG145&lt;$AO$1,1,0))</f>
        <v>0</v>
      </c>
      <c r="AQ145">
        <f ca="1">+IF(COUNTIFS(AQ$4:AQ144,1,$Q$4:$Q144,$Q145)=1,0,IF(Y145*AH145&lt;$AO$1,1,0))</f>
        <v>0</v>
      </c>
      <c r="AR145">
        <f ca="1">+IF(COUNTIFS(AR$4:AR144,1,$Q$4:$Q144,$Q145)=1,0,IF(Z145*AI145&lt;$AO$1,1,0))</f>
        <v>0</v>
      </c>
      <c r="AS145">
        <f ca="1">+IF(COUNTIFS(AS$4:AS144,1,$Q$4:$Q144,$Q145)=1,0,IF(AA145*AJ145&lt;$AO$1,1,0))</f>
        <v>0</v>
      </c>
      <c r="AT145">
        <f ca="1">+IF(COUNTIFS(AT$4:AT144,1,$Q$4:$Q144,$Q145)=1,0,IF(AB145*AK145&lt;$AO$1,1,0))</f>
        <v>0</v>
      </c>
      <c r="AU145">
        <f t="shared" ca="1" si="60"/>
        <v>0</v>
      </c>
      <c r="AW145">
        <f ca="1">1*(COUNTIFS($Q$4:$Q144,Q145,AU$4:AU144,1)&gt;0)</f>
        <v>0</v>
      </c>
      <c r="AX145" t="str">
        <f t="shared" ca="1" si="70"/>
        <v/>
      </c>
    </row>
    <row r="146" spans="2:50" x14ac:dyDescent="0.35">
      <c r="B146">
        <f t="shared" si="61"/>
        <v>143</v>
      </c>
      <c r="C146" s="5">
        <f>AVERAGEIFS(TimeSeries!144:144,TimeSeries!$1:$1,"&lt;="&amp;C$3,TimeSeries!$1:$1,"&gt;="&amp;C$2)</f>
        <v>139.19999999999999</v>
      </c>
      <c r="D146" s="5">
        <f>AVERAGEIFS(TimeSeries!144:144,TimeSeries!$1:$1,"&lt;="&amp;D$3,TimeSeries!$1:$1,"&gt;="&amp;D$2)</f>
        <v>141.19999999999999</v>
      </c>
      <c r="E146" s="5">
        <f>AVERAGEIFS(TimeSeries!144:144,TimeSeries!$1:$1,"&lt;="&amp;E$3,TimeSeries!$1:$1,"&gt;="&amp;E$2)</f>
        <v>141.19999999999999</v>
      </c>
      <c r="F146" s="5">
        <f>AVERAGEIFS(TimeSeries!144:144,TimeSeries!$1:$1,"&lt;="&amp;F$3,TimeSeries!$1:$1,"&gt;="&amp;F$2)</f>
        <v>141.69999999999999</v>
      </c>
      <c r="G146" s="5">
        <f>AVERAGEIFS(TimeSeries!144:144,TimeSeries!$1:$1,"&lt;="&amp;G$3,TimeSeries!$1:$1,"&gt;="&amp;G$2)</f>
        <v>138.9</v>
      </c>
      <c r="H146" s="5">
        <f>AVERAGEIFS(TimeSeries!144:144,TimeSeries!$1:$1,"&lt;="&amp;H$3,TimeSeries!$1:$1,"&gt;="&amp;H$2)</f>
        <v>133.9</v>
      </c>
      <c r="I146" s="5">
        <f>AVERAGEIFS(TimeSeries!144:144,TimeSeries!$1:$1,"&lt;="&amp;I$3,TimeSeries!$1:$1,"&gt;="&amp;I$2)</f>
        <v>133.19999999999999</v>
      </c>
      <c r="J146" s="5">
        <f>AVERAGEIFS(TimeSeries!144:144,TimeSeries!$1:$1,"&lt;="&amp;J$3,TimeSeries!$1:$1,"&gt;="&amp;J$2)</f>
        <v>134.4</v>
      </c>
      <c r="K146" s="5">
        <f>+TimeSeries!I144</f>
        <v>138.125</v>
      </c>
      <c r="M146">
        <f t="shared" si="56"/>
        <v>116.68124999999999</v>
      </c>
      <c r="N146">
        <f t="shared" si="57"/>
        <v>126.16249999999999</v>
      </c>
      <c r="O146">
        <f t="shared" si="59"/>
        <v>0</v>
      </c>
      <c r="P146">
        <f t="shared" si="58"/>
        <v>0</v>
      </c>
      <c r="Q146">
        <f>+INDEX(TimeSeries!$A:$ZZ,'TimeSeries - Formatted'!$B146+1,'TimeSeries - Formatted'!K$1)</f>
        <v>5</v>
      </c>
      <c r="R146">
        <f>SUM(O$4:O146)</f>
        <v>5</v>
      </c>
      <c r="S146">
        <f>SUM(P$4:P146)</f>
        <v>6</v>
      </c>
      <c r="U146" s="1">
        <f t="shared" si="71"/>
        <v>2.1276595744680771E-2</v>
      </c>
      <c r="V146" s="1">
        <f t="shared" si="72"/>
        <v>2.4673439767779248E-2</v>
      </c>
      <c r="W146" s="1">
        <f t="shared" si="73"/>
        <v>2.4673439767779248E-2</v>
      </c>
      <c r="X146" s="1">
        <f t="shared" si="74"/>
        <v>1.3590844062946861E-2</v>
      </c>
      <c r="Y146" s="1">
        <f t="shared" si="75"/>
        <v>-7.1942446043160579E-4</v>
      </c>
      <c r="Z146" s="1">
        <f t="shared" si="76"/>
        <v>1.2093726379440728E-2</v>
      </c>
      <c r="AA146" s="1">
        <f t="shared" si="77"/>
        <v>3.2158078264238554E-2</v>
      </c>
      <c r="AB146" s="1">
        <f t="shared" si="78"/>
        <v>3.3051498847040728E-2</v>
      </c>
      <c r="AD146" s="2">
        <f t="shared" ca="1" si="62"/>
        <v>1</v>
      </c>
      <c r="AE146" s="2">
        <f t="shared" ca="1" si="63"/>
        <v>1</v>
      </c>
      <c r="AF146" s="2">
        <f t="shared" ca="1" si="64"/>
        <v>1</v>
      </c>
      <c r="AG146" s="2">
        <f t="shared" ca="1" si="65"/>
        <v>1</v>
      </c>
      <c r="AH146" s="2">
        <f t="shared" ca="1" si="66"/>
        <v>1</v>
      </c>
      <c r="AI146" s="2">
        <f t="shared" ca="1" si="67"/>
        <v>1</v>
      </c>
      <c r="AJ146" s="2">
        <f t="shared" ca="1" si="68"/>
        <v>1</v>
      </c>
      <c r="AK146" s="2">
        <f t="shared" ca="1" si="69"/>
        <v>1</v>
      </c>
      <c r="AM146">
        <f ca="1">+IF(COUNTIFS(AM$4:AM145,1,$Q$4:$Q145,$Q146)=1,0,IF(U146*AD146&lt;$AO$1,1,0))</f>
        <v>0</v>
      </c>
      <c r="AN146">
        <f ca="1">+IF(COUNTIFS(AN$4:AN145,1,$Q$4:$Q145,$Q146)=1,0,IF(V146*AE146&lt;$AO$1,1,0))</f>
        <v>0</v>
      </c>
      <c r="AO146">
        <f ca="1">+IF(COUNTIFS(AO$4:AO145,1,$Q$4:$Q145,$Q146)=1,0,IF(W146*AF146&lt;$AO$1,1,0))</f>
        <v>0</v>
      </c>
      <c r="AP146">
        <f ca="1">+IF(COUNTIFS(AP$4:AP145,1,$Q$4:$Q145,$Q146)=1,0,IF(X146*AG146&lt;$AO$1,1,0))</f>
        <v>0</v>
      </c>
      <c r="AQ146">
        <f ca="1">+IF(COUNTIFS(AQ$4:AQ145,1,$Q$4:$Q145,$Q146)=1,0,IF(Y146*AH146&lt;$AO$1,1,0))</f>
        <v>0</v>
      </c>
      <c r="AR146">
        <f ca="1">+IF(COUNTIFS(AR$4:AR145,1,$Q$4:$Q145,$Q146)=1,0,IF(Z146*AI146&lt;$AO$1,1,0))</f>
        <v>0</v>
      </c>
      <c r="AS146">
        <f ca="1">+IF(COUNTIFS(AS$4:AS145,1,$Q$4:$Q145,$Q146)=1,0,IF(AA146*AJ146&lt;$AO$1,1,0))</f>
        <v>0</v>
      </c>
      <c r="AT146">
        <f ca="1">+IF(COUNTIFS(AT$4:AT145,1,$Q$4:$Q145,$Q146)=1,0,IF(AB146*AK146&lt;$AO$1,1,0))</f>
        <v>0</v>
      </c>
      <c r="AU146">
        <f t="shared" ca="1" si="60"/>
        <v>0</v>
      </c>
      <c r="AW146">
        <f ca="1">1*(COUNTIFS($Q$4:$Q145,Q146,AU$4:AU145,1)&gt;0)</f>
        <v>0</v>
      </c>
      <c r="AX146" t="str">
        <f t="shared" ca="1" si="70"/>
        <v/>
      </c>
    </row>
    <row r="147" spans="2:50" x14ac:dyDescent="0.35">
      <c r="B147">
        <f t="shared" si="61"/>
        <v>144</v>
      </c>
      <c r="C147" s="5">
        <f>AVERAGEIFS(TimeSeries!145:145,TimeSeries!$1:$1,"&lt;="&amp;C$3,TimeSeries!$1:$1,"&gt;="&amp;C$2)</f>
        <v>139.30000000000001</v>
      </c>
      <c r="D147" s="5">
        <f>AVERAGEIFS(TimeSeries!145:145,TimeSeries!$1:$1,"&lt;="&amp;D$3,TimeSeries!$1:$1,"&gt;="&amp;D$2)</f>
        <v>139.30000000000001</v>
      </c>
      <c r="E147" s="5">
        <f>AVERAGEIFS(TimeSeries!145:145,TimeSeries!$1:$1,"&lt;="&amp;E$3,TimeSeries!$1:$1,"&gt;="&amp;E$2)</f>
        <v>142.85</v>
      </c>
      <c r="F147" s="5">
        <f>AVERAGEIFS(TimeSeries!145:145,TimeSeries!$1:$1,"&lt;="&amp;F$3,TimeSeries!$1:$1,"&gt;="&amp;F$2)</f>
        <v>145.85</v>
      </c>
      <c r="G147" s="5">
        <f>AVERAGEIFS(TimeSeries!145:145,TimeSeries!$1:$1,"&lt;="&amp;G$3,TimeSeries!$1:$1,"&gt;="&amp;G$2)</f>
        <v>143</v>
      </c>
      <c r="H147" s="5">
        <f>AVERAGEIFS(TimeSeries!145:145,TimeSeries!$1:$1,"&lt;="&amp;H$3,TimeSeries!$1:$1,"&gt;="&amp;H$2)</f>
        <v>139</v>
      </c>
      <c r="I147" s="5">
        <f>AVERAGEIFS(TimeSeries!145:145,TimeSeries!$1:$1,"&lt;="&amp;I$3,TimeSeries!$1:$1,"&gt;="&amp;I$2)</f>
        <v>134.75</v>
      </c>
      <c r="J147" s="5">
        <f>AVERAGEIFS(TimeSeries!145:145,TimeSeries!$1:$1,"&lt;="&amp;J$3,TimeSeries!$1:$1,"&gt;="&amp;J$2)</f>
        <v>131.5</v>
      </c>
      <c r="K147" s="5">
        <f>+TimeSeries!I145</f>
        <v>139.97499999999999</v>
      </c>
      <c r="M147">
        <f t="shared" si="56"/>
        <v>116.68124999999999</v>
      </c>
      <c r="N147">
        <f t="shared" si="57"/>
        <v>126.16249999999999</v>
      </c>
      <c r="O147">
        <f t="shared" si="59"/>
        <v>0</v>
      </c>
      <c r="P147">
        <f t="shared" si="58"/>
        <v>0</v>
      </c>
      <c r="Q147">
        <f>+INDEX(TimeSeries!$A:$ZZ,'TimeSeries - Formatted'!$B147+1,'TimeSeries - Formatted'!K$1)</f>
        <v>5</v>
      </c>
      <c r="R147">
        <f>SUM(O$4:O147)</f>
        <v>5</v>
      </c>
      <c r="S147">
        <f>SUM(P$4:P147)</f>
        <v>6</v>
      </c>
      <c r="U147" s="1">
        <f t="shared" si="71"/>
        <v>7.1839080459779048E-4</v>
      </c>
      <c r="V147" s="1">
        <f t="shared" si="72"/>
        <v>-1.345609065155795E-2</v>
      </c>
      <c r="W147" s="1">
        <f t="shared" si="73"/>
        <v>1.1685552407932009E-2</v>
      </c>
      <c r="X147" s="1">
        <f t="shared" si="74"/>
        <v>2.9287226534933097E-2</v>
      </c>
      <c r="Y147" s="1">
        <f t="shared" si="75"/>
        <v>2.877697841726623E-2</v>
      </c>
      <c r="Z147" s="1">
        <f t="shared" si="76"/>
        <v>3.8088125466766209E-2</v>
      </c>
      <c r="AA147" s="1">
        <f t="shared" si="77"/>
        <v>1.1636636636636721E-2</v>
      </c>
      <c r="AB147" s="1">
        <f t="shared" si="78"/>
        <v>-2.1577380952381042E-2</v>
      </c>
      <c r="AD147" s="2">
        <f t="shared" ca="1" si="62"/>
        <v>1</v>
      </c>
      <c r="AE147" s="2">
        <f t="shared" ca="1" si="63"/>
        <v>1</v>
      </c>
      <c r="AF147" s="2">
        <f t="shared" ca="1" si="64"/>
        <v>1</v>
      </c>
      <c r="AG147" s="2">
        <f t="shared" ca="1" si="65"/>
        <v>1</v>
      </c>
      <c r="AH147" s="2">
        <f t="shared" ca="1" si="66"/>
        <v>1</v>
      </c>
      <c r="AI147" s="2">
        <f t="shared" ca="1" si="67"/>
        <v>1</v>
      </c>
      <c r="AJ147" s="2">
        <f t="shared" ca="1" si="68"/>
        <v>1</v>
      </c>
      <c r="AK147" s="2">
        <f t="shared" ca="1" si="69"/>
        <v>1</v>
      </c>
      <c r="AM147">
        <f ca="1">+IF(COUNTIFS(AM$4:AM146,1,$Q$4:$Q146,$Q147)=1,0,IF(U147*AD147&lt;$AO$1,1,0))</f>
        <v>0</v>
      </c>
      <c r="AN147">
        <f ca="1">+IF(COUNTIFS(AN$4:AN146,1,$Q$4:$Q146,$Q147)=1,0,IF(V147*AE147&lt;$AO$1,1,0))</f>
        <v>0</v>
      </c>
      <c r="AO147">
        <f ca="1">+IF(COUNTIFS(AO$4:AO146,1,$Q$4:$Q146,$Q147)=1,0,IF(W147*AF147&lt;$AO$1,1,0))</f>
        <v>0</v>
      </c>
      <c r="AP147">
        <f ca="1">+IF(COUNTIFS(AP$4:AP146,1,$Q$4:$Q146,$Q147)=1,0,IF(X147*AG147&lt;$AO$1,1,0))</f>
        <v>0</v>
      </c>
      <c r="AQ147">
        <f ca="1">+IF(COUNTIFS(AQ$4:AQ146,1,$Q$4:$Q146,$Q147)=1,0,IF(Y147*AH147&lt;$AO$1,1,0))</f>
        <v>0</v>
      </c>
      <c r="AR147">
        <f ca="1">+IF(COUNTIFS(AR$4:AR146,1,$Q$4:$Q146,$Q147)=1,0,IF(Z147*AI147&lt;$AO$1,1,0))</f>
        <v>0</v>
      </c>
      <c r="AS147">
        <f ca="1">+IF(COUNTIFS(AS$4:AS146,1,$Q$4:$Q146,$Q147)=1,0,IF(AA147*AJ147&lt;$AO$1,1,0))</f>
        <v>0</v>
      </c>
      <c r="AT147">
        <f ca="1">+IF(COUNTIFS(AT$4:AT146,1,$Q$4:$Q146,$Q147)=1,0,IF(AB147*AK147&lt;$AO$1,1,0))</f>
        <v>0</v>
      </c>
      <c r="AU147">
        <f t="shared" ca="1" si="60"/>
        <v>0</v>
      </c>
      <c r="AW147">
        <f ca="1">1*(COUNTIFS($Q$4:$Q146,Q147,AU$4:AU146,1)&gt;0)</f>
        <v>0</v>
      </c>
      <c r="AX147" t="str">
        <f t="shared" ca="1" si="70"/>
        <v/>
      </c>
    </row>
    <row r="148" spans="2:50" x14ac:dyDescent="0.35">
      <c r="B148">
        <f t="shared" si="61"/>
        <v>145</v>
      </c>
      <c r="C148" s="5">
        <f>AVERAGEIFS(TimeSeries!146:146,TimeSeries!$1:$1,"&lt;="&amp;C$3,TimeSeries!$1:$1,"&gt;="&amp;C$2)</f>
        <v>131.05000000000001</v>
      </c>
      <c r="D148" s="5">
        <f>AVERAGEIFS(TimeSeries!146:146,TimeSeries!$1:$1,"&lt;="&amp;D$3,TimeSeries!$1:$1,"&gt;="&amp;D$2)</f>
        <v>131.55000000000001</v>
      </c>
      <c r="E148" s="5">
        <f>AVERAGEIFS(TimeSeries!146:146,TimeSeries!$1:$1,"&lt;="&amp;E$3,TimeSeries!$1:$1,"&gt;="&amp;E$2)</f>
        <v>135.80000000000001</v>
      </c>
      <c r="F148" s="5">
        <f>AVERAGEIFS(TimeSeries!146:146,TimeSeries!$1:$1,"&lt;="&amp;F$3,TimeSeries!$1:$1,"&gt;="&amp;F$2)</f>
        <v>140.30000000000001</v>
      </c>
      <c r="G148" s="5">
        <f>AVERAGEIFS(TimeSeries!146:146,TimeSeries!$1:$1,"&lt;="&amp;G$3,TimeSeries!$1:$1,"&gt;="&amp;G$2)</f>
        <v>140.30000000000001</v>
      </c>
      <c r="H148" s="5">
        <f>AVERAGEIFS(TimeSeries!146:146,TimeSeries!$1:$1,"&lt;="&amp;H$3,TimeSeries!$1:$1,"&gt;="&amp;H$2)</f>
        <v>137.30000000000001</v>
      </c>
      <c r="I148" s="5">
        <f>AVERAGEIFS(TimeSeries!146:146,TimeSeries!$1:$1,"&lt;="&amp;I$3,TimeSeries!$1:$1,"&gt;="&amp;I$2)</f>
        <v>130.94999999999999</v>
      </c>
      <c r="J148" s="5">
        <f>AVERAGEIFS(TimeSeries!146:146,TimeSeries!$1:$1,"&lt;="&amp;J$3,TimeSeries!$1:$1,"&gt;="&amp;J$2)</f>
        <v>125.9</v>
      </c>
      <c r="K148" s="5">
        <f>+TimeSeries!I146</f>
        <v>134.52500000000001</v>
      </c>
      <c r="M148">
        <f t="shared" si="56"/>
        <v>116.68124999999999</v>
      </c>
      <c r="N148">
        <f t="shared" si="57"/>
        <v>126.16249999999999</v>
      </c>
      <c r="O148">
        <f t="shared" si="59"/>
        <v>0</v>
      </c>
      <c r="P148">
        <f t="shared" si="58"/>
        <v>0</v>
      </c>
      <c r="Q148">
        <f>+INDEX(TimeSeries!$A:$ZZ,'TimeSeries - Formatted'!$B148+1,'TimeSeries - Formatted'!K$1)</f>
        <v>5</v>
      </c>
      <c r="R148">
        <f>SUM(O$4:O148)</f>
        <v>5</v>
      </c>
      <c r="S148">
        <f>SUM(P$4:P148)</f>
        <v>6</v>
      </c>
      <c r="U148" s="1">
        <f t="shared" si="71"/>
        <v>-5.9224694903086905E-2</v>
      </c>
      <c r="V148" s="1">
        <f t="shared" si="72"/>
        <v>-6.8342776203965894E-2</v>
      </c>
      <c r="W148" s="1">
        <f t="shared" si="73"/>
        <v>-4.935246762338108E-2</v>
      </c>
      <c r="X148" s="1">
        <f t="shared" si="74"/>
        <v>-3.8052793966403708E-2</v>
      </c>
      <c r="Y148" s="1">
        <f t="shared" si="75"/>
        <v>-1.8881118881118764E-2</v>
      </c>
      <c r="Z148" s="1">
        <f t="shared" si="76"/>
        <v>-1.2230215827338076E-2</v>
      </c>
      <c r="AA148" s="1">
        <f t="shared" si="77"/>
        <v>-2.8200371057514051E-2</v>
      </c>
      <c r="AB148" s="1">
        <f t="shared" si="78"/>
        <v>-6.3244047619047561E-2</v>
      </c>
      <c r="AD148" s="2">
        <f t="shared" ca="1" si="62"/>
        <v>1</v>
      </c>
      <c r="AE148" s="2">
        <f t="shared" ca="1" si="63"/>
        <v>1</v>
      </c>
      <c r="AF148" s="2">
        <f t="shared" ca="1" si="64"/>
        <v>1</v>
      </c>
      <c r="AG148" s="2">
        <f t="shared" ca="1" si="65"/>
        <v>1</v>
      </c>
      <c r="AH148" s="2">
        <f t="shared" ca="1" si="66"/>
        <v>1</v>
      </c>
      <c r="AI148" s="2">
        <f t="shared" ca="1" si="67"/>
        <v>1</v>
      </c>
      <c r="AJ148" s="2">
        <f t="shared" ca="1" si="68"/>
        <v>1</v>
      </c>
      <c r="AK148" s="2">
        <f t="shared" ca="1" si="69"/>
        <v>1</v>
      </c>
      <c r="AM148">
        <f ca="1">+IF(COUNTIFS(AM$4:AM147,1,$Q$4:$Q147,$Q148)=1,0,IF(U148*AD148&lt;$AO$1,1,0))</f>
        <v>0</v>
      </c>
      <c r="AN148">
        <f ca="1">+IF(COUNTIFS(AN$4:AN147,1,$Q$4:$Q147,$Q148)=1,0,IF(V148*AE148&lt;$AO$1,1,0))</f>
        <v>0</v>
      </c>
      <c r="AO148">
        <f ca="1">+IF(COUNTIFS(AO$4:AO147,1,$Q$4:$Q147,$Q148)=1,0,IF(W148*AF148&lt;$AO$1,1,0))</f>
        <v>0</v>
      </c>
      <c r="AP148">
        <f ca="1">+IF(COUNTIFS(AP$4:AP147,1,$Q$4:$Q147,$Q148)=1,0,IF(X148*AG148&lt;$AO$1,1,0))</f>
        <v>0</v>
      </c>
      <c r="AQ148">
        <f ca="1">+IF(COUNTIFS(AQ$4:AQ147,1,$Q$4:$Q147,$Q148)=1,0,IF(Y148*AH148&lt;$AO$1,1,0))</f>
        <v>0</v>
      </c>
      <c r="AR148">
        <f ca="1">+IF(COUNTIFS(AR$4:AR147,1,$Q$4:$Q147,$Q148)=1,0,IF(Z148*AI148&lt;$AO$1,1,0))</f>
        <v>0</v>
      </c>
      <c r="AS148">
        <f ca="1">+IF(COUNTIFS(AS$4:AS147,1,$Q$4:$Q147,$Q148)=1,0,IF(AA148*AJ148&lt;$AO$1,1,0))</f>
        <v>0</v>
      </c>
      <c r="AT148">
        <f ca="1">+IF(COUNTIFS(AT$4:AT147,1,$Q$4:$Q147,$Q148)=1,0,IF(AB148*AK148&lt;$AO$1,1,0))</f>
        <v>0</v>
      </c>
      <c r="AU148">
        <f t="shared" ca="1" si="60"/>
        <v>0</v>
      </c>
      <c r="AW148">
        <f ca="1">1*(COUNTIFS($Q$4:$Q147,Q148,AU$4:AU147,1)&gt;0)</f>
        <v>0</v>
      </c>
      <c r="AX148" t="str">
        <f t="shared" ca="1" si="70"/>
        <v/>
      </c>
    </row>
    <row r="149" spans="2:50" x14ac:dyDescent="0.35">
      <c r="B149">
        <f t="shared" si="61"/>
        <v>146</v>
      </c>
      <c r="C149" s="5">
        <f>AVERAGEIFS(TimeSeries!147:147,TimeSeries!$1:$1,"&lt;="&amp;C$3,TimeSeries!$1:$1,"&gt;="&amp;C$2)</f>
        <v>119.4</v>
      </c>
      <c r="D149" s="5">
        <f>AVERAGEIFS(TimeSeries!147:147,TimeSeries!$1:$1,"&lt;="&amp;D$3,TimeSeries!$1:$1,"&gt;="&amp;D$2)</f>
        <v>120.9</v>
      </c>
      <c r="E149" s="5">
        <f>AVERAGEIFS(TimeSeries!147:147,TimeSeries!$1:$1,"&lt;="&amp;E$3,TimeSeries!$1:$1,"&gt;="&amp;E$2)</f>
        <v>125.85</v>
      </c>
      <c r="F149" s="5">
        <f>AVERAGEIFS(TimeSeries!147:147,TimeSeries!$1:$1,"&lt;="&amp;F$3,TimeSeries!$1:$1,"&gt;="&amp;F$2)</f>
        <v>130.35</v>
      </c>
      <c r="G149" s="5">
        <f>AVERAGEIFS(TimeSeries!147:147,TimeSeries!$1:$1,"&lt;="&amp;G$3,TimeSeries!$1:$1,"&gt;="&amp;G$2)</f>
        <v>130.35</v>
      </c>
      <c r="H149" s="5">
        <f>AVERAGEIFS(TimeSeries!147:147,TimeSeries!$1:$1,"&lt;="&amp;H$3,TimeSeries!$1:$1,"&gt;="&amp;H$2)</f>
        <v>127.35</v>
      </c>
      <c r="I149" s="5">
        <f>AVERAGEIFS(TimeSeries!147:147,TimeSeries!$1:$1,"&lt;="&amp;I$3,TimeSeries!$1:$1,"&gt;="&amp;I$2)</f>
        <v>120.3</v>
      </c>
      <c r="J149" s="5">
        <f>AVERAGEIFS(TimeSeries!147:147,TimeSeries!$1:$1,"&lt;="&amp;J$3,TimeSeries!$1:$1,"&gt;="&amp;J$2)</f>
        <v>114.6</v>
      </c>
      <c r="K149" s="5">
        <f>+TimeSeries!I147</f>
        <v>123.97499999999999</v>
      </c>
      <c r="M149">
        <f t="shared" si="56"/>
        <v>116.68124999999999</v>
      </c>
      <c r="N149">
        <f t="shared" si="57"/>
        <v>124.89375</v>
      </c>
      <c r="O149">
        <f t="shared" si="59"/>
        <v>0</v>
      </c>
      <c r="P149">
        <f t="shared" si="58"/>
        <v>0</v>
      </c>
      <c r="Q149">
        <f>+INDEX(TimeSeries!$A:$ZZ,'TimeSeries - Formatted'!$B149+1,'TimeSeries - Formatted'!K$1)</f>
        <v>5</v>
      </c>
      <c r="R149">
        <f>SUM(O$4:O149)</f>
        <v>5</v>
      </c>
      <c r="S149">
        <f>SUM(P$4:P149)</f>
        <v>6</v>
      </c>
      <c r="U149" s="1">
        <f t="shared" si="71"/>
        <v>-0.1428571428571429</v>
      </c>
      <c r="V149" s="1">
        <f t="shared" si="72"/>
        <v>-0.14376770538243611</v>
      </c>
      <c r="W149" s="1">
        <f t="shared" si="73"/>
        <v>-0.11900595029751493</v>
      </c>
      <c r="X149" s="1">
        <f t="shared" si="74"/>
        <v>-0.10627356873500171</v>
      </c>
      <c r="Y149" s="1">
        <f t="shared" si="75"/>
        <v>-8.846153846153848E-2</v>
      </c>
      <c r="Z149" s="1">
        <f t="shared" si="76"/>
        <v>-8.3812949640287848E-2</v>
      </c>
      <c r="AA149" s="1">
        <f t="shared" si="77"/>
        <v>-0.10723562152133581</v>
      </c>
      <c r="AB149" s="1">
        <f t="shared" si="78"/>
        <v>-0.1473214285714286</v>
      </c>
      <c r="AD149" s="2">
        <f t="shared" ca="1" si="62"/>
        <v>1</v>
      </c>
      <c r="AE149" s="2">
        <f t="shared" ca="1" si="63"/>
        <v>1</v>
      </c>
      <c r="AF149" s="2">
        <f t="shared" ca="1" si="64"/>
        <v>1</v>
      </c>
      <c r="AG149" s="2">
        <f t="shared" ca="1" si="65"/>
        <v>1</v>
      </c>
      <c r="AH149" s="2">
        <f t="shared" ca="1" si="66"/>
        <v>1</v>
      </c>
      <c r="AI149" s="2">
        <f t="shared" ca="1" si="67"/>
        <v>1</v>
      </c>
      <c r="AJ149" s="2">
        <f t="shared" ca="1" si="68"/>
        <v>1</v>
      </c>
      <c r="AK149" s="2">
        <f t="shared" ca="1" si="69"/>
        <v>1</v>
      </c>
      <c r="AM149">
        <f ca="1">+IF(COUNTIFS(AM$4:AM148,1,$Q$4:$Q148,$Q149)=1,0,IF(U149*AD149&lt;$AO$1,1,0))</f>
        <v>1</v>
      </c>
      <c r="AN149">
        <f ca="1">+IF(COUNTIFS(AN$4:AN148,1,$Q$4:$Q148,$Q149)=1,0,IF(V149*AE149&lt;$AO$1,1,0))</f>
        <v>1</v>
      </c>
      <c r="AO149">
        <f ca="1">+IF(COUNTIFS(AO$4:AO148,1,$Q$4:$Q148,$Q149)=1,0,IF(W149*AF149&lt;$AO$1,1,0))</f>
        <v>1</v>
      </c>
      <c r="AP149">
        <f ca="1">+IF(COUNTIFS(AP$4:AP148,1,$Q$4:$Q148,$Q149)=1,0,IF(X149*AG149&lt;$AO$1,1,0))</f>
        <v>1</v>
      </c>
      <c r="AQ149">
        <f ca="1">+IF(COUNTIFS(AQ$4:AQ148,1,$Q$4:$Q148,$Q149)=1,0,IF(Y149*AH149&lt;$AO$1,1,0))</f>
        <v>0</v>
      </c>
      <c r="AR149">
        <f ca="1">+IF(COUNTIFS(AR$4:AR148,1,$Q$4:$Q148,$Q149)=1,0,IF(Z149*AI149&lt;$AO$1,1,0))</f>
        <v>0</v>
      </c>
      <c r="AS149">
        <f ca="1">+IF(COUNTIFS(AS$4:AS148,1,$Q$4:$Q148,$Q149)=1,0,IF(AA149*AJ149&lt;$AO$1,1,0))</f>
        <v>1</v>
      </c>
      <c r="AT149">
        <f ca="1">+IF(COUNTIFS(AT$4:AT148,1,$Q$4:$Q148,$Q149)=1,0,IF(AB149*AK149&lt;$AO$1,1,0))</f>
        <v>1</v>
      </c>
      <c r="AU149">
        <f t="shared" ca="1" si="60"/>
        <v>1</v>
      </c>
      <c r="AW149">
        <f ca="1">1*(COUNTIFS($Q$4:$Q148,Q149,AU$4:AU148,1)&gt;0)</f>
        <v>0</v>
      </c>
      <c r="AX149">
        <f t="shared" ca="1" si="70"/>
        <v>187.5</v>
      </c>
    </row>
    <row r="150" spans="2:50" x14ac:dyDescent="0.35">
      <c r="B150">
        <f t="shared" si="61"/>
        <v>147</v>
      </c>
      <c r="C150" s="5">
        <f>AVERAGEIFS(TimeSeries!148:148,TimeSeries!$1:$1,"&lt;="&amp;C$3,TimeSeries!$1:$1,"&gt;="&amp;C$2)</f>
        <v>114</v>
      </c>
      <c r="D150" s="5">
        <f>AVERAGEIFS(TimeSeries!148:148,TimeSeries!$1:$1,"&lt;="&amp;D$3,TimeSeries!$1:$1,"&gt;="&amp;D$2)</f>
        <v>117</v>
      </c>
      <c r="E150" s="5">
        <f>AVERAGEIFS(TimeSeries!148:148,TimeSeries!$1:$1,"&lt;="&amp;E$3,TimeSeries!$1:$1,"&gt;="&amp;E$2)</f>
        <v>119.8</v>
      </c>
      <c r="F150" s="5">
        <f>AVERAGEIFS(TimeSeries!148:148,TimeSeries!$1:$1,"&lt;="&amp;F$3,TimeSeries!$1:$1,"&gt;="&amp;F$2)</f>
        <v>122.3</v>
      </c>
      <c r="G150" s="5">
        <f>AVERAGEIFS(TimeSeries!148:148,TimeSeries!$1:$1,"&lt;="&amp;G$3,TimeSeries!$1:$1,"&gt;="&amp;G$2)</f>
        <v>124.45</v>
      </c>
      <c r="H150" s="5">
        <f>AVERAGEIFS(TimeSeries!148:148,TimeSeries!$1:$1,"&lt;="&amp;H$3,TimeSeries!$1:$1,"&gt;="&amp;H$2)</f>
        <v>119.95</v>
      </c>
      <c r="I150" s="5">
        <f>AVERAGEIFS(TimeSeries!148:148,TimeSeries!$1:$1,"&lt;="&amp;I$3,TimeSeries!$1:$1,"&gt;="&amp;I$2)</f>
        <v>114.3</v>
      </c>
      <c r="J150" s="5">
        <f>AVERAGEIFS(TimeSeries!148:148,TimeSeries!$1:$1,"&lt;="&amp;J$3,TimeSeries!$1:$1,"&gt;="&amp;J$2)</f>
        <v>114.6</v>
      </c>
      <c r="K150" s="5">
        <f>+TimeSeries!I148</f>
        <v>118.1375</v>
      </c>
      <c r="M150">
        <f t="shared" si="56"/>
        <v>116.68124999999999</v>
      </c>
      <c r="N150">
        <f t="shared" si="57"/>
        <v>124.31874999999999</v>
      </c>
      <c r="O150">
        <f t="shared" si="59"/>
        <v>0</v>
      </c>
      <c r="P150">
        <f t="shared" si="58"/>
        <v>0</v>
      </c>
      <c r="Q150">
        <f>+INDEX(TimeSeries!$A:$ZZ,'TimeSeries - Formatted'!$B150+1,'TimeSeries - Formatted'!K$1)</f>
        <v>5</v>
      </c>
      <c r="R150">
        <f>SUM(O$4:O150)</f>
        <v>5</v>
      </c>
      <c r="S150">
        <f>SUM(P$4:P150)</f>
        <v>6</v>
      </c>
      <c r="U150" s="1">
        <f t="shared" si="71"/>
        <v>-0.18162239770279975</v>
      </c>
      <c r="V150" s="1">
        <f t="shared" si="72"/>
        <v>-0.17138810198300281</v>
      </c>
      <c r="W150" s="1">
        <f t="shared" si="73"/>
        <v>-0.16135806790339513</v>
      </c>
      <c r="X150" s="1">
        <f t="shared" si="74"/>
        <v>-0.16146726088447039</v>
      </c>
      <c r="Y150" s="1">
        <f t="shared" si="75"/>
        <v>-0.12972027972027966</v>
      </c>
      <c r="Z150" s="1">
        <f t="shared" si="76"/>
        <v>-0.13705035971223023</v>
      </c>
      <c r="AA150" s="1">
        <f t="shared" si="77"/>
        <v>-0.15176252319109462</v>
      </c>
      <c r="AB150" s="1">
        <f t="shared" si="78"/>
        <v>-0.1473214285714286</v>
      </c>
      <c r="AD150" s="2">
        <f t="shared" ca="1" si="62"/>
        <v>1</v>
      </c>
      <c r="AE150" s="2">
        <f t="shared" ca="1" si="63"/>
        <v>1</v>
      </c>
      <c r="AF150" s="2">
        <f t="shared" ca="1" si="64"/>
        <v>1</v>
      </c>
      <c r="AG150" s="2">
        <f t="shared" ca="1" si="65"/>
        <v>1</v>
      </c>
      <c r="AH150" s="2">
        <f t="shared" ca="1" si="66"/>
        <v>1</v>
      </c>
      <c r="AI150" s="2">
        <f t="shared" ca="1" si="67"/>
        <v>1</v>
      </c>
      <c r="AJ150" s="2">
        <f t="shared" ca="1" si="68"/>
        <v>1</v>
      </c>
      <c r="AK150" s="2">
        <f t="shared" ca="1" si="69"/>
        <v>1</v>
      </c>
      <c r="AM150">
        <f ca="1">+IF(COUNTIFS(AM$4:AM149,1,$Q$4:$Q149,$Q150)=1,0,IF(U150*AD150&lt;$AO$1,1,0))</f>
        <v>0</v>
      </c>
      <c r="AN150">
        <f ca="1">+IF(COUNTIFS(AN$4:AN149,1,$Q$4:$Q149,$Q150)=1,0,IF(V150*AE150&lt;$AO$1,1,0))</f>
        <v>0</v>
      </c>
      <c r="AO150">
        <f ca="1">+IF(COUNTIFS(AO$4:AO149,1,$Q$4:$Q149,$Q150)=1,0,IF(W150*AF150&lt;$AO$1,1,0))</f>
        <v>0</v>
      </c>
      <c r="AP150">
        <f ca="1">+IF(COUNTIFS(AP$4:AP149,1,$Q$4:$Q149,$Q150)=1,0,IF(X150*AG150&lt;$AO$1,1,0))</f>
        <v>0</v>
      </c>
      <c r="AQ150">
        <f ca="1">+IF(COUNTIFS(AQ$4:AQ149,1,$Q$4:$Q149,$Q150)=1,0,IF(Y150*AH150&lt;$AO$1,1,0))</f>
        <v>1</v>
      </c>
      <c r="AR150">
        <f ca="1">+IF(COUNTIFS(AR$4:AR149,1,$Q$4:$Q149,$Q150)=1,0,IF(Z150*AI150&lt;$AO$1,1,0))</f>
        <v>1</v>
      </c>
      <c r="AS150">
        <f ca="1">+IF(COUNTIFS(AS$4:AS149,1,$Q$4:$Q149,$Q150)=1,0,IF(AA150*AJ150&lt;$AO$1,1,0))</f>
        <v>0</v>
      </c>
      <c r="AT150">
        <f ca="1">+IF(COUNTIFS(AT$4:AT149,1,$Q$4:$Q149,$Q150)=1,0,IF(AB150*AK150&lt;$AO$1,1,0))</f>
        <v>0</v>
      </c>
      <c r="AU150">
        <f t="shared" ca="1" si="60"/>
        <v>1</v>
      </c>
      <c r="AW150">
        <f ca="1">1*(COUNTIFS($Q$4:$Q149,Q150,AU$4:AU149,1)&gt;0)</f>
        <v>1</v>
      </c>
      <c r="AX150" t="str">
        <f t="shared" ca="1" si="70"/>
        <v/>
      </c>
    </row>
    <row r="151" spans="2:50" x14ac:dyDescent="0.35">
      <c r="B151">
        <f t="shared" si="61"/>
        <v>148</v>
      </c>
      <c r="C151" s="5">
        <f>AVERAGEIFS(TimeSeries!149:149,TimeSeries!$1:$1,"&lt;="&amp;C$3,TimeSeries!$1:$1,"&gt;="&amp;C$2)</f>
        <v>113.5</v>
      </c>
      <c r="D151" s="5">
        <f>AVERAGEIFS(TimeSeries!149:149,TimeSeries!$1:$1,"&lt;="&amp;D$3,TimeSeries!$1:$1,"&gt;="&amp;D$2)</f>
        <v>117</v>
      </c>
      <c r="E151" s="5">
        <f>AVERAGEIFS(TimeSeries!149:149,TimeSeries!$1:$1,"&lt;="&amp;E$3,TimeSeries!$1:$1,"&gt;="&amp;E$2)</f>
        <v>119.1</v>
      </c>
      <c r="F151" s="5">
        <f>AVERAGEIFS(TimeSeries!149:149,TimeSeries!$1:$1,"&lt;="&amp;F$3,TimeSeries!$1:$1,"&gt;="&amp;F$2)</f>
        <v>121.6</v>
      </c>
      <c r="G151" s="5">
        <f>AVERAGEIFS(TimeSeries!149:149,TimeSeries!$1:$1,"&lt;="&amp;G$3,TimeSeries!$1:$1,"&gt;="&amp;G$2)</f>
        <v>122.3</v>
      </c>
      <c r="H151" s="5">
        <f>AVERAGEIFS(TimeSeries!149:149,TimeSeries!$1:$1,"&lt;="&amp;H$3,TimeSeries!$1:$1,"&gt;="&amp;H$2)</f>
        <v>115.8</v>
      </c>
      <c r="I151" s="5">
        <f>AVERAGEIFS(TimeSeries!149:149,TimeSeries!$1:$1,"&lt;="&amp;I$3,TimeSeries!$1:$1,"&gt;="&amp;I$2)</f>
        <v>110.85</v>
      </c>
      <c r="J151" s="5">
        <f>AVERAGEIFS(TimeSeries!149:149,TimeSeries!$1:$1,"&lt;="&amp;J$3,TimeSeries!$1:$1,"&gt;="&amp;J$2)</f>
        <v>111.7</v>
      </c>
      <c r="K151" s="5">
        <f>+TimeSeries!I149</f>
        <v>116.4375</v>
      </c>
      <c r="M151">
        <f t="shared" si="56"/>
        <v>116.4875</v>
      </c>
      <c r="N151">
        <f t="shared" si="57"/>
        <v>124.31874999999999</v>
      </c>
      <c r="O151">
        <f t="shared" si="59"/>
        <v>0</v>
      </c>
      <c r="P151">
        <f t="shared" si="58"/>
        <v>0</v>
      </c>
      <c r="Q151">
        <f>+INDEX(TimeSeries!$A:$ZZ,'TimeSeries - Formatted'!$B151+1,'TimeSeries - Formatted'!K$1)</f>
        <v>5</v>
      </c>
      <c r="R151">
        <f>SUM(O$4:O151)</f>
        <v>5</v>
      </c>
      <c r="S151">
        <f>SUM(P$4:P151)</f>
        <v>6</v>
      </c>
      <c r="U151" s="1">
        <f t="shared" si="71"/>
        <v>-0.18521177315147175</v>
      </c>
      <c r="V151" s="1">
        <f t="shared" si="72"/>
        <v>-0.17138810198300281</v>
      </c>
      <c r="W151" s="1">
        <f t="shared" si="73"/>
        <v>-0.16625831291564575</v>
      </c>
      <c r="X151" s="1">
        <f t="shared" si="74"/>
        <v>-0.16626671237572854</v>
      </c>
      <c r="Y151" s="1">
        <f t="shared" si="75"/>
        <v>-0.14475524475524482</v>
      </c>
      <c r="Z151" s="1">
        <f t="shared" si="76"/>
        <v>-0.16690647482014387</v>
      </c>
      <c r="AA151" s="1">
        <f t="shared" si="77"/>
        <v>-0.17736549165120596</v>
      </c>
      <c r="AB151" s="1">
        <f t="shared" si="78"/>
        <v>-0.16889880952380953</v>
      </c>
      <c r="AD151" s="2">
        <f t="shared" ca="1" si="62"/>
        <v>1</v>
      </c>
      <c r="AE151" s="2">
        <f t="shared" ca="1" si="63"/>
        <v>1</v>
      </c>
      <c r="AF151" s="2">
        <f t="shared" ca="1" si="64"/>
        <v>1</v>
      </c>
      <c r="AG151" s="2">
        <f t="shared" ca="1" si="65"/>
        <v>1</v>
      </c>
      <c r="AH151" s="2">
        <f t="shared" ca="1" si="66"/>
        <v>1</v>
      </c>
      <c r="AI151" s="2">
        <f t="shared" ca="1" si="67"/>
        <v>1</v>
      </c>
      <c r="AJ151" s="2">
        <f t="shared" ca="1" si="68"/>
        <v>1</v>
      </c>
      <c r="AK151" s="2">
        <f t="shared" ca="1" si="69"/>
        <v>1</v>
      </c>
      <c r="AM151">
        <f ca="1">+IF(COUNTIFS(AM$4:AM150,1,$Q$4:$Q150,$Q151)=1,0,IF(U151*AD151&lt;$AO$1,1,0))</f>
        <v>0</v>
      </c>
      <c r="AN151">
        <f ca="1">+IF(COUNTIFS(AN$4:AN150,1,$Q$4:$Q150,$Q151)=1,0,IF(V151*AE151&lt;$AO$1,1,0))</f>
        <v>0</v>
      </c>
      <c r="AO151">
        <f ca="1">+IF(COUNTIFS(AO$4:AO150,1,$Q$4:$Q150,$Q151)=1,0,IF(W151*AF151&lt;$AO$1,1,0))</f>
        <v>0</v>
      </c>
      <c r="AP151">
        <f ca="1">+IF(COUNTIFS(AP$4:AP150,1,$Q$4:$Q150,$Q151)=1,0,IF(X151*AG151&lt;$AO$1,1,0))</f>
        <v>0</v>
      </c>
      <c r="AQ151">
        <f ca="1">+IF(COUNTIFS(AQ$4:AQ150,1,$Q$4:$Q150,$Q151)=1,0,IF(Y151*AH151&lt;$AO$1,1,0))</f>
        <v>0</v>
      </c>
      <c r="AR151">
        <f ca="1">+IF(COUNTIFS(AR$4:AR150,1,$Q$4:$Q150,$Q151)=1,0,IF(Z151*AI151&lt;$AO$1,1,0))</f>
        <v>0</v>
      </c>
      <c r="AS151">
        <f ca="1">+IF(COUNTIFS(AS$4:AS150,1,$Q$4:$Q150,$Q151)=1,0,IF(AA151*AJ151&lt;$AO$1,1,0))</f>
        <v>0</v>
      </c>
      <c r="AT151">
        <f ca="1">+IF(COUNTIFS(AT$4:AT150,1,$Q$4:$Q150,$Q151)=1,0,IF(AB151*AK151&lt;$AO$1,1,0))</f>
        <v>0</v>
      </c>
      <c r="AU151">
        <f t="shared" ca="1" si="60"/>
        <v>0</v>
      </c>
      <c r="AW151">
        <f ca="1">1*(COUNTIFS($Q$4:$Q150,Q151,AU$4:AU150,1)&gt;0)</f>
        <v>1</v>
      </c>
      <c r="AX151" t="str">
        <f t="shared" ca="1" si="70"/>
        <v/>
      </c>
    </row>
    <row r="152" spans="2:50" x14ac:dyDescent="0.35">
      <c r="B152">
        <f t="shared" si="61"/>
        <v>149</v>
      </c>
      <c r="C152" s="5">
        <f>AVERAGEIFS(TimeSeries!150:150,TimeSeries!$1:$1,"&lt;="&amp;C$3,TimeSeries!$1:$1,"&gt;="&amp;C$2)</f>
        <v>112.8</v>
      </c>
      <c r="D152" s="5">
        <f>AVERAGEIFS(TimeSeries!150:150,TimeSeries!$1:$1,"&lt;="&amp;D$3,TimeSeries!$1:$1,"&gt;="&amp;D$2)</f>
        <v>116.3</v>
      </c>
      <c r="E152" s="5">
        <f>AVERAGEIFS(TimeSeries!150:150,TimeSeries!$1:$1,"&lt;="&amp;E$3,TimeSeries!$1:$1,"&gt;="&amp;E$2)</f>
        <v>118.4</v>
      </c>
      <c r="F152" s="5">
        <f>AVERAGEIFS(TimeSeries!150:150,TimeSeries!$1:$1,"&lt;="&amp;F$3,TimeSeries!$1:$1,"&gt;="&amp;F$2)</f>
        <v>124.4</v>
      </c>
      <c r="G152" s="5">
        <f>AVERAGEIFS(TimeSeries!150:150,TimeSeries!$1:$1,"&lt;="&amp;G$3,TimeSeries!$1:$1,"&gt;="&amp;G$2)</f>
        <v>125.8</v>
      </c>
      <c r="H152" s="5">
        <f>AVERAGEIFS(TimeSeries!150:150,TimeSeries!$1:$1,"&lt;="&amp;H$3,TimeSeries!$1:$1,"&gt;="&amp;H$2)</f>
        <v>115.8</v>
      </c>
      <c r="I152" s="5">
        <f>AVERAGEIFS(TimeSeries!150:150,TimeSeries!$1:$1,"&lt;="&amp;I$3,TimeSeries!$1:$1,"&gt;="&amp;I$2)</f>
        <v>110.85</v>
      </c>
      <c r="J152" s="5">
        <f>AVERAGEIFS(TimeSeries!150:150,TimeSeries!$1:$1,"&lt;="&amp;J$3,TimeSeries!$1:$1,"&gt;="&amp;J$2)</f>
        <v>111.7</v>
      </c>
      <c r="K152" s="5">
        <f>+TimeSeries!I150</f>
        <v>116.96249999999999</v>
      </c>
      <c r="M152">
        <f t="shared" si="56"/>
        <v>116.53125</v>
      </c>
      <c r="N152">
        <f t="shared" si="57"/>
        <v>124.31874999999999</v>
      </c>
      <c r="O152">
        <f t="shared" si="59"/>
        <v>0</v>
      </c>
      <c r="P152">
        <f t="shared" si="58"/>
        <v>0</v>
      </c>
      <c r="Q152">
        <f>+INDEX(TimeSeries!$A:$ZZ,'TimeSeries - Formatted'!$B152+1,'TimeSeries - Formatted'!K$1)</f>
        <v>5</v>
      </c>
      <c r="R152">
        <f>SUM(O$4:O152)</f>
        <v>5</v>
      </c>
      <c r="S152">
        <f>SUM(P$4:P152)</f>
        <v>6</v>
      </c>
      <c r="U152" s="1">
        <f t="shared" si="71"/>
        <v>-0.19023689877961247</v>
      </c>
      <c r="V152" s="1">
        <f t="shared" si="72"/>
        <v>-0.17634560906515573</v>
      </c>
      <c r="W152" s="1">
        <f t="shared" si="73"/>
        <v>-0.17115855792789636</v>
      </c>
      <c r="X152" s="1">
        <f t="shared" si="74"/>
        <v>-0.14706890641069581</v>
      </c>
      <c r="Y152" s="1">
        <f t="shared" si="75"/>
        <v>-0.12027972027972034</v>
      </c>
      <c r="Z152" s="1">
        <f t="shared" si="76"/>
        <v>-0.16690647482014387</v>
      </c>
      <c r="AA152" s="1">
        <f t="shared" si="77"/>
        <v>-0.17736549165120596</v>
      </c>
      <c r="AB152" s="1">
        <f t="shared" si="78"/>
        <v>-0.16889880952380953</v>
      </c>
      <c r="AD152" s="2">
        <f t="shared" ca="1" si="62"/>
        <v>1</v>
      </c>
      <c r="AE152" s="2">
        <f t="shared" ca="1" si="63"/>
        <v>1</v>
      </c>
      <c r="AF152" s="2">
        <f t="shared" ca="1" si="64"/>
        <v>1</v>
      </c>
      <c r="AG152" s="2">
        <f t="shared" ca="1" si="65"/>
        <v>1</v>
      </c>
      <c r="AH152" s="2">
        <f t="shared" ca="1" si="66"/>
        <v>1</v>
      </c>
      <c r="AI152" s="2">
        <f t="shared" ca="1" si="67"/>
        <v>1</v>
      </c>
      <c r="AJ152" s="2">
        <f t="shared" ca="1" si="68"/>
        <v>1</v>
      </c>
      <c r="AK152" s="2">
        <f t="shared" ca="1" si="69"/>
        <v>1</v>
      </c>
      <c r="AM152">
        <f ca="1">+IF(COUNTIFS(AM$4:AM151,1,$Q$4:$Q151,$Q152)=1,0,IF(U152*AD152&lt;$AO$1,1,0))</f>
        <v>0</v>
      </c>
      <c r="AN152">
        <f ca="1">+IF(COUNTIFS(AN$4:AN151,1,$Q$4:$Q151,$Q152)=1,0,IF(V152*AE152&lt;$AO$1,1,0))</f>
        <v>0</v>
      </c>
      <c r="AO152">
        <f ca="1">+IF(COUNTIFS(AO$4:AO151,1,$Q$4:$Q151,$Q152)=1,0,IF(W152*AF152&lt;$AO$1,1,0))</f>
        <v>0</v>
      </c>
      <c r="AP152">
        <f ca="1">+IF(COUNTIFS(AP$4:AP151,1,$Q$4:$Q151,$Q152)=1,0,IF(X152*AG152&lt;$AO$1,1,0))</f>
        <v>0</v>
      </c>
      <c r="AQ152">
        <f ca="1">+IF(COUNTIFS(AQ$4:AQ151,1,$Q$4:$Q151,$Q152)=1,0,IF(Y152*AH152&lt;$AO$1,1,0))</f>
        <v>0</v>
      </c>
      <c r="AR152">
        <f ca="1">+IF(COUNTIFS(AR$4:AR151,1,$Q$4:$Q151,$Q152)=1,0,IF(Z152*AI152&lt;$AO$1,1,0))</f>
        <v>0</v>
      </c>
      <c r="AS152">
        <f ca="1">+IF(COUNTIFS(AS$4:AS151,1,$Q$4:$Q151,$Q152)=1,0,IF(AA152*AJ152&lt;$AO$1,1,0))</f>
        <v>0</v>
      </c>
      <c r="AT152">
        <f ca="1">+IF(COUNTIFS(AT$4:AT151,1,$Q$4:$Q151,$Q152)=1,0,IF(AB152*AK152&lt;$AO$1,1,0))</f>
        <v>0</v>
      </c>
      <c r="AU152">
        <f t="shared" ca="1" si="60"/>
        <v>0</v>
      </c>
      <c r="AW152">
        <f ca="1">1*(COUNTIFS($Q$4:$Q151,Q152,AU$4:AU151,1)&gt;0)</f>
        <v>1</v>
      </c>
      <c r="AX152" t="str">
        <f t="shared" ca="1" si="70"/>
        <v/>
      </c>
    </row>
    <row r="153" spans="2:50" x14ac:dyDescent="0.35">
      <c r="B153">
        <f t="shared" si="61"/>
        <v>150</v>
      </c>
      <c r="C153" s="5">
        <f>AVERAGEIFS(TimeSeries!151:151,TimeSeries!$1:$1,"&lt;="&amp;C$3,TimeSeries!$1:$1,"&gt;="&amp;C$2)</f>
        <v>112.8</v>
      </c>
      <c r="D153" s="5">
        <f>AVERAGEIFS(TimeSeries!151:151,TimeSeries!$1:$1,"&lt;="&amp;D$3,TimeSeries!$1:$1,"&gt;="&amp;D$2)</f>
        <v>116.3</v>
      </c>
      <c r="E153" s="5">
        <f>AVERAGEIFS(TimeSeries!151:151,TimeSeries!$1:$1,"&lt;="&amp;E$3,TimeSeries!$1:$1,"&gt;="&amp;E$2)</f>
        <v>118.4</v>
      </c>
      <c r="F153" s="5">
        <f>AVERAGEIFS(TimeSeries!151:151,TimeSeries!$1:$1,"&lt;="&amp;F$3,TimeSeries!$1:$1,"&gt;="&amp;F$2)</f>
        <v>124.9</v>
      </c>
      <c r="G153" s="5">
        <f>AVERAGEIFS(TimeSeries!151:151,TimeSeries!$1:$1,"&lt;="&amp;G$3,TimeSeries!$1:$1,"&gt;="&amp;G$2)</f>
        <v>126.3</v>
      </c>
      <c r="H153" s="5">
        <f>AVERAGEIFS(TimeSeries!151:151,TimeSeries!$1:$1,"&lt;="&amp;H$3,TimeSeries!$1:$1,"&gt;="&amp;H$2)</f>
        <v>115.3</v>
      </c>
      <c r="I153" s="5">
        <f>AVERAGEIFS(TimeSeries!151:151,TimeSeries!$1:$1,"&lt;="&amp;I$3,TimeSeries!$1:$1,"&gt;="&amp;I$2)</f>
        <v>109.65</v>
      </c>
      <c r="J153" s="5">
        <f>AVERAGEIFS(TimeSeries!151:151,TimeSeries!$1:$1,"&lt;="&amp;J$3,TimeSeries!$1:$1,"&gt;="&amp;J$2)</f>
        <v>110.3</v>
      </c>
      <c r="K153" s="5">
        <f>+TimeSeries!I151</f>
        <v>116.78749999999999</v>
      </c>
      <c r="M153">
        <f t="shared" si="56"/>
        <v>116.79374999999999</v>
      </c>
      <c r="N153">
        <f t="shared" si="57"/>
        <v>124.31874999999999</v>
      </c>
      <c r="O153">
        <f t="shared" si="59"/>
        <v>0</v>
      </c>
      <c r="P153">
        <f t="shared" si="58"/>
        <v>0</v>
      </c>
      <c r="Q153">
        <f>+INDEX(TimeSeries!$A:$ZZ,'TimeSeries - Formatted'!$B153+1,'TimeSeries - Formatted'!K$1)</f>
        <v>5</v>
      </c>
      <c r="R153">
        <f>SUM(O$4:O153)</f>
        <v>5</v>
      </c>
      <c r="S153">
        <f>SUM(P$4:P153)</f>
        <v>6</v>
      </c>
      <c r="U153" s="1">
        <f t="shared" si="71"/>
        <v>-0.19023689877961247</v>
      </c>
      <c r="V153" s="1">
        <f t="shared" si="72"/>
        <v>-0.17634560906515573</v>
      </c>
      <c r="W153" s="1">
        <f t="shared" si="73"/>
        <v>-0.17115855792789636</v>
      </c>
      <c r="X153" s="1">
        <f t="shared" si="74"/>
        <v>-0.14364072677408291</v>
      </c>
      <c r="Y153" s="1">
        <f t="shared" si="75"/>
        <v>-0.11678321678321679</v>
      </c>
      <c r="Z153" s="1">
        <f t="shared" si="76"/>
        <v>-0.17050359712230223</v>
      </c>
      <c r="AA153" s="1">
        <f t="shared" si="77"/>
        <v>-0.18627087198515768</v>
      </c>
      <c r="AB153" s="1">
        <f t="shared" si="78"/>
        <v>-0.17931547619047628</v>
      </c>
      <c r="AD153" s="2">
        <f t="shared" ca="1" si="62"/>
        <v>1</v>
      </c>
      <c r="AE153" s="2">
        <f t="shared" ca="1" si="63"/>
        <v>1</v>
      </c>
      <c r="AF153" s="2">
        <f t="shared" ca="1" si="64"/>
        <v>1</v>
      </c>
      <c r="AG153" s="2">
        <f t="shared" ca="1" si="65"/>
        <v>1</v>
      </c>
      <c r="AH153" s="2">
        <f t="shared" ca="1" si="66"/>
        <v>1</v>
      </c>
      <c r="AI153" s="2">
        <f t="shared" ca="1" si="67"/>
        <v>1</v>
      </c>
      <c r="AJ153" s="2">
        <f t="shared" ca="1" si="68"/>
        <v>1</v>
      </c>
      <c r="AK153" s="2">
        <f t="shared" ca="1" si="69"/>
        <v>1</v>
      </c>
      <c r="AM153">
        <f ca="1">+IF(COUNTIFS(AM$4:AM152,1,$Q$4:$Q152,$Q153)=1,0,IF(U153*AD153&lt;$AO$1,1,0))</f>
        <v>0</v>
      </c>
      <c r="AN153">
        <f ca="1">+IF(COUNTIFS(AN$4:AN152,1,$Q$4:$Q152,$Q153)=1,0,IF(V153*AE153&lt;$AO$1,1,0))</f>
        <v>0</v>
      </c>
      <c r="AO153">
        <f ca="1">+IF(COUNTIFS(AO$4:AO152,1,$Q$4:$Q152,$Q153)=1,0,IF(W153*AF153&lt;$AO$1,1,0))</f>
        <v>0</v>
      </c>
      <c r="AP153">
        <f ca="1">+IF(COUNTIFS(AP$4:AP152,1,$Q$4:$Q152,$Q153)=1,0,IF(X153*AG153&lt;$AO$1,1,0))</f>
        <v>0</v>
      </c>
      <c r="AQ153">
        <f ca="1">+IF(COUNTIFS(AQ$4:AQ152,1,$Q$4:$Q152,$Q153)=1,0,IF(Y153*AH153&lt;$AO$1,1,0))</f>
        <v>0</v>
      </c>
      <c r="AR153">
        <f ca="1">+IF(COUNTIFS(AR$4:AR152,1,$Q$4:$Q152,$Q153)=1,0,IF(Z153*AI153&lt;$AO$1,1,0))</f>
        <v>0</v>
      </c>
      <c r="AS153">
        <f ca="1">+IF(COUNTIFS(AS$4:AS152,1,$Q$4:$Q152,$Q153)=1,0,IF(AA153*AJ153&lt;$AO$1,1,0))</f>
        <v>0</v>
      </c>
      <c r="AT153">
        <f ca="1">+IF(COUNTIFS(AT$4:AT152,1,$Q$4:$Q152,$Q153)=1,0,IF(AB153*AK153&lt;$AO$1,1,0))</f>
        <v>0</v>
      </c>
      <c r="AU153">
        <f t="shared" ca="1" si="60"/>
        <v>0</v>
      </c>
      <c r="AW153">
        <f ca="1">1*(COUNTIFS($Q$4:$Q152,Q153,AU$4:AU152,1)&gt;0)</f>
        <v>1</v>
      </c>
      <c r="AX153" t="str">
        <f t="shared" ca="1" si="70"/>
        <v/>
      </c>
    </row>
    <row r="154" spans="2:50" x14ac:dyDescent="0.35">
      <c r="B154">
        <f t="shared" si="61"/>
        <v>151</v>
      </c>
      <c r="C154" s="5">
        <f>AVERAGEIFS(TimeSeries!152:152,TimeSeries!$1:$1,"&lt;="&amp;C$3,TimeSeries!$1:$1,"&gt;="&amp;C$2)</f>
        <v>113.5</v>
      </c>
      <c r="D154" s="5">
        <f>AVERAGEIFS(TimeSeries!152:152,TimeSeries!$1:$1,"&lt;="&amp;D$3,TimeSeries!$1:$1,"&gt;="&amp;D$2)</f>
        <v>117</v>
      </c>
      <c r="E154" s="5">
        <f>AVERAGEIFS(TimeSeries!152:152,TimeSeries!$1:$1,"&lt;="&amp;E$3,TimeSeries!$1:$1,"&gt;="&amp;E$2)</f>
        <v>118.4</v>
      </c>
      <c r="F154" s="5">
        <f>AVERAGEIFS(TimeSeries!152:152,TimeSeries!$1:$1,"&lt;="&amp;F$3,TimeSeries!$1:$1,"&gt;="&amp;F$2)</f>
        <v>120.4</v>
      </c>
      <c r="G154" s="5">
        <f>AVERAGEIFS(TimeSeries!152:152,TimeSeries!$1:$1,"&lt;="&amp;G$3,TimeSeries!$1:$1,"&gt;="&amp;G$2)</f>
        <v>121.1</v>
      </c>
      <c r="H154" s="5">
        <f>AVERAGEIFS(TimeSeries!152:152,TimeSeries!$1:$1,"&lt;="&amp;H$3,TimeSeries!$1:$1,"&gt;="&amp;H$2)</f>
        <v>115.1</v>
      </c>
      <c r="I154" s="5">
        <f>AVERAGEIFS(TimeSeries!152:152,TimeSeries!$1:$1,"&lt;="&amp;I$3,TimeSeries!$1:$1,"&gt;="&amp;I$2)</f>
        <v>110.15</v>
      </c>
      <c r="J154" s="5">
        <f>AVERAGEIFS(TimeSeries!152:152,TimeSeries!$1:$1,"&lt;="&amp;J$3,TimeSeries!$1:$1,"&gt;="&amp;J$2)</f>
        <v>110.3</v>
      </c>
      <c r="K154" s="5">
        <f>+TimeSeries!I152</f>
        <v>115.78749999999999</v>
      </c>
      <c r="M154">
        <f t="shared" si="56"/>
        <v>116.79374999999999</v>
      </c>
      <c r="N154">
        <f t="shared" si="57"/>
        <v>124.31874999999999</v>
      </c>
      <c r="O154">
        <f t="shared" si="59"/>
        <v>0</v>
      </c>
      <c r="P154">
        <f t="shared" si="58"/>
        <v>0</v>
      </c>
      <c r="Q154">
        <f>+INDEX(TimeSeries!$A:$ZZ,'TimeSeries - Formatted'!$B154+1,'TimeSeries - Formatted'!K$1)</f>
        <v>6</v>
      </c>
      <c r="R154">
        <f>SUM(O$4:O154)</f>
        <v>5</v>
      </c>
      <c r="S154">
        <f>SUM(P$4:P154)</f>
        <v>6</v>
      </c>
      <c r="U154" s="1">
        <f t="shared" si="71"/>
        <v>-0.18521177315147175</v>
      </c>
      <c r="V154" s="1">
        <f t="shared" si="72"/>
        <v>-0.17138810198300281</v>
      </c>
      <c r="W154" s="1">
        <f t="shared" si="73"/>
        <v>-0.17115855792789636</v>
      </c>
      <c r="X154" s="1">
        <f t="shared" si="74"/>
        <v>-0.17449434350359949</v>
      </c>
      <c r="Y154" s="1">
        <f t="shared" si="75"/>
        <v>-0.15314685314685317</v>
      </c>
      <c r="Z154" s="1">
        <f t="shared" si="76"/>
        <v>-0.17194244604316555</v>
      </c>
      <c r="AA154" s="1">
        <f t="shared" si="77"/>
        <v>-0.18256029684601105</v>
      </c>
      <c r="AB154" s="1">
        <f t="shared" si="78"/>
        <v>-0.17931547619047628</v>
      </c>
      <c r="AD154" s="2">
        <f t="shared" ca="1" si="62"/>
        <v>0</v>
      </c>
      <c r="AE154" s="2">
        <f t="shared" ca="1" si="63"/>
        <v>0</v>
      </c>
      <c r="AF154" s="2">
        <f t="shared" ca="1" si="64"/>
        <v>0</v>
      </c>
      <c r="AG154" s="2">
        <f t="shared" ca="1" si="65"/>
        <v>0</v>
      </c>
      <c r="AH154" s="2">
        <f t="shared" ca="1" si="66"/>
        <v>0</v>
      </c>
      <c r="AI154" s="2">
        <f t="shared" ca="1" si="67"/>
        <v>0</v>
      </c>
      <c r="AJ154" s="2">
        <f t="shared" ca="1" si="68"/>
        <v>0</v>
      </c>
      <c r="AK154" s="2">
        <f t="shared" ca="1" si="69"/>
        <v>0</v>
      </c>
      <c r="AM154">
        <f ca="1">+IF(COUNTIFS(AM$4:AM153,1,$Q$4:$Q153,$Q154)=1,0,IF(U154*AD154&lt;$AO$1,1,0))</f>
        <v>0</v>
      </c>
      <c r="AN154">
        <f ca="1">+IF(COUNTIFS(AN$4:AN153,1,$Q$4:$Q153,$Q154)=1,0,IF(V154*AE154&lt;$AO$1,1,0))</f>
        <v>0</v>
      </c>
      <c r="AO154">
        <f ca="1">+IF(COUNTIFS(AO$4:AO153,1,$Q$4:$Q153,$Q154)=1,0,IF(W154*AF154&lt;$AO$1,1,0))</f>
        <v>0</v>
      </c>
      <c r="AP154">
        <f ca="1">+IF(COUNTIFS(AP$4:AP153,1,$Q$4:$Q153,$Q154)=1,0,IF(X154*AG154&lt;$AO$1,1,0))</f>
        <v>0</v>
      </c>
      <c r="AQ154">
        <f ca="1">+IF(COUNTIFS(AQ$4:AQ153,1,$Q$4:$Q153,$Q154)=1,0,IF(Y154*AH154&lt;$AO$1,1,0))</f>
        <v>0</v>
      </c>
      <c r="AR154">
        <f ca="1">+IF(COUNTIFS(AR$4:AR153,1,$Q$4:$Q153,$Q154)=1,0,IF(Z154*AI154&lt;$AO$1,1,0))</f>
        <v>0</v>
      </c>
      <c r="AS154">
        <f ca="1">+IF(COUNTIFS(AS$4:AS153,1,$Q$4:$Q153,$Q154)=1,0,IF(AA154*AJ154&lt;$AO$1,1,0))</f>
        <v>0</v>
      </c>
      <c r="AT154">
        <f ca="1">+IF(COUNTIFS(AT$4:AT153,1,$Q$4:$Q153,$Q154)=1,0,IF(AB154*AK154&lt;$AO$1,1,0))</f>
        <v>0</v>
      </c>
      <c r="AU154">
        <f t="shared" ca="1" si="60"/>
        <v>0</v>
      </c>
      <c r="AW154">
        <f>1*(COUNTIFS($Q$4:$Q153,Q154,AU$4:AU153,1)&gt;0)</f>
        <v>0</v>
      </c>
      <c r="AX154" t="str">
        <f t="shared" ca="1" si="70"/>
        <v/>
      </c>
    </row>
    <row r="155" spans="2:50" x14ac:dyDescent="0.35">
      <c r="B155">
        <f t="shared" si="61"/>
        <v>152</v>
      </c>
      <c r="C155" s="5">
        <f>AVERAGEIFS(TimeSeries!153:153,TimeSeries!$1:$1,"&lt;="&amp;C$3,TimeSeries!$1:$1,"&gt;="&amp;C$2)</f>
        <v>114.7</v>
      </c>
      <c r="D155" s="5">
        <f>AVERAGEIFS(TimeSeries!153:153,TimeSeries!$1:$1,"&lt;="&amp;D$3,TimeSeries!$1:$1,"&gt;="&amp;D$2)</f>
        <v>117.7</v>
      </c>
      <c r="E155" s="5">
        <f>AVERAGEIFS(TimeSeries!153:153,TimeSeries!$1:$1,"&lt;="&amp;E$3,TimeSeries!$1:$1,"&gt;="&amp;E$2)</f>
        <v>119.1</v>
      </c>
      <c r="F155" s="5">
        <f>AVERAGEIFS(TimeSeries!153:153,TimeSeries!$1:$1,"&lt;="&amp;F$3,TimeSeries!$1:$1,"&gt;="&amp;F$2)</f>
        <v>121.1</v>
      </c>
      <c r="G155" s="5">
        <f>AVERAGEIFS(TimeSeries!153:153,TimeSeries!$1:$1,"&lt;="&amp;G$3,TimeSeries!$1:$1,"&gt;="&amp;G$2)</f>
        <v>121.8</v>
      </c>
      <c r="H155" s="5">
        <f>AVERAGEIFS(TimeSeries!153:153,TimeSeries!$1:$1,"&lt;="&amp;H$3,TimeSeries!$1:$1,"&gt;="&amp;H$2)</f>
        <v>115.8</v>
      </c>
      <c r="I155" s="5">
        <f>AVERAGEIFS(TimeSeries!153:153,TimeSeries!$1:$1,"&lt;="&amp;I$3,TimeSeries!$1:$1,"&gt;="&amp;I$2)</f>
        <v>110.15</v>
      </c>
      <c r="J155" s="5">
        <f>AVERAGEIFS(TimeSeries!153:153,TimeSeries!$1:$1,"&lt;="&amp;J$3,TimeSeries!$1:$1,"&gt;="&amp;J$2)</f>
        <v>110.3</v>
      </c>
      <c r="K155" s="5">
        <f>+TimeSeries!I153</f>
        <v>116.4375</v>
      </c>
      <c r="M155">
        <f t="shared" si="56"/>
        <v>116.79374999999999</v>
      </c>
      <c r="N155">
        <f t="shared" si="57"/>
        <v>124.31874999999999</v>
      </c>
      <c r="O155">
        <f t="shared" si="59"/>
        <v>0</v>
      </c>
      <c r="P155">
        <f t="shared" si="58"/>
        <v>0</v>
      </c>
      <c r="Q155">
        <f>+INDEX(TimeSeries!$A:$ZZ,'TimeSeries - Formatted'!$B155+1,'TimeSeries - Formatted'!K$1)</f>
        <v>6</v>
      </c>
      <c r="R155">
        <f>SUM(O$4:O155)</f>
        <v>5</v>
      </c>
      <c r="S155">
        <f>SUM(P$4:P155)</f>
        <v>6</v>
      </c>
      <c r="U155" s="1">
        <f t="shared" si="71"/>
        <v>-0.17659727207465903</v>
      </c>
      <c r="V155" s="1">
        <f t="shared" si="72"/>
        <v>-0.16643059490084977</v>
      </c>
      <c r="W155" s="1">
        <f t="shared" si="73"/>
        <v>-0.16625831291564575</v>
      </c>
      <c r="X155" s="1">
        <f t="shared" si="74"/>
        <v>-0.16969489201234145</v>
      </c>
      <c r="Y155" s="1">
        <f t="shared" si="75"/>
        <v>-0.14825174825174825</v>
      </c>
      <c r="Z155" s="1">
        <f t="shared" si="76"/>
        <v>-0.16690647482014387</v>
      </c>
      <c r="AA155" s="1">
        <f t="shared" si="77"/>
        <v>-0.18256029684601105</v>
      </c>
      <c r="AB155" s="1">
        <f t="shared" si="78"/>
        <v>-0.17931547619047628</v>
      </c>
      <c r="AD155" s="2">
        <f t="shared" ca="1" si="62"/>
        <v>0</v>
      </c>
      <c r="AE155" s="2">
        <f t="shared" ca="1" si="63"/>
        <v>0</v>
      </c>
      <c r="AF155" s="2">
        <f t="shared" ca="1" si="64"/>
        <v>0</v>
      </c>
      <c r="AG155" s="2">
        <f t="shared" ca="1" si="65"/>
        <v>0</v>
      </c>
      <c r="AH155" s="2">
        <f t="shared" ca="1" si="66"/>
        <v>0</v>
      </c>
      <c r="AI155" s="2">
        <f t="shared" ca="1" si="67"/>
        <v>0</v>
      </c>
      <c r="AJ155" s="2">
        <f t="shared" ca="1" si="68"/>
        <v>0</v>
      </c>
      <c r="AK155" s="2">
        <f t="shared" ca="1" si="69"/>
        <v>0</v>
      </c>
      <c r="AM155">
        <f ca="1">+IF(COUNTIFS(AM$4:AM154,1,$Q$4:$Q154,$Q155)=1,0,IF(U155*AD155&lt;$AO$1,1,0))</f>
        <v>0</v>
      </c>
      <c r="AN155">
        <f ca="1">+IF(COUNTIFS(AN$4:AN154,1,$Q$4:$Q154,$Q155)=1,0,IF(V155*AE155&lt;$AO$1,1,0))</f>
        <v>0</v>
      </c>
      <c r="AO155">
        <f ca="1">+IF(COUNTIFS(AO$4:AO154,1,$Q$4:$Q154,$Q155)=1,0,IF(W155*AF155&lt;$AO$1,1,0))</f>
        <v>0</v>
      </c>
      <c r="AP155">
        <f ca="1">+IF(COUNTIFS(AP$4:AP154,1,$Q$4:$Q154,$Q155)=1,0,IF(X155*AG155&lt;$AO$1,1,0))</f>
        <v>0</v>
      </c>
      <c r="AQ155">
        <f ca="1">+IF(COUNTIFS(AQ$4:AQ154,1,$Q$4:$Q154,$Q155)=1,0,IF(Y155*AH155&lt;$AO$1,1,0))</f>
        <v>0</v>
      </c>
      <c r="AR155">
        <f ca="1">+IF(COUNTIFS(AR$4:AR154,1,$Q$4:$Q154,$Q155)=1,0,IF(Z155*AI155&lt;$AO$1,1,0))</f>
        <v>0</v>
      </c>
      <c r="AS155">
        <f ca="1">+IF(COUNTIFS(AS$4:AS154,1,$Q$4:$Q154,$Q155)=1,0,IF(AA155*AJ155&lt;$AO$1,1,0))</f>
        <v>0</v>
      </c>
      <c r="AT155">
        <f ca="1">+IF(COUNTIFS(AT$4:AT154,1,$Q$4:$Q154,$Q155)=1,0,IF(AB155*AK155&lt;$AO$1,1,0))</f>
        <v>0</v>
      </c>
      <c r="AU155">
        <f t="shared" ca="1" si="60"/>
        <v>0</v>
      </c>
      <c r="AW155">
        <f ca="1">1*(COUNTIFS($Q$4:$Q154,Q155,AU$4:AU154,1)&gt;0)</f>
        <v>0</v>
      </c>
      <c r="AX155" t="str">
        <f t="shared" ca="1" si="70"/>
        <v/>
      </c>
    </row>
    <row r="156" spans="2:50" x14ac:dyDescent="0.35">
      <c r="B156">
        <f t="shared" si="61"/>
        <v>153</v>
      </c>
      <c r="C156" s="5">
        <f>AVERAGEIFS(TimeSeries!154:154,TimeSeries!$1:$1,"&lt;="&amp;C$3,TimeSeries!$1:$1,"&gt;="&amp;C$2)</f>
        <v>116.9</v>
      </c>
      <c r="D156" s="5">
        <f>AVERAGEIFS(TimeSeries!154:154,TimeSeries!$1:$1,"&lt;="&amp;D$3,TimeSeries!$1:$1,"&gt;="&amp;D$2)</f>
        <v>119.4</v>
      </c>
      <c r="E156" s="5">
        <f>AVERAGEIFS(TimeSeries!154:154,TimeSeries!$1:$1,"&lt;="&amp;E$3,TimeSeries!$1:$1,"&gt;="&amp;E$2)</f>
        <v>120.8</v>
      </c>
      <c r="F156" s="5">
        <f>AVERAGEIFS(TimeSeries!154:154,TimeSeries!$1:$1,"&lt;="&amp;F$3,TimeSeries!$1:$1,"&gt;="&amp;F$2)</f>
        <v>126.3</v>
      </c>
      <c r="G156" s="5">
        <f>AVERAGEIFS(TimeSeries!154:154,TimeSeries!$1:$1,"&lt;="&amp;G$3,TimeSeries!$1:$1,"&gt;="&amp;G$2)</f>
        <v>125.6</v>
      </c>
      <c r="H156" s="5">
        <f>AVERAGEIFS(TimeSeries!154:154,TimeSeries!$1:$1,"&lt;="&amp;H$3,TimeSeries!$1:$1,"&gt;="&amp;H$2)</f>
        <v>116.1</v>
      </c>
      <c r="I156" s="5">
        <f>AVERAGEIFS(TimeSeries!154:154,TimeSeries!$1:$1,"&lt;="&amp;I$3,TimeSeries!$1:$1,"&gt;="&amp;I$2)</f>
        <v>111.85</v>
      </c>
      <c r="J156" s="5">
        <f>AVERAGEIFS(TimeSeries!154:154,TimeSeries!$1:$1,"&lt;="&amp;J$3,TimeSeries!$1:$1,"&gt;="&amp;J$2)</f>
        <v>111.7</v>
      </c>
      <c r="K156" s="5">
        <f>+TimeSeries!I154</f>
        <v>118.78749999999999</v>
      </c>
      <c r="M156">
        <f t="shared" si="56"/>
        <v>116.85</v>
      </c>
      <c r="N156">
        <f t="shared" si="57"/>
        <v>124.31874999999999</v>
      </c>
      <c r="O156">
        <f t="shared" si="59"/>
        <v>1</v>
      </c>
      <c r="P156">
        <f t="shared" si="58"/>
        <v>0</v>
      </c>
      <c r="Q156">
        <f>+INDEX(TimeSeries!$A:$ZZ,'TimeSeries - Formatted'!$B156+1,'TimeSeries - Formatted'!K$1)</f>
        <v>6</v>
      </c>
      <c r="R156">
        <f>SUM(O$4:O156)</f>
        <v>6</v>
      </c>
      <c r="S156">
        <f>SUM(P$4:P156)</f>
        <v>6</v>
      </c>
      <c r="U156" s="1">
        <f t="shared" si="71"/>
        <v>-0.16080402010050254</v>
      </c>
      <c r="V156" s="1">
        <f t="shared" si="72"/>
        <v>-0.15439093484419253</v>
      </c>
      <c r="W156" s="1">
        <f t="shared" si="73"/>
        <v>-0.15435771788589425</v>
      </c>
      <c r="X156" s="1">
        <f t="shared" si="74"/>
        <v>-0.13404182379156671</v>
      </c>
      <c r="Y156" s="1">
        <f t="shared" si="75"/>
        <v>-0.12167832167832171</v>
      </c>
      <c r="Z156" s="1">
        <f t="shared" si="76"/>
        <v>-0.16474820143884894</v>
      </c>
      <c r="AA156" s="1">
        <f t="shared" si="77"/>
        <v>-0.16994434137291281</v>
      </c>
      <c r="AB156" s="1">
        <f t="shared" si="78"/>
        <v>-0.16889880952380953</v>
      </c>
      <c r="AD156" s="2">
        <f t="shared" ca="1" si="62"/>
        <v>0</v>
      </c>
      <c r="AE156" s="2">
        <f t="shared" ca="1" si="63"/>
        <v>0</v>
      </c>
      <c r="AF156" s="2">
        <f t="shared" ca="1" si="64"/>
        <v>0</v>
      </c>
      <c r="AG156" s="2">
        <f t="shared" ca="1" si="65"/>
        <v>0</v>
      </c>
      <c r="AH156" s="2">
        <f t="shared" ca="1" si="66"/>
        <v>0</v>
      </c>
      <c r="AI156" s="2">
        <f t="shared" ca="1" si="67"/>
        <v>0</v>
      </c>
      <c r="AJ156" s="2">
        <f t="shared" ca="1" si="68"/>
        <v>0</v>
      </c>
      <c r="AK156" s="2">
        <f t="shared" ca="1" si="69"/>
        <v>0</v>
      </c>
      <c r="AM156">
        <f ca="1">+IF(COUNTIFS(AM$4:AM155,1,$Q$4:$Q155,$Q156)=1,0,IF(U156*AD156&lt;$AO$1,1,0))</f>
        <v>0</v>
      </c>
      <c r="AN156">
        <f ca="1">+IF(COUNTIFS(AN$4:AN155,1,$Q$4:$Q155,$Q156)=1,0,IF(V156*AE156&lt;$AO$1,1,0))</f>
        <v>0</v>
      </c>
      <c r="AO156">
        <f ca="1">+IF(COUNTIFS(AO$4:AO155,1,$Q$4:$Q155,$Q156)=1,0,IF(W156*AF156&lt;$AO$1,1,0))</f>
        <v>0</v>
      </c>
      <c r="AP156">
        <f ca="1">+IF(COUNTIFS(AP$4:AP155,1,$Q$4:$Q155,$Q156)=1,0,IF(X156*AG156&lt;$AO$1,1,0))</f>
        <v>0</v>
      </c>
      <c r="AQ156">
        <f ca="1">+IF(COUNTIFS(AQ$4:AQ155,1,$Q$4:$Q155,$Q156)=1,0,IF(Y156*AH156&lt;$AO$1,1,0))</f>
        <v>0</v>
      </c>
      <c r="AR156">
        <f ca="1">+IF(COUNTIFS(AR$4:AR155,1,$Q$4:$Q155,$Q156)=1,0,IF(Z156*AI156&lt;$AO$1,1,0))</f>
        <v>0</v>
      </c>
      <c r="AS156">
        <f ca="1">+IF(COUNTIFS(AS$4:AS155,1,$Q$4:$Q155,$Q156)=1,0,IF(AA156*AJ156&lt;$AO$1,1,0))</f>
        <v>0</v>
      </c>
      <c r="AT156">
        <f ca="1">+IF(COUNTIFS(AT$4:AT155,1,$Q$4:$Q155,$Q156)=1,0,IF(AB156*AK156&lt;$AO$1,1,0))</f>
        <v>0</v>
      </c>
      <c r="AU156">
        <f t="shared" ca="1" si="60"/>
        <v>0</v>
      </c>
      <c r="AW156">
        <f ca="1">1*(COUNTIFS($Q$4:$Q155,Q156,AU$4:AU155,1)&gt;0)</f>
        <v>0</v>
      </c>
      <c r="AX156" t="str">
        <f t="shared" ca="1" si="70"/>
        <v/>
      </c>
    </row>
    <row r="157" spans="2:50" x14ac:dyDescent="0.35">
      <c r="B157">
        <f t="shared" si="61"/>
        <v>154</v>
      </c>
      <c r="C157" s="5">
        <f>AVERAGEIFS(TimeSeries!155:155,TimeSeries!$1:$1,"&lt;="&amp;C$3,TimeSeries!$1:$1,"&gt;="&amp;C$2)</f>
        <v>119.8</v>
      </c>
      <c r="D157" s="5">
        <f>AVERAGEIFS(TimeSeries!155:155,TimeSeries!$1:$1,"&lt;="&amp;D$3,TimeSeries!$1:$1,"&gt;="&amp;D$2)</f>
        <v>121.8</v>
      </c>
      <c r="E157" s="5">
        <f>AVERAGEIFS(TimeSeries!155:155,TimeSeries!$1:$1,"&lt;="&amp;E$3,TimeSeries!$1:$1,"&gt;="&amp;E$2)</f>
        <v>122.5</v>
      </c>
      <c r="F157" s="5">
        <f>AVERAGEIFS(TimeSeries!155:155,TimeSeries!$1:$1,"&lt;="&amp;F$3,TimeSeries!$1:$1,"&gt;="&amp;F$2)</f>
        <v>128</v>
      </c>
      <c r="G157" s="5">
        <f>AVERAGEIFS(TimeSeries!155:155,TimeSeries!$1:$1,"&lt;="&amp;G$3,TimeSeries!$1:$1,"&gt;="&amp;G$2)</f>
        <v>127.3</v>
      </c>
      <c r="H157" s="5">
        <f>AVERAGEIFS(TimeSeries!155:155,TimeSeries!$1:$1,"&lt;="&amp;H$3,TimeSeries!$1:$1,"&gt;="&amp;H$2)</f>
        <v>117.8</v>
      </c>
      <c r="I157" s="5">
        <f>AVERAGEIFS(TimeSeries!155:155,TimeSeries!$1:$1,"&lt;="&amp;I$3,TimeSeries!$1:$1,"&gt;="&amp;I$2)</f>
        <v>113.55</v>
      </c>
      <c r="J157" s="5">
        <f>AVERAGEIFS(TimeSeries!155:155,TimeSeries!$1:$1,"&lt;="&amp;J$3,TimeSeries!$1:$1,"&gt;="&amp;J$2)</f>
        <v>113.1</v>
      </c>
      <c r="K157" s="5">
        <f>+TimeSeries!I155</f>
        <v>120.78749999999999</v>
      </c>
      <c r="M157">
        <f t="shared" si="56"/>
        <v>117.16562499999999</v>
      </c>
      <c r="N157">
        <f t="shared" si="57"/>
        <v>124.31874999999999</v>
      </c>
      <c r="O157">
        <f t="shared" si="59"/>
        <v>0</v>
      </c>
      <c r="P157">
        <f t="shared" si="58"/>
        <v>0</v>
      </c>
      <c r="Q157">
        <f>+INDEX(TimeSeries!$A:$ZZ,'TimeSeries - Formatted'!$B157+1,'TimeSeries - Formatted'!K$1)</f>
        <v>6</v>
      </c>
      <c r="R157">
        <f>SUM(O$4:O157)</f>
        <v>6</v>
      </c>
      <c r="S157">
        <f>SUM(P$4:P157)</f>
        <v>6</v>
      </c>
      <c r="U157" s="1">
        <f t="shared" si="71"/>
        <v>-0.13998564249820544</v>
      </c>
      <c r="V157" s="1">
        <f t="shared" si="72"/>
        <v>-0.12562814070351769</v>
      </c>
      <c r="W157" s="1">
        <f t="shared" si="73"/>
        <v>-0.14245712285614276</v>
      </c>
      <c r="X157" s="1">
        <f t="shared" si="74"/>
        <v>-0.12238601302708263</v>
      </c>
      <c r="Y157" s="1">
        <f t="shared" si="75"/>
        <v>-0.10979020979020981</v>
      </c>
      <c r="Z157" s="1">
        <f t="shared" si="76"/>
        <v>-0.15251798561151086</v>
      </c>
      <c r="AA157" s="1">
        <f t="shared" si="77"/>
        <v>-0.15732838589981446</v>
      </c>
      <c r="AB157" s="1">
        <f t="shared" si="78"/>
        <v>-0.13992395437262362</v>
      </c>
      <c r="AD157" s="2">
        <f t="shared" ca="1" si="62"/>
        <v>0</v>
      </c>
      <c r="AE157" s="2">
        <f t="shared" ca="1" si="63"/>
        <v>0</v>
      </c>
      <c r="AF157" s="2">
        <f t="shared" ca="1" si="64"/>
        <v>0</v>
      </c>
      <c r="AG157" s="2">
        <f t="shared" ca="1" si="65"/>
        <v>0</v>
      </c>
      <c r="AH157" s="2">
        <f t="shared" ca="1" si="66"/>
        <v>0</v>
      </c>
      <c r="AI157" s="2">
        <f t="shared" ca="1" si="67"/>
        <v>0</v>
      </c>
      <c r="AJ157" s="2">
        <f t="shared" ca="1" si="68"/>
        <v>0</v>
      </c>
      <c r="AK157" s="2">
        <f t="shared" ca="1" si="69"/>
        <v>0</v>
      </c>
      <c r="AM157">
        <f ca="1">+IF(COUNTIFS(AM$4:AM156,1,$Q$4:$Q156,$Q157)=1,0,IF(U157*AD157&lt;$AO$1,1,0))</f>
        <v>0</v>
      </c>
      <c r="AN157">
        <f ca="1">+IF(COUNTIFS(AN$4:AN156,1,$Q$4:$Q156,$Q157)=1,0,IF(V157*AE157&lt;$AO$1,1,0))</f>
        <v>0</v>
      </c>
      <c r="AO157">
        <f ca="1">+IF(COUNTIFS(AO$4:AO156,1,$Q$4:$Q156,$Q157)=1,0,IF(W157*AF157&lt;$AO$1,1,0))</f>
        <v>0</v>
      </c>
      <c r="AP157">
        <f ca="1">+IF(COUNTIFS(AP$4:AP156,1,$Q$4:$Q156,$Q157)=1,0,IF(X157*AG157&lt;$AO$1,1,0))</f>
        <v>0</v>
      </c>
      <c r="AQ157">
        <f ca="1">+IF(COUNTIFS(AQ$4:AQ156,1,$Q$4:$Q156,$Q157)=1,0,IF(Y157*AH157&lt;$AO$1,1,0))</f>
        <v>0</v>
      </c>
      <c r="AR157">
        <f ca="1">+IF(COUNTIFS(AR$4:AR156,1,$Q$4:$Q156,$Q157)=1,0,IF(Z157*AI157&lt;$AO$1,1,0))</f>
        <v>0</v>
      </c>
      <c r="AS157">
        <f ca="1">+IF(COUNTIFS(AS$4:AS156,1,$Q$4:$Q156,$Q157)=1,0,IF(AA157*AJ157&lt;$AO$1,1,0))</f>
        <v>0</v>
      </c>
      <c r="AT157">
        <f ca="1">+IF(COUNTIFS(AT$4:AT156,1,$Q$4:$Q156,$Q157)=1,0,IF(AB157*AK157&lt;$AO$1,1,0))</f>
        <v>0</v>
      </c>
      <c r="AU157">
        <f t="shared" ca="1" si="60"/>
        <v>0</v>
      </c>
      <c r="AW157">
        <f ca="1">1*(COUNTIFS($Q$4:$Q156,Q157,AU$4:AU156,1)&gt;0)</f>
        <v>0</v>
      </c>
      <c r="AX157" t="str">
        <f t="shared" ca="1" si="70"/>
        <v/>
      </c>
    </row>
    <row r="158" spans="2:50" x14ac:dyDescent="0.35">
      <c r="B158">
        <f t="shared" si="61"/>
        <v>155</v>
      </c>
      <c r="C158" s="5">
        <f>AVERAGEIFS(TimeSeries!156:156,TimeSeries!$1:$1,"&lt;="&amp;C$3,TimeSeries!$1:$1,"&gt;="&amp;C$2)</f>
        <v>123.25</v>
      </c>
      <c r="D158" s="5">
        <f>AVERAGEIFS(TimeSeries!156:156,TimeSeries!$1:$1,"&lt;="&amp;D$3,TimeSeries!$1:$1,"&gt;="&amp;D$2)</f>
        <v>124.25</v>
      </c>
      <c r="E158" s="5">
        <f>AVERAGEIFS(TimeSeries!156:156,TimeSeries!$1:$1,"&lt;="&amp;E$3,TimeSeries!$1:$1,"&gt;="&amp;E$2)</f>
        <v>124.95</v>
      </c>
      <c r="F158" s="5">
        <f>AVERAGEIFS(TimeSeries!156:156,TimeSeries!$1:$1,"&lt;="&amp;F$3,TimeSeries!$1:$1,"&gt;="&amp;F$2)</f>
        <v>129.44999999999999</v>
      </c>
      <c r="G158" s="5">
        <f>AVERAGEIFS(TimeSeries!156:156,TimeSeries!$1:$1,"&lt;="&amp;G$3,TimeSeries!$1:$1,"&gt;="&amp;G$2)</f>
        <v>128</v>
      </c>
      <c r="H158" s="5">
        <f>AVERAGEIFS(TimeSeries!156:156,TimeSeries!$1:$1,"&lt;="&amp;H$3,TimeSeries!$1:$1,"&gt;="&amp;H$2)</f>
        <v>119.5</v>
      </c>
      <c r="I158" s="5">
        <f>AVERAGEIFS(TimeSeries!156:156,TimeSeries!$1:$1,"&lt;="&amp;I$3,TimeSeries!$1:$1,"&gt;="&amp;I$2)</f>
        <v>120.25</v>
      </c>
      <c r="J158" s="5">
        <f>AVERAGEIFS(TimeSeries!156:156,TimeSeries!$1:$1,"&lt;="&amp;J$3,TimeSeries!$1:$1,"&gt;="&amp;J$2)</f>
        <v>124.5</v>
      </c>
      <c r="K158" s="5">
        <f>+TimeSeries!I156</f>
        <v>124.1125</v>
      </c>
      <c r="M158">
        <f t="shared" si="56"/>
        <v>117.16562499999999</v>
      </c>
      <c r="N158">
        <f t="shared" si="57"/>
        <v>124.38749999999999</v>
      </c>
      <c r="O158">
        <f t="shared" si="59"/>
        <v>0</v>
      </c>
      <c r="P158">
        <f t="shared" si="58"/>
        <v>0</v>
      </c>
      <c r="Q158">
        <f>+INDEX(TimeSeries!$A:$ZZ,'TimeSeries - Formatted'!$B158+1,'TimeSeries - Formatted'!K$1)</f>
        <v>6</v>
      </c>
      <c r="R158">
        <f>SUM(O$4:O158)</f>
        <v>6</v>
      </c>
      <c r="S158">
        <f>SUM(P$4:P158)</f>
        <v>6</v>
      </c>
      <c r="U158" s="1">
        <f t="shared" si="71"/>
        <v>-5.9519267455169889E-2</v>
      </c>
      <c r="V158" s="1">
        <f t="shared" si="72"/>
        <v>-5.5492208285822908E-2</v>
      </c>
      <c r="W158" s="1">
        <f t="shared" si="73"/>
        <v>-7.9896907216494895E-2</v>
      </c>
      <c r="X158" s="1">
        <f t="shared" si="74"/>
        <v>-7.7334283677833349E-2</v>
      </c>
      <c r="Y158" s="1">
        <f t="shared" si="75"/>
        <v>-8.7669280114041404E-2</v>
      </c>
      <c r="Z158" s="1">
        <f t="shared" si="76"/>
        <v>-0.12964311726147126</v>
      </c>
      <c r="AA158" s="1">
        <f t="shared" si="77"/>
        <v>-8.1710576555937275E-2</v>
      </c>
      <c r="AB158" s="1">
        <f t="shared" si="78"/>
        <v>-1.1119936457505974E-2</v>
      </c>
      <c r="AD158" s="2">
        <f t="shared" ca="1" si="62"/>
        <v>0</v>
      </c>
      <c r="AE158" s="2">
        <f t="shared" ca="1" si="63"/>
        <v>0</v>
      </c>
      <c r="AF158" s="2">
        <f t="shared" ca="1" si="64"/>
        <v>0</v>
      </c>
      <c r="AG158" s="2">
        <f t="shared" ca="1" si="65"/>
        <v>0</v>
      </c>
      <c r="AH158" s="2">
        <f t="shared" ca="1" si="66"/>
        <v>0</v>
      </c>
      <c r="AI158" s="2">
        <f t="shared" ca="1" si="67"/>
        <v>0</v>
      </c>
      <c r="AJ158" s="2">
        <f t="shared" ca="1" si="68"/>
        <v>0</v>
      </c>
      <c r="AK158" s="2">
        <f t="shared" ca="1" si="69"/>
        <v>0</v>
      </c>
      <c r="AM158">
        <f ca="1">+IF(COUNTIFS(AM$4:AM157,1,$Q$4:$Q157,$Q158)=1,0,IF(U158*AD158&lt;$AO$1,1,0))</f>
        <v>0</v>
      </c>
      <c r="AN158">
        <f ca="1">+IF(COUNTIFS(AN$4:AN157,1,$Q$4:$Q157,$Q158)=1,0,IF(V158*AE158&lt;$AO$1,1,0))</f>
        <v>0</v>
      </c>
      <c r="AO158">
        <f ca="1">+IF(COUNTIFS(AO$4:AO157,1,$Q$4:$Q157,$Q158)=1,0,IF(W158*AF158&lt;$AO$1,1,0))</f>
        <v>0</v>
      </c>
      <c r="AP158">
        <f ca="1">+IF(COUNTIFS(AP$4:AP157,1,$Q$4:$Q157,$Q158)=1,0,IF(X158*AG158&lt;$AO$1,1,0))</f>
        <v>0</v>
      </c>
      <c r="AQ158">
        <f ca="1">+IF(COUNTIFS(AQ$4:AQ157,1,$Q$4:$Q157,$Q158)=1,0,IF(Y158*AH158&lt;$AO$1,1,0))</f>
        <v>0</v>
      </c>
      <c r="AR158">
        <f ca="1">+IF(COUNTIFS(AR$4:AR157,1,$Q$4:$Q157,$Q158)=1,0,IF(Z158*AI158&lt;$AO$1,1,0))</f>
        <v>0</v>
      </c>
      <c r="AS158">
        <f ca="1">+IF(COUNTIFS(AS$4:AS157,1,$Q$4:$Q157,$Q158)=1,0,IF(AA158*AJ158&lt;$AO$1,1,0))</f>
        <v>0</v>
      </c>
      <c r="AT158">
        <f ca="1">+IF(COUNTIFS(AT$4:AT157,1,$Q$4:$Q157,$Q158)=1,0,IF(AB158*AK158&lt;$AO$1,1,0))</f>
        <v>0</v>
      </c>
      <c r="AU158">
        <f t="shared" ca="1" si="60"/>
        <v>0</v>
      </c>
      <c r="AW158">
        <f ca="1">1*(COUNTIFS($Q$4:$Q157,Q158,AU$4:AU157,1)&gt;0)</f>
        <v>0</v>
      </c>
      <c r="AX158" t="str">
        <f t="shared" ca="1" si="70"/>
        <v/>
      </c>
    </row>
    <row r="159" spans="2:50" x14ac:dyDescent="0.35">
      <c r="B159">
        <f t="shared" si="61"/>
        <v>156</v>
      </c>
      <c r="C159" s="5">
        <f>AVERAGEIFS(TimeSeries!157:157,TimeSeries!$1:$1,"&lt;="&amp;C$3,TimeSeries!$1:$1,"&gt;="&amp;C$2)</f>
        <v>126.85</v>
      </c>
      <c r="D159" s="5">
        <f>AVERAGEIFS(TimeSeries!157:157,TimeSeries!$1:$1,"&lt;="&amp;D$3,TimeSeries!$1:$1,"&gt;="&amp;D$2)</f>
        <v>127.35</v>
      </c>
      <c r="E159" s="5">
        <f>AVERAGEIFS(TimeSeries!157:157,TimeSeries!$1:$1,"&lt;="&amp;E$3,TimeSeries!$1:$1,"&gt;="&amp;E$2)</f>
        <v>126.65</v>
      </c>
      <c r="F159" s="5">
        <f>AVERAGEIFS(TimeSeries!157:157,TimeSeries!$1:$1,"&lt;="&amp;F$3,TimeSeries!$1:$1,"&gt;="&amp;F$2)</f>
        <v>130.15</v>
      </c>
      <c r="G159" s="5">
        <f>AVERAGEIFS(TimeSeries!157:157,TimeSeries!$1:$1,"&lt;="&amp;G$3,TimeSeries!$1:$1,"&gt;="&amp;G$2)</f>
        <v>129.44999999999999</v>
      </c>
      <c r="H159" s="5">
        <f>AVERAGEIFS(TimeSeries!157:157,TimeSeries!$1:$1,"&lt;="&amp;H$3,TimeSeries!$1:$1,"&gt;="&amp;H$2)</f>
        <v>122.45</v>
      </c>
      <c r="I159" s="5">
        <f>AVERAGEIFS(TimeSeries!157:157,TimeSeries!$1:$1,"&lt;="&amp;I$3,TimeSeries!$1:$1,"&gt;="&amp;I$2)</f>
        <v>121.75</v>
      </c>
      <c r="J159" s="5">
        <f>AVERAGEIFS(TimeSeries!157:157,TimeSeries!$1:$1,"&lt;="&amp;J$3,TimeSeries!$1:$1,"&gt;="&amp;J$2)</f>
        <v>124.5</v>
      </c>
      <c r="K159" s="5">
        <f>+TimeSeries!I157</f>
        <v>126.175</v>
      </c>
      <c r="M159">
        <f t="shared" si="56"/>
        <v>117.16562499999999</v>
      </c>
      <c r="N159">
        <f t="shared" si="57"/>
        <v>124.89375</v>
      </c>
      <c r="O159">
        <f t="shared" si="59"/>
        <v>0</v>
      </c>
      <c r="P159">
        <f t="shared" si="58"/>
        <v>1</v>
      </c>
      <c r="Q159">
        <f>+INDEX(TimeSeries!$A:$ZZ,'TimeSeries - Formatted'!$B159+1,'TimeSeries - Formatted'!K$1)</f>
        <v>6</v>
      </c>
      <c r="R159">
        <f>SUM(O$4:O159)</f>
        <v>6</v>
      </c>
      <c r="S159">
        <f>SUM(P$4:P159)</f>
        <v>7</v>
      </c>
      <c r="U159" s="1">
        <f t="shared" si="71"/>
        <v>2.9208924949289949E-2</v>
      </c>
      <c r="V159" s="1">
        <f t="shared" si="72"/>
        <v>2.4949698189134839E-2</v>
      </c>
      <c r="W159" s="1">
        <f t="shared" si="73"/>
        <v>6.3567739372270005E-3</v>
      </c>
      <c r="X159" s="1">
        <f t="shared" si="74"/>
        <v>-1.5343306482545893E-3</v>
      </c>
      <c r="Y159" s="1">
        <f t="shared" si="75"/>
        <v>-6.9044879171461515E-3</v>
      </c>
      <c r="Z159" s="1">
        <f t="shared" si="76"/>
        <v>-3.8476639183352868E-2</v>
      </c>
      <c r="AA159" s="1">
        <f t="shared" si="77"/>
        <v>1.2053200332502012E-2</v>
      </c>
      <c r="AB159" s="1">
        <f t="shared" si="78"/>
        <v>0</v>
      </c>
      <c r="AD159" s="2">
        <f t="shared" ca="1" si="62"/>
        <v>0</v>
      </c>
      <c r="AE159" s="2">
        <f t="shared" ca="1" si="63"/>
        <v>0</v>
      </c>
      <c r="AF159" s="2">
        <f t="shared" ca="1" si="64"/>
        <v>0</v>
      </c>
      <c r="AG159" s="2">
        <f t="shared" ca="1" si="65"/>
        <v>0</v>
      </c>
      <c r="AH159" s="2">
        <f t="shared" ca="1" si="66"/>
        <v>0</v>
      </c>
      <c r="AI159" s="2">
        <f t="shared" ca="1" si="67"/>
        <v>0</v>
      </c>
      <c r="AJ159" s="2">
        <f t="shared" ca="1" si="68"/>
        <v>0</v>
      </c>
      <c r="AK159" s="2">
        <f t="shared" ca="1" si="69"/>
        <v>0</v>
      </c>
      <c r="AM159">
        <f ca="1">+IF(COUNTIFS(AM$4:AM158,1,$Q$4:$Q158,$Q159)=1,0,IF(U159*AD159&lt;$AO$1,1,0))</f>
        <v>0</v>
      </c>
      <c r="AN159">
        <f ca="1">+IF(COUNTIFS(AN$4:AN158,1,$Q$4:$Q158,$Q159)=1,0,IF(V159*AE159&lt;$AO$1,1,0))</f>
        <v>0</v>
      </c>
      <c r="AO159">
        <f ca="1">+IF(COUNTIFS(AO$4:AO158,1,$Q$4:$Q158,$Q159)=1,0,IF(W159*AF159&lt;$AO$1,1,0))</f>
        <v>0</v>
      </c>
      <c r="AP159">
        <f ca="1">+IF(COUNTIFS(AP$4:AP158,1,$Q$4:$Q158,$Q159)=1,0,IF(X159*AG159&lt;$AO$1,1,0))</f>
        <v>0</v>
      </c>
      <c r="AQ159">
        <f ca="1">+IF(COUNTIFS(AQ$4:AQ158,1,$Q$4:$Q158,$Q159)=1,0,IF(Y159*AH159&lt;$AO$1,1,0))</f>
        <v>0</v>
      </c>
      <c r="AR159">
        <f ca="1">+IF(COUNTIFS(AR$4:AR158,1,$Q$4:$Q158,$Q159)=1,0,IF(Z159*AI159&lt;$AO$1,1,0))</f>
        <v>0</v>
      </c>
      <c r="AS159">
        <f ca="1">+IF(COUNTIFS(AS$4:AS158,1,$Q$4:$Q158,$Q159)=1,0,IF(AA159*AJ159&lt;$AO$1,1,0))</f>
        <v>0</v>
      </c>
      <c r="AT159">
        <f ca="1">+IF(COUNTIFS(AT$4:AT158,1,$Q$4:$Q158,$Q159)=1,0,IF(AB159*AK159&lt;$AO$1,1,0))</f>
        <v>0</v>
      </c>
      <c r="AU159">
        <f t="shared" ca="1" si="60"/>
        <v>0</v>
      </c>
      <c r="AW159">
        <f ca="1">1*(COUNTIFS($Q$4:$Q158,Q159,AU$4:AU158,1)&gt;0)</f>
        <v>0</v>
      </c>
      <c r="AX159" t="str">
        <f t="shared" ca="1" si="70"/>
        <v/>
      </c>
    </row>
    <row r="160" spans="2:50" x14ac:dyDescent="0.35">
      <c r="B160">
        <f t="shared" si="61"/>
        <v>157</v>
      </c>
      <c r="C160" s="5">
        <f>AVERAGEIFS(TimeSeries!158:158,TimeSeries!$1:$1,"&lt;="&amp;C$3,TimeSeries!$1:$1,"&gt;="&amp;C$2)</f>
        <v>129.25</v>
      </c>
      <c r="D160" s="5">
        <f>AVERAGEIFS(TimeSeries!158:158,TimeSeries!$1:$1,"&lt;="&amp;D$3,TimeSeries!$1:$1,"&gt;="&amp;D$2)</f>
        <v>129.75</v>
      </c>
      <c r="E160" s="5">
        <f>AVERAGEIFS(TimeSeries!158:158,TimeSeries!$1:$1,"&lt;="&amp;E$3,TimeSeries!$1:$1,"&gt;="&amp;E$2)</f>
        <v>129.05000000000001</v>
      </c>
      <c r="F160" s="5">
        <f>AVERAGEIFS(TimeSeries!158:158,TimeSeries!$1:$1,"&lt;="&amp;F$3,TimeSeries!$1:$1,"&gt;="&amp;F$2)</f>
        <v>132.55000000000001</v>
      </c>
      <c r="G160" s="5">
        <f>AVERAGEIFS(TimeSeries!158:158,TimeSeries!$1:$1,"&lt;="&amp;G$3,TimeSeries!$1:$1,"&gt;="&amp;G$2)</f>
        <v>131.15</v>
      </c>
      <c r="H160" s="5">
        <f>AVERAGEIFS(TimeSeries!158:158,TimeSeries!$1:$1,"&lt;="&amp;H$3,TimeSeries!$1:$1,"&gt;="&amp;H$2)</f>
        <v>124.65</v>
      </c>
      <c r="I160" s="5">
        <f>AVERAGEIFS(TimeSeries!158:158,TimeSeries!$1:$1,"&lt;="&amp;I$3,TimeSeries!$1:$1,"&gt;="&amp;I$2)</f>
        <v>123.25</v>
      </c>
      <c r="J160" s="5">
        <f>AVERAGEIFS(TimeSeries!158:158,TimeSeries!$1:$1,"&lt;="&amp;J$3,TimeSeries!$1:$1,"&gt;="&amp;J$2)</f>
        <v>124.5</v>
      </c>
      <c r="K160" s="5">
        <f>+TimeSeries!I158</f>
        <v>128.17500000000001</v>
      </c>
      <c r="M160">
        <f t="shared" si="56"/>
        <v>117.16562499999999</v>
      </c>
      <c r="N160">
        <f t="shared" si="57"/>
        <v>125.41874999999999</v>
      </c>
      <c r="O160">
        <f t="shared" si="59"/>
        <v>0</v>
      </c>
      <c r="P160">
        <f t="shared" si="58"/>
        <v>0</v>
      </c>
      <c r="Q160">
        <f>+INDEX(TimeSeries!$A:$ZZ,'TimeSeries - Formatted'!$B160+1,'TimeSeries - Formatted'!K$1)</f>
        <v>6</v>
      </c>
      <c r="R160">
        <f>SUM(O$4:O160)</f>
        <v>6</v>
      </c>
      <c r="S160">
        <f>SUM(P$4:P160)</f>
        <v>7</v>
      </c>
      <c r="U160" s="1">
        <f t="shared" si="71"/>
        <v>1.891998423334651E-2</v>
      </c>
      <c r="V160" s="1">
        <f t="shared" si="72"/>
        <v>1.8845700824499545E-2</v>
      </c>
      <c r="W160" s="1">
        <f t="shared" si="73"/>
        <v>1.894986182392433E-2</v>
      </c>
      <c r="X160" s="1">
        <f t="shared" si="74"/>
        <v>1.8440261237034239E-2</v>
      </c>
      <c r="Y160" s="1">
        <f t="shared" si="75"/>
        <v>1.313248358439556E-2</v>
      </c>
      <c r="Z160" s="1">
        <f t="shared" si="76"/>
        <v>1.7966516945692179E-2</v>
      </c>
      <c r="AA160" s="1">
        <f t="shared" si="77"/>
        <v>1.2320328542094527E-2</v>
      </c>
      <c r="AB160" s="1">
        <f t="shared" si="78"/>
        <v>0</v>
      </c>
      <c r="AD160" s="2">
        <f t="shared" ca="1" si="62"/>
        <v>1</v>
      </c>
      <c r="AE160" s="2">
        <f t="shared" ca="1" si="63"/>
        <v>1</v>
      </c>
      <c r="AF160" s="2">
        <f t="shared" ca="1" si="64"/>
        <v>1</v>
      </c>
      <c r="AG160" s="2">
        <f t="shared" ca="1" si="65"/>
        <v>0</v>
      </c>
      <c r="AH160" s="2">
        <f t="shared" ca="1" si="66"/>
        <v>0</v>
      </c>
      <c r="AI160" s="2">
        <f t="shared" ca="1" si="67"/>
        <v>0</v>
      </c>
      <c r="AJ160" s="2">
        <f t="shared" ca="1" si="68"/>
        <v>1</v>
      </c>
      <c r="AK160" s="2">
        <f t="shared" ca="1" si="69"/>
        <v>0</v>
      </c>
      <c r="AM160">
        <f ca="1">+IF(COUNTIFS(AM$4:AM159,1,$Q$4:$Q159,$Q160)=1,0,IF(U160*AD160&lt;$AO$1,1,0))</f>
        <v>0</v>
      </c>
      <c r="AN160">
        <f ca="1">+IF(COUNTIFS(AN$4:AN159,1,$Q$4:$Q159,$Q160)=1,0,IF(V160*AE160&lt;$AO$1,1,0))</f>
        <v>0</v>
      </c>
      <c r="AO160">
        <f ca="1">+IF(COUNTIFS(AO$4:AO159,1,$Q$4:$Q159,$Q160)=1,0,IF(W160*AF160&lt;$AO$1,1,0))</f>
        <v>0</v>
      </c>
      <c r="AP160">
        <f ca="1">+IF(COUNTIFS(AP$4:AP159,1,$Q$4:$Q159,$Q160)=1,0,IF(X160*AG160&lt;$AO$1,1,0))</f>
        <v>0</v>
      </c>
      <c r="AQ160">
        <f ca="1">+IF(COUNTIFS(AQ$4:AQ159,1,$Q$4:$Q159,$Q160)=1,0,IF(Y160*AH160&lt;$AO$1,1,0))</f>
        <v>0</v>
      </c>
      <c r="AR160">
        <f ca="1">+IF(COUNTIFS(AR$4:AR159,1,$Q$4:$Q159,$Q160)=1,0,IF(Z160*AI160&lt;$AO$1,1,0))</f>
        <v>0</v>
      </c>
      <c r="AS160">
        <f ca="1">+IF(COUNTIFS(AS$4:AS159,1,$Q$4:$Q159,$Q160)=1,0,IF(AA160*AJ160&lt;$AO$1,1,0))</f>
        <v>0</v>
      </c>
      <c r="AT160">
        <f ca="1">+IF(COUNTIFS(AT$4:AT159,1,$Q$4:$Q159,$Q160)=1,0,IF(AB160*AK160&lt;$AO$1,1,0))</f>
        <v>0</v>
      </c>
      <c r="AU160">
        <f t="shared" ca="1" si="60"/>
        <v>0</v>
      </c>
      <c r="AW160">
        <f ca="1">1*(COUNTIFS($Q$4:$Q159,Q160,AU$4:AU159,1)&gt;0)</f>
        <v>0</v>
      </c>
      <c r="AX160" t="str">
        <f t="shared" ca="1" si="70"/>
        <v/>
      </c>
    </row>
    <row r="161" spans="2:50" x14ac:dyDescent="0.35">
      <c r="B161">
        <f t="shared" si="61"/>
        <v>158</v>
      </c>
      <c r="C161" s="5">
        <f>AVERAGEIFS(TimeSeries!159:159,TimeSeries!$1:$1,"&lt;="&amp;C$3,TimeSeries!$1:$1,"&gt;="&amp;C$2)</f>
        <v>130.94999999999999</v>
      </c>
      <c r="D161" s="5">
        <f>AVERAGEIFS(TimeSeries!159:159,TimeSeries!$1:$1,"&lt;="&amp;D$3,TimeSeries!$1:$1,"&gt;="&amp;D$2)</f>
        <v>131.44999999999999</v>
      </c>
      <c r="E161" s="5">
        <f>AVERAGEIFS(TimeSeries!159:159,TimeSeries!$1:$1,"&lt;="&amp;E$3,TimeSeries!$1:$1,"&gt;="&amp;E$2)</f>
        <v>130.75</v>
      </c>
      <c r="F161" s="5">
        <f>AVERAGEIFS(TimeSeries!159:159,TimeSeries!$1:$1,"&lt;="&amp;F$3,TimeSeries!$1:$1,"&gt;="&amp;F$2)</f>
        <v>134.25</v>
      </c>
      <c r="G161" s="5">
        <f>AVERAGEIFS(TimeSeries!159:159,TimeSeries!$1:$1,"&lt;="&amp;G$3,TimeSeries!$1:$1,"&gt;="&amp;G$2)</f>
        <v>133.55000000000001</v>
      </c>
      <c r="H161" s="5">
        <f>AVERAGEIFS(TimeSeries!159:159,TimeSeries!$1:$1,"&lt;="&amp;H$3,TimeSeries!$1:$1,"&gt;="&amp;H$2)</f>
        <v>127.05</v>
      </c>
      <c r="I161" s="5">
        <f>AVERAGEIFS(TimeSeries!159:159,TimeSeries!$1:$1,"&lt;="&amp;I$3,TimeSeries!$1:$1,"&gt;="&amp;I$2)</f>
        <v>124.25</v>
      </c>
      <c r="J161" s="5">
        <f>AVERAGEIFS(TimeSeries!159:159,TimeSeries!$1:$1,"&lt;="&amp;J$3,TimeSeries!$1:$1,"&gt;="&amp;J$2)</f>
        <v>124.5</v>
      </c>
      <c r="K161" s="5">
        <f>+TimeSeries!I159</f>
        <v>129.875</v>
      </c>
      <c r="M161">
        <f t="shared" si="56"/>
        <v>117.16562499999999</v>
      </c>
      <c r="N161">
        <f t="shared" si="57"/>
        <v>125.41874999999999</v>
      </c>
      <c r="O161">
        <f t="shared" si="59"/>
        <v>0</v>
      </c>
      <c r="P161">
        <f t="shared" si="58"/>
        <v>0</v>
      </c>
      <c r="Q161">
        <f>+INDEX(TimeSeries!$A:$ZZ,'TimeSeries - Formatted'!$B161+1,'TimeSeries - Formatted'!K$1)</f>
        <v>6</v>
      </c>
      <c r="R161">
        <f>SUM(O$4:O161)</f>
        <v>6</v>
      </c>
      <c r="S161">
        <f>SUM(P$4:P161)</f>
        <v>7</v>
      </c>
      <c r="U161" s="1">
        <f t="shared" si="71"/>
        <v>1.3152804642166283E-2</v>
      </c>
      <c r="V161" s="1">
        <f t="shared" si="72"/>
        <v>1.3102119460500772E-2</v>
      </c>
      <c r="W161" s="1">
        <f t="shared" si="73"/>
        <v>1.3173188686555592E-2</v>
      </c>
      <c r="X161" s="1">
        <f t="shared" si="74"/>
        <v>1.2825348924933921E-2</v>
      </c>
      <c r="Y161" s="1">
        <f t="shared" si="75"/>
        <v>1.8299656881433535E-2</v>
      </c>
      <c r="Z161" s="1">
        <f t="shared" si="76"/>
        <v>1.9253910950661757E-2</v>
      </c>
      <c r="AA161" s="1">
        <f t="shared" si="77"/>
        <v>8.113590263691739E-3</v>
      </c>
      <c r="AB161" s="1">
        <f t="shared" si="78"/>
        <v>0</v>
      </c>
      <c r="AD161" s="2">
        <f t="shared" ca="1" si="62"/>
        <v>1</v>
      </c>
      <c r="AE161" s="2">
        <f t="shared" ca="1" si="63"/>
        <v>1</v>
      </c>
      <c r="AF161" s="2">
        <f t="shared" ca="1" si="64"/>
        <v>1</v>
      </c>
      <c r="AG161" s="2">
        <f t="shared" ca="1" si="65"/>
        <v>1</v>
      </c>
      <c r="AH161" s="2">
        <f t="shared" ca="1" si="66"/>
        <v>1</v>
      </c>
      <c r="AI161" s="2">
        <f t="shared" ca="1" si="67"/>
        <v>1</v>
      </c>
      <c r="AJ161" s="2">
        <f t="shared" ca="1" si="68"/>
        <v>1</v>
      </c>
      <c r="AK161" s="2">
        <f t="shared" ca="1" si="69"/>
        <v>0</v>
      </c>
      <c r="AM161">
        <f ca="1">+IF(COUNTIFS(AM$4:AM160,1,$Q$4:$Q160,$Q161)=1,0,IF(U161*AD161&lt;$AO$1,1,0))</f>
        <v>0</v>
      </c>
      <c r="AN161">
        <f ca="1">+IF(COUNTIFS(AN$4:AN160,1,$Q$4:$Q160,$Q161)=1,0,IF(V161*AE161&lt;$AO$1,1,0))</f>
        <v>0</v>
      </c>
      <c r="AO161">
        <f ca="1">+IF(COUNTIFS(AO$4:AO160,1,$Q$4:$Q160,$Q161)=1,0,IF(W161*AF161&lt;$AO$1,1,0))</f>
        <v>0</v>
      </c>
      <c r="AP161">
        <f ca="1">+IF(COUNTIFS(AP$4:AP160,1,$Q$4:$Q160,$Q161)=1,0,IF(X161*AG161&lt;$AO$1,1,0))</f>
        <v>0</v>
      </c>
      <c r="AQ161">
        <f ca="1">+IF(COUNTIFS(AQ$4:AQ160,1,$Q$4:$Q160,$Q161)=1,0,IF(Y161*AH161&lt;$AO$1,1,0))</f>
        <v>0</v>
      </c>
      <c r="AR161">
        <f ca="1">+IF(COUNTIFS(AR$4:AR160,1,$Q$4:$Q160,$Q161)=1,0,IF(Z161*AI161&lt;$AO$1,1,0))</f>
        <v>0</v>
      </c>
      <c r="AS161">
        <f ca="1">+IF(COUNTIFS(AS$4:AS160,1,$Q$4:$Q160,$Q161)=1,0,IF(AA161*AJ161&lt;$AO$1,1,0))</f>
        <v>0</v>
      </c>
      <c r="AT161">
        <f ca="1">+IF(COUNTIFS(AT$4:AT160,1,$Q$4:$Q160,$Q161)=1,0,IF(AB161*AK161&lt;$AO$1,1,0))</f>
        <v>0</v>
      </c>
      <c r="AU161">
        <f t="shared" ca="1" si="60"/>
        <v>0</v>
      </c>
      <c r="AW161">
        <f ca="1">1*(COUNTIFS($Q$4:$Q160,Q161,AU$4:AU160,1)&gt;0)</f>
        <v>0</v>
      </c>
      <c r="AX161" t="str">
        <f t="shared" ca="1" si="70"/>
        <v/>
      </c>
    </row>
    <row r="162" spans="2:50" x14ac:dyDescent="0.35">
      <c r="B162">
        <f t="shared" si="61"/>
        <v>159</v>
      </c>
      <c r="C162" s="5">
        <f>AVERAGEIFS(TimeSeries!160:160,TimeSeries!$1:$1,"&lt;="&amp;C$3,TimeSeries!$1:$1,"&gt;="&amp;C$2)</f>
        <v>132.69999999999999</v>
      </c>
      <c r="D162" s="5">
        <f>AVERAGEIFS(TimeSeries!160:160,TimeSeries!$1:$1,"&lt;="&amp;D$3,TimeSeries!$1:$1,"&gt;="&amp;D$2)</f>
        <v>132.69999999999999</v>
      </c>
      <c r="E162" s="5">
        <f>AVERAGEIFS(TimeSeries!160:160,TimeSeries!$1:$1,"&lt;="&amp;E$3,TimeSeries!$1:$1,"&gt;="&amp;E$2)</f>
        <v>131.94999999999999</v>
      </c>
      <c r="F162" s="5">
        <f>AVERAGEIFS(TimeSeries!160:160,TimeSeries!$1:$1,"&lt;="&amp;F$3,TimeSeries!$1:$1,"&gt;="&amp;F$2)</f>
        <v>135.44999999999999</v>
      </c>
      <c r="G162" s="5">
        <f>AVERAGEIFS(TimeSeries!160:160,TimeSeries!$1:$1,"&lt;="&amp;G$3,TimeSeries!$1:$1,"&gt;="&amp;G$2)</f>
        <v>134.75</v>
      </c>
      <c r="H162" s="5">
        <f>AVERAGEIFS(TimeSeries!160:160,TimeSeries!$1:$1,"&lt;="&amp;H$3,TimeSeries!$1:$1,"&gt;="&amp;H$2)</f>
        <v>128.25</v>
      </c>
      <c r="I162" s="5">
        <f>AVERAGEIFS(TimeSeries!160:160,TimeSeries!$1:$1,"&lt;="&amp;I$3,TimeSeries!$1:$1,"&gt;="&amp;I$2)</f>
        <v>125.45</v>
      </c>
      <c r="J162" s="5">
        <f>AVERAGEIFS(TimeSeries!160:160,TimeSeries!$1:$1,"&lt;="&amp;J$3,TimeSeries!$1:$1,"&gt;="&amp;J$2)</f>
        <v>125.9</v>
      </c>
      <c r="K162" s="5">
        <f>+TimeSeries!I160</f>
        <v>131.21249999999998</v>
      </c>
      <c r="M162">
        <f t="shared" si="56"/>
        <v>117.16562499999999</v>
      </c>
      <c r="N162">
        <f t="shared" si="57"/>
        <v>125.41874999999999</v>
      </c>
      <c r="O162">
        <f t="shared" si="59"/>
        <v>0</v>
      </c>
      <c r="P162">
        <f t="shared" si="58"/>
        <v>0</v>
      </c>
      <c r="Q162">
        <f>+INDEX(TimeSeries!$A:$ZZ,'TimeSeries - Formatted'!$B162+1,'TimeSeries - Formatted'!K$1)</f>
        <v>6</v>
      </c>
      <c r="R162">
        <f>SUM(O$4:O162)</f>
        <v>6</v>
      </c>
      <c r="S162">
        <f>SUM(P$4:P162)</f>
        <v>7</v>
      </c>
      <c r="U162" s="1">
        <f t="shared" si="71"/>
        <v>1.3363879343260887E-2</v>
      </c>
      <c r="V162" s="1">
        <f t="shared" si="72"/>
        <v>9.5093191327499937E-3</v>
      </c>
      <c r="W162" s="1">
        <f t="shared" si="73"/>
        <v>9.1778202676864318E-3</v>
      </c>
      <c r="X162" s="1">
        <f t="shared" si="74"/>
        <v>8.9385474860335101E-3</v>
      </c>
      <c r="Y162" s="1">
        <f t="shared" si="75"/>
        <v>8.9853987270684943E-3</v>
      </c>
      <c r="Z162" s="1">
        <f t="shared" si="76"/>
        <v>9.445100354191327E-3</v>
      </c>
      <c r="AA162" s="1">
        <f t="shared" si="77"/>
        <v>9.6579476861167191E-3</v>
      </c>
      <c r="AB162" s="1">
        <f t="shared" si="78"/>
        <v>1.1244979919678766E-2</v>
      </c>
      <c r="AD162" s="2">
        <f t="shared" ca="1" si="62"/>
        <v>1</v>
      </c>
      <c r="AE162" s="2">
        <f t="shared" ca="1" si="63"/>
        <v>1</v>
      </c>
      <c r="AF162" s="2">
        <f t="shared" ca="1" si="64"/>
        <v>1</v>
      </c>
      <c r="AG162" s="2">
        <f t="shared" ca="1" si="65"/>
        <v>1</v>
      </c>
      <c r="AH162" s="2">
        <f t="shared" ca="1" si="66"/>
        <v>1</v>
      </c>
      <c r="AI162" s="2">
        <f t="shared" ca="1" si="67"/>
        <v>1</v>
      </c>
      <c r="AJ162" s="2">
        <f t="shared" ca="1" si="68"/>
        <v>1</v>
      </c>
      <c r="AK162" s="2">
        <f t="shared" ca="1" si="69"/>
        <v>0</v>
      </c>
      <c r="AM162">
        <f ca="1">+IF(COUNTIFS(AM$4:AM161,1,$Q$4:$Q161,$Q162)=1,0,IF(U162*AD162&lt;$AO$1,1,0))</f>
        <v>0</v>
      </c>
      <c r="AN162">
        <f ca="1">+IF(COUNTIFS(AN$4:AN161,1,$Q$4:$Q161,$Q162)=1,0,IF(V162*AE162&lt;$AO$1,1,0))</f>
        <v>0</v>
      </c>
      <c r="AO162">
        <f ca="1">+IF(COUNTIFS(AO$4:AO161,1,$Q$4:$Q161,$Q162)=1,0,IF(W162*AF162&lt;$AO$1,1,0))</f>
        <v>0</v>
      </c>
      <c r="AP162">
        <f ca="1">+IF(COUNTIFS(AP$4:AP161,1,$Q$4:$Q161,$Q162)=1,0,IF(X162*AG162&lt;$AO$1,1,0))</f>
        <v>0</v>
      </c>
      <c r="AQ162">
        <f ca="1">+IF(COUNTIFS(AQ$4:AQ161,1,$Q$4:$Q161,$Q162)=1,0,IF(Y162*AH162&lt;$AO$1,1,0))</f>
        <v>0</v>
      </c>
      <c r="AR162">
        <f ca="1">+IF(COUNTIFS(AR$4:AR161,1,$Q$4:$Q161,$Q162)=1,0,IF(Z162*AI162&lt;$AO$1,1,0))</f>
        <v>0</v>
      </c>
      <c r="AS162">
        <f ca="1">+IF(COUNTIFS(AS$4:AS161,1,$Q$4:$Q161,$Q162)=1,0,IF(AA162*AJ162&lt;$AO$1,1,0))</f>
        <v>0</v>
      </c>
      <c r="AT162">
        <f ca="1">+IF(COUNTIFS(AT$4:AT161,1,$Q$4:$Q161,$Q162)=1,0,IF(AB162*AK162&lt;$AO$1,1,0))</f>
        <v>0</v>
      </c>
      <c r="AU162">
        <f t="shared" ca="1" si="60"/>
        <v>0</v>
      </c>
      <c r="AW162">
        <f ca="1">1*(COUNTIFS($Q$4:$Q161,Q162,AU$4:AU161,1)&gt;0)</f>
        <v>0</v>
      </c>
      <c r="AX162" t="str">
        <f t="shared" ca="1" si="70"/>
        <v/>
      </c>
    </row>
    <row r="163" spans="2:50" x14ac:dyDescent="0.35">
      <c r="B163">
        <f t="shared" si="61"/>
        <v>160</v>
      </c>
      <c r="C163" s="5">
        <f>AVERAGEIFS(TimeSeries!161:161,TimeSeries!$1:$1,"&lt;="&amp;C$3,TimeSeries!$1:$1,"&gt;="&amp;C$2)</f>
        <v>133.9</v>
      </c>
      <c r="D163" s="5">
        <f>AVERAGEIFS(TimeSeries!161:161,TimeSeries!$1:$1,"&lt;="&amp;D$3,TimeSeries!$1:$1,"&gt;="&amp;D$2)</f>
        <v>134.4</v>
      </c>
      <c r="E163" s="5">
        <f>AVERAGEIFS(TimeSeries!161:161,TimeSeries!$1:$1,"&lt;="&amp;E$3,TimeSeries!$1:$1,"&gt;="&amp;E$2)</f>
        <v>134.4</v>
      </c>
      <c r="F163" s="5">
        <f>AVERAGEIFS(TimeSeries!161:161,TimeSeries!$1:$1,"&lt;="&amp;F$3,TimeSeries!$1:$1,"&gt;="&amp;F$2)</f>
        <v>137.9</v>
      </c>
      <c r="G163" s="5">
        <f>AVERAGEIFS(TimeSeries!161:161,TimeSeries!$1:$1,"&lt;="&amp;G$3,TimeSeries!$1:$1,"&gt;="&amp;G$2)</f>
        <v>135.75</v>
      </c>
      <c r="H163" s="5">
        <f>AVERAGEIFS(TimeSeries!161:161,TimeSeries!$1:$1,"&lt;="&amp;H$3,TimeSeries!$1:$1,"&gt;="&amp;H$2)</f>
        <v>128.75</v>
      </c>
      <c r="I163" s="5">
        <f>AVERAGEIFS(TimeSeries!161:161,TimeSeries!$1:$1,"&lt;="&amp;I$3,TimeSeries!$1:$1,"&gt;="&amp;I$2)</f>
        <v>126.65</v>
      </c>
      <c r="J163" s="5">
        <f>AVERAGEIFS(TimeSeries!161:161,TimeSeries!$1:$1,"&lt;="&amp;J$3,TimeSeries!$1:$1,"&gt;="&amp;J$2)</f>
        <v>127.3</v>
      </c>
      <c r="K163" s="5">
        <f>+TimeSeries!I161</f>
        <v>132.67500000000001</v>
      </c>
      <c r="M163">
        <f t="shared" si="56"/>
        <v>117.16562499999999</v>
      </c>
      <c r="N163">
        <f t="shared" si="57"/>
        <v>125.41874999999999</v>
      </c>
      <c r="O163">
        <f t="shared" si="59"/>
        <v>0</v>
      </c>
      <c r="P163">
        <f t="shared" si="58"/>
        <v>0</v>
      </c>
      <c r="Q163">
        <f>+INDEX(TimeSeries!$A:$ZZ,'TimeSeries - Formatted'!$B163+1,'TimeSeries - Formatted'!K$1)</f>
        <v>6</v>
      </c>
      <c r="R163">
        <f>SUM(O$4:O163)</f>
        <v>6</v>
      </c>
      <c r="S163">
        <f>SUM(P$4:P163)</f>
        <v>7</v>
      </c>
      <c r="U163" s="1">
        <f t="shared" si="71"/>
        <v>9.042954031650563E-3</v>
      </c>
      <c r="V163" s="1">
        <f t="shared" si="72"/>
        <v>1.2810851544838187E-2</v>
      </c>
      <c r="W163" s="1">
        <f t="shared" si="73"/>
        <v>1.8567639257294655E-2</v>
      </c>
      <c r="X163" s="1">
        <f t="shared" si="74"/>
        <v>1.8087855297157729E-2</v>
      </c>
      <c r="Y163" s="1">
        <f t="shared" si="75"/>
        <v>7.4211502782930427E-3</v>
      </c>
      <c r="Z163" s="1">
        <f t="shared" si="76"/>
        <v>3.8986354775829568E-3</v>
      </c>
      <c r="AA163" s="1">
        <f t="shared" si="77"/>
        <v>9.5655639697089789E-3</v>
      </c>
      <c r="AB163" s="1">
        <f t="shared" si="78"/>
        <v>1.1119936457505863E-2</v>
      </c>
      <c r="AD163" s="2">
        <f t="shared" ca="1" si="62"/>
        <v>1</v>
      </c>
      <c r="AE163" s="2">
        <f t="shared" ca="1" si="63"/>
        <v>1</v>
      </c>
      <c r="AF163" s="2">
        <f t="shared" ca="1" si="64"/>
        <v>1</v>
      </c>
      <c r="AG163" s="2">
        <f t="shared" ca="1" si="65"/>
        <v>1</v>
      </c>
      <c r="AH163" s="2">
        <f t="shared" ca="1" si="66"/>
        <v>1</v>
      </c>
      <c r="AI163" s="2">
        <f t="shared" ca="1" si="67"/>
        <v>1</v>
      </c>
      <c r="AJ163" s="2">
        <f t="shared" ca="1" si="68"/>
        <v>1</v>
      </c>
      <c r="AK163" s="2">
        <f t="shared" ca="1" si="69"/>
        <v>1</v>
      </c>
      <c r="AM163">
        <f ca="1">+IF(COUNTIFS(AM$4:AM162,1,$Q$4:$Q162,$Q163)=1,0,IF(U163*AD163&lt;$AO$1,1,0))</f>
        <v>0</v>
      </c>
      <c r="AN163">
        <f ca="1">+IF(COUNTIFS(AN$4:AN162,1,$Q$4:$Q162,$Q163)=1,0,IF(V163*AE163&lt;$AO$1,1,0))</f>
        <v>0</v>
      </c>
      <c r="AO163">
        <f ca="1">+IF(COUNTIFS(AO$4:AO162,1,$Q$4:$Q162,$Q163)=1,0,IF(W163*AF163&lt;$AO$1,1,0))</f>
        <v>0</v>
      </c>
      <c r="AP163">
        <f ca="1">+IF(COUNTIFS(AP$4:AP162,1,$Q$4:$Q162,$Q163)=1,0,IF(X163*AG163&lt;$AO$1,1,0))</f>
        <v>0</v>
      </c>
      <c r="AQ163">
        <f ca="1">+IF(COUNTIFS(AQ$4:AQ162,1,$Q$4:$Q162,$Q163)=1,0,IF(Y163*AH163&lt;$AO$1,1,0))</f>
        <v>0</v>
      </c>
      <c r="AR163">
        <f ca="1">+IF(COUNTIFS(AR$4:AR162,1,$Q$4:$Q162,$Q163)=1,0,IF(Z163*AI163&lt;$AO$1,1,0))</f>
        <v>0</v>
      </c>
      <c r="AS163">
        <f ca="1">+IF(COUNTIFS(AS$4:AS162,1,$Q$4:$Q162,$Q163)=1,0,IF(AA163*AJ163&lt;$AO$1,1,0))</f>
        <v>0</v>
      </c>
      <c r="AT163">
        <f ca="1">+IF(COUNTIFS(AT$4:AT162,1,$Q$4:$Q162,$Q163)=1,0,IF(AB163*AK163&lt;$AO$1,1,0))</f>
        <v>0</v>
      </c>
      <c r="AU163">
        <f t="shared" ca="1" si="60"/>
        <v>0</v>
      </c>
      <c r="AW163">
        <f ca="1">1*(COUNTIFS($Q$4:$Q162,Q163,AU$4:AU162,1)&gt;0)</f>
        <v>0</v>
      </c>
      <c r="AX163" t="str">
        <f t="shared" ca="1" si="70"/>
        <v/>
      </c>
    </row>
    <row r="164" spans="2:50" x14ac:dyDescent="0.35">
      <c r="B164">
        <f t="shared" si="61"/>
        <v>161</v>
      </c>
      <c r="C164" s="5">
        <f>AVERAGEIFS(TimeSeries!162:162,TimeSeries!$1:$1,"&lt;="&amp;C$3,TimeSeries!$1:$1,"&gt;="&amp;C$2)</f>
        <v>135.6</v>
      </c>
      <c r="D164" s="5">
        <f>AVERAGEIFS(TimeSeries!162:162,TimeSeries!$1:$1,"&lt;="&amp;D$3,TimeSeries!$1:$1,"&gt;="&amp;D$2)</f>
        <v>136.1</v>
      </c>
      <c r="E164" s="5">
        <f>AVERAGEIFS(TimeSeries!162:162,TimeSeries!$1:$1,"&lt;="&amp;E$3,TimeSeries!$1:$1,"&gt;="&amp;E$2)</f>
        <v>136.1</v>
      </c>
      <c r="F164" s="5">
        <f>AVERAGEIFS(TimeSeries!162:162,TimeSeries!$1:$1,"&lt;="&amp;F$3,TimeSeries!$1:$1,"&gt;="&amp;F$2)</f>
        <v>139.1</v>
      </c>
      <c r="G164" s="5">
        <f>AVERAGEIFS(TimeSeries!162:162,TimeSeries!$1:$1,"&lt;="&amp;G$3,TimeSeries!$1:$1,"&gt;="&amp;G$2)</f>
        <v>136.94999999999999</v>
      </c>
      <c r="H164" s="5">
        <f>AVERAGEIFS(TimeSeries!162:162,TimeSeries!$1:$1,"&lt;="&amp;H$3,TimeSeries!$1:$1,"&gt;="&amp;H$2)</f>
        <v>129.94999999999999</v>
      </c>
      <c r="I164" s="5">
        <f>AVERAGEIFS(TimeSeries!162:162,TimeSeries!$1:$1,"&lt;="&amp;I$3,TimeSeries!$1:$1,"&gt;="&amp;I$2)</f>
        <v>127.85</v>
      </c>
      <c r="J164" s="5">
        <f>AVERAGEIFS(TimeSeries!162:162,TimeSeries!$1:$1,"&lt;="&amp;J$3,TimeSeries!$1:$1,"&gt;="&amp;J$2)</f>
        <v>128.69999999999999</v>
      </c>
      <c r="K164" s="5">
        <f>+TimeSeries!I162</f>
        <v>134.125</v>
      </c>
      <c r="M164">
        <f t="shared" si="56"/>
        <v>117.16562499999999</v>
      </c>
      <c r="N164">
        <f t="shared" si="57"/>
        <v>125.41874999999999</v>
      </c>
      <c r="O164">
        <f t="shared" si="59"/>
        <v>0</v>
      </c>
      <c r="P164">
        <f t="shared" si="58"/>
        <v>0</v>
      </c>
      <c r="Q164">
        <f>+INDEX(TimeSeries!$A:$ZZ,'TimeSeries - Formatted'!$B164+1,'TimeSeries - Formatted'!K$1)</f>
        <v>6</v>
      </c>
      <c r="R164">
        <f>SUM(O$4:O164)</f>
        <v>6</v>
      </c>
      <c r="S164">
        <f>SUM(P$4:P164)</f>
        <v>7</v>
      </c>
      <c r="U164" s="1">
        <f t="shared" si="71"/>
        <v>1.2696041822255255E-2</v>
      </c>
      <c r="V164" s="1">
        <f t="shared" si="72"/>
        <v>1.2648809523809534E-2</v>
      </c>
      <c r="W164" s="1">
        <f t="shared" si="73"/>
        <v>1.2648809523809534E-2</v>
      </c>
      <c r="X164" s="1">
        <f t="shared" si="74"/>
        <v>8.7019579405365199E-3</v>
      </c>
      <c r="Y164" s="1">
        <f t="shared" si="75"/>
        <v>8.8397790055247949E-3</v>
      </c>
      <c r="Z164" s="1">
        <f t="shared" si="76"/>
        <v>9.3203883495145412E-3</v>
      </c>
      <c r="AA164" s="1">
        <f t="shared" si="77"/>
        <v>9.4749309119619429E-3</v>
      </c>
      <c r="AB164" s="1">
        <f t="shared" si="78"/>
        <v>1.09976433621366E-2</v>
      </c>
      <c r="AD164" s="2">
        <f t="shared" ca="1" si="62"/>
        <v>1</v>
      </c>
      <c r="AE164" s="2">
        <f t="shared" ca="1" si="63"/>
        <v>1</v>
      </c>
      <c r="AF164" s="2">
        <f t="shared" ca="1" si="64"/>
        <v>1</v>
      </c>
      <c r="AG164" s="2">
        <f t="shared" ca="1" si="65"/>
        <v>1</v>
      </c>
      <c r="AH164" s="2">
        <f t="shared" ca="1" si="66"/>
        <v>1</v>
      </c>
      <c r="AI164" s="2">
        <f t="shared" ca="1" si="67"/>
        <v>1</v>
      </c>
      <c r="AJ164" s="2">
        <f t="shared" ca="1" si="68"/>
        <v>1</v>
      </c>
      <c r="AK164" s="2">
        <f t="shared" ca="1" si="69"/>
        <v>1</v>
      </c>
      <c r="AM164">
        <f ca="1">+IF(COUNTIFS(AM$4:AM163,1,$Q$4:$Q163,$Q164)=1,0,IF(U164*AD164&lt;$AO$1,1,0))</f>
        <v>0</v>
      </c>
      <c r="AN164">
        <f ca="1">+IF(COUNTIFS(AN$4:AN163,1,$Q$4:$Q163,$Q164)=1,0,IF(V164*AE164&lt;$AO$1,1,0))</f>
        <v>0</v>
      </c>
      <c r="AO164">
        <f ca="1">+IF(COUNTIFS(AO$4:AO163,1,$Q$4:$Q163,$Q164)=1,0,IF(W164*AF164&lt;$AO$1,1,0))</f>
        <v>0</v>
      </c>
      <c r="AP164">
        <f ca="1">+IF(COUNTIFS(AP$4:AP163,1,$Q$4:$Q163,$Q164)=1,0,IF(X164*AG164&lt;$AO$1,1,0))</f>
        <v>0</v>
      </c>
      <c r="AQ164">
        <f ca="1">+IF(COUNTIFS(AQ$4:AQ163,1,$Q$4:$Q163,$Q164)=1,0,IF(Y164*AH164&lt;$AO$1,1,0))</f>
        <v>0</v>
      </c>
      <c r="AR164">
        <f ca="1">+IF(COUNTIFS(AR$4:AR163,1,$Q$4:$Q163,$Q164)=1,0,IF(Z164*AI164&lt;$AO$1,1,0))</f>
        <v>0</v>
      </c>
      <c r="AS164">
        <f ca="1">+IF(COUNTIFS(AS$4:AS163,1,$Q$4:$Q163,$Q164)=1,0,IF(AA164*AJ164&lt;$AO$1,1,0))</f>
        <v>0</v>
      </c>
      <c r="AT164">
        <f ca="1">+IF(COUNTIFS(AT$4:AT163,1,$Q$4:$Q163,$Q164)=1,0,IF(AB164*AK164&lt;$AO$1,1,0))</f>
        <v>0</v>
      </c>
      <c r="AU164">
        <f t="shared" ca="1" si="60"/>
        <v>0</v>
      </c>
      <c r="AW164">
        <f ca="1">1*(COUNTIFS($Q$4:$Q163,Q164,AU$4:AU163,1)&gt;0)</f>
        <v>0</v>
      </c>
      <c r="AX164" t="str">
        <f t="shared" ca="1" si="70"/>
        <v/>
      </c>
    </row>
    <row r="165" spans="2:50" x14ac:dyDescent="0.35">
      <c r="B165">
        <f t="shared" si="61"/>
        <v>162</v>
      </c>
      <c r="C165" s="5">
        <f>AVERAGEIFS(TimeSeries!163:163,TimeSeries!$1:$1,"&lt;="&amp;C$3,TimeSeries!$1:$1,"&gt;="&amp;C$2)</f>
        <v>136.80000000000001</v>
      </c>
      <c r="D165" s="5">
        <f>AVERAGEIFS(TimeSeries!163:163,TimeSeries!$1:$1,"&lt;="&amp;D$3,TimeSeries!$1:$1,"&gt;="&amp;D$2)</f>
        <v>138.30000000000001</v>
      </c>
      <c r="E165" s="5">
        <f>AVERAGEIFS(TimeSeries!163:163,TimeSeries!$1:$1,"&lt;="&amp;E$3,TimeSeries!$1:$1,"&gt;="&amp;E$2)</f>
        <v>138.30000000000001</v>
      </c>
      <c r="F165" s="5">
        <f>AVERAGEIFS(TimeSeries!163:163,TimeSeries!$1:$1,"&lt;="&amp;F$3,TimeSeries!$1:$1,"&gt;="&amp;F$2)</f>
        <v>139.80000000000001</v>
      </c>
      <c r="G165" s="5">
        <f>AVERAGEIFS(TimeSeries!163:163,TimeSeries!$1:$1,"&lt;="&amp;G$3,TimeSeries!$1:$1,"&gt;="&amp;G$2)</f>
        <v>137.69999999999999</v>
      </c>
      <c r="H165" s="5">
        <f>AVERAGEIFS(TimeSeries!163:163,TimeSeries!$1:$1,"&lt;="&amp;H$3,TimeSeries!$1:$1,"&gt;="&amp;H$2)</f>
        <v>131.19999999999999</v>
      </c>
      <c r="I165" s="5">
        <f>AVERAGEIFS(TimeSeries!163:163,TimeSeries!$1:$1,"&lt;="&amp;I$3,TimeSeries!$1:$1,"&gt;="&amp;I$2)</f>
        <v>129.05000000000001</v>
      </c>
      <c r="J165" s="5">
        <f>AVERAGEIFS(TimeSeries!163:163,TimeSeries!$1:$1,"&lt;="&amp;J$3,TimeSeries!$1:$1,"&gt;="&amp;J$2)</f>
        <v>130.1</v>
      </c>
      <c r="K165" s="5">
        <f>+TimeSeries!I163</f>
        <v>135.46250000000001</v>
      </c>
      <c r="M165">
        <f t="shared" si="56"/>
        <v>117.16562499999999</v>
      </c>
      <c r="N165">
        <f t="shared" si="57"/>
        <v>125.41874999999999</v>
      </c>
      <c r="O165">
        <f t="shared" si="59"/>
        <v>0</v>
      </c>
      <c r="P165">
        <f t="shared" si="58"/>
        <v>0</v>
      </c>
      <c r="Q165">
        <f>+INDEX(TimeSeries!$A:$ZZ,'TimeSeries - Formatted'!$B165+1,'TimeSeries - Formatted'!K$1)</f>
        <v>6</v>
      </c>
      <c r="R165">
        <f>SUM(O$4:O165)</f>
        <v>6</v>
      </c>
      <c r="S165">
        <f>SUM(P$4:P165)</f>
        <v>7</v>
      </c>
      <c r="U165" s="1">
        <f t="shared" si="71"/>
        <v>8.8495575221241296E-3</v>
      </c>
      <c r="V165" s="1">
        <f t="shared" si="72"/>
        <v>1.6164584864070575E-2</v>
      </c>
      <c r="W165" s="1">
        <f t="shared" si="73"/>
        <v>1.6164584864070575E-2</v>
      </c>
      <c r="X165" s="1">
        <f t="shared" si="74"/>
        <v>5.0323508267435813E-3</v>
      </c>
      <c r="Y165" s="1">
        <f t="shared" si="75"/>
        <v>5.4764512595837367E-3</v>
      </c>
      <c r="Z165" s="1">
        <f t="shared" si="76"/>
        <v>9.6190842631782569E-3</v>
      </c>
      <c r="AA165" s="1">
        <f t="shared" si="77"/>
        <v>9.3859992178335627E-3</v>
      </c>
      <c r="AB165" s="1">
        <f t="shared" si="78"/>
        <v>1.087801087801088E-2</v>
      </c>
      <c r="AD165" s="2">
        <f t="shared" ca="1" si="62"/>
        <v>1</v>
      </c>
      <c r="AE165" s="2">
        <f t="shared" ca="1" si="63"/>
        <v>1</v>
      </c>
      <c r="AF165" s="2">
        <f t="shared" ca="1" si="64"/>
        <v>1</v>
      </c>
      <c r="AG165" s="2">
        <f t="shared" ca="1" si="65"/>
        <v>1</v>
      </c>
      <c r="AH165" s="2">
        <f t="shared" ca="1" si="66"/>
        <v>1</v>
      </c>
      <c r="AI165" s="2">
        <f t="shared" ca="1" si="67"/>
        <v>1</v>
      </c>
      <c r="AJ165" s="2">
        <f t="shared" ca="1" si="68"/>
        <v>1</v>
      </c>
      <c r="AK165" s="2">
        <f t="shared" ca="1" si="69"/>
        <v>1</v>
      </c>
      <c r="AM165">
        <f ca="1">+IF(COUNTIFS(AM$4:AM164,1,$Q$4:$Q164,$Q165)=1,0,IF(U165*AD165&lt;$AO$1,1,0))</f>
        <v>0</v>
      </c>
      <c r="AN165">
        <f ca="1">+IF(COUNTIFS(AN$4:AN164,1,$Q$4:$Q164,$Q165)=1,0,IF(V165*AE165&lt;$AO$1,1,0))</f>
        <v>0</v>
      </c>
      <c r="AO165">
        <f ca="1">+IF(COUNTIFS(AO$4:AO164,1,$Q$4:$Q164,$Q165)=1,0,IF(W165*AF165&lt;$AO$1,1,0))</f>
        <v>0</v>
      </c>
      <c r="AP165">
        <f ca="1">+IF(COUNTIFS(AP$4:AP164,1,$Q$4:$Q164,$Q165)=1,0,IF(X165*AG165&lt;$AO$1,1,0))</f>
        <v>0</v>
      </c>
      <c r="AQ165">
        <f ca="1">+IF(COUNTIFS(AQ$4:AQ164,1,$Q$4:$Q164,$Q165)=1,0,IF(Y165*AH165&lt;$AO$1,1,0))</f>
        <v>0</v>
      </c>
      <c r="AR165">
        <f ca="1">+IF(COUNTIFS(AR$4:AR164,1,$Q$4:$Q164,$Q165)=1,0,IF(Z165*AI165&lt;$AO$1,1,0))</f>
        <v>0</v>
      </c>
      <c r="AS165">
        <f ca="1">+IF(COUNTIFS(AS$4:AS164,1,$Q$4:$Q164,$Q165)=1,0,IF(AA165*AJ165&lt;$AO$1,1,0))</f>
        <v>0</v>
      </c>
      <c r="AT165">
        <f ca="1">+IF(COUNTIFS(AT$4:AT164,1,$Q$4:$Q164,$Q165)=1,0,IF(AB165*AK165&lt;$AO$1,1,0))</f>
        <v>0</v>
      </c>
      <c r="AU165">
        <f t="shared" ca="1" si="60"/>
        <v>0</v>
      </c>
      <c r="AW165">
        <f ca="1">1*(COUNTIFS($Q$4:$Q164,Q165,AU$4:AU164,1)&gt;0)</f>
        <v>0</v>
      </c>
      <c r="AX165" t="str">
        <f t="shared" ca="1" si="70"/>
        <v/>
      </c>
    </row>
    <row r="166" spans="2:50" x14ac:dyDescent="0.35">
      <c r="B166">
        <f t="shared" si="61"/>
        <v>163</v>
      </c>
      <c r="C166" s="5">
        <f>AVERAGEIFS(TimeSeries!164:164,TimeSeries!$1:$1,"&lt;="&amp;C$3,TimeSeries!$1:$1,"&gt;="&amp;C$2)</f>
        <v>139.69999999999999</v>
      </c>
      <c r="D166" s="5">
        <f>AVERAGEIFS(TimeSeries!164:164,TimeSeries!$1:$1,"&lt;="&amp;D$3,TimeSeries!$1:$1,"&gt;="&amp;D$2)</f>
        <v>141.69999999999999</v>
      </c>
      <c r="E166" s="5">
        <f>AVERAGEIFS(TimeSeries!164:164,TimeSeries!$1:$1,"&lt;="&amp;E$3,TimeSeries!$1:$1,"&gt;="&amp;E$2)</f>
        <v>143.1</v>
      </c>
      <c r="F166" s="5">
        <f>AVERAGEIFS(TimeSeries!164:164,TimeSeries!$1:$1,"&lt;="&amp;F$3,TimeSeries!$1:$1,"&gt;="&amp;F$2)</f>
        <v>143.6</v>
      </c>
      <c r="G166" s="5">
        <f>AVERAGEIFS(TimeSeries!164:164,TimeSeries!$1:$1,"&lt;="&amp;G$3,TimeSeries!$1:$1,"&gt;="&amp;G$2)</f>
        <v>139.4</v>
      </c>
      <c r="H166" s="5">
        <f>AVERAGEIFS(TimeSeries!164:164,TimeSeries!$1:$1,"&lt;="&amp;H$3,TimeSeries!$1:$1,"&gt;="&amp;H$2)</f>
        <v>133.4</v>
      </c>
      <c r="I166" s="5">
        <f>AVERAGEIFS(TimeSeries!164:164,TimeSeries!$1:$1,"&lt;="&amp;I$3,TimeSeries!$1:$1,"&gt;="&amp;I$2)</f>
        <v>132.69999999999999</v>
      </c>
      <c r="J166" s="5">
        <f>AVERAGEIFS(TimeSeries!164:164,TimeSeries!$1:$1,"&lt;="&amp;J$3,TimeSeries!$1:$1,"&gt;="&amp;J$2)</f>
        <v>134.4</v>
      </c>
      <c r="K166" s="5">
        <f>+TimeSeries!I164</f>
        <v>138.72499999999999</v>
      </c>
      <c r="M166">
        <f t="shared" si="56"/>
        <v>117.16562499999999</v>
      </c>
      <c r="N166">
        <f t="shared" si="57"/>
        <v>125.41874999999999</v>
      </c>
      <c r="O166">
        <f t="shared" si="59"/>
        <v>0</v>
      </c>
      <c r="P166">
        <f t="shared" si="58"/>
        <v>0</v>
      </c>
      <c r="Q166">
        <f>+INDEX(TimeSeries!$A:$ZZ,'TimeSeries - Formatted'!$B166+1,'TimeSeries - Formatted'!K$1)</f>
        <v>6</v>
      </c>
      <c r="R166">
        <f>SUM(O$4:O166)</f>
        <v>6</v>
      </c>
      <c r="S166">
        <f>SUM(P$4:P166)</f>
        <v>7</v>
      </c>
      <c r="U166" s="1">
        <f t="shared" si="71"/>
        <v>2.1198830409356662E-2</v>
      </c>
      <c r="V166" s="1">
        <f t="shared" si="72"/>
        <v>2.4584237165582001E-2</v>
      </c>
      <c r="W166" s="1">
        <f t="shared" si="73"/>
        <v>3.4707158351409806E-2</v>
      </c>
      <c r="X166" s="1">
        <f t="shared" si="74"/>
        <v>2.7181688125893944E-2</v>
      </c>
      <c r="Y166" s="1">
        <f t="shared" si="75"/>
        <v>1.2345679012345734E-2</v>
      </c>
      <c r="Z166" s="1">
        <f t="shared" si="76"/>
        <v>1.67682926829269E-2</v>
      </c>
      <c r="AA166" s="1">
        <f t="shared" si="77"/>
        <v>2.8283611003486753E-2</v>
      </c>
      <c r="AB166" s="1">
        <f t="shared" si="78"/>
        <v>3.3051498847040728E-2</v>
      </c>
      <c r="AD166" s="2">
        <f t="shared" ca="1" si="62"/>
        <v>1</v>
      </c>
      <c r="AE166" s="2">
        <f t="shared" ca="1" si="63"/>
        <v>1</v>
      </c>
      <c r="AF166" s="2">
        <f t="shared" ca="1" si="64"/>
        <v>1</v>
      </c>
      <c r="AG166" s="2">
        <f t="shared" ca="1" si="65"/>
        <v>1</v>
      </c>
      <c r="AH166" s="2">
        <f t="shared" ca="1" si="66"/>
        <v>1</v>
      </c>
      <c r="AI166" s="2">
        <f t="shared" ca="1" si="67"/>
        <v>1</v>
      </c>
      <c r="AJ166" s="2">
        <f t="shared" ca="1" si="68"/>
        <v>1</v>
      </c>
      <c r="AK166" s="2">
        <f t="shared" ca="1" si="69"/>
        <v>1</v>
      </c>
      <c r="AM166">
        <f ca="1">+IF(COUNTIFS(AM$4:AM165,1,$Q$4:$Q165,$Q166)=1,0,IF(U166*AD166&lt;$AO$1,1,0))</f>
        <v>0</v>
      </c>
      <c r="AN166">
        <f ca="1">+IF(COUNTIFS(AN$4:AN165,1,$Q$4:$Q165,$Q166)=1,0,IF(V166*AE166&lt;$AO$1,1,0))</f>
        <v>0</v>
      </c>
      <c r="AO166">
        <f ca="1">+IF(COUNTIFS(AO$4:AO165,1,$Q$4:$Q165,$Q166)=1,0,IF(W166*AF166&lt;$AO$1,1,0))</f>
        <v>0</v>
      </c>
      <c r="AP166">
        <f ca="1">+IF(COUNTIFS(AP$4:AP165,1,$Q$4:$Q165,$Q166)=1,0,IF(X166*AG166&lt;$AO$1,1,0))</f>
        <v>0</v>
      </c>
      <c r="AQ166">
        <f ca="1">+IF(COUNTIFS(AQ$4:AQ165,1,$Q$4:$Q165,$Q166)=1,0,IF(Y166*AH166&lt;$AO$1,1,0))</f>
        <v>0</v>
      </c>
      <c r="AR166">
        <f ca="1">+IF(COUNTIFS(AR$4:AR165,1,$Q$4:$Q165,$Q166)=1,0,IF(Z166*AI166&lt;$AO$1,1,0))</f>
        <v>0</v>
      </c>
      <c r="AS166">
        <f ca="1">+IF(COUNTIFS(AS$4:AS165,1,$Q$4:$Q165,$Q166)=1,0,IF(AA166*AJ166&lt;$AO$1,1,0))</f>
        <v>0</v>
      </c>
      <c r="AT166">
        <f ca="1">+IF(COUNTIFS(AT$4:AT165,1,$Q$4:$Q165,$Q166)=1,0,IF(AB166*AK166&lt;$AO$1,1,0))</f>
        <v>0</v>
      </c>
      <c r="AU166">
        <f t="shared" ca="1" si="60"/>
        <v>0</v>
      </c>
      <c r="AW166">
        <f ca="1">1*(COUNTIFS($Q$4:$Q165,Q166,AU$4:AU165,1)&gt;0)</f>
        <v>0</v>
      </c>
      <c r="AX166" t="str">
        <f t="shared" ca="1" si="70"/>
        <v/>
      </c>
    </row>
    <row r="167" spans="2:50" x14ac:dyDescent="0.35">
      <c r="B167">
        <f t="shared" si="61"/>
        <v>164</v>
      </c>
      <c r="C167" s="5">
        <f>AVERAGEIFS(TimeSeries!165:165,TimeSeries!$1:$1,"&lt;="&amp;C$3,TimeSeries!$1:$1,"&gt;="&amp;C$2)</f>
        <v>138.30000000000001</v>
      </c>
      <c r="D167" s="5">
        <f>AVERAGEIFS(TimeSeries!165:165,TimeSeries!$1:$1,"&lt;="&amp;D$3,TimeSeries!$1:$1,"&gt;="&amp;D$2)</f>
        <v>137.30000000000001</v>
      </c>
      <c r="E167" s="5">
        <f>AVERAGEIFS(TimeSeries!165:165,TimeSeries!$1:$1,"&lt;="&amp;E$3,TimeSeries!$1:$1,"&gt;="&amp;E$2)</f>
        <v>139.4</v>
      </c>
      <c r="F167" s="5">
        <f>AVERAGEIFS(TimeSeries!165:165,TimeSeries!$1:$1,"&lt;="&amp;F$3,TimeSeries!$1:$1,"&gt;="&amp;F$2)</f>
        <v>144.9</v>
      </c>
      <c r="G167" s="5">
        <f>AVERAGEIFS(TimeSeries!165:165,TimeSeries!$1:$1,"&lt;="&amp;G$3,TimeSeries!$1:$1,"&gt;="&amp;G$2)</f>
        <v>143.5</v>
      </c>
      <c r="H167" s="5">
        <f>AVERAGEIFS(TimeSeries!165:165,TimeSeries!$1:$1,"&lt;="&amp;H$3,TimeSeries!$1:$1,"&gt;="&amp;H$2)</f>
        <v>138.5</v>
      </c>
      <c r="I167" s="5">
        <f>AVERAGEIFS(TimeSeries!165:165,TimeSeries!$1:$1,"&lt;="&amp;I$3,TimeSeries!$1:$1,"&gt;="&amp;I$2)</f>
        <v>135.69999999999999</v>
      </c>
      <c r="J167" s="5">
        <f>AVERAGEIFS(TimeSeries!165:165,TimeSeries!$1:$1,"&lt;="&amp;J$3,TimeSeries!$1:$1,"&gt;="&amp;J$2)</f>
        <v>134.4</v>
      </c>
      <c r="K167" s="5">
        <f>+TimeSeries!I165</f>
        <v>139.22500000000002</v>
      </c>
      <c r="M167">
        <f t="shared" si="56"/>
        <v>117.16562499999999</v>
      </c>
      <c r="N167">
        <f t="shared" si="57"/>
        <v>125.41874999999999</v>
      </c>
      <c r="O167">
        <f t="shared" si="59"/>
        <v>0</v>
      </c>
      <c r="P167">
        <f t="shared" si="58"/>
        <v>0</v>
      </c>
      <c r="Q167">
        <f>+INDEX(TimeSeries!$A:$ZZ,'TimeSeries - Formatted'!$B167+1,'TimeSeries - Formatted'!K$1)</f>
        <v>6</v>
      </c>
      <c r="R167">
        <f>SUM(O$4:O167)</f>
        <v>6</v>
      </c>
      <c r="S167">
        <f>SUM(P$4:P167)</f>
        <v>7</v>
      </c>
      <c r="U167" s="1">
        <f t="shared" si="71"/>
        <v>-1.0021474588403523E-2</v>
      </c>
      <c r="V167" s="1">
        <f t="shared" si="72"/>
        <v>-3.1051517290049291E-2</v>
      </c>
      <c r="W167" s="1">
        <f t="shared" si="73"/>
        <v>-2.5856044723969185E-2</v>
      </c>
      <c r="X167" s="1">
        <f t="shared" si="74"/>
        <v>9.0529247910864363E-3</v>
      </c>
      <c r="Y167" s="1">
        <f t="shared" si="75"/>
        <v>2.9411764705882248E-2</v>
      </c>
      <c r="Z167" s="1">
        <f t="shared" si="76"/>
        <v>3.8230884557721057E-2</v>
      </c>
      <c r="AA167" s="1">
        <f t="shared" si="77"/>
        <v>2.2607385079125741E-2</v>
      </c>
      <c r="AB167" s="1">
        <f t="shared" si="78"/>
        <v>0</v>
      </c>
      <c r="AD167" s="2">
        <f t="shared" ca="1" si="62"/>
        <v>1</v>
      </c>
      <c r="AE167" s="2">
        <f t="shared" ca="1" si="63"/>
        <v>1</v>
      </c>
      <c r="AF167" s="2">
        <f t="shared" ca="1" si="64"/>
        <v>1</v>
      </c>
      <c r="AG167" s="2">
        <f t="shared" ca="1" si="65"/>
        <v>1</v>
      </c>
      <c r="AH167" s="2">
        <f t="shared" ca="1" si="66"/>
        <v>1</v>
      </c>
      <c r="AI167" s="2">
        <f t="shared" ca="1" si="67"/>
        <v>1</v>
      </c>
      <c r="AJ167" s="2">
        <f t="shared" ca="1" si="68"/>
        <v>1</v>
      </c>
      <c r="AK167" s="2">
        <f t="shared" ca="1" si="69"/>
        <v>1</v>
      </c>
      <c r="AM167">
        <f ca="1">+IF(COUNTIFS(AM$4:AM166,1,$Q$4:$Q166,$Q167)=1,0,IF(U167*AD167&lt;$AO$1,1,0))</f>
        <v>0</v>
      </c>
      <c r="AN167">
        <f ca="1">+IF(COUNTIFS(AN$4:AN166,1,$Q$4:$Q166,$Q167)=1,0,IF(V167*AE167&lt;$AO$1,1,0))</f>
        <v>0</v>
      </c>
      <c r="AO167">
        <f ca="1">+IF(COUNTIFS(AO$4:AO166,1,$Q$4:$Q166,$Q167)=1,0,IF(W167*AF167&lt;$AO$1,1,0))</f>
        <v>0</v>
      </c>
      <c r="AP167">
        <f ca="1">+IF(COUNTIFS(AP$4:AP166,1,$Q$4:$Q166,$Q167)=1,0,IF(X167*AG167&lt;$AO$1,1,0))</f>
        <v>0</v>
      </c>
      <c r="AQ167">
        <f ca="1">+IF(COUNTIFS(AQ$4:AQ166,1,$Q$4:$Q166,$Q167)=1,0,IF(Y167*AH167&lt;$AO$1,1,0))</f>
        <v>0</v>
      </c>
      <c r="AR167">
        <f ca="1">+IF(COUNTIFS(AR$4:AR166,1,$Q$4:$Q166,$Q167)=1,0,IF(Z167*AI167&lt;$AO$1,1,0))</f>
        <v>0</v>
      </c>
      <c r="AS167">
        <f ca="1">+IF(COUNTIFS(AS$4:AS166,1,$Q$4:$Q166,$Q167)=1,0,IF(AA167*AJ167&lt;$AO$1,1,0))</f>
        <v>0</v>
      </c>
      <c r="AT167">
        <f ca="1">+IF(COUNTIFS(AT$4:AT166,1,$Q$4:$Q166,$Q167)=1,0,IF(AB167*AK167&lt;$AO$1,1,0))</f>
        <v>0</v>
      </c>
      <c r="AU167">
        <f t="shared" ca="1" si="60"/>
        <v>0</v>
      </c>
      <c r="AW167">
        <f ca="1">1*(COUNTIFS($Q$4:$Q166,Q167,AU$4:AU166,1)&gt;0)</f>
        <v>0</v>
      </c>
      <c r="AX167" t="str">
        <f t="shared" ca="1" si="70"/>
        <v/>
      </c>
    </row>
    <row r="168" spans="2:50" x14ac:dyDescent="0.35">
      <c r="B168">
        <f t="shared" si="61"/>
        <v>165</v>
      </c>
      <c r="C168" s="5">
        <f>AVERAGEIFS(TimeSeries!166:166,TimeSeries!$1:$1,"&lt;="&amp;C$3,TimeSeries!$1:$1,"&gt;="&amp;C$2)</f>
        <v>128.15</v>
      </c>
      <c r="D168" s="5">
        <f>AVERAGEIFS(TimeSeries!166:166,TimeSeries!$1:$1,"&lt;="&amp;D$3,TimeSeries!$1:$1,"&gt;="&amp;D$2)</f>
        <v>127.15</v>
      </c>
      <c r="E168" s="5">
        <f>AVERAGEIFS(TimeSeries!166:166,TimeSeries!$1:$1,"&lt;="&amp;E$3,TimeSeries!$1:$1,"&gt;="&amp;E$2)</f>
        <v>129.94999999999999</v>
      </c>
      <c r="F168" s="5">
        <f>AVERAGEIFS(TimeSeries!166:166,TimeSeries!$1:$1,"&lt;="&amp;F$3,TimeSeries!$1:$1,"&gt;="&amp;F$2)</f>
        <v>135.94999999999999</v>
      </c>
      <c r="G168" s="5">
        <f>AVERAGEIFS(TimeSeries!166:166,TimeSeries!$1:$1,"&lt;="&amp;G$3,TimeSeries!$1:$1,"&gt;="&amp;G$2)</f>
        <v>137.4</v>
      </c>
      <c r="H168" s="5">
        <f>AVERAGEIFS(TimeSeries!166:166,TimeSeries!$1:$1,"&lt;="&amp;H$3,TimeSeries!$1:$1,"&gt;="&amp;H$2)</f>
        <v>136.9</v>
      </c>
      <c r="I168" s="5">
        <f>AVERAGEIFS(TimeSeries!166:166,TimeSeries!$1:$1,"&lt;="&amp;I$3,TimeSeries!$1:$1,"&gt;="&amp;I$2)</f>
        <v>132.65</v>
      </c>
      <c r="J168" s="5">
        <f>AVERAGEIFS(TimeSeries!166:166,TimeSeries!$1:$1,"&lt;="&amp;J$3,TimeSeries!$1:$1,"&gt;="&amp;J$2)</f>
        <v>127.3</v>
      </c>
      <c r="K168" s="5">
        <f>+TimeSeries!I166</f>
        <v>132.03750000000002</v>
      </c>
      <c r="M168">
        <f t="shared" si="56"/>
        <v>117.16562499999999</v>
      </c>
      <c r="N168">
        <f t="shared" si="57"/>
        <v>125.41874999999999</v>
      </c>
      <c r="O168">
        <f t="shared" si="59"/>
        <v>0</v>
      </c>
      <c r="P168">
        <f t="shared" si="58"/>
        <v>0</v>
      </c>
      <c r="Q168">
        <f>+INDEX(TimeSeries!$A:$ZZ,'TimeSeries - Formatted'!$B168+1,'TimeSeries - Formatted'!K$1)</f>
        <v>6</v>
      </c>
      <c r="R168">
        <f>SUM(O$4:O168)</f>
        <v>6</v>
      </c>
      <c r="S168">
        <f>SUM(P$4:P168)</f>
        <v>7</v>
      </c>
      <c r="U168" s="1">
        <f t="shared" si="71"/>
        <v>-8.2677165354330562E-2</v>
      </c>
      <c r="V168" s="1">
        <f t="shared" si="72"/>
        <v>-0.10268172194777692</v>
      </c>
      <c r="W168" s="1">
        <f t="shared" si="73"/>
        <v>-9.1893780573025885E-2</v>
      </c>
      <c r="X168" s="1">
        <f t="shared" si="74"/>
        <v>-6.1766735679779305E-2</v>
      </c>
      <c r="Y168" s="1">
        <f t="shared" si="75"/>
        <v>-4.2508710801393734E-2</v>
      </c>
      <c r="Z168" s="1">
        <f t="shared" si="76"/>
        <v>-1.1552346570397054E-2</v>
      </c>
      <c r="AA168" s="1">
        <f t="shared" si="77"/>
        <v>-2.2476050110537882E-2</v>
      </c>
      <c r="AB168" s="1">
        <f t="shared" si="78"/>
        <v>-5.2827380952381042E-2</v>
      </c>
      <c r="AD168" s="2">
        <f t="shared" ca="1" si="62"/>
        <v>1</v>
      </c>
      <c r="AE168" s="2">
        <f t="shared" ca="1" si="63"/>
        <v>1</v>
      </c>
      <c r="AF168" s="2">
        <f t="shared" ca="1" si="64"/>
        <v>1</v>
      </c>
      <c r="AG168" s="2">
        <f t="shared" ca="1" si="65"/>
        <v>1</v>
      </c>
      <c r="AH168" s="2">
        <f t="shared" ca="1" si="66"/>
        <v>1</v>
      </c>
      <c r="AI168" s="2">
        <f t="shared" ca="1" si="67"/>
        <v>1</v>
      </c>
      <c r="AJ168" s="2">
        <f t="shared" ca="1" si="68"/>
        <v>1</v>
      </c>
      <c r="AK168" s="2">
        <f t="shared" ca="1" si="69"/>
        <v>1</v>
      </c>
      <c r="AM168">
        <f ca="1">+IF(COUNTIFS(AM$4:AM167,1,$Q$4:$Q167,$Q168)=1,0,IF(U168*AD168&lt;$AO$1,1,0))</f>
        <v>0</v>
      </c>
      <c r="AN168">
        <f ca="1">+IF(COUNTIFS(AN$4:AN167,1,$Q$4:$Q167,$Q168)=1,0,IF(V168*AE168&lt;$AO$1,1,0))</f>
        <v>1</v>
      </c>
      <c r="AO168">
        <f ca="1">+IF(COUNTIFS(AO$4:AO167,1,$Q$4:$Q167,$Q168)=1,0,IF(W168*AF168&lt;$AO$1,1,0))</f>
        <v>0</v>
      </c>
      <c r="AP168">
        <f ca="1">+IF(COUNTIFS(AP$4:AP167,1,$Q$4:$Q167,$Q168)=1,0,IF(X168*AG168&lt;$AO$1,1,0))</f>
        <v>0</v>
      </c>
      <c r="AQ168">
        <f ca="1">+IF(COUNTIFS(AQ$4:AQ167,1,$Q$4:$Q167,$Q168)=1,0,IF(Y168*AH168&lt;$AO$1,1,0))</f>
        <v>0</v>
      </c>
      <c r="AR168">
        <f ca="1">+IF(COUNTIFS(AR$4:AR167,1,$Q$4:$Q167,$Q168)=1,0,IF(Z168*AI168&lt;$AO$1,1,0))</f>
        <v>0</v>
      </c>
      <c r="AS168">
        <f ca="1">+IF(COUNTIFS(AS$4:AS167,1,$Q$4:$Q167,$Q168)=1,0,IF(AA168*AJ168&lt;$AO$1,1,0))</f>
        <v>0</v>
      </c>
      <c r="AT168">
        <f ca="1">+IF(COUNTIFS(AT$4:AT167,1,$Q$4:$Q167,$Q168)=1,0,IF(AB168*AK168&lt;$AO$1,1,0))</f>
        <v>0</v>
      </c>
      <c r="AU168">
        <f t="shared" ca="1" si="60"/>
        <v>1</v>
      </c>
      <c r="AW168">
        <f ca="1">1*(COUNTIFS($Q$4:$Q167,Q168,AU$4:AU167,1)&gt;0)</f>
        <v>0</v>
      </c>
      <c r="AX168">
        <f t="shared" ca="1" si="70"/>
        <v>90</v>
      </c>
    </row>
    <row r="169" spans="2:50" x14ac:dyDescent="0.35">
      <c r="B169">
        <f t="shared" si="61"/>
        <v>166</v>
      </c>
      <c r="C169" s="5">
        <f>AVERAGEIFS(TimeSeries!167:167,TimeSeries!$1:$1,"&lt;="&amp;C$3,TimeSeries!$1:$1,"&gt;="&amp;C$2)</f>
        <v>117.7</v>
      </c>
      <c r="D169" s="5">
        <f>AVERAGEIFS(TimeSeries!167:167,TimeSeries!$1:$1,"&lt;="&amp;D$3,TimeSeries!$1:$1,"&gt;="&amp;D$2)</f>
        <v>118.2</v>
      </c>
      <c r="E169" s="5">
        <f>AVERAGEIFS(TimeSeries!167:167,TimeSeries!$1:$1,"&lt;="&amp;E$3,TimeSeries!$1:$1,"&gt;="&amp;E$2)</f>
        <v>121</v>
      </c>
      <c r="F169" s="5">
        <f>AVERAGEIFS(TimeSeries!167:167,TimeSeries!$1:$1,"&lt;="&amp;F$3,TimeSeries!$1:$1,"&gt;="&amp;F$2)</f>
        <v>125.5</v>
      </c>
      <c r="G169" s="5">
        <f>AVERAGEIFS(TimeSeries!167:167,TimeSeries!$1:$1,"&lt;="&amp;G$3,TimeSeries!$1:$1,"&gt;="&amp;G$2)</f>
        <v>127.65</v>
      </c>
      <c r="H169" s="5">
        <f>AVERAGEIFS(TimeSeries!167:167,TimeSeries!$1:$1,"&lt;="&amp;H$3,TimeSeries!$1:$1,"&gt;="&amp;H$2)</f>
        <v>128.65</v>
      </c>
      <c r="I169" s="5">
        <f>AVERAGEIFS(TimeSeries!167:167,TimeSeries!$1:$1,"&lt;="&amp;I$3,TimeSeries!$1:$1,"&gt;="&amp;I$2)</f>
        <v>127.95</v>
      </c>
      <c r="J169" s="5">
        <f>AVERAGEIFS(TimeSeries!167:167,TimeSeries!$1:$1,"&lt;="&amp;J$3,TimeSeries!$1:$1,"&gt;="&amp;J$2)</f>
        <v>125.9</v>
      </c>
      <c r="K169" s="5">
        <f>+TimeSeries!I167</f>
        <v>123.575</v>
      </c>
      <c r="M169">
        <f t="shared" si="56"/>
        <v>117.16562499999999</v>
      </c>
      <c r="N169">
        <f t="shared" si="57"/>
        <v>124.38749999999999</v>
      </c>
      <c r="O169">
        <f t="shared" si="59"/>
        <v>0</v>
      </c>
      <c r="P169">
        <f t="shared" si="58"/>
        <v>0</v>
      </c>
      <c r="Q169">
        <f>+INDEX(TimeSeries!$A:$ZZ,'TimeSeries - Formatted'!$B169+1,'TimeSeries - Formatted'!K$1)</f>
        <v>6</v>
      </c>
      <c r="R169">
        <f>SUM(O$4:O169)</f>
        <v>6</v>
      </c>
      <c r="S169">
        <f>SUM(P$4:P169)</f>
        <v>7</v>
      </c>
      <c r="U169" s="1">
        <f t="shared" si="71"/>
        <v>-0.15748031496062986</v>
      </c>
      <c r="V169" s="1">
        <f t="shared" si="72"/>
        <v>-0.16584333098094561</v>
      </c>
      <c r="W169" s="1">
        <f t="shared" si="73"/>
        <v>-0.15443745632424877</v>
      </c>
      <c r="X169" s="1">
        <f t="shared" si="74"/>
        <v>-0.13388543823326438</v>
      </c>
      <c r="Y169" s="1">
        <f t="shared" si="75"/>
        <v>-0.11045296167247387</v>
      </c>
      <c r="Z169" s="1">
        <f t="shared" si="76"/>
        <v>-7.1119133574007232E-2</v>
      </c>
      <c r="AA169" s="1">
        <f t="shared" si="77"/>
        <v>-5.7111274871038953E-2</v>
      </c>
      <c r="AB169" s="1">
        <f t="shared" si="78"/>
        <v>-6.3244047619047561E-2</v>
      </c>
      <c r="AD169" s="2">
        <f t="shared" ca="1" si="62"/>
        <v>1</v>
      </c>
      <c r="AE169" s="2">
        <f t="shared" ca="1" si="63"/>
        <v>1</v>
      </c>
      <c r="AF169" s="2">
        <f t="shared" ca="1" si="64"/>
        <v>1</v>
      </c>
      <c r="AG169" s="2">
        <f t="shared" ca="1" si="65"/>
        <v>1</v>
      </c>
      <c r="AH169" s="2">
        <f t="shared" ca="1" si="66"/>
        <v>1</v>
      </c>
      <c r="AI169" s="2">
        <f t="shared" ca="1" si="67"/>
        <v>1</v>
      </c>
      <c r="AJ169" s="2">
        <f t="shared" ca="1" si="68"/>
        <v>1</v>
      </c>
      <c r="AK169" s="2">
        <f t="shared" ca="1" si="69"/>
        <v>1</v>
      </c>
      <c r="AM169">
        <f ca="1">+IF(COUNTIFS(AM$4:AM168,1,$Q$4:$Q168,$Q169)=1,0,IF(U169*AD169&lt;$AO$1,1,0))</f>
        <v>1</v>
      </c>
      <c r="AN169">
        <f ca="1">+IF(COUNTIFS(AN$4:AN168,1,$Q$4:$Q168,$Q169)=1,0,IF(V169*AE169&lt;$AO$1,1,0))</f>
        <v>0</v>
      </c>
      <c r="AO169">
        <f ca="1">+IF(COUNTIFS(AO$4:AO168,1,$Q$4:$Q168,$Q169)=1,0,IF(W169*AF169&lt;$AO$1,1,0))</f>
        <v>1</v>
      </c>
      <c r="AP169">
        <f ca="1">+IF(COUNTIFS(AP$4:AP168,1,$Q$4:$Q168,$Q169)=1,0,IF(X169*AG169&lt;$AO$1,1,0))</f>
        <v>1</v>
      </c>
      <c r="AQ169">
        <f ca="1">+IF(COUNTIFS(AQ$4:AQ168,1,$Q$4:$Q168,$Q169)=1,0,IF(Y169*AH169&lt;$AO$1,1,0))</f>
        <v>1</v>
      </c>
      <c r="AR169">
        <f ca="1">+IF(COUNTIFS(AR$4:AR168,1,$Q$4:$Q168,$Q169)=1,0,IF(Z169*AI169&lt;$AO$1,1,0))</f>
        <v>0</v>
      </c>
      <c r="AS169">
        <f ca="1">+IF(COUNTIFS(AS$4:AS168,1,$Q$4:$Q168,$Q169)=1,0,IF(AA169*AJ169&lt;$AO$1,1,0))</f>
        <v>0</v>
      </c>
      <c r="AT169">
        <f ca="1">+IF(COUNTIFS(AT$4:AT168,1,$Q$4:$Q168,$Q169)=1,0,IF(AB169*AK169&lt;$AO$1,1,0))</f>
        <v>0</v>
      </c>
      <c r="AU169">
        <f t="shared" ca="1" si="60"/>
        <v>1</v>
      </c>
      <c r="AW169">
        <f ca="1">1*(COUNTIFS($Q$4:$Q168,Q169,AU$4:AU168,1)&gt;0)</f>
        <v>1</v>
      </c>
      <c r="AX169" t="str">
        <f t="shared" ca="1" si="70"/>
        <v/>
      </c>
    </row>
    <row r="170" spans="2:50" x14ac:dyDescent="0.35">
      <c r="B170">
        <f t="shared" si="61"/>
        <v>167</v>
      </c>
      <c r="C170" s="5">
        <f>AVERAGEIFS(TimeSeries!168:168,TimeSeries!$1:$1,"&lt;="&amp;C$3,TimeSeries!$1:$1,"&gt;="&amp;C$2)</f>
        <v>114.5</v>
      </c>
      <c r="D170" s="5">
        <f>AVERAGEIFS(TimeSeries!168:168,TimeSeries!$1:$1,"&lt;="&amp;D$3,TimeSeries!$1:$1,"&gt;="&amp;D$2)</f>
        <v>117</v>
      </c>
      <c r="E170" s="5">
        <f>AVERAGEIFS(TimeSeries!168:168,TimeSeries!$1:$1,"&lt;="&amp;E$3,TimeSeries!$1:$1,"&gt;="&amp;E$2)</f>
        <v>119.1</v>
      </c>
      <c r="F170" s="5">
        <f>AVERAGEIFS(TimeSeries!168:168,TimeSeries!$1:$1,"&lt;="&amp;F$3,TimeSeries!$1:$1,"&gt;="&amp;F$2)</f>
        <v>121.6</v>
      </c>
      <c r="G170" s="5">
        <f>AVERAGEIFS(TimeSeries!168:168,TimeSeries!$1:$1,"&lt;="&amp;G$3,TimeSeries!$1:$1,"&gt;="&amp;G$2)</f>
        <v>123</v>
      </c>
      <c r="H170" s="5">
        <f>AVERAGEIFS(TimeSeries!168:168,TimeSeries!$1:$1,"&lt;="&amp;H$3,TimeSeries!$1:$1,"&gt;="&amp;H$2)</f>
        <v>120</v>
      </c>
      <c r="I170" s="5">
        <f>AVERAGEIFS(TimeSeries!168:168,TimeSeries!$1:$1,"&lt;="&amp;I$3,TimeSeries!$1:$1,"&gt;="&amp;I$2)</f>
        <v>115.8</v>
      </c>
      <c r="J170" s="5">
        <f>AVERAGEIFS(TimeSeries!168:168,TimeSeries!$1:$1,"&lt;="&amp;J$3,TimeSeries!$1:$1,"&gt;="&amp;J$2)</f>
        <v>114.6</v>
      </c>
      <c r="K170" s="5">
        <f>+TimeSeries!I168</f>
        <v>118.1</v>
      </c>
      <c r="M170">
        <f t="shared" si="56"/>
        <v>117.16562499999999</v>
      </c>
      <c r="N170">
        <f t="shared" si="57"/>
        <v>124.04374999999999</v>
      </c>
      <c r="O170">
        <f t="shared" si="59"/>
        <v>0</v>
      </c>
      <c r="P170">
        <f t="shared" si="58"/>
        <v>0</v>
      </c>
      <c r="Q170">
        <f>+INDEX(TimeSeries!$A:$ZZ,'TimeSeries - Formatted'!$B170+1,'TimeSeries - Formatted'!K$1)</f>
        <v>6</v>
      </c>
      <c r="R170">
        <f>SUM(O$4:O170)</f>
        <v>6</v>
      </c>
      <c r="S170">
        <f>SUM(P$4:P170)</f>
        <v>7</v>
      </c>
      <c r="U170" s="1">
        <f t="shared" si="71"/>
        <v>-0.18038654259126696</v>
      </c>
      <c r="V170" s="1">
        <f t="shared" si="72"/>
        <v>-0.17431192660550454</v>
      </c>
      <c r="W170" s="1">
        <f t="shared" si="73"/>
        <v>-0.16771488469601681</v>
      </c>
      <c r="X170" s="1">
        <f t="shared" si="74"/>
        <v>-0.16080055210489996</v>
      </c>
      <c r="Y170" s="1">
        <f t="shared" si="75"/>
        <v>-0.1428571428571429</v>
      </c>
      <c r="Z170" s="1">
        <f t="shared" si="76"/>
        <v>-0.13357400722021662</v>
      </c>
      <c r="AA170" s="1">
        <f t="shared" si="77"/>
        <v>-0.14664701547531311</v>
      </c>
      <c r="AB170" s="1">
        <f t="shared" si="78"/>
        <v>-0.1473214285714286</v>
      </c>
      <c r="AD170" s="2">
        <f t="shared" ca="1" si="62"/>
        <v>1</v>
      </c>
      <c r="AE170" s="2">
        <f t="shared" ca="1" si="63"/>
        <v>1</v>
      </c>
      <c r="AF170" s="2">
        <f t="shared" ca="1" si="64"/>
        <v>1</v>
      </c>
      <c r="AG170" s="2">
        <f t="shared" ca="1" si="65"/>
        <v>1</v>
      </c>
      <c r="AH170" s="2">
        <f t="shared" ca="1" si="66"/>
        <v>1</v>
      </c>
      <c r="AI170" s="2">
        <f t="shared" ca="1" si="67"/>
        <v>1</v>
      </c>
      <c r="AJ170" s="2">
        <f t="shared" ca="1" si="68"/>
        <v>1</v>
      </c>
      <c r="AK170" s="2">
        <f t="shared" ca="1" si="69"/>
        <v>1</v>
      </c>
      <c r="AM170">
        <f ca="1">+IF(COUNTIFS(AM$4:AM169,1,$Q$4:$Q169,$Q170)=1,0,IF(U170*AD170&lt;$AO$1,1,0))</f>
        <v>0</v>
      </c>
      <c r="AN170">
        <f ca="1">+IF(COUNTIFS(AN$4:AN169,1,$Q$4:$Q169,$Q170)=1,0,IF(V170*AE170&lt;$AO$1,1,0))</f>
        <v>0</v>
      </c>
      <c r="AO170">
        <f ca="1">+IF(COUNTIFS(AO$4:AO169,1,$Q$4:$Q169,$Q170)=1,0,IF(W170*AF170&lt;$AO$1,1,0))</f>
        <v>0</v>
      </c>
      <c r="AP170">
        <f ca="1">+IF(COUNTIFS(AP$4:AP169,1,$Q$4:$Q169,$Q170)=1,0,IF(X170*AG170&lt;$AO$1,1,0))</f>
        <v>0</v>
      </c>
      <c r="AQ170">
        <f ca="1">+IF(COUNTIFS(AQ$4:AQ169,1,$Q$4:$Q169,$Q170)=1,0,IF(Y170*AH170&lt;$AO$1,1,0))</f>
        <v>0</v>
      </c>
      <c r="AR170">
        <f ca="1">+IF(COUNTIFS(AR$4:AR169,1,$Q$4:$Q169,$Q170)=1,0,IF(Z170*AI170&lt;$AO$1,1,0))</f>
        <v>1</v>
      </c>
      <c r="AS170">
        <f ca="1">+IF(COUNTIFS(AS$4:AS169,1,$Q$4:$Q169,$Q170)=1,0,IF(AA170*AJ170&lt;$AO$1,1,0))</f>
        <v>1</v>
      </c>
      <c r="AT170">
        <f ca="1">+IF(COUNTIFS(AT$4:AT169,1,$Q$4:$Q169,$Q170)=1,0,IF(AB170*AK170&lt;$AO$1,1,0))</f>
        <v>1</v>
      </c>
      <c r="AU170">
        <f t="shared" ca="1" si="60"/>
        <v>1</v>
      </c>
      <c r="AW170">
        <f ca="1">1*(COUNTIFS($Q$4:$Q169,Q170,AU$4:AU169,1)&gt;0)</f>
        <v>1</v>
      </c>
      <c r="AX170" t="str">
        <f t="shared" ca="1" si="70"/>
        <v/>
      </c>
    </row>
    <row r="171" spans="2:50" x14ac:dyDescent="0.35">
      <c r="B171">
        <f t="shared" si="61"/>
        <v>168</v>
      </c>
      <c r="C171" s="5">
        <f>AVERAGEIFS(TimeSeries!169:169,TimeSeries!$1:$1,"&lt;="&amp;C$3,TimeSeries!$1:$1,"&gt;="&amp;C$2)</f>
        <v>112.8</v>
      </c>
      <c r="D171" s="5">
        <f>AVERAGEIFS(TimeSeries!169:169,TimeSeries!$1:$1,"&lt;="&amp;D$3,TimeSeries!$1:$1,"&gt;="&amp;D$2)</f>
        <v>116.3</v>
      </c>
      <c r="E171" s="5">
        <f>AVERAGEIFS(TimeSeries!169:169,TimeSeries!$1:$1,"&lt;="&amp;E$3,TimeSeries!$1:$1,"&gt;="&amp;E$2)</f>
        <v>118.4</v>
      </c>
      <c r="F171" s="5">
        <f>AVERAGEIFS(TimeSeries!169:169,TimeSeries!$1:$1,"&lt;="&amp;F$3,TimeSeries!$1:$1,"&gt;="&amp;F$2)</f>
        <v>123.9</v>
      </c>
      <c r="G171" s="5">
        <f>AVERAGEIFS(TimeSeries!169:169,TimeSeries!$1:$1,"&lt;="&amp;G$3,TimeSeries!$1:$1,"&gt;="&amp;G$2)</f>
        <v>125.3</v>
      </c>
      <c r="H171" s="5">
        <f>AVERAGEIFS(TimeSeries!169:169,TimeSeries!$1:$1,"&lt;="&amp;H$3,TimeSeries!$1:$1,"&gt;="&amp;H$2)</f>
        <v>116.3</v>
      </c>
      <c r="I171" s="5">
        <f>AVERAGEIFS(TimeSeries!169:169,TimeSeries!$1:$1,"&lt;="&amp;I$3,TimeSeries!$1:$1,"&gt;="&amp;I$2)</f>
        <v>112.05</v>
      </c>
      <c r="J171" s="5">
        <f>AVERAGEIFS(TimeSeries!169:169,TimeSeries!$1:$1,"&lt;="&amp;J$3,TimeSeries!$1:$1,"&gt;="&amp;J$2)</f>
        <v>113.1</v>
      </c>
      <c r="K171" s="5">
        <f>+TimeSeries!I169</f>
        <v>117.13749999999999</v>
      </c>
      <c r="M171">
        <f t="shared" si="56"/>
        <v>117.00624999999999</v>
      </c>
      <c r="N171">
        <f t="shared" si="57"/>
        <v>124.04374999999999</v>
      </c>
      <c r="O171">
        <f t="shared" si="59"/>
        <v>0</v>
      </c>
      <c r="P171">
        <f t="shared" si="58"/>
        <v>0</v>
      </c>
      <c r="Q171">
        <f>+INDEX(TimeSeries!$A:$ZZ,'TimeSeries - Formatted'!$B171+1,'TimeSeries - Formatted'!K$1)</f>
        <v>6</v>
      </c>
      <c r="R171">
        <f>SUM(O$4:O171)</f>
        <v>6</v>
      </c>
      <c r="S171">
        <f>SUM(P$4:P171)</f>
        <v>7</v>
      </c>
      <c r="U171" s="1">
        <f t="shared" si="71"/>
        <v>-0.19255547602004286</v>
      </c>
      <c r="V171" s="1">
        <f t="shared" si="72"/>
        <v>-0.17925194071983053</v>
      </c>
      <c r="W171" s="1">
        <f t="shared" si="73"/>
        <v>-0.17260656883298386</v>
      </c>
      <c r="X171" s="1">
        <f t="shared" si="74"/>
        <v>-0.14492753623188404</v>
      </c>
      <c r="Y171" s="1">
        <f t="shared" si="75"/>
        <v>-0.12682926829268293</v>
      </c>
      <c r="Z171" s="1">
        <f t="shared" si="76"/>
        <v>-0.16028880866425999</v>
      </c>
      <c r="AA171" s="1">
        <f t="shared" si="77"/>
        <v>-0.17428150331613845</v>
      </c>
      <c r="AB171" s="1">
        <f t="shared" si="78"/>
        <v>-0.1584821428571429</v>
      </c>
      <c r="AD171" s="2">
        <f t="shared" ca="1" si="62"/>
        <v>1</v>
      </c>
      <c r="AE171" s="2">
        <f t="shared" ca="1" si="63"/>
        <v>1</v>
      </c>
      <c r="AF171" s="2">
        <f t="shared" ca="1" si="64"/>
        <v>1</v>
      </c>
      <c r="AG171" s="2">
        <f t="shared" ca="1" si="65"/>
        <v>1</v>
      </c>
      <c r="AH171" s="2">
        <f t="shared" ca="1" si="66"/>
        <v>1</v>
      </c>
      <c r="AI171" s="2">
        <f t="shared" ca="1" si="67"/>
        <v>1</v>
      </c>
      <c r="AJ171" s="2">
        <f t="shared" ca="1" si="68"/>
        <v>1</v>
      </c>
      <c r="AK171" s="2">
        <f t="shared" ca="1" si="69"/>
        <v>1</v>
      </c>
      <c r="AM171">
        <f ca="1">+IF(COUNTIFS(AM$4:AM170,1,$Q$4:$Q170,$Q171)=1,0,IF(U171*AD171&lt;$AO$1,1,0))</f>
        <v>0</v>
      </c>
      <c r="AN171">
        <f ca="1">+IF(COUNTIFS(AN$4:AN170,1,$Q$4:$Q170,$Q171)=1,0,IF(V171*AE171&lt;$AO$1,1,0))</f>
        <v>0</v>
      </c>
      <c r="AO171">
        <f ca="1">+IF(COUNTIFS(AO$4:AO170,1,$Q$4:$Q170,$Q171)=1,0,IF(W171*AF171&lt;$AO$1,1,0))</f>
        <v>0</v>
      </c>
      <c r="AP171">
        <f ca="1">+IF(COUNTIFS(AP$4:AP170,1,$Q$4:$Q170,$Q171)=1,0,IF(X171*AG171&lt;$AO$1,1,0))</f>
        <v>0</v>
      </c>
      <c r="AQ171">
        <f ca="1">+IF(COUNTIFS(AQ$4:AQ170,1,$Q$4:$Q170,$Q171)=1,0,IF(Y171*AH171&lt;$AO$1,1,0))</f>
        <v>0</v>
      </c>
      <c r="AR171">
        <f ca="1">+IF(COUNTIFS(AR$4:AR170,1,$Q$4:$Q170,$Q171)=1,0,IF(Z171*AI171&lt;$AO$1,1,0))</f>
        <v>0</v>
      </c>
      <c r="AS171">
        <f ca="1">+IF(COUNTIFS(AS$4:AS170,1,$Q$4:$Q170,$Q171)=1,0,IF(AA171*AJ171&lt;$AO$1,1,0))</f>
        <v>0</v>
      </c>
      <c r="AT171">
        <f ca="1">+IF(COUNTIFS(AT$4:AT170,1,$Q$4:$Q170,$Q171)=1,0,IF(AB171*AK171&lt;$AO$1,1,0))</f>
        <v>0</v>
      </c>
      <c r="AU171">
        <f t="shared" ca="1" si="60"/>
        <v>0</v>
      </c>
      <c r="AW171">
        <f ca="1">1*(COUNTIFS($Q$4:$Q170,Q171,AU$4:AU170,1)&gt;0)</f>
        <v>1</v>
      </c>
      <c r="AX171" t="str">
        <f t="shared" ca="1" si="70"/>
        <v/>
      </c>
    </row>
    <row r="172" spans="2:50" x14ac:dyDescent="0.35">
      <c r="B172">
        <f t="shared" si="61"/>
        <v>169</v>
      </c>
      <c r="C172" s="5">
        <f>AVERAGEIFS(TimeSeries!170:170,TimeSeries!$1:$1,"&lt;="&amp;C$3,TimeSeries!$1:$1,"&gt;="&amp;C$2)</f>
        <v>112.8</v>
      </c>
      <c r="D172" s="5">
        <f>AVERAGEIFS(TimeSeries!170:170,TimeSeries!$1:$1,"&lt;="&amp;D$3,TimeSeries!$1:$1,"&gt;="&amp;D$2)</f>
        <v>115.8</v>
      </c>
      <c r="E172" s="5">
        <f>AVERAGEIFS(TimeSeries!170:170,TimeSeries!$1:$1,"&lt;="&amp;E$3,TimeSeries!$1:$1,"&gt;="&amp;E$2)</f>
        <v>117.9</v>
      </c>
      <c r="F172" s="5">
        <f>AVERAGEIFS(TimeSeries!170:170,TimeSeries!$1:$1,"&lt;="&amp;F$3,TimeSeries!$1:$1,"&gt;="&amp;F$2)</f>
        <v>124.4</v>
      </c>
      <c r="G172" s="5">
        <f>AVERAGEIFS(TimeSeries!170:170,TimeSeries!$1:$1,"&lt;="&amp;G$3,TimeSeries!$1:$1,"&gt;="&amp;G$2)</f>
        <v>125.8</v>
      </c>
      <c r="H172" s="5">
        <f>AVERAGEIFS(TimeSeries!170:170,TimeSeries!$1:$1,"&lt;="&amp;H$3,TimeSeries!$1:$1,"&gt;="&amp;H$2)</f>
        <v>115.8</v>
      </c>
      <c r="I172" s="5">
        <f>AVERAGEIFS(TimeSeries!170:170,TimeSeries!$1:$1,"&lt;="&amp;I$3,TimeSeries!$1:$1,"&gt;="&amp;I$2)</f>
        <v>110.85</v>
      </c>
      <c r="J172" s="5">
        <f>AVERAGEIFS(TimeSeries!170:170,TimeSeries!$1:$1,"&lt;="&amp;J$3,TimeSeries!$1:$1,"&gt;="&amp;J$2)</f>
        <v>111.7</v>
      </c>
      <c r="K172" s="5">
        <f>+TimeSeries!I170</f>
        <v>116.83749999999999</v>
      </c>
      <c r="M172">
        <f t="shared" ref="M172:M235" si="79">_xlfn.PERCENTILE.EXC(K133:K172,25%)</f>
        <v>117.00624999999999</v>
      </c>
      <c r="N172">
        <f t="shared" ref="N172:N235" si="80">_xlfn.PERCENTILE.EXC(K133:K172,50%)</f>
        <v>124.04374999999999</v>
      </c>
      <c r="O172">
        <f t="shared" si="59"/>
        <v>0</v>
      </c>
      <c r="P172">
        <f t="shared" ref="P172:P235" si="81">1*((K172&gt;N172)*(MIN(K161:K171)&lt;$M172)*(SUM(P161:P171)=0))</f>
        <v>0</v>
      </c>
      <c r="Q172">
        <f>+INDEX(TimeSeries!$A:$ZZ,'TimeSeries - Formatted'!$B172+1,'TimeSeries - Formatted'!K$1)</f>
        <v>6</v>
      </c>
      <c r="R172">
        <f>SUM(O$4:O172)</f>
        <v>6</v>
      </c>
      <c r="S172">
        <f>SUM(P$4:P172)</f>
        <v>7</v>
      </c>
      <c r="U172" s="1">
        <f t="shared" si="71"/>
        <v>-0.19255547602004286</v>
      </c>
      <c r="V172" s="1">
        <f t="shared" si="72"/>
        <v>-0.18278052223006347</v>
      </c>
      <c r="W172" s="1">
        <f t="shared" si="73"/>
        <v>-0.17610062893081757</v>
      </c>
      <c r="X172" s="1">
        <f t="shared" si="74"/>
        <v>-0.14147688060731534</v>
      </c>
      <c r="Y172" s="1">
        <f t="shared" si="75"/>
        <v>-0.12334494773519167</v>
      </c>
      <c r="Z172" s="1">
        <f t="shared" si="76"/>
        <v>-0.16389891696750902</v>
      </c>
      <c r="AA172" s="1">
        <f t="shared" si="77"/>
        <v>-0.18312453942520268</v>
      </c>
      <c r="AB172" s="1">
        <f t="shared" si="78"/>
        <v>-0.16889880952380953</v>
      </c>
      <c r="AD172" s="2">
        <f t="shared" ca="1" si="62"/>
        <v>1</v>
      </c>
      <c r="AE172" s="2">
        <f t="shared" ca="1" si="63"/>
        <v>1</v>
      </c>
      <c r="AF172" s="2">
        <f t="shared" ca="1" si="64"/>
        <v>1</v>
      </c>
      <c r="AG172" s="2">
        <f t="shared" ca="1" si="65"/>
        <v>1</v>
      </c>
      <c r="AH172" s="2">
        <f t="shared" ca="1" si="66"/>
        <v>1</v>
      </c>
      <c r="AI172" s="2">
        <f t="shared" ca="1" si="67"/>
        <v>1</v>
      </c>
      <c r="AJ172" s="2">
        <f t="shared" ca="1" si="68"/>
        <v>1</v>
      </c>
      <c r="AK172" s="2">
        <f t="shared" ca="1" si="69"/>
        <v>1</v>
      </c>
      <c r="AM172">
        <f ca="1">+IF(COUNTIFS(AM$4:AM171,1,$Q$4:$Q171,$Q172)=1,0,IF(U172*AD172&lt;$AO$1,1,0))</f>
        <v>0</v>
      </c>
      <c r="AN172">
        <f ca="1">+IF(COUNTIFS(AN$4:AN171,1,$Q$4:$Q171,$Q172)=1,0,IF(V172*AE172&lt;$AO$1,1,0))</f>
        <v>0</v>
      </c>
      <c r="AO172">
        <f ca="1">+IF(COUNTIFS(AO$4:AO171,1,$Q$4:$Q171,$Q172)=1,0,IF(W172*AF172&lt;$AO$1,1,0))</f>
        <v>0</v>
      </c>
      <c r="AP172">
        <f ca="1">+IF(COUNTIFS(AP$4:AP171,1,$Q$4:$Q171,$Q172)=1,0,IF(X172*AG172&lt;$AO$1,1,0))</f>
        <v>0</v>
      </c>
      <c r="AQ172">
        <f ca="1">+IF(COUNTIFS(AQ$4:AQ171,1,$Q$4:$Q171,$Q172)=1,0,IF(Y172*AH172&lt;$AO$1,1,0))</f>
        <v>0</v>
      </c>
      <c r="AR172">
        <f ca="1">+IF(COUNTIFS(AR$4:AR171,1,$Q$4:$Q171,$Q172)=1,0,IF(Z172*AI172&lt;$AO$1,1,0))</f>
        <v>0</v>
      </c>
      <c r="AS172">
        <f ca="1">+IF(COUNTIFS(AS$4:AS171,1,$Q$4:$Q171,$Q172)=1,0,IF(AA172*AJ172&lt;$AO$1,1,0))</f>
        <v>0</v>
      </c>
      <c r="AT172">
        <f ca="1">+IF(COUNTIFS(AT$4:AT171,1,$Q$4:$Q171,$Q172)=1,0,IF(AB172*AK172&lt;$AO$1,1,0))</f>
        <v>0</v>
      </c>
      <c r="AU172">
        <f t="shared" ca="1" si="60"/>
        <v>0</v>
      </c>
      <c r="AW172">
        <f ca="1">1*(COUNTIFS($Q$4:$Q171,Q172,AU$4:AU171,1)&gt;0)</f>
        <v>1</v>
      </c>
      <c r="AX172" t="str">
        <f t="shared" ca="1" si="70"/>
        <v/>
      </c>
    </row>
    <row r="173" spans="2:50" x14ac:dyDescent="0.35">
      <c r="B173">
        <f t="shared" si="61"/>
        <v>170</v>
      </c>
      <c r="C173" s="5">
        <f>AVERAGEIFS(TimeSeries!171:171,TimeSeries!$1:$1,"&lt;="&amp;C$3,TimeSeries!$1:$1,"&gt;="&amp;C$2)</f>
        <v>112.8</v>
      </c>
      <c r="D173" s="5">
        <f>AVERAGEIFS(TimeSeries!171:171,TimeSeries!$1:$1,"&lt;="&amp;D$3,TimeSeries!$1:$1,"&gt;="&amp;D$2)</f>
        <v>115.8</v>
      </c>
      <c r="E173" s="5">
        <f>AVERAGEIFS(TimeSeries!171:171,TimeSeries!$1:$1,"&lt;="&amp;E$3,TimeSeries!$1:$1,"&gt;="&amp;E$2)</f>
        <v>117.9</v>
      </c>
      <c r="F173" s="5">
        <f>AVERAGEIFS(TimeSeries!171:171,TimeSeries!$1:$1,"&lt;="&amp;F$3,TimeSeries!$1:$1,"&gt;="&amp;F$2)</f>
        <v>123.4</v>
      </c>
      <c r="G173" s="5">
        <f>AVERAGEIFS(TimeSeries!171:171,TimeSeries!$1:$1,"&lt;="&amp;G$3,TimeSeries!$1:$1,"&gt;="&amp;G$2)</f>
        <v>124.8</v>
      </c>
      <c r="H173" s="5">
        <f>AVERAGEIFS(TimeSeries!171:171,TimeSeries!$1:$1,"&lt;="&amp;H$3,TimeSeries!$1:$1,"&gt;="&amp;H$2)</f>
        <v>115.8</v>
      </c>
      <c r="I173" s="5">
        <f>AVERAGEIFS(TimeSeries!171:171,TimeSeries!$1:$1,"&lt;="&amp;I$3,TimeSeries!$1:$1,"&gt;="&amp;I$2)</f>
        <v>110.15</v>
      </c>
      <c r="J173" s="5">
        <f>AVERAGEIFS(TimeSeries!171:171,TimeSeries!$1:$1,"&lt;="&amp;J$3,TimeSeries!$1:$1,"&gt;="&amp;J$2)</f>
        <v>110.3</v>
      </c>
      <c r="K173" s="5">
        <f>+TimeSeries!I171</f>
        <v>116.41249999999999</v>
      </c>
      <c r="M173">
        <f t="shared" si="79"/>
        <v>117.00624999999999</v>
      </c>
      <c r="N173">
        <f t="shared" si="80"/>
        <v>124.04374999999999</v>
      </c>
      <c r="O173">
        <f t="shared" si="59"/>
        <v>0</v>
      </c>
      <c r="P173">
        <f t="shared" si="81"/>
        <v>0</v>
      </c>
      <c r="Q173">
        <f>+INDEX(TimeSeries!$A:$ZZ,'TimeSeries - Formatted'!$B173+1,'TimeSeries - Formatted'!K$1)</f>
        <v>6</v>
      </c>
      <c r="R173">
        <f>SUM(O$4:O173)</f>
        <v>6</v>
      </c>
      <c r="S173">
        <f>SUM(P$4:P173)</f>
        <v>7</v>
      </c>
      <c r="U173" s="1">
        <f t="shared" si="71"/>
        <v>-0.19255547602004286</v>
      </c>
      <c r="V173" s="1">
        <f t="shared" si="72"/>
        <v>-0.18278052223006347</v>
      </c>
      <c r="W173" s="1">
        <f t="shared" si="73"/>
        <v>-0.17610062893081757</v>
      </c>
      <c r="X173" s="1">
        <f t="shared" si="74"/>
        <v>-0.14837819185645273</v>
      </c>
      <c r="Y173" s="1">
        <f t="shared" si="75"/>
        <v>-0.13031358885017419</v>
      </c>
      <c r="Z173" s="1">
        <f t="shared" si="76"/>
        <v>-0.16389891696750902</v>
      </c>
      <c r="AA173" s="1">
        <f t="shared" si="77"/>
        <v>-0.18828297715548992</v>
      </c>
      <c r="AB173" s="1">
        <f t="shared" si="78"/>
        <v>-0.17931547619047628</v>
      </c>
      <c r="AD173" s="2">
        <f t="shared" ca="1" si="62"/>
        <v>1</v>
      </c>
      <c r="AE173" s="2">
        <f t="shared" ca="1" si="63"/>
        <v>1</v>
      </c>
      <c r="AF173" s="2">
        <f t="shared" ca="1" si="64"/>
        <v>1</v>
      </c>
      <c r="AG173" s="2">
        <f t="shared" ca="1" si="65"/>
        <v>1</v>
      </c>
      <c r="AH173" s="2">
        <f t="shared" ca="1" si="66"/>
        <v>1</v>
      </c>
      <c r="AI173" s="2">
        <f t="shared" ca="1" si="67"/>
        <v>1</v>
      </c>
      <c r="AJ173" s="2">
        <f t="shared" ca="1" si="68"/>
        <v>1</v>
      </c>
      <c r="AK173" s="2">
        <f t="shared" ca="1" si="69"/>
        <v>1</v>
      </c>
      <c r="AM173">
        <f ca="1">+IF(COUNTIFS(AM$4:AM172,1,$Q$4:$Q172,$Q173)=1,0,IF(U173*AD173&lt;$AO$1,1,0))</f>
        <v>0</v>
      </c>
      <c r="AN173">
        <f ca="1">+IF(COUNTIFS(AN$4:AN172,1,$Q$4:$Q172,$Q173)=1,0,IF(V173*AE173&lt;$AO$1,1,0))</f>
        <v>0</v>
      </c>
      <c r="AO173">
        <f ca="1">+IF(COUNTIFS(AO$4:AO172,1,$Q$4:$Q172,$Q173)=1,0,IF(W173*AF173&lt;$AO$1,1,0))</f>
        <v>0</v>
      </c>
      <c r="AP173">
        <f ca="1">+IF(COUNTIFS(AP$4:AP172,1,$Q$4:$Q172,$Q173)=1,0,IF(X173*AG173&lt;$AO$1,1,0))</f>
        <v>0</v>
      </c>
      <c r="AQ173">
        <f ca="1">+IF(COUNTIFS(AQ$4:AQ172,1,$Q$4:$Q172,$Q173)=1,0,IF(Y173*AH173&lt;$AO$1,1,0))</f>
        <v>0</v>
      </c>
      <c r="AR173">
        <f ca="1">+IF(COUNTIFS(AR$4:AR172,1,$Q$4:$Q172,$Q173)=1,0,IF(Z173*AI173&lt;$AO$1,1,0))</f>
        <v>0</v>
      </c>
      <c r="AS173">
        <f ca="1">+IF(COUNTIFS(AS$4:AS172,1,$Q$4:$Q172,$Q173)=1,0,IF(AA173*AJ173&lt;$AO$1,1,0))</f>
        <v>0</v>
      </c>
      <c r="AT173">
        <f ca="1">+IF(COUNTIFS(AT$4:AT172,1,$Q$4:$Q172,$Q173)=1,0,IF(AB173*AK173&lt;$AO$1,1,0))</f>
        <v>0</v>
      </c>
      <c r="AU173">
        <f t="shared" ca="1" si="60"/>
        <v>0</v>
      </c>
      <c r="AW173">
        <f ca="1">1*(COUNTIFS($Q$4:$Q172,Q173,AU$4:AU172,1)&gt;0)</f>
        <v>1</v>
      </c>
      <c r="AX173" t="str">
        <f t="shared" ca="1" si="70"/>
        <v/>
      </c>
    </row>
    <row r="174" spans="2:50" x14ac:dyDescent="0.35">
      <c r="B174">
        <f t="shared" si="61"/>
        <v>171</v>
      </c>
      <c r="C174" s="5">
        <f>AVERAGEIFS(TimeSeries!172:172,TimeSeries!$1:$1,"&lt;="&amp;C$3,TimeSeries!$1:$1,"&gt;="&amp;C$2)</f>
        <v>113.5</v>
      </c>
      <c r="D174" s="5">
        <f>AVERAGEIFS(TimeSeries!172:172,TimeSeries!$1:$1,"&lt;="&amp;D$3,TimeSeries!$1:$1,"&gt;="&amp;D$2)</f>
        <v>117</v>
      </c>
      <c r="E174" s="5">
        <f>AVERAGEIFS(TimeSeries!172:172,TimeSeries!$1:$1,"&lt;="&amp;E$3,TimeSeries!$1:$1,"&gt;="&amp;E$2)</f>
        <v>118.4</v>
      </c>
      <c r="F174" s="5">
        <f>AVERAGEIFS(TimeSeries!172:172,TimeSeries!$1:$1,"&lt;="&amp;F$3,TimeSeries!$1:$1,"&gt;="&amp;F$2)</f>
        <v>123.4</v>
      </c>
      <c r="G174" s="5">
        <f>AVERAGEIFS(TimeSeries!172:172,TimeSeries!$1:$1,"&lt;="&amp;G$3,TimeSeries!$1:$1,"&gt;="&amp;G$2)</f>
        <v>124.8</v>
      </c>
      <c r="H174" s="5">
        <f>AVERAGEIFS(TimeSeries!172:172,TimeSeries!$1:$1,"&lt;="&amp;H$3,TimeSeries!$1:$1,"&gt;="&amp;H$2)</f>
        <v>115.8</v>
      </c>
      <c r="I174" s="5">
        <f>AVERAGEIFS(TimeSeries!172:172,TimeSeries!$1:$1,"&lt;="&amp;I$3,TimeSeries!$1:$1,"&gt;="&amp;I$2)</f>
        <v>110.15</v>
      </c>
      <c r="J174" s="5">
        <f>AVERAGEIFS(TimeSeries!172:172,TimeSeries!$1:$1,"&lt;="&amp;J$3,TimeSeries!$1:$1,"&gt;="&amp;J$2)</f>
        <v>110.3</v>
      </c>
      <c r="K174" s="5">
        <f>+TimeSeries!I172</f>
        <v>116.71250000000001</v>
      </c>
      <c r="M174">
        <f t="shared" si="79"/>
        <v>117.00624999999999</v>
      </c>
      <c r="N174">
        <f t="shared" si="80"/>
        <v>124.04374999999999</v>
      </c>
      <c r="O174">
        <f t="shared" si="59"/>
        <v>0</v>
      </c>
      <c r="P174">
        <f t="shared" si="81"/>
        <v>0</v>
      </c>
      <c r="Q174">
        <f>+INDEX(TimeSeries!$A:$ZZ,'TimeSeries - Formatted'!$B174+1,'TimeSeries - Formatted'!K$1)</f>
        <v>6</v>
      </c>
      <c r="R174">
        <f>SUM(O$4:O174)</f>
        <v>6</v>
      </c>
      <c r="S174">
        <f>SUM(P$4:P174)</f>
        <v>7</v>
      </c>
      <c r="U174" s="1">
        <f t="shared" si="71"/>
        <v>-0.18754473872584099</v>
      </c>
      <c r="V174" s="1">
        <f t="shared" si="72"/>
        <v>-0.17431192660550454</v>
      </c>
      <c r="W174" s="1">
        <f t="shared" si="73"/>
        <v>-0.17260656883298386</v>
      </c>
      <c r="X174" s="1">
        <f t="shared" si="74"/>
        <v>-0.14837819185645273</v>
      </c>
      <c r="Y174" s="1">
        <f t="shared" si="75"/>
        <v>-0.13031358885017419</v>
      </c>
      <c r="Z174" s="1">
        <f t="shared" si="76"/>
        <v>-0.16389891696750902</v>
      </c>
      <c r="AA174" s="1">
        <f t="shared" si="77"/>
        <v>-0.18828297715548992</v>
      </c>
      <c r="AB174" s="1">
        <f t="shared" si="78"/>
        <v>-0.17931547619047628</v>
      </c>
      <c r="AD174" s="2">
        <f t="shared" ca="1" si="62"/>
        <v>1</v>
      </c>
      <c r="AE174" s="2">
        <f t="shared" ca="1" si="63"/>
        <v>1</v>
      </c>
      <c r="AF174" s="2">
        <f t="shared" ca="1" si="64"/>
        <v>1</v>
      </c>
      <c r="AG174" s="2">
        <f t="shared" ca="1" si="65"/>
        <v>1</v>
      </c>
      <c r="AH174" s="2">
        <f t="shared" ca="1" si="66"/>
        <v>1</v>
      </c>
      <c r="AI174" s="2">
        <f t="shared" ca="1" si="67"/>
        <v>1</v>
      </c>
      <c r="AJ174" s="2">
        <f t="shared" ca="1" si="68"/>
        <v>1</v>
      </c>
      <c r="AK174" s="2">
        <f t="shared" ca="1" si="69"/>
        <v>1</v>
      </c>
      <c r="AM174">
        <f ca="1">+IF(COUNTIFS(AM$4:AM173,1,$Q$4:$Q173,$Q174)=1,0,IF(U174*AD174&lt;$AO$1,1,0))</f>
        <v>0</v>
      </c>
      <c r="AN174">
        <f ca="1">+IF(COUNTIFS(AN$4:AN173,1,$Q$4:$Q173,$Q174)=1,0,IF(V174*AE174&lt;$AO$1,1,0))</f>
        <v>0</v>
      </c>
      <c r="AO174">
        <f ca="1">+IF(COUNTIFS(AO$4:AO173,1,$Q$4:$Q173,$Q174)=1,0,IF(W174*AF174&lt;$AO$1,1,0))</f>
        <v>0</v>
      </c>
      <c r="AP174">
        <f ca="1">+IF(COUNTIFS(AP$4:AP173,1,$Q$4:$Q173,$Q174)=1,0,IF(X174*AG174&lt;$AO$1,1,0))</f>
        <v>0</v>
      </c>
      <c r="AQ174">
        <f ca="1">+IF(COUNTIFS(AQ$4:AQ173,1,$Q$4:$Q173,$Q174)=1,0,IF(Y174*AH174&lt;$AO$1,1,0))</f>
        <v>0</v>
      </c>
      <c r="AR174">
        <f ca="1">+IF(COUNTIFS(AR$4:AR173,1,$Q$4:$Q173,$Q174)=1,0,IF(Z174*AI174&lt;$AO$1,1,0))</f>
        <v>0</v>
      </c>
      <c r="AS174">
        <f ca="1">+IF(COUNTIFS(AS$4:AS173,1,$Q$4:$Q173,$Q174)=1,0,IF(AA174*AJ174&lt;$AO$1,1,0))</f>
        <v>0</v>
      </c>
      <c r="AT174">
        <f ca="1">+IF(COUNTIFS(AT$4:AT173,1,$Q$4:$Q173,$Q174)=1,0,IF(AB174*AK174&lt;$AO$1,1,0))</f>
        <v>0</v>
      </c>
      <c r="AU174">
        <f t="shared" ca="1" si="60"/>
        <v>0</v>
      </c>
      <c r="AW174">
        <f ca="1">1*(COUNTIFS($Q$4:$Q173,Q174,AU$4:AU173,1)&gt;0)</f>
        <v>1</v>
      </c>
      <c r="AX174" t="str">
        <f t="shared" ca="1" si="70"/>
        <v/>
      </c>
    </row>
    <row r="175" spans="2:50" x14ac:dyDescent="0.35">
      <c r="B175">
        <f t="shared" si="61"/>
        <v>172</v>
      </c>
      <c r="C175" s="5">
        <f>AVERAGEIFS(TimeSeries!173:173,TimeSeries!$1:$1,"&lt;="&amp;C$3,TimeSeries!$1:$1,"&gt;="&amp;C$2)</f>
        <v>115.2</v>
      </c>
      <c r="D175" s="5">
        <f>AVERAGEIFS(TimeSeries!173:173,TimeSeries!$1:$1,"&lt;="&amp;D$3,TimeSeries!$1:$1,"&gt;="&amp;D$2)</f>
        <v>117.7</v>
      </c>
      <c r="E175" s="5">
        <f>AVERAGEIFS(TimeSeries!173:173,TimeSeries!$1:$1,"&lt;="&amp;E$3,TimeSeries!$1:$1,"&gt;="&amp;E$2)</f>
        <v>119.1</v>
      </c>
      <c r="F175" s="5">
        <f>AVERAGEIFS(TimeSeries!173:173,TimeSeries!$1:$1,"&lt;="&amp;F$3,TimeSeries!$1:$1,"&gt;="&amp;F$2)</f>
        <v>124.1</v>
      </c>
      <c r="G175" s="5">
        <f>AVERAGEIFS(TimeSeries!173:173,TimeSeries!$1:$1,"&lt;="&amp;G$3,TimeSeries!$1:$1,"&gt;="&amp;G$2)</f>
        <v>124.1</v>
      </c>
      <c r="H175" s="5">
        <f>AVERAGEIFS(TimeSeries!173:173,TimeSeries!$1:$1,"&lt;="&amp;H$3,TimeSeries!$1:$1,"&gt;="&amp;H$2)</f>
        <v>115.1</v>
      </c>
      <c r="I175" s="5">
        <f>AVERAGEIFS(TimeSeries!173:173,TimeSeries!$1:$1,"&lt;="&amp;I$3,TimeSeries!$1:$1,"&gt;="&amp;I$2)</f>
        <v>110.15</v>
      </c>
      <c r="J175" s="5">
        <f>AVERAGEIFS(TimeSeries!173:173,TimeSeries!$1:$1,"&lt;="&amp;J$3,TimeSeries!$1:$1,"&gt;="&amp;J$2)</f>
        <v>110.3</v>
      </c>
      <c r="K175" s="5">
        <f>+TimeSeries!I173</f>
        <v>117.1375</v>
      </c>
      <c r="M175">
        <f t="shared" si="79"/>
        <v>117.13749999999999</v>
      </c>
      <c r="N175">
        <f t="shared" si="80"/>
        <v>124.04374999999999</v>
      </c>
      <c r="O175">
        <f t="shared" si="59"/>
        <v>0</v>
      </c>
      <c r="P175">
        <f t="shared" si="81"/>
        <v>0</v>
      </c>
      <c r="Q175">
        <f>+INDEX(TimeSeries!$A:$ZZ,'TimeSeries - Formatted'!$B175+1,'TimeSeries - Formatted'!K$1)</f>
        <v>6</v>
      </c>
      <c r="R175">
        <f>SUM(O$4:O175)</f>
        <v>6</v>
      </c>
      <c r="S175">
        <f>SUM(P$4:P175)</f>
        <v>7</v>
      </c>
      <c r="U175" s="1">
        <f t="shared" si="71"/>
        <v>-0.17537580529706509</v>
      </c>
      <c r="V175" s="1">
        <f t="shared" si="72"/>
        <v>-0.16937191249117844</v>
      </c>
      <c r="W175" s="1">
        <f t="shared" si="73"/>
        <v>-0.16771488469601681</v>
      </c>
      <c r="X175" s="1">
        <f t="shared" si="74"/>
        <v>-0.14354727398205669</v>
      </c>
      <c r="Y175" s="1">
        <f t="shared" si="75"/>
        <v>-0.13519163763066211</v>
      </c>
      <c r="Z175" s="1">
        <f t="shared" si="76"/>
        <v>-0.16895306859205783</v>
      </c>
      <c r="AA175" s="1">
        <f t="shared" si="77"/>
        <v>-0.18828297715548992</v>
      </c>
      <c r="AB175" s="1">
        <f t="shared" si="78"/>
        <v>-0.17931547619047628</v>
      </c>
      <c r="AD175" s="2">
        <f t="shared" ca="1" si="62"/>
        <v>1</v>
      </c>
      <c r="AE175" s="2">
        <f t="shared" ca="1" si="63"/>
        <v>1</v>
      </c>
      <c r="AF175" s="2">
        <f t="shared" ca="1" si="64"/>
        <v>1</v>
      </c>
      <c r="AG175" s="2">
        <f t="shared" ca="1" si="65"/>
        <v>1</v>
      </c>
      <c r="AH175" s="2">
        <f t="shared" ca="1" si="66"/>
        <v>1</v>
      </c>
      <c r="AI175" s="2">
        <f t="shared" ca="1" si="67"/>
        <v>1</v>
      </c>
      <c r="AJ175" s="2">
        <f t="shared" ca="1" si="68"/>
        <v>1</v>
      </c>
      <c r="AK175" s="2">
        <f t="shared" ca="1" si="69"/>
        <v>1</v>
      </c>
      <c r="AM175">
        <f ca="1">+IF(COUNTIFS(AM$4:AM174,1,$Q$4:$Q174,$Q175)=1,0,IF(U175*AD175&lt;$AO$1,1,0))</f>
        <v>0</v>
      </c>
      <c r="AN175">
        <f ca="1">+IF(COUNTIFS(AN$4:AN174,1,$Q$4:$Q174,$Q175)=1,0,IF(V175*AE175&lt;$AO$1,1,0))</f>
        <v>0</v>
      </c>
      <c r="AO175">
        <f ca="1">+IF(COUNTIFS(AO$4:AO174,1,$Q$4:$Q174,$Q175)=1,0,IF(W175*AF175&lt;$AO$1,1,0))</f>
        <v>0</v>
      </c>
      <c r="AP175">
        <f ca="1">+IF(COUNTIFS(AP$4:AP174,1,$Q$4:$Q174,$Q175)=1,0,IF(X175*AG175&lt;$AO$1,1,0))</f>
        <v>0</v>
      </c>
      <c r="AQ175">
        <f ca="1">+IF(COUNTIFS(AQ$4:AQ174,1,$Q$4:$Q174,$Q175)=1,0,IF(Y175*AH175&lt;$AO$1,1,0))</f>
        <v>0</v>
      </c>
      <c r="AR175">
        <f ca="1">+IF(COUNTIFS(AR$4:AR174,1,$Q$4:$Q174,$Q175)=1,0,IF(Z175*AI175&lt;$AO$1,1,0))</f>
        <v>0</v>
      </c>
      <c r="AS175">
        <f ca="1">+IF(COUNTIFS(AS$4:AS174,1,$Q$4:$Q174,$Q175)=1,0,IF(AA175*AJ175&lt;$AO$1,1,0))</f>
        <v>0</v>
      </c>
      <c r="AT175">
        <f ca="1">+IF(COUNTIFS(AT$4:AT174,1,$Q$4:$Q174,$Q175)=1,0,IF(AB175*AK175&lt;$AO$1,1,0))</f>
        <v>0</v>
      </c>
      <c r="AU175">
        <f t="shared" ca="1" si="60"/>
        <v>0</v>
      </c>
      <c r="AW175">
        <f ca="1">1*(COUNTIFS($Q$4:$Q174,Q175,AU$4:AU174,1)&gt;0)</f>
        <v>1</v>
      </c>
      <c r="AX175" t="str">
        <f t="shared" ca="1" si="70"/>
        <v/>
      </c>
    </row>
    <row r="176" spans="2:50" x14ac:dyDescent="0.35">
      <c r="B176">
        <f t="shared" si="61"/>
        <v>173</v>
      </c>
      <c r="C176" s="5">
        <f>AVERAGEIFS(TimeSeries!174:174,TimeSeries!$1:$1,"&lt;="&amp;C$3,TimeSeries!$1:$1,"&gt;="&amp;C$2)</f>
        <v>117.1</v>
      </c>
      <c r="D176" s="5">
        <f>AVERAGEIFS(TimeSeries!174:174,TimeSeries!$1:$1,"&lt;="&amp;D$3,TimeSeries!$1:$1,"&gt;="&amp;D$2)</f>
        <v>120.1</v>
      </c>
      <c r="E176" s="5">
        <f>AVERAGEIFS(TimeSeries!174:174,TimeSeries!$1:$1,"&lt;="&amp;E$3,TimeSeries!$1:$1,"&gt;="&amp;E$2)</f>
        <v>120.8</v>
      </c>
      <c r="F176" s="5">
        <f>AVERAGEIFS(TimeSeries!174:174,TimeSeries!$1:$1,"&lt;="&amp;F$3,TimeSeries!$1:$1,"&gt;="&amp;F$2)</f>
        <v>125.8</v>
      </c>
      <c r="G176" s="5">
        <f>AVERAGEIFS(TimeSeries!174:174,TimeSeries!$1:$1,"&lt;="&amp;G$3,TimeSeries!$1:$1,"&gt;="&amp;G$2)</f>
        <v>125.1</v>
      </c>
      <c r="H176" s="5">
        <f>AVERAGEIFS(TimeSeries!174:174,TimeSeries!$1:$1,"&lt;="&amp;H$3,TimeSeries!$1:$1,"&gt;="&amp;H$2)</f>
        <v>116.1</v>
      </c>
      <c r="I176" s="5">
        <f>AVERAGEIFS(TimeSeries!174:174,TimeSeries!$1:$1,"&lt;="&amp;I$3,TimeSeries!$1:$1,"&gt;="&amp;I$2)</f>
        <v>111.85</v>
      </c>
      <c r="J176" s="5">
        <f>AVERAGEIFS(TimeSeries!174:174,TimeSeries!$1:$1,"&lt;="&amp;J$3,TimeSeries!$1:$1,"&gt;="&amp;J$2)</f>
        <v>111.7</v>
      </c>
      <c r="K176" s="5">
        <f>+TimeSeries!I174</f>
        <v>118.71249999999999</v>
      </c>
      <c r="M176">
        <f t="shared" si="79"/>
        <v>117.296875</v>
      </c>
      <c r="N176">
        <f t="shared" si="80"/>
        <v>124.04374999999999</v>
      </c>
      <c r="O176">
        <f t="shared" si="59"/>
        <v>1</v>
      </c>
      <c r="P176">
        <f t="shared" si="81"/>
        <v>0</v>
      </c>
      <c r="Q176">
        <f>+INDEX(TimeSeries!$A:$ZZ,'TimeSeries - Formatted'!$B176+1,'TimeSeries - Formatted'!K$1)</f>
        <v>6</v>
      </c>
      <c r="R176">
        <f>SUM(O$4:O176)</f>
        <v>7</v>
      </c>
      <c r="S176">
        <f>SUM(P$4:P176)</f>
        <v>7</v>
      </c>
      <c r="U176" s="1">
        <f t="shared" si="71"/>
        <v>-0.16177523264137439</v>
      </c>
      <c r="V176" s="1">
        <f t="shared" si="72"/>
        <v>-0.1524347212420607</v>
      </c>
      <c r="W176" s="1">
        <f t="shared" si="73"/>
        <v>-0.15583508036338223</v>
      </c>
      <c r="X176" s="1">
        <f t="shared" si="74"/>
        <v>-0.13181504485852313</v>
      </c>
      <c r="Y176" s="1">
        <f t="shared" si="75"/>
        <v>-0.12822299651567948</v>
      </c>
      <c r="Z176" s="1">
        <f t="shared" si="76"/>
        <v>-0.16173285198555964</v>
      </c>
      <c r="AA176" s="1">
        <f t="shared" si="77"/>
        <v>-0.17575534266764925</v>
      </c>
      <c r="AB176" s="1">
        <f t="shared" si="78"/>
        <v>-0.16889880952380953</v>
      </c>
      <c r="AD176" s="2">
        <f t="shared" ca="1" si="62"/>
        <v>1</v>
      </c>
      <c r="AE176" s="2">
        <f t="shared" ca="1" si="63"/>
        <v>1</v>
      </c>
      <c r="AF176" s="2">
        <f t="shared" ca="1" si="64"/>
        <v>1</v>
      </c>
      <c r="AG176" s="2">
        <f t="shared" ca="1" si="65"/>
        <v>1</v>
      </c>
      <c r="AH176" s="2">
        <f t="shared" ca="1" si="66"/>
        <v>1</v>
      </c>
      <c r="AI176" s="2">
        <f t="shared" ca="1" si="67"/>
        <v>1</v>
      </c>
      <c r="AJ176" s="2">
        <f t="shared" ca="1" si="68"/>
        <v>1</v>
      </c>
      <c r="AK176" s="2">
        <f t="shared" ca="1" si="69"/>
        <v>1</v>
      </c>
      <c r="AM176">
        <f ca="1">+IF(COUNTIFS(AM$4:AM175,1,$Q$4:$Q175,$Q176)=1,0,IF(U176*AD176&lt;$AO$1,1,0))</f>
        <v>0</v>
      </c>
      <c r="AN176">
        <f ca="1">+IF(COUNTIFS(AN$4:AN175,1,$Q$4:$Q175,$Q176)=1,0,IF(V176*AE176&lt;$AO$1,1,0))</f>
        <v>0</v>
      </c>
      <c r="AO176">
        <f ca="1">+IF(COUNTIFS(AO$4:AO175,1,$Q$4:$Q175,$Q176)=1,0,IF(W176*AF176&lt;$AO$1,1,0))</f>
        <v>0</v>
      </c>
      <c r="AP176">
        <f ca="1">+IF(COUNTIFS(AP$4:AP175,1,$Q$4:$Q175,$Q176)=1,0,IF(X176*AG176&lt;$AO$1,1,0))</f>
        <v>0</v>
      </c>
      <c r="AQ176">
        <f ca="1">+IF(COUNTIFS(AQ$4:AQ175,1,$Q$4:$Q175,$Q176)=1,0,IF(Y176*AH176&lt;$AO$1,1,0))</f>
        <v>0</v>
      </c>
      <c r="AR176">
        <f ca="1">+IF(COUNTIFS(AR$4:AR175,1,$Q$4:$Q175,$Q176)=1,0,IF(Z176*AI176&lt;$AO$1,1,0))</f>
        <v>0</v>
      </c>
      <c r="AS176">
        <f ca="1">+IF(COUNTIFS(AS$4:AS175,1,$Q$4:$Q175,$Q176)=1,0,IF(AA176*AJ176&lt;$AO$1,1,0))</f>
        <v>0</v>
      </c>
      <c r="AT176">
        <f ca="1">+IF(COUNTIFS(AT$4:AT175,1,$Q$4:$Q175,$Q176)=1,0,IF(AB176*AK176&lt;$AO$1,1,0))</f>
        <v>0</v>
      </c>
      <c r="AU176">
        <f t="shared" ca="1" si="60"/>
        <v>0</v>
      </c>
      <c r="AW176">
        <f ca="1">1*(COUNTIFS($Q$4:$Q175,Q176,AU$4:AU175,1)&gt;0)</f>
        <v>1</v>
      </c>
      <c r="AX176" t="str">
        <f t="shared" ca="1" si="70"/>
        <v/>
      </c>
    </row>
    <row r="177" spans="2:50" x14ac:dyDescent="0.35">
      <c r="B177">
        <f t="shared" si="61"/>
        <v>174</v>
      </c>
      <c r="C177" s="5">
        <f>AVERAGEIFS(TimeSeries!175:175,TimeSeries!$1:$1,"&lt;="&amp;C$3,TimeSeries!$1:$1,"&gt;="&amp;C$2)</f>
        <v>120</v>
      </c>
      <c r="D177" s="5">
        <f>AVERAGEIFS(TimeSeries!175:175,TimeSeries!$1:$1,"&lt;="&amp;D$3,TimeSeries!$1:$1,"&gt;="&amp;D$2)</f>
        <v>123</v>
      </c>
      <c r="E177" s="5">
        <f>AVERAGEIFS(TimeSeries!175:175,TimeSeries!$1:$1,"&lt;="&amp;E$3,TimeSeries!$1:$1,"&gt;="&amp;E$2)</f>
        <v>123.75</v>
      </c>
      <c r="F177" s="5">
        <f>AVERAGEIFS(TimeSeries!175:175,TimeSeries!$1:$1,"&lt;="&amp;F$3,TimeSeries!$1:$1,"&gt;="&amp;F$2)</f>
        <v>127.75</v>
      </c>
      <c r="G177" s="5">
        <f>AVERAGEIFS(TimeSeries!175:175,TimeSeries!$1:$1,"&lt;="&amp;G$3,TimeSeries!$1:$1,"&gt;="&amp;G$2)</f>
        <v>126.3</v>
      </c>
      <c r="H177" s="5">
        <f>AVERAGEIFS(TimeSeries!175:175,TimeSeries!$1:$1,"&lt;="&amp;H$3,TimeSeries!$1:$1,"&gt;="&amp;H$2)</f>
        <v>117.8</v>
      </c>
      <c r="I177" s="5">
        <f>AVERAGEIFS(TimeSeries!175:175,TimeSeries!$1:$1,"&lt;="&amp;I$3,TimeSeries!$1:$1,"&gt;="&amp;I$2)</f>
        <v>119.25</v>
      </c>
      <c r="J177" s="5">
        <f>AVERAGEIFS(TimeSeries!175:175,TimeSeries!$1:$1,"&lt;="&amp;J$3,TimeSeries!$1:$1,"&gt;="&amp;J$2)</f>
        <v>124.5</v>
      </c>
      <c r="K177" s="5">
        <f>+TimeSeries!I175</f>
        <v>122.325</v>
      </c>
      <c r="M177">
        <f t="shared" si="79"/>
        <v>117.378125</v>
      </c>
      <c r="N177">
        <f t="shared" si="80"/>
        <v>124.04374999999999</v>
      </c>
      <c r="O177">
        <f t="shared" si="59"/>
        <v>0</v>
      </c>
      <c r="P177">
        <f t="shared" si="81"/>
        <v>0</v>
      </c>
      <c r="Q177">
        <f>+INDEX(TimeSeries!$A:$ZZ,'TimeSeries - Formatted'!$B177+1,'TimeSeries - Formatted'!K$1)</f>
        <v>6</v>
      </c>
      <c r="R177">
        <f>SUM(O$4:O177)</f>
        <v>7</v>
      </c>
      <c r="S177">
        <f>SUM(P$4:P177)</f>
        <v>7</v>
      </c>
      <c r="U177" s="1">
        <f t="shared" si="71"/>
        <v>-0.13232104121475063</v>
      </c>
      <c r="V177" s="1">
        <f t="shared" si="72"/>
        <v>-0.10415149308084493</v>
      </c>
      <c r="W177" s="1">
        <f t="shared" si="73"/>
        <v>-0.11226685796269731</v>
      </c>
      <c r="X177" s="1">
        <f t="shared" si="74"/>
        <v>-0.1183574879227054</v>
      </c>
      <c r="Y177" s="1">
        <f t="shared" si="75"/>
        <v>-0.11986062717770041</v>
      </c>
      <c r="Z177" s="1">
        <f t="shared" si="76"/>
        <v>-0.14945848375451265</v>
      </c>
      <c r="AA177" s="1">
        <f t="shared" si="77"/>
        <v>-0.12122328666175375</v>
      </c>
      <c r="AB177" s="1">
        <f t="shared" si="78"/>
        <v>-7.3660714285714302E-2</v>
      </c>
      <c r="AD177" s="2">
        <f t="shared" ca="1" si="62"/>
        <v>1</v>
      </c>
      <c r="AE177" s="2">
        <f t="shared" ca="1" si="63"/>
        <v>1</v>
      </c>
      <c r="AF177" s="2">
        <f t="shared" ca="1" si="64"/>
        <v>1</v>
      </c>
      <c r="AG177" s="2">
        <f t="shared" ca="1" si="65"/>
        <v>1</v>
      </c>
      <c r="AH177" s="2">
        <f t="shared" ca="1" si="66"/>
        <v>1</v>
      </c>
      <c r="AI177" s="2">
        <f t="shared" ca="1" si="67"/>
        <v>1</v>
      </c>
      <c r="AJ177" s="2">
        <f t="shared" ca="1" si="68"/>
        <v>1</v>
      </c>
      <c r="AK177" s="2">
        <f t="shared" ca="1" si="69"/>
        <v>1</v>
      </c>
      <c r="AM177">
        <f ca="1">+IF(COUNTIFS(AM$4:AM176,1,$Q$4:$Q176,$Q177)=1,0,IF(U177*AD177&lt;$AO$1,1,0))</f>
        <v>0</v>
      </c>
      <c r="AN177">
        <f ca="1">+IF(COUNTIFS(AN$4:AN176,1,$Q$4:$Q176,$Q177)=1,0,IF(V177*AE177&lt;$AO$1,1,0))</f>
        <v>0</v>
      </c>
      <c r="AO177">
        <f ca="1">+IF(COUNTIFS(AO$4:AO176,1,$Q$4:$Q176,$Q177)=1,0,IF(W177*AF177&lt;$AO$1,1,0))</f>
        <v>0</v>
      </c>
      <c r="AP177">
        <f ca="1">+IF(COUNTIFS(AP$4:AP176,1,$Q$4:$Q176,$Q177)=1,0,IF(X177*AG177&lt;$AO$1,1,0))</f>
        <v>0</v>
      </c>
      <c r="AQ177">
        <f ca="1">+IF(COUNTIFS(AQ$4:AQ176,1,$Q$4:$Q176,$Q177)=1,0,IF(Y177*AH177&lt;$AO$1,1,0))</f>
        <v>0</v>
      </c>
      <c r="AR177">
        <f ca="1">+IF(COUNTIFS(AR$4:AR176,1,$Q$4:$Q176,$Q177)=1,0,IF(Z177*AI177&lt;$AO$1,1,0))</f>
        <v>0</v>
      </c>
      <c r="AS177">
        <f ca="1">+IF(COUNTIFS(AS$4:AS176,1,$Q$4:$Q176,$Q177)=1,0,IF(AA177*AJ177&lt;$AO$1,1,0))</f>
        <v>0</v>
      </c>
      <c r="AT177">
        <f ca="1">+IF(COUNTIFS(AT$4:AT176,1,$Q$4:$Q176,$Q177)=1,0,IF(AB177*AK177&lt;$AO$1,1,0))</f>
        <v>0</v>
      </c>
      <c r="AU177">
        <f t="shared" ca="1" si="60"/>
        <v>0</v>
      </c>
      <c r="AW177">
        <f ca="1">1*(COUNTIFS($Q$4:$Q176,Q177,AU$4:AU176,1)&gt;0)</f>
        <v>1</v>
      </c>
      <c r="AX177" t="str">
        <f t="shared" ca="1" si="70"/>
        <v/>
      </c>
    </row>
    <row r="178" spans="2:50" x14ac:dyDescent="0.35">
      <c r="B178">
        <f t="shared" si="61"/>
        <v>175</v>
      </c>
      <c r="C178" s="5">
        <f>AVERAGEIFS(TimeSeries!176:176,TimeSeries!$1:$1,"&lt;="&amp;C$3,TimeSeries!$1:$1,"&gt;="&amp;C$2)</f>
        <v>123.45</v>
      </c>
      <c r="D178" s="5">
        <f>AVERAGEIFS(TimeSeries!176:176,TimeSeries!$1:$1,"&lt;="&amp;D$3,TimeSeries!$1:$1,"&gt;="&amp;D$2)</f>
        <v>125.45</v>
      </c>
      <c r="E178" s="5">
        <f>AVERAGEIFS(TimeSeries!176:176,TimeSeries!$1:$1,"&lt;="&amp;E$3,TimeSeries!$1:$1,"&gt;="&amp;E$2)</f>
        <v>125.45</v>
      </c>
      <c r="F178" s="5">
        <f>AVERAGEIFS(TimeSeries!176:176,TimeSeries!$1:$1,"&lt;="&amp;F$3,TimeSeries!$1:$1,"&gt;="&amp;F$2)</f>
        <v>128.94999999999999</v>
      </c>
      <c r="G178" s="5">
        <f>AVERAGEIFS(TimeSeries!176:176,TimeSeries!$1:$1,"&lt;="&amp;G$3,TimeSeries!$1:$1,"&gt;="&amp;G$2)</f>
        <v>127.5</v>
      </c>
      <c r="H178" s="5">
        <f>AVERAGEIFS(TimeSeries!176:176,TimeSeries!$1:$1,"&lt;="&amp;H$3,TimeSeries!$1:$1,"&gt;="&amp;H$2)</f>
        <v>119.5</v>
      </c>
      <c r="I178" s="5">
        <f>AVERAGEIFS(TimeSeries!176:176,TimeSeries!$1:$1,"&lt;="&amp;I$3,TimeSeries!$1:$1,"&gt;="&amp;I$2)</f>
        <v>119.5</v>
      </c>
      <c r="J178" s="5">
        <f>AVERAGEIFS(TimeSeries!176:176,TimeSeries!$1:$1,"&lt;="&amp;J$3,TimeSeries!$1:$1,"&gt;="&amp;J$2)</f>
        <v>123</v>
      </c>
      <c r="K178" s="5">
        <f>+TimeSeries!I176</f>
        <v>123.97499999999999</v>
      </c>
      <c r="M178">
        <f t="shared" si="79"/>
        <v>117.378125</v>
      </c>
      <c r="N178">
        <f t="shared" si="80"/>
        <v>124.04374999999999</v>
      </c>
      <c r="O178">
        <f t="shared" si="59"/>
        <v>0</v>
      </c>
      <c r="P178">
        <f t="shared" si="81"/>
        <v>0</v>
      </c>
      <c r="Q178">
        <f>+INDEX(TimeSeries!$A:$ZZ,'TimeSeries - Formatted'!$B178+1,'TimeSeries - Formatted'!K$1)</f>
        <v>6</v>
      </c>
      <c r="R178">
        <f>SUM(O$4:O178)</f>
        <v>7</v>
      </c>
      <c r="S178">
        <f>SUM(P$4:P178)</f>
        <v>7</v>
      </c>
      <c r="U178" s="1">
        <f t="shared" si="71"/>
        <v>-3.6675770581349965E-2</v>
      </c>
      <c r="V178" s="1">
        <f t="shared" si="72"/>
        <v>-1.337003539127013E-2</v>
      </c>
      <c r="W178" s="1">
        <f t="shared" si="73"/>
        <v>-3.462870334744117E-2</v>
      </c>
      <c r="X178" s="1">
        <f t="shared" si="74"/>
        <v>-5.1489518205222518E-2</v>
      </c>
      <c r="Y178" s="1">
        <f t="shared" si="75"/>
        <v>-7.2052401746724892E-2</v>
      </c>
      <c r="Z178" s="1">
        <f t="shared" si="76"/>
        <v>-0.127100073046019</v>
      </c>
      <c r="AA178" s="1">
        <f t="shared" si="77"/>
        <v>-9.9133056916698159E-2</v>
      </c>
      <c r="AB178" s="1">
        <f t="shared" si="78"/>
        <v>-3.3778476040848382E-2</v>
      </c>
      <c r="AD178" s="2">
        <f t="shared" ca="1" si="62"/>
        <v>1</v>
      </c>
      <c r="AE178" s="2">
        <f t="shared" ca="1" si="63"/>
        <v>1</v>
      </c>
      <c r="AF178" s="2">
        <f t="shared" ca="1" si="64"/>
        <v>1</v>
      </c>
      <c r="AG178" s="2">
        <f t="shared" ca="1" si="65"/>
        <v>1</v>
      </c>
      <c r="AH178" s="2">
        <f t="shared" ca="1" si="66"/>
        <v>1</v>
      </c>
      <c r="AI178" s="2">
        <f t="shared" ca="1" si="67"/>
        <v>1</v>
      </c>
      <c r="AJ178" s="2">
        <f t="shared" ca="1" si="68"/>
        <v>1</v>
      </c>
      <c r="AK178" s="2">
        <f t="shared" ca="1" si="69"/>
        <v>1</v>
      </c>
      <c r="AM178">
        <f ca="1">+IF(COUNTIFS(AM$4:AM177,1,$Q$4:$Q177,$Q178)=1,0,IF(U178*AD178&lt;$AO$1,1,0))</f>
        <v>0</v>
      </c>
      <c r="AN178">
        <f ca="1">+IF(COUNTIFS(AN$4:AN177,1,$Q$4:$Q177,$Q178)=1,0,IF(V178*AE178&lt;$AO$1,1,0))</f>
        <v>0</v>
      </c>
      <c r="AO178">
        <f ca="1">+IF(COUNTIFS(AO$4:AO177,1,$Q$4:$Q177,$Q178)=1,0,IF(W178*AF178&lt;$AO$1,1,0))</f>
        <v>0</v>
      </c>
      <c r="AP178">
        <f ca="1">+IF(COUNTIFS(AP$4:AP177,1,$Q$4:$Q177,$Q178)=1,0,IF(X178*AG178&lt;$AO$1,1,0))</f>
        <v>0</v>
      </c>
      <c r="AQ178">
        <f ca="1">+IF(COUNTIFS(AQ$4:AQ177,1,$Q$4:$Q177,$Q178)=1,0,IF(Y178*AH178&lt;$AO$1,1,0))</f>
        <v>0</v>
      </c>
      <c r="AR178">
        <f ca="1">+IF(COUNTIFS(AR$4:AR177,1,$Q$4:$Q177,$Q178)=1,0,IF(Z178*AI178&lt;$AO$1,1,0))</f>
        <v>0</v>
      </c>
      <c r="AS178">
        <f ca="1">+IF(COUNTIFS(AS$4:AS177,1,$Q$4:$Q177,$Q178)=1,0,IF(AA178*AJ178&lt;$AO$1,1,0))</f>
        <v>0</v>
      </c>
      <c r="AT178">
        <f ca="1">+IF(COUNTIFS(AT$4:AT177,1,$Q$4:$Q177,$Q178)=1,0,IF(AB178*AK178&lt;$AO$1,1,0))</f>
        <v>0</v>
      </c>
      <c r="AU178">
        <f t="shared" ca="1" si="60"/>
        <v>0</v>
      </c>
      <c r="AW178">
        <f ca="1">1*(COUNTIFS($Q$4:$Q177,Q178,AU$4:AU177,1)&gt;0)</f>
        <v>1</v>
      </c>
      <c r="AX178" t="str">
        <f t="shared" ca="1" si="70"/>
        <v/>
      </c>
    </row>
    <row r="179" spans="2:50" x14ac:dyDescent="0.35">
      <c r="B179">
        <f t="shared" si="61"/>
        <v>176</v>
      </c>
      <c r="C179" s="5">
        <f>AVERAGEIFS(TimeSeries!177:177,TimeSeries!$1:$1,"&lt;="&amp;C$3,TimeSeries!$1:$1,"&gt;="&amp;C$2)</f>
        <v>127.05</v>
      </c>
      <c r="D179" s="5">
        <f>AVERAGEIFS(TimeSeries!177:177,TimeSeries!$1:$1,"&lt;="&amp;D$3,TimeSeries!$1:$1,"&gt;="&amp;D$2)</f>
        <v>128.55000000000001</v>
      </c>
      <c r="E179" s="5">
        <f>AVERAGEIFS(TimeSeries!177:177,TimeSeries!$1:$1,"&lt;="&amp;E$3,TimeSeries!$1:$1,"&gt;="&amp;E$2)</f>
        <v>127.85</v>
      </c>
      <c r="F179" s="5">
        <f>AVERAGEIFS(TimeSeries!177:177,TimeSeries!$1:$1,"&lt;="&amp;F$3,TimeSeries!$1:$1,"&gt;="&amp;F$2)</f>
        <v>131.35</v>
      </c>
      <c r="G179" s="5">
        <f>AVERAGEIFS(TimeSeries!177:177,TimeSeries!$1:$1,"&lt;="&amp;G$3,TimeSeries!$1:$1,"&gt;="&amp;G$2)</f>
        <v>129.94999999999999</v>
      </c>
      <c r="H179" s="5">
        <f>AVERAGEIFS(TimeSeries!177:177,TimeSeries!$1:$1,"&lt;="&amp;H$3,TimeSeries!$1:$1,"&gt;="&amp;H$2)</f>
        <v>122.45</v>
      </c>
      <c r="I179" s="5">
        <f>AVERAGEIFS(TimeSeries!177:177,TimeSeries!$1:$1,"&lt;="&amp;I$3,TimeSeries!$1:$1,"&gt;="&amp;I$2)</f>
        <v>121.75</v>
      </c>
      <c r="J179" s="5">
        <f>AVERAGEIFS(TimeSeries!177:177,TimeSeries!$1:$1,"&lt;="&amp;J$3,TimeSeries!$1:$1,"&gt;="&amp;J$2)</f>
        <v>124.5</v>
      </c>
      <c r="K179" s="5">
        <f>+TimeSeries!I177</f>
        <v>126.64999999999999</v>
      </c>
      <c r="M179">
        <f t="shared" si="79"/>
        <v>117.378125</v>
      </c>
      <c r="N179">
        <f t="shared" si="80"/>
        <v>124.38749999999999</v>
      </c>
      <c r="O179">
        <f t="shared" si="59"/>
        <v>0</v>
      </c>
      <c r="P179">
        <f t="shared" si="81"/>
        <v>1</v>
      </c>
      <c r="Q179">
        <f>+INDEX(TimeSeries!$A:$ZZ,'TimeSeries - Formatted'!$B179+1,'TimeSeries - Formatted'!K$1)</f>
        <v>6</v>
      </c>
      <c r="R179">
        <f>SUM(O$4:O179)</f>
        <v>7</v>
      </c>
      <c r="S179">
        <f>SUM(P$4:P179)</f>
        <v>8</v>
      </c>
      <c r="U179" s="1">
        <f t="shared" si="71"/>
        <v>2.9161603888213872E-2</v>
      </c>
      <c r="V179" s="1">
        <f t="shared" si="72"/>
        <v>2.4711040255081862E-2</v>
      </c>
      <c r="W179" s="1">
        <f t="shared" si="73"/>
        <v>1.9131127939417958E-2</v>
      </c>
      <c r="X179" s="1">
        <f t="shared" si="74"/>
        <v>1.8611865063978383E-2</v>
      </c>
      <c r="Y179" s="1">
        <f t="shared" si="75"/>
        <v>1.8018018018017834E-2</v>
      </c>
      <c r="Z179" s="1">
        <f t="shared" si="76"/>
        <v>-4.8192771084337394E-2</v>
      </c>
      <c r="AA179" s="1">
        <f t="shared" si="77"/>
        <v>-4.8456428292301679E-2</v>
      </c>
      <c r="AB179" s="1">
        <f t="shared" si="78"/>
        <v>-1.1119936457505974E-2</v>
      </c>
      <c r="AD179" s="2">
        <f t="shared" ca="1" si="62"/>
        <v>1</v>
      </c>
      <c r="AE179" s="2">
        <f t="shared" ca="1" si="63"/>
        <v>1</v>
      </c>
      <c r="AF179" s="2">
        <f t="shared" ca="1" si="64"/>
        <v>1</v>
      </c>
      <c r="AG179" s="2">
        <f t="shared" ca="1" si="65"/>
        <v>1</v>
      </c>
      <c r="AH179" s="2">
        <f t="shared" ca="1" si="66"/>
        <v>1</v>
      </c>
      <c r="AI179" s="2">
        <f t="shared" ca="1" si="67"/>
        <v>1</v>
      </c>
      <c r="AJ179" s="2">
        <f t="shared" ca="1" si="68"/>
        <v>1</v>
      </c>
      <c r="AK179" s="2">
        <f t="shared" ca="1" si="69"/>
        <v>1</v>
      </c>
      <c r="AM179">
        <f ca="1">+IF(COUNTIFS(AM$4:AM178,1,$Q$4:$Q178,$Q179)=1,0,IF(U179*AD179&lt;$AO$1,1,0))</f>
        <v>0</v>
      </c>
      <c r="AN179">
        <f ca="1">+IF(COUNTIFS(AN$4:AN178,1,$Q$4:$Q178,$Q179)=1,0,IF(V179*AE179&lt;$AO$1,1,0))</f>
        <v>0</v>
      </c>
      <c r="AO179">
        <f ca="1">+IF(COUNTIFS(AO$4:AO178,1,$Q$4:$Q178,$Q179)=1,0,IF(W179*AF179&lt;$AO$1,1,0))</f>
        <v>0</v>
      </c>
      <c r="AP179">
        <f ca="1">+IF(COUNTIFS(AP$4:AP178,1,$Q$4:$Q178,$Q179)=1,0,IF(X179*AG179&lt;$AO$1,1,0))</f>
        <v>0</v>
      </c>
      <c r="AQ179">
        <f ca="1">+IF(COUNTIFS(AQ$4:AQ178,1,$Q$4:$Q178,$Q179)=1,0,IF(Y179*AH179&lt;$AO$1,1,0))</f>
        <v>0</v>
      </c>
      <c r="AR179">
        <f ca="1">+IF(COUNTIFS(AR$4:AR178,1,$Q$4:$Q178,$Q179)=1,0,IF(Z179*AI179&lt;$AO$1,1,0))</f>
        <v>0</v>
      </c>
      <c r="AS179">
        <f ca="1">+IF(COUNTIFS(AS$4:AS178,1,$Q$4:$Q178,$Q179)=1,0,IF(AA179*AJ179&lt;$AO$1,1,0))</f>
        <v>0</v>
      </c>
      <c r="AT179">
        <f ca="1">+IF(COUNTIFS(AT$4:AT178,1,$Q$4:$Q178,$Q179)=1,0,IF(AB179*AK179&lt;$AO$1,1,0))</f>
        <v>0</v>
      </c>
      <c r="AU179">
        <f t="shared" ca="1" si="60"/>
        <v>0</v>
      </c>
      <c r="AW179">
        <f ca="1">1*(COUNTIFS($Q$4:$Q178,Q179,AU$4:AU178,1)&gt;0)</f>
        <v>1</v>
      </c>
      <c r="AX179" t="str">
        <f t="shared" ca="1" si="70"/>
        <v/>
      </c>
    </row>
    <row r="180" spans="2:50" x14ac:dyDescent="0.35">
      <c r="B180">
        <f t="shared" si="61"/>
        <v>177</v>
      </c>
      <c r="C180" s="5">
        <f>AVERAGEIFS(TimeSeries!178:178,TimeSeries!$1:$1,"&lt;="&amp;C$3,TimeSeries!$1:$1,"&gt;="&amp;C$2)</f>
        <v>129.25</v>
      </c>
      <c r="D180" s="5">
        <f>AVERAGEIFS(TimeSeries!178:178,TimeSeries!$1:$1,"&lt;="&amp;D$3,TimeSeries!$1:$1,"&gt;="&amp;D$2)</f>
        <v>130.25</v>
      </c>
      <c r="E180" s="5">
        <f>AVERAGEIFS(TimeSeries!178:178,TimeSeries!$1:$1,"&lt;="&amp;E$3,TimeSeries!$1:$1,"&gt;="&amp;E$2)</f>
        <v>129.55000000000001</v>
      </c>
      <c r="F180" s="5">
        <f>AVERAGEIFS(TimeSeries!178:178,TimeSeries!$1:$1,"&lt;="&amp;F$3,TimeSeries!$1:$1,"&gt;="&amp;F$2)</f>
        <v>133.05000000000001</v>
      </c>
      <c r="G180" s="5">
        <f>AVERAGEIFS(TimeSeries!178:178,TimeSeries!$1:$1,"&lt;="&amp;G$3,TimeSeries!$1:$1,"&gt;="&amp;G$2)</f>
        <v>131.65</v>
      </c>
      <c r="H180" s="5">
        <f>AVERAGEIFS(TimeSeries!178:178,TimeSeries!$1:$1,"&lt;="&amp;H$3,TimeSeries!$1:$1,"&gt;="&amp;H$2)</f>
        <v>124.15</v>
      </c>
      <c r="I180" s="5">
        <f>AVERAGEIFS(TimeSeries!178:178,TimeSeries!$1:$1,"&lt;="&amp;I$3,TimeSeries!$1:$1,"&gt;="&amp;I$2)</f>
        <v>122.75</v>
      </c>
      <c r="J180" s="5">
        <f>AVERAGEIFS(TimeSeries!178:178,TimeSeries!$1:$1,"&lt;="&amp;J$3,TimeSeries!$1:$1,"&gt;="&amp;J$2)</f>
        <v>124.5</v>
      </c>
      <c r="K180" s="5">
        <f>+TimeSeries!I178</f>
        <v>128.30000000000001</v>
      </c>
      <c r="M180">
        <f t="shared" si="79"/>
        <v>117.378125</v>
      </c>
      <c r="N180">
        <f t="shared" si="80"/>
        <v>125.14375</v>
      </c>
      <c r="O180">
        <f t="shared" si="59"/>
        <v>0</v>
      </c>
      <c r="P180">
        <f t="shared" si="81"/>
        <v>0</v>
      </c>
      <c r="Q180">
        <f>+INDEX(TimeSeries!$A:$ZZ,'TimeSeries - Formatted'!$B180+1,'TimeSeries - Formatted'!K$1)</f>
        <v>6</v>
      </c>
      <c r="R180">
        <f>SUM(O$4:O180)</f>
        <v>7</v>
      </c>
      <c r="S180">
        <f>SUM(P$4:P180)</f>
        <v>8</v>
      </c>
      <c r="U180" s="1">
        <f t="shared" si="71"/>
        <v>1.7316017316017396E-2</v>
      </c>
      <c r="V180" s="1">
        <f t="shared" si="72"/>
        <v>1.322442629327103E-2</v>
      </c>
      <c r="W180" s="1">
        <f t="shared" si="73"/>
        <v>1.329683222526401E-2</v>
      </c>
      <c r="X180" s="1">
        <f t="shared" si="74"/>
        <v>1.2942519984773693E-2</v>
      </c>
      <c r="Y180" s="1">
        <f t="shared" si="75"/>
        <v>1.3081954597922385E-2</v>
      </c>
      <c r="Z180" s="1">
        <f t="shared" si="76"/>
        <v>1.3883217639853118E-2</v>
      </c>
      <c r="AA180" s="1">
        <f t="shared" si="77"/>
        <v>8.2135523613962036E-3</v>
      </c>
      <c r="AB180" s="1">
        <f t="shared" si="78"/>
        <v>0</v>
      </c>
      <c r="AD180" s="2">
        <f t="shared" ca="1" si="62"/>
        <v>1</v>
      </c>
      <c r="AE180" s="2">
        <f t="shared" ca="1" si="63"/>
        <v>1</v>
      </c>
      <c r="AF180" s="2">
        <f t="shared" ca="1" si="64"/>
        <v>1</v>
      </c>
      <c r="AG180" s="2">
        <f t="shared" ca="1" si="65"/>
        <v>1</v>
      </c>
      <c r="AH180" s="2">
        <f t="shared" ca="1" si="66"/>
        <v>1</v>
      </c>
      <c r="AI180" s="2">
        <f t="shared" ca="1" si="67"/>
        <v>1</v>
      </c>
      <c r="AJ180" s="2">
        <f t="shared" ca="1" si="68"/>
        <v>1</v>
      </c>
      <c r="AK180" s="2">
        <f t="shared" ca="1" si="69"/>
        <v>1</v>
      </c>
      <c r="AM180">
        <f ca="1">+IF(COUNTIFS(AM$4:AM179,1,$Q$4:$Q179,$Q180)=1,0,IF(U180*AD180&lt;$AO$1,1,0))</f>
        <v>0</v>
      </c>
      <c r="AN180">
        <f ca="1">+IF(COUNTIFS(AN$4:AN179,1,$Q$4:$Q179,$Q180)=1,0,IF(V180*AE180&lt;$AO$1,1,0))</f>
        <v>0</v>
      </c>
      <c r="AO180">
        <f ca="1">+IF(COUNTIFS(AO$4:AO179,1,$Q$4:$Q179,$Q180)=1,0,IF(W180*AF180&lt;$AO$1,1,0))</f>
        <v>0</v>
      </c>
      <c r="AP180">
        <f ca="1">+IF(COUNTIFS(AP$4:AP179,1,$Q$4:$Q179,$Q180)=1,0,IF(X180*AG180&lt;$AO$1,1,0))</f>
        <v>0</v>
      </c>
      <c r="AQ180">
        <f ca="1">+IF(COUNTIFS(AQ$4:AQ179,1,$Q$4:$Q179,$Q180)=1,0,IF(Y180*AH180&lt;$AO$1,1,0))</f>
        <v>0</v>
      </c>
      <c r="AR180">
        <f ca="1">+IF(COUNTIFS(AR$4:AR179,1,$Q$4:$Q179,$Q180)=1,0,IF(Z180*AI180&lt;$AO$1,1,0))</f>
        <v>0</v>
      </c>
      <c r="AS180">
        <f ca="1">+IF(COUNTIFS(AS$4:AS179,1,$Q$4:$Q179,$Q180)=1,0,IF(AA180*AJ180&lt;$AO$1,1,0))</f>
        <v>0</v>
      </c>
      <c r="AT180">
        <f ca="1">+IF(COUNTIFS(AT$4:AT179,1,$Q$4:$Q179,$Q180)=1,0,IF(AB180*AK180&lt;$AO$1,1,0))</f>
        <v>0</v>
      </c>
      <c r="AU180">
        <f t="shared" ca="1" si="60"/>
        <v>0</v>
      </c>
      <c r="AW180">
        <f ca="1">1*(COUNTIFS($Q$4:$Q179,Q180,AU$4:AU179,1)&gt;0)</f>
        <v>1</v>
      </c>
      <c r="AX180" t="str">
        <f t="shared" ca="1" si="70"/>
        <v/>
      </c>
    </row>
    <row r="181" spans="2:50" x14ac:dyDescent="0.35">
      <c r="B181">
        <f t="shared" si="61"/>
        <v>178</v>
      </c>
      <c r="C181" s="5">
        <f>AVERAGEIFS(TimeSeries!179:179,TimeSeries!$1:$1,"&lt;="&amp;C$3,TimeSeries!$1:$1,"&gt;="&amp;C$2)</f>
        <v>131.69999999999999</v>
      </c>
      <c r="D181" s="5">
        <f>AVERAGEIFS(TimeSeries!179:179,TimeSeries!$1:$1,"&lt;="&amp;D$3,TimeSeries!$1:$1,"&gt;="&amp;D$2)</f>
        <v>132.19999999999999</v>
      </c>
      <c r="E181" s="5">
        <f>AVERAGEIFS(TimeSeries!179:179,TimeSeries!$1:$1,"&lt;="&amp;E$3,TimeSeries!$1:$1,"&gt;="&amp;E$2)</f>
        <v>131.44999999999999</v>
      </c>
      <c r="F181" s="5">
        <f>AVERAGEIFS(TimeSeries!179:179,TimeSeries!$1:$1,"&lt;="&amp;F$3,TimeSeries!$1:$1,"&gt;="&amp;F$2)</f>
        <v>135.44999999999999</v>
      </c>
      <c r="G181" s="5">
        <f>AVERAGEIFS(TimeSeries!179:179,TimeSeries!$1:$1,"&lt;="&amp;G$3,TimeSeries!$1:$1,"&gt;="&amp;G$2)</f>
        <v>134.05000000000001</v>
      </c>
      <c r="H181" s="5">
        <f>AVERAGEIFS(TimeSeries!179:179,TimeSeries!$1:$1,"&lt;="&amp;H$3,TimeSeries!$1:$1,"&gt;="&amp;H$2)</f>
        <v>126.55</v>
      </c>
      <c r="I181" s="5">
        <f>AVERAGEIFS(TimeSeries!179:179,TimeSeries!$1:$1,"&lt;="&amp;I$3,TimeSeries!$1:$1,"&gt;="&amp;I$2)</f>
        <v>123.75</v>
      </c>
      <c r="J181" s="5">
        <f>AVERAGEIFS(TimeSeries!179:179,TimeSeries!$1:$1,"&lt;="&amp;J$3,TimeSeries!$1:$1,"&gt;="&amp;J$2)</f>
        <v>124.5</v>
      </c>
      <c r="K181" s="5">
        <f>+TimeSeries!I179</f>
        <v>130.23750000000001</v>
      </c>
      <c r="M181">
        <f t="shared" si="79"/>
        <v>117.378125</v>
      </c>
      <c r="N181">
        <f t="shared" si="80"/>
        <v>125.14375</v>
      </c>
      <c r="O181">
        <f t="shared" si="59"/>
        <v>0</v>
      </c>
      <c r="P181">
        <f t="shared" si="81"/>
        <v>0</v>
      </c>
      <c r="Q181">
        <f>+INDEX(TimeSeries!$A:$ZZ,'TimeSeries - Formatted'!$B181+1,'TimeSeries - Formatted'!K$1)</f>
        <v>6</v>
      </c>
      <c r="R181">
        <f>SUM(O$4:O181)</f>
        <v>7</v>
      </c>
      <c r="S181">
        <f>SUM(P$4:P181)</f>
        <v>8</v>
      </c>
      <c r="U181" s="1">
        <f t="shared" si="71"/>
        <v>1.8955512572533806E-2</v>
      </c>
      <c r="V181" s="1">
        <f t="shared" si="72"/>
        <v>1.4971209213051839E-2</v>
      </c>
      <c r="W181" s="1">
        <f t="shared" si="73"/>
        <v>1.4666152064839677E-2</v>
      </c>
      <c r="X181" s="1">
        <f t="shared" si="74"/>
        <v>1.8038331454340195E-2</v>
      </c>
      <c r="Y181" s="1">
        <f t="shared" si="75"/>
        <v>1.8230155715913465E-2</v>
      </c>
      <c r="Z181" s="1">
        <f t="shared" si="76"/>
        <v>1.9331453886427541E-2</v>
      </c>
      <c r="AA181" s="1">
        <f t="shared" si="77"/>
        <v>8.1466395112015366E-3</v>
      </c>
      <c r="AB181" s="1">
        <f t="shared" si="78"/>
        <v>0</v>
      </c>
      <c r="AD181" s="2">
        <f t="shared" ca="1" si="62"/>
        <v>1</v>
      </c>
      <c r="AE181" s="2">
        <f t="shared" ca="1" si="63"/>
        <v>1</v>
      </c>
      <c r="AF181" s="2">
        <f t="shared" ca="1" si="64"/>
        <v>1</v>
      </c>
      <c r="AG181" s="2">
        <f t="shared" ca="1" si="65"/>
        <v>1</v>
      </c>
      <c r="AH181" s="2">
        <f t="shared" ca="1" si="66"/>
        <v>1</v>
      </c>
      <c r="AI181" s="2">
        <f t="shared" ca="1" si="67"/>
        <v>1</v>
      </c>
      <c r="AJ181" s="2">
        <f t="shared" ca="1" si="68"/>
        <v>1</v>
      </c>
      <c r="AK181" s="2">
        <f t="shared" ca="1" si="69"/>
        <v>1</v>
      </c>
      <c r="AM181">
        <f ca="1">+IF(COUNTIFS(AM$4:AM180,1,$Q$4:$Q180,$Q181)=1,0,IF(U181*AD181&lt;$AO$1,1,0))</f>
        <v>0</v>
      </c>
      <c r="AN181">
        <f ca="1">+IF(COUNTIFS(AN$4:AN180,1,$Q$4:$Q180,$Q181)=1,0,IF(V181*AE181&lt;$AO$1,1,0))</f>
        <v>0</v>
      </c>
      <c r="AO181">
        <f ca="1">+IF(COUNTIFS(AO$4:AO180,1,$Q$4:$Q180,$Q181)=1,0,IF(W181*AF181&lt;$AO$1,1,0))</f>
        <v>0</v>
      </c>
      <c r="AP181">
        <f ca="1">+IF(COUNTIFS(AP$4:AP180,1,$Q$4:$Q180,$Q181)=1,0,IF(X181*AG181&lt;$AO$1,1,0))</f>
        <v>0</v>
      </c>
      <c r="AQ181">
        <f ca="1">+IF(COUNTIFS(AQ$4:AQ180,1,$Q$4:$Q180,$Q181)=1,0,IF(Y181*AH181&lt;$AO$1,1,0))</f>
        <v>0</v>
      </c>
      <c r="AR181">
        <f ca="1">+IF(COUNTIFS(AR$4:AR180,1,$Q$4:$Q180,$Q181)=1,0,IF(Z181*AI181&lt;$AO$1,1,0))</f>
        <v>0</v>
      </c>
      <c r="AS181">
        <f ca="1">+IF(COUNTIFS(AS$4:AS180,1,$Q$4:$Q180,$Q181)=1,0,IF(AA181*AJ181&lt;$AO$1,1,0))</f>
        <v>0</v>
      </c>
      <c r="AT181">
        <f ca="1">+IF(COUNTIFS(AT$4:AT180,1,$Q$4:$Q180,$Q181)=1,0,IF(AB181*AK181&lt;$AO$1,1,0))</f>
        <v>0</v>
      </c>
      <c r="AU181">
        <f t="shared" ca="1" si="60"/>
        <v>0</v>
      </c>
      <c r="AW181">
        <f ca="1">1*(COUNTIFS($Q$4:$Q180,Q181,AU$4:AU180,1)&gt;0)</f>
        <v>1</v>
      </c>
      <c r="AX181" t="str">
        <f t="shared" ca="1" si="70"/>
        <v/>
      </c>
    </row>
    <row r="182" spans="2:50" x14ac:dyDescent="0.35">
      <c r="B182">
        <f t="shared" si="61"/>
        <v>179</v>
      </c>
      <c r="C182" s="5">
        <f>AVERAGEIFS(TimeSeries!180:180,TimeSeries!$1:$1,"&lt;="&amp;C$3,TimeSeries!$1:$1,"&gt;="&amp;C$2)</f>
        <v>132.69999999999999</v>
      </c>
      <c r="D182" s="5">
        <f>AVERAGEIFS(TimeSeries!180:180,TimeSeries!$1:$1,"&lt;="&amp;D$3,TimeSeries!$1:$1,"&gt;="&amp;D$2)</f>
        <v>133.19999999999999</v>
      </c>
      <c r="E182" s="5">
        <f>AVERAGEIFS(TimeSeries!180:180,TimeSeries!$1:$1,"&lt;="&amp;E$3,TimeSeries!$1:$1,"&gt;="&amp;E$2)</f>
        <v>133.19999999999999</v>
      </c>
      <c r="F182" s="5">
        <f>AVERAGEIFS(TimeSeries!180:180,TimeSeries!$1:$1,"&lt;="&amp;F$3,TimeSeries!$1:$1,"&gt;="&amp;F$2)</f>
        <v>136.69999999999999</v>
      </c>
      <c r="G182" s="5">
        <f>AVERAGEIFS(TimeSeries!180:180,TimeSeries!$1:$1,"&lt;="&amp;G$3,TimeSeries!$1:$1,"&gt;="&amp;G$2)</f>
        <v>135.25</v>
      </c>
      <c r="H182" s="5">
        <f>AVERAGEIFS(TimeSeries!180:180,TimeSeries!$1:$1,"&lt;="&amp;H$3,TimeSeries!$1:$1,"&gt;="&amp;H$2)</f>
        <v>128.25</v>
      </c>
      <c r="I182" s="5">
        <f>AVERAGEIFS(TimeSeries!180:180,TimeSeries!$1:$1,"&lt;="&amp;I$3,TimeSeries!$1:$1,"&gt;="&amp;I$2)</f>
        <v>125.45</v>
      </c>
      <c r="J182" s="5">
        <f>AVERAGEIFS(TimeSeries!180:180,TimeSeries!$1:$1,"&lt;="&amp;J$3,TimeSeries!$1:$1,"&gt;="&amp;J$2)</f>
        <v>125.9</v>
      </c>
      <c r="K182" s="5">
        <f>+TimeSeries!I180</f>
        <v>131.64999999999998</v>
      </c>
      <c r="M182">
        <f t="shared" si="79"/>
        <v>117.378125</v>
      </c>
      <c r="N182">
        <f t="shared" si="80"/>
        <v>125.14375</v>
      </c>
      <c r="O182">
        <f t="shared" si="59"/>
        <v>0</v>
      </c>
      <c r="P182">
        <f t="shared" si="81"/>
        <v>0</v>
      </c>
      <c r="Q182">
        <f>+INDEX(TimeSeries!$A:$ZZ,'TimeSeries - Formatted'!$B182+1,'TimeSeries - Formatted'!K$1)</f>
        <v>6</v>
      </c>
      <c r="R182">
        <f>SUM(O$4:O182)</f>
        <v>7</v>
      </c>
      <c r="S182">
        <f>SUM(P$4:P182)</f>
        <v>8</v>
      </c>
      <c r="U182" s="1">
        <f t="shared" si="71"/>
        <v>7.5930144267273292E-3</v>
      </c>
      <c r="V182" s="1">
        <f t="shared" si="72"/>
        <v>7.5642965204236745E-3</v>
      </c>
      <c r="W182" s="1">
        <f t="shared" si="73"/>
        <v>1.3313046785850213E-2</v>
      </c>
      <c r="X182" s="1">
        <f t="shared" si="74"/>
        <v>9.2284976005905239E-3</v>
      </c>
      <c r="Y182" s="1">
        <f t="shared" si="75"/>
        <v>8.951883625512691E-3</v>
      </c>
      <c r="Z182" s="1">
        <f t="shared" si="76"/>
        <v>1.3433425523508458E-2</v>
      </c>
      <c r="AA182" s="1">
        <f t="shared" si="77"/>
        <v>1.3737373737373826E-2</v>
      </c>
      <c r="AB182" s="1">
        <f t="shared" si="78"/>
        <v>1.1244979919678766E-2</v>
      </c>
      <c r="AD182" s="2">
        <f t="shared" ca="1" si="62"/>
        <v>1</v>
      </c>
      <c r="AE182" s="2">
        <f t="shared" ca="1" si="63"/>
        <v>1</v>
      </c>
      <c r="AF182" s="2">
        <f t="shared" ca="1" si="64"/>
        <v>1</v>
      </c>
      <c r="AG182" s="2">
        <f t="shared" ca="1" si="65"/>
        <v>1</v>
      </c>
      <c r="AH182" s="2">
        <f t="shared" ca="1" si="66"/>
        <v>1</v>
      </c>
      <c r="AI182" s="2">
        <f t="shared" ca="1" si="67"/>
        <v>1</v>
      </c>
      <c r="AJ182" s="2">
        <f t="shared" ca="1" si="68"/>
        <v>1</v>
      </c>
      <c r="AK182" s="2">
        <f t="shared" ca="1" si="69"/>
        <v>1</v>
      </c>
      <c r="AM182">
        <f ca="1">+IF(COUNTIFS(AM$4:AM181,1,$Q$4:$Q181,$Q182)=1,0,IF(U182*AD182&lt;$AO$1,1,0))</f>
        <v>0</v>
      </c>
      <c r="AN182">
        <f ca="1">+IF(COUNTIFS(AN$4:AN181,1,$Q$4:$Q181,$Q182)=1,0,IF(V182*AE182&lt;$AO$1,1,0))</f>
        <v>0</v>
      </c>
      <c r="AO182">
        <f ca="1">+IF(COUNTIFS(AO$4:AO181,1,$Q$4:$Q181,$Q182)=1,0,IF(W182*AF182&lt;$AO$1,1,0))</f>
        <v>0</v>
      </c>
      <c r="AP182">
        <f ca="1">+IF(COUNTIFS(AP$4:AP181,1,$Q$4:$Q181,$Q182)=1,0,IF(X182*AG182&lt;$AO$1,1,0))</f>
        <v>0</v>
      </c>
      <c r="AQ182">
        <f ca="1">+IF(COUNTIFS(AQ$4:AQ181,1,$Q$4:$Q181,$Q182)=1,0,IF(Y182*AH182&lt;$AO$1,1,0))</f>
        <v>0</v>
      </c>
      <c r="AR182">
        <f ca="1">+IF(COUNTIFS(AR$4:AR181,1,$Q$4:$Q181,$Q182)=1,0,IF(Z182*AI182&lt;$AO$1,1,0))</f>
        <v>0</v>
      </c>
      <c r="AS182">
        <f ca="1">+IF(COUNTIFS(AS$4:AS181,1,$Q$4:$Q181,$Q182)=1,0,IF(AA182*AJ182&lt;$AO$1,1,0))</f>
        <v>0</v>
      </c>
      <c r="AT182">
        <f ca="1">+IF(COUNTIFS(AT$4:AT181,1,$Q$4:$Q181,$Q182)=1,0,IF(AB182*AK182&lt;$AO$1,1,0))</f>
        <v>0</v>
      </c>
      <c r="AU182">
        <f t="shared" ca="1" si="60"/>
        <v>0</v>
      </c>
      <c r="AW182">
        <f ca="1">1*(COUNTIFS($Q$4:$Q181,Q182,AU$4:AU181,1)&gt;0)</f>
        <v>1</v>
      </c>
      <c r="AX182" t="str">
        <f t="shared" ca="1" si="70"/>
        <v/>
      </c>
    </row>
    <row r="183" spans="2:50" x14ac:dyDescent="0.35">
      <c r="B183">
        <f t="shared" si="61"/>
        <v>180</v>
      </c>
      <c r="C183" s="5">
        <f>AVERAGEIFS(TimeSeries!181:181,TimeSeries!$1:$1,"&lt;="&amp;C$3,TimeSeries!$1:$1,"&gt;="&amp;C$2)</f>
        <v>133.9</v>
      </c>
      <c r="D183" s="5">
        <f>AVERAGEIFS(TimeSeries!181:181,TimeSeries!$1:$1,"&lt;="&amp;D$3,TimeSeries!$1:$1,"&gt;="&amp;D$2)</f>
        <v>134.9</v>
      </c>
      <c r="E183" s="5">
        <f>AVERAGEIFS(TimeSeries!181:181,TimeSeries!$1:$1,"&lt;="&amp;E$3,TimeSeries!$1:$1,"&gt;="&amp;E$2)</f>
        <v>134.9</v>
      </c>
      <c r="F183" s="5">
        <f>AVERAGEIFS(TimeSeries!181:181,TimeSeries!$1:$1,"&lt;="&amp;F$3,TimeSeries!$1:$1,"&gt;="&amp;F$2)</f>
        <v>137.9</v>
      </c>
      <c r="G183" s="5">
        <f>AVERAGEIFS(TimeSeries!181:181,TimeSeries!$1:$1,"&lt;="&amp;G$3,TimeSeries!$1:$1,"&gt;="&amp;G$2)</f>
        <v>135.75</v>
      </c>
      <c r="H183" s="5">
        <f>AVERAGEIFS(TimeSeries!181:181,TimeSeries!$1:$1,"&lt;="&amp;H$3,TimeSeries!$1:$1,"&gt;="&amp;H$2)</f>
        <v>128.75</v>
      </c>
      <c r="I183" s="5">
        <f>AVERAGEIFS(TimeSeries!181:181,TimeSeries!$1:$1,"&lt;="&amp;I$3,TimeSeries!$1:$1,"&gt;="&amp;I$2)</f>
        <v>126.65</v>
      </c>
      <c r="J183" s="5">
        <f>AVERAGEIFS(TimeSeries!181:181,TimeSeries!$1:$1,"&lt;="&amp;J$3,TimeSeries!$1:$1,"&gt;="&amp;J$2)</f>
        <v>127.3</v>
      </c>
      <c r="K183" s="5">
        <f>+TimeSeries!I181</f>
        <v>132.80000000000001</v>
      </c>
      <c r="M183">
        <f t="shared" si="79"/>
        <v>117.378125</v>
      </c>
      <c r="N183">
        <f t="shared" si="80"/>
        <v>125.14375</v>
      </c>
      <c r="O183">
        <f t="shared" si="59"/>
        <v>0</v>
      </c>
      <c r="P183">
        <f t="shared" si="81"/>
        <v>0</v>
      </c>
      <c r="Q183">
        <f>+INDEX(TimeSeries!$A:$ZZ,'TimeSeries - Formatted'!$B183+1,'TimeSeries - Formatted'!K$1)</f>
        <v>6</v>
      </c>
      <c r="R183">
        <f>SUM(O$4:O183)</f>
        <v>7</v>
      </c>
      <c r="S183">
        <f>SUM(P$4:P183)</f>
        <v>8</v>
      </c>
      <c r="U183" s="1">
        <f t="shared" si="71"/>
        <v>9.042954031650563E-3</v>
      </c>
      <c r="V183" s="1">
        <f t="shared" si="72"/>
        <v>1.2762762762762891E-2</v>
      </c>
      <c r="W183" s="1">
        <f t="shared" si="73"/>
        <v>1.2762762762762891E-2</v>
      </c>
      <c r="X183" s="1">
        <f t="shared" si="74"/>
        <v>8.7783467446964636E-3</v>
      </c>
      <c r="Y183" s="1">
        <f t="shared" si="75"/>
        <v>3.6968576709797141E-3</v>
      </c>
      <c r="Z183" s="1">
        <f t="shared" si="76"/>
        <v>3.8986354775829568E-3</v>
      </c>
      <c r="AA183" s="1">
        <f t="shared" si="77"/>
        <v>9.5655639697089789E-3</v>
      </c>
      <c r="AB183" s="1">
        <f t="shared" si="78"/>
        <v>1.1119936457505863E-2</v>
      </c>
      <c r="AD183" s="2">
        <f t="shared" ca="1" si="62"/>
        <v>1</v>
      </c>
      <c r="AE183" s="2">
        <f t="shared" ca="1" si="63"/>
        <v>1</v>
      </c>
      <c r="AF183" s="2">
        <f t="shared" ca="1" si="64"/>
        <v>1</v>
      </c>
      <c r="AG183" s="2">
        <f t="shared" ca="1" si="65"/>
        <v>1</v>
      </c>
      <c r="AH183" s="2">
        <f t="shared" ca="1" si="66"/>
        <v>1</v>
      </c>
      <c r="AI183" s="2">
        <f t="shared" ca="1" si="67"/>
        <v>1</v>
      </c>
      <c r="AJ183" s="2">
        <f t="shared" ca="1" si="68"/>
        <v>1</v>
      </c>
      <c r="AK183" s="2">
        <f t="shared" ca="1" si="69"/>
        <v>1</v>
      </c>
      <c r="AM183">
        <f ca="1">+IF(COUNTIFS(AM$4:AM182,1,$Q$4:$Q182,$Q183)=1,0,IF(U183*AD183&lt;$AO$1,1,0))</f>
        <v>0</v>
      </c>
      <c r="AN183">
        <f ca="1">+IF(COUNTIFS(AN$4:AN182,1,$Q$4:$Q182,$Q183)=1,0,IF(V183*AE183&lt;$AO$1,1,0))</f>
        <v>0</v>
      </c>
      <c r="AO183">
        <f ca="1">+IF(COUNTIFS(AO$4:AO182,1,$Q$4:$Q182,$Q183)=1,0,IF(W183*AF183&lt;$AO$1,1,0))</f>
        <v>0</v>
      </c>
      <c r="AP183">
        <f ca="1">+IF(COUNTIFS(AP$4:AP182,1,$Q$4:$Q182,$Q183)=1,0,IF(X183*AG183&lt;$AO$1,1,0))</f>
        <v>0</v>
      </c>
      <c r="AQ183">
        <f ca="1">+IF(COUNTIFS(AQ$4:AQ182,1,$Q$4:$Q182,$Q183)=1,0,IF(Y183*AH183&lt;$AO$1,1,0))</f>
        <v>0</v>
      </c>
      <c r="AR183">
        <f ca="1">+IF(COUNTIFS(AR$4:AR182,1,$Q$4:$Q182,$Q183)=1,0,IF(Z183*AI183&lt;$AO$1,1,0))</f>
        <v>0</v>
      </c>
      <c r="AS183">
        <f ca="1">+IF(COUNTIFS(AS$4:AS182,1,$Q$4:$Q182,$Q183)=1,0,IF(AA183*AJ183&lt;$AO$1,1,0))</f>
        <v>0</v>
      </c>
      <c r="AT183">
        <f ca="1">+IF(COUNTIFS(AT$4:AT182,1,$Q$4:$Q182,$Q183)=1,0,IF(AB183*AK183&lt;$AO$1,1,0))</f>
        <v>0</v>
      </c>
      <c r="AU183">
        <f t="shared" ca="1" si="60"/>
        <v>0</v>
      </c>
      <c r="AW183">
        <f ca="1">1*(COUNTIFS($Q$4:$Q182,Q183,AU$4:AU182,1)&gt;0)</f>
        <v>1</v>
      </c>
      <c r="AX183" t="str">
        <f t="shared" ca="1" si="70"/>
        <v/>
      </c>
    </row>
    <row r="184" spans="2:50" x14ac:dyDescent="0.35">
      <c r="B184">
        <f t="shared" si="61"/>
        <v>181</v>
      </c>
      <c r="C184" s="5">
        <f>AVERAGEIFS(TimeSeries!182:182,TimeSeries!$1:$1,"&lt;="&amp;C$3,TimeSeries!$1:$1,"&gt;="&amp;C$2)</f>
        <v>135.6</v>
      </c>
      <c r="D184" s="5">
        <f>AVERAGEIFS(TimeSeries!182:182,TimeSeries!$1:$1,"&lt;="&amp;D$3,TimeSeries!$1:$1,"&gt;="&amp;D$2)</f>
        <v>137.1</v>
      </c>
      <c r="E184" s="5">
        <f>AVERAGEIFS(TimeSeries!182:182,TimeSeries!$1:$1,"&lt;="&amp;E$3,TimeSeries!$1:$1,"&gt;="&amp;E$2)</f>
        <v>137.80000000000001</v>
      </c>
      <c r="F184" s="5">
        <f>AVERAGEIFS(TimeSeries!182:182,TimeSeries!$1:$1,"&lt;="&amp;F$3,TimeSeries!$1:$1,"&gt;="&amp;F$2)</f>
        <v>139.80000000000001</v>
      </c>
      <c r="G184" s="5">
        <f>AVERAGEIFS(TimeSeries!182:182,TimeSeries!$1:$1,"&lt;="&amp;G$3,TimeSeries!$1:$1,"&gt;="&amp;G$2)</f>
        <v>136.94999999999999</v>
      </c>
      <c r="H184" s="5">
        <f>AVERAGEIFS(TimeSeries!182:182,TimeSeries!$1:$1,"&lt;="&amp;H$3,TimeSeries!$1:$1,"&gt;="&amp;H$2)</f>
        <v>129.94999999999999</v>
      </c>
      <c r="I184" s="5">
        <f>AVERAGEIFS(TimeSeries!182:182,TimeSeries!$1:$1,"&lt;="&amp;I$3,TimeSeries!$1:$1,"&gt;="&amp;I$2)</f>
        <v>127.85</v>
      </c>
      <c r="J184" s="5">
        <f>AVERAGEIFS(TimeSeries!182:182,TimeSeries!$1:$1,"&lt;="&amp;J$3,TimeSeries!$1:$1,"&gt;="&amp;J$2)</f>
        <v>128.69999999999999</v>
      </c>
      <c r="K184" s="5">
        <f>+TimeSeries!I182</f>
        <v>134.54999999999998</v>
      </c>
      <c r="M184">
        <f t="shared" si="79"/>
        <v>117.378125</v>
      </c>
      <c r="N184">
        <f t="shared" si="80"/>
        <v>125.14375</v>
      </c>
      <c r="O184">
        <f t="shared" si="59"/>
        <v>0</v>
      </c>
      <c r="P184">
        <f t="shared" si="81"/>
        <v>0</v>
      </c>
      <c r="Q184">
        <f>+INDEX(TimeSeries!$A:$ZZ,'TimeSeries - Formatted'!$B184+1,'TimeSeries - Formatted'!K$1)</f>
        <v>6</v>
      </c>
      <c r="R184">
        <f>SUM(O$4:O184)</f>
        <v>7</v>
      </c>
      <c r="S184">
        <f>SUM(P$4:P184)</f>
        <v>8</v>
      </c>
      <c r="U184" s="1">
        <f t="shared" si="71"/>
        <v>1.2696041822255255E-2</v>
      </c>
      <c r="V184" s="1">
        <f t="shared" si="72"/>
        <v>1.6308376575240757E-2</v>
      </c>
      <c r="W184" s="1">
        <f t="shared" si="73"/>
        <v>2.1497405485544796E-2</v>
      </c>
      <c r="X184" s="1">
        <f t="shared" si="74"/>
        <v>1.3778100072516342E-2</v>
      </c>
      <c r="Y184" s="1">
        <f t="shared" si="75"/>
        <v>8.8397790055247949E-3</v>
      </c>
      <c r="Z184" s="1">
        <f t="shared" si="76"/>
        <v>9.3203883495145412E-3</v>
      </c>
      <c r="AA184" s="1">
        <f t="shared" si="77"/>
        <v>9.4749309119619429E-3</v>
      </c>
      <c r="AB184" s="1">
        <f t="shared" si="78"/>
        <v>1.09976433621366E-2</v>
      </c>
      <c r="AD184" s="2">
        <f t="shared" ca="1" si="62"/>
        <v>1</v>
      </c>
      <c r="AE184" s="2">
        <f t="shared" ca="1" si="63"/>
        <v>1</v>
      </c>
      <c r="AF184" s="2">
        <f t="shared" ca="1" si="64"/>
        <v>1</v>
      </c>
      <c r="AG184" s="2">
        <f t="shared" ca="1" si="65"/>
        <v>1</v>
      </c>
      <c r="AH184" s="2">
        <f t="shared" ca="1" si="66"/>
        <v>1</v>
      </c>
      <c r="AI184" s="2">
        <f t="shared" ca="1" si="67"/>
        <v>1</v>
      </c>
      <c r="AJ184" s="2">
        <f t="shared" ca="1" si="68"/>
        <v>1</v>
      </c>
      <c r="AK184" s="2">
        <f t="shared" ca="1" si="69"/>
        <v>1</v>
      </c>
      <c r="AM184">
        <f ca="1">+IF(COUNTIFS(AM$4:AM183,1,$Q$4:$Q183,$Q184)=1,0,IF(U184*AD184&lt;$AO$1,1,0))</f>
        <v>0</v>
      </c>
      <c r="AN184">
        <f ca="1">+IF(COUNTIFS(AN$4:AN183,1,$Q$4:$Q183,$Q184)=1,0,IF(V184*AE184&lt;$AO$1,1,0))</f>
        <v>0</v>
      </c>
      <c r="AO184">
        <f ca="1">+IF(COUNTIFS(AO$4:AO183,1,$Q$4:$Q183,$Q184)=1,0,IF(W184*AF184&lt;$AO$1,1,0))</f>
        <v>0</v>
      </c>
      <c r="AP184">
        <f ca="1">+IF(COUNTIFS(AP$4:AP183,1,$Q$4:$Q183,$Q184)=1,0,IF(X184*AG184&lt;$AO$1,1,0))</f>
        <v>0</v>
      </c>
      <c r="AQ184">
        <f ca="1">+IF(COUNTIFS(AQ$4:AQ183,1,$Q$4:$Q183,$Q184)=1,0,IF(Y184*AH184&lt;$AO$1,1,0))</f>
        <v>0</v>
      </c>
      <c r="AR184">
        <f ca="1">+IF(COUNTIFS(AR$4:AR183,1,$Q$4:$Q183,$Q184)=1,0,IF(Z184*AI184&lt;$AO$1,1,0))</f>
        <v>0</v>
      </c>
      <c r="AS184">
        <f ca="1">+IF(COUNTIFS(AS$4:AS183,1,$Q$4:$Q183,$Q184)=1,0,IF(AA184*AJ184&lt;$AO$1,1,0))</f>
        <v>0</v>
      </c>
      <c r="AT184">
        <f ca="1">+IF(COUNTIFS(AT$4:AT183,1,$Q$4:$Q183,$Q184)=1,0,IF(AB184*AK184&lt;$AO$1,1,0))</f>
        <v>0</v>
      </c>
      <c r="AU184">
        <f t="shared" ca="1" si="60"/>
        <v>0</v>
      </c>
      <c r="AW184">
        <f ca="1">1*(COUNTIFS($Q$4:$Q183,Q184,AU$4:AU183,1)&gt;0)</f>
        <v>1</v>
      </c>
      <c r="AX184" t="str">
        <f t="shared" ca="1" si="70"/>
        <v/>
      </c>
    </row>
    <row r="185" spans="2:50" x14ac:dyDescent="0.35">
      <c r="B185">
        <f t="shared" si="61"/>
        <v>182</v>
      </c>
      <c r="C185" s="5">
        <f>AVERAGEIFS(TimeSeries!183:183,TimeSeries!$1:$1,"&lt;="&amp;C$3,TimeSeries!$1:$1,"&gt;="&amp;C$2)</f>
        <v>138.69999999999999</v>
      </c>
      <c r="D185" s="5">
        <f>AVERAGEIFS(TimeSeries!183:183,TimeSeries!$1:$1,"&lt;="&amp;D$3,TimeSeries!$1:$1,"&gt;="&amp;D$2)</f>
        <v>141.19999999999999</v>
      </c>
      <c r="E185" s="5">
        <f>AVERAGEIFS(TimeSeries!183:183,TimeSeries!$1:$1,"&lt;="&amp;E$3,TimeSeries!$1:$1,"&gt;="&amp;E$2)</f>
        <v>141.19999999999999</v>
      </c>
      <c r="F185" s="5">
        <f>AVERAGEIFS(TimeSeries!183:183,TimeSeries!$1:$1,"&lt;="&amp;F$3,TimeSeries!$1:$1,"&gt;="&amp;F$2)</f>
        <v>141.69999999999999</v>
      </c>
      <c r="G185" s="5">
        <f>AVERAGEIFS(TimeSeries!183:183,TimeSeries!$1:$1,"&lt;="&amp;G$3,TimeSeries!$1:$1,"&gt;="&amp;G$2)</f>
        <v>138.19999999999999</v>
      </c>
      <c r="H185" s="5">
        <f>AVERAGEIFS(TimeSeries!183:183,TimeSeries!$1:$1,"&lt;="&amp;H$3,TimeSeries!$1:$1,"&gt;="&amp;H$2)</f>
        <v>131.69999999999999</v>
      </c>
      <c r="I185" s="5">
        <f>AVERAGEIFS(TimeSeries!183:183,TimeSeries!$1:$1,"&lt;="&amp;I$3,TimeSeries!$1:$1,"&gt;="&amp;I$2)</f>
        <v>130.25</v>
      </c>
      <c r="J185" s="5">
        <f>AVERAGEIFS(TimeSeries!183:183,TimeSeries!$1:$1,"&lt;="&amp;J$3,TimeSeries!$1:$1,"&gt;="&amp;J$2)</f>
        <v>131.5</v>
      </c>
      <c r="K185" s="5">
        <f>+TimeSeries!I183</f>
        <v>137.08749999999998</v>
      </c>
      <c r="M185">
        <f t="shared" si="79"/>
        <v>117.378125</v>
      </c>
      <c r="N185">
        <f t="shared" si="80"/>
        <v>125.14375</v>
      </c>
      <c r="O185">
        <f t="shared" si="59"/>
        <v>0</v>
      </c>
      <c r="P185">
        <f t="shared" si="81"/>
        <v>0</v>
      </c>
      <c r="Q185">
        <f>+INDEX(TimeSeries!$A:$ZZ,'TimeSeries - Formatted'!$B185+1,'TimeSeries - Formatted'!K$1)</f>
        <v>6</v>
      </c>
      <c r="R185">
        <f>SUM(O$4:O185)</f>
        <v>7</v>
      </c>
      <c r="S185">
        <f>SUM(P$4:P185)</f>
        <v>8</v>
      </c>
      <c r="U185" s="1">
        <f t="shared" si="71"/>
        <v>2.2861356932153409E-2</v>
      </c>
      <c r="V185" s="1">
        <f t="shared" si="72"/>
        <v>2.9905178701677526E-2</v>
      </c>
      <c r="W185" s="1">
        <f t="shared" si="73"/>
        <v>2.4673439767779248E-2</v>
      </c>
      <c r="X185" s="1">
        <f t="shared" si="74"/>
        <v>1.3590844062946861E-2</v>
      </c>
      <c r="Y185" s="1">
        <f t="shared" si="75"/>
        <v>9.1274187659728945E-3</v>
      </c>
      <c r="Z185" s="1">
        <f t="shared" si="76"/>
        <v>1.3466717968449338E-2</v>
      </c>
      <c r="AA185" s="1">
        <f t="shared" si="77"/>
        <v>1.8771998435666903E-2</v>
      </c>
      <c r="AB185" s="1">
        <f t="shared" si="78"/>
        <v>2.1756021756021759E-2</v>
      </c>
      <c r="AD185" s="2">
        <f t="shared" ca="1" si="62"/>
        <v>1</v>
      </c>
      <c r="AE185" s="2">
        <f t="shared" ca="1" si="63"/>
        <v>1</v>
      </c>
      <c r="AF185" s="2">
        <f t="shared" ca="1" si="64"/>
        <v>1</v>
      </c>
      <c r="AG185" s="2">
        <f t="shared" ca="1" si="65"/>
        <v>1</v>
      </c>
      <c r="AH185" s="2">
        <f t="shared" ca="1" si="66"/>
        <v>1</v>
      </c>
      <c r="AI185" s="2">
        <f t="shared" ca="1" si="67"/>
        <v>1</v>
      </c>
      <c r="AJ185" s="2">
        <f t="shared" ca="1" si="68"/>
        <v>1</v>
      </c>
      <c r="AK185" s="2">
        <f t="shared" ca="1" si="69"/>
        <v>1</v>
      </c>
      <c r="AM185">
        <f ca="1">+IF(COUNTIFS(AM$4:AM184,1,$Q$4:$Q184,$Q185)=1,0,IF(U185*AD185&lt;$AO$1,1,0))</f>
        <v>0</v>
      </c>
      <c r="AN185">
        <f ca="1">+IF(COUNTIFS(AN$4:AN184,1,$Q$4:$Q184,$Q185)=1,0,IF(V185*AE185&lt;$AO$1,1,0))</f>
        <v>0</v>
      </c>
      <c r="AO185">
        <f ca="1">+IF(COUNTIFS(AO$4:AO184,1,$Q$4:$Q184,$Q185)=1,0,IF(W185*AF185&lt;$AO$1,1,0))</f>
        <v>0</v>
      </c>
      <c r="AP185">
        <f ca="1">+IF(COUNTIFS(AP$4:AP184,1,$Q$4:$Q184,$Q185)=1,0,IF(X185*AG185&lt;$AO$1,1,0))</f>
        <v>0</v>
      </c>
      <c r="AQ185">
        <f ca="1">+IF(COUNTIFS(AQ$4:AQ184,1,$Q$4:$Q184,$Q185)=1,0,IF(Y185*AH185&lt;$AO$1,1,0))</f>
        <v>0</v>
      </c>
      <c r="AR185">
        <f ca="1">+IF(COUNTIFS(AR$4:AR184,1,$Q$4:$Q184,$Q185)=1,0,IF(Z185*AI185&lt;$AO$1,1,0))</f>
        <v>0</v>
      </c>
      <c r="AS185">
        <f ca="1">+IF(COUNTIFS(AS$4:AS184,1,$Q$4:$Q184,$Q185)=1,0,IF(AA185*AJ185&lt;$AO$1,1,0))</f>
        <v>0</v>
      </c>
      <c r="AT185">
        <f ca="1">+IF(COUNTIFS(AT$4:AT184,1,$Q$4:$Q184,$Q185)=1,0,IF(AB185*AK185&lt;$AO$1,1,0))</f>
        <v>0</v>
      </c>
      <c r="AU185">
        <f t="shared" ca="1" si="60"/>
        <v>0</v>
      </c>
      <c r="AW185">
        <f ca="1">1*(COUNTIFS($Q$4:$Q184,Q185,AU$4:AU184,1)&gt;0)</f>
        <v>1</v>
      </c>
      <c r="AX185" t="str">
        <f t="shared" ca="1" si="70"/>
        <v/>
      </c>
    </row>
    <row r="186" spans="2:50" x14ac:dyDescent="0.35">
      <c r="B186">
        <f t="shared" si="61"/>
        <v>183</v>
      </c>
      <c r="C186" s="5">
        <f>AVERAGEIFS(TimeSeries!184:184,TimeSeries!$1:$1,"&lt;="&amp;C$3,TimeSeries!$1:$1,"&gt;="&amp;C$2)</f>
        <v>139.30000000000001</v>
      </c>
      <c r="D186" s="5">
        <f>AVERAGEIFS(TimeSeries!184:184,TimeSeries!$1:$1,"&lt;="&amp;D$3,TimeSeries!$1:$1,"&gt;="&amp;D$2)</f>
        <v>136.30000000000001</v>
      </c>
      <c r="E186" s="5">
        <f>AVERAGEIFS(TimeSeries!184:184,TimeSeries!$1:$1,"&lt;="&amp;E$3,TimeSeries!$1:$1,"&gt;="&amp;E$2)</f>
        <v>139.85</v>
      </c>
      <c r="F186" s="5">
        <f>AVERAGEIFS(TimeSeries!184:184,TimeSeries!$1:$1,"&lt;="&amp;F$3,TimeSeries!$1:$1,"&gt;="&amp;F$2)</f>
        <v>145.85</v>
      </c>
      <c r="G186" s="5">
        <f>AVERAGEIFS(TimeSeries!184:184,TimeSeries!$1:$1,"&lt;="&amp;G$3,TimeSeries!$1:$1,"&gt;="&amp;G$2)</f>
        <v>142.30000000000001</v>
      </c>
      <c r="H186" s="5">
        <f>AVERAGEIFS(TimeSeries!184:184,TimeSeries!$1:$1,"&lt;="&amp;H$3,TimeSeries!$1:$1,"&gt;="&amp;H$2)</f>
        <v>136.30000000000001</v>
      </c>
      <c r="I186" s="5">
        <f>AVERAGEIFS(TimeSeries!184:184,TimeSeries!$1:$1,"&lt;="&amp;I$3,TimeSeries!$1:$1,"&gt;="&amp;I$2)</f>
        <v>134.9</v>
      </c>
      <c r="J186" s="5">
        <f>AVERAGEIFS(TimeSeries!184:184,TimeSeries!$1:$1,"&lt;="&amp;J$3,TimeSeries!$1:$1,"&gt;="&amp;J$2)</f>
        <v>135.80000000000001</v>
      </c>
      <c r="K186" s="5">
        <f>+TimeSeries!I184</f>
        <v>139.08750000000001</v>
      </c>
      <c r="M186">
        <f t="shared" si="79"/>
        <v>117.378125</v>
      </c>
      <c r="N186">
        <f t="shared" si="80"/>
        <v>125.14375</v>
      </c>
      <c r="O186">
        <f t="shared" si="59"/>
        <v>0</v>
      </c>
      <c r="P186">
        <f t="shared" si="81"/>
        <v>0</v>
      </c>
      <c r="Q186">
        <f>+INDEX(TimeSeries!$A:$ZZ,'TimeSeries - Formatted'!$B186+1,'TimeSeries - Formatted'!K$1)</f>
        <v>6</v>
      </c>
      <c r="R186">
        <f>SUM(O$4:O186)</f>
        <v>7</v>
      </c>
      <c r="S186">
        <f>SUM(P$4:P186)</f>
        <v>8</v>
      </c>
      <c r="U186" s="1">
        <f t="shared" si="71"/>
        <v>4.3258832011536796E-3</v>
      </c>
      <c r="V186" s="1">
        <f t="shared" si="72"/>
        <v>-3.4702549575070685E-2</v>
      </c>
      <c r="W186" s="1">
        <f t="shared" si="73"/>
        <v>-9.5609065155807249E-3</v>
      </c>
      <c r="X186" s="1">
        <f t="shared" si="74"/>
        <v>2.9287226534933097E-2</v>
      </c>
      <c r="Y186" s="1">
        <f t="shared" si="75"/>
        <v>2.9667149059334541E-2</v>
      </c>
      <c r="Z186" s="1">
        <f t="shared" si="76"/>
        <v>3.4927866362946203E-2</v>
      </c>
      <c r="AA186" s="1">
        <f t="shared" si="77"/>
        <v>3.5700575815738933E-2</v>
      </c>
      <c r="AB186" s="1">
        <f t="shared" si="78"/>
        <v>3.2699619771863198E-2</v>
      </c>
      <c r="AD186" s="2">
        <f t="shared" ca="1" si="62"/>
        <v>1</v>
      </c>
      <c r="AE186" s="2">
        <f t="shared" ca="1" si="63"/>
        <v>1</v>
      </c>
      <c r="AF186" s="2">
        <f t="shared" ca="1" si="64"/>
        <v>1</v>
      </c>
      <c r="AG186" s="2">
        <f t="shared" ca="1" si="65"/>
        <v>1</v>
      </c>
      <c r="AH186" s="2">
        <f t="shared" ca="1" si="66"/>
        <v>1</v>
      </c>
      <c r="AI186" s="2">
        <f t="shared" ca="1" si="67"/>
        <v>1</v>
      </c>
      <c r="AJ186" s="2">
        <f t="shared" ca="1" si="68"/>
        <v>1</v>
      </c>
      <c r="AK186" s="2">
        <f t="shared" ca="1" si="69"/>
        <v>1</v>
      </c>
      <c r="AM186">
        <f ca="1">+IF(COUNTIFS(AM$4:AM185,1,$Q$4:$Q185,$Q186)=1,0,IF(U186*AD186&lt;$AO$1,1,0))</f>
        <v>0</v>
      </c>
      <c r="AN186">
        <f ca="1">+IF(COUNTIFS(AN$4:AN185,1,$Q$4:$Q185,$Q186)=1,0,IF(V186*AE186&lt;$AO$1,1,0))</f>
        <v>0</v>
      </c>
      <c r="AO186">
        <f ca="1">+IF(COUNTIFS(AO$4:AO185,1,$Q$4:$Q185,$Q186)=1,0,IF(W186*AF186&lt;$AO$1,1,0))</f>
        <v>0</v>
      </c>
      <c r="AP186">
        <f ca="1">+IF(COUNTIFS(AP$4:AP185,1,$Q$4:$Q185,$Q186)=1,0,IF(X186*AG186&lt;$AO$1,1,0))</f>
        <v>0</v>
      </c>
      <c r="AQ186">
        <f ca="1">+IF(COUNTIFS(AQ$4:AQ185,1,$Q$4:$Q185,$Q186)=1,0,IF(Y186*AH186&lt;$AO$1,1,0))</f>
        <v>0</v>
      </c>
      <c r="AR186">
        <f ca="1">+IF(COUNTIFS(AR$4:AR185,1,$Q$4:$Q185,$Q186)=1,0,IF(Z186*AI186&lt;$AO$1,1,0))</f>
        <v>0</v>
      </c>
      <c r="AS186">
        <f ca="1">+IF(COUNTIFS(AS$4:AS185,1,$Q$4:$Q185,$Q186)=1,0,IF(AA186*AJ186&lt;$AO$1,1,0))</f>
        <v>0</v>
      </c>
      <c r="AT186">
        <f ca="1">+IF(COUNTIFS(AT$4:AT185,1,$Q$4:$Q185,$Q186)=1,0,IF(AB186*AK186&lt;$AO$1,1,0))</f>
        <v>0</v>
      </c>
      <c r="AU186">
        <f t="shared" ca="1" si="60"/>
        <v>0</v>
      </c>
      <c r="AW186">
        <f ca="1">1*(COUNTIFS($Q$4:$Q185,Q186,AU$4:AU185,1)&gt;0)</f>
        <v>1</v>
      </c>
      <c r="AX186" t="str">
        <f t="shared" ca="1" si="70"/>
        <v/>
      </c>
    </row>
    <row r="187" spans="2:50" x14ac:dyDescent="0.35">
      <c r="B187">
        <f t="shared" si="61"/>
        <v>184</v>
      </c>
      <c r="C187" s="5">
        <f>AVERAGEIFS(TimeSeries!185:185,TimeSeries!$1:$1,"&lt;="&amp;C$3,TimeSeries!$1:$1,"&gt;="&amp;C$2)</f>
        <v>131.65</v>
      </c>
      <c r="D187" s="5">
        <f>AVERAGEIFS(TimeSeries!185:185,TimeSeries!$1:$1,"&lt;="&amp;D$3,TimeSeries!$1:$1,"&gt;="&amp;D$2)</f>
        <v>126.15</v>
      </c>
      <c r="E187" s="5">
        <f>AVERAGEIFS(TimeSeries!185:185,TimeSeries!$1:$1,"&lt;="&amp;E$3,TimeSeries!$1:$1,"&gt;="&amp;E$2)</f>
        <v>131.1</v>
      </c>
      <c r="F187" s="5">
        <f>AVERAGEIFS(TimeSeries!185:185,TimeSeries!$1:$1,"&lt;="&amp;F$3,TimeSeries!$1:$1,"&gt;="&amp;F$2)</f>
        <v>140.1</v>
      </c>
      <c r="G187" s="5">
        <f>AVERAGEIFS(TimeSeries!185:185,TimeSeries!$1:$1,"&lt;="&amp;G$3,TimeSeries!$1:$1,"&gt;="&amp;G$2)</f>
        <v>141.5</v>
      </c>
      <c r="H187" s="5">
        <f>AVERAGEIFS(TimeSeries!185:185,TimeSeries!$1:$1,"&lt;="&amp;H$3,TimeSeries!$1:$1,"&gt;="&amp;H$2)</f>
        <v>139</v>
      </c>
      <c r="I187" s="5">
        <f>AVERAGEIFS(TimeSeries!185:185,TimeSeries!$1:$1,"&lt;="&amp;I$3,TimeSeries!$1:$1,"&gt;="&amp;I$2)</f>
        <v>135.44999999999999</v>
      </c>
      <c r="J187" s="5">
        <f>AVERAGEIFS(TimeSeries!185:185,TimeSeries!$1:$1,"&lt;="&amp;J$3,TimeSeries!$1:$1,"&gt;="&amp;J$2)</f>
        <v>132.9</v>
      </c>
      <c r="K187" s="5">
        <f>+TimeSeries!I185</f>
        <v>134.92500000000001</v>
      </c>
      <c r="M187">
        <f t="shared" si="79"/>
        <v>117.378125</v>
      </c>
      <c r="N187">
        <f t="shared" si="80"/>
        <v>125.14375</v>
      </c>
      <c r="O187">
        <f t="shared" si="59"/>
        <v>0</v>
      </c>
      <c r="P187">
        <f t="shared" si="81"/>
        <v>0</v>
      </c>
      <c r="Q187">
        <f>+INDEX(TimeSeries!$A:$ZZ,'TimeSeries - Formatted'!$B187+1,'TimeSeries - Formatted'!K$1)</f>
        <v>6</v>
      </c>
      <c r="R187">
        <f>SUM(O$4:O187)</f>
        <v>7</v>
      </c>
      <c r="S187">
        <f>SUM(P$4:P187)</f>
        <v>8</v>
      </c>
      <c r="U187" s="1">
        <f t="shared" si="71"/>
        <v>-5.4917444364680601E-2</v>
      </c>
      <c r="V187" s="1">
        <f t="shared" si="72"/>
        <v>-0.10658640226628879</v>
      </c>
      <c r="W187" s="1">
        <f t="shared" si="73"/>
        <v>-7.1529745042492876E-2</v>
      </c>
      <c r="X187" s="1">
        <f t="shared" si="74"/>
        <v>-3.942406582104907E-2</v>
      </c>
      <c r="Y187" s="1">
        <f t="shared" si="75"/>
        <v>-5.6219255094870357E-3</v>
      </c>
      <c r="Z187" s="1">
        <f t="shared" si="76"/>
        <v>1.9809244314013208E-2</v>
      </c>
      <c r="AA187" s="1">
        <f t="shared" si="77"/>
        <v>4.0770941438101893E-3</v>
      </c>
      <c r="AB187" s="1">
        <f t="shared" si="78"/>
        <v>-2.1354933726067782E-2</v>
      </c>
      <c r="AD187" s="2">
        <f t="shared" ca="1" si="62"/>
        <v>1</v>
      </c>
      <c r="AE187" s="2">
        <f t="shared" ca="1" si="63"/>
        <v>1</v>
      </c>
      <c r="AF187" s="2">
        <f t="shared" ca="1" si="64"/>
        <v>1</v>
      </c>
      <c r="AG187" s="2">
        <f t="shared" ca="1" si="65"/>
        <v>1</v>
      </c>
      <c r="AH187" s="2">
        <f t="shared" ca="1" si="66"/>
        <v>1</v>
      </c>
      <c r="AI187" s="2">
        <f t="shared" ca="1" si="67"/>
        <v>1</v>
      </c>
      <c r="AJ187" s="2">
        <f t="shared" ca="1" si="68"/>
        <v>1</v>
      </c>
      <c r="AK187" s="2">
        <f t="shared" ca="1" si="69"/>
        <v>1</v>
      </c>
      <c r="AM187">
        <f ca="1">+IF(COUNTIFS(AM$4:AM186,1,$Q$4:$Q186,$Q187)=1,0,IF(U187*AD187&lt;$AO$1,1,0))</f>
        <v>0</v>
      </c>
      <c r="AN187">
        <f ca="1">+IF(COUNTIFS(AN$4:AN186,1,$Q$4:$Q186,$Q187)=1,0,IF(V187*AE187&lt;$AO$1,1,0))</f>
        <v>0</v>
      </c>
      <c r="AO187">
        <f ca="1">+IF(COUNTIFS(AO$4:AO186,1,$Q$4:$Q186,$Q187)=1,0,IF(W187*AF187&lt;$AO$1,1,0))</f>
        <v>0</v>
      </c>
      <c r="AP187">
        <f ca="1">+IF(COUNTIFS(AP$4:AP186,1,$Q$4:$Q186,$Q187)=1,0,IF(X187*AG187&lt;$AO$1,1,0))</f>
        <v>0</v>
      </c>
      <c r="AQ187">
        <f ca="1">+IF(COUNTIFS(AQ$4:AQ186,1,$Q$4:$Q186,$Q187)=1,0,IF(Y187*AH187&lt;$AO$1,1,0))</f>
        <v>0</v>
      </c>
      <c r="AR187">
        <f ca="1">+IF(COUNTIFS(AR$4:AR186,1,$Q$4:$Q186,$Q187)=1,0,IF(Z187*AI187&lt;$AO$1,1,0))</f>
        <v>0</v>
      </c>
      <c r="AS187">
        <f ca="1">+IF(COUNTIFS(AS$4:AS186,1,$Q$4:$Q186,$Q187)=1,0,IF(AA187*AJ187&lt;$AO$1,1,0))</f>
        <v>0</v>
      </c>
      <c r="AT187">
        <f ca="1">+IF(COUNTIFS(AT$4:AT186,1,$Q$4:$Q186,$Q187)=1,0,IF(AB187*AK187&lt;$AO$1,1,0))</f>
        <v>0</v>
      </c>
      <c r="AU187">
        <f t="shared" ca="1" si="60"/>
        <v>0</v>
      </c>
      <c r="AW187">
        <f ca="1">1*(COUNTIFS($Q$4:$Q186,Q187,AU$4:AU186,1)&gt;0)</f>
        <v>1</v>
      </c>
      <c r="AX187" t="str">
        <f t="shared" ca="1" si="70"/>
        <v/>
      </c>
    </row>
    <row r="188" spans="2:50" x14ac:dyDescent="0.35">
      <c r="B188">
        <f t="shared" si="61"/>
        <v>185</v>
      </c>
      <c r="C188" s="5">
        <f>AVERAGEIFS(TimeSeries!186:186,TimeSeries!$1:$1,"&lt;="&amp;C$3,TimeSeries!$1:$1,"&gt;="&amp;C$2)</f>
        <v>121.7</v>
      </c>
      <c r="D188" s="5">
        <f>AVERAGEIFS(TimeSeries!186:186,TimeSeries!$1:$1,"&lt;="&amp;D$3,TimeSeries!$1:$1,"&gt;="&amp;D$2)</f>
        <v>118.2</v>
      </c>
      <c r="E188" s="5">
        <f>AVERAGEIFS(TimeSeries!186:186,TimeSeries!$1:$1,"&lt;="&amp;E$3,TimeSeries!$1:$1,"&gt;="&amp;E$2)</f>
        <v>121.75</v>
      </c>
      <c r="F188" s="5">
        <f>AVERAGEIFS(TimeSeries!186:186,TimeSeries!$1:$1,"&lt;="&amp;F$3,TimeSeries!$1:$1,"&gt;="&amp;F$2)</f>
        <v>128.75</v>
      </c>
      <c r="G188" s="5">
        <f>AVERAGEIFS(TimeSeries!186:186,TimeSeries!$1:$1,"&lt;="&amp;G$3,TimeSeries!$1:$1,"&gt;="&amp;G$2)</f>
        <v>132.94999999999999</v>
      </c>
      <c r="H188" s="5">
        <f>AVERAGEIFS(TimeSeries!186:186,TimeSeries!$1:$1,"&lt;="&amp;H$3,TimeSeries!$1:$1,"&gt;="&amp;H$2)</f>
        <v>131.44999999999999</v>
      </c>
      <c r="I188" s="5">
        <f>AVERAGEIFS(TimeSeries!186:186,TimeSeries!$1:$1,"&lt;="&amp;I$3,TimeSeries!$1:$1,"&gt;="&amp;I$2)</f>
        <v>128.65</v>
      </c>
      <c r="J188" s="5">
        <f>AVERAGEIFS(TimeSeries!186:186,TimeSeries!$1:$1,"&lt;="&amp;J$3,TimeSeries!$1:$1,"&gt;="&amp;J$2)</f>
        <v>127.3</v>
      </c>
      <c r="K188" s="5">
        <f>+TimeSeries!I186</f>
        <v>126.2625</v>
      </c>
      <c r="M188">
        <f t="shared" si="79"/>
        <v>117.378125</v>
      </c>
      <c r="N188">
        <f t="shared" si="80"/>
        <v>125.14375</v>
      </c>
      <c r="O188">
        <f t="shared" si="59"/>
        <v>0</v>
      </c>
      <c r="P188">
        <f t="shared" si="81"/>
        <v>0</v>
      </c>
      <c r="Q188">
        <f>+INDEX(TimeSeries!$A:$ZZ,'TimeSeries - Formatted'!$B188+1,'TimeSeries - Formatted'!K$1)</f>
        <v>6</v>
      </c>
      <c r="R188">
        <f>SUM(O$4:O188)</f>
        <v>7</v>
      </c>
      <c r="S188">
        <f>SUM(P$4:P188)</f>
        <v>8</v>
      </c>
      <c r="U188" s="1">
        <f t="shared" si="71"/>
        <v>-0.126346015793252</v>
      </c>
      <c r="V188" s="1">
        <f t="shared" si="72"/>
        <v>-0.16288951841359767</v>
      </c>
      <c r="W188" s="1">
        <f t="shared" si="73"/>
        <v>-0.1377478753541076</v>
      </c>
      <c r="X188" s="1">
        <f t="shared" si="74"/>
        <v>-0.11724374357216316</v>
      </c>
      <c r="Y188" s="1">
        <f t="shared" si="75"/>
        <v>-6.5706254392129404E-2</v>
      </c>
      <c r="Z188" s="1">
        <f t="shared" si="76"/>
        <v>-5.4316546762590012E-2</v>
      </c>
      <c r="AA188" s="1">
        <f t="shared" si="77"/>
        <v>-5.0203026947212903E-2</v>
      </c>
      <c r="AB188" s="1">
        <f t="shared" si="78"/>
        <v>-6.2592047128129713E-2</v>
      </c>
      <c r="AD188" s="2">
        <f t="shared" ca="1" si="62"/>
        <v>1</v>
      </c>
      <c r="AE188" s="2">
        <f t="shared" ca="1" si="63"/>
        <v>1</v>
      </c>
      <c r="AF188" s="2">
        <f t="shared" ca="1" si="64"/>
        <v>1</v>
      </c>
      <c r="AG188" s="2">
        <f t="shared" ca="1" si="65"/>
        <v>1</v>
      </c>
      <c r="AH188" s="2">
        <f t="shared" ca="1" si="66"/>
        <v>1</v>
      </c>
      <c r="AI188" s="2">
        <f t="shared" ca="1" si="67"/>
        <v>1</v>
      </c>
      <c r="AJ188" s="2">
        <f t="shared" ca="1" si="68"/>
        <v>1</v>
      </c>
      <c r="AK188" s="2">
        <f t="shared" ca="1" si="69"/>
        <v>1</v>
      </c>
      <c r="AM188">
        <f ca="1">+IF(COUNTIFS(AM$4:AM187,1,$Q$4:$Q187,$Q188)=1,0,IF(U188*AD188&lt;$AO$1,1,0))</f>
        <v>0</v>
      </c>
      <c r="AN188">
        <f ca="1">+IF(COUNTIFS(AN$4:AN187,1,$Q$4:$Q187,$Q188)=1,0,IF(V188*AE188&lt;$AO$1,1,0))</f>
        <v>0</v>
      </c>
      <c r="AO188">
        <f ca="1">+IF(COUNTIFS(AO$4:AO187,1,$Q$4:$Q187,$Q188)=1,0,IF(W188*AF188&lt;$AO$1,1,0))</f>
        <v>0</v>
      </c>
      <c r="AP188">
        <f ca="1">+IF(COUNTIFS(AP$4:AP187,1,$Q$4:$Q187,$Q188)=1,0,IF(X188*AG188&lt;$AO$1,1,0))</f>
        <v>0</v>
      </c>
      <c r="AQ188">
        <f ca="1">+IF(COUNTIFS(AQ$4:AQ187,1,$Q$4:$Q187,$Q188)=1,0,IF(Y188*AH188&lt;$AO$1,1,0))</f>
        <v>0</v>
      </c>
      <c r="AR188">
        <f ca="1">+IF(COUNTIFS(AR$4:AR187,1,$Q$4:$Q187,$Q188)=1,0,IF(Z188*AI188&lt;$AO$1,1,0))</f>
        <v>0</v>
      </c>
      <c r="AS188">
        <f ca="1">+IF(COUNTIFS(AS$4:AS187,1,$Q$4:$Q187,$Q188)=1,0,IF(AA188*AJ188&lt;$AO$1,1,0))</f>
        <v>0</v>
      </c>
      <c r="AT188">
        <f ca="1">+IF(COUNTIFS(AT$4:AT187,1,$Q$4:$Q187,$Q188)=1,0,IF(AB188*AK188&lt;$AO$1,1,0))</f>
        <v>0</v>
      </c>
      <c r="AU188">
        <f t="shared" ca="1" si="60"/>
        <v>0</v>
      </c>
      <c r="AW188">
        <f ca="1">1*(COUNTIFS($Q$4:$Q187,Q188,AU$4:AU187,1)&gt;0)</f>
        <v>1</v>
      </c>
      <c r="AX188" t="str">
        <f t="shared" ca="1" si="70"/>
        <v/>
      </c>
    </row>
    <row r="189" spans="2:50" x14ac:dyDescent="0.35">
      <c r="B189">
        <f t="shared" si="61"/>
        <v>186</v>
      </c>
      <c r="C189" s="5">
        <f>AVERAGEIFS(TimeSeries!187:187,TimeSeries!$1:$1,"&lt;="&amp;C$3,TimeSeries!$1:$1,"&gt;="&amp;C$2)</f>
        <v>115.5</v>
      </c>
      <c r="D189" s="5">
        <f>AVERAGEIFS(TimeSeries!187:187,TimeSeries!$1:$1,"&lt;="&amp;D$3,TimeSeries!$1:$1,"&gt;="&amp;D$2)</f>
        <v>117</v>
      </c>
      <c r="E189" s="5">
        <f>AVERAGEIFS(TimeSeries!187:187,TimeSeries!$1:$1,"&lt;="&amp;E$3,TimeSeries!$1:$1,"&gt;="&amp;E$2)</f>
        <v>119.1</v>
      </c>
      <c r="F189" s="5">
        <f>AVERAGEIFS(TimeSeries!187:187,TimeSeries!$1:$1,"&lt;="&amp;F$3,TimeSeries!$1:$1,"&gt;="&amp;F$2)</f>
        <v>124.6</v>
      </c>
      <c r="G189" s="5">
        <f>AVERAGEIFS(TimeSeries!187:187,TimeSeries!$1:$1,"&lt;="&amp;G$3,TimeSeries!$1:$1,"&gt;="&amp;G$2)</f>
        <v>126.75</v>
      </c>
      <c r="H189" s="5">
        <f>AVERAGEIFS(TimeSeries!187:187,TimeSeries!$1:$1,"&lt;="&amp;H$3,TimeSeries!$1:$1,"&gt;="&amp;H$2)</f>
        <v>122.25</v>
      </c>
      <c r="I189" s="5">
        <f>AVERAGEIFS(TimeSeries!187:187,TimeSeries!$1:$1,"&lt;="&amp;I$3,TimeSeries!$1:$1,"&gt;="&amp;I$2)</f>
        <v>122.95</v>
      </c>
      <c r="J189" s="5">
        <f>AVERAGEIFS(TimeSeries!187:187,TimeSeries!$1:$1,"&lt;="&amp;J$3,TimeSeries!$1:$1,"&gt;="&amp;J$2)</f>
        <v>125.9</v>
      </c>
      <c r="K189" s="5">
        <f>+TimeSeries!I187</f>
        <v>121.07499999999999</v>
      </c>
      <c r="M189">
        <f t="shared" si="79"/>
        <v>117.378125</v>
      </c>
      <c r="N189">
        <f t="shared" si="80"/>
        <v>125.14375</v>
      </c>
      <c r="O189">
        <f t="shared" si="59"/>
        <v>0</v>
      </c>
      <c r="P189">
        <f t="shared" si="81"/>
        <v>0</v>
      </c>
      <c r="Q189">
        <f>+INDEX(TimeSeries!$A:$ZZ,'TimeSeries - Formatted'!$B189+1,'TimeSeries - Formatted'!K$1)</f>
        <v>6</v>
      </c>
      <c r="R189">
        <f>SUM(O$4:O189)</f>
        <v>7</v>
      </c>
      <c r="S189">
        <f>SUM(P$4:P189)</f>
        <v>8</v>
      </c>
      <c r="U189" s="1">
        <f t="shared" si="71"/>
        <v>-0.17085427135678399</v>
      </c>
      <c r="V189" s="1">
        <f t="shared" si="72"/>
        <v>-0.17138810198300281</v>
      </c>
      <c r="W189" s="1">
        <f t="shared" si="73"/>
        <v>-0.15651558073654392</v>
      </c>
      <c r="X189" s="1">
        <f t="shared" si="74"/>
        <v>-0.14569763455605078</v>
      </c>
      <c r="Y189" s="1">
        <f t="shared" si="75"/>
        <v>-0.10927617709065363</v>
      </c>
      <c r="Z189" s="1">
        <f t="shared" si="76"/>
        <v>-0.12050359712230219</v>
      </c>
      <c r="AA189" s="1">
        <f t="shared" si="77"/>
        <v>-9.2284976005906127E-2</v>
      </c>
      <c r="AB189" s="1">
        <f t="shared" si="78"/>
        <v>-7.290132547864514E-2</v>
      </c>
      <c r="AD189" s="2">
        <f t="shared" ca="1" si="62"/>
        <v>1</v>
      </c>
      <c r="AE189" s="2">
        <f t="shared" ca="1" si="63"/>
        <v>1</v>
      </c>
      <c r="AF189" s="2">
        <f t="shared" ca="1" si="64"/>
        <v>1</v>
      </c>
      <c r="AG189" s="2">
        <f t="shared" ca="1" si="65"/>
        <v>1</v>
      </c>
      <c r="AH189" s="2">
        <f t="shared" ca="1" si="66"/>
        <v>1</v>
      </c>
      <c r="AI189" s="2">
        <f t="shared" ca="1" si="67"/>
        <v>1</v>
      </c>
      <c r="AJ189" s="2">
        <f t="shared" ca="1" si="68"/>
        <v>1</v>
      </c>
      <c r="AK189" s="2">
        <f t="shared" ca="1" si="69"/>
        <v>1</v>
      </c>
      <c r="AM189">
        <f ca="1">+IF(COUNTIFS(AM$4:AM188,1,$Q$4:$Q188,$Q189)=1,0,IF(U189*AD189&lt;$AO$1,1,0))</f>
        <v>0</v>
      </c>
      <c r="AN189">
        <f ca="1">+IF(COUNTIFS(AN$4:AN188,1,$Q$4:$Q188,$Q189)=1,0,IF(V189*AE189&lt;$AO$1,1,0))</f>
        <v>0</v>
      </c>
      <c r="AO189">
        <f ca="1">+IF(COUNTIFS(AO$4:AO188,1,$Q$4:$Q188,$Q189)=1,0,IF(W189*AF189&lt;$AO$1,1,0))</f>
        <v>0</v>
      </c>
      <c r="AP189">
        <f ca="1">+IF(COUNTIFS(AP$4:AP188,1,$Q$4:$Q188,$Q189)=1,0,IF(X189*AG189&lt;$AO$1,1,0))</f>
        <v>0</v>
      </c>
      <c r="AQ189">
        <f ca="1">+IF(COUNTIFS(AQ$4:AQ188,1,$Q$4:$Q188,$Q189)=1,0,IF(Y189*AH189&lt;$AO$1,1,0))</f>
        <v>0</v>
      </c>
      <c r="AR189">
        <f ca="1">+IF(COUNTIFS(AR$4:AR188,1,$Q$4:$Q188,$Q189)=1,0,IF(Z189*AI189&lt;$AO$1,1,0))</f>
        <v>0</v>
      </c>
      <c r="AS189">
        <f ca="1">+IF(COUNTIFS(AS$4:AS188,1,$Q$4:$Q188,$Q189)=1,0,IF(AA189*AJ189&lt;$AO$1,1,0))</f>
        <v>0</v>
      </c>
      <c r="AT189">
        <f ca="1">+IF(COUNTIFS(AT$4:AT188,1,$Q$4:$Q188,$Q189)=1,0,IF(AB189*AK189&lt;$AO$1,1,0))</f>
        <v>0</v>
      </c>
      <c r="AU189">
        <f t="shared" ca="1" si="60"/>
        <v>0</v>
      </c>
      <c r="AW189">
        <f ca="1">1*(COUNTIFS($Q$4:$Q188,Q189,AU$4:AU188,1)&gt;0)</f>
        <v>1</v>
      </c>
      <c r="AX189" t="str">
        <f t="shared" ca="1" si="70"/>
        <v/>
      </c>
    </row>
    <row r="190" spans="2:50" x14ac:dyDescent="0.35">
      <c r="B190">
        <f t="shared" si="61"/>
        <v>187</v>
      </c>
      <c r="C190" s="5">
        <f>AVERAGEIFS(TimeSeries!188:188,TimeSeries!$1:$1,"&lt;="&amp;C$3,TimeSeries!$1:$1,"&gt;="&amp;C$2)</f>
        <v>113.3</v>
      </c>
      <c r="D190" s="5">
        <f>AVERAGEIFS(TimeSeries!188:188,TimeSeries!$1:$1,"&lt;="&amp;D$3,TimeSeries!$1:$1,"&gt;="&amp;D$2)</f>
        <v>115.8</v>
      </c>
      <c r="E190" s="5">
        <f>AVERAGEIFS(TimeSeries!188:188,TimeSeries!$1:$1,"&lt;="&amp;E$3,TimeSeries!$1:$1,"&gt;="&amp;E$2)</f>
        <v>117.9</v>
      </c>
      <c r="F190" s="5">
        <f>AVERAGEIFS(TimeSeries!188:188,TimeSeries!$1:$1,"&lt;="&amp;F$3,TimeSeries!$1:$1,"&gt;="&amp;F$2)</f>
        <v>120.9</v>
      </c>
      <c r="G190" s="5">
        <f>AVERAGEIFS(TimeSeries!188:188,TimeSeries!$1:$1,"&lt;="&amp;G$3,TimeSeries!$1:$1,"&gt;="&amp;G$2)</f>
        <v>122.3</v>
      </c>
      <c r="H190" s="5">
        <f>AVERAGEIFS(TimeSeries!188:188,TimeSeries!$1:$1,"&lt;="&amp;H$3,TimeSeries!$1:$1,"&gt;="&amp;H$2)</f>
        <v>116.3</v>
      </c>
      <c r="I190" s="5">
        <f>AVERAGEIFS(TimeSeries!188:188,TimeSeries!$1:$1,"&lt;="&amp;I$3,TimeSeries!$1:$1,"&gt;="&amp;I$2)</f>
        <v>112.8</v>
      </c>
      <c r="J190" s="5">
        <f>AVERAGEIFS(TimeSeries!188:188,TimeSeries!$1:$1,"&lt;="&amp;J$3,TimeSeries!$1:$1,"&gt;="&amp;J$2)</f>
        <v>114.6</v>
      </c>
      <c r="K190" s="5">
        <f>+TimeSeries!I188</f>
        <v>116.57499999999999</v>
      </c>
      <c r="M190">
        <f t="shared" si="79"/>
        <v>117.13749999999999</v>
      </c>
      <c r="N190">
        <f t="shared" si="80"/>
        <v>125.14375</v>
      </c>
      <c r="O190">
        <f t="shared" si="59"/>
        <v>0</v>
      </c>
      <c r="P190">
        <f t="shared" si="81"/>
        <v>0</v>
      </c>
      <c r="Q190">
        <f>+INDEX(TimeSeries!$A:$ZZ,'TimeSeries - Formatted'!$B190+1,'TimeSeries - Formatted'!K$1)</f>
        <v>6</v>
      </c>
      <c r="R190">
        <f>SUM(O$4:O190)</f>
        <v>7</v>
      </c>
      <c r="S190">
        <f>SUM(P$4:P190)</f>
        <v>8</v>
      </c>
      <c r="U190" s="1">
        <f t="shared" si="71"/>
        <v>-0.18664752333094048</v>
      </c>
      <c r="V190" s="1">
        <f t="shared" si="72"/>
        <v>-0.17988668555240783</v>
      </c>
      <c r="W190" s="1">
        <f t="shared" si="73"/>
        <v>-0.16501416430594895</v>
      </c>
      <c r="X190" s="1">
        <f t="shared" si="74"/>
        <v>-0.17106616386698659</v>
      </c>
      <c r="Y190" s="1">
        <f t="shared" si="75"/>
        <v>-0.14054813773717512</v>
      </c>
      <c r="Z190" s="1">
        <f t="shared" si="76"/>
        <v>-0.16330935251798562</v>
      </c>
      <c r="AA190" s="1">
        <f t="shared" si="77"/>
        <v>-0.16722037652270205</v>
      </c>
      <c r="AB190" s="1">
        <f t="shared" si="78"/>
        <v>-0.15611192930780571</v>
      </c>
      <c r="AD190" s="2">
        <f t="shared" ca="1" si="62"/>
        <v>1</v>
      </c>
      <c r="AE190" s="2">
        <f t="shared" ca="1" si="63"/>
        <v>1</v>
      </c>
      <c r="AF190" s="2">
        <f t="shared" ca="1" si="64"/>
        <v>1</v>
      </c>
      <c r="AG190" s="2">
        <f t="shared" ca="1" si="65"/>
        <v>1</v>
      </c>
      <c r="AH190" s="2">
        <f t="shared" ca="1" si="66"/>
        <v>1</v>
      </c>
      <c r="AI190" s="2">
        <f t="shared" ca="1" si="67"/>
        <v>1</v>
      </c>
      <c r="AJ190" s="2">
        <f t="shared" ca="1" si="68"/>
        <v>1</v>
      </c>
      <c r="AK190" s="2">
        <f t="shared" ca="1" si="69"/>
        <v>1</v>
      </c>
      <c r="AM190">
        <f ca="1">+IF(COUNTIFS(AM$4:AM189,1,$Q$4:$Q189,$Q190)=1,0,IF(U190*AD190&lt;$AO$1,1,0))</f>
        <v>0</v>
      </c>
      <c r="AN190">
        <f ca="1">+IF(COUNTIFS(AN$4:AN189,1,$Q$4:$Q189,$Q190)=1,0,IF(V190*AE190&lt;$AO$1,1,0))</f>
        <v>0</v>
      </c>
      <c r="AO190">
        <f ca="1">+IF(COUNTIFS(AO$4:AO189,1,$Q$4:$Q189,$Q190)=1,0,IF(W190*AF190&lt;$AO$1,1,0))</f>
        <v>0</v>
      </c>
      <c r="AP190">
        <f ca="1">+IF(COUNTIFS(AP$4:AP189,1,$Q$4:$Q189,$Q190)=1,0,IF(X190*AG190&lt;$AO$1,1,0))</f>
        <v>0</v>
      </c>
      <c r="AQ190">
        <f ca="1">+IF(COUNTIFS(AQ$4:AQ189,1,$Q$4:$Q189,$Q190)=1,0,IF(Y190*AH190&lt;$AO$1,1,0))</f>
        <v>0</v>
      </c>
      <c r="AR190">
        <f ca="1">+IF(COUNTIFS(AR$4:AR189,1,$Q$4:$Q189,$Q190)=1,0,IF(Z190*AI190&lt;$AO$1,1,0))</f>
        <v>0</v>
      </c>
      <c r="AS190">
        <f ca="1">+IF(COUNTIFS(AS$4:AS189,1,$Q$4:$Q189,$Q190)=1,0,IF(AA190*AJ190&lt;$AO$1,1,0))</f>
        <v>0</v>
      </c>
      <c r="AT190">
        <f ca="1">+IF(COUNTIFS(AT$4:AT189,1,$Q$4:$Q189,$Q190)=1,0,IF(AB190*AK190&lt;$AO$1,1,0))</f>
        <v>0</v>
      </c>
      <c r="AU190">
        <f t="shared" ca="1" si="60"/>
        <v>0</v>
      </c>
      <c r="AW190">
        <f ca="1">1*(COUNTIFS($Q$4:$Q189,Q190,AU$4:AU189,1)&gt;0)</f>
        <v>1</v>
      </c>
      <c r="AX190" t="str">
        <f t="shared" ca="1" si="70"/>
        <v/>
      </c>
    </row>
    <row r="191" spans="2:50" x14ac:dyDescent="0.35">
      <c r="B191">
        <f t="shared" si="61"/>
        <v>188</v>
      </c>
      <c r="C191" s="5">
        <f>AVERAGEIFS(TimeSeries!189:189,TimeSeries!$1:$1,"&lt;="&amp;C$3,TimeSeries!$1:$1,"&gt;="&amp;C$2)</f>
        <v>113.3</v>
      </c>
      <c r="D191" s="5">
        <f>AVERAGEIFS(TimeSeries!189:189,TimeSeries!$1:$1,"&lt;="&amp;D$3,TimeSeries!$1:$1,"&gt;="&amp;D$2)</f>
        <v>115.3</v>
      </c>
      <c r="E191" s="5">
        <f>AVERAGEIFS(TimeSeries!189:189,TimeSeries!$1:$1,"&lt;="&amp;E$3,TimeSeries!$1:$1,"&gt;="&amp;E$2)</f>
        <v>117.4</v>
      </c>
      <c r="F191" s="5">
        <f>AVERAGEIFS(TimeSeries!189:189,TimeSeries!$1:$1,"&lt;="&amp;F$3,TimeSeries!$1:$1,"&gt;="&amp;F$2)</f>
        <v>123.4</v>
      </c>
      <c r="G191" s="5">
        <f>AVERAGEIFS(TimeSeries!189:189,TimeSeries!$1:$1,"&lt;="&amp;G$3,TimeSeries!$1:$1,"&gt;="&amp;G$2)</f>
        <v>124.8</v>
      </c>
      <c r="H191" s="5">
        <f>AVERAGEIFS(TimeSeries!189:189,TimeSeries!$1:$1,"&lt;="&amp;H$3,TimeSeries!$1:$1,"&gt;="&amp;H$2)</f>
        <v>116.3</v>
      </c>
      <c r="I191" s="5">
        <f>AVERAGEIFS(TimeSeries!189:189,TimeSeries!$1:$1,"&lt;="&amp;I$3,TimeSeries!$1:$1,"&gt;="&amp;I$2)</f>
        <v>112.8</v>
      </c>
      <c r="J191" s="5">
        <f>AVERAGEIFS(TimeSeries!189:189,TimeSeries!$1:$1,"&lt;="&amp;J$3,TimeSeries!$1:$1,"&gt;="&amp;J$2)</f>
        <v>114.6</v>
      </c>
      <c r="K191" s="5">
        <f>+TimeSeries!I189</f>
        <v>117.07499999999999</v>
      </c>
      <c r="M191">
        <f t="shared" si="79"/>
        <v>117.13749999999999</v>
      </c>
      <c r="N191">
        <f t="shared" si="80"/>
        <v>125.14375</v>
      </c>
      <c r="O191">
        <f t="shared" si="59"/>
        <v>0</v>
      </c>
      <c r="P191">
        <f t="shared" si="81"/>
        <v>0</v>
      </c>
      <c r="Q191">
        <f>+INDEX(TimeSeries!$A:$ZZ,'TimeSeries - Formatted'!$B191+1,'TimeSeries - Formatted'!K$1)</f>
        <v>6</v>
      </c>
      <c r="R191">
        <f>SUM(O$4:O191)</f>
        <v>7</v>
      </c>
      <c r="S191">
        <f>SUM(P$4:P191)</f>
        <v>8</v>
      </c>
      <c r="U191" s="1">
        <f t="shared" si="71"/>
        <v>-0.18664752333094048</v>
      </c>
      <c r="V191" s="1">
        <f t="shared" si="72"/>
        <v>-0.18342776203966005</v>
      </c>
      <c r="W191" s="1">
        <f t="shared" si="73"/>
        <v>-0.16855524079320106</v>
      </c>
      <c r="X191" s="1">
        <f t="shared" si="74"/>
        <v>-0.15392526568392173</v>
      </c>
      <c r="Y191" s="1">
        <f t="shared" si="75"/>
        <v>-0.1229796205200282</v>
      </c>
      <c r="Z191" s="1">
        <f t="shared" si="76"/>
        <v>-0.16330935251798562</v>
      </c>
      <c r="AA191" s="1">
        <f t="shared" si="77"/>
        <v>-0.16722037652270205</v>
      </c>
      <c r="AB191" s="1">
        <f t="shared" si="78"/>
        <v>-0.15611192930780571</v>
      </c>
      <c r="AD191" s="2">
        <f t="shared" ca="1" si="62"/>
        <v>1</v>
      </c>
      <c r="AE191" s="2">
        <f t="shared" ca="1" si="63"/>
        <v>1</v>
      </c>
      <c r="AF191" s="2">
        <f t="shared" ca="1" si="64"/>
        <v>1</v>
      </c>
      <c r="AG191" s="2">
        <f t="shared" ca="1" si="65"/>
        <v>1</v>
      </c>
      <c r="AH191" s="2">
        <f t="shared" ca="1" si="66"/>
        <v>1</v>
      </c>
      <c r="AI191" s="2">
        <f t="shared" ca="1" si="67"/>
        <v>1</v>
      </c>
      <c r="AJ191" s="2">
        <f t="shared" ca="1" si="68"/>
        <v>1</v>
      </c>
      <c r="AK191" s="2">
        <f t="shared" ca="1" si="69"/>
        <v>1</v>
      </c>
      <c r="AM191">
        <f ca="1">+IF(COUNTIFS(AM$4:AM190,1,$Q$4:$Q190,$Q191)=1,0,IF(U191*AD191&lt;$AO$1,1,0))</f>
        <v>0</v>
      </c>
      <c r="AN191">
        <f ca="1">+IF(COUNTIFS(AN$4:AN190,1,$Q$4:$Q190,$Q191)=1,0,IF(V191*AE191&lt;$AO$1,1,0))</f>
        <v>0</v>
      </c>
      <c r="AO191">
        <f ca="1">+IF(COUNTIFS(AO$4:AO190,1,$Q$4:$Q190,$Q191)=1,0,IF(W191*AF191&lt;$AO$1,1,0))</f>
        <v>0</v>
      </c>
      <c r="AP191">
        <f ca="1">+IF(COUNTIFS(AP$4:AP190,1,$Q$4:$Q190,$Q191)=1,0,IF(X191*AG191&lt;$AO$1,1,0))</f>
        <v>0</v>
      </c>
      <c r="AQ191">
        <f ca="1">+IF(COUNTIFS(AQ$4:AQ190,1,$Q$4:$Q190,$Q191)=1,0,IF(Y191*AH191&lt;$AO$1,1,0))</f>
        <v>0</v>
      </c>
      <c r="AR191">
        <f ca="1">+IF(COUNTIFS(AR$4:AR190,1,$Q$4:$Q190,$Q191)=1,0,IF(Z191*AI191&lt;$AO$1,1,0))</f>
        <v>0</v>
      </c>
      <c r="AS191">
        <f ca="1">+IF(COUNTIFS(AS$4:AS190,1,$Q$4:$Q190,$Q191)=1,0,IF(AA191*AJ191&lt;$AO$1,1,0))</f>
        <v>0</v>
      </c>
      <c r="AT191">
        <f ca="1">+IF(COUNTIFS(AT$4:AT190,1,$Q$4:$Q190,$Q191)=1,0,IF(AB191*AK191&lt;$AO$1,1,0))</f>
        <v>0</v>
      </c>
      <c r="AU191">
        <f t="shared" ca="1" si="60"/>
        <v>0</v>
      </c>
      <c r="AW191">
        <f ca="1">1*(COUNTIFS($Q$4:$Q190,Q191,AU$4:AU190,1)&gt;0)</f>
        <v>1</v>
      </c>
      <c r="AX191" t="str">
        <f t="shared" ca="1" si="70"/>
        <v/>
      </c>
    </row>
    <row r="192" spans="2:50" x14ac:dyDescent="0.35">
      <c r="B192">
        <f t="shared" si="61"/>
        <v>189</v>
      </c>
      <c r="C192" s="5">
        <f>AVERAGEIFS(TimeSeries!190:190,TimeSeries!$1:$1,"&lt;="&amp;C$3,TimeSeries!$1:$1,"&gt;="&amp;C$2)</f>
        <v>112.8</v>
      </c>
      <c r="D192" s="5">
        <f>AVERAGEIFS(TimeSeries!190:190,TimeSeries!$1:$1,"&lt;="&amp;D$3,TimeSeries!$1:$1,"&gt;="&amp;D$2)</f>
        <v>115.3</v>
      </c>
      <c r="E192" s="5">
        <f>AVERAGEIFS(TimeSeries!190:190,TimeSeries!$1:$1,"&lt;="&amp;E$3,TimeSeries!$1:$1,"&gt;="&amp;E$2)</f>
        <v>117.4</v>
      </c>
      <c r="F192" s="5">
        <f>AVERAGEIFS(TimeSeries!190:190,TimeSeries!$1:$1,"&lt;="&amp;F$3,TimeSeries!$1:$1,"&gt;="&amp;F$2)</f>
        <v>123.4</v>
      </c>
      <c r="G192" s="5">
        <f>AVERAGEIFS(TimeSeries!190:190,TimeSeries!$1:$1,"&lt;="&amp;G$3,TimeSeries!$1:$1,"&gt;="&amp;G$2)</f>
        <v>124.8</v>
      </c>
      <c r="H192" s="5">
        <f>AVERAGEIFS(TimeSeries!190:190,TimeSeries!$1:$1,"&lt;="&amp;H$3,TimeSeries!$1:$1,"&gt;="&amp;H$2)</f>
        <v>115.8</v>
      </c>
      <c r="I192" s="5">
        <f>AVERAGEIFS(TimeSeries!190:190,TimeSeries!$1:$1,"&lt;="&amp;I$3,TimeSeries!$1:$1,"&gt;="&amp;I$2)</f>
        <v>111.55</v>
      </c>
      <c r="J192" s="5">
        <f>AVERAGEIFS(TimeSeries!190:190,TimeSeries!$1:$1,"&lt;="&amp;J$3,TimeSeries!$1:$1,"&gt;="&amp;J$2)</f>
        <v>113.1</v>
      </c>
      <c r="K192" s="5">
        <f>+TimeSeries!I190</f>
        <v>116.63749999999999</v>
      </c>
      <c r="M192">
        <f t="shared" si="79"/>
        <v>117.13749999999999</v>
      </c>
      <c r="N192">
        <f t="shared" si="80"/>
        <v>125.14375</v>
      </c>
      <c r="O192">
        <f t="shared" si="59"/>
        <v>0</v>
      </c>
      <c r="P192">
        <f t="shared" si="81"/>
        <v>0</v>
      </c>
      <c r="Q192">
        <f>+INDEX(TimeSeries!$A:$ZZ,'TimeSeries - Formatted'!$B192+1,'TimeSeries - Formatted'!K$1)</f>
        <v>6</v>
      </c>
      <c r="R192">
        <f>SUM(O$4:O192)</f>
        <v>7</v>
      </c>
      <c r="S192">
        <f>SUM(P$4:P192)</f>
        <v>8</v>
      </c>
      <c r="U192" s="1">
        <f t="shared" si="71"/>
        <v>-0.19023689877961247</v>
      </c>
      <c r="V192" s="1">
        <f t="shared" si="72"/>
        <v>-0.18342776203966005</v>
      </c>
      <c r="W192" s="1">
        <f t="shared" si="73"/>
        <v>-0.16855524079320106</v>
      </c>
      <c r="X192" s="1">
        <f t="shared" si="74"/>
        <v>-0.15392526568392173</v>
      </c>
      <c r="Y192" s="1">
        <f t="shared" si="75"/>
        <v>-0.1229796205200282</v>
      </c>
      <c r="Z192" s="1">
        <f t="shared" si="76"/>
        <v>-0.16690647482014387</v>
      </c>
      <c r="AA192" s="1">
        <f t="shared" si="77"/>
        <v>-0.17644887412329269</v>
      </c>
      <c r="AB192" s="1">
        <f t="shared" si="78"/>
        <v>-0.16715758468335795</v>
      </c>
      <c r="AD192" s="2">
        <f t="shared" ca="1" si="62"/>
        <v>1</v>
      </c>
      <c r="AE192" s="2">
        <f t="shared" ca="1" si="63"/>
        <v>1</v>
      </c>
      <c r="AF192" s="2">
        <f t="shared" ca="1" si="64"/>
        <v>1</v>
      </c>
      <c r="AG192" s="2">
        <f t="shared" ca="1" si="65"/>
        <v>1</v>
      </c>
      <c r="AH192" s="2">
        <f t="shared" ca="1" si="66"/>
        <v>1</v>
      </c>
      <c r="AI192" s="2">
        <f t="shared" ca="1" si="67"/>
        <v>1</v>
      </c>
      <c r="AJ192" s="2">
        <f t="shared" ca="1" si="68"/>
        <v>1</v>
      </c>
      <c r="AK192" s="2">
        <f t="shared" ca="1" si="69"/>
        <v>1</v>
      </c>
      <c r="AM192">
        <f ca="1">+IF(COUNTIFS(AM$4:AM191,1,$Q$4:$Q191,$Q192)=1,0,IF(U192*AD192&lt;$AO$1,1,0))</f>
        <v>0</v>
      </c>
      <c r="AN192">
        <f ca="1">+IF(COUNTIFS(AN$4:AN191,1,$Q$4:$Q191,$Q192)=1,0,IF(V192*AE192&lt;$AO$1,1,0))</f>
        <v>0</v>
      </c>
      <c r="AO192">
        <f ca="1">+IF(COUNTIFS(AO$4:AO191,1,$Q$4:$Q191,$Q192)=1,0,IF(W192*AF192&lt;$AO$1,1,0))</f>
        <v>0</v>
      </c>
      <c r="AP192">
        <f ca="1">+IF(COUNTIFS(AP$4:AP191,1,$Q$4:$Q191,$Q192)=1,0,IF(X192*AG192&lt;$AO$1,1,0))</f>
        <v>0</v>
      </c>
      <c r="AQ192">
        <f ca="1">+IF(COUNTIFS(AQ$4:AQ191,1,$Q$4:$Q191,$Q192)=1,0,IF(Y192*AH192&lt;$AO$1,1,0))</f>
        <v>0</v>
      </c>
      <c r="AR192">
        <f ca="1">+IF(COUNTIFS(AR$4:AR191,1,$Q$4:$Q191,$Q192)=1,0,IF(Z192*AI192&lt;$AO$1,1,0))</f>
        <v>0</v>
      </c>
      <c r="AS192">
        <f ca="1">+IF(COUNTIFS(AS$4:AS191,1,$Q$4:$Q191,$Q192)=1,0,IF(AA192*AJ192&lt;$AO$1,1,0))</f>
        <v>0</v>
      </c>
      <c r="AT192">
        <f ca="1">+IF(COUNTIFS(AT$4:AT191,1,$Q$4:$Q191,$Q192)=1,0,IF(AB192*AK192&lt;$AO$1,1,0))</f>
        <v>0</v>
      </c>
      <c r="AU192">
        <f t="shared" ca="1" si="60"/>
        <v>0</v>
      </c>
      <c r="AW192">
        <f ca="1">1*(COUNTIFS($Q$4:$Q191,Q192,AU$4:AU191,1)&gt;0)</f>
        <v>1</v>
      </c>
      <c r="AX192" t="str">
        <f t="shared" ca="1" si="70"/>
        <v/>
      </c>
    </row>
    <row r="193" spans="2:50" x14ac:dyDescent="0.35">
      <c r="B193">
        <f t="shared" si="61"/>
        <v>190</v>
      </c>
      <c r="C193" s="5">
        <f>AVERAGEIFS(TimeSeries!191:191,TimeSeries!$1:$1,"&lt;="&amp;C$3,TimeSeries!$1:$1,"&gt;="&amp;C$2)</f>
        <v>112.8</v>
      </c>
      <c r="D193" s="5">
        <f>AVERAGEIFS(TimeSeries!191:191,TimeSeries!$1:$1,"&lt;="&amp;D$3,TimeSeries!$1:$1,"&gt;="&amp;D$2)</f>
        <v>115.8</v>
      </c>
      <c r="E193" s="5">
        <f>AVERAGEIFS(TimeSeries!191:191,TimeSeries!$1:$1,"&lt;="&amp;E$3,TimeSeries!$1:$1,"&gt;="&amp;E$2)</f>
        <v>117.9</v>
      </c>
      <c r="F193" s="5">
        <f>AVERAGEIFS(TimeSeries!191:191,TimeSeries!$1:$1,"&lt;="&amp;F$3,TimeSeries!$1:$1,"&gt;="&amp;F$2)</f>
        <v>123.4</v>
      </c>
      <c r="G193" s="5">
        <f>AVERAGEIFS(TimeSeries!191:191,TimeSeries!$1:$1,"&lt;="&amp;G$3,TimeSeries!$1:$1,"&gt;="&amp;G$2)</f>
        <v>124.8</v>
      </c>
      <c r="H193" s="5">
        <f>AVERAGEIFS(TimeSeries!191:191,TimeSeries!$1:$1,"&lt;="&amp;H$3,TimeSeries!$1:$1,"&gt;="&amp;H$2)</f>
        <v>115.8</v>
      </c>
      <c r="I193" s="5">
        <f>AVERAGEIFS(TimeSeries!191:191,TimeSeries!$1:$1,"&lt;="&amp;I$3,TimeSeries!$1:$1,"&gt;="&amp;I$2)</f>
        <v>110.15</v>
      </c>
      <c r="J193" s="5">
        <f>AVERAGEIFS(TimeSeries!191:191,TimeSeries!$1:$1,"&lt;="&amp;J$3,TimeSeries!$1:$1,"&gt;="&amp;J$2)</f>
        <v>110.3</v>
      </c>
      <c r="K193" s="5">
        <f>+TimeSeries!I191</f>
        <v>116.41249999999999</v>
      </c>
      <c r="M193">
        <f t="shared" si="79"/>
        <v>117.13749999999999</v>
      </c>
      <c r="N193">
        <f t="shared" si="80"/>
        <v>125.14375</v>
      </c>
      <c r="O193">
        <f t="shared" si="59"/>
        <v>0</v>
      </c>
      <c r="P193">
        <f t="shared" si="81"/>
        <v>0</v>
      </c>
      <c r="Q193">
        <f>+INDEX(TimeSeries!$A:$ZZ,'TimeSeries - Formatted'!$B193+1,'TimeSeries - Formatted'!K$1)</f>
        <v>7</v>
      </c>
      <c r="R193">
        <f>SUM(O$4:O193)</f>
        <v>7</v>
      </c>
      <c r="S193">
        <f>SUM(P$4:P193)</f>
        <v>8</v>
      </c>
      <c r="U193" s="1">
        <f t="shared" si="71"/>
        <v>-0.19023689877961247</v>
      </c>
      <c r="V193" s="1">
        <f t="shared" si="72"/>
        <v>-0.17988668555240783</v>
      </c>
      <c r="W193" s="1">
        <f t="shared" si="73"/>
        <v>-0.16501416430594895</v>
      </c>
      <c r="X193" s="1">
        <f t="shared" si="74"/>
        <v>-0.15392526568392173</v>
      </c>
      <c r="Y193" s="1">
        <f t="shared" si="75"/>
        <v>-0.1229796205200282</v>
      </c>
      <c r="Z193" s="1">
        <f t="shared" si="76"/>
        <v>-0.16690647482014387</v>
      </c>
      <c r="AA193" s="1">
        <f t="shared" si="77"/>
        <v>-0.18678479143595417</v>
      </c>
      <c r="AB193" s="1">
        <f t="shared" si="78"/>
        <v>-0.18777614138438892</v>
      </c>
      <c r="AD193" s="2">
        <f t="shared" ca="1" si="62"/>
        <v>0</v>
      </c>
      <c r="AE193" s="2">
        <f t="shared" ca="1" si="63"/>
        <v>0</v>
      </c>
      <c r="AF193" s="2">
        <f t="shared" ca="1" si="64"/>
        <v>0</v>
      </c>
      <c r="AG193" s="2">
        <f t="shared" ca="1" si="65"/>
        <v>0</v>
      </c>
      <c r="AH193" s="2">
        <f t="shared" ca="1" si="66"/>
        <v>0</v>
      </c>
      <c r="AI193" s="2">
        <f t="shared" ca="1" si="67"/>
        <v>0</v>
      </c>
      <c r="AJ193" s="2">
        <f t="shared" ca="1" si="68"/>
        <v>0</v>
      </c>
      <c r="AK193" s="2">
        <f t="shared" ca="1" si="69"/>
        <v>0</v>
      </c>
      <c r="AM193">
        <f ca="1">+IF(COUNTIFS(AM$4:AM192,1,$Q$4:$Q192,$Q193)=1,0,IF(U193*AD193&lt;$AO$1,1,0))</f>
        <v>0</v>
      </c>
      <c r="AN193">
        <f ca="1">+IF(COUNTIFS(AN$4:AN192,1,$Q$4:$Q192,$Q193)=1,0,IF(V193*AE193&lt;$AO$1,1,0))</f>
        <v>0</v>
      </c>
      <c r="AO193">
        <f ca="1">+IF(COUNTIFS(AO$4:AO192,1,$Q$4:$Q192,$Q193)=1,0,IF(W193*AF193&lt;$AO$1,1,0))</f>
        <v>0</v>
      </c>
      <c r="AP193">
        <f ca="1">+IF(COUNTIFS(AP$4:AP192,1,$Q$4:$Q192,$Q193)=1,0,IF(X193*AG193&lt;$AO$1,1,0))</f>
        <v>0</v>
      </c>
      <c r="AQ193">
        <f ca="1">+IF(COUNTIFS(AQ$4:AQ192,1,$Q$4:$Q192,$Q193)=1,0,IF(Y193*AH193&lt;$AO$1,1,0))</f>
        <v>0</v>
      </c>
      <c r="AR193">
        <f ca="1">+IF(COUNTIFS(AR$4:AR192,1,$Q$4:$Q192,$Q193)=1,0,IF(Z193*AI193&lt;$AO$1,1,0))</f>
        <v>0</v>
      </c>
      <c r="AS193">
        <f ca="1">+IF(COUNTIFS(AS$4:AS192,1,$Q$4:$Q192,$Q193)=1,0,IF(AA193*AJ193&lt;$AO$1,1,0))</f>
        <v>0</v>
      </c>
      <c r="AT193">
        <f ca="1">+IF(COUNTIFS(AT$4:AT192,1,$Q$4:$Q192,$Q193)=1,0,IF(AB193*AK193&lt;$AO$1,1,0))</f>
        <v>0</v>
      </c>
      <c r="AU193">
        <f t="shared" ca="1" si="60"/>
        <v>0</v>
      </c>
      <c r="AW193">
        <f>1*(COUNTIFS($Q$4:$Q192,Q193,AU$4:AU192,1)&gt;0)</f>
        <v>0</v>
      </c>
      <c r="AX193" t="str">
        <f t="shared" ca="1" si="70"/>
        <v/>
      </c>
    </row>
    <row r="194" spans="2:50" x14ac:dyDescent="0.35">
      <c r="B194">
        <f t="shared" si="61"/>
        <v>191</v>
      </c>
      <c r="C194" s="5">
        <f>AVERAGEIFS(TimeSeries!192:192,TimeSeries!$1:$1,"&lt;="&amp;C$3,TimeSeries!$1:$1,"&gt;="&amp;C$2)</f>
        <v>114</v>
      </c>
      <c r="D194" s="5">
        <f>AVERAGEIFS(TimeSeries!192:192,TimeSeries!$1:$1,"&lt;="&amp;D$3,TimeSeries!$1:$1,"&gt;="&amp;D$2)</f>
        <v>117</v>
      </c>
      <c r="E194" s="5">
        <f>AVERAGEIFS(TimeSeries!192:192,TimeSeries!$1:$1,"&lt;="&amp;E$3,TimeSeries!$1:$1,"&gt;="&amp;E$2)</f>
        <v>119.1</v>
      </c>
      <c r="F194" s="5">
        <f>AVERAGEIFS(TimeSeries!192:192,TimeSeries!$1:$1,"&lt;="&amp;F$3,TimeSeries!$1:$1,"&gt;="&amp;F$2)</f>
        <v>124.1</v>
      </c>
      <c r="G194" s="5">
        <f>AVERAGEIFS(TimeSeries!192:192,TimeSeries!$1:$1,"&lt;="&amp;G$3,TimeSeries!$1:$1,"&gt;="&amp;G$2)</f>
        <v>124.8</v>
      </c>
      <c r="H194" s="5">
        <f>AVERAGEIFS(TimeSeries!192:192,TimeSeries!$1:$1,"&lt;="&amp;H$3,TimeSeries!$1:$1,"&gt;="&amp;H$2)</f>
        <v>115.8</v>
      </c>
      <c r="I194" s="5">
        <f>AVERAGEIFS(TimeSeries!192:192,TimeSeries!$1:$1,"&lt;="&amp;I$3,TimeSeries!$1:$1,"&gt;="&amp;I$2)</f>
        <v>110.15</v>
      </c>
      <c r="J194" s="5">
        <f>AVERAGEIFS(TimeSeries!192:192,TimeSeries!$1:$1,"&lt;="&amp;J$3,TimeSeries!$1:$1,"&gt;="&amp;J$2)</f>
        <v>110.3</v>
      </c>
      <c r="K194" s="5">
        <f>+TimeSeries!I192</f>
        <v>117.01249999999999</v>
      </c>
      <c r="M194">
        <f t="shared" si="79"/>
        <v>117.13749999999999</v>
      </c>
      <c r="N194">
        <f t="shared" si="80"/>
        <v>125.14375</v>
      </c>
      <c r="O194">
        <f t="shared" si="59"/>
        <v>0</v>
      </c>
      <c r="P194">
        <f t="shared" si="81"/>
        <v>0</v>
      </c>
      <c r="Q194">
        <f>+INDEX(TimeSeries!$A:$ZZ,'TimeSeries - Formatted'!$B194+1,'TimeSeries - Formatted'!K$1)</f>
        <v>7</v>
      </c>
      <c r="R194">
        <f>SUM(O$4:O194)</f>
        <v>7</v>
      </c>
      <c r="S194">
        <f>SUM(P$4:P194)</f>
        <v>8</v>
      </c>
      <c r="U194" s="1">
        <f t="shared" si="71"/>
        <v>-0.18162239770279975</v>
      </c>
      <c r="V194" s="1">
        <f t="shared" si="72"/>
        <v>-0.17138810198300281</v>
      </c>
      <c r="W194" s="1">
        <f t="shared" si="73"/>
        <v>-0.15651558073654392</v>
      </c>
      <c r="X194" s="1">
        <f t="shared" si="74"/>
        <v>-0.14912581419266369</v>
      </c>
      <c r="Y194" s="1">
        <f t="shared" si="75"/>
        <v>-0.1229796205200282</v>
      </c>
      <c r="Z194" s="1">
        <f t="shared" si="76"/>
        <v>-0.16690647482014387</v>
      </c>
      <c r="AA194" s="1">
        <f t="shared" si="77"/>
        <v>-0.18678479143595417</v>
      </c>
      <c r="AB194" s="1">
        <f t="shared" si="78"/>
        <v>-0.18777614138438892</v>
      </c>
      <c r="AD194" s="2">
        <f t="shared" ca="1" si="62"/>
        <v>0</v>
      </c>
      <c r="AE194" s="2">
        <f t="shared" ca="1" si="63"/>
        <v>0</v>
      </c>
      <c r="AF194" s="2">
        <f t="shared" ca="1" si="64"/>
        <v>0</v>
      </c>
      <c r="AG194" s="2">
        <f t="shared" ca="1" si="65"/>
        <v>0</v>
      </c>
      <c r="AH194" s="2">
        <f t="shared" ca="1" si="66"/>
        <v>0</v>
      </c>
      <c r="AI194" s="2">
        <f t="shared" ca="1" si="67"/>
        <v>0</v>
      </c>
      <c r="AJ194" s="2">
        <f t="shared" ca="1" si="68"/>
        <v>0</v>
      </c>
      <c r="AK194" s="2">
        <f t="shared" ca="1" si="69"/>
        <v>0</v>
      </c>
      <c r="AM194">
        <f ca="1">+IF(COUNTIFS(AM$4:AM193,1,$Q$4:$Q193,$Q194)=1,0,IF(U194*AD194&lt;$AO$1,1,0))</f>
        <v>0</v>
      </c>
      <c r="AN194">
        <f ca="1">+IF(COUNTIFS(AN$4:AN193,1,$Q$4:$Q193,$Q194)=1,0,IF(V194*AE194&lt;$AO$1,1,0))</f>
        <v>0</v>
      </c>
      <c r="AO194">
        <f ca="1">+IF(COUNTIFS(AO$4:AO193,1,$Q$4:$Q193,$Q194)=1,0,IF(W194*AF194&lt;$AO$1,1,0))</f>
        <v>0</v>
      </c>
      <c r="AP194">
        <f ca="1">+IF(COUNTIFS(AP$4:AP193,1,$Q$4:$Q193,$Q194)=1,0,IF(X194*AG194&lt;$AO$1,1,0))</f>
        <v>0</v>
      </c>
      <c r="AQ194">
        <f ca="1">+IF(COUNTIFS(AQ$4:AQ193,1,$Q$4:$Q193,$Q194)=1,0,IF(Y194*AH194&lt;$AO$1,1,0))</f>
        <v>0</v>
      </c>
      <c r="AR194">
        <f ca="1">+IF(COUNTIFS(AR$4:AR193,1,$Q$4:$Q193,$Q194)=1,0,IF(Z194*AI194&lt;$AO$1,1,0))</f>
        <v>0</v>
      </c>
      <c r="AS194">
        <f ca="1">+IF(COUNTIFS(AS$4:AS193,1,$Q$4:$Q193,$Q194)=1,0,IF(AA194*AJ194&lt;$AO$1,1,0))</f>
        <v>0</v>
      </c>
      <c r="AT194">
        <f ca="1">+IF(COUNTIFS(AT$4:AT193,1,$Q$4:$Q193,$Q194)=1,0,IF(AB194*AK194&lt;$AO$1,1,0))</f>
        <v>0</v>
      </c>
      <c r="AU194">
        <f t="shared" ca="1" si="60"/>
        <v>0</v>
      </c>
      <c r="AW194">
        <f ca="1">1*(COUNTIFS($Q$4:$Q193,Q194,AU$4:AU193,1)&gt;0)</f>
        <v>0</v>
      </c>
      <c r="AX194" t="str">
        <f t="shared" ca="1" si="70"/>
        <v/>
      </c>
    </row>
    <row r="195" spans="2:50" x14ac:dyDescent="0.35">
      <c r="B195">
        <f t="shared" si="61"/>
        <v>192</v>
      </c>
      <c r="C195" s="5">
        <f>AVERAGEIFS(TimeSeries!193:193,TimeSeries!$1:$1,"&lt;="&amp;C$3,TimeSeries!$1:$1,"&gt;="&amp;C$2)</f>
        <v>116.4</v>
      </c>
      <c r="D195" s="5">
        <f>AVERAGEIFS(TimeSeries!193:193,TimeSeries!$1:$1,"&lt;="&amp;D$3,TimeSeries!$1:$1,"&gt;="&amp;D$2)</f>
        <v>118.9</v>
      </c>
      <c r="E195" s="5">
        <f>AVERAGEIFS(TimeSeries!193:193,TimeSeries!$1:$1,"&lt;="&amp;E$3,TimeSeries!$1:$1,"&gt;="&amp;E$2)</f>
        <v>120.3</v>
      </c>
      <c r="F195" s="5">
        <f>AVERAGEIFS(TimeSeries!193:193,TimeSeries!$1:$1,"&lt;="&amp;F$3,TimeSeries!$1:$1,"&gt;="&amp;F$2)</f>
        <v>124.3</v>
      </c>
      <c r="G195" s="5">
        <f>AVERAGEIFS(TimeSeries!193:193,TimeSeries!$1:$1,"&lt;="&amp;G$3,TimeSeries!$1:$1,"&gt;="&amp;G$2)</f>
        <v>124.3</v>
      </c>
      <c r="H195" s="5">
        <f>AVERAGEIFS(TimeSeries!193:193,TimeSeries!$1:$1,"&lt;="&amp;H$3,TimeSeries!$1:$1,"&gt;="&amp;H$2)</f>
        <v>115.8</v>
      </c>
      <c r="I195" s="5">
        <f>AVERAGEIFS(TimeSeries!193:193,TimeSeries!$1:$1,"&lt;="&amp;I$3,TimeSeries!$1:$1,"&gt;="&amp;I$2)</f>
        <v>110.15</v>
      </c>
      <c r="J195" s="5">
        <f>AVERAGEIFS(TimeSeries!193:193,TimeSeries!$1:$1,"&lt;="&amp;J$3,TimeSeries!$1:$1,"&gt;="&amp;J$2)</f>
        <v>110.3</v>
      </c>
      <c r="K195" s="5">
        <f>+TimeSeries!I193</f>
        <v>117.78749999999999</v>
      </c>
      <c r="M195">
        <f t="shared" si="79"/>
        <v>117.3</v>
      </c>
      <c r="N195">
        <f t="shared" si="80"/>
        <v>125.14375</v>
      </c>
      <c r="O195">
        <f t="shared" si="59"/>
        <v>0</v>
      </c>
      <c r="P195">
        <f t="shared" si="81"/>
        <v>0</v>
      </c>
      <c r="Q195">
        <f>+INDEX(TimeSeries!$A:$ZZ,'TimeSeries - Formatted'!$B195+1,'TimeSeries - Formatted'!K$1)</f>
        <v>7</v>
      </c>
      <c r="R195">
        <f>SUM(O$4:O195)</f>
        <v>7</v>
      </c>
      <c r="S195">
        <f>SUM(P$4:P195)</f>
        <v>8</v>
      </c>
      <c r="U195" s="1">
        <f t="shared" si="71"/>
        <v>-0.16439339554917443</v>
      </c>
      <c r="V195" s="1">
        <f t="shared" si="72"/>
        <v>-0.15793201133144463</v>
      </c>
      <c r="W195" s="1">
        <f t="shared" si="73"/>
        <v>-0.14801699716713879</v>
      </c>
      <c r="X195" s="1">
        <f t="shared" si="74"/>
        <v>-0.14775454233801855</v>
      </c>
      <c r="Y195" s="1">
        <f t="shared" si="75"/>
        <v>-0.12649332396345758</v>
      </c>
      <c r="Z195" s="1">
        <f t="shared" si="76"/>
        <v>-0.16690647482014387</v>
      </c>
      <c r="AA195" s="1">
        <f t="shared" si="77"/>
        <v>-0.18678479143595417</v>
      </c>
      <c r="AB195" s="1">
        <f t="shared" si="78"/>
        <v>-0.18777614138438892</v>
      </c>
      <c r="AD195" s="2">
        <f t="shared" ca="1" si="62"/>
        <v>0</v>
      </c>
      <c r="AE195" s="2">
        <f t="shared" ca="1" si="63"/>
        <v>0</v>
      </c>
      <c r="AF195" s="2">
        <f t="shared" ca="1" si="64"/>
        <v>0</v>
      </c>
      <c r="AG195" s="2">
        <f t="shared" ca="1" si="65"/>
        <v>0</v>
      </c>
      <c r="AH195" s="2">
        <f t="shared" ca="1" si="66"/>
        <v>0</v>
      </c>
      <c r="AI195" s="2">
        <f t="shared" ca="1" si="67"/>
        <v>0</v>
      </c>
      <c r="AJ195" s="2">
        <f t="shared" ca="1" si="68"/>
        <v>0</v>
      </c>
      <c r="AK195" s="2">
        <f t="shared" ca="1" si="69"/>
        <v>0</v>
      </c>
      <c r="AM195">
        <f ca="1">+IF(COUNTIFS(AM$4:AM194,1,$Q$4:$Q194,$Q195)=1,0,IF(U195*AD195&lt;$AO$1,1,0))</f>
        <v>0</v>
      </c>
      <c r="AN195">
        <f ca="1">+IF(COUNTIFS(AN$4:AN194,1,$Q$4:$Q194,$Q195)=1,0,IF(V195*AE195&lt;$AO$1,1,0))</f>
        <v>0</v>
      </c>
      <c r="AO195">
        <f ca="1">+IF(COUNTIFS(AO$4:AO194,1,$Q$4:$Q194,$Q195)=1,0,IF(W195*AF195&lt;$AO$1,1,0))</f>
        <v>0</v>
      </c>
      <c r="AP195">
        <f ca="1">+IF(COUNTIFS(AP$4:AP194,1,$Q$4:$Q194,$Q195)=1,0,IF(X195*AG195&lt;$AO$1,1,0))</f>
        <v>0</v>
      </c>
      <c r="AQ195">
        <f ca="1">+IF(COUNTIFS(AQ$4:AQ194,1,$Q$4:$Q194,$Q195)=1,0,IF(Y195*AH195&lt;$AO$1,1,0))</f>
        <v>0</v>
      </c>
      <c r="AR195">
        <f ca="1">+IF(COUNTIFS(AR$4:AR194,1,$Q$4:$Q194,$Q195)=1,0,IF(Z195*AI195&lt;$AO$1,1,0))</f>
        <v>0</v>
      </c>
      <c r="AS195">
        <f ca="1">+IF(COUNTIFS(AS$4:AS194,1,$Q$4:$Q194,$Q195)=1,0,IF(AA195*AJ195&lt;$AO$1,1,0))</f>
        <v>0</v>
      </c>
      <c r="AT195">
        <f ca="1">+IF(COUNTIFS(AT$4:AT194,1,$Q$4:$Q194,$Q195)=1,0,IF(AB195*AK195&lt;$AO$1,1,0))</f>
        <v>0</v>
      </c>
      <c r="AU195">
        <f t="shared" ca="1" si="60"/>
        <v>0</v>
      </c>
      <c r="AW195">
        <f ca="1">1*(COUNTIFS($Q$4:$Q194,Q195,AU$4:AU194,1)&gt;0)</f>
        <v>0</v>
      </c>
      <c r="AX195" t="str">
        <f t="shared" ca="1" si="70"/>
        <v/>
      </c>
    </row>
    <row r="196" spans="2:50" x14ac:dyDescent="0.35">
      <c r="B196">
        <f t="shared" si="61"/>
        <v>193</v>
      </c>
      <c r="C196" s="5">
        <f>AVERAGEIFS(TimeSeries!194:194,TimeSeries!$1:$1,"&lt;="&amp;C$3,TimeSeries!$1:$1,"&gt;="&amp;C$2)</f>
        <v>118.8</v>
      </c>
      <c r="D196" s="5">
        <f>AVERAGEIFS(TimeSeries!194:194,TimeSeries!$1:$1,"&lt;="&amp;D$3,TimeSeries!$1:$1,"&gt;="&amp;D$2)</f>
        <v>121.8</v>
      </c>
      <c r="E196" s="5">
        <f>AVERAGEIFS(TimeSeries!194:194,TimeSeries!$1:$1,"&lt;="&amp;E$3,TimeSeries!$1:$1,"&gt;="&amp;E$2)</f>
        <v>122.5</v>
      </c>
      <c r="F196" s="5">
        <f>AVERAGEIFS(TimeSeries!194:194,TimeSeries!$1:$1,"&lt;="&amp;F$3,TimeSeries!$1:$1,"&gt;="&amp;F$2)</f>
        <v>126</v>
      </c>
      <c r="G196" s="5">
        <f>AVERAGEIFS(TimeSeries!194:194,TimeSeries!$1:$1,"&lt;="&amp;G$3,TimeSeries!$1:$1,"&gt;="&amp;G$2)</f>
        <v>125.3</v>
      </c>
      <c r="H196" s="5">
        <f>AVERAGEIFS(TimeSeries!194:194,TimeSeries!$1:$1,"&lt;="&amp;H$3,TimeSeries!$1:$1,"&gt;="&amp;H$2)</f>
        <v>116.8</v>
      </c>
      <c r="I196" s="5">
        <f>AVERAGEIFS(TimeSeries!194:194,TimeSeries!$1:$1,"&lt;="&amp;I$3,TimeSeries!$1:$1,"&gt;="&amp;I$2)</f>
        <v>111.85</v>
      </c>
      <c r="J196" s="5">
        <f>AVERAGEIFS(TimeSeries!194:194,TimeSeries!$1:$1,"&lt;="&amp;J$3,TimeSeries!$1:$1,"&gt;="&amp;J$2)</f>
        <v>111.7</v>
      </c>
      <c r="K196" s="5">
        <f>+TimeSeries!I194</f>
        <v>119.6125</v>
      </c>
      <c r="M196">
        <f t="shared" si="79"/>
        <v>117.3</v>
      </c>
      <c r="N196">
        <f t="shared" si="80"/>
        <v>125.14375</v>
      </c>
      <c r="O196">
        <f t="shared" ref="O196:O259" si="82">1*(AVERAGE(K194:K196)&gt;M196)*(AVERAGE(K191:K193)&lt;M196)*(SUM(O185:O195)=0)</f>
        <v>1</v>
      </c>
      <c r="P196">
        <f t="shared" si="81"/>
        <v>0</v>
      </c>
      <c r="Q196">
        <f>+INDEX(TimeSeries!$A:$ZZ,'TimeSeries - Formatted'!$B196+1,'TimeSeries - Formatted'!K$1)</f>
        <v>7</v>
      </c>
      <c r="R196">
        <f>SUM(O$4:O196)</f>
        <v>8</v>
      </c>
      <c r="S196">
        <f>SUM(P$4:P196)</f>
        <v>8</v>
      </c>
      <c r="U196" s="1">
        <f t="shared" si="71"/>
        <v>-0.14716439339554921</v>
      </c>
      <c r="V196" s="1">
        <f t="shared" si="72"/>
        <v>-0.1063829787234043</v>
      </c>
      <c r="W196" s="1">
        <f t="shared" si="73"/>
        <v>-0.12406149445834824</v>
      </c>
      <c r="X196" s="1">
        <f t="shared" si="74"/>
        <v>-0.13609873157353447</v>
      </c>
      <c r="Y196" s="1">
        <f t="shared" si="75"/>
        <v>-0.11946591707659882</v>
      </c>
      <c r="Z196" s="1">
        <f t="shared" si="76"/>
        <v>-0.15971223021582737</v>
      </c>
      <c r="AA196" s="1">
        <f t="shared" si="77"/>
        <v>-0.174234034699151</v>
      </c>
      <c r="AB196" s="1">
        <f t="shared" si="78"/>
        <v>-0.17746686303387338</v>
      </c>
      <c r="AD196" s="2">
        <f t="shared" ca="1" si="62"/>
        <v>0</v>
      </c>
      <c r="AE196" s="2">
        <f t="shared" ca="1" si="63"/>
        <v>0</v>
      </c>
      <c r="AF196" s="2">
        <f t="shared" ca="1" si="64"/>
        <v>0</v>
      </c>
      <c r="AG196" s="2">
        <f t="shared" ca="1" si="65"/>
        <v>0</v>
      </c>
      <c r="AH196" s="2">
        <f t="shared" ca="1" si="66"/>
        <v>0</v>
      </c>
      <c r="AI196" s="2">
        <f t="shared" ca="1" si="67"/>
        <v>0</v>
      </c>
      <c r="AJ196" s="2">
        <f t="shared" ca="1" si="68"/>
        <v>0</v>
      </c>
      <c r="AK196" s="2">
        <f t="shared" ca="1" si="69"/>
        <v>0</v>
      </c>
      <c r="AM196">
        <f ca="1">+IF(COUNTIFS(AM$4:AM195,1,$Q$4:$Q195,$Q196)=1,0,IF(U196*AD196&lt;$AO$1,1,0))</f>
        <v>0</v>
      </c>
      <c r="AN196">
        <f ca="1">+IF(COUNTIFS(AN$4:AN195,1,$Q$4:$Q195,$Q196)=1,0,IF(V196*AE196&lt;$AO$1,1,0))</f>
        <v>0</v>
      </c>
      <c r="AO196">
        <f ca="1">+IF(COUNTIFS(AO$4:AO195,1,$Q$4:$Q195,$Q196)=1,0,IF(W196*AF196&lt;$AO$1,1,0))</f>
        <v>0</v>
      </c>
      <c r="AP196">
        <f ca="1">+IF(COUNTIFS(AP$4:AP195,1,$Q$4:$Q195,$Q196)=1,0,IF(X196*AG196&lt;$AO$1,1,0))</f>
        <v>0</v>
      </c>
      <c r="AQ196">
        <f ca="1">+IF(COUNTIFS(AQ$4:AQ195,1,$Q$4:$Q195,$Q196)=1,0,IF(Y196*AH196&lt;$AO$1,1,0))</f>
        <v>0</v>
      </c>
      <c r="AR196">
        <f ca="1">+IF(COUNTIFS(AR$4:AR195,1,$Q$4:$Q195,$Q196)=1,0,IF(Z196*AI196&lt;$AO$1,1,0))</f>
        <v>0</v>
      </c>
      <c r="AS196">
        <f ca="1">+IF(COUNTIFS(AS$4:AS195,1,$Q$4:$Q195,$Q196)=1,0,IF(AA196*AJ196&lt;$AO$1,1,0))</f>
        <v>0</v>
      </c>
      <c r="AT196">
        <f ca="1">+IF(COUNTIFS(AT$4:AT195,1,$Q$4:$Q195,$Q196)=1,0,IF(AB196*AK196&lt;$AO$1,1,0))</f>
        <v>0</v>
      </c>
      <c r="AU196">
        <f t="shared" ca="1" si="60"/>
        <v>0</v>
      </c>
      <c r="AW196">
        <f ca="1">1*(COUNTIFS($Q$4:$Q195,Q196,AU$4:AU195,1)&gt;0)</f>
        <v>0</v>
      </c>
      <c r="AX196" t="str">
        <f t="shared" ca="1" si="70"/>
        <v/>
      </c>
    </row>
    <row r="197" spans="2:50" x14ac:dyDescent="0.35">
      <c r="B197">
        <f t="shared" si="61"/>
        <v>194</v>
      </c>
      <c r="C197" s="5">
        <f>AVERAGEIFS(TimeSeries!195:195,TimeSeries!$1:$1,"&lt;="&amp;C$3,TimeSeries!$1:$1,"&gt;="&amp;C$2)</f>
        <v>121.75</v>
      </c>
      <c r="D197" s="5">
        <f>AVERAGEIFS(TimeSeries!195:195,TimeSeries!$1:$1,"&lt;="&amp;D$3,TimeSeries!$1:$1,"&gt;="&amp;D$2)</f>
        <v>124.25</v>
      </c>
      <c r="E197" s="5">
        <f>AVERAGEIFS(TimeSeries!195:195,TimeSeries!$1:$1,"&lt;="&amp;E$3,TimeSeries!$1:$1,"&gt;="&amp;E$2)</f>
        <v>124.95</v>
      </c>
      <c r="F197" s="5">
        <f>AVERAGEIFS(TimeSeries!195:195,TimeSeries!$1:$1,"&lt;="&amp;F$3,TimeSeries!$1:$1,"&gt;="&amp;F$2)</f>
        <v>128.44999999999999</v>
      </c>
      <c r="G197" s="5">
        <f>AVERAGEIFS(TimeSeries!195:195,TimeSeries!$1:$1,"&lt;="&amp;G$3,TimeSeries!$1:$1,"&gt;="&amp;G$2)</f>
        <v>127</v>
      </c>
      <c r="H197" s="5">
        <f>AVERAGEIFS(TimeSeries!195:195,TimeSeries!$1:$1,"&lt;="&amp;H$3,TimeSeries!$1:$1,"&gt;="&amp;H$2)</f>
        <v>118.5</v>
      </c>
      <c r="I197" s="5">
        <f>AVERAGEIFS(TimeSeries!195:195,TimeSeries!$1:$1,"&lt;="&amp;I$3,TimeSeries!$1:$1,"&gt;="&amp;I$2)</f>
        <v>119.25</v>
      </c>
      <c r="J197" s="5">
        <f>AVERAGEIFS(TimeSeries!195:195,TimeSeries!$1:$1,"&lt;="&amp;J$3,TimeSeries!$1:$1,"&gt;="&amp;J$2)</f>
        <v>124.5</v>
      </c>
      <c r="K197" s="5">
        <f>+TimeSeries!I195</f>
        <v>123.2375</v>
      </c>
      <c r="M197">
        <f t="shared" si="79"/>
        <v>117.3</v>
      </c>
      <c r="N197">
        <f t="shared" si="80"/>
        <v>125.14375</v>
      </c>
      <c r="O197">
        <f t="shared" si="82"/>
        <v>0</v>
      </c>
      <c r="P197">
        <f t="shared" si="81"/>
        <v>0</v>
      </c>
      <c r="Q197">
        <f>+INDEX(TimeSeries!$A:$ZZ,'TimeSeries - Formatted'!$B197+1,'TimeSeries - Formatted'!K$1)</f>
        <v>7</v>
      </c>
      <c r="R197">
        <f>SUM(O$4:O197)</f>
        <v>8</v>
      </c>
      <c r="S197">
        <f>SUM(P$4:P197)</f>
        <v>8</v>
      </c>
      <c r="U197" s="1">
        <f t="shared" si="71"/>
        <v>-7.5199392328142878E-2</v>
      </c>
      <c r="V197" s="1">
        <f t="shared" si="72"/>
        <v>-1.5061434799841456E-2</v>
      </c>
      <c r="W197" s="1">
        <f t="shared" si="73"/>
        <v>-4.6910755148741323E-2</v>
      </c>
      <c r="X197" s="1">
        <f t="shared" si="74"/>
        <v>-8.315488936473947E-2</v>
      </c>
      <c r="Y197" s="1">
        <f t="shared" si="75"/>
        <v>-0.1024734982332155</v>
      </c>
      <c r="Z197" s="1">
        <f t="shared" si="76"/>
        <v>-0.14748201438848918</v>
      </c>
      <c r="AA197" s="1">
        <f t="shared" si="77"/>
        <v>-0.11960132890365438</v>
      </c>
      <c r="AB197" s="1">
        <f t="shared" si="78"/>
        <v>-6.3205417607223535E-2</v>
      </c>
      <c r="AD197" s="2">
        <f t="shared" ca="1" si="62"/>
        <v>0</v>
      </c>
      <c r="AE197" s="2">
        <f t="shared" ca="1" si="63"/>
        <v>0</v>
      </c>
      <c r="AF197" s="2">
        <f t="shared" ca="1" si="64"/>
        <v>0</v>
      </c>
      <c r="AG197" s="2">
        <f t="shared" ca="1" si="65"/>
        <v>0</v>
      </c>
      <c r="AH197" s="2">
        <f t="shared" ca="1" si="66"/>
        <v>0</v>
      </c>
      <c r="AI197" s="2">
        <f t="shared" ca="1" si="67"/>
        <v>0</v>
      </c>
      <c r="AJ197" s="2">
        <f t="shared" ca="1" si="68"/>
        <v>0</v>
      </c>
      <c r="AK197" s="2">
        <f t="shared" ca="1" si="69"/>
        <v>0</v>
      </c>
      <c r="AM197">
        <f ca="1">+IF(COUNTIFS(AM$4:AM196,1,$Q$4:$Q196,$Q197)=1,0,IF(U197*AD197&lt;$AO$1,1,0))</f>
        <v>0</v>
      </c>
      <c r="AN197">
        <f ca="1">+IF(COUNTIFS(AN$4:AN196,1,$Q$4:$Q196,$Q197)=1,0,IF(V197*AE197&lt;$AO$1,1,0))</f>
        <v>0</v>
      </c>
      <c r="AO197">
        <f ca="1">+IF(COUNTIFS(AO$4:AO196,1,$Q$4:$Q196,$Q197)=1,0,IF(W197*AF197&lt;$AO$1,1,0))</f>
        <v>0</v>
      </c>
      <c r="AP197">
        <f ca="1">+IF(COUNTIFS(AP$4:AP196,1,$Q$4:$Q196,$Q197)=1,0,IF(X197*AG197&lt;$AO$1,1,0))</f>
        <v>0</v>
      </c>
      <c r="AQ197">
        <f ca="1">+IF(COUNTIFS(AQ$4:AQ196,1,$Q$4:$Q196,$Q197)=1,0,IF(Y197*AH197&lt;$AO$1,1,0))</f>
        <v>0</v>
      </c>
      <c r="AR197">
        <f ca="1">+IF(COUNTIFS(AR$4:AR196,1,$Q$4:$Q196,$Q197)=1,0,IF(Z197*AI197&lt;$AO$1,1,0))</f>
        <v>0</v>
      </c>
      <c r="AS197">
        <f ca="1">+IF(COUNTIFS(AS$4:AS196,1,$Q$4:$Q196,$Q197)=1,0,IF(AA197*AJ197&lt;$AO$1,1,0))</f>
        <v>0</v>
      </c>
      <c r="AT197">
        <f ca="1">+IF(COUNTIFS(AT$4:AT196,1,$Q$4:$Q196,$Q197)=1,0,IF(AB197*AK197&lt;$AO$1,1,0))</f>
        <v>0</v>
      </c>
      <c r="AU197">
        <f t="shared" ref="AU197:AU260" ca="1" si="83">1*(SUM(AM197:AT197)&gt;0)</f>
        <v>0</v>
      </c>
      <c r="AW197">
        <f ca="1">1*(COUNTIFS($Q$4:$Q196,Q197,AU$4:AU196,1)&gt;0)</f>
        <v>0</v>
      </c>
      <c r="AX197" t="str">
        <f t="shared" ca="1" si="70"/>
        <v/>
      </c>
    </row>
    <row r="198" spans="2:50" x14ac:dyDescent="0.35">
      <c r="B198">
        <f t="shared" ref="B198:B261" si="84">+B197+1</f>
        <v>195</v>
      </c>
      <c r="C198" s="5">
        <f>AVERAGEIFS(TimeSeries!196:196,TimeSeries!$1:$1,"&lt;="&amp;C$3,TimeSeries!$1:$1,"&gt;="&amp;C$2)</f>
        <v>125.85</v>
      </c>
      <c r="D198" s="5">
        <f>AVERAGEIFS(TimeSeries!196:196,TimeSeries!$1:$1,"&lt;="&amp;D$3,TimeSeries!$1:$1,"&gt;="&amp;D$2)</f>
        <v>127.85</v>
      </c>
      <c r="E198" s="5">
        <f>AVERAGEIFS(TimeSeries!196:196,TimeSeries!$1:$1,"&lt;="&amp;E$3,TimeSeries!$1:$1,"&gt;="&amp;E$2)</f>
        <v>127.15</v>
      </c>
      <c r="F198" s="5">
        <f>AVERAGEIFS(TimeSeries!196:196,TimeSeries!$1:$1,"&lt;="&amp;F$3,TimeSeries!$1:$1,"&gt;="&amp;F$2)</f>
        <v>129.65</v>
      </c>
      <c r="G198" s="5">
        <f>AVERAGEIFS(TimeSeries!196:196,TimeSeries!$1:$1,"&lt;="&amp;G$3,TimeSeries!$1:$1,"&gt;="&amp;G$2)</f>
        <v>127.5</v>
      </c>
      <c r="H198" s="5">
        <f>AVERAGEIFS(TimeSeries!196:196,TimeSeries!$1:$1,"&lt;="&amp;H$3,TimeSeries!$1:$1,"&gt;="&amp;H$2)</f>
        <v>120</v>
      </c>
      <c r="I198" s="5">
        <f>AVERAGEIFS(TimeSeries!196:196,TimeSeries!$1:$1,"&lt;="&amp;I$3,TimeSeries!$1:$1,"&gt;="&amp;I$2)</f>
        <v>120.75</v>
      </c>
      <c r="J198" s="5">
        <f>AVERAGEIFS(TimeSeries!196:196,TimeSeries!$1:$1,"&lt;="&amp;J$3,TimeSeries!$1:$1,"&gt;="&amp;J$2)</f>
        <v>124.5</v>
      </c>
      <c r="K198" s="5">
        <f>+TimeSeries!I196</f>
        <v>125.3125</v>
      </c>
      <c r="M198">
        <f t="shared" si="79"/>
        <v>117.3</v>
      </c>
      <c r="N198">
        <f t="shared" si="80"/>
        <v>125.74375000000001</v>
      </c>
      <c r="O198">
        <f t="shared" si="82"/>
        <v>0</v>
      </c>
      <c r="P198">
        <f t="shared" si="81"/>
        <v>0</v>
      </c>
      <c r="Q198">
        <f>+INDEX(TimeSeries!$A:$ZZ,'TimeSeries - Formatted'!$B198+1,'TimeSeries - Formatted'!K$1)</f>
        <v>7</v>
      </c>
      <c r="R198">
        <f>SUM(O$4:O198)</f>
        <v>8</v>
      </c>
      <c r="S198">
        <f>SUM(P$4:P198)</f>
        <v>8</v>
      </c>
      <c r="U198" s="1">
        <f t="shared" si="71"/>
        <v>3.3675564681724834E-2</v>
      </c>
      <c r="V198" s="1">
        <f t="shared" si="72"/>
        <v>2.8973843058350157E-2</v>
      </c>
      <c r="W198" s="1">
        <f t="shared" si="73"/>
        <v>1.7607042817126883E-2</v>
      </c>
      <c r="X198" s="1">
        <f t="shared" si="74"/>
        <v>6.9902912621360169E-3</v>
      </c>
      <c r="Y198" s="1">
        <f t="shared" si="75"/>
        <v>-4.0992854456562533E-2</v>
      </c>
      <c r="Z198" s="1">
        <f t="shared" si="76"/>
        <v>-8.7105363255990831E-2</v>
      </c>
      <c r="AA198" s="1">
        <f t="shared" si="77"/>
        <v>-6.1406917994558885E-2</v>
      </c>
      <c r="AB198" s="1">
        <f t="shared" si="78"/>
        <v>-2.1995286724273311E-2</v>
      </c>
      <c r="AD198" s="2">
        <f t="shared" ca="1" si="62"/>
        <v>0</v>
      </c>
      <c r="AE198" s="2">
        <f t="shared" ca="1" si="63"/>
        <v>0</v>
      </c>
      <c r="AF198" s="2">
        <f t="shared" ca="1" si="64"/>
        <v>0</v>
      </c>
      <c r="AG198" s="2">
        <f t="shared" ca="1" si="65"/>
        <v>0</v>
      </c>
      <c r="AH198" s="2">
        <f t="shared" ca="1" si="66"/>
        <v>0</v>
      </c>
      <c r="AI198" s="2">
        <f t="shared" ca="1" si="67"/>
        <v>0</v>
      </c>
      <c r="AJ198" s="2">
        <f t="shared" ca="1" si="68"/>
        <v>0</v>
      </c>
      <c r="AK198" s="2">
        <f t="shared" ca="1" si="69"/>
        <v>0</v>
      </c>
      <c r="AM198">
        <f ca="1">+IF(COUNTIFS(AM$4:AM197,1,$Q$4:$Q197,$Q198)=1,0,IF(U198*AD198&lt;$AO$1,1,0))</f>
        <v>0</v>
      </c>
      <c r="AN198">
        <f ca="1">+IF(COUNTIFS(AN$4:AN197,1,$Q$4:$Q197,$Q198)=1,0,IF(V198*AE198&lt;$AO$1,1,0))</f>
        <v>0</v>
      </c>
      <c r="AO198">
        <f ca="1">+IF(COUNTIFS(AO$4:AO197,1,$Q$4:$Q197,$Q198)=1,0,IF(W198*AF198&lt;$AO$1,1,0))</f>
        <v>0</v>
      </c>
      <c r="AP198">
        <f ca="1">+IF(COUNTIFS(AP$4:AP197,1,$Q$4:$Q197,$Q198)=1,0,IF(X198*AG198&lt;$AO$1,1,0))</f>
        <v>0</v>
      </c>
      <c r="AQ198">
        <f ca="1">+IF(COUNTIFS(AQ$4:AQ197,1,$Q$4:$Q197,$Q198)=1,0,IF(Y198*AH198&lt;$AO$1,1,0))</f>
        <v>0</v>
      </c>
      <c r="AR198">
        <f ca="1">+IF(COUNTIFS(AR$4:AR197,1,$Q$4:$Q197,$Q198)=1,0,IF(Z198*AI198&lt;$AO$1,1,0))</f>
        <v>0</v>
      </c>
      <c r="AS198">
        <f ca="1">+IF(COUNTIFS(AS$4:AS197,1,$Q$4:$Q197,$Q198)=1,0,IF(AA198*AJ198&lt;$AO$1,1,0))</f>
        <v>0</v>
      </c>
      <c r="AT198">
        <f ca="1">+IF(COUNTIFS(AT$4:AT197,1,$Q$4:$Q197,$Q198)=1,0,IF(AB198*AK198&lt;$AO$1,1,0))</f>
        <v>0</v>
      </c>
      <c r="AU198">
        <f t="shared" ca="1" si="83"/>
        <v>0</v>
      </c>
      <c r="AW198">
        <f ca="1">1*(COUNTIFS($Q$4:$Q197,Q198,AU$4:AU197,1)&gt;0)</f>
        <v>0</v>
      </c>
      <c r="AX198" t="str">
        <f t="shared" ca="1" si="70"/>
        <v/>
      </c>
    </row>
    <row r="199" spans="2:50" x14ac:dyDescent="0.35">
      <c r="B199">
        <f t="shared" si="84"/>
        <v>196</v>
      </c>
      <c r="C199" s="5">
        <f>AVERAGEIFS(TimeSeries!197:197,TimeSeries!$1:$1,"&lt;="&amp;C$3,TimeSeries!$1:$1,"&gt;="&amp;C$2)</f>
        <v>128.75</v>
      </c>
      <c r="D199" s="5">
        <f>AVERAGEIFS(TimeSeries!197:197,TimeSeries!$1:$1,"&lt;="&amp;D$3,TimeSeries!$1:$1,"&gt;="&amp;D$2)</f>
        <v>130.25</v>
      </c>
      <c r="E199" s="5">
        <f>AVERAGEIFS(TimeSeries!197:197,TimeSeries!$1:$1,"&lt;="&amp;E$3,TimeSeries!$1:$1,"&gt;="&amp;E$2)</f>
        <v>129.55000000000001</v>
      </c>
      <c r="F199" s="5">
        <f>AVERAGEIFS(TimeSeries!197:197,TimeSeries!$1:$1,"&lt;="&amp;F$3,TimeSeries!$1:$1,"&gt;="&amp;F$2)</f>
        <v>132.05000000000001</v>
      </c>
      <c r="G199" s="5">
        <f>AVERAGEIFS(TimeSeries!197:197,TimeSeries!$1:$1,"&lt;="&amp;G$3,TimeSeries!$1:$1,"&gt;="&amp;G$2)</f>
        <v>129.94999999999999</v>
      </c>
      <c r="H199" s="5">
        <f>AVERAGEIFS(TimeSeries!197:197,TimeSeries!$1:$1,"&lt;="&amp;H$3,TimeSeries!$1:$1,"&gt;="&amp;H$2)</f>
        <v>122.95</v>
      </c>
      <c r="I199" s="5">
        <f>AVERAGEIFS(TimeSeries!197:197,TimeSeries!$1:$1,"&lt;="&amp;I$3,TimeSeries!$1:$1,"&gt;="&amp;I$2)</f>
        <v>122.25</v>
      </c>
      <c r="J199" s="5">
        <f>AVERAGEIFS(TimeSeries!197:197,TimeSeries!$1:$1,"&lt;="&amp;J$3,TimeSeries!$1:$1,"&gt;="&amp;J$2)</f>
        <v>124.5</v>
      </c>
      <c r="K199" s="5">
        <f>+TimeSeries!I197</f>
        <v>127.625</v>
      </c>
      <c r="M199">
        <f t="shared" si="79"/>
        <v>117.3</v>
      </c>
      <c r="N199">
        <f t="shared" si="80"/>
        <v>125.78749999999999</v>
      </c>
      <c r="O199">
        <f t="shared" si="82"/>
        <v>0</v>
      </c>
      <c r="P199">
        <f t="shared" si="81"/>
        <v>1</v>
      </c>
      <c r="Q199">
        <f>+INDEX(TimeSeries!$A:$ZZ,'TimeSeries - Formatted'!$B199+1,'TimeSeries - Formatted'!K$1)</f>
        <v>7</v>
      </c>
      <c r="R199">
        <f>SUM(O$4:O199)</f>
        <v>8</v>
      </c>
      <c r="S199">
        <f>SUM(P$4:P199)</f>
        <v>9</v>
      </c>
      <c r="U199" s="1">
        <f t="shared" si="71"/>
        <v>2.3043305522447488E-2</v>
      </c>
      <c r="V199" s="1">
        <f t="shared" si="72"/>
        <v>1.8771998435666903E-2</v>
      </c>
      <c r="W199" s="1">
        <f t="shared" si="73"/>
        <v>1.8875344081793255E-2</v>
      </c>
      <c r="X199" s="1">
        <f t="shared" si="74"/>
        <v>1.8511376783648226E-2</v>
      </c>
      <c r="Y199" s="1">
        <f t="shared" si="75"/>
        <v>1.9215686274509647E-2</v>
      </c>
      <c r="Z199" s="1">
        <f t="shared" si="76"/>
        <v>5.7259713701431902E-3</v>
      </c>
      <c r="AA199" s="1">
        <f t="shared" si="77"/>
        <v>-5.6933712891419352E-3</v>
      </c>
      <c r="AB199" s="1">
        <f t="shared" si="78"/>
        <v>-1.1119936457505974E-2</v>
      </c>
      <c r="AD199" s="2">
        <f t="shared" ca="1" si="62"/>
        <v>1</v>
      </c>
      <c r="AE199" s="2">
        <f t="shared" ca="1" si="63"/>
        <v>1</v>
      </c>
      <c r="AF199" s="2">
        <f t="shared" ca="1" si="64"/>
        <v>1</v>
      </c>
      <c r="AG199" s="2">
        <f t="shared" ca="1" si="65"/>
        <v>1</v>
      </c>
      <c r="AH199" s="2">
        <f t="shared" ca="1" si="66"/>
        <v>0</v>
      </c>
      <c r="AI199" s="2">
        <f t="shared" ca="1" si="67"/>
        <v>0</v>
      </c>
      <c r="AJ199" s="2">
        <f t="shared" ca="1" si="68"/>
        <v>0</v>
      </c>
      <c r="AK199" s="2">
        <f t="shared" ca="1" si="69"/>
        <v>0</v>
      </c>
      <c r="AM199">
        <f ca="1">+IF(COUNTIFS(AM$4:AM198,1,$Q$4:$Q198,$Q199)=1,0,IF(U199*AD199&lt;$AO$1,1,0))</f>
        <v>0</v>
      </c>
      <c r="AN199">
        <f ca="1">+IF(COUNTIFS(AN$4:AN198,1,$Q$4:$Q198,$Q199)=1,0,IF(V199*AE199&lt;$AO$1,1,0))</f>
        <v>0</v>
      </c>
      <c r="AO199">
        <f ca="1">+IF(COUNTIFS(AO$4:AO198,1,$Q$4:$Q198,$Q199)=1,0,IF(W199*AF199&lt;$AO$1,1,0))</f>
        <v>0</v>
      </c>
      <c r="AP199">
        <f ca="1">+IF(COUNTIFS(AP$4:AP198,1,$Q$4:$Q198,$Q199)=1,0,IF(X199*AG199&lt;$AO$1,1,0))</f>
        <v>0</v>
      </c>
      <c r="AQ199">
        <f ca="1">+IF(COUNTIFS(AQ$4:AQ198,1,$Q$4:$Q198,$Q199)=1,0,IF(Y199*AH199&lt;$AO$1,1,0))</f>
        <v>0</v>
      </c>
      <c r="AR199">
        <f ca="1">+IF(COUNTIFS(AR$4:AR198,1,$Q$4:$Q198,$Q199)=1,0,IF(Z199*AI199&lt;$AO$1,1,0))</f>
        <v>0</v>
      </c>
      <c r="AS199">
        <f ca="1">+IF(COUNTIFS(AS$4:AS198,1,$Q$4:$Q198,$Q199)=1,0,IF(AA199*AJ199&lt;$AO$1,1,0))</f>
        <v>0</v>
      </c>
      <c r="AT199">
        <f ca="1">+IF(COUNTIFS(AT$4:AT198,1,$Q$4:$Q198,$Q199)=1,0,IF(AB199*AK199&lt;$AO$1,1,0))</f>
        <v>0</v>
      </c>
      <c r="AU199">
        <f t="shared" ca="1" si="83"/>
        <v>0</v>
      </c>
      <c r="AW199">
        <f ca="1">1*(COUNTIFS($Q$4:$Q198,Q199,AU$4:AU198,1)&gt;0)</f>
        <v>0</v>
      </c>
      <c r="AX199" t="str">
        <f t="shared" ca="1" si="70"/>
        <v/>
      </c>
    </row>
    <row r="200" spans="2:50" x14ac:dyDescent="0.35">
      <c r="B200">
        <f t="shared" si="84"/>
        <v>197</v>
      </c>
      <c r="C200" s="5">
        <f>AVERAGEIFS(TimeSeries!198:198,TimeSeries!$1:$1,"&lt;="&amp;C$3,TimeSeries!$1:$1,"&gt;="&amp;C$2)</f>
        <v>130.44999999999999</v>
      </c>
      <c r="D200" s="5">
        <f>AVERAGEIFS(TimeSeries!198:198,TimeSeries!$1:$1,"&lt;="&amp;D$3,TimeSeries!$1:$1,"&gt;="&amp;D$2)</f>
        <v>131.94999999999999</v>
      </c>
      <c r="E200" s="5">
        <f>AVERAGEIFS(TimeSeries!198:198,TimeSeries!$1:$1,"&lt;="&amp;E$3,TimeSeries!$1:$1,"&gt;="&amp;E$2)</f>
        <v>131.25</v>
      </c>
      <c r="F200" s="5">
        <f>AVERAGEIFS(TimeSeries!198:198,TimeSeries!$1:$1,"&lt;="&amp;F$3,TimeSeries!$1:$1,"&gt;="&amp;F$2)</f>
        <v>133.75</v>
      </c>
      <c r="G200" s="5">
        <f>AVERAGEIFS(TimeSeries!198:198,TimeSeries!$1:$1,"&lt;="&amp;G$3,TimeSeries!$1:$1,"&gt;="&amp;G$2)</f>
        <v>132.35</v>
      </c>
      <c r="H200" s="5">
        <f>AVERAGEIFS(TimeSeries!198:198,TimeSeries!$1:$1,"&lt;="&amp;H$3,TimeSeries!$1:$1,"&gt;="&amp;H$2)</f>
        <v>125.35</v>
      </c>
      <c r="I200" s="5">
        <f>AVERAGEIFS(TimeSeries!198:198,TimeSeries!$1:$1,"&lt;="&amp;I$3,TimeSeries!$1:$1,"&gt;="&amp;I$2)</f>
        <v>123.25</v>
      </c>
      <c r="J200" s="5">
        <f>AVERAGEIFS(TimeSeries!198:198,TimeSeries!$1:$1,"&lt;="&amp;J$3,TimeSeries!$1:$1,"&gt;="&amp;J$2)</f>
        <v>124.5</v>
      </c>
      <c r="K200" s="5">
        <f>+TimeSeries!I198</f>
        <v>129.32499999999999</v>
      </c>
      <c r="M200">
        <f t="shared" si="79"/>
        <v>117.3</v>
      </c>
      <c r="N200">
        <f t="shared" si="80"/>
        <v>125.78749999999999</v>
      </c>
      <c r="O200">
        <f t="shared" si="82"/>
        <v>0</v>
      </c>
      <c r="P200">
        <f t="shared" si="81"/>
        <v>0</v>
      </c>
      <c r="Q200">
        <f>+INDEX(TimeSeries!$A:$ZZ,'TimeSeries - Formatted'!$B200+1,'TimeSeries - Formatted'!K$1)</f>
        <v>7</v>
      </c>
      <c r="R200">
        <f>SUM(O$4:O200)</f>
        <v>8</v>
      </c>
      <c r="S200">
        <f>SUM(P$4:P200)</f>
        <v>9</v>
      </c>
      <c r="U200" s="1">
        <f t="shared" si="71"/>
        <v>1.3203883495145563E-2</v>
      </c>
      <c r="V200" s="1">
        <f t="shared" si="72"/>
        <v>1.305182341650668E-2</v>
      </c>
      <c r="W200" s="1">
        <f t="shared" si="73"/>
        <v>1.3122346584330202E-2</v>
      </c>
      <c r="X200" s="1">
        <f t="shared" si="74"/>
        <v>1.2873911397197846E-2</v>
      </c>
      <c r="Y200" s="1">
        <f t="shared" si="75"/>
        <v>1.8468641785302164E-2</v>
      </c>
      <c r="Z200" s="1">
        <f t="shared" si="76"/>
        <v>1.9520130134200731E-2</v>
      </c>
      <c r="AA200" s="1">
        <f t="shared" si="77"/>
        <v>8.1799591002045258E-3</v>
      </c>
      <c r="AB200" s="1">
        <f t="shared" si="78"/>
        <v>0</v>
      </c>
      <c r="AD200" s="2">
        <f t="shared" ca="1" si="62"/>
        <v>1</v>
      </c>
      <c r="AE200" s="2">
        <f t="shared" ca="1" si="63"/>
        <v>1</v>
      </c>
      <c r="AF200" s="2">
        <f t="shared" ca="1" si="64"/>
        <v>1</v>
      </c>
      <c r="AG200" s="2">
        <f t="shared" ca="1" si="65"/>
        <v>1</v>
      </c>
      <c r="AH200" s="2">
        <f t="shared" ca="1" si="66"/>
        <v>1</v>
      </c>
      <c r="AI200" s="2">
        <f t="shared" ca="1" si="67"/>
        <v>1</v>
      </c>
      <c r="AJ200" s="2">
        <f t="shared" ca="1" si="68"/>
        <v>0</v>
      </c>
      <c r="AK200" s="2">
        <f t="shared" ca="1" si="69"/>
        <v>0</v>
      </c>
      <c r="AM200">
        <f ca="1">+IF(COUNTIFS(AM$4:AM199,1,$Q$4:$Q199,$Q200)=1,0,IF(U200*AD200&lt;$AO$1,1,0))</f>
        <v>0</v>
      </c>
      <c r="AN200">
        <f ca="1">+IF(COUNTIFS(AN$4:AN199,1,$Q$4:$Q199,$Q200)=1,0,IF(V200*AE200&lt;$AO$1,1,0))</f>
        <v>0</v>
      </c>
      <c r="AO200">
        <f ca="1">+IF(COUNTIFS(AO$4:AO199,1,$Q$4:$Q199,$Q200)=1,0,IF(W200*AF200&lt;$AO$1,1,0))</f>
        <v>0</v>
      </c>
      <c r="AP200">
        <f ca="1">+IF(COUNTIFS(AP$4:AP199,1,$Q$4:$Q199,$Q200)=1,0,IF(X200*AG200&lt;$AO$1,1,0))</f>
        <v>0</v>
      </c>
      <c r="AQ200">
        <f ca="1">+IF(COUNTIFS(AQ$4:AQ199,1,$Q$4:$Q199,$Q200)=1,0,IF(Y200*AH200&lt;$AO$1,1,0))</f>
        <v>0</v>
      </c>
      <c r="AR200">
        <f ca="1">+IF(COUNTIFS(AR$4:AR199,1,$Q$4:$Q199,$Q200)=1,0,IF(Z200*AI200&lt;$AO$1,1,0))</f>
        <v>0</v>
      </c>
      <c r="AS200">
        <f ca="1">+IF(COUNTIFS(AS$4:AS199,1,$Q$4:$Q199,$Q200)=1,0,IF(AA200*AJ200&lt;$AO$1,1,0))</f>
        <v>0</v>
      </c>
      <c r="AT200">
        <f ca="1">+IF(COUNTIFS(AT$4:AT199,1,$Q$4:$Q199,$Q200)=1,0,IF(AB200*AK200&lt;$AO$1,1,0))</f>
        <v>0</v>
      </c>
      <c r="AU200">
        <f t="shared" ca="1" si="83"/>
        <v>0</v>
      </c>
      <c r="AW200">
        <f ca="1">1*(COUNTIFS($Q$4:$Q199,Q200,AU$4:AU199,1)&gt;0)</f>
        <v>0</v>
      </c>
      <c r="AX200" t="str">
        <f t="shared" ca="1" si="70"/>
        <v/>
      </c>
    </row>
    <row r="201" spans="2:50" x14ac:dyDescent="0.35">
      <c r="B201">
        <f t="shared" si="84"/>
        <v>198</v>
      </c>
      <c r="C201" s="5">
        <f>AVERAGEIFS(TimeSeries!199:199,TimeSeries!$1:$1,"&lt;="&amp;C$3,TimeSeries!$1:$1,"&gt;="&amp;C$2)</f>
        <v>132.19999999999999</v>
      </c>
      <c r="D201" s="5">
        <f>AVERAGEIFS(TimeSeries!199:199,TimeSeries!$1:$1,"&lt;="&amp;D$3,TimeSeries!$1:$1,"&gt;="&amp;D$2)</f>
        <v>133.19999999999999</v>
      </c>
      <c r="E201" s="5">
        <f>AVERAGEIFS(TimeSeries!199:199,TimeSeries!$1:$1,"&lt;="&amp;E$3,TimeSeries!$1:$1,"&gt;="&amp;E$2)</f>
        <v>132.44999999999999</v>
      </c>
      <c r="F201" s="5">
        <f>AVERAGEIFS(TimeSeries!199:199,TimeSeries!$1:$1,"&lt;="&amp;F$3,TimeSeries!$1:$1,"&gt;="&amp;F$2)</f>
        <v>135.44999999999999</v>
      </c>
      <c r="G201" s="5">
        <f>AVERAGEIFS(TimeSeries!199:199,TimeSeries!$1:$1,"&lt;="&amp;G$3,TimeSeries!$1:$1,"&gt;="&amp;G$2)</f>
        <v>134.05000000000001</v>
      </c>
      <c r="H201" s="5">
        <f>AVERAGEIFS(TimeSeries!199:199,TimeSeries!$1:$1,"&lt;="&amp;H$3,TimeSeries!$1:$1,"&gt;="&amp;H$2)</f>
        <v>127.05</v>
      </c>
      <c r="I201" s="5">
        <f>AVERAGEIFS(TimeSeries!199:199,TimeSeries!$1:$1,"&lt;="&amp;I$3,TimeSeries!$1:$1,"&gt;="&amp;I$2)</f>
        <v>124.25</v>
      </c>
      <c r="J201" s="5">
        <f>AVERAGEIFS(TimeSeries!199:199,TimeSeries!$1:$1,"&lt;="&amp;J$3,TimeSeries!$1:$1,"&gt;="&amp;J$2)</f>
        <v>124.5</v>
      </c>
      <c r="K201" s="5">
        <f>+TimeSeries!I199</f>
        <v>130.73750000000001</v>
      </c>
      <c r="M201">
        <f t="shared" si="79"/>
        <v>117.3</v>
      </c>
      <c r="N201">
        <f t="shared" si="80"/>
        <v>125.78749999999999</v>
      </c>
      <c r="O201">
        <f t="shared" si="82"/>
        <v>0</v>
      </c>
      <c r="P201">
        <f t="shared" si="81"/>
        <v>0</v>
      </c>
      <c r="Q201">
        <f>+INDEX(TimeSeries!$A:$ZZ,'TimeSeries - Formatted'!$B201+1,'TimeSeries - Formatted'!K$1)</f>
        <v>7</v>
      </c>
      <c r="R201">
        <f>SUM(O$4:O201)</f>
        <v>8</v>
      </c>
      <c r="S201">
        <f>SUM(P$4:P201)</f>
        <v>9</v>
      </c>
      <c r="U201" s="1">
        <f t="shared" si="71"/>
        <v>1.3415101571483401E-2</v>
      </c>
      <c r="V201" s="1">
        <f t="shared" si="72"/>
        <v>9.4732853353542978E-3</v>
      </c>
      <c r="W201" s="1">
        <f t="shared" si="73"/>
        <v>9.1428571428571193E-3</v>
      </c>
      <c r="X201" s="1">
        <f t="shared" si="74"/>
        <v>1.2710280373831706E-2</v>
      </c>
      <c r="Y201" s="1">
        <f t="shared" si="75"/>
        <v>1.284472988288643E-2</v>
      </c>
      <c r="Z201" s="1">
        <f t="shared" si="76"/>
        <v>1.3562026326286336E-2</v>
      </c>
      <c r="AA201" s="1">
        <f t="shared" si="77"/>
        <v>8.113590263691739E-3</v>
      </c>
      <c r="AB201" s="1">
        <f t="shared" si="78"/>
        <v>0</v>
      </c>
      <c r="AD201" s="2">
        <f t="shared" ca="1" si="62"/>
        <v>1</v>
      </c>
      <c r="AE201" s="2">
        <f t="shared" ca="1" si="63"/>
        <v>1</v>
      </c>
      <c r="AF201" s="2">
        <f t="shared" ca="1" si="64"/>
        <v>1</v>
      </c>
      <c r="AG201" s="2">
        <f t="shared" ca="1" si="65"/>
        <v>1</v>
      </c>
      <c r="AH201" s="2">
        <f t="shared" ca="1" si="66"/>
        <v>1</v>
      </c>
      <c r="AI201" s="2">
        <f t="shared" ca="1" si="67"/>
        <v>1</v>
      </c>
      <c r="AJ201" s="2">
        <f t="shared" ca="1" si="68"/>
        <v>1</v>
      </c>
      <c r="AK201" s="2">
        <f t="shared" ca="1" si="69"/>
        <v>0</v>
      </c>
      <c r="AM201">
        <f ca="1">+IF(COUNTIFS(AM$4:AM200,1,$Q$4:$Q200,$Q201)=1,0,IF(U201*AD201&lt;$AO$1,1,0))</f>
        <v>0</v>
      </c>
      <c r="AN201">
        <f ca="1">+IF(COUNTIFS(AN$4:AN200,1,$Q$4:$Q200,$Q201)=1,0,IF(V201*AE201&lt;$AO$1,1,0))</f>
        <v>0</v>
      </c>
      <c r="AO201">
        <f ca="1">+IF(COUNTIFS(AO$4:AO200,1,$Q$4:$Q200,$Q201)=1,0,IF(W201*AF201&lt;$AO$1,1,0))</f>
        <v>0</v>
      </c>
      <c r="AP201">
        <f ca="1">+IF(COUNTIFS(AP$4:AP200,1,$Q$4:$Q200,$Q201)=1,0,IF(X201*AG201&lt;$AO$1,1,0))</f>
        <v>0</v>
      </c>
      <c r="AQ201">
        <f ca="1">+IF(COUNTIFS(AQ$4:AQ200,1,$Q$4:$Q200,$Q201)=1,0,IF(Y201*AH201&lt;$AO$1,1,0))</f>
        <v>0</v>
      </c>
      <c r="AR201">
        <f ca="1">+IF(COUNTIFS(AR$4:AR200,1,$Q$4:$Q200,$Q201)=1,0,IF(Z201*AI201&lt;$AO$1,1,0))</f>
        <v>0</v>
      </c>
      <c r="AS201">
        <f ca="1">+IF(COUNTIFS(AS$4:AS200,1,$Q$4:$Q200,$Q201)=1,0,IF(AA201*AJ201&lt;$AO$1,1,0))</f>
        <v>0</v>
      </c>
      <c r="AT201">
        <f ca="1">+IF(COUNTIFS(AT$4:AT200,1,$Q$4:$Q200,$Q201)=1,0,IF(AB201*AK201&lt;$AO$1,1,0))</f>
        <v>0</v>
      </c>
      <c r="AU201">
        <f t="shared" ca="1" si="83"/>
        <v>0</v>
      </c>
      <c r="AW201">
        <f ca="1">1*(COUNTIFS($Q$4:$Q200,Q201,AU$4:AU200,1)&gt;0)</f>
        <v>0</v>
      </c>
      <c r="AX201" t="str">
        <f t="shared" ca="1" si="70"/>
        <v/>
      </c>
    </row>
    <row r="202" spans="2:50" x14ac:dyDescent="0.35">
      <c r="B202">
        <f t="shared" si="84"/>
        <v>199</v>
      </c>
      <c r="C202" s="5">
        <f>AVERAGEIFS(TimeSeries!200:200,TimeSeries!$1:$1,"&lt;="&amp;C$3,TimeSeries!$1:$1,"&gt;="&amp;C$2)</f>
        <v>133.4</v>
      </c>
      <c r="D202" s="5">
        <f>AVERAGEIFS(TimeSeries!200:200,TimeSeries!$1:$1,"&lt;="&amp;D$3,TimeSeries!$1:$1,"&gt;="&amp;D$2)</f>
        <v>134.9</v>
      </c>
      <c r="E202" s="5">
        <f>AVERAGEIFS(TimeSeries!200:200,TimeSeries!$1:$1,"&lt;="&amp;E$3,TimeSeries!$1:$1,"&gt;="&amp;E$2)</f>
        <v>134.9</v>
      </c>
      <c r="F202" s="5">
        <f>AVERAGEIFS(TimeSeries!200:200,TimeSeries!$1:$1,"&lt;="&amp;F$3,TimeSeries!$1:$1,"&gt;="&amp;F$2)</f>
        <v>137.4</v>
      </c>
      <c r="G202" s="5">
        <f>AVERAGEIFS(TimeSeries!200:200,TimeSeries!$1:$1,"&lt;="&amp;G$3,TimeSeries!$1:$1,"&gt;="&amp;G$2)</f>
        <v>135.25</v>
      </c>
      <c r="H202" s="5">
        <f>AVERAGEIFS(TimeSeries!200:200,TimeSeries!$1:$1,"&lt;="&amp;H$3,TimeSeries!$1:$1,"&gt;="&amp;H$2)</f>
        <v>128.25</v>
      </c>
      <c r="I202" s="5">
        <f>AVERAGEIFS(TimeSeries!200:200,TimeSeries!$1:$1,"&lt;="&amp;I$3,TimeSeries!$1:$1,"&gt;="&amp;I$2)</f>
        <v>125.45</v>
      </c>
      <c r="J202" s="5">
        <f>AVERAGEIFS(TimeSeries!200:200,TimeSeries!$1:$1,"&lt;="&amp;J$3,TimeSeries!$1:$1,"&gt;="&amp;J$2)</f>
        <v>125.9</v>
      </c>
      <c r="K202" s="5">
        <f>+TimeSeries!I200</f>
        <v>132.25</v>
      </c>
      <c r="M202">
        <f t="shared" si="79"/>
        <v>117.3</v>
      </c>
      <c r="N202">
        <f t="shared" si="80"/>
        <v>125.78749999999999</v>
      </c>
      <c r="O202">
        <f t="shared" si="82"/>
        <v>0</v>
      </c>
      <c r="P202">
        <f t="shared" si="81"/>
        <v>0</v>
      </c>
      <c r="Q202">
        <f>+INDEX(TimeSeries!$A:$ZZ,'TimeSeries - Formatted'!$B202+1,'TimeSeries - Formatted'!K$1)</f>
        <v>7</v>
      </c>
      <c r="R202">
        <f>SUM(O$4:O202)</f>
        <v>8</v>
      </c>
      <c r="S202">
        <f>SUM(P$4:P202)</f>
        <v>9</v>
      </c>
      <c r="U202" s="1">
        <f t="shared" si="71"/>
        <v>9.0771558245084094E-3</v>
      </c>
      <c r="V202" s="1">
        <f t="shared" si="72"/>
        <v>1.2762762762762891E-2</v>
      </c>
      <c r="W202" s="1">
        <f t="shared" si="73"/>
        <v>1.8497546243865681E-2</v>
      </c>
      <c r="X202" s="1">
        <f t="shared" si="74"/>
        <v>1.439645625692143E-2</v>
      </c>
      <c r="Y202" s="1">
        <f t="shared" si="75"/>
        <v>8.951883625512691E-3</v>
      </c>
      <c r="Z202" s="1">
        <f t="shared" si="76"/>
        <v>9.445100354191327E-3</v>
      </c>
      <c r="AA202" s="1">
        <f t="shared" si="77"/>
        <v>9.6579476861167191E-3</v>
      </c>
      <c r="AB202" s="1">
        <f t="shared" si="78"/>
        <v>1.1244979919678766E-2</v>
      </c>
      <c r="AD202" s="2">
        <f t="shared" ca="1" si="62"/>
        <v>1</v>
      </c>
      <c r="AE202" s="2">
        <f t="shared" ca="1" si="63"/>
        <v>1</v>
      </c>
      <c r="AF202" s="2">
        <f t="shared" ca="1" si="64"/>
        <v>1</v>
      </c>
      <c r="AG202" s="2">
        <f t="shared" ca="1" si="65"/>
        <v>1</v>
      </c>
      <c r="AH202" s="2">
        <f t="shared" ca="1" si="66"/>
        <v>1</v>
      </c>
      <c r="AI202" s="2">
        <f t="shared" ca="1" si="67"/>
        <v>1</v>
      </c>
      <c r="AJ202" s="2">
        <f t="shared" ca="1" si="68"/>
        <v>1</v>
      </c>
      <c r="AK202" s="2">
        <f t="shared" ca="1" si="69"/>
        <v>0</v>
      </c>
      <c r="AM202">
        <f ca="1">+IF(COUNTIFS(AM$4:AM201,1,$Q$4:$Q201,$Q202)=1,0,IF(U202*AD202&lt;$AO$1,1,0))</f>
        <v>0</v>
      </c>
      <c r="AN202">
        <f ca="1">+IF(COUNTIFS(AN$4:AN201,1,$Q$4:$Q201,$Q202)=1,0,IF(V202*AE202&lt;$AO$1,1,0))</f>
        <v>0</v>
      </c>
      <c r="AO202">
        <f ca="1">+IF(COUNTIFS(AO$4:AO201,1,$Q$4:$Q201,$Q202)=1,0,IF(W202*AF202&lt;$AO$1,1,0))</f>
        <v>0</v>
      </c>
      <c r="AP202">
        <f ca="1">+IF(COUNTIFS(AP$4:AP201,1,$Q$4:$Q201,$Q202)=1,0,IF(X202*AG202&lt;$AO$1,1,0))</f>
        <v>0</v>
      </c>
      <c r="AQ202">
        <f ca="1">+IF(COUNTIFS(AQ$4:AQ201,1,$Q$4:$Q201,$Q202)=1,0,IF(Y202*AH202&lt;$AO$1,1,0))</f>
        <v>0</v>
      </c>
      <c r="AR202">
        <f ca="1">+IF(COUNTIFS(AR$4:AR201,1,$Q$4:$Q201,$Q202)=1,0,IF(Z202*AI202&lt;$AO$1,1,0))</f>
        <v>0</v>
      </c>
      <c r="AS202">
        <f ca="1">+IF(COUNTIFS(AS$4:AS201,1,$Q$4:$Q201,$Q202)=1,0,IF(AA202*AJ202&lt;$AO$1,1,0))</f>
        <v>0</v>
      </c>
      <c r="AT202">
        <f ca="1">+IF(COUNTIFS(AT$4:AT201,1,$Q$4:$Q201,$Q202)=1,0,IF(AB202*AK202&lt;$AO$1,1,0))</f>
        <v>0</v>
      </c>
      <c r="AU202">
        <f t="shared" ca="1" si="83"/>
        <v>0</v>
      </c>
      <c r="AW202">
        <f ca="1">1*(COUNTIFS($Q$4:$Q201,Q202,AU$4:AU201,1)&gt;0)</f>
        <v>0</v>
      </c>
      <c r="AX202" t="str">
        <f t="shared" ca="1" si="70"/>
        <v/>
      </c>
    </row>
    <row r="203" spans="2:50" x14ac:dyDescent="0.35">
      <c r="B203">
        <f t="shared" si="84"/>
        <v>200</v>
      </c>
      <c r="C203" s="5">
        <f>AVERAGEIFS(TimeSeries!201:201,TimeSeries!$1:$1,"&lt;="&amp;C$3,TimeSeries!$1:$1,"&gt;="&amp;C$2)</f>
        <v>135.1</v>
      </c>
      <c r="D203" s="5">
        <f>AVERAGEIFS(TimeSeries!201:201,TimeSeries!$1:$1,"&lt;="&amp;D$3,TimeSeries!$1:$1,"&gt;="&amp;D$2)</f>
        <v>137.1</v>
      </c>
      <c r="E203" s="5">
        <f>AVERAGEIFS(TimeSeries!201:201,TimeSeries!$1:$1,"&lt;="&amp;E$3,TimeSeries!$1:$1,"&gt;="&amp;E$2)</f>
        <v>137.1</v>
      </c>
      <c r="F203" s="5">
        <f>AVERAGEIFS(TimeSeries!201:201,TimeSeries!$1:$1,"&lt;="&amp;F$3,TimeSeries!$1:$1,"&gt;="&amp;F$2)</f>
        <v>138.6</v>
      </c>
      <c r="G203" s="5">
        <f>AVERAGEIFS(TimeSeries!201:201,TimeSeries!$1:$1,"&lt;="&amp;G$3,TimeSeries!$1:$1,"&gt;="&amp;G$2)</f>
        <v>136.44999999999999</v>
      </c>
      <c r="H203" s="5">
        <f>AVERAGEIFS(TimeSeries!201:201,TimeSeries!$1:$1,"&lt;="&amp;H$3,TimeSeries!$1:$1,"&gt;="&amp;H$2)</f>
        <v>129.44999999999999</v>
      </c>
      <c r="I203" s="5">
        <f>AVERAGEIFS(TimeSeries!201:201,TimeSeries!$1:$1,"&lt;="&amp;I$3,TimeSeries!$1:$1,"&gt;="&amp;I$2)</f>
        <v>126.65</v>
      </c>
      <c r="J203" s="5">
        <f>AVERAGEIFS(TimeSeries!201:201,TimeSeries!$1:$1,"&lt;="&amp;J$3,TimeSeries!$1:$1,"&gt;="&amp;J$2)</f>
        <v>127.3</v>
      </c>
      <c r="K203" s="5">
        <f>+TimeSeries!I201</f>
        <v>133.82499999999999</v>
      </c>
      <c r="M203">
        <f t="shared" si="79"/>
        <v>117.3</v>
      </c>
      <c r="N203">
        <f t="shared" si="80"/>
        <v>125.78749999999999</v>
      </c>
      <c r="O203">
        <f t="shared" si="82"/>
        <v>0</v>
      </c>
      <c r="P203">
        <f t="shared" si="81"/>
        <v>0</v>
      </c>
      <c r="Q203">
        <f>+INDEX(TimeSeries!$A:$ZZ,'TimeSeries - Formatted'!$B203+1,'TimeSeries - Formatted'!K$1)</f>
        <v>7</v>
      </c>
      <c r="R203">
        <f>SUM(O$4:O203)</f>
        <v>8</v>
      </c>
      <c r="S203">
        <f>SUM(P$4:P203)</f>
        <v>9</v>
      </c>
      <c r="U203" s="1">
        <f t="shared" si="71"/>
        <v>1.2743628185907019E-2</v>
      </c>
      <c r="V203" s="1">
        <f t="shared" si="72"/>
        <v>1.6308376575240757E-2</v>
      </c>
      <c r="W203" s="1">
        <f t="shared" si="73"/>
        <v>1.6308376575240757E-2</v>
      </c>
      <c r="X203" s="1">
        <f t="shared" si="74"/>
        <v>8.733624454148492E-3</v>
      </c>
      <c r="Y203" s="1">
        <f t="shared" si="75"/>
        <v>8.872458410351225E-3</v>
      </c>
      <c r="Z203" s="1">
        <f t="shared" si="76"/>
        <v>9.3567251461987855E-3</v>
      </c>
      <c r="AA203" s="1">
        <f t="shared" si="77"/>
        <v>9.5655639697089789E-3</v>
      </c>
      <c r="AB203" s="1">
        <f t="shared" si="78"/>
        <v>1.1119936457505863E-2</v>
      </c>
      <c r="AD203" s="2">
        <f t="shared" ca="1" si="62"/>
        <v>1</v>
      </c>
      <c r="AE203" s="2">
        <f t="shared" ca="1" si="63"/>
        <v>1</v>
      </c>
      <c r="AF203" s="2">
        <f t="shared" ca="1" si="64"/>
        <v>1</v>
      </c>
      <c r="AG203" s="2">
        <f t="shared" ca="1" si="65"/>
        <v>1</v>
      </c>
      <c r="AH203" s="2">
        <f t="shared" ca="1" si="66"/>
        <v>1</v>
      </c>
      <c r="AI203" s="2">
        <f t="shared" ca="1" si="67"/>
        <v>1</v>
      </c>
      <c r="AJ203" s="2">
        <f t="shared" ca="1" si="68"/>
        <v>1</v>
      </c>
      <c r="AK203" s="2">
        <f t="shared" ca="1" si="69"/>
        <v>1</v>
      </c>
      <c r="AM203">
        <f ca="1">+IF(COUNTIFS(AM$4:AM202,1,$Q$4:$Q202,$Q203)=1,0,IF(U203*AD203&lt;$AO$1,1,0))</f>
        <v>0</v>
      </c>
      <c r="AN203">
        <f ca="1">+IF(COUNTIFS(AN$4:AN202,1,$Q$4:$Q202,$Q203)=1,0,IF(V203*AE203&lt;$AO$1,1,0))</f>
        <v>0</v>
      </c>
      <c r="AO203">
        <f ca="1">+IF(COUNTIFS(AO$4:AO202,1,$Q$4:$Q202,$Q203)=1,0,IF(W203*AF203&lt;$AO$1,1,0))</f>
        <v>0</v>
      </c>
      <c r="AP203">
        <f ca="1">+IF(COUNTIFS(AP$4:AP202,1,$Q$4:$Q202,$Q203)=1,0,IF(X203*AG203&lt;$AO$1,1,0))</f>
        <v>0</v>
      </c>
      <c r="AQ203">
        <f ca="1">+IF(COUNTIFS(AQ$4:AQ202,1,$Q$4:$Q202,$Q203)=1,0,IF(Y203*AH203&lt;$AO$1,1,0))</f>
        <v>0</v>
      </c>
      <c r="AR203">
        <f ca="1">+IF(COUNTIFS(AR$4:AR202,1,$Q$4:$Q202,$Q203)=1,0,IF(Z203*AI203&lt;$AO$1,1,0))</f>
        <v>0</v>
      </c>
      <c r="AS203">
        <f ca="1">+IF(COUNTIFS(AS$4:AS202,1,$Q$4:$Q202,$Q203)=1,0,IF(AA203*AJ203&lt;$AO$1,1,0))</f>
        <v>0</v>
      </c>
      <c r="AT203">
        <f ca="1">+IF(COUNTIFS(AT$4:AT202,1,$Q$4:$Q202,$Q203)=1,0,IF(AB203*AK203&lt;$AO$1,1,0))</f>
        <v>0</v>
      </c>
      <c r="AU203">
        <f t="shared" ca="1" si="83"/>
        <v>0</v>
      </c>
      <c r="AW203">
        <f ca="1">1*(COUNTIFS($Q$4:$Q202,Q203,AU$4:AU202,1)&gt;0)</f>
        <v>0</v>
      </c>
      <c r="AX203" t="str">
        <f t="shared" ca="1" si="70"/>
        <v/>
      </c>
    </row>
    <row r="204" spans="2:50" x14ac:dyDescent="0.35">
      <c r="B204">
        <f t="shared" si="84"/>
        <v>201</v>
      </c>
      <c r="C204" s="5">
        <f>AVERAGEIFS(TimeSeries!202:202,TimeSeries!$1:$1,"&lt;="&amp;C$3,TimeSeries!$1:$1,"&gt;="&amp;C$2)</f>
        <v>138.69999999999999</v>
      </c>
      <c r="D204" s="5">
        <f>AVERAGEIFS(TimeSeries!202:202,TimeSeries!$1:$1,"&lt;="&amp;D$3,TimeSeries!$1:$1,"&gt;="&amp;D$2)</f>
        <v>141.69999999999999</v>
      </c>
      <c r="E204" s="5">
        <f>AVERAGEIFS(TimeSeries!202:202,TimeSeries!$1:$1,"&lt;="&amp;E$3,TimeSeries!$1:$1,"&gt;="&amp;E$2)</f>
        <v>141</v>
      </c>
      <c r="F204" s="5">
        <f>AVERAGEIFS(TimeSeries!202:202,TimeSeries!$1:$1,"&lt;="&amp;F$3,TimeSeries!$1:$1,"&gt;="&amp;F$2)</f>
        <v>141</v>
      </c>
      <c r="G204" s="5">
        <f>AVERAGEIFS(TimeSeries!202:202,TimeSeries!$1:$1,"&lt;="&amp;G$3,TimeSeries!$1:$1,"&gt;="&amp;G$2)</f>
        <v>138.19999999999999</v>
      </c>
      <c r="H204" s="5">
        <f>AVERAGEIFS(TimeSeries!202:202,TimeSeries!$1:$1,"&lt;="&amp;H$3,TimeSeries!$1:$1,"&gt;="&amp;H$2)</f>
        <v>130.69999999999999</v>
      </c>
      <c r="I204" s="5">
        <f>AVERAGEIFS(TimeSeries!202:202,TimeSeries!$1:$1,"&lt;="&amp;I$3,TimeSeries!$1:$1,"&gt;="&amp;I$2)</f>
        <v>128.55000000000001</v>
      </c>
      <c r="J204" s="5">
        <f>AVERAGEIFS(TimeSeries!202:202,TimeSeries!$1:$1,"&lt;="&amp;J$3,TimeSeries!$1:$1,"&gt;="&amp;J$2)</f>
        <v>130.1</v>
      </c>
      <c r="K204" s="5">
        <f>+TimeSeries!I202</f>
        <v>136.61250000000001</v>
      </c>
      <c r="M204">
        <f t="shared" si="79"/>
        <v>117.3</v>
      </c>
      <c r="N204">
        <f t="shared" si="80"/>
        <v>125.78749999999999</v>
      </c>
      <c r="O204">
        <f t="shared" si="82"/>
        <v>0</v>
      </c>
      <c r="P204">
        <f t="shared" si="81"/>
        <v>0</v>
      </c>
      <c r="Q204">
        <f>+INDEX(TimeSeries!$A:$ZZ,'TimeSeries - Formatted'!$B204+1,'TimeSeries - Formatted'!K$1)</f>
        <v>7</v>
      </c>
      <c r="R204">
        <f>SUM(O$4:O204)</f>
        <v>8</v>
      </c>
      <c r="S204">
        <f>SUM(P$4:P204)</f>
        <v>9</v>
      </c>
      <c r="U204" s="1">
        <f t="shared" si="71"/>
        <v>2.6646928201332409E-2</v>
      </c>
      <c r="V204" s="1">
        <f t="shared" si="72"/>
        <v>3.3552151714077327E-2</v>
      </c>
      <c r="W204" s="1">
        <f t="shared" si="73"/>
        <v>2.8446389496717739E-2</v>
      </c>
      <c r="X204" s="1">
        <f t="shared" si="74"/>
        <v>1.7316017316017396E-2</v>
      </c>
      <c r="Y204" s="1">
        <f t="shared" si="75"/>
        <v>1.2825210699890066E-2</v>
      </c>
      <c r="Z204" s="1">
        <f t="shared" si="76"/>
        <v>9.6562379297024936E-3</v>
      </c>
      <c r="AA204" s="1">
        <f t="shared" si="77"/>
        <v>1.5001973943939984E-2</v>
      </c>
      <c r="AB204" s="1">
        <f t="shared" si="78"/>
        <v>2.1995286724273422E-2</v>
      </c>
      <c r="AD204" s="2">
        <f t="shared" ca="1" si="62"/>
        <v>1</v>
      </c>
      <c r="AE204" s="2">
        <f t="shared" ca="1" si="63"/>
        <v>1</v>
      </c>
      <c r="AF204" s="2">
        <f t="shared" ca="1" si="64"/>
        <v>1</v>
      </c>
      <c r="AG204" s="2">
        <f t="shared" ca="1" si="65"/>
        <v>1</v>
      </c>
      <c r="AH204" s="2">
        <f t="shared" ca="1" si="66"/>
        <v>1</v>
      </c>
      <c r="AI204" s="2">
        <f t="shared" ca="1" si="67"/>
        <v>1</v>
      </c>
      <c r="AJ204" s="2">
        <f t="shared" ca="1" si="68"/>
        <v>1</v>
      </c>
      <c r="AK204" s="2">
        <f t="shared" ca="1" si="69"/>
        <v>1</v>
      </c>
      <c r="AM204">
        <f ca="1">+IF(COUNTIFS(AM$4:AM203,1,$Q$4:$Q203,$Q204)=1,0,IF(U204*AD204&lt;$AO$1,1,0))</f>
        <v>0</v>
      </c>
      <c r="AN204">
        <f ca="1">+IF(COUNTIFS(AN$4:AN203,1,$Q$4:$Q203,$Q204)=1,0,IF(V204*AE204&lt;$AO$1,1,0))</f>
        <v>0</v>
      </c>
      <c r="AO204">
        <f ca="1">+IF(COUNTIFS(AO$4:AO203,1,$Q$4:$Q203,$Q204)=1,0,IF(W204*AF204&lt;$AO$1,1,0))</f>
        <v>0</v>
      </c>
      <c r="AP204">
        <f ca="1">+IF(COUNTIFS(AP$4:AP203,1,$Q$4:$Q203,$Q204)=1,0,IF(X204*AG204&lt;$AO$1,1,0))</f>
        <v>0</v>
      </c>
      <c r="AQ204">
        <f ca="1">+IF(COUNTIFS(AQ$4:AQ203,1,$Q$4:$Q203,$Q204)=1,0,IF(Y204*AH204&lt;$AO$1,1,0))</f>
        <v>0</v>
      </c>
      <c r="AR204">
        <f ca="1">+IF(COUNTIFS(AR$4:AR203,1,$Q$4:$Q203,$Q204)=1,0,IF(Z204*AI204&lt;$AO$1,1,0))</f>
        <v>0</v>
      </c>
      <c r="AS204">
        <f ca="1">+IF(COUNTIFS(AS$4:AS203,1,$Q$4:$Q203,$Q204)=1,0,IF(AA204*AJ204&lt;$AO$1,1,0))</f>
        <v>0</v>
      </c>
      <c r="AT204">
        <f ca="1">+IF(COUNTIFS(AT$4:AT203,1,$Q$4:$Q203,$Q204)=1,0,IF(AB204*AK204&lt;$AO$1,1,0))</f>
        <v>0</v>
      </c>
      <c r="AU204">
        <f t="shared" ca="1" si="83"/>
        <v>0</v>
      </c>
      <c r="AW204">
        <f ca="1">1*(COUNTIFS($Q$4:$Q203,Q204,AU$4:AU203,1)&gt;0)</f>
        <v>0</v>
      </c>
      <c r="AX204" t="str">
        <f t="shared" ca="1" si="70"/>
        <v/>
      </c>
    </row>
    <row r="205" spans="2:50" x14ac:dyDescent="0.35">
      <c r="B205">
        <f t="shared" si="84"/>
        <v>202</v>
      </c>
      <c r="C205" s="5">
        <f>AVERAGEIFS(TimeSeries!203:203,TimeSeries!$1:$1,"&lt;="&amp;C$3,TimeSeries!$1:$1,"&gt;="&amp;C$2)</f>
        <v>139.30000000000001</v>
      </c>
      <c r="D205" s="5">
        <f>AVERAGEIFS(TimeSeries!203:203,TimeSeries!$1:$1,"&lt;="&amp;D$3,TimeSeries!$1:$1,"&gt;="&amp;D$2)</f>
        <v>136.80000000000001</v>
      </c>
      <c r="E205" s="5">
        <f>AVERAGEIFS(TimeSeries!203:203,TimeSeries!$1:$1,"&lt;="&amp;E$3,TimeSeries!$1:$1,"&gt;="&amp;E$2)</f>
        <v>140.35</v>
      </c>
      <c r="F205" s="5">
        <f>AVERAGEIFS(TimeSeries!203:203,TimeSeries!$1:$1,"&lt;="&amp;F$3,TimeSeries!$1:$1,"&gt;="&amp;F$2)</f>
        <v>145.85</v>
      </c>
      <c r="G205" s="5">
        <f>AVERAGEIFS(TimeSeries!203:203,TimeSeries!$1:$1,"&lt;="&amp;G$3,TimeSeries!$1:$1,"&gt;="&amp;G$2)</f>
        <v>142.30000000000001</v>
      </c>
      <c r="H205" s="5">
        <f>AVERAGEIFS(TimeSeries!203:203,TimeSeries!$1:$1,"&lt;="&amp;H$3,TimeSeries!$1:$1,"&gt;="&amp;H$2)</f>
        <v>135.80000000000001</v>
      </c>
      <c r="I205" s="5">
        <f>AVERAGEIFS(TimeSeries!203:203,TimeSeries!$1:$1,"&lt;="&amp;I$3,TimeSeries!$1:$1,"&gt;="&amp;I$2)</f>
        <v>134.4</v>
      </c>
      <c r="J205" s="5">
        <f>AVERAGEIFS(TimeSeries!203:203,TimeSeries!$1:$1,"&lt;="&amp;J$3,TimeSeries!$1:$1,"&gt;="&amp;J$2)</f>
        <v>135.80000000000001</v>
      </c>
      <c r="K205" s="5">
        <f>+TimeSeries!I203</f>
        <v>139.08750000000001</v>
      </c>
      <c r="M205">
        <f t="shared" si="79"/>
        <v>117.3</v>
      </c>
      <c r="N205">
        <f t="shared" si="80"/>
        <v>125.78749999999999</v>
      </c>
      <c r="O205">
        <f t="shared" si="82"/>
        <v>0</v>
      </c>
      <c r="P205">
        <f t="shared" si="81"/>
        <v>0</v>
      </c>
      <c r="Q205">
        <f>+INDEX(TimeSeries!$A:$ZZ,'TimeSeries - Formatted'!$B205+1,'TimeSeries - Formatted'!K$1)</f>
        <v>7</v>
      </c>
      <c r="R205">
        <f>SUM(O$4:O205)</f>
        <v>8</v>
      </c>
      <c r="S205">
        <f>SUM(P$4:P205)</f>
        <v>9</v>
      </c>
      <c r="U205" s="1">
        <f t="shared" si="71"/>
        <v>4.3258832011536796E-3</v>
      </c>
      <c r="V205" s="1">
        <f t="shared" si="72"/>
        <v>-3.4580098800282122E-2</v>
      </c>
      <c r="W205" s="1">
        <f t="shared" si="73"/>
        <v>-4.6099290780142743E-3</v>
      </c>
      <c r="X205" s="1">
        <f t="shared" si="74"/>
        <v>3.4397163120567287E-2</v>
      </c>
      <c r="Y205" s="1">
        <f t="shared" si="75"/>
        <v>2.9667149059334541E-2</v>
      </c>
      <c r="Z205" s="1">
        <f t="shared" si="76"/>
        <v>3.9020657995409547E-2</v>
      </c>
      <c r="AA205" s="1">
        <f t="shared" si="77"/>
        <v>4.5507584597432871E-2</v>
      </c>
      <c r="AB205" s="1">
        <f t="shared" si="78"/>
        <v>4.3812451960030918E-2</v>
      </c>
      <c r="AD205" s="2">
        <f t="shared" ca="1" si="62"/>
        <v>1</v>
      </c>
      <c r="AE205" s="2">
        <f t="shared" ca="1" si="63"/>
        <v>1</v>
      </c>
      <c r="AF205" s="2">
        <f t="shared" ca="1" si="64"/>
        <v>1</v>
      </c>
      <c r="AG205" s="2">
        <f t="shared" ca="1" si="65"/>
        <v>1</v>
      </c>
      <c r="AH205" s="2">
        <f t="shared" ca="1" si="66"/>
        <v>1</v>
      </c>
      <c r="AI205" s="2">
        <f t="shared" ca="1" si="67"/>
        <v>1</v>
      </c>
      <c r="AJ205" s="2">
        <f t="shared" ca="1" si="68"/>
        <v>1</v>
      </c>
      <c r="AK205" s="2">
        <f t="shared" ca="1" si="69"/>
        <v>1</v>
      </c>
      <c r="AM205">
        <f ca="1">+IF(COUNTIFS(AM$4:AM204,1,$Q$4:$Q204,$Q205)=1,0,IF(U205*AD205&lt;$AO$1,1,0))</f>
        <v>0</v>
      </c>
      <c r="AN205">
        <f ca="1">+IF(COUNTIFS(AN$4:AN204,1,$Q$4:$Q204,$Q205)=1,0,IF(V205*AE205&lt;$AO$1,1,0))</f>
        <v>0</v>
      </c>
      <c r="AO205">
        <f ca="1">+IF(COUNTIFS(AO$4:AO204,1,$Q$4:$Q204,$Q205)=1,0,IF(W205*AF205&lt;$AO$1,1,0))</f>
        <v>0</v>
      </c>
      <c r="AP205">
        <f ca="1">+IF(COUNTIFS(AP$4:AP204,1,$Q$4:$Q204,$Q205)=1,0,IF(X205*AG205&lt;$AO$1,1,0))</f>
        <v>0</v>
      </c>
      <c r="AQ205">
        <f ca="1">+IF(COUNTIFS(AQ$4:AQ204,1,$Q$4:$Q204,$Q205)=1,0,IF(Y205*AH205&lt;$AO$1,1,0))</f>
        <v>0</v>
      </c>
      <c r="AR205">
        <f ca="1">+IF(COUNTIFS(AR$4:AR204,1,$Q$4:$Q204,$Q205)=1,0,IF(Z205*AI205&lt;$AO$1,1,0))</f>
        <v>0</v>
      </c>
      <c r="AS205">
        <f ca="1">+IF(COUNTIFS(AS$4:AS204,1,$Q$4:$Q204,$Q205)=1,0,IF(AA205*AJ205&lt;$AO$1,1,0))</f>
        <v>0</v>
      </c>
      <c r="AT205">
        <f ca="1">+IF(COUNTIFS(AT$4:AT204,1,$Q$4:$Q204,$Q205)=1,0,IF(AB205*AK205&lt;$AO$1,1,0))</f>
        <v>0</v>
      </c>
      <c r="AU205">
        <f t="shared" ca="1" si="83"/>
        <v>0</v>
      </c>
      <c r="AW205">
        <f ca="1">1*(COUNTIFS($Q$4:$Q204,Q205,AU$4:AU204,1)&gt;0)</f>
        <v>0</v>
      </c>
      <c r="AX205" t="str">
        <f t="shared" ca="1" si="70"/>
        <v/>
      </c>
    </row>
    <row r="206" spans="2:50" x14ac:dyDescent="0.35">
      <c r="B206">
        <f t="shared" si="84"/>
        <v>203</v>
      </c>
      <c r="C206" s="5">
        <f>AVERAGEIFS(TimeSeries!204:204,TimeSeries!$1:$1,"&lt;="&amp;C$3,TimeSeries!$1:$1,"&gt;="&amp;C$2)</f>
        <v>131.15</v>
      </c>
      <c r="D206" s="5">
        <f>AVERAGEIFS(TimeSeries!204:204,TimeSeries!$1:$1,"&lt;="&amp;D$3,TimeSeries!$1:$1,"&gt;="&amp;D$2)</f>
        <v>126.65</v>
      </c>
      <c r="E206" s="5">
        <f>AVERAGEIFS(TimeSeries!204:204,TimeSeries!$1:$1,"&lt;="&amp;E$3,TimeSeries!$1:$1,"&gt;="&amp;E$2)</f>
        <v>131.6</v>
      </c>
      <c r="F206" s="5">
        <f>AVERAGEIFS(TimeSeries!204:204,TimeSeries!$1:$1,"&lt;="&amp;F$3,TimeSeries!$1:$1,"&gt;="&amp;F$2)</f>
        <v>139.6</v>
      </c>
      <c r="G206" s="5">
        <f>AVERAGEIFS(TimeSeries!204:204,TimeSeries!$1:$1,"&lt;="&amp;G$3,TimeSeries!$1:$1,"&gt;="&amp;G$2)</f>
        <v>141</v>
      </c>
      <c r="H206" s="5">
        <f>AVERAGEIFS(TimeSeries!204:204,TimeSeries!$1:$1,"&lt;="&amp;H$3,TimeSeries!$1:$1,"&gt;="&amp;H$2)</f>
        <v>138.5</v>
      </c>
      <c r="I206" s="5">
        <f>AVERAGEIFS(TimeSeries!204:204,TimeSeries!$1:$1,"&lt;="&amp;I$3,TimeSeries!$1:$1,"&gt;="&amp;I$2)</f>
        <v>135.69999999999999</v>
      </c>
      <c r="J206" s="5">
        <f>AVERAGEIFS(TimeSeries!204:204,TimeSeries!$1:$1,"&lt;="&amp;J$3,TimeSeries!$1:$1,"&gt;="&amp;J$2)</f>
        <v>134.4</v>
      </c>
      <c r="K206" s="5">
        <f>+TimeSeries!I204</f>
        <v>134.86250000000001</v>
      </c>
      <c r="M206">
        <f t="shared" si="79"/>
        <v>117.3</v>
      </c>
      <c r="N206">
        <f t="shared" si="80"/>
        <v>125.78749999999999</v>
      </c>
      <c r="O206">
        <f t="shared" si="82"/>
        <v>0</v>
      </c>
      <c r="P206">
        <f t="shared" si="81"/>
        <v>0</v>
      </c>
      <c r="Q206">
        <f>+INDEX(TimeSeries!$A:$ZZ,'TimeSeries - Formatted'!$B206+1,'TimeSeries - Formatted'!K$1)</f>
        <v>7</v>
      </c>
      <c r="R206">
        <f>SUM(O$4:O206)</f>
        <v>8</v>
      </c>
      <c r="S206">
        <f>SUM(P$4:P206)</f>
        <v>9</v>
      </c>
      <c r="U206" s="1">
        <f t="shared" si="71"/>
        <v>-5.8506819813352484E-2</v>
      </c>
      <c r="V206" s="1">
        <f t="shared" si="72"/>
        <v>-0.10621030345800975</v>
      </c>
      <c r="W206" s="1">
        <f t="shared" si="73"/>
        <v>-6.6666666666666652E-2</v>
      </c>
      <c r="X206" s="1">
        <f t="shared" si="74"/>
        <v>-4.2852245457661975E-2</v>
      </c>
      <c r="Y206" s="1">
        <f t="shared" si="75"/>
        <v>-9.1356289529164192E-3</v>
      </c>
      <c r="Z206" s="1">
        <f t="shared" si="76"/>
        <v>1.9882179675994038E-2</v>
      </c>
      <c r="AA206" s="1">
        <f t="shared" si="77"/>
        <v>9.6726190476188467E-3</v>
      </c>
      <c r="AB206" s="1">
        <f t="shared" si="78"/>
        <v>-1.0309278350515538E-2</v>
      </c>
      <c r="AD206" s="2">
        <f t="shared" ref="AD206:AD269" ca="1" si="85">1*(IFERROR(MAX(OFFSET(U$1,MATCH($Q206,$Q:$Q,0)-1,0,ROW()-MATCH($Q206,$Q:$Q,0))),0)&gt;0)</f>
        <v>1</v>
      </c>
      <c r="AE206" s="2">
        <f t="shared" ref="AE206:AE269" ca="1" si="86">1*(IFERROR(MAX(OFFSET(V$1,MATCH($Q206,$Q:$Q,0)-1,0,ROW()-MATCH($Q206,$Q:$Q,0))),0)&gt;0)</f>
        <v>1</v>
      </c>
      <c r="AF206" s="2">
        <f t="shared" ref="AF206:AF269" ca="1" si="87">1*(IFERROR(MAX(OFFSET(W$1,MATCH($Q206,$Q:$Q,0)-1,0,ROW()-MATCH($Q206,$Q:$Q,0))),0)&gt;0)</f>
        <v>1</v>
      </c>
      <c r="AG206" s="2">
        <f t="shared" ref="AG206:AG269" ca="1" si="88">1*(IFERROR(MAX(OFFSET(X$1,MATCH($Q206,$Q:$Q,0)-1,0,ROW()-MATCH($Q206,$Q:$Q,0))),0)&gt;0)</f>
        <v>1</v>
      </c>
      <c r="AH206" s="2">
        <f t="shared" ref="AH206:AH269" ca="1" si="89">1*(IFERROR(MAX(OFFSET(Y$1,MATCH($Q206,$Q:$Q,0)-1,0,ROW()-MATCH($Q206,$Q:$Q,0))),0)&gt;0)</f>
        <v>1</v>
      </c>
      <c r="AI206" s="2">
        <f t="shared" ref="AI206:AI269" ca="1" si="90">1*(IFERROR(MAX(OFFSET(Z$1,MATCH($Q206,$Q:$Q,0)-1,0,ROW()-MATCH($Q206,$Q:$Q,0))),0)&gt;0)</f>
        <v>1</v>
      </c>
      <c r="AJ206" s="2">
        <f t="shared" ref="AJ206:AJ269" ca="1" si="91">1*(IFERROR(MAX(OFFSET(AA$1,MATCH($Q206,$Q:$Q,0)-1,0,ROW()-MATCH($Q206,$Q:$Q,0))),0)&gt;0)</f>
        <v>1</v>
      </c>
      <c r="AK206" s="2">
        <f t="shared" ref="AK206:AK269" ca="1" si="92">1*(IFERROR(MAX(OFFSET(AB$1,MATCH($Q206,$Q:$Q,0)-1,0,ROW()-MATCH($Q206,$Q:$Q,0))),0)&gt;0)</f>
        <v>1</v>
      </c>
      <c r="AM206">
        <f ca="1">+IF(COUNTIFS(AM$4:AM205,1,$Q$4:$Q205,$Q206)=1,0,IF(U206*AD206&lt;$AO$1,1,0))</f>
        <v>0</v>
      </c>
      <c r="AN206">
        <f ca="1">+IF(COUNTIFS(AN$4:AN205,1,$Q$4:$Q205,$Q206)=1,0,IF(V206*AE206&lt;$AO$1,1,0))</f>
        <v>1</v>
      </c>
      <c r="AO206">
        <f ca="1">+IF(COUNTIFS(AO$4:AO205,1,$Q$4:$Q205,$Q206)=1,0,IF(W206*AF206&lt;$AO$1,1,0))</f>
        <v>0</v>
      </c>
      <c r="AP206">
        <f ca="1">+IF(COUNTIFS(AP$4:AP205,1,$Q$4:$Q205,$Q206)=1,0,IF(X206*AG206&lt;$AO$1,1,0))</f>
        <v>0</v>
      </c>
      <c r="AQ206">
        <f ca="1">+IF(COUNTIFS(AQ$4:AQ205,1,$Q$4:$Q205,$Q206)=1,0,IF(Y206*AH206&lt;$AO$1,1,0))</f>
        <v>0</v>
      </c>
      <c r="AR206">
        <f ca="1">+IF(COUNTIFS(AR$4:AR205,1,$Q$4:$Q205,$Q206)=1,0,IF(Z206*AI206&lt;$AO$1,1,0))</f>
        <v>0</v>
      </c>
      <c r="AS206">
        <f ca="1">+IF(COUNTIFS(AS$4:AS205,1,$Q$4:$Q205,$Q206)=1,0,IF(AA206*AJ206&lt;$AO$1,1,0))</f>
        <v>0</v>
      </c>
      <c r="AT206">
        <f ca="1">+IF(COUNTIFS(AT$4:AT205,1,$Q$4:$Q205,$Q206)=1,0,IF(AB206*AK206&lt;$AO$1,1,0))</f>
        <v>0</v>
      </c>
      <c r="AU206">
        <f t="shared" ca="1" si="83"/>
        <v>1</v>
      </c>
      <c r="AW206">
        <f ca="1">1*(COUNTIFS($Q$4:$Q205,Q206,AU$4:AU205,1)&gt;0)</f>
        <v>0</v>
      </c>
      <c r="AX206">
        <f t="shared" ref="AX206:AX269" ca="1" si="93">+IF($AW206=1,"",IFERROR(AVERAGEIFS($AM$3:$AT$3,$AM206:$AT206,1),""))</f>
        <v>90</v>
      </c>
    </row>
    <row r="207" spans="2:50" x14ac:dyDescent="0.35">
      <c r="B207">
        <f t="shared" si="84"/>
        <v>204</v>
      </c>
      <c r="C207" s="5">
        <f>AVERAGEIFS(TimeSeries!205:205,TimeSeries!$1:$1,"&lt;="&amp;C$3,TimeSeries!$1:$1,"&gt;="&amp;C$2)</f>
        <v>121.2</v>
      </c>
      <c r="D207" s="5">
        <f>AVERAGEIFS(TimeSeries!205:205,TimeSeries!$1:$1,"&lt;="&amp;D$3,TimeSeries!$1:$1,"&gt;="&amp;D$2)</f>
        <v>118.2</v>
      </c>
      <c r="E207" s="5">
        <f>AVERAGEIFS(TimeSeries!205:205,TimeSeries!$1:$1,"&lt;="&amp;E$3,TimeSeries!$1:$1,"&gt;="&amp;E$2)</f>
        <v>122.45</v>
      </c>
      <c r="F207" s="5">
        <f>AVERAGEIFS(TimeSeries!205:205,TimeSeries!$1:$1,"&lt;="&amp;F$3,TimeSeries!$1:$1,"&gt;="&amp;F$2)</f>
        <v>129.44999999999999</v>
      </c>
      <c r="G207" s="5">
        <f>AVERAGEIFS(TimeSeries!205:205,TimeSeries!$1:$1,"&lt;="&amp;G$3,TimeSeries!$1:$1,"&gt;="&amp;G$2)</f>
        <v>132.94999999999999</v>
      </c>
      <c r="H207" s="5">
        <f>AVERAGEIFS(TimeSeries!205:205,TimeSeries!$1:$1,"&lt;="&amp;H$3,TimeSeries!$1:$1,"&gt;="&amp;H$2)</f>
        <v>131.44999999999999</v>
      </c>
      <c r="I207" s="5">
        <f>AVERAGEIFS(TimeSeries!205:205,TimeSeries!$1:$1,"&lt;="&amp;I$3,TimeSeries!$1:$1,"&gt;="&amp;I$2)</f>
        <v>128.65</v>
      </c>
      <c r="J207" s="5">
        <f>AVERAGEIFS(TimeSeries!205:205,TimeSeries!$1:$1,"&lt;="&amp;J$3,TimeSeries!$1:$1,"&gt;="&amp;J$2)</f>
        <v>127.3</v>
      </c>
      <c r="K207" s="5">
        <f>+TimeSeries!I205</f>
        <v>126.3125</v>
      </c>
      <c r="M207">
        <f t="shared" si="79"/>
        <v>117.3</v>
      </c>
      <c r="N207">
        <f t="shared" si="80"/>
        <v>125.78749999999999</v>
      </c>
      <c r="O207">
        <f t="shared" si="82"/>
        <v>0</v>
      </c>
      <c r="P207">
        <f t="shared" si="81"/>
        <v>0</v>
      </c>
      <c r="Q207">
        <f>+INDEX(TimeSeries!$A:$ZZ,'TimeSeries - Formatted'!$B207+1,'TimeSeries - Formatted'!K$1)</f>
        <v>7</v>
      </c>
      <c r="R207">
        <f>SUM(O$4:O207)</f>
        <v>8</v>
      </c>
      <c r="S207">
        <f>SUM(P$4:P207)</f>
        <v>9</v>
      </c>
      <c r="U207" s="1">
        <f t="shared" ref="U207:U270" si="94">+C207/MAX(C197:C206)-1</f>
        <v>-0.12993539124192399</v>
      </c>
      <c r="V207" s="1">
        <f t="shared" ref="V207:V270" si="95">+D207/MAX(D197:D206)-1</f>
        <v>-0.16584333098094561</v>
      </c>
      <c r="W207" s="1">
        <f t="shared" ref="W207:W270" si="96">+E207/MAX(E197:E206)-1</f>
        <v>-0.13156028368794326</v>
      </c>
      <c r="X207" s="1">
        <f t="shared" ref="X207:X270" si="97">+F207/MAX(F197:F206)-1</f>
        <v>-0.11244429208090512</v>
      </c>
      <c r="Y207" s="1">
        <f t="shared" ref="Y207:Y270" si="98">+G207/MAX(G197:G206)-1</f>
        <v>-6.5706254392129404E-2</v>
      </c>
      <c r="Z207" s="1">
        <f t="shared" ref="Z207:Z270" si="99">+H207/MAX(H197:H206)-1</f>
        <v>-5.0902527075812332E-2</v>
      </c>
      <c r="AA207" s="1">
        <f t="shared" ref="AA207:AA270" si="100">+I207/MAX(I197:I206)-1</f>
        <v>-5.1952837140751496E-2</v>
      </c>
      <c r="AB207" s="1">
        <f t="shared" ref="AB207:AB270" si="101">+J207/MAX(J197:J206)-1</f>
        <v>-6.2592047128129713E-2</v>
      </c>
      <c r="AD207" s="2">
        <f t="shared" ca="1" si="85"/>
        <v>1</v>
      </c>
      <c r="AE207" s="2">
        <f t="shared" ca="1" si="86"/>
        <v>1</v>
      </c>
      <c r="AF207" s="2">
        <f t="shared" ca="1" si="87"/>
        <v>1</v>
      </c>
      <c r="AG207" s="2">
        <f t="shared" ca="1" si="88"/>
        <v>1</v>
      </c>
      <c r="AH207" s="2">
        <f t="shared" ca="1" si="89"/>
        <v>1</v>
      </c>
      <c r="AI207" s="2">
        <f t="shared" ca="1" si="90"/>
        <v>1</v>
      </c>
      <c r="AJ207" s="2">
        <f t="shared" ca="1" si="91"/>
        <v>1</v>
      </c>
      <c r="AK207" s="2">
        <f t="shared" ca="1" si="92"/>
        <v>1</v>
      </c>
      <c r="AM207">
        <f ca="1">+IF(COUNTIFS(AM$4:AM206,1,$Q$4:$Q206,$Q207)=1,0,IF(U207*AD207&lt;$AO$1,1,0))</f>
        <v>1</v>
      </c>
      <c r="AN207">
        <f ca="1">+IF(COUNTIFS(AN$4:AN206,1,$Q$4:$Q206,$Q207)=1,0,IF(V207*AE207&lt;$AO$1,1,0))</f>
        <v>0</v>
      </c>
      <c r="AO207">
        <f ca="1">+IF(COUNTIFS(AO$4:AO206,1,$Q$4:$Q206,$Q207)=1,0,IF(W207*AF207&lt;$AO$1,1,0))</f>
        <v>1</v>
      </c>
      <c r="AP207">
        <f ca="1">+IF(COUNTIFS(AP$4:AP206,1,$Q$4:$Q206,$Q207)=1,0,IF(X207*AG207&lt;$AO$1,1,0))</f>
        <v>1</v>
      </c>
      <c r="AQ207">
        <f ca="1">+IF(COUNTIFS(AQ$4:AQ206,1,$Q$4:$Q206,$Q207)=1,0,IF(Y207*AH207&lt;$AO$1,1,0))</f>
        <v>0</v>
      </c>
      <c r="AR207">
        <f ca="1">+IF(COUNTIFS(AR$4:AR206,1,$Q$4:$Q206,$Q207)=1,0,IF(Z207*AI207&lt;$AO$1,1,0))</f>
        <v>0</v>
      </c>
      <c r="AS207">
        <f ca="1">+IF(COUNTIFS(AS$4:AS206,1,$Q$4:$Q206,$Q207)=1,0,IF(AA207*AJ207&lt;$AO$1,1,0))</f>
        <v>0</v>
      </c>
      <c r="AT207">
        <f ca="1">+IF(COUNTIFS(AT$4:AT206,1,$Q$4:$Q206,$Q207)=1,0,IF(AB207*AK207&lt;$AO$1,1,0))</f>
        <v>0</v>
      </c>
      <c r="AU207">
        <f t="shared" ca="1" si="83"/>
        <v>1</v>
      </c>
      <c r="AW207">
        <f ca="1">1*(COUNTIFS($Q$4:$Q206,Q207,AU$4:AU206,1)&gt;0)</f>
        <v>1</v>
      </c>
      <c r="AX207" t="str">
        <f t="shared" ca="1" si="93"/>
        <v/>
      </c>
    </row>
    <row r="208" spans="2:50" x14ac:dyDescent="0.35">
      <c r="B208">
        <f t="shared" si="84"/>
        <v>205</v>
      </c>
      <c r="C208" s="5">
        <f>AVERAGEIFS(TimeSeries!206:206,TimeSeries!$1:$1,"&lt;="&amp;C$3,TimeSeries!$1:$1,"&gt;="&amp;C$2)</f>
        <v>115.5</v>
      </c>
      <c r="D208" s="5">
        <f>AVERAGEIFS(TimeSeries!206:206,TimeSeries!$1:$1,"&lt;="&amp;D$3,TimeSeries!$1:$1,"&gt;="&amp;D$2)</f>
        <v>117</v>
      </c>
      <c r="E208" s="5">
        <f>AVERAGEIFS(TimeSeries!206:206,TimeSeries!$1:$1,"&lt;="&amp;E$3,TimeSeries!$1:$1,"&gt;="&amp;E$2)</f>
        <v>119.1</v>
      </c>
      <c r="F208" s="5">
        <f>AVERAGEIFS(TimeSeries!206:206,TimeSeries!$1:$1,"&lt;="&amp;F$3,TimeSeries!$1:$1,"&gt;="&amp;F$2)</f>
        <v>124.1</v>
      </c>
      <c r="G208" s="5">
        <f>AVERAGEIFS(TimeSeries!206:206,TimeSeries!$1:$1,"&lt;="&amp;G$3,TimeSeries!$1:$1,"&gt;="&amp;G$2)</f>
        <v>126.25</v>
      </c>
      <c r="H208" s="5">
        <f>AVERAGEIFS(TimeSeries!206:206,TimeSeries!$1:$1,"&lt;="&amp;H$3,TimeSeries!$1:$1,"&gt;="&amp;H$2)</f>
        <v>122.25</v>
      </c>
      <c r="I208" s="5">
        <f>AVERAGEIFS(TimeSeries!206:206,TimeSeries!$1:$1,"&lt;="&amp;I$3,TimeSeries!$1:$1,"&gt;="&amp;I$2)</f>
        <v>122.95</v>
      </c>
      <c r="J208" s="5">
        <f>AVERAGEIFS(TimeSeries!206:206,TimeSeries!$1:$1,"&lt;="&amp;J$3,TimeSeries!$1:$1,"&gt;="&amp;J$2)</f>
        <v>125.9</v>
      </c>
      <c r="K208" s="5">
        <f>+TimeSeries!I206</f>
        <v>120.94999999999999</v>
      </c>
      <c r="M208">
        <f t="shared" si="79"/>
        <v>117.3</v>
      </c>
      <c r="N208">
        <f t="shared" si="80"/>
        <v>124.64375</v>
      </c>
      <c r="O208">
        <f t="shared" si="82"/>
        <v>0</v>
      </c>
      <c r="P208">
        <f t="shared" si="81"/>
        <v>0</v>
      </c>
      <c r="Q208">
        <f>+INDEX(TimeSeries!$A:$ZZ,'TimeSeries - Formatted'!$B208+1,'TimeSeries - Formatted'!K$1)</f>
        <v>7</v>
      </c>
      <c r="R208">
        <f>SUM(O$4:O208)</f>
        <v>8</v>
      </c>
      <c r="S208">
        <f>SUM(P$4:P208)</f>
        <v>9</v>
      </c>
      <c r="U208" s="1">
        <f t="shared" si="94"/>
        <v>-0.17085427135678399</v>
      </c>
      <c r="V208" s="1">
        <f t="shared" si="95"/>
        <v>-0.17431192660550454</v>
      </c>
      <c r="W208" s="1">
        <f t="shared" si="96"/>
        <v>-0.15531914893617027</v>
      </c>
      <c r="X208" s="1">
        <f t="shared" si="97"/>
        <v>-0.14912581419266369</v>
      </c>
      <c r="Y208" s="1">
        <f t="shared" si="98"/>
        <v>-0.11278988053408301</v>
      </c>
      <c r="Z208" s="1">
        <f t="shared" si="99"/>
        <v>-0.11732851985559567</v>
      </c>
      <c r="AA208" s="1">
        <f t="shared" si="100"/>
        <v>-9.3957258658806109E-2</v>
      </c>
      <c r="AB208" s="1">
        <f t="shared" si="101"/>
        <v>-7.290132547864514E-2</v>
      </c>
      <c r="AD208" s="2">
        <f t="shared" ca="1" si="85"/>
        <v>1</v>
      </c>
      <c r="AE208" s="2">
        <f t="shared" ca="1" si="86"/>
        <v>1</v>
      </c>
      <c r="AF208" s="2">
        <f t="shared" ca="1" si="87"/>
        <v>1</v>
      </c>
      <c r="AG208" s="2">
        <f t="shared" ca="1" si="88"/>
        <v>1</v>
      </c>
      <c r="AH208" s="2">
        <f t="shared" ca="1" si="89"/>
        <v>1</v>
      </c>
      <c r="AI208" s="2">
        <f t="shared" ca="1" si="90"/>
        <v>1</v>
      </c>
      <c r="AJ208" s="2">
        <f t="shared" ca="1" si="91"/>
        <v>1</v>
      </c>
      <c r="AK208" s="2">
        <f t="shared" ca="1" si="92"/>
        <v>1</v>
      </c>
      <c r="AM208">
        <f ca="1">+IF(COUNTIFS(AM$4:AM207,1,$Q$4:$Q207,$Q208)=1,0,IF(U208*AD208&lt;$AO$1,1,0))</f>
        <v>0</v>
      </c>
      <c r="AN208">
        <f ca="1">+IF(COUNTIFS(AN$4:AN207,1,$Q$4:$Q207,$Q208)=1,0,IF(V208*AE208&lt;$AO$1,1,0))</f>
        <v>0</v>
      </c>
      <c r="AO208">
        <f ca="1">+IF(COUNTIFS(AO$4:AO207,1,$Q$4:$Q207,$Q208)=1,0,IF(W208*AF208&lt;$AO$1,1,0))</f>
        <v>0</v>
      </c>
      <c r="AP208">
        <f ca="1">+IF(COUNTIFS(AP$4:AP207,1,$Q$4:$Q207,$Q208)=1,0,IF(X208*AG208&lt;$AO$1,1,0))</f>
        <v>0</v>
      </c>
      <c r="AQ208">
        <f ca="1">+IF(COUNTIFS(AQ$4:AQ207,1,$Q$4:$Q207,$Q208)=1,0,IF(Y208*AH208&lt;$AO$1,1,0))</f>
        <v>1</v>
      </c>
      <c r="AR208">
        <f ca="1">+IF(COUNTIFS(AR$4:AR207,1,$Q$4:$Q207,$Q208)=1,0,IF(Z208*AI208&lt;$AO$1,1,0))</f>
        <v>1</v>
      </c>
      <c r="AS208">
        <f ca="1">+IF(COUNTIFS(AS$4:AS207,1,$Q$4:$Q207,$Q208)=1,0,IF(AA208*AJ208&lt;$AO$1,1,0))</f>
        <v>0</v>
      </c>
      <c r="AT208">
        <f ca="1">+IF(COUNTIFS(AT$4:AT207,1,$Q$4:$Q207,$Q208)=1,0,IF(AB208*AK208&lt;$AO$1,1,0))</f>
        <v>0</v>
      </c>
      <c r="AU208">
        <f t="shared" ca="1" si="83"/>
        <v>1</v>
      </c>
      <c r="AW208">
        <f ca="1">1*(COUNTIFS($Q$4:$Q207,Q208,AU$4:AU207,1)&gt;0)</f>
        <v>1</v>
      </c>
      <c r="AX208" t="str">
        <f t="shared" ca="1" si="93"/>
        <v/>
      </c>
    </row>
    <row r="209" spans="2:50" x14ac:dyDescent="0.35">
      <c r="B209">
        <f t="shared" si="84"/>
        <v>206</v>
      </c>
      <c r="C209" s="5">
        <f>AVERAGEIFS(TimeSeries!207:207,TimeSeries!$1:$1,"&lt;="&amp;C$3,TimeSeries!$1:$1,"&gt;="&amp;C$2)</f>
        <v>113.3</v>
      </c>
      <c r="D209" s="5">
        <f>AVERAGEIFS(TimeSeries!207:207,TimeSeries!$1:$1,"&lt;="&amp;D$3,TimeSeries!$1:$1,"&gt;="&amp;D$2)</f>
        <v>115.8</v>
      </c>
      <c r="E209" s="5">
        <f>AVERAGEIFS(TimeSeries!207:207,TimeSeries!$1:$1,"&lt;="&amp;E$3,TimeSeries!$1:$1,"&gt;="&amp;E$2)</f>
        <v>117.9</v>
      </c>
      <c r="F209" s="5">
        <f>AVERAGEIFS(TimeSeries!207:207,TimeSeries!$1:$1,"&lt;="&amp;F$3,TimeSeries!$1:$1,"&gt;="&amp;F$2)</f>
        <v>120.9</v>
      </c>
      <c r="G209" s="5">
        <f>AVERAGEIFS(TimeSeries!207:207,TimeSeries!$1:$1,"&lt;="&amp;G$3,TimeSeries!$1:$1,"&gt;="&amp;G$2)</f>
        <v>122.3</v>
      </c>
      <c r="H209" s="5">
        <f>AVERAGEIFS(TimeSeries!207:207,TimeSeries!$1:$1,"&lt;="&amp;H$3,TimeSeries!$1:$1,"&gt;="&amp;H$2)</f>
        <v>116.3</v>
      </c>
      <c r="I209" s="5">
        <f>AVERAGEIFS(TimeSeries!207:207,TimeSeries!$1:$1,"&lt;="&amp;I$3,TimeSeries!$1:$1,"&gt;="&amp;I$2)</f>
        <v>112.8</v>
      </c>
      <c r="J209" s="5">
        <f>AVERAGEIFS(TimeSeries!207:207,TimeSeries!$1:$1,"&lt;="&amp;J$3,TimeSeries!$1:$1,"&gt;="&amp;J$2)</f>
        <v>114.6</v>
      </c>
      <c r="K209" s="5">
        <f>+TimeSeries!I207</f>
        <v>116.57499999999999</v>
      </c>
      <c r="M209">
        <f t="shared" si="79"/>
        <v>117.13749999999999</v>
      </c>
      <c r="N209">
        <f t="shared" si="80"/>
        <v>124.64375</v>
      </c>
      <c r="O209">
        <f t="shared" si="82"/>
        <v>0</v>
      </c>
      <c r="P209">
        <f t="shared" si="81"/>
        <v>0</v>
      </c>
      <c r="Q209">
        <f>+INDEX(TimeSeries!$A:$ZZ,'TimeSeries - Formatted'!$B209+1,'TimeSeries - Formatted'!K$1)</f>
        <v>7</v>
      </c>
      <c r="R209">
        <f>SUM(O$4:O209)</f>
        <v>8</v>
      </c>
      <c r="S209">
        <f>SUM(P$4:P209)</f>
        <v>9</v>
      </c>
      <c r="U209" s="1">
        <f t="shared" si="94"/>
        <v>-0.18664752333094048</v>
      </c>
      <c r="V209" s="1">
        <f t="shared" si="95"/>
        <v>-0.18278052223006347</v>
      </c>
      <c r="W209" s="1">
        <f t="shared" si="96"/>
        <v>-0.16382978723404251</v>
      </c>
      <c r="X209" s="1">
        <f t="shared" si="97"/>
        <v>-0.17106616386698659</v>
      </c>
      <c r="Y209" s="1">
        <f t="shared" si="98"/>
        <v>-0.14054813773717512</v>
      </c>
      <c r="Z209" s="1">
        <f t="shared" si="99"/>
        <v>-0.16028880866425999</v>
      </c>
      <c r="AA209" s="1">
        <f t="shared" si="100"/>
        <v>-0.16875460574797341</v>
      </c>
      <c r="AB209" s="1">
        <f t="shared" si="101"/>
        <v>-0.15611192930780571</v>
      </c>
      <c r="AD209" s="2">
        <f t="shared" ca="1" si="85"/>
        <v>1</v>
      </c>
      <c r="AE209" s="2">
        <f t="shared" ca="1" si="86"/>
        <v>1</v>
      </c>
      <c r="AF209" s="2">
        <f t="shared" ca="1" si="87"/>
        <v>1</v>
      </c>
      <c r="AG209" s="2">
        <f t="shared" ca="1" si="88"/>
        <v>1</v>
      </c>
      <c r="AH209" s="2">
        <f t="shared" ca="1" si="89"/>
        <v>1</v>
      </c>
      <c r="AI209" s="2">
        <f t="shared" ca="1" si="90"/>
        <v>1</v>
      </c>
      <c r="AJ209" s="2">
        <f t="shared" ca="1" si="91"/>
        <v>1</v>
      </c>
      <c r="AK209" s="2">
        <f t="shared" ca="1" si="92"/>
        <v>1</v>
      </c>
      <c r="AM209">
        <f ca="1">+IF(COUNTIFS(AM$4:AM208,1,$Q$4:$Q208,$Q209)=1,0,IF(U209*AD209&lt;$AO$1,1,0))</f>
        <v>0</v>
      </c>
      <c r="AN209">
        <f ca="1">+IF(COUNTIFS(AN$4:AN208,1,$Q$4:$Q208,$Q209)=1,0,IF(V209*AE209&lt;$AO$1,1,0))</f>
        <v>0</v>
      </c>
      <c r="AO209">
        <f ca="1">+IF(COUNTIFS(AO$4:AO208,1,$Q$4:$Q208,$Q209)=1,0,IF(W209*AF209&lt;$AO$1,1,0))</f>
        <v>0</v>
      </c>
      <c r="AP209">
        <f ca="1">+IF(COUNTIFS(AP$4:AP208,1,$Q$4:$Q208,$Q209)=1,0,IF(X209*AG209&lt;$AO$1,1,0))</f>
        <v>0</v>
      </c>
      <c r="AQ209">
        <f ca="1">+IF(COUNTIFS(AQ$4:AQ208,1,$Q$4:$Q208,$Q209)=1,0,IF(Y209*AH209&lt;$AO$1,1,0))</f>
        <v>0</v>
      </c>
      <c r="AR209">
        <f ca="1">+IF(COUNTIFS(AR$4:AR208,1,$Q$4:$Q208,$Q209)=1,0,IF(Z209*AI209&lt;$AO$1,1,0))</f>
        <v>0</v>
      </c>
      <c r="AS209">
        <f ca="1">+IF(COUNTIFS(AS$4:AS208,1,$Q$4:$Q208,$Q209)=1,0,IF(AA209*AJ209&lt;$AO$1,1,0))</f>
        <v>1</v>
      </c>
      <c r="AT209">
        <f ca="1">+IF(COUNTIFS(AT$4:AT208,1,$Q$4:$Q208,$Q209)=1,0,IF(AB209*AK209&lt;$AO$1,1,0))</f>
        <v>1</v>
      </c>
      <c r="AU209">
        <f t="shared" ca="1" si="83"/>
        <v>1</v>
      </c>
      <c r="AW209">
        <f ca="1">1*(COUNTIFS($Q$4:$Q208,Q209,AU$4:AU208,1)&gt;0)</f>
        <v>1</v>
      </c>
      <c r="AX209" t="str">
        <f t="shared" ca="1" si="93"/>
        <v/>
      </c>
    </row>
    <row r="210" spans="2:50" x14ac:dyDescent="0.35">
      <c r="B210">
        <f t="shared" si="84"/>
        <v>207</v>
      </c>
      <c r="C210" s="5">
        <f>AVERAGEIFS(TimeSeries!208:208,TimeSeries!$1:$1,"&lt;="&amp;C$3,TimeSeries!$1:$1,"&gt;="&amp;C$2)</f>
        <v>112.8</v>
      </c>
      <c r="D210" s="5">
        <f>AVERAGEIFS(TimeSeries!208:208,TimeSeries!$1:$1,"&lt;="&amp;D$3,TimeSeries!$1:$1,"&gt;="&amp;D$2)</f>
        <v>115.3</v>
      </c>
      <c r="E210" s="5">
        <f>AVERAGEIFS(TimeSeries!208:208,TimeSeries!$1:$1,"&lt;="&amp;E$3,TimeSeries!$1:$1,"&gt;="&amp;E$2)</f>
        <v>117.4</v>
      </c>
      <c r="F210" s="5">
        <f>AVERAGEIFS(TimeSeries!208:208,TimeSeries!$1:$1,"&lt;="&amp;F$3,TimeSeries!$1:$1,"&gt;="&amp;F$2)</f>
        <v>123.4</v>
      </c>
      <c r="G210" s="5">
        <f>AVERAGEIFS(TimeSeries!208:208,TimeSeries!$1:$1,"&lt;="&amp;G$3,TimeSeries!$1:$1,"&gt;="&amp;G$2)</f>
        <v>124.8</v>
      </c>
      <c r="H210" s="5">
        <f>AVERAGEIFS(TimeSeries!208:208,TimeSeries!$1:$1,"&lt;="&amp;H$3,TimeSeries!$1:$1,"&gt;="&amp;H$2)</f>
        <v>116.3</v>
      </c>
      <c r="I210" s="5">
        <f>AVERAGEIFS(TimeSeries!208:208,TimeSeries!$1:$1,"&lt;="&amp;I$3,TimeSeries!$1:$1,"&gt;="&amp;I$2)</f>
        <v>112.05</v>
      </c>
      <c r="J210" s="5">
        <f>AVERAGEIFS(TimeSeries!208:208,TimeSeries!$1:$1,"&lt;="&amp;J$3,TimeSeries!$1:$1,"&gt;="&amp;J$2)</f>
        <v>113.1</v>
      </c>
      <c r="K210" s="5">
        <f>+TimeSeries!I208</f>
        <v>116.76249999999999</v>
      </c>
      <c r="M210">
        <f t="shared" si="79"/>
        <v>117.09062499999999</v>
      </c>
      <c r="N210">
        <f t="shared" si="80"/>
        <v>124.64375</v>
      </c>
      <c r="O210">
        <f t="shared" si="82"/>
        <v>0</v>
      </c>
      <c r="P210">
        <f t="shared" si="81"/>
        <v>0</v>
      </c>
      <c r="Q210">
        <f>+INDEX(TimeSeries!$A:$ZZ,'TimeSeries - Formatted'!$B210+1,'TimeSeries - Formatted'!K$1)</f>
        <v>7</v>
      </c>
      <c r="R210">
        <f>SUM(O$4:O210)</f>
        <v>8</v>
      </c>
      <c r="S210">
        <f>SUM(P$4:P210)</f>
        <v>9</v>
      </c>
      <c r="U210" s="1">
        <f t="shared" si="94"/>
        <v>-0.19023689877961247</v>
      </c>
      <c r="V210" s="1">
        <f t="shared" si="95"/>
        <v>-0.1863091037402963</v>
      </c>
      <c r="W210" s="1">
        <f t="shared" si="96"/>
        <v>-0.1673758865248226</v>
      </c>
      <c r="X210" s="1">
        <f t="shared" si="97"/>
        <v>-0.15392526568392173</v>
      </c>
      <c r="Y210" s="1">
        <f t="shared" si="98"/>
        <v>-0.1229796205200282</v>
      </c>
      <c r="Z210" s="1">
        <f t="shared" si="99"/>
        <v>-0.16028880866425999</v>
      </c>
      <c r="AA210" s="1">
        <f t="shared" si="100"/>
        <v>-0.17428150331613845</v>
      </c>
      <c r="AB210" s="1">
        <f t="shared" si="101"/>
        <v>-0.16715758468335795</v>
      </c>
      <c r="AD210" s="2">
        <f t="shared" ca="1" si="85"/>
        <v>1</v>
      </c>
      <c r="AE210" s="2">
        <f t="shared" ca="1" si="86"/>
        <v>1</v>
      </c>
      <c r="AF210" s="2">
        <f t="shared" ca="1" si="87"/>
        <v>1</v>
      </c>
      <c r="AG210" s="2">
        <f t="shared" ca="1" si="88"/>
        <v>1</v>
      </c>
      <c r="AH210" s="2">
        <f t="shared" ca="1" si="89"/>
        <v>1</v>
      </c>
      <c r="AI210" s="2">
        <f t="shared" ca="1" si="90"/>
        <v>1</v>
      </c>
      <c r="AJ210" s="2">
        <f t="shared" ca="1" si="91"/>
        <v>1</v>
      </c>
      <c r="AK210" s="2">
        <f t="shared" ca="1" si="92"/>
        <v>1</v>
      </c>
      <c r="AM210">
        <f ca="1">+IF(COUNTIFS(AM$4:AM209,1,$Q$4:$Q209,$Q210)=1,0,IF(U210*AD210&lt;$AO$1,1,0))</f>
        <v>0</v>
      </c>
      <c r="AN210">
        <f ca="1">+IF(COUNTIFS(AN$4:AN209,1,$Q$4:$Q209,$Q210)=1,0,IF(V210*AE210&lt;$AO$1,1,0))</f>
        <v>0</v>
      </c>
      <c r="AO210">
        <f ca="1">+IF(COUNTIFS(AO$4:AO209,1,$Q$4:$Q209,$Q210)=1,0,IF(W210*AF210&lt;$AO$1,1,0))</f>
        <v>0</v>
      </c>
      <c r="AP210">
        <f ca="1">+IF(COUNTIFS(AP$4:AP209,1,$Q$4:$Q209,$Q210)=1,0,IF(X210*AG210&lt;$AO$1,1,0))</f>
        <v>0</v>
      </c>
      <c r="AQ210">
        <f ca="1">+IF(COUNTIFS(AQ$4:AQ209,1,$Q$4:$Q209,$Q210)=1,0,IF(Y210*AH210&lt;$AO$1,1,0))</f>
        <v>0</v>
      </c>
      <c r="AR210">
        <f ca="1">+IF(COUNTIFS(AR$4:AR209,1,$Q$4:$Q209,$Q210)=1,0,IF(Z210*AI210&lt;$AO$1,1,0))</f>
        <v>0</v>
      </c>
      <c r="AS210">
        <f ca="1">+IF(COUNTIFS(AS$4:AS209,1,$Q$4:$Q209,$Q210)=1,0,IF(AA210*AJ210&lt;$AO$1,1,0))</f>
        <v>0</v>
      </c>
      <c r="AT210">
        <f ca="1">+IF(COUNTIFS(AT$4:AT209,1,$Q$4:$Q209,$Q210)=1,0,IF(AB210*AK210&lt;$AO$1,1,0))</f>
        <v>0</v>
      </c>
      <c r="AU210">
        <f t="shared" ca="1" si="83"/>
        <v>0</v>
      </c>
      <c r="AW210">
        <f ca="1">1*(COUNTIFS($Q$4:$Q209,Q210,AU$4:AU209,1)&gt;0)</f>
        <v>1</v>
      </c>
      <c r="AX210" t="str">
        <f t="shared" ca="1" si="93"/>
        <v/>
      </c>
    </row>
    <row r="211" spans="2:50" x14ac:dyDescent="0.35">
      <c r="B211">
        <f t="shared" si="84"/>
        <v>208</v>
      </c>
      <c r="C211" s="5">
        <f>AVERAGEIFS(TimeSeries!209:209,TimeSeries!$1:$1,"&lt;="&amp;C$3,TimeSeries!$1:$1,"&gt;="&amp;C$2)</f>
        <v>112.8</v>
      </c>
      <c r="D211" s="5">
        <f>AVERAGEIFS(TimeSeries!209:209,TimeSeries!$1:$1,"&lt;="&amp;D$3,TimeSeries!$1:$1,"&gt;="&amp;D$2)</f>
        <v>115.3</v>
      </c>
      <c r="E211" s="5">
        <f>AVERAGEIFS(TimeSeries!209:209,TimeSeries!$1:$1,"&lt;="&amp;E$3,TimeSeries!$1:$1,"&gt;="&amp;E$2)</f>
        <v>117.4</v>
      </c>
      <c r="F211" s="5">
        <f>AVERAGEIFS(TimeSeries!209:209,TimeSeries!$1:$1,"&lt;="&amp;F$3,TimeSeries!$1:$1,"&gt;="&amp;F$2)</f>
        <v>123.4</v>
      </c>
      <c r="G211" s="5">
        <f>AVERAGEIFS(TimeSeries!209:209,TimeSeries!$1:$1,"&lt;="&amp;G$3,TimeSeries!$1:$1,"&gt;="&amp;G$2)</f>
        <v>124.8</v>
      </c>
      <c r="H211" s="5">
        <f>AVERAGEIFS(TimeSeries!209:209,TimeSeries!$1:$1,"&lt;="&amp;H$3,TimeSeries!$1:$1,"&gt;="&amp;H$2)</f>
        <v>115.8</v>
      </c>
      <c r="I211" s="5">
        <f>AVERAGEIFS(TimeSeries!209:209,TimeSeries!$1:$1,"&lt;="&amp;I$3,TimeSeries!$1:$1,"&gt;="&amp;I$2)</f>
        <v>110.85</v>
      </c>
      <c r="J211" s="5">
        <f>AVERAGEIFS(TimeSeries!209:209,TimeSeries!$1:$1,"&lt;="&amp;J$3,TimeSeries!$1:$1,"&gt;="&amp;J$2)</f>
        <v>111.7</v>
      </c>
      <c r="K211" s="5">
        <f>+TimeSeries!I209</f>
        <v>116.46249999999999</v>
      </c>
      <c r="M211">
        <f t="shared" si="79"/>
        <v>117.02812499999999</v>
      </c>
      <c r="N211">
        <f t="shared" si="80"/>
        <v>124.64375</v>
      </c>
      <c r="O211">
        <f t="shared" si="82"/>
        <v>0</v>
      </c>
      <c r="P211">
        <f t="shared" si="81"/>
        <v>0</v>
      </c>
      <c r="Q211">
        <f>+INDEX(TimeSeries!$A:$ZZ,'TimeSeries - Formatted'!$B211+1,'TimeSeries - Formatted'!K$1)</f>
        <v>7</v>
      </c>
      <c r="R211">
        <f>SUM(O$4:O211)</f>
        <v>8</v>
      </c>
      <c r="S211">
        <f>SUM(P$4:P211)</f>
        <v>9</v>
      </c>
      <c r="U211" s="1">
        <f t="shared" si="94"/>
        <v>-0.19023689877961247</v>
      </c>
      <c r="V211" s="1">
        <f t="shared" si="95"/>
        <v>-0.1863091037402963</v>
      </c>
      <c r="W211" s="1">
        <f t="shared" si="96"/>
        <v>-0.1673758865248226</v>
      </c>
      <c r="X211" s="1">
        <f t="shared" si="97"/>
        <v>-0.15392526568392173</v>
      </c>
      <c r="Y211" s="1">
        <f t="shared" si="98"/>
        <v>-0.1229796205200282</v>
      </c>
      <c r="Z211" s="1">
        <f t="shared" si="99"/>
        <v>-0.16389891696750902</v>
      </c>
      <c r="AA211" s="1">
        <f t="shared" si="100"/>
        <v>-0.18312453942520268</v>
      </c>
      <c r="AB211" s="1">
        <f t="shared" si="101"/>
        <v>-0.17746686303387338</v>
      </c>
      <c r="AD211" s="2">
        <f t="shared" ca="1" si="85"/>
        <v>1</v>
      </c>
      <c r="AE211" s="2">
        <f t="shared" ca="1" si="86"/>
        <v>1</v>
      </c>
      <c r="AF211" s="2">
        <f t="shared" ca="1" si="87"/>
        <v>1</v>
      </c>
      <c r="AG211" s="2">
        <f t="shared" ca="1" si="88"/>
        <v>1</v>
      </c>
      <c r="AH211" s="2">
        <f t="shared" ca="1" si="89"/>
        <v>1</v>
      </c>
      <c r="AI211" s="2">
        <f t="shared" ca="1" si="90"/>
        <v>1</v>
      </c>
      <c r="AJ211" s="2">
        <f t="shared" ca="1" si="91"/>
        <v>1</v>
      </c>
      <c r="AK211" s="2">
        <f t="shared" ca="1" si="92"/>
        <v>1</v>
      </c>
      <c r="AM211">
        <f ca="1">+IF(COUNTIFS(AM$4:AM210,1,$Q$4:$Q210,$Q211)=1,0,IF(U211*AD211&lt;$AO$1,1,0))</f>
        <v>0</v>
      </c>
      <c r="AN211">
        <f ca="1">+IF(COUNTIFS(AN$4:AN210,1,$Q$4:$Q210,$Q211)=1,0,IF(V211*AE211&lt;$AO$1,1,0))</f>
        <v>0</v>
      </c>
      <c r="AO211">
        <f ca="1">+IF(COUNTIFS(AO$4:AO210,1,$Q$4:$Q210,$Q211)=1,0,IF(W211*AF211&lt;$AO$1,1,0))</f>
        <v>0</v>
      </c>
      <c r="AP211">
        <f ca="1">+IF(COUNTIFS(AP$4:AP210,1,$Q$4:$Q210,$Q211)=1,0,IF(X211*AG211&lt;$AO$1,1,0))</f>
        <v>0</v>
      </c>
      <c r="AQ211">
        <f ca="1">+IF(COUNTIFS(AQ$4:AQ210,1,$Q$4:$Q210,$Q211)=1,0,IF(Y211*AH211&lt;$AO$1,1,0))</f>
        <v>0</v>
      </c>
      <c r="AR211">
        <f ca="1">+IF(COUNTIFS(AR$4:AR210,1,$Q$4:$Q210,$Q211)=1,0,IF(Z211*AI211&lt;$AO$1,1,0))</f>
        <v>0</v>
      </c>
      <c r="AS211">
        <f ca="1">+IF(COUNTIFS(AS$4:AS210,1,$Q$4:$Q210,$Q211)=1,0,IF(AA211*AJ211&lt;$AO$1,1,0))</f>
        <v>0</v>
      </c>
      <c r="AT211">
        <f ca="1">+IF(COUNTIFS(AT$4:AT210,1,$Q$4:$Q210,$Q211)=1,0,IF(AB211*AK211&lt;$AO$1,1,0))</f>
        <v>0</v>
      </c>
      <c r="AU211">
        <f t="shared" ca="1" si="83"/>
        <v>0</v>
      </c>
      <c r="AW211">
        <f ca="1">1*(COUNTIFS($Q$4:$Q210,Q211,AU$4:AU210,1)&gt;0)</f>
        <v>1</v>
      </c>
      <c r="AX211" t="str">
        <f t="shared" ca="1" si="93"/>
        <v/>
      </c>
    </row>
    <row r="212" spans="2:50" x14ac:dyDescent="0.35">
      <c r="B212">
        <f t="shared" si="84"/>
        <v>209</v>
      </c>
      <c r="C212" s="5">
        <f>AVERAGEIFS(TimeSeries!210:210,TimeSeries!$1:$1,"&lt;="&amp;C$3,TimeSeries!$1:$1,"&gt;="&amp;C$2)</f>
        <v>112.8</v>
      </c>
      <c r="D212" s="5">
        <f>AVERAGEIFS(TimeSeries!210:210,TimeSeries!$1:$1,"&lt;="&amp;D$3,TimeSeries!$1:$1,"&gt;="&amp;D$2)</f>
        <v>115.8</v>
      </c>
      <c r="E212" s="5">
        <f>AVERAGEIFS(TimeSeries!210:210,TimeSeries!$1:$1,"&lt;="&amp;E$3,TimeSeries!$1:$1,"&gt;="&amp;E$2)</f>
        <v>117.9</v>
      </c>
      <c r="F212" s="5">
        <f>AVERAGEIFS(TimeSeries!210:210,TimeSeries!$1:$1,"&lt;="&amp;F$3,TimeSeries!$1:$1,"&gt;="&amp;F$2)</f>
        <v>123.4</v>
      </c>
      <c r="G212" s="5">
        <f>AVERAGEIFS(TimeSeries!210:210,TimeSeries!$1:$1,"&lt;="&amp;G$3,TimeSeries!$1:$1,"&gt;="&amp;G$2)</f>
        <v>124.1</v>
      </c>
      <c r="H212" s="5">
        <f>AVERAGEIFS(TimeSeries!210:210,TimeSeries!$1:$1,"&lt;="&amp;H$3,TimeSeries!$1:$1,"&gt;="&amp;H$2)</f>
        <v>115.1</v>
      </c>
      <c r="I212" s="5">
        <f>AVERAGEIFS(TimeSeries!210:210,TimeSeries!$1:$1,"&lt;="&amp;I$3,TimeSeries!$1:$1,"&gt;="&amp;I$2)</f>
        <v>110.15</v>
      </c>
      <c r="J212" s="5">
        <f>AVERAGEIFS(TimeSeries!210:210,TimeSeries!$1:$1,"&lt;="&amp;J$3,TimeSeries!$1:$1,"&gt;="&amp;J$2)</f>
        <v>110.3</v>
      </c>
      <c r="K212" s="5">
        <f>+TimeSeries!I210</f>
        <v>116.2375</v>
      </c>
      <c r="M212">
        <f t="shared" si="79"/>
        <v>117.02812499999999</v>
      </c>
      <c r="N212">
        <f t="shared" si="80"/>
        <v>124.64375</v>
      </c>
      <c r="O212">
        <f t="shared" si="82"/>
        <v>0</v>
      </c>
      <c r="P212">
        <f t="shared" si="81"/>
        <v>0</v>
      </c>
      <c r="Q212">
        <f>+INDEX(TimeSeries!$A:$ZZ,'TimeSeries - Formatted'!$B212+1,'TimeSeries - Formatted'!K$1)</f>
        <v>7</v>
      </c>
      <c r="R212">
        <f>SUM(O$4:O212)</f>
        <v>8</v>
      </c>
      <c r="S212">
        <f>SUM(P$4:P212)</f>
        <v>9</v>
      </c>
      <c r="U212" s="1">
        <f t="shared" si="94"/>
        <v>-0.19023689877961247</v>
      </c>
      <c r="V212" s="1">
        <f t="shared" si="95"/>
        <v>-0.18278052223006347</v>
      </c>
      <c r="W212" s="1">
        <f t="shared" si="96"/>
        <v>-0.16382978723404251</v>
      </c>
      <c r="X212" s="1">
        <f t="shared" si="97"/>
        <v>-0.15392526568392173</v>
      </c>
      <c r="Y212" s="1">
        <f t="shared" si="98"/>
        <v>-0.12789880534082931</v>
      </c>
      <c r="Z212" s="1">
        <f t="shared" si="99"/>
        <v>-0.16895306859205783</v>
      </c>
      <c r="AA212" s="1">
        <f t="shared" si="100"/>
        <v>-0.18828297715548992</v>
      </c>
      <c r="AB212" s="1">
        <f t="shared" si="101"/>
        <v>-0.18777614138438892</v>
      </c>
      <c r="AD212" s="2">
        <f t="shared" ca="1" si="85"/>
        <v>1</v>
      </c>
      <c r="AE212" s="2">
        <f t="shared" ca="1" si="86"/>
        <v>1</v>
      </c>
      <c r="AF212" s="2">
        <f t="shared" ca="1" si="87"/>
        <v>1</v>
      </c>
      <c r="AG212" s="2">
        <f t="shared" ca="1" si="88"/>
        <v>1</v>
      </c>
      <c r="AH212" s="2">
        <f t="shared" ca="1" si="89"/>
        <v>1</v>
      </c>
      <c r="AI212" s="2">
        <f t="shared" ca="1" si="90"/>
        <v>1</v>
      </c>
      <c r="AJ212" s="2">
        <f t="shared" ca="1" si="91"/>
        <v>1</v>
      </c>
      <c r="AK212" s="2">
        <f t="shared" ca="1" si="92"/>
        <v>1</v>
      </c>
      <c r="AM212">
        <f ca="1">+IF(COUNTIFS(AM$4:AM211,1,$Q$4:$Q211,$Q212)=1,0,IF(U212*AD212&lt;$AO$1,1,0))</f>
        <v>0</v>
      </c>
      <c r="AN212">
        <f ca="1">+IF(COUNTIFS(AN$4:AN211,1,$Q$4:$Q211,$Q212)=1,0,IF(V212*AE212&lt;$AO$1,1,0))</f>
        <v>0</v>
      </c>
      <c r="AO212">
        <f ca="1">+IF(COUNTIFS(AO$4:AO211,1,$Q$4:$Q211,$Q212)=1,0,IF(W212*AF212&lt;$AO$1,1,0))</f>
        <v>0</v>
      </c>
      <c r="AP212">
        <f ca="1">+IF(COUNTIFS(AP$4:AP211,1,$Q$4:$Q211,$Q212)=1,0,IF(X212*AG212&lt;$AO$1,1,0))</f>
        <v>0</v>
      </c>
      <c r="AQ212">
        <f ca="1">+IF(COUNTIFS(AQ$4:AQ211,1,$Q$4:$Q211,$Q212)=1,0,IF(Y212*AH212&lt;$AO$1,1,0))</f>
        <v>0</v>
      </c>
      <c r="AR212">
        <f ca="1">+IF(COUNTIFS(AR$4:AR211,1,$Q$4:$Q211,$Q212)=1,0,IF(Z212*AI212&lt;$AO$1,1,0))</f>
        <v>0</v>
      </c>
      <c r="AS212">
        <f ca="1">+IF(COUNTIFS(AS$4:AS211,1,$Q$4:$Q211,$Q212)=1,0,IF(AA212*AJ212&lt;$AO$1,1,0))</f>
        <v>0</v>
      </c>
      <c r="AT212">
        <f ca="1">+IF(COUNTIFS(AT$4:AT211,1,$Q$4:$Q211,$Q212)=1,0,IF(AB212*AK212&lt;$AO$1,1,0))</f>
        <v>0</v>
      </c>
      <c r="AU212">
        <f t="shared" ca="1" si="83"/>
        <v>0</v>
      </c>
      <c r="AW212">
        <f ca="1">1*(COUNTIFS($Q$4:$Q211,Q212,AU$4:AU211,1)&gt;0)</f>
        <v>1</v>
      </c>
      <c r="AX212" t="str">
        <f t="shared" ca="1" si="93"/>
        <v/>
      </c>
    </row>
    <row r="213" spans="2:50" x14ac:dyDescent="0.35">
      <c r="B213">
        <f t="shared" si="84"/>
        <v>210</v>
      </c>
      <c r="C213" s="5">
        <f>AVERAGEIFS(TimeSeries!211:211,TimeSeries!$1:$1,"&lt;="&amp;C$3,TimeSeries!$1:$1,"&gt;="&amp;C$2)</f>
        <v>114</v>
      </c>
      <c r="D213" s="5">
        <f>AVERAGEIFS(TimeSeries!211:211,TimeSeries!$1:$1,"&lt;="&amp;D$3,TimeSeries!$1:$1,"&gt;="&amp;D$2)</f>
        <v>117</v>
      </c>
      <c r="E213" s="5">
        <f>AVERAGEIFS(TimeSeries!211:211,TimeSeries!$1:$1,"&lt;="&amp;E$3,TimeSeries!$1:$1,"&gt;="&amp;E$2)</f>
        <v>119.1</v>
      </c>
      <c r="F213" s="5">
        <f>AVERAGEIFS(TimeSeries!211:211,TimeSeries!$1:$1,"&lt;="&amp;F$3,TimeSeries!$1:$1,"&gt;="&amp;F$2)</f>
        <v>124.1</v>
      </c>
      <c r="G213" s="5">
        <f>AVERAGEIFS(TimeSeries!211:211,TimeSeries!$1:$1,"&lt;="&amp;G$3,TimeSeries!$1:$1,"&gt;="&amp;G$2)</f>
        <v>124.8</v>
      </c>
      <c r="H213" s="5">
        <f>AVERAGEIFS(TimeSeries!211:211,TimeSeries!$1:$1,"&lt;="&amp;H$3,TimeSeries!$1:$1,"&gt;="&amp;H$2)</f>
        <v>115.8</v>
      </c>
      <c r="I213" s="5">
        <f>AVERAGEIFS(TimeSeries!211:211,TimeSeries!$1:$1,"&lt;="&amp;I$3,TimeSeries!$1:$1,"&gt;="&amp;I$2)</f>
        <v>110.15</v>
      </c>
      <c r="J213" s="5">
        <f>AVERAGEIFS(TimeSeries!211:211,TimeSeries!$1:$1,"&lt;="&amp;J$3,TimeSeries!$1:$1,"&gt;="&amp;J$2)</f>
        <v>110.3</v>
      </c>
      <c r="K213" s="5">
        <f>+TimeSeries!I211</f>
        <v>117.01249999999999</v>
      </c>
      <c r="M213">
        <f t="shared" si="79"/>
        <v>117.02812499999999</v>
      </c>
      <c r="N213">
        <f t="shared" si="80"/>
        <v>124.64375</v>
      </c>
      <c r="O213">
        <f t="shared" si="82"/>
        <v>0</v>
      </c>
      <c r="P213">
        <f t="shared" si="81"/>
        <v>0</v>
      </c>
      <c r="Q213">
        <f>+INDEX(TimeSeries!$A:$ZZ,'TimeSeries - Formatted'!$B213+1,'TimeSeries - Formatted'!K$1)</f>
        <v>7</v>
      </c>
      <c r="R213">
        <f>SUM(O$4:O213)</f>
        <v>8</v>
      </c>
      <c r="S213">
        <f>SUM(P$4:P213)</f>
        <v>9</v>
      </c>
      <c r="U213" s="1">
        <f t="shared" si="94"/>
        <v>-0.18162239770279975</v>
      </c>
      <c r="V213" s="1">
        <f t="shared" si="95"/>
        <v>-0.17431192660550454</v>
      </c>
      <c r="W213" s="1">
        <f t="shared" si="96"/>
        <v>-0.15531914893617027</v>
      </c>
      <c r="X213" s="1">
        <f t="shared" si="97"/>
        <v>-0.14912581419266369</v>
      </c>
      <c r="Y213" s="1">
        <f t="shared" si="98"/>
        <v>-0.1229796205200282</v>
      </c>
      <c r="Z213" s="1">
        <f t="shared" si="99"/>
        <v>-0.16389891696750902</v>
      </c>
      <c r="AA213" s="1">
        <f t="shared" si="100"/>
        <v>-0.18828297715548992</v>
      </c>
      <c r="AB213" s="1">
        <f t="shared" si="101"/>
        <v>-0.18777614138438892</v>
      </c>
      <c r="AD213" s="2">
        <f t="shared" ca="1" si="85"/>
        <v>1</v>
      </c>
      <c r="AE213" s="2">
        <f t="shared" ca="1" si="86"/>
        <v>1</v>
      </c>
      <c r="AF213" s="2">
        <f t="shared" ca="1" si="87"/>
        <v>1</v>
      </c>
      <c r="AG213" s="2">
        <f t="shared" ca="1" si="88"/>
        <v>1</v>
      </c>
      <c r="AH213" s="2">
        <f t="shared" ca="1" si="89"/>
        <v>1</v>
      </c>
      <c r="AI213" s="2">
        <f t="shared" ca="1" si="90"/>
        <v>1</v>
      </c>
      <c r="AJ213" s="2">
        <f t="shared" ca="1" si="91"/>
        <v>1</v>
      </c>
      <c r="AK213" s="2">
        <f t="shared" ca="1" si="92"/>
        <v>1</v>
      </c>
      <c r="AM213">
        <f ca="1">+IF(COUNTIFS(AM$4:AM212,1,$Q$4:$Q212,$Q213)=1,0,IF(U213*AD213&lt;$AO$1,1,0))</f>
        <v>0</v>
      </c>
      <c r="AN213">
        <f ca="1">+IF(COUNTIFS(AN$4:AN212,1,$Q$4:$Q212,$Q213)=1,0,IF(V213*AE213&lt;$AO$1,1,0))</f>
        <v>0</v>
      </c>
      <c r="AO213">
        <f ca="1">+IF(COUNTIFS(AO$4:AO212,1,$Q$4:$Q212,$Q213)=1,0,IF(W213*AF213&lt;$AO$1,1,0))</f>
        <v>0</v>
      </c>
      <c r="AP213">
        <f ca="1">+IF(COUNTIFS(AP$4:AP212,1,$Q$4:$Q212,$Q213)=1,0,IF(X213*AG213&lt;$AO$1,1,0))</f>
        <v>0</v>
      </c>
      <c r="AQ213">
        <f ca="1">+IF(COUNTIFS(AQ$4:AQ212,1,$Q$4:$Q212,$Q213)=1,0,IF(Y213*AH213&lt;$AO$1,1,0))</f>
        <v>0</v>
      </c>
      <c r="AR213">
        <f ca="1">+IF(COUNTIFS(AR$4:AR212,1,$Q$4:$Q212,$Q213)=1,0,IF(Z213*AI213&lt;$AO$1,1,0))</f>
        <v>0</v>
      </c>
      <c r="AS213">
        <f ca="1">+IF(COUNTIFS(AS$4:AS212,1,$Q$4:$Q212,$Q213)=1,0,IF(AA213*AJ213&lt;$AO$1,1,0))</f>
        <v>0</v>
      </c>
      <c r="AT213">
        <f ca="1">+IF(COUNTIFS(AT$4:AT212,1,$Q$4:$Q212,$Q213)=1,0,IF(AB213*AK213&lt;$AO$1,1,0))</f>
        <v>0</v>
      </c>
      <c r="AU213">
        <f t="shared" ca="1" si="83"/>
        <v>0</v>
      </c>
      <c r="AW213">
        <f ca="1">1*(COUNTIFS($Q$4:$Q212,Q213,AU$4:AU212,1)&gt;0)</f>
        <v>1</v>
      </c>
      <c r="AX213" t="str">
        <f t="shared" ca="1" si="93"/>
        <v/>
      </c>
    </row>
    <row r="214" spans="2:50" x14ac:dyDescent="0.35">
      <c r="B214">
        <f t="shared" si="84"/>
        <v>211</v>
      </c>
      <c r="C214" s="5">
        <f>AVERAGEIFS(TimeSeries!212:212,TimeSeries!$1:$1,"&lt;="&amp;C$3,TimeSeries!$1:$1,"&gt;="&amp;C$2)</f>
        <v>115.9</v>
      </c>
      <c r="D214" s="5">
        <f>AVERAGEIFS(TimeSeries!212:212,TimeSeries!$1:$1,"&lt;="&amp;D$3,TimeSeries!$1:$1,"&gt;="&amp;D$2)</f>
        <v>118.9</v>
      </c>
      <c r="E214" s="5">
        <f>AVERAGEIFS(TimeSeries!212:212,TimeSeries!$1:$1,"&lt;="&amp;E$3,TimeSeries!$1:$1,"&gt;="&amp;E$2)</f>
        <v>120.3</v>
      </c>
      <c r="F214" s="5">
        <f>AVERAGEIFS(TimeSeries!212:212,TimeSeries!$1:$1,"&lt;="&amp;F$3,TimeSeries!$1:$1,"&gt;="&amp;F$2)</f>
        <v>124.8</v>
      </c>
      <c r="G214" s="5">
        <f>AVERAGEIFS(TimeSeries!212:212,TimeSeries!$1:$1,"&lt;="&amp;G$3,TimeSeries!$1:$1,"&gt;="&amp;G$2)</f>
        <v>124.1</v>
      </c>
      <c r="H214" s="5">
        <f>AVERAGEIFS(TimeSeries!212:212,TimeSeries!$1:$1,"&lt;="&amp;H$3,TimeSeries!$1:$1,"&gt;="&amp;H$2)</f>
        <v>115.1</v>
      </c>
      <c r="I214" s="5">
        <f>AVERAGEIFS(TimeSeries!212:212,TimeSeries!$1:$1,"&lt;="&amp;I$3,TimeSeries!$1:$1,"&gt;="&amp;I$2)</f>
        <v>110.85</v>
      </c>
      <c r="J214" s="5">
        <f>AVERAGEIFS(TimeSeries!212:212,TimeSeries!$1:$1,"&lt;="&amp;J$3,TimeSeries!$1:$1,"&gt;="&amp;J$2)</f>
        <v>111.7</v>
      </c>
      <c r="K214" s="5">
        <f>+TimeSeries!I212</f>
        <v>117.78749999999999</v>
      </c>
      <c r="M214">
        <f t="shared" si="79"/>
        <v>117.09062499999999</v>
      </c>
      <c r="N214">
        <f t="shared" si="80"/>
        <v>124.64375</v>
      </c>
      <c r="O214">
        <f t="shared" si="82"/>
        <v>0</v>
      </c>
      <c r="P214">
        <f t="shared" si="81"/>
        <v>0</v>
      </c>
      <c r="Q214">
        <f>+INDEX(TimeSeries!$A:$ZZ,'TimeSeries - Formatted'!$B214+1,'TimeSeries - Formatted'!K$1)</f>
        <v>7</v>
      </c>
      <c r="R214">
        <f>SUM(O$4:O214)</f>
        <v>8</v>
      </c>
      <c r="S214">
        <f>SUM(P$4:P214)</f>
        <v>9</v>
      </c>
      <c r="U214" s="1">
        <f t="shared" si="94"/>
        <v>-0.16798277099784642</v>
      </c>
      <c r="V214" s="1">
        <f t="shared" si="95"/>
        <v>-0.16090331686661952</v>
      </c>
      <c r="W214" s="1">
        <f t="shared" si="96"/>
        <v>-0.14680851063829792</v>
      </c>
      <c r="X214" s="1">
        <f t="shared" si="97"/>
        <v>-0.14432636270140553</v>
      </c>
      <c r="Y214" s="1">
        <f t="shared" si="98"/>
        <v>-0.12789880534082931</v>
      </c>
      <c r="Z214" s="1">
        <f t="shared" si="99"/>
        <v>-0.16895306859205783</v>
      </c>
      <c r="AA214" s="1">
        <f t="shared" si="100"/>
        <v>-0.18312453942520268</v>
      </c>
      <c r="AB214" s="1">
        <f t="shared" si="101"/>
        <v>-0.17746686303387338</v>
      </c>
      <c r="AD214" s="2">
        <f t="shared" ca="1" si="85"/>
        <v>1</v>
      </c>
      <c r="AE214" s="2">
        <f t="shared" ca="1" si="86"/>
        <v>1</v>
      </c>
      <c r="AF214" s="2">
        <f t="shared" ca="1" si="87"/>
        <v>1</v>
      </c>
      <c r="AG214" s="2">
        <f t="shared" ca="1" si="88"/>
        <v>1</v>
      </c>
      <c r="AH214" s="2">
        <f t="shared" ca="1" si="89"/>
        <v>1</v>
      </c>
      <c r="AI214" s="2">
        <f t="shared" ca="1" si="90"/>
        <v>1</v>
      </c>
      <c r="AJ214" s="2">
        <f t="shared" ca="1" si="91"/>
        <v>1</v>
      </c>
      <c r="AK214" s="2">
        <f t="shared" ca="1" si="92"/>
        <v>1</v>
      </c>
      <c r="AM214">
        <f ca="1">+IF(COUNTIFS(AM$4:AM213,1,$Q$4:$Q213,$Q214)=1,0,IF(U214*AD214&lt;$AO$1,1,0))</f>
        <v>0</v>
      </c>
      <c r="AN214">
        <f ca="1">+IF(COUNTIFS(AN$4:AN213,1,$Q$4:$Q213,$Q214)=1,0,IF(V214*AE214&lt;$AO$1,1,0))</f>
        <v>0</v>
      </c>
      <c r="AO214">
        <f ca="1">+IF(COUNTIFS(AO$4:AO213,1,$Q$4:$Q213,$Q214)=1,0,IF(W214*AF214&lt;$AO$1,1,0))</f>
        <v>0</v>
      </c>
      <c r="AP214">
        <f ca="1">+IF(COUNTIFS(AP$4:AP213,1,$Q$4:$Q213,$Q214)=1,0,IF(X214*AG214&lt;$AO$1,1,0))</f>
        <v>0</v>
      </c>
      <c r="AQ214">
        <f ca="1">+IF(COUNTIFS(AQ$4:AQ213,1,$Q$4:$Q213,$Q214)=1,0,IF(Y214*AH214&lt;$AO$1,1,0))</f>
        <v>0</v>
      </c>
      <c r="AR214">
        <f ca="1">+IF(COUNTIFS(AR$4:AR213,1,$Q$4:$Q213,$Q214)=1,0,IF(Z214*AI214&lt;$AO$1,1,0))</f>
        <v>0</v>
      </c>
      <c r="AS214">
        <f ca="1">+IF(COUNTIFS(AS$4:AS213,1,$Q$4:$Q213,$Q214)=1,0,IF(AA214*AJ214&lt;$AO$1,1,0))</f>
        <v>0</v>
      </c>
      <c r="AT214">
        <f ca="1">+IF(COUNTIFS(AT$4:AT213,1,$Q$4:$Q213,$Q214)=1,0,IF(AB214*AK214&lt;$AO$1,1,0))</f>
        <v>0</v>
      </c>
      <c r="AU214">
        <f t="shared" ca="1" si="83"/>
        <v>0</v>
      </c>
      <c r="AW214">
        <f ca="1">1*(COUNTIFS($Q$4:$Q213,Q214,AU$4:AU213,1)&gt;0)</f>
        <v>1</v>
      </c>
      <c r="AX214" t="str">
        <f t="shared" ca="1" si="93"/>
        <v/>
      </c>
    </row>
    <row r="215" spans="2:50" x14ac:dyDescent="0.35">
      <c r="B215">
        <f t="shared" si="84"/>
        <v>212</v>
      </c>
      <c r="C215" s="5">
        <f>AVERAGEIFS(TimeSeries!213:213,TimeSeries!$1:$1,"&lt;="&amp;C$3,TimeSeries!$1:$1,"&gt;="&amp;C$2)</f>
        <v>118.8</v>
      </c>
      <c r="D215" s="5">
        <f>AVERAGEIFS(TimeSeries!213:213,TimeSeries!$1:$1,"&lt;="&amp;D$3,TimeSeries!$1:$1,"&gt;="&amp;D$2)</f>
        <v>121.3</v>
      </c>
      <c r="E215" s="5">
        <f>AVERAGEIFS(TimeSeries!213:213,TimeSeries!$1:$1,"&lt;="&amp;E$3,TimeSeries!$1:$1,"&gt;="&amp;E$2)</f>
        <v>122</v>
      </c>
      <c r="F215" s="5">
        <f>AVERAGEIFS(TimeSeries!213:213,TimeSeries!$1:$1,"&lt;="&amp;F$3,TimeSeries!$1:$1,"&gt;="&amp;F$2)</f>
        <v>126</v>
      </c>
      <c r="G215" s="5">
        <f>AVERAGEIFS(TimeSeries!213:213,TimeSeries!$1:$1,"&lt;="&amp;G$3,TimeSeries!$1:$1,"&gt;="&amp;G$2)</f>
        <v>125.3</v>
      </c>
      <c r="H215" s="5">
        <f>AVERAGEIFS(TimeSeries!213:213,TimeSeries!$1:$1,"&lt;="&amp;H$3,TimeSeries!$1:$1,"&gt;="&amp;H$2)</f>
        <v>116.8</v>
      </c>
      <c r="I215" s="5">
        <f>AVERAGEIFS(TimeSeries!213:213,TimeSeries!$1:$1,"&lt;="&amp;I$3,TimeSeries!$1:$1,"&gt;="&amp;I$2)</f>
        <v>111.85</v>
      </c>
      <c r="J215" s="5">
        <f>AVERAGEIFS(TimeSeries!213:213,TimeSeries!$1:$1,"&lt;="&amp;J$3,TimeSeries!$1:$1,"&gt;="&amp;J$2)</f>
        <v>111.7</v>
      </c>
      <c r="K215" s="5">
        <f>+TimeSeries!I213</f>
        <v>119.4875</v>
      </c>
      <c r="M215">
        <f t="shared" si="79"/>
        <v>117.25312499999998</v>
      </c>
      <c r="N215">
        <f t="shared" si="80"/>
        <v>124.64375</v>
      </c>
      <c r="O215">
        <f t="shared" si="82"/>
        <v>1</v>
      </c>
      <c r="P215">
        <f t="shared" si="81"/>
        <v>0</v>
      </c>
      <c r="Q215">
        <f>+INDEX(TimeSeries!$A:$ZZ,'TimeSeries - Formatted'!$B215+1,'TimeSeries - Formatted'!K$1)</f>
        <v>7</v>
      </c>
      <c r="R215">
        <f>SUM(O$4:O215)</f>
        <v>9</v>
      </c>
      <c r="S215">
        <f>SUM(P$4:P215)</f>
        <v>9</v>
      </c>
      <c r="U215" s="1">
        <f t="shared" si="94"/>
        <v>-0.14716439339554921</v>
      </c>
      <c r="V215" s="1">
        <f t="shared" si="95"/>
        <v>-0.11330409356725157</v>
      </c>
      <c r="W215" s="1">
        <f t="shared" si="96"/>
        <v>-0.13074456715354466</v>
      </c>
      <c r="X215" s="1">
        <f t="shared" si="97"/>
        <v>-0.13609873157353447</v>
      </c>
      <c r="Y215" s="1">
        <f t="shared" si="98"/>
        <v>-0.11946591707659882</v>
      </c>
      <c r="Z215" s="1">
        <f t="shared" si="99"/>
        <v>-0.15667870036101084</v>
      </c>
      <c r="AA215" s="1">
        <f t="shared" si="100"/>
        <v>-0.17575534266764925</v>
      </c>
      <c r="AB215" s="1">
        <f t="shared" si="101"/>
        <v>-0.17746686303387338</v>
      </c>
      <c r="AD215" s="2">
        <f t="shared" ca="1" si="85"/>
        <v>1</v>
      </c>
      <c r="AE215" s="2">
        <f t="shared" ca="1" si="86"/>
        <v>1</v>
      </c>
      <c r="AF215" s="2">
        <f t="shared" ca="1" si="87"/>
        <v>1</v>
      </c>
      <c r="AG215" s="2">
        <f t="shared" ca="1" si="88"/>
        <v>1</v>
      </c>
      <c r="AH215" s="2">
        <f t="shared" ca="1" si="89"/>
        <v>1</v>
      </c>
      <c r="AI215" s="2">
        <f t="shared" ca="1" si="90"/>
        <v>1</v>
      </c>
      <c r="AJ215" s="2">
        <f t="shared" ca="1" si="91"/>
        <v>1</v>
      </c>
      <c r="AK215" s="2">
        <f t="shared" ca="1" si="92"/>
        <v>1</v>
      </c>
      <c r="AM215">
        <f ca="1">+IF(COUNTIFS(AM$4:AM214,1,$Q$4:$Q214,$Q215)=1,0,IF(U215*AD215&lt;$AO$1,1,0))</f>
        <v>0</v>
      </c>
      <c r="AN215">
        <f ca="1">+IF(COUNTIFS(AN$4:AN214,1,$Q$4:$Q214,$Q215)=1,0,IF(V215*AE215&lt;$AO$1,1,0))</f>
        <v>0</v>
      </c>
      <c r="AO215">
        <f ca="1">+IF(COUNTIFS(AO$4:AO214,1,$Q$4:$Q214,$Q215)=1,0,IF(W215*AF215&lt;$AO$1,1,0))</f>
        <v>0</v>
      </c>
      <c r="AP215">
        <f ca="1">+IF(COUNTIFS(AP$4:AP214,1,$Q$4:$Q214,$Q215)=1,0,IF(X215*AG215&lt;$AO$1,1,0))</f>
        <v>0</v>
      </c>
      <c r="AQ215">
        <f ca="1">+IF(COUNTIFS(AQ$4:AQ214,1,$Q$4:$Q214,$Q215)=1,0,IF(Y215*AH215&lt;$AO$1,1,0))</f>
        <v>0</v>
      </c>
      <c r="AR215">
        <f ca="1">+IF(COUNTIFS(AR$4:AR214,1,$Q$4:$Q214,$Q215)=1,0,IF(Z215*AI215&lt;$AO$1,1,0))</f>
        <v>0</v>
      </c>
      <c r="AS215">
        <f ca="1">+IF(COUNTIFS(AS$4:AS214,1,$Q$4:$Q214,$Q215)=1,0,IF(AA215*AJ215&lt;$AO$1,1,0))</f>
        <v>0</v>
      </c>
      <c r="AT215">
        <f ca="1">+IF(COUNTIFS(AT$4:AT214,1,$Q$4:$Q214,$Q215)=1,0,IF(AB215*AK215&lt;$AO$1,1,0))</f>
        <v>0</v>
      </c>
      <c r="AU215">
        <f t="shared" ca="1" si="83"/>
        <v>0</v>
      </c>
      <c r="AW215">
        <f ca="1">1*(COUNTIFS($Q$4:$Q214,Q215,AU$4:AU214,1)&gt;0)</f>
        <v>1</v>
      </c>
      <c r="AX215" t="str">
        <f t="shared" ca="1" si="93"/>
        <v/>
      </c>
    </row>
    <row r="216" spans="2:50" x14ac:dyDescent="0.35">
      <c r="B216">
        <f t="shared" si="84"/>
        <v>213</v>
      </c>
      <c r="C216" s="5">
        <f>AVERAGEIFS(TimeSeries!214:214,TimeSeries!$1:$1,"&lt;="&amp;C$3,TimeSeries!$1:$1,"&gt;="&amp;C$2)</f>
        <v>121.75</v>
      </c>
      <c r="D216" s="5">
        <f>AVERAGEIFS(TimeSeries!214:214,TimeSeries!$1:$1,"&lt;="&amp;D$3,TimeSeries!$1:$1,"&gt;="&amp;D$2)</f>
        <v>124.25</v>
      </c>
      <c r="E216" s="5">
        <f>AVERAGEIFS(TimeSeries!214:214,TimeSeries!$1:$1,"&lt;="&amp;E$3,TimeSeries!$1:$1,"&gt;="&amp;E$2)</f>
        <v>124.95</v>
      </c>
      <c r="F216" s="5">
        <f>AVERAGEIFS(TimeSeries!214:214,TimeSeries!$1:$1,"&lt;="&amp;F$3,TimeSeries!$1:$1,"&gt;="&amp;F$2)</f>
        <v>128.44999999999999</v>
      </c>
      <c r="G216" s="5">
        <f>AVERAGEIFS(TimeSeries!214:214,TimeSeries!$1:$1,"&lt;="&amp;G$3,TimeSeries!$1:$1,"&gt;="&amp;G$2)</f>
        <v>126.3</v>
      </c>
      <c r="H216" s="5">
        <f>AVERAGEIFS(TimeSeries!214:214,TimeSeries!$1:$1,"&lt;="&amp;H$3,TimeSeries!$1:$1,"&gt;="&amp;H$2)</f>
        <v>117.8</v>
      </c>
      <c r="I216" s="5">
        <f>AVERAGEIFS(TimeSeries!214:214,TimeSeries!$1:$1,"&lt;="&amp;I$3,TimeSeries!$1:$1,"&gt;="&amp;I$2)</f>
        <v>119.25</v>
      </c>
      <c r="J216" s="5">
        <f>AVERAGEIFS(TimeSeries!214:214,TimeSeries!$1:$1,"&lt;="&amp;J$3,TimeSeries!$1:$1,"&gt;="&amp;J$2)</f>
        <v>124.5</v>
      </c>
      <c r="K216" s="5">
        <f>+TimeSeries!I214</f>
        <v>123.0625</v>
      </c>
      <c r="M216">
        <f t="shared" si="79"/>
        <v>117.25312499999998</v>
      </c>
      <c r="N216">
        <f t="shared" si="80"/>
        <v>124.64375</v>
      </c>
      <c r="O216">
        <f t="shared" si="82"/>
        <v>0</v>
      </c>
      <c r="P216">
        <f t="shared" si="81"/>
        <v>0</v>
      </c>
      <c r="Q216">
        <f>+INDEX(TimeSeries!$A:$ZZ,'TimeSeries - Formatted'!$B216+1,'TimeSeries - Formatted'!K$1)</f>
        <v>7</v>
      </c>
      <c r="R216">
        <f>SUM(O$4:O216)</f>
        <v>9</v>
      </c>
      <c r="S216">
        <f>SUM(P$4:P216)</f>
        <v>9</v>
      </c>
      <c r="U216" s="1">
        <f t="shared" si="94"/>
        <v>-7.1673656118947826E-2</v>
      </c>
      <c r="V216" s="1">
        <f t="shared" si="95"/>
        <v>-1.8949861823924219E-2</v>
      </c>
      <c r="W216" s="1">
        <f t="shared" si="96"/>
        <v>-5.0531914893616969E-2</v>
      </c>
      <c r="X216" s="1">
        <f t="shared" si="97"/>
        <v>-7.9871060171919805E-2</v>
      </c>
      <c r="Y216" s="1">
        <f t="shared" si="98"/>
        <v>-0.10425531914893615</v>
      </c>
      <c r="Z216" s="1">
        <f t="shared" si="99"/>
        <v>-0.14945848375451265</v>
      </c>
      <c r="AA216" s="1">
        <f t="shared" si="100"/>
        <v>-0.12122328666175375</v>
      </c>
      <c r="AB216" s="1">
        <f t="shared" si="101"/>
        <v>-7.3660714285714302E-2</v>
      </c>
      <c r="AD216" s="2">
        <f t="shared" ca="1" si="85"/>
        <v>1</v>
      </c>
      <c r="AE216" s="2">
        <f t="shared" ca="1" si="86"/>
        <v>1</v>
      </c>
      <c r="AF216" s="2">
        <f t="shared" ca="1" si="87"/>
        <v>1</v>
      </c>
      <c r="AG216" s="2">
        <f t="shared" ca="1" si="88"/>
        <v>1</v>
      </c>
      <c r="AH216" s="2">
        <f t="shared" ca="1" si="89"/>
        <v>1</v>
      </c>
      <c r="AI216" s="2">
        <f t="shared" ca="1" si="90"/>
        <v>1</v>
      </c>
      <c r="AJ216" s="2">
        <f t="shared" ca="1" si="91"/>
        <v>1</v>
      </c>
      <c r="AK216" s="2">
        <f t="shared" ca="1" si="92"/>
        <v>1</v>
      </c>
      <c r="AM216">
        <f ca="1">+IF(COUNTIFS(AM$4:AM215,1,$Q$4:$Q215,$Q216)=1,0,IF(U216*AD216&lt;$AO$1,1,0))</f>
        <v>0</v>
      </c>
      <c r="AN216">
        <f ca="1">+IF(COUNTIFS(AN$4:AN215,1,$Q$4:$Q215,$Q216)=1,0,IF(V216*AE216&lt;$AO$1,1,0))</f>
        <v>0</v>
      </c>
      <c r="AO216">
        <f ca="1">+IF(COUNTIFS(AO$4:AO215,1,$Q$4:$Q215,$Q216)=1,0,IF(W216*AF216&lt;$AO$1,1,0))</f>
        <v>0</v>
      </c>
      <c r="AP216">
        <f ca="1">+IF(COUNTIFS(AP$4:AP215,1,$Q$4:$Q215,$Q216)=1,0,IF(X216*AG216&lt;$AO$1,1,0))</f>
        <v>0</v>
      </c>
      <c r="AQ216">
        <f ca="1">+IF(COUNTIFS(AQ$4:AQ215,1,$Q$4:$Q215,$Q216)=1,0,IF(Y216*AH216&lt;$AO$1,1,0))</f>
        <v>0</v>
      </c>
      <c r="AR216">
        <f ca="1">+IF(COUNTIFS(AR$4:AR215,1,$Q$4:$Q215,$Q216)=1,0,IF(Z216*AI216&lt;$AO$1,1,0))</f>
        <v>0</v>
      </c>
      <c r="AS216">
        <f ca="1">+IF(COUNTIFS(AS$4:AS215,1,$Q$4:$Q215,$Q216)=1,0,IF(AA216*AJ216&lt;$AO$1,1,0))</f>
        <v>0</v>
      </c>
      <c r="AT216">
        <f ca="1">+IF(COUNTIFS(AT$4:AT215,1,$Q$4:$Q215,$Q216)=1,0,IF(AB216*AK216&lt;$AO$1,1,0))</f>
        <v>0</v>
      </c>
      <c r="AU216">
        <f t="shared" ca="1" si="83"/>
        <v>0</v>
      </c>
      <c r="AW216">
        <f ca="1">1*(COUNTIFS($Q$4:$Q215,Q216,AU$4:AU215,1)&gt;0)</f>
        <v>1</v>
      </c>
      <c r="AX216" t="str">
        <f t="shared" ca="1" si="93"/>
        <v/>
      </c>
    </row>
    <row r="217" spans="2:50" x14ac:dyDescent="0.35">
      <c r="B217">
        <f t="shared" si="84"/>
        <v>214</v>
      </c>
      <c r="C217" s="5">
        <f>AVERAGEIFS(TimeSeries!215:215,TimeSeries!$1:$1,"&lt;="&amp;C$3,TimeSeries!$1:$1,"&gt;="&amp;C$2)</f>
        <v>125.35</v>
      </c>
      <c r="D217" s="5">
        <f>AVERAGEIFS(TimeSeries!215:215,TimeSeries!$1:$1,"&lt;="&amp;D$3,TimeSeries!$1:$1,"&gt;="&amp;D$2)</f>
        <v>127.85</v>
      </c>
      <c r="E217" s="5">
        <f>AVERAGEIFS(TimeSeries!215:215,TimeSeries!$1:$1,"&lt;="&amp;E$3,TimeSeries!$1:$1,"&gt;="&amp;E$2)</f>
        <v>127.15</v>
      </c>
      <c r="F217" s="5">
        <f>AVERAGEIFS(TimeSeries!215:215,TimeSeries!$1:$1,"&lt;="&amp;F$3,TimeSeries!$1:$1,"&gt;="&amp;F$2)</f>
        <v>129.65</v>
      </c>
      <c r="G217" s="5">
        <f>AVERAGEIFS(TimeSeries!215:215,TimeSeries!$1:$1,"&lt;="&amp;G$3,TimeSeries!$1:$1,"&gt;="&amp;G$2)</f>
        <v>128.25</v>
      </c>
      <c r="H217" s="5">
        <f>AVERAGEIFS(TimeSeries!215:215,TimeSeries!$1:$1,"&lt;="&amp;H$3,TimeSeries!$1:$1,"&gt;="&amp;H$2)</f>
        <v>120.25</v>
      </c>
      <c r="I217" s="5">
        <f>AVERAGEIFS(TimeSeries!215:215,TimeSeries!$1:$1,"&lt;="&amp;I$3,TimeSeries!$1:$1,"&gt;="&amp;I$2)</f>
        <v>120.25</v>
      </c>
      <c r="J217" s="5">
        <f>AVERAGEIFS(TimeSeries!215:215,TimeSeries!$1:$1,"&lt;="&amp;J$3,TimeSeries!$1:$1,"&gt;="&amp;J$2)</f>
        <v>124.5</v>
      </c>
      <c r="K217" s="5">
        <f>+TimeSeries!I215</f>
        <v>125.25</v>
      </c>
      <c r="M217">
        <f t="shared" si="79"/>
        <v>117.25312499999998</v>
      </c>
      <c r="N217">
        <f t="shared" si="80"/>
        <v>125.28125</v>
      </c>
      <c r="O217">
        <f t="shared" si="82"/>
        <v>0</v>
      </c>
      <c r="P217">
        <f t="shared" si="81"/>
        <v>0</v>
      </c>
      <c r="Q217">
        <f>+INDEX(TimeSeries!$A:$ZZ,'TimeSeries - Formatted'!$B217+1,'TimeSeries - Formatted'!K$1)</f>
        <v>7</v>
      </c>
      <c r="R217">
        <f>SUM(O$4:O217)</f>
        <v>9</v>
      </c>
      <c r="S217">
        <f>SUM(P$4:P217)</f>
        <v>9</v>
      </c>
      <c r="U217" s="1">
        <f t="shared" si="94"/>
        <v>2.9568788501026733E-2</v>
      </c>
      <c r="V217" s="1">
        <f t="shared" si="95"/>
        <v>2.8973843058350157E-2</v>
      </c>
      <c r="W217" s="1">
        <f t="shared" si="96"/>
        <v>1.7607042817126883E-2</v>
      </c>
      <c r="X217" s="1">
        <f t="shared" si="97"/>
        <v>1.5449980687525233E-3</v>
      </c>
      <c r="Y217" s="1">
        <f t="shared" si="98"/>
        <v>-3.5351635953365879E-2</v>
      </c>
      <c r="Z217" s="1">
        <f t="shared" si="99"/>
        <v>-8.5203499429440721E-2</v>
      </c>
      <c r="AA217" s="1">
        <f t="shared" si="100"/>
        <v>-6.5293431791682899E-2</v>
      </c>
      <c r="AB217" s="1">
        <f t="shared" si="101"/>
        <v>-2.1995286724273311E-2</v>
      </c>
      <c r="AD217" s="2">
        <f t="shared" ca="1" si="85"/>
        <v>1</v>
      </c>
      <c r="AE217" s="2">
        <f t="shared" ca="1" si="86"/>
        <v>1</v>
      </c>
      <c r="AF217" s="2">
        <f t="shared" ca="1" si="87"/>
        <v>1</v>
      </c>
      <c r="AG217" s="2">
        <f t="shared" ca="1" si="88"/>
        <v>1</v>
      </c>
      <c r="AH217" s="2">
        <f t="shared" ca="1" si="89"/>
        <v>1</v>
      </c>
      <c r="AI217" s="2">
        <f t="shared" ca="1" si="90"/>
        <v>1</v>
      </c>
      <c r="AJ217" s="2">
        <f t="shared" ca="1" si="91"/>
        <v>1</v>
      </c>
      <c r="AK217" s="2">
        <f t="shared" ca="1" si="92"/>
        <v>1</v>
      </c>
      <c r="AM217">
        <f ca="1">+IF(COUNTIFS(AM$4:AM216,1,$Q$4:$Q216,$Q217)=1,0,IF(U217*AD217&lt;$AO$1,1,0))</f>
        <v>0</v>
      </c>
      <c r="AN217">
        <f ca="1">+IF(COUNTIFS(AN$4:AN216,1,$Q$4:$Q216,$Q217)=1,0,IF(V217*AE217&lt;$AO$1,1,0))</f>
        <v>0</v>
      </c>
      <c r="AO217">
        <f ca="1">+IF(COUNTIFS(AO$4:AO216,1,$Q$4:$Q216,$Q217)=1,0,IF(W217*AF217&lt;$AO$1,1,0))</f>
        <v>0</v>
      </c>
      <c r="AP217">
        <f ca="1">+IF(COUNTIFS(AP$4:AP216,1,$Q$4:$Q216,$Q217)=1,0,IF(X217*AG217&lt;$AO$1,1,0))</f>
        <v>0</v>
      </c>
      <c r="AQ217">
        <f ca="1">+IF(COUNTIFS(AQ$4:AQ216,1,$Q$4:$Q216,$Q217)=1,0,IF(Y217*AH217&lt;$AO$1,1,0))</f>
        <v>0</v>
      </c>
      <c r="AR217">
        <f ca="1">+IF(COUNTIFS(AR$4:AR216,1,$Q$4:$Q216,$Q217)=1,0,IF(Z217*AI217&lt;$AO$1,1,0))</f>
        <v>0</v>
      </c>
      <c r="AS217">
        <f ca="1">+IF(COUNTIFS(AS$4:AS216,1,$Q$4:$Q216,$Q217)=1,0,IF(AA217*AJ217&lt;$AO$1,1,0))</f>
        <v>0</v>
      </c>
      <c r="AT217">
        <f ca="1">+IF(COUNTIFS(AT$4:AT216,1,$Q$4:$Q216,$Q217)=1,0,IF(AB217*AK217&lt;$AO$1,1,0))</f>
        <v>0</v>
      </c>
      <c r="AU217">
        <f t="shared" ca="1" si="83"/>
        <v>0</v>
      </c>
      <c r="AW217">
        <f ca="1">1*(COUNTIFS($Q$4:$Q216,Q217,AU$4:AU216,1)&gt;0)</f>
        <v>1</v>
      </c>
      <c r="AX217" t="str">
        <f t="shared" ca="1" si="93"/>
        <v/>
      </c>
    </row>
    <row r="218" spans="2:50" x14ac:dyDescent="0.35">
      <c r="B218">
        <f t="shared" si="84"/>
        <v>215</v>
      </c>
      <c r="C218" s="5">
        <f>AVERAGEIFS(TimeSeries!216:216,TimeSeries!$1:$1,"&lt;="&amp;C$3,TimeSeries!$1:$1,"&gt;="&amp;C$2)</f>
        <v>128.25</v>
      </c>
      <c r="D218" s="5">
        <f>AVERAGEIFS(TimeSeries!216:216,TimeSeries!$1:$1,"&lt;="&amp;D$3,TimeSeries!$1:$1,"&gt;="&amp;D$2)</f>
        <v>130.25</v>
      </c>
      <c r="E218" s="5">
        <f>AVERAGEIFS(TimeSeries!216:216,TimeSeries!$1:$1,"&lt;="&amp;E$3,TimeSeries!$1:$1,"&gt;="&amp;E$2)</f>
        <v>129.55000000000001</v>
      </c>
      <c r="F218" s="5">
        <f>AVERAGEIFS(TimeSeries!216:216,TimeSeries!$1:$1,"&lt;="&amp;F$3,TimeSeries!$1:$1,"&gt;="&amp;F$2)</f>
        <v>132.05000000000001</v>
      </c>
      <c r="G218" s="5">
        <f>AVERAGEIFS(TimeSeries!216:216,TimeSeries!$1:$1,"&lt;="&amp;G$3,TimeSeries!$1:$1,"&gt;="&amp;G$2)</f>
        <v>129.94999999999999</v>
      </c>
      <c r="H218" s="5">
        <f>AVERAGEIFS(TimeSeries!216:216,TimeSeries!$1:$1,"&lt;="&amp;H$3,TimeSeries!$1:$1,"&gt;="&amp;H$2)</f>
        <v>122.45</v>
      </c>
      <c r="I218" s="5">
        <f>AVERAGEIFS(TimeSeries!216:216,TimeSeries!$1:$1,"&lt;="&amp;I$3,TimeSeries!$1:$1,"&gt;="&amp;I$2)</f>
        <v>121.75</v>
      </c>
      <c r="J218" s="5">
        <f>AVERAGEIFS(TimeSeries!216:216,TimeSeries!$1:$1,"&lt;="&amp;J$3,TimeSeries!$1:$1,"&gt;="&amp;J$2)</f>
        <v>124.5</v>
      </c>
      <c r="K218" s="5">
        <f>+TimeSeries!I216</f>
        <v>127.375</v>
      </c>
      <c r="M218">
        <f t="shared" si="79"/>
        <v>117.25312499999998</v>
      </c>
      <c r="N218">
        <f t="shared" si="80"/>
        <v>125.78749999999999</v>
      </c>
      <c r="O218">
        <f t="shared" si="82"/>
        <v>0</v>
      </c>
      <c r="P218">
        <f t="shared" si="81"/>
        <v>1</v>
      </c>
      <c r="Q218">
        <f>+INDEX(TimeSeries!$A:$ZZ,'TimeSeries - Formatted'!$B218+1,'TimeSeries - Formatted'!K$1)</f>
        <v>7</v>
      </c>
      <c r="R218">
        <f>SUM(O$4:O218)</f>
        <v>9</v>
      </c>
      <c r="S218">
        <f>SUM(P$4:P218)</f>
        <v>10</v>
      </c>
      <c r="U218" s="1">
        <f t="shared" si="94"/>
        <v>2.3135221380135684E-2</v>
      </c>
      <c r="V218" s="1">
        <f t="shared" si="95"/>
        <v>1.8771998435666903E-2</v>
      </c>
      <c r="W218" s="1">
        <f t="shared" si="96"/>
        <v>1.8875344081793255E-2</v>
      </c>
      <c r="X218" s="1">
        <f t="shared" si="97"/>
        <v>1.8511376783648226E-2</v>
      </c>
      <c r="Y218" s="1">
        <f t="shared" si="98"/>
        <v>1.325536062378152E-2</v>
      </c>
      <c r="Z218" s="1">
        <f t="shared" si="99"/>
        <v>1.6359918200408163E-3</v>
      </c>
      <c r="AA218" s="1">
        <f t="shared" si="100"/>
        <v>-9.7600650671004763E-3</v>
      </c>
      <c r="AB218" s="1">
        <f t="shared" si="101"/>
        <v>-1.1119936457505974E-2</v>
      </c>
      <c r="AD218" s="2">
        <f t="shared" ca="1" si="85"/>
        <v>1</v>
      </c>
      <c r="AE218" s="2">
        <f t="shared" ca="1" si="86"/>
        <v>1</v>
      </c>
      <c r="AF218" s="2">
        <f t="shared" ca="1" si="87"/>
        <v>1</v>
      </c>
      <c r="AG218" s="2">
        <f t="shared" ca="1" si="88"/>
        <v>1</v>
      </c>
      <c r="AH218" s="2">
        <f t="shared" ca="1" si="89"/>
        <v>1</v>
      </c>
      <c r="AI218" s="2">
        <f t="shared" ca="1" si="90"/>
        <v>1</v>
      </c>
      <c r="AJ218" s="2">
        <f t="shared" ca="1" si="91"/>
        <v>1</v>
      </c>
      <c r="AK218" s="2">
        <f t="shared" ca="1" si="92"/>
        <v>1</v>
      </c>
      <c r="AM218">
        <f ca="1">+IF(COUNTIFS(AM$4:AM217,1,$Q$4:$Q217,$Q218)=1,0,IF(U218*AD218&lt;$AO$1,1,0))</f>
        <v>0</v>
      </c>
      <c r="AN218">
        <f ca="1">+IF(COUNTIFS(AN$4:AN217,1,$Q$4:$Q217,$Q218)=1,0,IF(V218*AE218&lt;$AO$1,1,0))</f>
        <v>0</v>
      </c>
      <c r="AO218">
        <f ca="1">+IF(COUNTIFS(AO$4:AO217,1,$Q$4:$Q217,$Q218)=1,0,IF(W218*AF218&lt;$AO$1,1,0))</f>
        <v>0</v>
      </c>
      <c r="AP218">
        <f ca="1">+IF(COUNTIFS(AP$4:AP217,1,$Q$4:$Q217,$Q218)=1,0,IF(X218*AG218&lt;$AO$1,1,0))</f>
        <v>0</v>
      </c>
      <c r="AQ218">
        <f ca="1">+IF(COUNTIFS(AQ$4:AQ217,1,$Q$4:$Q217,$Q218)=1,0,IF(Y218*AH218&lt;$AO$1,1,0))</f>
        <v>0</v>
      </c>
      <c r="AR218">
        <f ca="1">+IF(COUNTIFS(AR$4:AR217,1,$Q$4:$Q217,$Q218)=1,0,IF(Z218*AI218&lt;$AO$1,1,0))</f>
        <v>0</v>
      </c>
      <c r="AS218">
        <f ca="1">+IF(COUNTIFS(AS$4:AS217,1,$Q$4:$Q217,$Q218)=1,0,IF(AA218*AJ218&lt;$AO$1,1,0))</f>
        <v>0</v>
      </c>
      <c r="AT218">
        <f ca="1">+IF(COUNTIFS(AT$4:AT217,1,$Q$4:$Q217,$Q218)=1,0,IF(AB218*AK218&lt;$AO$1,1,0))</f>
        <v>0</v>
      </c>
      <c r="AU218">
        <f t="shared" ca="1" si="83"/>
        <v>0</v>
      </c>
      <c r="AW218">
        <f ca="1">1*(COUNTIFS($Q$4:$Q217,Q218,AU$4:AU217,1)&gt;0)</f>
        <v>1</v>
      </c>
      <c r="AX218" t="str">
        <f t="shared" ca="1" si="93"/>
        <v/>
      </c>
    </row>
    <row r="219" spans="2:50" x14ac:dyDescent="0.35">
      <c r="B219">
        <f t="shared" si="84"/>
        <v>216</v>
      </c>
      <c r="C219" s="5">
        <f>AVERAGEIFS(TimeSeries!217:217,TimeSeries!$1:$1,"&lt;="&amp;C$3,TimeSeries!$1:$1,"&gt;="&amp;C$2)</f>
        <v>130.44999999999999</v>
      </c>
      <c r="D219" s="5">
        <f>AVERAGEIFS(TimeSeries!217:217,TimeSeries!$1:$1,"&lt;="&amp;D$3,TimeSeries!$1:$1,"&gt;="&amp;D$2)</f>
        <v>131.94999999999999</v>
      </c>
      <c r="E219" s="5">
        <f>AVERAGEIFS(TimeSeries!217:217,TimeSeries!$1:$1,"&lt;="&amp;E$3,TimeSeries!$1:$1,"&gt;="&amp;E$2)</f>
        <v>131.25</v>
      </c>
      <c r="F219" s="5">
        <f>AVERAGEIFS(TimeSeries!217:217,TimeSeries!$1:$1,"&lt;="&amp;F$3,TimeSeries!$1:$1,"&gt;="&amp;F$2)</f>
        <v>133.75</v>
      </c>
      <c r="G219" s="5">
        <f>AVERAGEIFS(TimeSeries!217:217,TimeSeries!$1:$1,"&lt;="&amp;G$3,TimeSeries!$1:$1,"&gt;="&amp;G$2)</f>
        <v>132.35</v>
      </c>
      <c r="H219" s="5">
        <f>AVERAGEIFS(TimeSeries!217:217,TimeSeries!$1:$1,"&lt;="&amp;H$3,TimeSeries!$1:$1,"&gt;="&amp;H$2)</f>
        <v>125.35</v>
      </c>
      <c r="I219" s="5">
        <f>AVERAGEIFS(TimeSeries!217:217,TimeSeries!$1:$1,"&lt;="&amp;I$3,TimeSeries!$1:$1,"&gt;="&amp;I$2)</f>
        <v>123.25</v>
      </c>
      <c r="J219" s="5">
        <f>AVERAGEIFS(TimeSeries!217:217,TimeSeries!$1:$1,"&lt;="&amp;J$3,TimeSeries!$1:$1,"&gt;="&amp;J$2)</f>
        <v>124.5</v>
      </c>
      <c r="K219" s="5">
        <f>+TimeSeries!I217</f>
        <v>129.32499999999999</v>
      </c>
      <c r="M219">
        <f t="shared" si="79"/>
        <v>117.25312499999998</v>
      </c>
      <c r="N219">
        <f t="shared" si="80"/>
        <v>125.78749999999999</v>
      </c>
      <c r="O219">
        <f t="shared" si="82"/>
        <v>0</v>
      </c>
      <c r="P219">
        <f t="shared" si="81"/>
        <v>0</v>
      </c>
      <c r="Q219">
        <f>+INDEX(TimeSeries!$A:$ZZ,'TimeSeries - Formatted'!$B219+1,'TimeSeries - Formatted'!K$1)</f>
        <v>7</v>
      </c>
      <c r="R219">
        <f>SUM(O$4:O219)</f>
        <v>9</v>
      </c>
      <c r="S219">
        <f>SUM(P$4:P219)</f>
        <v>10</v>
      </c>
      <c r="U219" s="1">
        <f t="shared" si="94"/>
        <v>1.7153996101364477E-2</v>
      </c>
      <c r="V219" s="1">
        <f t="shared" si="95"/>
        <v>1.305182341650668E-2</v>
      </c>
      <c r="W219" s="1">
        <f t="shared" si="96"/>
        <v>1.3122346584330202E-2</v>
      </c>
      <c r="X219" s="1">
        <f t="shared" si="97"/>
        <v>1.2873911397197846E-2</v>
      </c>
      <c r="Y219" s="1">
        <f t="shared" si="98"/>
        <v>1.8468641785302164E-2</v>
      </c>
      <c r="Z219" s="1">
        <f t="shared" si="99"/>
        <v>2.3683135973866731E-2</v>
      </c>
      <c r="AA219" s="1">
        <f t="shared" si="100"/>
        <v>1.2320328542094527E-2</v>
      </c>
      <c r="AB219" s="1">
        <f t="shared" si="101"/>
        <v>0</v>
      </c>
      <c r="AD219" s="2">
        <f t="shared" ca="1" si="85"/>
        <v>1</v>
      </c>
      <c r="AE219" s="2">
        <f t="shared" ca="1" si="86"/>
        <v>1</v>
      </c>
      <c r="AF219" s="2">
        <f t="shared" ca="1" si="87"/>
        <v>1</v>
      </c>
      <c r="AG219" s="2">
        <f t="shared" ca="1" si="88"/>
        <v>1</v>
      </c>
      <c r="AH219" s="2">
        <f t="shared" ca="1" si="89"/>
        <v>1</v>
      </c>
      <c r="AI219" s="2">
        <f t="shared" ca="1" si="90"/>
        <v>1</v>
      </c>
      <c r="AJ219" s="2">
        <f t="shared" ca="1" si="91"/>
        <v>1</v>
      </c>
      <c r="AK219" s="2">
        <f t="shared" ca="1" si="92"/>
        <v>1</v>
      </c>
      <c r="AM219">
        <f ca="1">+IF(COUNTIFS(AM$4:AM218,1,$Q$4:$Q218,$Q219)=1,0,IF(U219*AD219&lt;$AO$1,1,0))</f>
        <v>0</v>
      </c>
      <c r="AN219">
        <f ca="1">+IF(COUNTIFS(AN$4:AN218,1,$Q$4:$Q218,$Q219)=1,0,IF(V219*AE219&lt;$AO$1,1,0))</f>
        <v>0</v>
      </c>
      <c r="AO219">
        <f ca="1">+IF(COUNTIFS(AO$4:AO218,1,$Q$4:$Q218,$Q219)=1,0,IF(W219*AF219&lt;$AO$1,1,0))</f>
        <v>0</v>
      </c>
      <c r="AP219">
        <f ca="1">+IF(COUNTIFS(AP$4:AP218,1,$Q$4:$Q218,$Q219)=1,0,IF(X219*AG219&lt;$AO$1,1,0))</f>
        <v>0</v>
      </c>
      <c r="AQ219">
        <f ca="1">+IF(COUNTIFS(AQ$4:AQ218,1,$Q$4:$Q218,$Q219)=1,0,IF(Y219*AH219&lt;$AO$1,1,0))</f>
        <v>0</v>
      </c>
      <c r="AR219">
        <f ca="1">+IF(COUNTIFS(AR$4:AR218,1,$Q$4:$Q218,$Q219)=1,0,IF(Z219*AI219&lt;$AO$1,1,0))</f>
        <v>0</v>
      </c>
      <c r="AS219">
        <f ca="1">+IF(COUNTIFS(AS$4:AS218,1,$Q$4:$Q218,$Q219)=1,0,IF(AA219*AJ219&lt;$AO$1,1,0))</f>
        <v>0</v>
      </c>
      <c r="AT219">
        <f ca="1">+IF(COUNTIFS(AT$4:AT218,1,$Q$4:$Q218,$Q219)=1,0,IF(AB219*AK219&lt;$AO$1,1,0))</f>
        <v>0</v>
      </c>
      <c r="AU219">
        <f t="shared" ca="1" si="83"/>
        <v>0</v>
      </c>
      <c r="AW219">
        <f ca="1">1*(COUNTIFS($Q$4:$Q218,Q219,AU$4:AU218,1)&gt;0)</f>
        <v>1</v>
      </c>
      <c r="AX219" t="str">
        <f t="shared" ca="1" si="93"/>
        <v/>
      </c>
    </row>
    <row r="220" spans="2:50" x14ac:dyDescent="0.35">
      <c r="B220">
        <f t="shared" si="84"/>
        <v>217</v>
      </c>
      <c r="C220" s="5">
        <f>AVERAGEIFS(TimeSeries!218:218,TimeSeries!$1:$1,"&lt;="&amp;C$3,TimeSeries!$1:$1,"&gt;="&amp;C$2)</f>
        <v>131.69999999999999</v>
      </c>
      <c r="D220" s="5">
        <f>AVERAGEIFS(TimeSeries!218:218,TimeSeries!$1:$1,"&lt;="&amp;D$3,TimeSeries!$1:$1,"&gt;="&amp;D$2)</f>
        <v>133.19999999999999</v>
      </c>
      <c r="E220" s="5">
        <f>AVERAGEIFS(TimeSeries!218:218,TimeSeries!$1:$1,"&lt;="&amp;E$3,TimeSeries!$1:$1,"&gt;="&amp;E$2)</f>
        <v>132.44999999999999</v>
      </c>
      <c r="F220" s="5">
        <f>AVERAGEIFS(TimeSeries!218:218,TimeSeries!$1:$1,"&lt;="&amp;F$3,TimeSeries!$1:$1,"&gt;="&amp;F$2)</f>
        <v>135.44999999999999</v>
      </c>
      <c r="G220" s="5">
        <f>AVERAGEIFS(TimeSeries!218:218,TimeSeries!$1:$1,"&lt;="&amp;G$3,TimeSeries!$1:$1,"&gt;="&amp;G$2)</f>
        <v>134.05000000000001</v>
      </c>
      <c r="H220" s="5">
        <f>AVERAGEIFS(TimeSeries!218:218,TimeSeries!$1:$1,"&lt;="&amp;H$3,TimeSeries!$1:$1,"&gt;="&amp;H$2)</f>
        <v>126.55</v>
      </c>
      <c r="I220" s="5">
        <f>AVERAGEIFS(TimeSeries!218:218,TimeSeries!$1:$1,"&lt;="&amp;I$3,TimeSeries!$1:$1,"&gt;="&amp;I$2)</f>
        <v>124.45</v>
      </c>
      <c r="J220" s="5">
        <f>AVERAGEIFS(TimeSeries!218:218,TimeSeries!$1:$1,"&lt;="&amp;J$3,TimeSeries!$1:$1,"&gt;="&amp;J$2)</f>
        <v>125.9</v>
      </c>
      <c r="K220" s="5">
        <f>+TimeSeries!I218</f>
        <v>130.66249999999999</v>
      </c>
      <c r="M220">
        <f t="shared" si="79"/>
        <v>117.25312499999998</v>
      </c>
      <c r="N220">
        <f t="shared" si="80"/>
        <v>125.78749999999999</v>
      </c>
      <c r="O220">
        <f t="shared" si="82"/>
        <v>0</v>
      </c>
      <c r="P220">
        <f t="shared" si="81"/>
        <v>0</v>
      </c>
      <c r="Q220">
        <f>+INDEX(TimeSeries!$A:$ZZ,'TimeSeries - Formatted'!$B220+1,'TimeSeries - Formatted'!K$1)</f>
        <v>7</v>
      </c>
      <c r="R220">
        <f>SUM(O$4:O220)</f>
        <v>9</v>
      </c>
      <c r="S220">
        <f>SUM(P$4:P220)</f>
        <v>10</v>
      </c>
      <c r="U220" s="1">
        <f t="shared" si="94"/>
        <v>9.5822154082023658E-3</v>
      </c>
      <c r="V220" s="1">
        <f t="shared" si="95"/>
        <v>9.4732853353542978E-3</v>
      </c>
      <c r="W220" s="1">
        <f t="shared" si="96"/>
        <v>9.1428571428571193E-3</v>
      </c>
      <c r="X220" s="1">
        <f t="shared" si="97"/>
        <v>1.2710280373831706E-2</v>
      </c>
      <c r="Y220" s="1">
        <f t="shared" si="98"/>
        <v>1.284472988288643E-2</v>
      </c>
      <c r="Z220" s="1">
        <f t="shared" si="99"/>
        <v>9.5731950538493482E-3</v>
      </c>
      <c r="AA220" s="1">
        <f t="shared" si="100"/>
        <v>9.7363083164301312E-3</v>
      </c>
      <c r="AB220" s="1">
        <f t="shared" si="101"/>
        <v>1.1244979919678766E-2</v>
      </c>
      <c r="AD220" s="2">
        <f t="shared" ca="1" si="85"/>
        <v>1</v>
      </c>
      <c r="AE220" s="2">
        <f t="shared" ca="1" si="86"/>
        <v>1</v>
      </c>
      <c r="AF220" s="2">
        <f t="shared" ca="1" si="87"/>
        <v>1</v>
      </c>
      <c r="AG220" s="2">
        <f t="shared" ca="1" si="88"/>
        <v>1</v>
      </c>
      <c r="AH220" s="2">
        <f t="shared" ca="1" si="89"/>
        <v>1</v>
      </c>
      <c r="AI220" s="2">
        <f t="shared" ca="1" si="90"/>
        <v>1</v>
      </c>
      <c r="AJ220" s="2">
        <f t="shared" ca="1" si="91"/>
        <v>1</v>
      </c>
      <c r="AK220" s="2">
        <f t="shared" ca="1" si="92"/>
        <v>1</v>
      </c>
      <c r="AM220">
        <f ca="1">+IF(COUNTIFS(AM$4:AM219,1,$Q$4:$Q219,$Q220)=1,0,IF(U220*AD220&lt;$AO$1,1,0))</f>
        <v>0</v>
      </c>
      <c r="AN220">
        <f ca="1">+IF(COUNTIFS(AN$4:AN219,1,$Q$4:$Q219,$Q220)=1,0,IF(V220*AE220&lt;$AO$1,1,0))</f>
        <v>0</v>
      </c>
      <c r="AO220">
        <f ca="1">+IF(COUNTIFS(AO$4:AO219,1,$Q$4:$Q219,$Q220)=1,0,IF(W220*AF220&lt;$AO$1,1,0))</f>
        <v>0</v>
      </c>
      <c r="AP220">
        <f ca="1">+IF(COUNTIFS(AP$4:AP219,1,$Q$4:$Q219,$Q220)=1,0,IF(X220*AG220&lt;$AO$1,1,0))</f>
        <v>0</v>
      </c>
      <c r="AQ220">
        <f ca="1">+IF(COUNTIFS(AQ$4:AQ219,1,$Q$4:$Q219,$Q220)=1,0,IF(Y220*AH220&lt;$AO$1,1,0))</f>
        <v>0</v>
      </c>
      <c r="AR220">
        <f ca="1">+IF(COUNTIFS(AR$4:AR219,1,$Q$4:$Q219,$Q220)=1,0,IF(Z220*AI220&lt;$AO$1,1,0))</f>
        <v>0</v>
      </c>
      <c r="AS220">
        <f ca="1">+IF(COUNTIFS(AS$4:AS219,1,$Q$4:$Q219,$Q220)=1,0,IF(AA220*AJ220&lt;$AO$1,1,0))</f>
        <v>0</v>
      </c>
      <c r="AT220">
        <f ca="1">+IF(COUNTIFS(AT$4:AT219,1,$Q$4:$Q219,$Q220)=1,0,IF(AB220*AK220&lt;$AO$1,1,0))</f>
        <v>0</v>
      </c>
      <c r="AU220">
        <f t="shared" ca="1" si="83"/>
        <v>0</v>
      </c>
      <c r="AW220">
        <f ca="1">1*(COUNTIFS($Q$4:$Q219,Q220,AU$4:AU219,1)&gt;0)</f>
        <v>1</v>
      </c>
      <c r="AX220" t="str">
        <f t="shared" ca="1" si="93"/>
        <v/>
      </c>
    </row>
    <row r="221" spans="2:50" x14ac:dyDescent="0.35">
      <c r="B221">
        <f t="shared" si="84"/>
        <v>218</v>
      </c>
      <c r="C221" s="5">
        <f>AVERAGEIFS(TimeSeries!219:219,TimeSeries!$1:$1,"&lt;="&amp;C$3,TimeSeries!$1:$1,"&gt;="&amp;C$2)</f>
        <v>133.4</v>
      </c>
      <c r="D221" s="5">
        <f>AVERAGEIFS(TimeSeries!219:219,TimeSeries!$1:$1,"&lt;="&amp;D$3,TimeSeries!$1:$1,"&gt;="&amp;D$2)</f>
        <v>134.9</v>
      </c>
      <c r="E221" s="5">
        <f>AVERAGEIFS(TimeSeries!219:219,TimeSeries!$1:$1,"&lt;="&amp;E$3,TimeSeries!$1:$1,"&gt;="&amp;E$2)</f>
        <v>134.9</v>
      </c>
      <c r="F221" s="5">
        <f>AVERAGEIFS(TimeSeries!219:219,TimeSeries!$1:$1,"&lt;="&amp;F$3,TimeSeries!$1:$1,"&gt;="&amp;F$2)</f>
        <v>137.4</v>
      </c>
      <c r="G221" s="5">
        <f>AVERAGEIFS(TimeSeries!219:219,TimeSeries!$1:$1,"&lt;="&amp;G$3,TimeSeries!$1:$1,"&gt;="&amp;G$2)</f>
        <v>135.25</v>
      </c>
      <c r="H221" s="5">
        <f>AVERAGEIFS(TimeSeries!219:219,TimeSeries!$1:$1,"&lt;="&amp;H$3,TimeSeries!$1:$1,"&gt;="&amp;H$2)</f>
        <v>128.25</v>
      </c>
      <c r="I221" s="5">
        <f>AVERAGEIFS(TimeSeries!219:219,TimeSeries!$1:$1,"&lt;="&amp;I$3,TimeSeries!$1:$1,"&gt;="&amp;I$2)</f>
        <v>125.45</v>
      </c>
      <c r="J221" s="5">
        <f>AVERAGEIFS(TimeSeries!219:219,TimeSeries!$1:$1,"&lt;="&amp;J$3,TimeSeries!$1:$1,"&gt;="&amp;J$2)</f>
        <v>125.9</v>
      </c>
      <c r="K221" s="5">
        <f>+TimeSeries!I219</f>
        <v>132.25</v>
      </c>
      <c r="M221">
        <f t="shared" si="79"/>
        <v>117.25312499999998</v>
      </c>
      <c r="N221">
        <f t="shared" si="80"/>
        <v>125.78749999999999</v>
      </c>
      <c r="O221">
        <f t="shared" si="82"/>
        <v>0</v>
      </c>
      <c r="P221">
        <f t="shared" si="81"/>
        <v>0</v>
      </c>
      <c r="Q221">
        <f>+INDEX(TimeSeries!$A:$ZZ,'TimeSeries - Formatted'!$B221+1,'TimeSeries - Formatted'!K$1)</f>
        <v>7</v>
      </c>
      <c r="R221">
        <f>SUM(O$4:O221)</f>
        <v>9</v>
      </c>
      <c r="S221">
        <f>SUM(P$4:P221)</f>
        <v>10</v>
      </c>
      <c r="U221" s="1">
        <f t="shared" si="94"/>
        <v>1.290812452543677E-2</v>
      </c>
      <c r="V221" s="1">
        <f t="shared" si="95"/>
        <v>1.2762762762762891E-2</v>
      </c>
      <c r="W221" s="1">
        <f t="shared" si="96"/>
        <v>1.8497546243865681E-2</v>
      </c>
      <c r="X221" s="1">
        <f t="shared" si="97"/>
        <v>1.439645625692143E-2</v>
      </c>
      <c r="Y221" s="1">
        <f t="shared" si="98"/>
        <v>8.951883625512691E-3</v>
      </c>
      <c r="Z221" s="1">
        <f t="shared" si="99"/>
        <v>1.3433425523508458E-2</v>
      </c>
      <c r="AA221" s="1">
        <f t="shared" si="100"/>
        <v>8.0353555644836483E-3</v>
      </c>
      <c r="AB221" s="1">
        <f t="shared" si="101"/>
        <v>0</v>
      </c>
      <c r="AD221" s="2">
        <f t="shared" ca="1" si="85"/>
        <v>1</v>
      </c>
      <c r="AE221" s="2">
        <f t="shared" ca="1" si="86"/>
        <v>1</v>
      </c>
      <c r="AF221" s="2">
        <f t="shared" ca="1" si="87"/>
        <v>1</v>
      </c>
      <c r="AG221" s="2">
        <f t="shared" ca="1" si="88"/>
        <v>1</v>
      </c>
      <c r="AH221" s="2">
        <f t="shared" ca="1" si="89"/>
        <v>1</v>
      </c>
      <c r="AI221" s="2">
        <f t="shared" ca="1" si="90"/>
        <v>1</v>
      </c>
      <c r="AJ221" s="2">
        <f t="shared" ca="1" si="91"/>
        <v>1</v>
      </c>
      <c r="AK221" s="2">
        <f t="shared" ca="1" si="92"/>
        <v>1</v>
      </c>
      <c r="AM221">
        <f ca="1">+IF(COUNTIFS(AM$4:AM220,1,$Q$4:$Q220,$Q221)=1,0,IF(U221*AD221&lt;$AO$1,1,0))</f>
        <v>0</v>
      </c>
      <c r="AN221">
        <f ca="1">+IF(COUNTIFS(AN$4:AN220,1,$Q$4:$Q220,$Q221)=1,0,IF(V221*AE221&lt;$AO$1,1,0))</f>
        <v>0</v>
      </c>
      <c r="AO221">
        <f ca="1">+IF(COUNTIFS(AO$4:AO220,1,$Q$4:$Q220,$Q221)=1,0,IF(W221*AF221&lt;$AO$1,1,0))</f>
        <v>0</v>
      </c>
      <c r="AP221">
        <f ca="1">+IF(COUNTIFS(AP$4:AP220,1,$Q$4:$Q220,$Q221)=1,0,IF(X221*AG221&lt;$AO$1,1,0))</f>
        <v>0</v>
      </c>
      <c r="AQ221">
        <f ca="1">+IF(COUNTIFS(AQ$4:AQ220,1,$Q$4:$Q220,$Q221)=1,0,IF(Y221*AH221&lt;$AO$1,1,0))</f>
        <v>0</v>
      </c>
      <c r="AR221">
        <f ca="1">+IF(COUNTIFS(AR$4:AR220,1,$Q$4:$Q220,$Q221)=1,0,IF(Z221*AI221&lt;$AO$1,1,0))</f>
        <v>0</v>
      </c>
      <c r="AS221">
        <f ca="1">+IF(COUNTIFS(AS$4:AS220,1,$Q$4:$Q220,$Q221)=1,0,IF(AA221*AJ221&lt;$AO$1,1,0))</f>
        <v>0</v>
      </c>
      <c r="AT221">
        <f ca="1">+IF(COUNTIFS(AT$4:AT220,1,$Q$4:$Q220,$Q221)=1,0,IF(AB221*AK221&lt;$AO$1,1,0))</f>
        <v>0</v>
      </c>
      <c r="AU221">
        <f t="shared" ca="1" si="83"/>
        <v>0</v>
      </c>
      <c r="AW221">
        <f ca="1">1*(COUNTIFS($Q$4:$Q220,Q221,AU$4:AU220,1)&gt;0)</f>
        <v>1</v>
      </c>
      <c r="AX221" t="str">
        <f t="shared" ca="1" si="93"/>
        <v/>
      </c>
    </row>
    <row r="222" spans="2:50" x14ac:dyDescent="0.35">
      <c r="B222">
        <f t="shared" si="84"/>
        <v>219</v>
      </c>
      <c r="C222" s="5">
        <f>AVERAGEIFS(TimeSeries!220:220,TimeSeries!$1:$1,"&lt;="&amp;C$3,TimeSeries!$1:$1,"&gt;="&amp;C$2)</f>
        <v>135.1</v>
      </c>
      <c r="D222" s="5">
        <f>AVERAGEIFS(TimeSeries!220:220,TimeSeries!$1:$1,"&lt;="&amp;D$3,TimeSeries!$1:$1,"&gt;="&amp;D$2)</f>
        <v>137.1</v>
      </c>
      <c r="E222" s="5">
        <f>AVERAGEIFS(TimeSeries!220:220,TimeSeries!$1:$1,"&lt;="&amp;E$3,TimeSeries!$1:$1,"&gt;="&amp;E$2)</f>
        <v>137.1</v>
      </c>
      <c r="F222" s="5">
        <f>AVERAGEIFS(TimeSeries!220:220,TimeSeries!$1:$1,"&lt;="&amp;F$3,TimeSeries!$1:$1,"&gt;="&amp;F$2)</f>
        <v>139.1</v>
      </c>
      <c r="G222" s="5">
        <f>AVERAGEIFS(TimeSeries!220:220,TimeSeries!$1:$1,"&lt;="&amp;G$3,TimeSeries!$1:$1,"&gt;="&amp;G$2)</f>
        <v>136.94999999999999</v>
      </c>
      <c r="H222" s="5">
        <f>AVERAGEIFS(TimeSeries!220:220,TimeSeries!$1:$1,"&lt;="&amp;H$3,TimeSeries!$1:$1,"&gt;="&amp;H$2)</f>
        <v>129.44999999999999</v>
      </c>
      <c r="I222" s="5">
        <f>AVERAGEIFS(TimeSeries!220:220,TimeSeries!$1:$1,"&lt;="&amp;I$3,TimeSeries!$1:$1,"&gt;="&amp;I$2)</f>
        <v>126.65</v>
      </c>
      <c r="J222" s="5">
        <f>AVERAGEIFS(TimeSeries!220:220,TimeSeries!$1:$1,"&lt;="&amp;J$3,TimeSeries!$1:$1,"&gt;="&amp;J$2)</f>
        <v>127.3</v>
      </c>
      <c r="K222" s="5">
        <f>+TimeSeries!I220</f>
        <v>133.94999999999999</v>
      </c>
      <c r="M222">
        <f t="shared" si="79"/>
        <v>117.25312499999998</v>
      </c>
      <c r="N222">
        <f t="shared" si="80"/>
        <v>125.78749999999999</v>
      </c>
      <c r="O222">
        <f t="shared" si="82"/>
        <v>0</v>
      </c>
      <c r="P222">
        <f t="shared" si="81"/>
        <v>0</v>
      </c>
      <c r="Q222">
        <f>+INDEX(TimeSeries!$A:$ZZ,'TimeSeries - Formatted'!$B222+1,'TimeSeries - Formatted'!K$1)</f>
        <v>7</v>
      </c>
      <c r="R222">
        <f>SUM(O$4:O222)</f>
        <v>9</v>
      </c>
      <c r="S222">
        <f>SUM(P$4:P222)</f>
        <v>10</v>
      </c>
      <c r="U222" s="1">
        <f t="shared" si="94"/>
        <v>1.2743628185907019E-2</v>
      </c>
      <c r="V222" s="1">
        <f t="shared" si="95"/>
        <v>1.6308376575240757E-2</v>
      </c>
      <c r="W222" s="1">
        <f t="shared" si="96"/>
        <v>1.6308376575240757E-2</v>
      </c>
      <c r="X222" s="1">
        <f t="shared" si="97"/>
        <v>1.2372634643377012E-2</v>
      </c>
      <c r="Y222" s="1">
        <f t="shared" si="98"/>
        <v>1.2569316081330717E-2</v>
      </c>
      <c r="Z222" s="1">
        <f t="shared" si="99"/>
        <v>9.3567251461987855E-3</v>
      </c>
      <c r="AA222" s="1">
        <f t="shared" si="100"/>
        <v>9.5655639697089789E-3</v>
      </c>
      <c r="AB222" s="1">
        <f t="shared" si="101"/>
        <v>1.1119936457505863E-2</v>
      </c>
      <c r="AD222" s="2">
        <f t="shared" ca="1" si="85"/>
        <v>1</v>
      </c>
      <c r="AE222" s="2">
        <f t="shared" ca="1" si="86"/>
        <v>1</v>
      </c>
      <c r="AF222" s="2">
        <f t="shared" ca="1" si="87"/>
        <v>1</v>
      </c>
      <c r="AG222" s="2">
        <f t="shared" ca="1" si="88"/>
        <v>1</v>
      </c>
      <c r="AH222" s="2">
        <f t="shared" ca="1" si="89"/>
        <v>1</v>
      </c>
      <c r="AI222" s="2">
        <f t="shared" ca="1" si="90"/>
        <v>1</v>
      </c>
      <c r="AJ222" s="2">
        <f t="shared" ca="1" si="91"/>
        <v>1</v>
      </c>
      <c r="AK222" s="2">
        <f t="shared" ca="1" si="92"/>
        <v>1</v>
      </c>
      <c r="AM222">
        <f ca="1">+IF(COUNTIFS(AM$4:AM221,1,$Q$4:$Q221,$Q222)=1,0,IF(U222*AD222&lt;$AO$1,1,0))</f>
        <v>0</v>
      </c>
      <c r="AN222">
        <f ca="1">+IF(COUNTIFS(AN$4:AN221,1,$Q$4:$Q221,$Q222)=1,0,IF(V222*AE222&lt;$AO$1,1,0))</f>
        <v>0</v>
      </c>
      <c r="AO222">
        <f ca="1">+IF(COUNTIFS(AO$4:AO221,1,$Q$4:$Q221,$Q222)=1,0,IF(W222*AF222&lt;$AO$1,1,0))</f>
        <v>0</v>
      </c>
      <c r="AP222">
        <f ca="1">+IF(COUNTIFS(AP$4:AP221,1,$Q$4:$Q221,$Q222)=1,0,IF(X222*AG222&lt;$AO$1,1,0))</f>
        <v>0</v>
      </c>
      <c r="AQ222">
        <f ca="1">+IF(COUNTIFS(AQ$4:AQ221,1,$Q$4:$Q221,$Q222)=1,0,IF(Y222*AH222&lt;$AO$1,1,0))</f>
        <v>0</v>
      </c>
      <c r="AR222">
        <f ca="1">+IF(COUNTIFS(AR$4:AR221,1,$Q$4:$Q221,$Q222)=1,0,IF(Z222*AI222&lt;$AO$1,1,0))</f>
        <v>0</v>
      </c>
      <c r="AS222">
        <f ca="1">+IF(COUNTIFS(AS$4:AS221,1,$Q$4:$Q221,$Q222)=1,0,IF(AA222*AJ222&lt;$AO$1,1,0))</f>
        <v>0</v>
      </c>
      <c r="AT222">
        <f ca="1">+IF(COUNTIFS(AT$4:AT221,1,$Q$4:$Q221,$Q222)=1,0,IF(AB222*AK222&lt;$AO$1,1,0))</f>
        <v>0</v>
      </c>
      <c r="AU222">
        <f t="shared" ca="1" si="83"/>
        <v>0</v>
      </c>
      <c r="AW222">
        <f ca="1">1*(COUNTIFS($Q$4:$Q221,Q222,AU$4:AU221,1)&gt;0)</f>
        <v>1</v>
      </c>
      <c r="AX222" t="str">
        <f t="shared" ca="1" si="93"/>
        <v/>
      </c>
    </row>
    <row r="223" spans="2:50" x14ac:dyDescent="0.35">
      <c r="B223">
        <f t="shared" si="84"/>
        <v>220</v>
      </c>
      <c r="C223" s="5">
        <f>AVERAGEIFS(TimeSeries!221:221,TimeSeries!$1:$1,"&lt;="&amp;C$3,TimeSeries!$1:$1,"&gt;="&amp;C$2)</f>
        <v>137.5</v>
      </c>
      <c r="D223" s="5">
        <f>AVERAGEIFS(TimeSeries!221:221,TimeSeries!$1:$1,"&lt;="&amp;D$3,TimeSeries!$1:$1,"&gt;="&amp;D$2)</f>
        <v>141</v>
      </c>
      <c r="E223" s="5">
        <f>AVERAGEIFS(TimeSeries!221:221,TimeSeries!$1:$1,"&lt;="&amp;E$3,TimeSeries!$1:$1,"&gt;="&amp;E$2)</f>
        <v>141</v>
      </c>
      <c r="F223" s="5">
        <f>AVERAGEIFS(TimeSeries!221:221,TimeSeries!$1:$1,"&lt;="&amp;F$3,TimeSeries!$1:$1,"&gt;="&amp;F$2)</f>
        <v>140.5</v>
      </c>
      <c r="G223" s="5">
        <f>AVERAGEIFS(TimeSeries!221:221,TimeSeries!$1:$1,"&lt;="&amp;G$3,TimeSeries!$1:$1,"&gt;="&amp;G$2)</f>
        <v>137.69999999999999</v>
      </c>
      <c r="H223" s="5">
        <f>AVERAGEIFS(TimeSeries!221:221,TimeSeries!$1:$1,"&lt;="&amp;H$3,TimeSeries!$1:$1,"&gt;="&amp;H$2)</f>
        <v>130.69999999999999</v>
      </c>
      <c r="I223" s="5">
        <f>AVERAGEIFS(TimeSeries!221:221,TimeSeries!$1:$1,"&lt;="&amp;I$3,TimeSeries!$1:$1,"&gt;="&amp;I$2)</f>
        <v>128.55000000000001</v>
      </c>
      <c r="J223" s="5">
        <f>AVERAGEIFS(TimeSeries!221:221,TimeSeries!$1:$1,"&lt;="&amp;J$3,TimeSeries!$1:$1,"&gt;="&amp;J$2)</f>
        <v>130.1</v>
      </c>
      <c r="K223" s="5">
        <f>+TimeSeries!I221</f>
        <v>136.1875</v>
      </c>
      <c r="M223">
        <f t="shared" si="79"/>
        <v>117.25312499999998</v>
      </c>
      <c r="N223">
        <f t="shared" si="80"/>
        <v>125.78749999999999</v>
      </c>
      <c r="O223">
        <f t="shared" si="82"/>
        <v>0</v>
      </c>
      <c r="P223">
        <f t="shared" si="81"/>
        <v>0</v>
      </c>
      <c r="Q223">
        <f>+INDEX(TimeSeries!$A:$ZZ,'TimeSeries - Formatted'!$B223+1,'TimeSeries - Formatted'!K$1)</f>
        <v>7</v>
      </c>
      <c r="R223">
        <f>SUM(O$4:O223)</f>
        <v>9</v>
      </c>
      <c r="S223">
        <f>SUM(P$4:P223)</f>
        <v>10</v>
      </c>
      <c r="U223" s="1">
        <f t="shared" si="94"/>
        <v>1.7764618800888199E-2</v>
      </c>
      <c r="V223" s="1">
        <f t="shared" si="95"/>
        <v>2.8446389496717739E-2</v>
      </c>
      <c r="W223" s="1">
        <f t="shared" si="96"/>
        <v>2.8446389496717739E-2</v>
      </c>
      <c r="X223" s="1">
        <f t="shared" si="97"/>
        <v>1.0064701653486718E-2</v>
      </c>
      <c r="Y223" s="1">
        <f t="shared" si="98"/>
        <v>5.4764512595837367E-3</v>
      </c>
      <c r="Z223" s="1">
        <f t="shared" si="99"/>
        <v>9.6562379297024936E-3</v>
      </c>
      <c r="AA223" s="1">
        <f t="shared" si="100"/>
        <v>1.5001973943939984E-2</v>
      </c>
      <c r="AB223" s="1">
        <f t="shared" si="101"/>
        <v>2.1995286724273422E-2</v>
      </c>
      <c r="AD223" s="2">
        <f t="shared" ca="1" si="85"/>
        <v>1</v>
      </c>
      <c r="AE223" s="2">
        <f t="shared" ca="1" si="86"/>
        <v>1</v>
      </c>
      <c r="AF223" s="2">
        <f t="shared" ca="1" si="87"/>
        <v>1</v>
      </c>
      <c r="AG223" s="2">
        <f t="shared" ca="1" si="88"/>
        <v>1</v>
      </c>
      <c r="AH223" s="2">
        <f t="shared" ca="1" si="89"/>
        <v>1</v>
      </c>
      <c r="AI223" s="2">
        <f t="shared" ca="1" si="90"/>
        <v>1</v>
      </c>
      <c r="AJ223" s="2">
        <f t="shared" ca="1" si="91"/>
        <v>1</v>
      </c>
      <c r="AK223" s="2">
        <f t="shared" ca="1" si="92"/>
        <v>1</v>
      </c>
      <c r="AM223">
        <f ca="1">+IF(COUNTIFS(AM$4:AM222,1,$Q$4:$Q222,$Q223)=1,0,IF(U223*AD223&lt;$AO$1,1,0))</f>
        <v>0</v>
      </c>
      <c r="AN223">
        <f ca="1">+IF(COUNTIFS(AN$4:AN222,1,$Q$4:$Q222,$Q223)=1,0,IF(V223*AE223&lt;$AO$1,1,0))</f>
        <v>0</v>
      </c>
      <c r="AO223">
        <f ca="1">+IF(COUNTIFS(AO$4:AO222,1,$Q$4:$Q222,$Q223)=1,0,IF(W223*AF223&lt;$AO$1,1,0))</f>
        <v>0</v>
      </c>
      <c r="AP223">
        <f ca="1">+IF(COUNTIFS(AP$4:AP222,1,$Q$4:$Q222,$Q223)=1,0,IF(X223*AG223&lt;$AO$1,1,0))</f>
        <v>0</v>
      </c>
      <c r="AQ223">
        <f ca="1">+IF(COUNTIFS(AQ$4:AQ222,1,$Q$4:$Q222,$Q223)=1,0,IF(Y223*AH223&lt;$AO$1,1,0))</f>
        <v>0</v>
      </c>
      <c r="AR223">
        <f ca="1">+IF(COUNTIFS(AR$4:AR222,1,$Q$4:$Q222,$Q223)=1,0,IF(Z223*AI223&lt;$AO$1,1,0))</f>
        <v>0</v>
      </c>
      <c r="AS223">
        <f ca="1">+IF(COUNTIFS(AS$4:AS222,1,$Q$4:$Q222,$Q223)=1,0,IF(AA223*AJ223&lt;$AO$1,1,0))</f>
        <v>0</v>
      </c>
      <c r="AT223">
        <f ca="1">+IF(COUNTIFS(AT$4:AT222,1,$Q$4:$Q222,$Q223)=1,0,IF(AB223*AK223&lt;$AO$1,1,0))</f>
        <v>0</v>
      </c>
      <c r="AU223">
        <f t="shared" ca="1" si="83"/>
        <v>0</v>
      </c>
      <c r="AW223">
        <f ca="1">1*(COUNTIFS($Q$4:$Q222,Q223,AU$4:AU222,1)&gt;0)</f>
        <v>1</v>
      </c>
      <c r="AX223" t="str">
        <f t="shared" ca="1" si="93"/>
        <v/>
      </c>
    </row>
    <row r="224" spans="2:50" x14ac:dyDescent="0.35">
      <c r="B224">
        <f t="shared" si="84"/>
        <v>221</v>
      </c>
      <c r="C224" s="5">
        <f>AVERAGEIFS(TimeSeries!222:222,TimeSeries!$1:$1,"&lt;="&amp;C$3,TimeSeries!$1:$1,"&gt;="&amp;C$2)</f>
        <v>140.9</v>
      </c>
      <c r="D224" s="5">
        <f>AVERAGEIFS(TimeSeries!222:222,TimeSeries!$1:$1,"&lt;="&amp;D$3,TimeSeries!$1:$1,"&gt;="&amp;D$2)</f>
        <v>140.4</v>
      </c>
      <c r="E224" s="5">
        <f>AVERAGEIFS(TimeSeries!222:222,TimeSeries!$1:$1,"&lt;="&amp;E$3,TimeSeries!$1:$1,"&gt;="&amp;E$2)</f>
        <v>141.85</v>
      </c>
      <c r="F224" s="5">
        <f>AVERAGEIFS(TimeSeries!222:222,TimeSeries!$1:$1,"&lt;="&amp;F$3,TimeSeries!$1:$1,"&gt;="&amp;F$2)</f>
        <v>145.35</v>
      </c>
      <c r="G224" s="5">
        <f>AVERAGEIFS(TimeSeries!222:222,TimeSeries!$1:$1,"&lt;="&amp;G$3,TimeSeries!$1:$1,"&gt;="&amp;G$2)</f>
        <v>141.1</v>
      </c>
      <c r="H224" s="5">
        <f>AVERAGEIFS(TimeSeries!222:222,TimeSeries!$1:$1,"&lt;="&amp;H$3,TimeSeries!$1:$1,"&gt;="&amp;H$2)</f>
        <v>134.1</v>
      </c>
      <c r="I224" s="5">
        <f>AVERAGEIFS(TimeSeries!222:222,TimeSeries!$1:$1,"&lt;="&amp;I$3,TimeSeries!$1:$1,"&gt;="&amp;I$2)</f>
        <v>132.69999999999999</v>
      </c>
      <c r="J224" s="5">
        <f>AVERAGEIFS(TimeSeries!222:222,TimeSeries!$1:$1,"&lt;="&amp;J$3,TimeSeries!$1:$1,"&gt;="&amp;J$2)</f>
        <v>134.4</v>
      </c>
      <c r="K224" s="5">
        <f>+TimeSeries!I222</f>
        <v>139.13749999999999</v>
      </c>
      <c r="M224">
        <f t="shared" si="79"/>
        <v>117.25312499999998</v>
      </c>
      <c r="N224">
        <f t="shared" si="80"/>
        <v>125.78749999999999</v>
      </c>
      <c r="O224">
        <f t="shared" si="82"/>
        <v>0</v>
      </c>
      <c r="P224">
        <f t="shared" si="81"/>
        <v>0</v>
      </c>
      <c r="Q224">
        <f>+INDEX(TimeSeries!$A:$ZZ,'TimeSeries - Formatted'!$B224+1,'TimeSeries - Formatted'!K$1)</f>
        <v>7</v>
      </c>
      <c r="R224">
        <f>SUM(O$4:O224)</f>
        <v>9</v>
      </c>
      <c r="S224">
        <f>SUM(P$4:P224)</f>
        <v>10</v>
      </c>
      <c r="U224" s="1">
        <f t="shared" si="94"/>
        <v>2.4727272727272709E-2</v>
      </c>
      <c r="V224" s="1">
        <f t="shared" si="95"/>
        <v>-4.2553191489361764E-3</v>
      </c>
      <c r="W224" s="1">
        <f t="shared" si="96"/>
        <v>6.0283687943261111E-3</v>
      </c>
      <c r="X224" s="1">
        <f t="shared" si="97"/>
        <v>3.4519572953736644E-2</v>
      </c>
      <c r="Y224" s="1">
        <f t="shared" si="98"/>
        <v>2.4691358024691468E-2</v>
      </c>
      <c r="Z224" s="1">
        <f t="shared" si="99"/>
        <v>2.601377199693955E-2</v>
      </c>
      <c r="AA224" s="1">
        <f t="shared" si="100"/>
        <v>3.2283158304161619E-2</v>
      </c>
      <c r="AB224" s="1">
        <f t="shared" si="101"/>
        <v>3.3051498847040728E-2</v>
      </c>
      <c r="AD224" s="2">
        <f t="shared" ca="1" si="85"/>
        <v>1</v>
      </c>
      <c r="AE224" s="2">
        <f t="shared" ca="1" si="86"/>
        <v>1</v>
      </c>
      <c r="AF224" s="2">
        <f t="shared" ca="1" si="87"/>
        <v>1</v>
      </c>
      <c r="AG224" s="2">
        <f t="shared" ca="1" si="88"/>
        <v>1</v>
      </c>
      <c r="AH224" s="2">
        <f t="shared" ca="1" si="89"/>
        <v>1</v>
      </c>
      <c r="AI224" s="2">
        <f t="shared" ca="1" si="90"/>
        <v>1</v>
      </c>
      <c r="AJ224" s="2">
        <f t="shared" ca="1" si="91"/>
        <v>1</v>
      </c>
      <c r="AK224" s="2">
        <f t="shared" ca="1" si="92"/>
        <v>1</v>
      </c>
      <c r="AM224">
        <f ca="1">+IF(COUNTIFS(AM$4:AM223,1,$Q$4:$Q223,$Q224)=1,0,IF(U224*AD224&lt;$AO$1,1,0))</f>
        <v>0</v>
      </c>
      <c r="AN224">
        <f ca="1">+IF(COUNTIFS(AN$4:AN223,1,$Q$4:$Q223,$Q224)=1,0,IF(V224*AE224&lt;$AO$1,1,0))</f>
        <v>0</v>
      </c>
      <c r="AO224">
        <f ca="1">+IF(COUNTIFS(AO$4:AO223,1,$Q$4:$Q223,$Q224)=1,0,IF(W224*AF224&lt;$AO$1,1,0))</f>
        <v>0</v>
      </c>
      <c r="AP224">
        <f ca="1">+IF(COUNTIFS(AP$4:AP223,1,$Q$4:$Q223,$Q224)=1,0,IF(X224*AG224&lt;$AO$1,1,0))</f>
        <v>0</v>
      </c>
      <c r="AQ224">
        <f ca="1">+IF(COUNTIFS(AQ$4:AQ223,1,$Q$4:$Q223,$Q224)=1,0,IF(Y224*AH224&lt;$AO$1,1,0))</f>
        <v>0</v>
      </c>
      <c r="AR224">
        <f ca="1">+IF(COUNTIFS(AR$4:AR223,1,$Q$4:$Q223,$Q224)=1,0,IF(Z224*AI224&lt;$AO$1,1,0))</f>
        <v>0</v>
      </c>
      <c r="AS224">
        <f ca="1">+IF(COUNTIFS(AS$4:AS223,1,$Q$4:$Q223,$Q224)=1,0,IF(AA224*AJ224&lt;$AO$1,1,0))</f>
        <v>0</v>
      </c>
      <c r="AT224">
        <f ca="1">+IF(COUNTIFS(AT$4:AT223,1,$Q$4:$Q223,$Q224)=1,0,IF(AB224*AK224&lt;$AO$1,1,0))</f>
        <v>0</v>
      </c>
      <c r="AU224">
        <f t="shared" ca="1" si="83"/>
        <v>0</v>
      </c>
      <c r="AW224">
        <f ca="1">1*(COUNTIFS($Q$4:$Q223,Q224,AU$4:AU223,1)&gt;0)</f>
        <v>1</v>
      </c>
      <c r="AX224" t="str">
        <f t="shared" ca="1" si="93"/>
        <v/>
      </c>
    </row>
    <row r="225" spans="2:50" x14ac:dyDescent="0.35">
      <c r="B225">
        <f t="shared" si="84"/>
        <v>222</v>
      </c>
      <c r="C225" s="5">
        <f>AVERAGEIFS(TimeSeries!223:223,TimeSeries!$1:$1,"&lt;="&amp;C$3,TimeSeries!$1:$1,"&gt;="&amp;C$2)</f>
        <v>135.44999999999999</v>
      </c>
      <c r="D225" s="5">
        <f>AVERAGEIFS(TimeSeries!223:223,TimeSeries!$1:$1,"&lt;="&amp;D$3,TimeSeries!$1:$1,"&gt;="&amp;D$2)</f>
        <v>130.44999999999999</v>
      </c>
      <c r="E225" s="5">
        <f>AVERAGEIFS(TimeSeries!223:223,TimeSeries!$1:$1,"&lt;="&amp;E$3,TimeSeries!$1:$1,"&gt;="&amp;E$2)</f>
        <v>134</v>
      </c>
      <c r="F225" s="5">
        <f>AVERAGEIFS(TimeSeries!223:223,TimeSeries!$1:$1,"&lt;="&amp;F$3,TimeSeries!$1:$1,"&gt;="&amp;F$2)</f>
        <v>142</v>
      </c>
      <c r="G225" s="5">
        <f>AVERAGEIFS(TimeSeries!223:223,TimeSeries!$1:$1,"&lt;="&amp;G$3,TimeSeries!$1:$1,"&gt;="&amp;G$2)</f>
        <v>142.69999999999999</v>
      </c>
      <c r="H225" s="5">
        <f>AVERAGEIFS(TimeSeries!223:223,TimeSeries!$1:$1,"&lt;="&amp;H$3,TimeSeries!$1:$1,"&gt;="&amp;H$2)</f>
        <v>139.19999999999999</v>
      </c>
      <c r="I225" s="5">
        <f>AVERAGEIFS(TimeSeries!223:223,TimeSeries!$1:$1,"&lt;="&amp;I$3,TimeSeries!$1:$1,"&gt;="&amp;I$2)</f>
        <v>136.4</v>
      </c>
      <c r="J225" s="5">
        <f>AVERAGEIFS(TimeSeries!223:223,TimeSeries!$1:$1,"&lt;="&amp;J$3,TimeSeries!$1:$1,"&gt;="&amp;J$2)</f>
        <v>135.80000000000001</v>
      </c>
      <c r="K225" s="5">
        <f>+TimeSeries!I223</f>
        <v>137.13749999999999</v>
      </c>
      <c r="M225">
        <f t="shared" si="79"/>
        <v>117.25312499999998</v>
      </c>
      <c r="N225">
        <f t="shared" si="80"/>
        <v>125.78749999999999</v>
      </c>
      <c r="O225">
        <f t="shared" si="82"/>
        <v>0</v>
      </c>
      <c r="P225">
        <f t="shared" si="81"/>
        <v>0</v>
      </c>
      <c r="Q225">
        <f>+INDEX(TimeSeries!$A:$ZZ,'TimeSeries - Formatted'!$B225+1,'TimeSeries - Formatted'!K$1)</f>
        <v>7</v>
      </c>
      <c r="R225">
        <f>SUM(O$4:O225)</f>
        <v>9</v>
      </c>
      <c r="S225">
        <f>SUM(P$4:P225)</f>
        <v>10</v>
      </c>
      <c r="U225" s="1">
        <f t="shared" si="94"/>
        <v>-3.8679914833215201E-2</v>
      </c>
      <c r="V225" s="1">
        <f t="shared" si="95"/>
        <v>-7.4822695035461129E-2</v>
      </c>
      <c r="W225" s="1">
        <f t="shared" si="96"/>
        <v>-5.5340148043708126E-2</v>
      </c>
      <c r="X225" s="1">
        <f t="shared" si="97"/>
        <v>-2.3047815617475043E-2</v>
      </c>
      <c r="Y225" s="1">
        <f t="shared" si="98"/>
        <v>1.133947554925574E-2</v>
      </c>
      <c r="Z225" s="1">
        <f t="shared" si="99"/>
        <v>3.8031319910514449E-2</v>
      </c>
      <c r="AA225" s="1">
        <f t="shared" si="100"/>
        <v>2.7882441597588681E-2</v>
      </c>
      <c r="AB225" s="1">
        <f t="shared" si="101"/>
        <v>1.0416666666666741E-2</v>
      </c>
      <c r="AD225" s="2">
        <f t="shared" ca="1" si="85"/>
        <v>1</v>
      </c>
      <c r="AE225" s="2">
        <f t="shared" ca="1" si="86"/>
        <v>1</v>
      </c>
      <c r="AF225" s="2">
        <f t="shared" ca="1" si="87"/>
        <v>1</v>
      </c>
      <c r="AG225" s="2">
        <f t="shared" ca="1" si="88"/>
        <v>1</v>
      </c>
      <c r="AH225" s="2">
        <f t="shared" ca="1" si="89"/>
        <v>1</v>
      </c>
      <c r="AI225" s="2">
        <f t="shared" ca="1" si="90"/>
        <v>1</v>
      </c>
      <c r="AJ225" s="2">
        <f t="shared" ca="1" si="91"/>
        <v>1</v>
      </c>
      <c r="AK225" s="2">
        <f t="shared" ca="1" si="92"/>
        <v>1</v>
      </c>
      <c r="AM225">
        <f ca="1">+IF(COUNTIFS(AM$4:AM224,1,$Q$4:$Q224,$Q225)=1,0,IF(U225*AD225&lt;$AO$1,1,0))</f>
        <v>0</v>
      </c>
      <c r="AN225">
        <f ca="1">+IF(COUNTIFS(AN$4:AN224,1,$Q$4:$Q224,$Q225)=1,0,IF(V225*AE225&lt;$AO$1,1,0))</f>
        <v>0</v>
      </c>
      <c r="AO225">
        <f ca="1">+IF(COUNTIFS(AO$4:AO224,1,$Q$4:$Q224,$Q225)=1,0,IF(W225*AF225&lt;$AO$1,1,0))</f>
        <v>0</v>
      </c>
      <c r="AP225">
        <f ca="1">+IF(COUNTIFS(AP$4:AP224,1,$Q$4:$Q224,$Q225)=1,0,IF(X225*AG225&lt;$AO$1,1,0))</f>
        <v>0</v>
      </c>
      <c r="AQ225">
        <f ca="1">+IF(COUNTIFS(AQ$4:AQ224,1,$Q$4:$Q224,$Q225)=1,0,IF(Y225*AH225&lt;$AO$1,1,0))</f>
        <v>0</v>
      </c>
      <c r="AR225">
        <f ca="1">+IF(COUNTIFS(AR$4:AR224,1,$Q$4:$Q224,$Q225)=1,0,IF(Z225*AI225&lt;$AO$1,1,0))</f>
        <v>0</v>
      </c>
      <c r="AS225">
        <f ca="1">+IF(COUNTIFS(AS$4:AS224,1,$Q$4:$Q224,$Q225)=1,0,IF(AA225*AJ225&lt;$AO$1,1,0))</f>
        <v>0</v>
      </c>
      <c r="AT225">
        <f ca="1">+IF(COUNTIFS(AT$4:AT224,1,$Q$4:$Q224,$Q225)=1,0,IF(AB225*AK225&lt;$AO$1,1,0))</f>
        <v>0</v>
      </c>
      <c r="AU225">
        <f t="shared" ca="1" si="83"/>
        <v>0</v>
      </c>
      <c r="AW225">
        <f ca="1">1*(COUNTIFS($Q$4:$Q224,Q225,AU$4:AU224,1)&gt;0)</f>
        <v>1</v>
      </c>
      <c r="AX225" t="str">
        <f t="shared" ca="1" si="93"/>
        <v/>
      </c>
    </row>
    <row r="226" spans="2:50" x14ac:dyDescent="0.35">
      <c r="B226">
        <f t="shared" si="84"/>
        <v>223</v>
      </c>
      <c r="C226" s="5">
        <f>AVERAGEIFS(TimeSeries!224:224,TimeSeries!$1:$1,"&lt;="&amp;C$3,TimeSeries!$1:$1,"&gt;="&amp;C$2)</f>
        <v>125.8</v>
      </c>
      <c r="D226" s="5">
        <f>AVERAGEIFS(TimeSeries!224:224,TimeSeries!$1:$1,"&lt;="&amp;D$3,TimeSeries!$1:$1,"&gt;="&amp;D$2)</f>
        <v>120.8</v>
      </c>
      <c r="E226" s="5">
        <f>AVERAGEIFS(TimeSeries!224:224,TimeSeries!$1:$1,"&lt;="&amp;E$3,TimeSeries!$1:$1,"&gt;="&amp;E$2)</f>
        <v>125.05</v>
      </c>
      <c r="F226" s="5">
        <f>AVERAGEIFS(TimeSeries!224:224,TimeSeries!$1:$1,"&lt;="&amp;F$3,TimeSeries!$1:$1,"&gt;="&amp;F$2)</f>
        <v>132.55000000000001</v>
      </c>
      <c r="G226" s="5">
        <f>AVERAGEIFS(TimeSeries!224:224,TimeSeries!$1:$1,"&lt;="&amp;G$3,TimeSeries!$1:$1,"&gt;="&amp;G$2)</f>
        <v>135.4</v>
      </c>
      <c r="H226" s="5">
        <f>AVERAGEIFS(TimeSeries!224:224,TimeSeries!$1:$1,"&lt;="&amp;H$3,TimeSeries!$1:$1,"&gt;="&amp;H$2)</f>
        <v>133.9</v>
      </c>
      <c r="I226" s="5">
        <f>AVERAGEIFS(TimeSeries!224:224,TimeSeries!$1:$1,"&lt;="&amp;I$3,TimeSeries!$1:$1,"&gt;="&amp;I$2)</f>
        <v>129.65</v>
      </c>
      <c r="J226" s="5">
        <f>AVERAGEIFS(TimeSeries!224:224,TimeSeries!$1:$1,"&lt;="&amp;J$3,TimeSeries!$1:$1,"&gt;="&amp;J$2)</f>
        <v>127.3</v>
      </c>
      <c r="K226" s="5">
        <f>+TimeSeries!I224</f>
        <v>128.97499999999999</v>
      </c>
      <c r="M226">
        <f t="shared" si="79"/>
        <v>117.25312499999998</v>
      </c>
      <c r="N226">
        <f t="shared" si="80"/>
        <v>125.78749999999999</v>
      </c>
      <c r="O226">
        <f t="shared" si="82"/>
        <v>0</v>
      </c>
      <c r="P226">
        <f t="shared" si="81"/>
        <v>0</v>
      </c>
      <c r="Q226">
        <f>+INDEX(TimeSeries!$A:$ZZ,'TimeSeries - Formatted'!$B226+1,'TimeSeries - Formatted'!K$1)</f>
        <v>7</v>
      </c>
      <c r="R226">
        <f>SUM(O$4:O226)</f>
        <v>9</v>
      </c>
      <c r="S226">
        <f>SUM(P$4:P226)</f>
        <v>10</v>
      </c>
      <c r="U226" s="1">
        <f t="shared" si="94"/>
        <v>-0.10716820440028396</v>
      </c>
      <c r="V226" s="1">
        <f t="shared" si="95"/>
        <v>-0.14326241134751772</v>
      </c>
      <c r="W226" s="1">
        <f t="shared" si="96"/>
        <v>-0.11843496651392316</v>
      </c>
      <c r="X226" s="1">
        <f t="shared" si="97"/>
        <v>-8.8063295493635896E-2</v>
      </c>
      <c r="Y226" s="1">
        <f t="shared" si="98"/>
        <v>-5.115627189908889E-2</v>
      </c>
      <c r="Z226" s="1">
        <f t="shared" si="99"/>
        <v>-3.807471264367801E-2</v>
      </c>
      <c r="AA226" s="1">
        <f t="shared" si="100"/>
        <v>-4.948680351906154E-2</v>
      </c>
      <c r="AB226" s="1">
        <f t="shared" si="101"/>
        <v>-6.2592047128129713E-2</v>
      </c>
      <c r="AD226" s="2">
        <f t="shared" ca="1" si="85"/>
        <v>1</v>
      </c>
      <c r="AE226" s="2">
        <f t="shared" ca="1" si="86"/>
        <v>1</v>
      </c>
      <c r="AF226" s="2">
        <f t="shared" ca="1" si="87"/>
        <v>1</v>
      </c>
      <c r="AG226" s="2">
        <f t="shared" ca="1" si="88"/>
        <v>1</v>
      </c>
      <c r="AH226" s="2">
        <f t="shared" ca="1" si="89"/>
        <v>1</v>
      </c>
      <c r="AI226" s="2">
        <f t="shared" ca="1" si="90"/>
        <v>1</v>
      </c>
      <c r="AJ226" s="2">
        <f t="shared" ca="1" si="91"/>
        <v>1</v>
      </c>
      <c r="AK226" s="2">
        <f t="shared" ca="1" si="92"/>
        <v>1</v>
      </c>
      <c r="AM226">
        <f ca="1">+IF(COUNTIFS(AM$4:AM225,1,$Q$4:$Q225,$Q226)=1,0,IF(U226*AD226&lt;$AO$1,1,0))</f>
        <v>0</v>
      </c>
      <c r="AN226">
        <f ca="1">+IF(COUNTIFS(AN$4:AN225,1,$Q$4:$Q225,$Q226)=1,0,IF(V226*AE226&lt;$AO$1,1,0))</f>
        <v>0</v>
      </c>
      <c r="AO226">
        <f ca="1">+IF(COUNTIFS(AO$4:AO225,1,$Q$4:$Q225,$Q226)=1,0,IF(W226*AF226&lt;$AO$1,1,0))</f>
        <v>0</v>
      </c>
      <c r="AP226">
        <f ca="1">+IF(COUNTIFS(AP$4:AP225,1,$Q$4:$Q225,$Q226)=1,0,IF(X226*AG226&lt;$AO$1,1,0))</f>
        <v>0</v>
      </c>
      <c r="AQ226">
        <f ca="1">+IF(COUNTIFS(AQ$4:AQ225,1,$Q$4:$Q225,$Q226)=1,0,IF(Y226*AH226&lt;$AO$1,1,0))</f>
        <v>0</v>
      </c>
      <c r="AR226">
        <f ca="1">+IF(COUNTIFS(AR$4:AR225,1,$Q$4:$Q225,$Q226)=1,0,IF(Z226*AI226&lt;$AO$1,1,0))</f>
        <v>0</v>
      </c>
      <c r="AS226">
        <f ca="1">+IF(COUNTIFS(AS$4:AS225,1,$Q$4:$Q225,$Q226)=1,0,IF(AA226*AJ226&lt;$AO$1,1,0))</f>
        <v>0</v>
      </c>
      <c r="AT226">
        <f ca="1">+IF(COUNTIFS(AT$4:AT225,1,$Q$4:$Q225,$Q226)=1,0,IF(AB226*AK226&lt;$AO$1,1,0))</f>
        <v>0</v>
      </c>
      <c r="AU226">
        <f t="shared" ca="1" si="83"/>
        <v>0</v>
      </c>
      <c r="AW226">
        <f ca="1">1*(COUNTIFS($Q$4:$Q225,Q226,AU$4:AU225,1)&gt;0)</f>
        <v>1</v>
      </c>
      <c r="AX226" t="str">
        <f t="shared" ca="1" si="93"/>
        <v/>
      </c>
    </row>
    <row r="227" spans="2:50" x14ac:dyDescent="0.35">
      <c r="B227">
        <f t="shared" si="84"/>
        <v>224</v>
      </c>
      <c r="C227" s="5">
        <f>AVERAGEIFS(TimeSeries!225:225,TimeSeries!$1:$1,"&lt;="&amp;C$3,TimeSeries!$1:$1,"&gt;="&amp;C$2)</f>
        <v>117.5</v>
      </c>
      <c r="D227" s="5">
        <f>AVERAGEIFS(TimeSeries!225:225,TimeSeries!$1:$1,"&lt;="&amp;D$3,TimeSeries!$1:$1,"&gt;="&amp;D$2)</f>
        <v>117</v>
      </c>
      <c r="E227" s="5">
        <f>AVERAGEIFS(TimeSeries!225:225,TimeSeries!$1:$1,"&lt;="&amp;E$3,TimeSeries!$1:$1,"&gt;="&amp;E$2)</f>
        <v>119.8</v>
      </c>
      <c r="F227" s="5">
        <f>AVERAGEIFS(TimeSeries!225:225,TimeSeries!$1:$1,"&lt;="&amp;F$3,TimeSeries!$1:$1,"&gt;="&amp;F$2)</f>
        <v>124.8</v>
      </c>
      <c r="G227" s="5">
        <f>AVERAGEIFS(TimeSeries!225:225,TimeSeries!$1:$1,"&lt;="&amp;G$3,TimeSeries!$1:$1,"&gt;="&amp;G$2)</f>
        <v>126.95</v>
      </c>
      <c r="H227" s="5">
        <f>AVERAGEIFS(TimeSeries!225:225,TimeSeries!$1:$1,"&lt;="&amp;H$3,TimeSeries!$1:$1,"&gt;="&amp;H$2)</f>
        <v>123.95</v>
      </c>
      <c r="I227" s="5">
        <f>AVERAGEIFS(TimeSeries!225:225,TimeSeries!$1:$1,"&lt;="&amp;I$3,TimeSeries!$1:$1,"&gt;="&amp;I$2)</f>
        <v>123.95</v>
      </c>
      <c r="J227" s="5">
        <f>AVERAGEIFS(TimeSeries!225:225,TimeSeries!$1:$1,"&lt;="&amp;J$3,TimeSeries!$1:$1,"&gt;="&amp;J$2)</f>
        <v>125.9</v>
      </c>
      <c r="K227" s="5">
        <f>+TimeSeries!I225</f>
        <v>122.05000000000001</v>
      </c>
      <c r="M227">
        <f t="shared" si="79"/>
        <v>117.25312499999998</v>
      </c>
      <c r="N227">
        <f t="shared" si="80"/>
        <v>125.28125</v>
      </c>
      <c r="O227">
        <f t="shared" si="82"/>
        <v>0</v>
      </c>
      <c r="P227">
        <f t="shared" si="81"/>
        <v>0</v>
      </c>
      <c r="Q227">
        <f>+INDEX(TimeSeries!$A:$ZZ,'TimeSeries - Formatted'!$B227+1,'TimeSeries - Formatted'!K$1)</f>
        <v>7</v>
      </c>
      <c r="R227">
        <f>SUM(O$4:O227)</f>
        <v>9</v>
      </c>
      <c r="S227">
        <f>SUM(P$4:P227)</f>
        <v>10</v>
      </c>
      <c r="U227" s="1">
        <f t="shared" si="94"/>
        <v>-0.16607523066004259</v>
      </c>
      <c r="V227" s="1">
        <f t="shared" si="95"/>
        <v>-0.17021276595744683</v>
      </c>
      <c r="W227" s="1">
        <f t="shared" si="96"/>
        <v>-0.15544589354952409</v>
      </c>
      <c r="X227" s="1">
        <f t="shared" si="97"/>
        <v>-0.14138286893704854</v>
      </c>
      <c r="Y227" s="1">
        <f t="shared" si="98"/>
        <v>-0.1103714085494043</v>
      </c>
      <c r="Z227" s="1">
        <f t="shared" si="99"/>
        <v>-0.10955459770114928</v>
      </c>
      <c r="AA227" s="1">
        <f t="shared" si="100"/>
        <v>-9.1275659824046951E-2</v>
      </c>
      <c r="AB227" s="1">
        <f t="shared" si="101"/>
        <v>-7.290132547864514E-2</v>
      </c>
      <c r="AD227" s="2">
        <f t="shared" ca="1" si="85"/>
        <v>1</v>
      </c>
      <c r="AE227" s="2">
        <f t="shared" ca="1" si="86"/>
        <v>1</v>
      </c>
      <c r="AF227" s="2">
        <f t="shared" ca="1" si="87"/>
        <v>1</v>
      </c>
      <c r="AG227" s="2">
        <f t="shared" ca="1" si="88"/>
        <v>1</v>
      </c>
      <c r="AH227" s="2">
        <f t="shared" ca="1" si="89"/>
        <v>1</v>
      </c>
      <c r="AI227" s="2">
        <f t="shared" ca="1" si="90"/>
        <v>1</v>
      </c>
      <c r="AJ227" s="2">
        <f t="shared" ca="1" si="91"/>
        <v>1</v>
      </c>
      <c r="AK227" s="2">
        <f t="shared" ca="1" si="92"/>
        <v>1</v>
      </c>
      <c r="AM227">
        <f ca="1">+IF(COUNTIFS(AM$4:AM226,1,$Q$4:$Q226,$Q227)=1,0,IF(U227*AD227&lt;$AO$1,1,0))</f>
        <v>0</v>
      </c>
      <c r="AN227">
        <f ca="1">+IF(COUNTIFS(AN$4:AN226,1,$Q$4:$Q226,$Q227)=1,0,IF(V227*AE227&lt;$AO$1,1,0))</f>
        <v>0</v>
      </c>
      <c r="AO227">
        <f ca="1">+IF(COUNTIFS(AO$4:AO226,1,$Q$4:$Q226,$Q227)=1,0,IF(W227*AF227&lt;$AO$1,1,0))</f>
        <v>0</v>
      </c>
      <c r="AP227">
        <f ca="1">+IF(COUNTIFS(AP$4:AP226,1,$Q$4:$Q226,$Q227)=1,0,IF(X227*AG227&lt;$AO$1,1,0))</f>
        <v>0</v>
      </c>
      <c r="AQ227">
        <f ca="1">+IF(COUNTIFS(AQ$4:AQ226,1,$Q$4:$Q226,$Q227)=1,0,IF(Y227*AH227&lt;$AO$1,1,0))</f>
        <v>0</v>
      </c>
      <c r="AR227">
        <f ca="1">+IF(COUNTIFS(AR$4:AR226,1,$Q$4:$Q226,$Q227)=1,0,IF(Z227*AI227&lt;$AO$1,1,0))</f>
        <v>0</v>
      </c>
      <c r="AS227">
        <f ca="1">+IF(COUNTIFS(AS$4:AS226,1,$Q$4:$Q226,$Q227)=1,0,IF(AA227*AJ227&lt;$AO$1,1,0))</f>
        <v>0</v>
      </c>
      <c r="AT227">
        <f ca="1">+IF(COUNTIFS(AT$4:AT226,1,$Q$4:$Q226,$Q227)=1,0,IF(AB227*AK227&lt;$AO$1,1,0))</f>
        <v>0</v>
      </c>
      <c r="AU227">
        <f t="shared" ca="1" si="83"/>
        <v>0</v>
      </c>
      <c r="AW227">
        <f ca="1">1*(COUNTIFS($Q$4:$Q226,Q227,AU$4:AU226,1)&gt;0)</f>
        <v>1</v>
      </c>
      <c r="AX227" t="str">
        <f t="shared" ca="1" si="93"/>
        <v/>
      </c>
    </row>
    <row r="228" spans="2:50" x14ac:dyDescent="0.35">
      <c r="B228">
        <f t="shared" si="84"/>
        <v>225</v>
      </c>
      <c r="C228" s="5">
        <f>AVERAGEIFS(TimeSeries!226:226,TimeSeries!$1:$1,"&lt;="&amp;C$3,TimeSeries!$1:$1,"&gt;="&amp;C$2)</f>
        <v>114.5</v>
      </c>
      <c r="D228" s="5">
        <f>AVERAGEIFS(TimeSeries!226:226,TimeSeries!$1:$1,"&lt;="&amp;D$3,TimeSeries!$1:$1,"&gt;="&amp;D$2)</f>
        <v>116.5</v>
      </c>
      <c r="E228" s="5">
        <f>AVERAGEIFS(TimeSeries!226:226,TimeSeries!$1:$1,"&lt;="&amp;E$3,TimeSeries!$1:$1,"&gt;="&amp;E$2)</f>
        <v>117.9</v>
      </c>
      <c r="F228" s="5">
        <f>AVERAGEIFS(TimeSeries!226:226,TimeSeries!$1:$1,"&lt;="&amp;F$3,TimeSeries!$1:$1,"&gt;="&amp;F$2)</f>
        <v>120.9</v>
      </c>
      <c r="G228" s="5">
        <f>AVERAGEIFS(TimeSeries!226:226,TimeSeries!$1:$1,"&lt;="&amp;G$3,TimeSeries!$1:$1,"&gt;="&amp;G$2)</f>
        <v>122.3</v>
      </c>
      <c r="H228" s="5">
        <f>AVERAGEIFS(TimeSeries!226:226,TimeSeries!$1:$1,"&lt;="&amp;H$3,TimeSeries!$1:$1,"&gt;="&amp;H$2)</f>
        <v>117.3</v>
      </c>
      <c r="I228" s="5">
        <f>AVERAGEIFS(TimeSeries!226:226,TimeSeries!$1:$1,"&lt;="&amp;I$3,TimeSeries!$1:$1,"&gt;="&amp;I$2)</f>
        <v>113.05</v>
      </c>
      <c r="J228" s="5">
        <f>AVERAGEIFS(TimeSeries!226:226,TimeSeries!$1:$1,"&lt;="&amp;J$3,TimeSeries!$1:$1,"&gt;="&amp;J$2)</f>
        <v>113.1</v>
      </c>
      <c r="K228" s="5">
        <f>+TimeSeries!I226</f>
        <v>116.9375</v>
      </c>
      <c r="M228">
        <f t="shared" si="79"/>
        <v>117.02812499999999</v>
      </c>
      <c r="N228">
        <f t="shared" si="80"/>
        <v>124.24375000000001</v>
      </c>
      <c r="O228">
        <f t="shared" si="82"/>
        <v>0</v>
      </c>
      <c r="P228">
        <f t="shared" si="81"/>
        <v>0</v>
      </c>
      <c r="Q228">
        <f>+INDEX(TimeSeries!$A:$ZZ,'TimeSeries - Formatted'!$B228+1,'TimeSeries - Formatted'!K$1)</f>
        <v>7</v>
      </c>
      <c r="R228">
        <f>SUM(O$4:O228)</f>
        <v>9</v>
      </c>
      <c r="S228">
        <f>SUM(P$4:P228)</f>
        <v>10</v>
      </c>
      <c r="U228" s="1">
        <f t="shared" si="94"/>
        <v>-0.18736692689850964</v>
      </c>
      <c r="V228" s="1">
        <f t="shared" si="95"/>
        <v>-0.17375886524822692</v>
      </c>
      <c r="W228" s="1">
        <f t="shared" si="96"/>
        <v>-0.16884032428621776</v>
      </c>
      <c r="X228" s="1">
        <f t="shared" si="97"/>
        <v>-0.16821465428276572</v>
      </c>
      <c r="Y228" s="1">
        <f t="shared" si="98"/>
        <v>-0.14295725297827611</v>
      </c>
      <c r="Z228" s="1">
        <f t="shared" si="99"/>
        <v>-0.15732758620689646</v>
      </c>
      <c r="AA228" s="1">
        <f t="shared" si="100"/>
        <v>-0.17118768328445755</v>
      </c>
      <c r="AB228" s="1">
        <f t="shared" si="101"/>
        <v>-0.16715758468335795</v>
      </c>
      <c r="AD228" s="2">
        <f t="shared" ca="1" si="85"/>
        <v>1</v>
      </c>
      <c r="AE228" s="2">
        <f t="shared" ca="1" si="86"/>
        <v>1</v>
      </c>
      <c r="AF228" s="2">
        <f t="shared" ca="1" si="87"/>
        <v>1</v>
      </c>
      <c r="AG228" s="2">
        <f t="shared" ca="1" si="88"/>
        <v>1</v>
      </c>
      <c r="AH228" s="2">
        <f t="shared" ca="1" si="89"/>
        <v>1</v>
      </c>
      <c r="AI228" s="2">
        <f t="shared" ca="1" si="90"/>
        <v>1</v>
      </c>
      <c r="AJ228" s="2">
        <f t="shared" ca="1" si="91"/>
        <v>1</v>
      </c>
      <c r="AK228" s="2">
        <f t="shared" ca="1" si="92"/>
        <v>1</v>
      </c>
      <c r="AM228">
        <f ca="1">+IF(COUNTIFS(AM$4:AM227,1,$Q$4:$Q227,$Q228)=1,0,IF(U228*AD228&lt;$AO$1,1,0))</f>
        <v>0</v>
      </c>
      <c r="AN228">
        <f ca="1">+IF(COUNTIFS(AN$4:AN227,1,$Q$4:$Q227,$Q228)=1,0,IF(V228*AE228&lt;$AO$1,1,0))</f>
        <v>0</v>
      </c>
      <c r="AO228">
        <f ca="1">+IF(COUNTIFS(AO$4:AO227,1,$Q$4:$Q227,$Q228)=1,0,IF(W228*AF228&lt;$AO$1,1,0))</f>
        <v>0</v>
      </c>
      <c r="AP228">
        <f ca="1">+IF(COUNTIFS(AP$4:AP227,1,$Q$4:$Q227,$Q228)=1,0,IF(X228*AG228&lt;$AO$1,1,0))</f>
        <v>0</v>
      </c>
      <c r="AQ228">
        <f ca="1">+IF(COUNTIFS(AQ$4:AQ227,1,$Q$4:$Q227,$Q228)=1,0,IF(Y228*AH228&lt;$AO$1,1,0))</f>
        <v>0</v>
      </c>
      <c r="AR228">
        <f ca="1">+IF(COUNTIFS(AR$4:AR227,1,$Q$4:$Q227,$Q228)=1,0,IF(Z228*AI228&lt;$AO$1,1,0))</f>
        <v>0</v>
      </c>
      <c r="AS228">
        <f ca="1">+IF(COUNTIFS(AS$4:AS227,1,$Q$4:$Q227,$Q228)=1,0,IF(AA228*AJ228&lt;$AO$1,1,0))</f>
        <v>0</v>
      </c>
      <c r="AT228">
        <f ca="1">+IF(COUNTIFS(AT$4:AT227,1,$Q$4:$Q227,$Q228)=1,0,IF(AB228*AK228&lt;$AO$1,1,0))</f>
        <v>0</v>
      </c>
      <c r="AU228">
        <f t="shared" ca="1" si="83"/>
        <v>0</v>
      </c>
      <c r="AW228">
        <f ca="1">1*(COUNTIFS($Q$4:$Q227,Q228,AU$4:AU227,1)&gt;0)</f>
        <v>1</v>
      </c>
      <c r="AX228" t="str">
        <f t="shared" ca="1" si="93"/>
        <v/>
      </c>
    </row>
    <row r="229" spans="2:50" x14ac:dyDescent="0.35">
      <c r="B229">
        <f t="shared" si="84"/>
        <v>226</v>
      </c>
      <c r="C229" s="5">
        <f>AVERAGEIFS(TimeSeries!227:227,TimeSeries!$1:$1,"&lt;="&amp;C$3,TimeSeries!$1:$1,"&gt;="&amp;C$2)</f>
        <v>113.3</v>
      </c>
      <c r="D229" s="5">
        <f>AVERAGEIFS(TimeSeries!227:227,TimeSeries!$1:$1,"&lt;="&amp;D$3,TimeSeries!$1:$1,"&gt;="&amp;D$2)</f>
        <v>115.3</v>
      </c>
      <c r="E229" s="5">
        <f>AVERAGEIFS(TimeSeries!227:227,TimeSeries!$1:$1,"&lt;="&amp;E$3,TimeSeries!$1:$1,"&gt;="&amp;E$2)</f>
        <v>117.4</v>
      </c>
      <c r="F229" s="5">
        <f>AVERAGEIFS(TimeSeries!227:227,TimeSeries!$1:$1,"&lt;="&amp;F$3,TimeSeries!$1:$1,"&gt;="&amp;F$2)</f>
        <v>120.4</v>
      </c>
      <c r="G229" s="5">
        <f>AVERAGEIFS(TimeSeries!227:227,TimeSeries!$1:$1,"&lt;="&amp;G$3,TimeSeries!$1:$1,"&gt;="&amp;G$2)</f>
        <v>121.8</v>
      </c>
      <c r="H229" s="5">
        <f>AVERAGEIFS(TimeSeries!227:227,TimeSeries!$1:$1,"&lt;="&amp;H$3,TimeSeries!$1:$1,"&gt;="&amp;H$2)</f>
        <v>116.3</v>
      </c>
      <c r="I229" s="5">
        <f>AVERAGEIFS(TimeSeries!227:227,TimeSeries!$1:$1,"&lt;="&amp;I$3,TimeSeries!$1:$1,"&gt;="&amp;I$2)</f>
        <v>112.8</v>
      </c>
      <c r="J229" s="5">
        <f>AVERAGEIFS(TimeSeries!227:227,TimeSeries!$1:$1,"&lt;="&amp;J$3,TimeSeries!$1:$1,"&gt;="&amp;J$2)</f>
        <v>114.6</v>
      </c>
      <c r="K229" s="5">
        <f>+TimeSeries!I227</f>
        <v>116.32499999999999</v>
      </c>
      <c r="M229">
        <f t="shared" si="79"/>
        <v>117.01249999999999</v>
      </c>
      <c r="N229">
        <f t="shared" si="80"/>
        <v>124.24375000000001</v>
      </c>
      <c r="O229">
        <f t="shared" si="82"/>
        <v>0</v>
      </c>
      <c r="P229">
        <f t="shared" si="81"/>
        <v>0</v>
      </c>
      <c r="Q229">
        <f>+INDEX(TimeSeries!$A:$ZZ,'TimeSeries - Formatted'!$B229+1,'TimeSeries - Formatted'!K$1)</f>
        <v>7</v>
      </c>
      <c r="R229">
        <f>SUM(O$4:O229)</f>
        <v>9</v>
      </c>
      <c r="S229">
        <f>SUM(P$4:P229)</f>
        <v>10</v>
      </c>
      <c r="U229" s="1">
        <f t="shared" si="94"/>
        <v>-0.19588360539389649</v>
      </c>
      <c r="V229" s="1">
        <f t="shared" si="95"/>
        <v>-0.18226950354609928</v>
      </c>
      <c r="W229" s="1">
        <f t="shared" si="96"/>
        <v>-0.17236517448008448</v>
      </c>
      <c r="X229" s="1">
        <f t="shared" si="97"/>
        <v>-0.17165462676298582</v>
      </c>
      <c r="Y229" s="1">
        <f t="shared" si="98"/>
        <v>-0.1464611072179397</v>
      </c>
      <c r="Z229" s="1">
        <f t="shared" si="99"/>
        <v>-0.16451149425287348</v>
      </c>
      <c r="AA229" s="1">
        <f t="shared" si="100"/>
        <v>-0.17302052785923761</v>
      </c>
      <c r="AB229" s="1">
        <f t="shared" si="101"/>
        <v>-0.15611192930780571</v>
      </c>
      <c r="AD229" s="2">
        <f t="shared" ca="1" si="85"/>
        <v>1</v>
      </c>
      <c r="AE229" s="2">
        <f t="shared" ca="1" si="86"/>
        <v>1</v>
      </c>
      <c r="AF229" s="2">
        <f t="shared" ca="1" si="87"/>
        <v>1</v>
      </c>
      <c r="AG229" s="2">
        <f t="shared" ca="1" si="88"/>
        <v>1</v>
      </c>
      <c r="AH229" s="2">
        <f t="shared" ca="1" si="89"/>
        <v>1</v>
      </c>
      <c r="AI229" s="2">
        <f t="shared" ca="1" si="90"/>
        <v>1</v>
      </c>
      <c r="AJ229" s="2">
        <f t="shared" ca="1" si="91"/>
        <v>1</v>
      </c>
      <c r="AK229" s="2">
        <f t="shared" ca="1" si="92"/>
        <v>1</v>
      </c>
      <c r="AM229">
        <f ca="1">+IF(COUNTIFS(AM$4:AM228,1,$Q$4:$Q228,$Q229)=1,0,IF(U229*AD229&lt;$AO$1,1,0))</f>
        <v>0</v>
      </c>
      <c r="AN229">
        <f ca="1">+IF(COUNTIFS(AN$4:AN228,1,$Q$4:$Q228,$Q229)=1,0,IF(V229*AE229&lt;$AO$1,1,0))</f>
        <v>0</v>
      </c>
      <c r="AO229">
        <f ca="1">+IF(COUNTIFS(AO$4:AO228,1,$Q$4:$Q228,$Q229)=1,0,IF(W229*AF229&lt;$AO$1,1,0))</f>
        <v>0</v>
      </c>
      <c r="AP229">
        <f ca="1">+IF(COUNTIFS(AP$4:AP228,1,$Q$4:$Q228,$Q229)=1,0,IF(X229*AG229&lt;$AO$1,1,0))</f>
        <v>0</v>
      </c>
      <c r="AQ229">
        <f ca="1">+IF(COUNTIFS(AQ$4:AQ228,1,$Q$4:$Q228,$Q229)=1,0,IF(Y229*AH229&lt;$AO$1,1,0))</f>
        <v>0</v>
      </c>
      <c r="AR229">
        <f ca="1">+IF(COUNTIFS(AR$4:AR228,1,$Q$4:$Q228,$Q229)=1,0,IF(Z229*AI229&lt;$AO$1,1,0))</f>
        <v>0</v>
      </c>
      <c r="AS229">
        <f ca="1">+IF(COUNTIFS(AS$4:AS228,1,$Q$4:$Q228,$Q229)=1,0,IF(AA229*AJ229&lt;$AO$1,1,0))</f>
        <v>0</v>
      </c>
      <c r="AT229">
        <f ca="1">+IF(COUNTIFS(AT$4:AT228,1,$Q$4:$Q228,$Q229)=1,0,IF(AB229*AK229&lt;$AO$1,1,0))</f>
        <v>0</v>
      </c>
      <c r="AU229">
        <f t="shared" ca="1" si="83"/>
        <v>0</v>
      </c>
      <c r="AW229">
        <f ca="1">1*(COUNTIFS($Q$4:$Q228,Q229,AU$4:AU228,1)&gt;0)</f>
        <v>1</v>
      </c>
      <c r="AX229" t="str">
        <f t="shared" ca="1" si="93"/>
        <v/>
      </c>
    </row>
    <row r="230" spans="2:50" x14ac:dyDescent="0.35">
      <c r="B230">
        <f t="shared" si="84"/>
        <v>227</v>
      </c>
      <c r="C230" s="5">
        <f>AVERAGEIFS(TimeSeries!228:228,TimeSeries!$1:$1,"&lt;="&amp;C$3,TimeSeries!$1:$1,"&gt;="&amp;C$2)</f>
        <v>112.8</v>
      </c>
      <c r="D230" s="5">
        <f>AVERAGEIFS(TimeSeries!228:228,TimeSeries!$1:$1,"&lt;="&amp;D$3,TimeSeries!$1:$1,"&gt;="&amp;D$2)</f>
        <v>115.3</v>
      </c>
      <c r="E230" s="5">
        <f>AVERAGEIFS(TimeSeries!228:228,TimeSeries!$1:$1,"&lt;="&amp;E$3,TimeSeries!$1:$1,"&gt;="&amp;E$2)</f>
        <v>117.4</v>
      </c>
      <c r="F230" s="5">
        <f>AVERAGEIFS(TimeSeries!228:228,TimeSeries!$1:$1,"&lt;="&amp;F$3,TimeSeries!$1:$1,"&gt;="&amp;F$2)</f>
        <v>120.4</v>
      </c>
      <c r="G230" s="5">
        <f>AVERAGEIFS(TimeSeries!228:228,TimeSeries!$1:$1,"&lt;="&amp;G$3,TimeSeries!$1:$1,"&gt;="&amp;G$2)</f>
        <v>121.8</v>
      </c>
      <c r="H230" s="5">
        <f>AVERAGEIFS(TimeSeries!228:228,TimeSeries!$1:$1,"&lt;="&amp;H$3,TimeSeries!$1:$1,"&gt;="&amp;H$2)</f>
        <v>115.8</v>
      </c>
      <c r="I230" s="5">
        <f>AVERAGEIFS(TimeSeries!228:228,TimeSeries!$1:$1,"&lt;="&amp;I$3,TimeSeries!$1:$1,"&gt;="&amp;I$2)</f>
        <v>110.85</v>
      </c>
      <c r="J230" s="5">
        <f>AVERAGEIFS(TimeSeries!228:228,TimeSeries!$1:$1,"&lt;="&amp;J$3,TimeSeries!$1:$1,"&gt;="&amp;J$2)</f>
        <v>111.7</v>
      </c>
      <c r="K230" s="5">
        <f>+TimeSeries!I228</f>
        <v>115.71249999999999</v>
      </c>
      <c r="M230">
        <f t="shared" si="79"/>
        <v>117.01249999999999</v>
      </c>
      <c r="N230">
        <f t="shared" si="80"/>
        <v>124.24375000000001</v>
      </c>
      <c r="O230">
        <f t="shared" si="82"/>
        <v>0</v>
      </c>
      <c r="P230">
        <f t="shared" si="81"/>
        <v>0</v>
      </c>
      <c r="Q230">
        <f>+INDEX(TimeSeries!$A:$ZZ,'TimeSeries - Formatted'!$B230+1,'TimeSeries - Formatted'!K$1)</f>
        <v>8</v>
      </c>
      <c r="R230">
        <f>SUM(O$4:O230)</f>
        <v>9</v>
      </c>
      <c r="S230">
        <f>SUM(P$4:P230)</f>
        <v>10</v>
      </c>
      <c r="U230" s="1">
        <f t="shared" si="94"/>
        <v>-0.19943222143364092</v>
      </c>
      <c r="V230" s="1">
        <f t="shared" si="95"/>
        <v>-0.18226950354609928</v>
      </c>
      <c r="W230" s="1">
        <f t="shared" si="96"/>
        <v>-0.17236517448008448</v>
      </c>
      <c r="X230" s="1">
        <f t="shared" si="97"/>
        <v>-0.17165462676298582</v>
      </c>
      <c r="Y230" s="1">
        <f t="shared" si="98"/>
        <v>-0.1464611072179397</v>
      </c>
      <c r="Z230" s="1">
        <f t="shared" si="99"/>
        <v>-0.16810344827586199</v>
      </c>
      <c r="AA230" s="1">
        <f t="shared" si="100"/>
        <v>-0.18731671554252205</v>
      </c>
      <c r="AB230" s="1">
        <f t="shared" si="101"/>
        <v>-0.17746686303387338</v>
      </c>
      <c r="AD230" s="2">
        <f t="shared" ca="1" si="85"/>
        <v>0</v>
      </c>
      <c r="AE230" s="2">
        <f t="shared" ca="1" si="86"/>
        <v>0</v>
      </c>
      <c r="AF230" s="2">
        <f t="shared" ca="1" si="87"/>
        <v>0</v>
      </c>
      <c r="AG230" s="2">
        <f t="shared" ca="1" si="88"/>
        <v>0</v>
      </c>
      <c r="AH230" s="2">
        <f t="shared" ca="1" si="89"/>
        <v>0</v>
      </c>
      <c r="AI230" s="2">
        <f t="shared" ca="1" si="90"/>
        <v>0</v>
      </c>
      <c r="AJ230" s="2">
        <f t="shared" ca="1" si="91"/>
        <v>0</v>
      </c>
      <c r="AK230" s="2">
        <f t="shared" ca="1" si="92"/>
        <v>0</v>
      </c>
      <c r="AM230">
        <f ca="1">+IF(COUNTIFS(AM$4:AM229,1,$Q$4:$Q229,$Q230)=1,0,IF(U230*AD230&lt;$AO$1,1,0))</f>
        <v>0</v>
      </c>
      <c r="AN230">
        <f ca="1">+IF(COUNTIFS(AN$4:AN229,1,$Q$4:$Q229,$Q230)=1,0,IF(V230*AE230&lt;$AO$1,1,0))</f>
        <v>0</v>
      </c>
      <c r="AO230">
        <f ca="1">+IF(COUNTIFS(AO$4:AO229,1,$Q$4:$Q229,$Q230)=1,0,IF(W230*AF230&lt;$AO$1,1,0))</f>
        <v>0</v>
      </c>
      <c r="AP230">
        <f ca="1">+IF(COUNTIFS(AP$4:AP229,1,$Q$4:$Q229,$Q230)=1,0,IF(X230*AG230&lt;$AO$1,1,0))</f>
        <v>0</v>
      </c>
      <c r="AQ230">
        <f ca="1">+IF(COUNTIFS(AQ$4:AQ229,1,$Q$4:$Q229,$Q230)=1,0,IF(Y230*AH230&lt;$AO$1,1,0))</f>
        <v>0</v>
      </c>
      <c r="AR230">
        <f ca="1">+IF(COUNTIFS(AR$4:AR229,1,$Q$4:$Q229,$Q230)=1,0,IF(Z230*AI230&lt;$AO$1,1,0))</f>
        <v>0</v>
      </c>
      <c r="AS230">
        <f ca="1">+IF(COUNTIFS(AS$4:AS229,1,$Q$4:$Q229,$Q230)=1,0,IF(AA230*AJ230&lt;$AO$1,1,0))</f>
        <v>0</v>
      </c>
      <c r="AT230">
        <f ca="1">+IF(COUNTIFS(AT$4:AT229,1,$Q$4:$Q229,$Q230)=1,0,IF(AB230*AK230&lt;$AO$1,1,0))</f>
        <v>0</v>
      </c>
      <c r="AU230">
        <f t="shared" ca="1" si="83"/>
        <v>0</v>
      </c>
      <c r="AW230">
        <f>1*(COUNTIFS($Q$4:$Q229,Q230,AU$4:AU229,1)&gt;0)</f>
        <v>0</v>
      </c>
      <c r="AX230" t="str">
        <f t="shared" ca="1" si="93"/>
        <v/>
      </c>
    </row>
    <row r="231" spans="2:50" x14ac:dyDescent="0.35">
      <c r="B231">
        <f t="shared" si="84"/>
        <v>228</v>
      </c>
      <c r="C231" s="5">
        <f>AVERAGEIFS(TimeSeries!229:229,TimeSeries!$1:$1,"&lt;="&amp;C$3,TimeSeries!$1:$1,"&gt;="&amp;C$2)</f>
        <v>112.8</v>
      </c>
      <c r="D231" s="5">
        <f>AVERAGEIFS(TimeSeries!229:229,TimeSeries!$1:$1,"&lt;="&amp;D$3,TimeSeries!$1:$1,"&gt;="&amp;D$2)</f>
        <v>115.8</v>
      </c>
      <c r="E231" s="5">
        <f>AVERAGEIFS(TimeSeries!229:229,TimeSeries!$1:$1,"&lt;="&amp;E$3,TimeSeries!$1:$1,"&gt;="&amp;E$2)</f>
        <v>117.9</v>
      </c>
      <c r="F231" s="5">
        <f>AVERAGEIFS(TimeSeries!229:229,TimeSeries!$1:$1,"&lt;="&amp;F$3,TimeSeries!$1:$1,"&gt;="&amp;F$2)</f>
        <v>123.4</v>
      </c>
      <c r="G231" s="5">
        <f>AVERAGEIFS(TimeSeries!229:229,TimeSeries!$1:$1,"&lt;="&amp;G$3,TimeSeries!$1:$1,"&gt;="&amp;G$2)</f>
        <v>124.1</v>
      </c>
      <c r="H231" s="5">
        <f>AVERAGEIFS(TimeSeries!229:229,TimeSeries!$1:$1,"&lt;="&amp;H$3,TimeSeries!$1:$1,"&gt;="&amp;H$2)</f>
        <v>115.1</v>
      </c>
      <c r="I231" s="5">
        <f>AVERAGEIFS(TimeSeries!229:229,TimeSeries!$1:$1,"&lt;="&amp;I$3,TimeSeries!$1:$1,"&gt;="&amp;I$2)</f>
        <v>110.15</v>
      </c>
      <c r="J231" s="5">
        <f>AVERAGEIFS(TimeSeries!229:229,TimeSeries!$1:$1,"&lt;="&amp;J$3,TimeSeries!$1:$1,"&gt;="&amp;J$2)</f>
        <v>110.3</v>
      </c>
      <c r="K231" s="5">
        <f>+TimeSeries!I229</f>
        <v>116.2375</v>
      </c>
      <c r="M231">
        <f t="shared" si="79"/>
        <v>116.95625</v>
      </c>
      <c r="N231">
        <f t="shared" si="80"/>
        <v>124.24375000000001</v>
      </c>
      <c r="O231">
        <f t="shared" si="82"/>
        <v>0</v>
      </c>
      <c r="P231">
        <f t="shared" si="81"/>
        <v>0</v>
      </c>
      <c r="Q231">
        <f>+INDEX(TimeSeries!$A:$ZZ,'TimeSeries - Formatted'!$B231+1,'TimeSeries - Formatted'!K$1)</f>
        <v>8</v>
      </c>
      <c r="R231">
        <f>SUM(O$4:O231)</f>
        <v>9</v>
      </c>
      <c r="S231">
        <f>SUM(P$4:P231)</f>
        <v>10</v>
      </c>
      <c r="U231" s="1">
        <f t="shared" si="94"/>
        <v>-0.19943222143364092</v>
      </c>
      <c r="V231" s="1">
        <f t="shared" si="95"/>
        <v>-0.17872340425531918</v>
      </c>
      <c r="W231" s="1">
        <f t="shared" si="96"/>
        <v>-0.16884032428621776</v>
      </c>
      <c r="X231" s="1">
        <f t="shared" si="97"/>
        <v>-0.15101479188166489</v>
      </c>
      <c r="Y231" s="1">
        <f t="shared" si="98"/>
        <v>-0.13034337771548699</v>
      </c>
      <c r="Z231" s="1">
        <f t="shared" si="99"/>
        <v>-0.17313218390804597</v>
      </c>
      <c r="AA231" s="1">
        <f t="shared" si="100"/>
        <v>-0.1924486803519061</v>
      </c>
      <c r="AB231" s="1">
        <f t="shared" si="101"/>
        <v>-0.18777614138438892</v>
      </c>
      <c r="AD231" s="2">
        <f t="shared" ca="1" si="85"/>
        <v>0</v>
      </c>
      <c r="AE231" s="2">
        <f t="shared" ca="1" si="86"/>
        <v>0</v>
      </c>
      <c r="AF231" s="2">
        <f t="shared" ca="1" si="87"/>
        <v>0</v>
      </c>
      <c r="AG231" s="2">
        <f t="shared" ca="1" si="88"/>
        <v>0</v>
      </c>
      <c r="AH231" s="2">
        <f t="shared" ca="1" si="89"/>
        <v>0</v>
      </c>
      <c r="AI231" s="2">
        <f t="shared" ca="1" si="90"/>
        <v>0</v>
      </c>
      <c r="AJ231" s="2">
        <f t="shared" ca="1" si="91"/>
        <v>0</v>
      </c>
      <c r="AK231" s="2">
        <f t="shared" ca="1" si="92"/>
        <v>0</v>
      </c>
      <c r="AM231">
        <f ca="1">+IF(COUNTIFS(AM$4:AM230,1,$Q$4:$Q230,$Q231)=1,0,IF(U231*AD231&lt;$AO$1,1,0))</f>
        <v>0</v>
      </c>
      <c r="AN231">
        <f ca="1">+IF(COUNTIFS(AN$4:AN230,1,$Q$4:$Q230,$Q231)=1,0,IF(V231*AE231&lt;$AO$1,1,0))</f>
        <v>0</v>
      </c>
      <c r="AO231">
        <f ca="1">+IF(COUNTIFS(AO$4:AO230,1,$Q$4:$Q230,$Q231)=1,0,IF(W231*AF231&lt;$AO$1,1,0))</f>
        <v>0</v>
      </c>
      <c r="AP231">
        <f ca="1">+IF(COUNTIFS(AP$4:AP230,1,$Q$4:$Q230,$Q231)=1,0,IF(X231*AG231&lt;$AO$1,1,0))</f>
        <v>0</v>
      </c>
      <c r="AQ231">
        <f ca="1">+IF(COUNTIFS(AQ$4:AQ230,1,$Q$4:$Q230,$Q231)=1,0,IF(Y231*AH231&lt;$AO$1,1,0))</f>
        <v>0</v>
      </c>
      <c r="AR231">
        <f ca="1">+IF(COUNTIFS(AR$4:AR230,1,$Q$4:$Q230,$Q231)=1,0,IF(Z231*AI231&lt;$AO$1,1,0))</f>
        <v>0</v>
      </c>
      <c r="AS231">
        <f ca="1">+IF(COUNTIFS(AS$4:AS230,1,$Q$4:$Q230,$Q231)=1,0,IF(AA231*AJ231&lt;$AO$1,1,0))</f>
        <v>0</v>
      </c>
      <c r="AT231">
        <f ca="1">+IF(COUNTIFS(AT$4:AT230,1,$Q$4:$Q230,$Q231)=1,0,IF(AB231*AK231&lt;$AO$1,1,0))</f>
        <v>0</v>
      </c>
      <c r="AU231">
        <f t="shared" ca="1" si="83"/>
        <v>0</v>
      </c>
      <c r="AW231">
        <f ca="1">1*(COUNTIFS($Q$4:$Q230,Q231,AU$4:AU230,1)&gt;0)</f>
        <v>0</v>
      </c>
      <c r="AX231" t="str">
        <f t="shared" ca="1" si="93"/>
        <v/>
      </c>
    </row>
    <row r="232" spans="2:50" x14ac:dyDescent="0.35">
      <c r="B232">
        <f t="shared" si="84"/>
        <v>229</v>
      </c>
      <c r="C232" s="5">
        <f>AVERAGEIFS(TimeSeries!230:230,TimeSeries!$1:$1,"&lt;="&amp;C$3,TimeSeries!$1:$1,"&gt;="&amp;C$2)</f>
        <v>114</v>
      </c>
      <c r="D232" s="5">
        <f>AVERAGEIFS(TimeSeries!230:230,TimeSeries!$1:$1,"&lt;="&amp;D$3,TimeSeries!$1:$1,"&gt;="&amp;D$2)</f>
        <v>117</v>
      </c>
      <c r="E232" s="5">
        <f>AVERAGEIFS(TimeSeries!230:230,TimeSeries!$1:$1,"&lt;="&amp;E$3,TimeSeries!$1:$1,"&gt;="&amp;E$2)</f>
        <v>119.1</v>
      </c>
      <c r="F232" s="5">
        <f>AVERAGEIFS(TimeSeries!230:230,TimeSeries!$1:$1,"&lt;="&amp;F$3,TimeSeries!$1:$1,"&gt;="&amp;F$2)</f>
        <v>124.1</v>
      </c>
      <c r="G232" s="5">
        <f>AVERAGEIFS(TimeSeries!230:230,TimeSeries!$1:$1,"&lt;="&amp;G$3,TimeSeries!$1:$1,"&gt;="&amp;G$2)</f>
        <v>124.8</v>
      </c>
      <c r="H232" s="5">
        <f>AVERAGEIFS(TimeSeries!230:230,TimeSeries!$1:$1,"&lt;="&amp;H$3,TimeSeries!$1:$1,"&gt;="&amp;H$2)</f>
        <v>115.8</v>
      </c>
      <c r="I232" s="5">
        <f>AVERAGEIFS(TimeSeries!230:230,TimeSeries!$1:$1,"&lt;="&amp;I$3,TimeSeries!$1:$1,"&gt;="&amp;I$2)</f>
        <v>110.15</v>
      </c>
      <c r="J232" s="5">
        <f>AVERAGEIFS(TimeSeries!230:230,TimeSeries!$1:$1,"&lt;="&amp;J$3,TimeSeries!$1:$1,"&gt;="&amp;J$2)</f>
        <v>110.3</v>
      </c>
      <c r="K232" s="5">
        <f>+TimeSeries!I230</f>
        <v>117.01249999999999</v>
      </c>
      <c r="M232">
        <f t="shared" si="79"/>
        <v>117.01249999999999</v>
      </c>
      <c r="N232">
        <f t="shared" si="80"/>
        <v>124.24375000000001</v>
      </c>
      <c r="O232">
        <f t="shared" si="82"/>
        <v>0</v>
      </c>
      <c r="P232">
        <f t="shared" si="81"/>
        <v>0</v>
      </c>
      <c r="Q232">
        <f>+INDEX(TimeSeries!$A:$ZZ,'TimeSeries - Formatted'!$B232+1,'TimeSeries - Formatted'!K$1)</f>
        <v>8</v>
      </c>
      <c r="R232">
        <f>SUM(O$4:O232)</f>
        <v>9</v>
      </c>
      <c r="S232">
        <f>SUM(P$4:P232)</f>
        <v>10</v>
      </c>
      <c r="U232" s="1">
        <f t="shared" si="94"/>
        <v>-0.19091554293825408</v>
      </c>
      <c r="V232" s="1">
        <f t="shared" si="95"/>
        <v>-0.17021276595744683</v>
      </c>
      <c r="W232" s="1">
        <f t="shared" si="96"/>
        <v>-0.16038068382093762</v>
      </c>
      <c r="X232" s="1">
        <f t="shared" si="97"/>
        <v>-0.14619883040935677</v>
      </c>
      <c r="Y232" s="1">
        <f t="shared" si="98"/>
        <v>-0.12543798177995791</v>
      </c>
      <c r="Z232" s="1">
        <f t="shared" si="99"/>
        <v>-0.16810344827586199</v>
      </c>
      <c r="AA232" s="1">
        <f t="shared" si="100"/>
        <v>-0.1924486803519061</v>
      </c>
      <c r="AB232" s="1">
        <f t="shared" si="101"/>
        <v>-0.18777614138438892</v>
      </c>
      <c r="AD232" s="2">
        <f t="shared" ca="1" si="85"/>
        <v>0</v>
      </c>
      <c r="AE232" s="2">
        <f t="shared" ca="1" si="86"/>
        <v>0</v>
      </c>
      <c r="AF232" s="2">
        <f t="shared" ca="1" si="87"/>
        <v>0</v>
      </c>
      <c r="AG232" s="2">
        <f t="shared" ca="1" si="88"/>
        <v>0</v>
      </c>
      <c r="AH232" s="2">
        <f t="shared" ca="1" si="89"/>
        <v>0</v>
      </c>
      <c r="AI232" s="2">
        <f t="shared" ca="1" si="90"/>
        <v>0</v>
      </c>
      <c r="AJ232" s="2">
        <f t="shared" ca="1" si="91"/>
        <v>0</v>
      </c>
      <c r="AK232" s="2">
        <f t="shared" ca="1" si="92"/>
        <v>0</v>
      </c>
      <c r="AM232">
        <f ca="1">+IF(COUNTIFS(AM$4:AM231,1,$Q$4:$Q231,$Q232)=1,0,IF(U232*AD232&lt;$AO$1,1,0))</f>
        <v>0</v>
      </c>
      <c r="AN232">
        <f ca="1">+IF(COUNTIFS(AN$4:AN231,1,$Q$4:$Q231,$Q232)=1,0,IF(V232*AE232&lt;$AO$1,1,0))</f>
        <v>0</v>
      </c>
      <c r="AO232">
        <f ca="1">+IF(COUNTIFS(AO$4:AO231,1,$Q$4:$Q231,$Q232)=1,0,IF(W232*AF232&lt;$AO$1,1,0))</f>
        <v>0</v>
      </c>
      <c r="AP232">
        <f ca="1">+IF(COUNTIFS(AP$4:AP231,1,$Q$4:$Q231,$Q232)=1,0,IF(X232*AG232&lt;$AO$1,1,0))</f>
        <v>0</v>
      </c>
      <c r="AQ232">
        <f ca="1">+IF(COUNTIFS(AQ$4:AQ231,1,$Q$4:$Q231,$Q232)=1,0,IF(Y232*AH232&lt;$AO$1,1,0))</f>
        <v>0</v>
      </c>
      <c r="AR232">
        <f ca="1">+IF(COUNTIFS(AR$4:AR231,1,$Q$4:$Q231,$Q232)=1,0,IF(Z232*AI232&lt;$AO$1,1,0))</f>
        <v>0</v>
      </c>
      <c r="AS232">
        <f ca="1">+IF(COUNTIFS(AS$4:AS231,1,$Q$4:$Q231,$Q232)=1,0,IF(AA232*AJ232&lt;$AO$1,1,0))</f>
        <v>0</v>
      </c>
      <c r="AT232">
        <f ca="1">+IF(COUNTIFS(AT$4:AT231,1,$Q$4:$Q231,$Q232)=1,0,IF(AB232*AK232&lt;$AO$1,1,0))</f>
        <v>0</v>
      </c>
      <c r="AU232">
        <f t="shared" ca="1" si="83"/>
        <v>0</v>
      </c>
      <c r="AW232">
        <f ca="1">1*(COUNTIFS($Q$4:$Q231,Q232,AU$4:AU231,1)&gt;0)</f>
        <v>0</v>
      </c>
      <c r="AX232" t="str">
        <f t="shared" ca="1" si="93"/>
        <v/>
      </c>
    </row>
    <row r="233" spans="2:50" x14ac:dyDescent="0.35">
      <c r="B233">
        <f t="shared" si="84"/>
        <v>230</v>
      </c>
      <c r="C233" s="5">
        <f>AVERAGEIFS(TimeSeries!231:231,TimeSeries!$1:$1,"&lt;="&amp;C$3,TimeSeries!$1:$1,"&gt;="&amp;C$2)</f>
        <v>115.2</v>
      </c>
      <c r="D233" s="5">
        <f>AVERAGEIFS(TimeSeries!231:231,TimeSeries!$1:$1,"&lt;="&amp;D$3,TimeSeries!$1:$1,"&gt;="&amp;D$2)</f>
        <v>118.2</v>
      </c>
      <c r="E233" s="5">
        <f>AVERAGEIFS(TimeSeries!231:231,TimeSeries!$1:$1,"&lt;="&amp;E$3,TimeSeries!$1:$1,"&gt;="&amp;E$2)</f>
        <v>120.3</v>
      </c>
      <c r="F233" s="5">
        <f>AVERAGEIFS(TimeSeries!231:231,TimeSeries!$1:$1,"&lt;="&amp;F$3,TimeSeries!$1:$1,"&gt;="&amp;F$2)</f>
        <v>124.3</v>
      </c>
      <c r="G233" s="5">
        <f>AVERAGEIFS(TimeSeries!231:231,TimeSeries!$1:$1,"&lt;="&amp;G$3,TimeSeries!$1:$1,"&gt;="&amp;G$2)</f>
        <v>123.6</v>
      </c>
      <c r="H233" s="5">
        <f>AVERAGEIFS(TimeSeries!231:231,TimeSeries!$1:$1,"&lt;="&amp;H$3,TimeSeries!$1:$1,"&gt;="&amp;H$2)</f>
        <v>115.1</v>
      </c>
      <c r="I233" s="5">
        <f>AVERAGEIFS(TimeSeries!231:231,TimeSeries!$1:$1,"&lt;="&amp;I$3,TimeSeries!$1:$1,"&gt;="&amp;I$2)</f>
        <v>110.15</v>
      </c>
      <c r="J233" s="5">
        <f>AVERAGEIFS(TimeSeries!231:231,TimeSeries!$1:$1,"&lt;="&amp;J$3,TimeSeries!$1:$1,"&gt;="&amp;J$2)</f>
        <v>110.3</v>
      </c>
      <c r="K233" s="5">
        <f>+TimeSeries!I231</f>
        <v>117.3125</v>
      </c>
      <c r="M233">
        <f t="shared" si="79"/>
        <v>117.01249999999999</v>
      </c>
      <c r="N233">
        <f t="shared" si="80"/>
        <v>124.24375000000001</v>
      </c>
      <c r="O233">
        <f t="shared" si="82"/>
        <v>0</v>
      </c>
      <c r="P233">
        <f t="shared" si="81"/>
        <v>0</v>
      </c>
      <c r="Q233">
        <f>+INDEX(TimeSeries!$A:$ZZ,'TimeSeries - Formatted'!$B233+1,'TimeSeries - Formatted'!K$1)</f>
        <v>8</v>
      </c>
      <c r="R233">
        <f>SUM(O$4:O233)</f>
        <v>9</v>
      </c>
      <c r="S233">
        <f>SUM(P$4:P233)</f>
        <v>10</v>
      </c>
      <c r="U233" s="1">
        <f t="shared" si="94"/>
        <v>-0.18239886444286735</v>
      </c>
      <c r="V233" s="1">
        <f t="shared" si="95"/>
        <v>-0.16170212765957448</v>
      </c>
      <c r="W233" s="1">
        <f t="shared" si="96"/>
        <v>-0.15192104335565737</v>
      </c>
      <c r="X233" s="1">
        <f t="shared" si="97"/>
        <v>-0.14482284141726864</v>
      </c>
      <c r="Y233" s="1">
        <f t="shared" si="98"/>
        <v>-0.13384723195515069</v>
      </c>
      <c r="Z233" s="1">
        <f t="shared" si="99"/>
        <v>-0.17313218390804597</v>
      </c>
      <c r="AA233" s="1">
        <f t="shared" si="100"/>
        <v>-0.1924486803519061</v>
      </c>
      <c r="AB233" s="1">
        <f t="shared" si="101"/>
        <v>-0.18777614138438892</v>
      </c>
      <c r="AD233" s="2">
        <f t="shared" ca="1" si="85"/>
        <v>0</v>
      </c>
      <c r="AE233" s="2">
        <f t="shared" ca="1" si="86"/>
        <v>0</v>
      </c>
      <c r="AF233" s="2">
        <f t="shared" ca="1" si="87"/>
        <v>0</v>
      </c>
      <c r="AG233" s="2">
        <f t="shared" ca="1" si="88"/>
        <v>0</v>
      </c>
      <c r="AH233" s="2">
        <f t="shared" ca="1" si="89"/>
        <v>0</v>
      </c>
      <c r="AI233" s="2">
        <f t="shared" ca="1" si="90"/>
        <v>0</v>
      </c>
      <c r="AJ233" s="2">
        <f t="shared" ca="1" si="91"/>
        <v>0</v>
      </c>
      <c r="AK233" s="2">
        <f t="shared" ca="1" si="92"/>
        <v>0</v>
      </c>
      <c r="AM233">
        <f ca="1">+IF(COUNTIFS(AM$4:AM232,1,$Q$4:$Q232,$Q233)=1,0,IF(U233*AD233&lt;$AO$1,1,0))</f>
        <v>0</v>
      </c>
      <c r="AN233">
        <f ca="1">+IF(COUNTIFS(AN$4:AN232,1,$Q$4:$Q232,$Q233)=1,0,IF(V233*AE233&lt;$AO$1,1,0))</f>
        <v>0</v>
      </c>
      <c r="AO233">
        <f ca="1">+IF(COUNTIFS(AO$4:AO232,1,$Q$4:$Q232,$Q233)=1,0,IF(W233*AF233&lt;$AO$1,1,0))</f>
        <v>0</v>
      </c>
      <c r="AP233">
        <f ca="1">+IF(COUNTIFS(AP$4:AP232,1,$Q$4:$Q232,$Q233)=1,0,IF(X233*AG233&lt;$AO$1,1,0))</f>
        <v>0</v>
      </c>
      <c r="AQ233">
        <f ca="1">+IF(COUNTIFS(AQ$4:AQ232,1,$Q$4:$Q232,$Q233)=1,0,IF(Y233*AH233&lt;$AO$1,1,0))</f>
        <v>0</v>
      </c>
      <c r="AR233">
        <f ca="1">+IF(COUNTIFS(AR$4:AR232,1,$Q$4:$Q232,$Q233)=1,0,IF(Z233*AI233&lt;$AO$1,1,0))</f>
        <v>0</v>
      </c>
      <c r="AS233">
        <f ca="1">+IF(COUNTIFS(AS$4:AS232,1,$Q$4:$Q232,$Q233)=1,0,IF(AA233*AJ233&lt;$AO$1,1,0))</f>
        <v>0</v>
      </c>
      <c r="AT233">
        <f ca="1">+IF(COUNTIFS(AT$4:AT232,1,$Q$4:$Q232,$Q233)=1,0,IF(AB233*AK233&lt;$AO$1,1,0))</f>
        <v>0</v>
      </c>
      <c r="AU233">
        <f t="shared" ca="1" si="83"/>
        <v>0</v>
      </c>
      <c r="AW233">
        <f ca="1">1*(COUNTIFS($Q$4:$Q232,Q233,AU$4:AU232,1)&gt;0)</f>
        <v>0</v>
      </c>
      <c r="AX233" t="str">
        <f t="shared" ca="1" si="93"/>
        <v/>
      </c>
    </row>
    <row r="234" spans="2:50" x14ac:dyDescent="0.35">
      <c r="B234">
        <f t="shared" si="84"/>
        <v>231</v>
      </c>
      <c r="C234" s="5">
        <f>AVERAGEIFS(TimeSeries!232:232,TimeSeries!$1:$1,"&lt;="&amp;C$3,TimeSeries!$1:$1,"&gt;="&amp;C$2)</f>
        <v>117.6</v>
      </c>
      <c r="D234" s="5">
        <f>AVERAGEIFS(TimeSeries!232:232,TimeSeries!$1:$1,"&lt;="&amp;D$3,TimeSeries!$1:$1,"&gt;="&amp;D$2)</f>
        <v>120.6</v>
      </c>
      <c r="E234" s="5">
        <f>AVERAGEIFS(TimeSeries!232:232,TimeSeries!$1:$1,"&lt;="&amp;E$3,TimeSeries!$1:$1,"&gt;="&amp;E$2)</f>
        <v>122</v>
      </c>
      <c r="F234" s="5">
        <f>AVERAGEIFS(TimeSeries!232:232,TimeSeries!$1:$1,"&lt;="&amp;F$3,TimeSeries!$1:$1,"&gt;="&amp;F$2)</f>
        <v>125</v>
      </c>
      <c r="G234" s="5">
        <f>AVERAGEIFS(TimeSeries!232:232,TimeSeries!$1:$1,"&lt;="&amp;G$3,TimeSeries!$1:$1,"&gt;="&amp;G$2)</f>
        <v>124.3</v>
      </c>
      <c r="H234" s="5">
        <f>AVERAGEIFS(TimeSeries!232:232,TimeSeries!$1:$1,"&lt;="&amp;H$3,TimeSeries!$1:$1,"&gt;="&amp;H$2)</f>
        <v>116.8</v>
      </c>
      <c r="I234" s="5">
        <f>AVERAGEIFS(TimeSeries!232:232,TimeSeries!$1:$1,"&lt;="&amp;I$3,TimeSeries!$1:$1,"&gt;="&amp;I$2)</f>
        <v>111.85</v>
      </c>
      <c r="J234" s="5">
        <f>AVERAGEIFS(TimeSeries!232:232,TimeSeries!$1:$1,"&lt;="&amp;J$3,TimeSeries!$1:$1,"&gt;="&amp;J$2)</f>
        <v>111.7</v>
      </c>
      <c r="K234" s="5">
        <f>+TimeSeries!I232</f>
        <v>118.9375</v>
      </c>
      <c r="M234">
        <f t="shared" si="79"/>
        <v>117.08749999999999</v>
      </c>
      <c r="N234">
        <f t="shared" si="80"/>
        <v>124.24375000000001</v>
      </c>
      <c r="O234">
        <f t="shared" si="82"/>
        <v>1</v>
      </c>
      <c r="P234">
        <f t="shared" si="81"/>
        <v>0</v>
      </c>
      <c r="Q234">
        <f>+INDEX(TimeSeries!$A:$ZZ,'TimeSeries - Formatted'!$B234+1,'TimeSeries - Formatted'!K$1)</f>
        <v>8</v>
      </c>
      <c r="R234">
        <f>SUM(O$4:O234)</f>
        <v>10</v>
      </c>
      <c r="S234">
        <f>SUM(P$4:P234)</f>
        <v>10</v>
      </c>
      <c r="U234" s="1">
        <f t="shared" si="94"/>
        <v>-0.16536550745209377</v>
      </c>
      <c r="V234" s="1">
        <f t="shared" si="95"/>
        <v>-0.14102564102564108</v>
      </c>
      <c r="W234" s="1">
        <f t="shared" si="96"/>
        <v>-0.1399365526965104</v>
      </c>
      <c r="X234" s="1">
        <f t="shared" si="97"/>
        <v>-0.14000687994496042</v>
      </c>
      <c r="Y234" s="1">
        <f t="shared" si="98"/>
        <v>-0.1289418360196215</v>
      </c>
      <c r="Z234" s="1">
        <f t="shared" si="99"/>
        <v>-0.16091954022988497</v>
      </c>
      <c r="AA234" s="1">
        <f t="shared" si="100"/>
        <v>-0.17998533724340182</v>
      </c>
      <c r="AB234" s="1">
        <f t="shared" si="101"/>
        <v>-0.17746686303387338</v>
      </c>
      <c r="AD234" s="2">
        <f t="shared" ca="1" si="85"/>
        <v>0</v>
      </c>
      <c r="AE234" s="2">
        <f t="shared" ca="1" si="86"/>
        <v>0</v>
      </c>
      <c r="AF234" s="2">
        <f t="shared" ca="1" si="87"/>
        <v>0</v>
      </c>
      <c r="AG234" s="2">
        <f t="shared" ca="1" si="88"/>
        <v>0</v>
      </c>
      <c r="AH234" s="2">
        <f t="shared" ca="1" si="89"/>
        <v>0</v>
      </c>
      <c r="AI234" s="2">
        <f t="shared" ca="1" si="90"/>
        <v>0</v>
      </c>
      <c r="AJ234" s="2">
        <f t="shared" ca="1" si="91"/>
        <v>0</v>
      </c>
      <c r="AK234" s="2">
        <f t="shared" ca="1" si="92"/>
        <v>0</v>
      </c>
      <c r="AM234">
        <f ca="1">+IF(COUNTIFS(AM$4:AM233,1,$Q$4:$Q233,$Q234)=1,0,IF(U234*AD234&lt;$AO$1,1,0))</f>
        <v>0</v>
      </c>
      <c r="AN234">
        <f ca="1">+IF(COUNTIFS(AN$4:AN233,1,$Q$4:$Q233,$Q234)=1,0,IF(V234*AE234&lt;$AO$1,1,0))</f>
        <v>0</v>
      </c>
      <c r="AO234">
        <f ca="1">+IF(COUNTIFS(AO$4:AO233,1,$Q$4:$Q233,$Q234)=1,0,IF(W234*AF234&lt;$AO$1,1,0))</f>
        <v>0</v>
      </c>
      <c r="AP234">
        <f ca="1">+IF(COUNTIFS(AP$4:AP233,1,$Q$4:$Q233,$Q234)=1,0,IF(X234*AG234&lt;$AO$1,1,0))</f>
        <v>0</v>
      </c>
      <c r="AQ234">
        <f ca="1">+IF(COUNTIFS(AQ$4:AQ233,1,$Q$4:$Q233,$Q234)=1,0,IF(Y234*AH234&lt;$AO$1,1,0))</f>
        <v>0</v>
      </c>
      <c r="AR234">
        <f ca="1">+IF(COUNTIFS(AR$4:AR233,1,$Q$4:$Q233,$Q234)=1,0,IF(Z234*AI234&lt;$AO$1,1,0))</f>
        <v>0</v>
      </c>
      <c r="AS234">
        <f ca="1">+IF(COUNTIFS(AS$4:AS233,1,$Q$4:$Q233,$Q234)=1,0,IF(AA234*AJ234&lt;$AO$1,1,0))</f>
        <v>0</v>
      </c>
      <c r="AT234">
        <f ca="1">+IF(COUNTIFS(AT$4:AT233,1,$Q$4:$Q233,$Q234)=1,0,IF(AB234*AK234&lt;$AO$1,1,0))</f>
        <v>0</v>
      </c>
      <c r="AU234">
        <f t="shared" ca="1" si="83"/>
        <v>0</v>
      </c>
      <c r="AW234">
        <f ca="1">1*(COUNTIFS($Q$4:$Q233,Q234,AU$4:AU233,1)&gt;0)</f>
        <v>0</v>
      </c>
      <c r="AX234" t="str">
        <f t="shared" ca="1" si="93"/>
        <v/>
      </c>
    </row>
    <row r="235" spans="2:50" x14ac:dyDescent="0.35">
      <c r="B235">
        <f t="shared" si="84"/>
        <v>232</v>
      </c>
      <c r="C235" s="5">
        <f>AVERAGEIFS(TimeSeries!233:233,TimeSeries!$1:$1,"&lt;="&amp;C$3,TimeSeries!$1:$1,"&gt;="&amp;C$2)</f>
        <v>120.5</v>
      </c>
      <c r="D235" s="5">
        <f>AVERAGEIFS(TimeSeries!233:233,TimeSeries!$1:$1,"&lt;="&amp;D$3,TimeSeries!$1:$1,"&gt;="&amp;D$2)</f>
        <v>123</v>
      </c>
      <c r="E235" s="5">
        <f>AVERAGEIFS(TimeSeries!233:233,TimeSeries!$1:$1,"&lt;="&amp;E$3,TimeSeries!$1:$1,"&gt;="&amp;E$2)</f>
        <v>123.75</v>
      </c>
      <c r="F235" s="5">
        <f>AVERAGEIFS(TimeSeries!233:233,TimeSeries!$1:$1,"&lt;="&amp;F$3,TimeSeries!$1:$1,"&gt;="&amp;F$2)</f>
        <v>127.75</v>
      </c>
      <c r="G235" s="5">
        <f>AVERAGEIFS(TimeSeries!233:233,TimeSeries!$1:$1,"&lt;="&amp;G$3,TimeSeries!$1:$1,"&gt;="&amp;G$2)</f>
        <v>127</v>
      </c>
      <c r="H235" s="5">
        <f>AVERAGEIFS(TimeSeries!233:233,TimeSeries!$1:$1,"&lt;="&amp;H$3,TimeSeries!$1:$1,"&gt;="&amp;H$2)</f>
        <v>118</v>
      </c>
      <c r="I235" s="5">
        <f>AVERAGEIFS(TimeSeries!233:233,TimeSeries!$1:$1,"&lt;="&amp;I$3,TimeSeries!$1:$1,"&gt;="&amp;I$2)</f>
        <v>113.8</v>
      </c>
      <c r="J235" s="5">
        <f>AVERAGEIFS(TimeSeries!233:233,TimeSeries!$1:$1,"&lt;="&amp;J$3,TimeSeries!$1:$1,"&gt;="&amp;J$2)</f>
        <v>114.6</v>
      </c>
      <c r="K235" s="5">
        <f>+TimeSeries!I233</f>
        <v>121.2625</v>
      </c>
      <c r="M235">
        <f t="shared" si="79"/>
        <v>117.08749999999999</v>
      </c>
      <c r="N235">
        <f t="shared" si="80"/>
        <v>124.24375000000001</v>
      </c>
      <c r="O235">
        <f t="shared" si="82"/>
        <v>0</v>
      </c>
      <c r="P235">
        <f t="shared" si="81"/>
        <v>0</v>
      </c>
      <c r="Q235">
        <f>+INDEX(TimeSeries!$A:$ZZ,'TimeSeries - Formatted'!$B235+1,'TimeSeries - Formatted'!K$1)</f>
        <v>8</v>
      </c>
      <c r="R235">
        <f>SUM(O$4:O235)</f>
        <v>10</v>
      </c>
      <c r="S235">
        <f>SUM(P$4:P235)</f>
        <v>10</v>
      </c>
      <c r="U235" s="1">
        <f t="shared" si="94"/>
        <v>-0.11037283130306375</v>
      </c>
      <c r="V235" s="1">
        <f t="shared" si="95"/>
        <v>-5.7110003832886114E-2</v>
      </c>
      <c r="W235" s="1">
        <f t="shared" si="96"/>
        <v>-7.6492537313432862E-2</v>
      </c>
      <c r="X235" s="1">
        <f t="shared" si="97"/>
        <v>-0.10035211267605637</v>
      </c>
      <c r="Y235" s="1">
        <f t="shared" si="98"/>
        <v>-0.11002102312543793</v>
      </c>
      <c r="Z235" s="1">
        <f t="shared" si="99"/>
        <v>-0.1522988505747126</v>
      </c>
      <c r="AA235" s="1">
        <f t="shared" si="100"/>
        <v>-0.16568914956011738</v>
      </c>
      <c r="AB235" s="1">
        <f t="shared" si="101"/>
        <v>-0.15611192930780571</v>
      </c>
      <c r="AD235" s="2">
        <f t="shared" ca="1" si="85"/>
        <v>0</v>
      </c>
      <c r="AE235" s="2">
        <f t="shared" ca="1" si="86"/>
        <v>0</v>
      </c>
      <c r="AF235" s="2">
        <f t="shared" ca="1" si="87"/>
        <v>0</v>
      </c>
      <c r="AG235" s="2">
        <f t="shared" ca="1" si="88"/>
        <v>0</v>
      </c>
      <c r="AH235" s="2">
        <f t="shared" ca="1" si="89"/>
        <v>0</v>
      </c>
      <c r="AI235" s="2">
        <f t="shared" ca="1" si="90"/>
        <v>0</v>
      </c>
      <c r="AJ235" s="2">
        <f t="shared" ca="1" si="91"/>
        <v>0</v>
      </c>
      <c r="AK235" s="2">
        <f t="shared" ca="1" si="92"/>
        <v>0</v>
      </c>
      <c r="AM235">
        <f ca="1">+IF(COUNTIFS(AM$4:AM234,1,$Q$4:$Q234,$Q235)=1,0,IF(U235*AD235&lt;$AO$1,1,0))</f>
        <v>0</v>
      </c>
      <c r="AN235">
        <f ca="1">+IF(COUNTIFS(AN$4:AN234,1,$Q$4:$Q234,$Q235)=1,0,IF(V235*AE235&lt;$AO$1,1,0))</f>
        <v>0</v>
      </c>
      <c r="AO235">
        <f ca="1">+IF(COUNTIFS(AO$4:AO234,1,$Q$4:$Q234,$Q235)=1,0,IF(W235*AF235&lt;$AO$1,1,0))</f>
        <v>0</v>
      </c>
      <c r="AP235">
        <f ca="1">+IF(COUNTIFS(AP$4:AP234,1,$Q$4:$Q234,$Q235)=1,0,IF(X235*AG235&lt;$AO$1,1,0))</f>
        <v>0</v>
      </c>
      <c r="AQ235">
        <f ca="1">+IF(COUNTIFS(AQ$4:AQ234,1,$Q$4:$Q234,$Q235)=1,0,IF(Y235*AH235&lt;$AO$1,1,0))</f>
        <v>0</v>
      </c>
      <c r="AR235">
        <f ca="1">+IF(COUNTIFS(AR$4:AR234,1,$Q$4:$Q234,$Q235)=1,0,IF(Z235*AI235&lt;$AO$1,1,0))</f>
        <v>0</v>
      </c>
      <c r="AS235">
        <f ca="1">+IF(COUNTIFS(AS$4:AS234,1,$Q$4:$Q234,$Q235)=1,0,IF(AA235*AJ235&lt;$AO$1,1,0))</f>
        <v>0</v>
      </c>
      <c r="AT235">
        <f ca="1">+IF(COUNTIFS(AT$4:AT234,1,$Q$4:$Q234,$Q235)=1,0,IF(AB235*AK235&lt;$AO$1,1,0))</f>
        <v>0</v>
      </c>
      <c r="AU235">
        <f t="shared" ca="1" si="83"/>
        <v>0</v>
      </c>
      <c r="AW235">
        <f ca="1">1*(COUNTIFS($Q$4:$Q234,Q235,AU$4:AU234,1)&gt;0)</f>
        <v>0</v>
      </c>
      <c r="AX235" t="str">
        <f t="shared" ca="1" si="93"/>
        <v/>
      </c>
    </row>
    <row r="236" spans="2:50" x14ac:dyDescent="0.35">
      <c r="B236">
        <f t="shared" si="84"/>
        <v>233</v>
      </c>
      <c r="C236" s="5">
        <f>AVERAGEIFS(TimeSeries!234:234,TimeSeries!$1:$1,"&lt;="&amp;C$3,TimeSeries!$1:$1,"&gt;="&amp;C$2)</f>
        <v>124.15</v>
      </c>
      <c r="D236" s="5">
        <f>AVERAGEIFS(TimeSeries!234:234,TimeSeries!$1:$1,"&lt;="&amp;D$3,TimeSeries!$1:$1,"&gt;="&amp;D$2)</f>
        <v>126.65</v>
      </c>
      <c r="E236" s="5">
        <f>AVERAGEIFS(TimeSeries!234:234,TimeSeries!$1:$1,"&lt;="&amp;E$3,TimeSeries!$1:$1,"&gt;="&amp;E$2)</f>
        <v>126.65</v>
      </c>
      <c r="F236" s="5">
        <f>AVERAGEIFS(TimeSeries!234:234,TimeSeries!$1:$1,"&lt;="&amp;F$3,TimeSeries!$1:$1,"&gt;="&amp;F$2)</f>
        <v>129.65</v>
      </c>
      <c r="G236" s="5">
        <f>AVERAGEIFS(TimeSeries!234:234,TimeSeries!$1:$1,"&lt;="&amp;G$3,TimeSeries!$1:$1,"&gt;="&amp;G$2)</f>
        <v>128.25</v>
      </c>
      <c r="H236" s="5">
        <f>AVERAGEIFS(TimeSeries!234:234,TimeSeries!$1:$1,"&lt;="&amp;H$3,TimeSeries!$1:$1,"&gt;="&amp;H$2)</f>
        <v>120.25</v>
      </c>
      <c r="I236" s="5">
        <f>AVERAGEIFS(TimeSeries!234:234,TimeSeries!$1:$1,"&lt;="&amp;I$3,TimeSeries!$1:$1,"&gt;="&amp;I$2)</f>
        <v>120.25</v>
      </c>
      <c r="J236" s="5">
        <f>AVERAGEIFS(TimeSeries!234:234,TimeSeries!$1:$1,"&lt;="&amp;J$3,TimeSeries!$1:$1,"&gt;="&amp;J$2)</f>
        <v>124.5</v>
      </c>
      <c r="K236" s="5">
        <f>+TimeSeries!I234</f>
        <v>124.825</v>
      </c>
      <c r="M236">
        <f t="shared" ref="M236:M299" si="102">_xlfn.PERCENTILE.EXC(K197:K236,25%)</f>
        <v>117.08749999999999</v>
      </c>
      <c r="N236">
        <f t="shared" ref="N236:N299" si="103">_xlfn.PERCENTILE.EXC(K197:K236,50%)</f>
        <v>125.03749999999999</v>
      </c>
      <c r="O236">
        <f t="shared" si="82"/>
        <v>0</v>
      </c>
      <c r="P236">
        <f t="shared" ref="P236:P299" si="104">1*((K236&gt;N236)*(MIN(K225:K235)&lt;$M236)*(SUM(P225:P235)=0))</f>
        <v>0</v>
      </c>
      <c r="Q236">
        <f>+INDEX(TimeSeries!$A:$ZZ,'TimeSeries - Formatted'!$B236+1,'TimeSeries - Formatted'!K$1)</f>
        <v>8</v>
      </c>
      <c r="R236">
        <f>SUM(O$4:O236)</f>
        <v>10</v>
      </c>
      <c r="S236">
        <f>SUM(P$4:P236)</f>
        <v>10</v>
      </c>
      <c r="U236" s="1">
        <f t="shared" si="94"/>
        <v>-1.3116057233704237E-2</v>
      </c>
      <c r="V236" s="1">
        <f t="shared" si="95"/>
        <v>2.967479674796758E-2</v>
      </c>
      <c r="W236" s="1">
        <f t="shared" si="96"/>
        <v>1.2794882047181266E-2</v>
      </c>
      <c r="X236" s="1">
        <f t="shared" si="97"/>
        <v>-2.1878536401358062E-2</v>
      </c>
      <c r="Y236" s="1">
        <f t="shared" si="98"/>
        <v>-5.2806499261447648E-2</v>
      </c>
      <c r="Z236" s="1">
        <f t="shared" si="99"/>
        <v>-0.1019417475728156</v>
      </c>
      <c r="AA236" s="1">
        <f t="shared" si="100"/>
        <v>-7.2502892402622532E-2</v>
      </c>
      <c r="AB236" s="1">
        <f t="shared" si="101"/>
        <v>-2.1995286724273311E-2</v>
      </c>
      <c r="AD236" s="2">
        <f t="shared" ca="1" si="85"/>
        <v>0</v>
      </c>
      <c r="AE236" s="2">
        <f t="shared" ca="1" si="86"/>
        <v>0</v>
      </c>
      <c r="AF236" s="2">
        <f t="shared" ca="1" si="87"/>
        <v>0</v>
      </c>
      <c r="AG236" s="2">
        <f t="shared" ca="1" si="88"/>
        <v>0</v>
      </c>
      <c r="AH236" s="2">
        <f t="shared" ca="1" si="89"/>
        <v>0</v>
      </c>
      <c r="AI236" s="2">
        <f t="shared" ca="1" si="90"/>
        <v>0</v>
      </c>
      <c r="AJ236" s="2">
        <f t="shared" ca="1" si="91"/>
        <v>0</v>
      </c>
      <c r="AK236" s="2">
        <f t="shared" ca="1" si="92"/>
        <v>0</v>
      </c>
      <c r="AM236">
        <f ca="1">+IF(COUNTIFS(AM$4:AM235,1,$Q$4:$Q235,$Q236)=1,0,IF(U236*AD236&lt;$AO$1,1,0))</f>
        <v>0</v>
      </c>
      <c r="AN236">
        <f ca="1">+IF(COUNTIFS(AN$4:AN235,1,$Q$4:$Q235,$Q236)=1,0,IF(V236*AE236&lt;$AO$1,1,0))</f>
        <v>0</v>
      </c>
      <c r="AO236">
        <f ca="1">+IF(COUNTIFS(AO$4:AO235,1,$Q$4:$Q235,$Q236)=1,0,IF(W236*AF236&lt;$AO$1,1,0))</f>
        <v>0</v>
      </c>
      <c r="AP236">
        <f ca="1">+IF(COUNTIFS(AP$4:AP235,1,$Q$4:$Q235,$Q236)=1,0,IF(X236*AG236&lt;$AO$1,1,0))</f>
        <v>0</v>
      </c>
      <c r="AQ236">
        <f ca="1">+IF(COUNTIFS(AQ$4:AQ235,1,$Q$4:$Q235,$Q236)=1,0,IF(Y236*AH236&lt;$AO$1,1,0))</f>
        <v>0</v>
      </c>
      <c r="AR236">
        <f ca="1">+IF(COUNTIFS(AR$4:AR235,1,$Q$4:$Q235,$Q236)=1,0,IF(Z236*AI236&lt;$AO$1,1,0))</f>
        <v>0</v>
      </c>
      <c r="AS236">
        <f ca="1">+IF(COUNTIFS(AS$4:AS235,1,$Q$4:$Q235,$Q236)=1,0,IF(AA236*AJ236&lt;$AO$1,1,0))</f>
        <v>0</v>
      </c>
      <c r="AT236">
        <f ca="1">+IF(COUNTIFS(AT$4:AT235,1,$Q$4:$Q235,$Q236)=1,0,IF(AB236*AK236&lt;$AO$1,1,0))</f>
        <v>0</v>
      </c>
      <c r="AU236">
        <f t="shared" ca="1" si="83"/>
        <v>0</v>
      </c>
      <c r="AW236">
        <f ca="1">1*(COUNTIFS($Q$4:$Q235,Q236,AU$4:AU235,1)&gt;0)</f>
        <v>0</v>
      </c>
      <c r="AX236" t="str">
        <f t="shared" ca="1" si="93"/>
        <v/>
      </c>
    </row>
    <row r="237" spans="2:50" x14ac:dyDescent="0.35">
      <c r="B237">
        <f t="shared" si="84"/>
        <v>234</v>
      </c>
      <c r="C237" s="5">
        <f>AVERAGEIFS(TimeSeries!235:235,TimeSeries!$1:$1,"&lt;="&amp;C$3,TimeSeries!$1:$1,"&gt;="&amp;C$2)</f>
        <v>127.05</v>
      </c>
      <c r="D237" s="5">
        <f>AVERAGEIFS(TimeSeries!235:235,TimeSeries!$1:$1,"&lt;="&amp;D$3,TimeSeries!$1:$1,"&gt;="&amp;D$2)</f>
        <v>129.05000000000001</v>
      </c>
      <c r="E237" s="5">
        <f>AVERAGEIFS(TimeSeries!235:235,TimeSeries!$1:$1,"&lt;="&amp;E$3,TimeSeries!$1:$1,"&gt;="&amp;E$2)</f>
        <v>129.05000000000001</v>
      </c>
      <c r="F237" s="5">
        <f>AVERAGEIFS(TimeSeries!235:235,TimeSeries!$1:$1,"&lt;="&amp;F$3,TimeSeries!$1:$1,"&gt;="&amp;F$2)</f>
        <v>131.55000000000001</v>
      </c>
      <c r="G237" s="5">
        <f>AVERAGEIFS(TimeSeries!235:235,TimeSeries!$1:$1,"&lt;="&amp;G$3,TimeSeries!$1:$1,"&gt;="&amp;G$2)</f>
        <v>129.44999999999999</v>
      </c>
      <c r="H237" s="5">
        <f>AVERAGEIFS(TimeSeries!235:235,TimeSeries!$1:$1,"&lt;="&amp;H$3,TimeSeries!$1:$1,"&gt;="&amp;H$2)</f>
        <v>122.45</v>
      </c>
      <c r="I237" s="5">
        <f>AVERAGEIFS(TimeSeries!235:235,TimeSeries!$1:$1,"&lt;="&amp;I$3,TimeSeries!$1:$1,"&gt;="&amp;I$2)</f>
        <v>121.75</v>
      </c>
      <c r="J237" s="5">
        <f>AVERAGEIFS(TimeSeries!235:235,TimeSeries!$1:$1,"&lt;="&amp;J$3,TimeSeries!$1:$1,"&gt;="&amp;J$2)</f>
        <v>124.5</v>
      </c>
      <c r="K237" s="5">
        <f>+TimeSeries!I235</f>
        <v>126.825</v>
      </c>
      <c r="M237">
        <f t="shared" si="102"/>
        <v>117.08749999999999</v>
      </c>
      <c r="N237">
        <f t="shared" si="103"/>
        <v>125.28125</v>
      </c>
      <c r="O237">
        <f t="shared" si="82"/>
        <v>0</v>
      </c>
      <c r="P237">
        <f t="shared" si="104"/>
        <v>1</v>
      </c>
      <c r="Q237">
        <f>+INDEX(TimeSeries!$A:$ZZ,'TimeSeries - Formatted'!$B237+1,'TimeSeries - Formatted'!K$1)</f>
        <v>8</v>
      </c>
      <c r="R237">
        <f>SUM(O$4:O237)</f>
        <v>10</v>
      </c>
      <c r="S237">
        <f>SUM(P$4:P237)</f>
        <v>11</v>
      </c>
      <c r="U237" s="1">
        <f t="shared" si="94"/>
        <v>2.3358840112766677E-2</v>
      </c>
      <c r="V237" s="1">
        <f t="shared" si="95"/>
        <v>1.894986182392433E-2</v>
      </c>
      <c r="W237" s="1">
        <f t="shared" si="96"/>
        <v>1.894986182392433E-2</v>
      </c>
      <c r="X237" s="1">
        <f t="shared" si="97"/>
        <v>1.4654839953721632E-2</v>
      </c>
      <c r="Y237" s="1">
        <f t="shared" si="98"/>
        <v>9.3567251461987855E-3</v>
      </c>
      <c r="Z237" s="1">
        <f t="shared" si="99"/>
        <v>-1.2101653892698683E-2</v>
      </c>
      <c r="AA237" s="1">
        <f t="shared" si="100"/>
        <v>-1.774909237595812E-2</v>
      </c>
      <c r="AB237" s="1">
        <f t="shared" si="101"/>
        <v>-1.1119936457505974E-2</v>
      </c>
      <c r="AD237" s="2">
        <f t="shared" ca="1" si="85"/>
        <v>0</v>
      </c>
      <c r="AE237" s="2">
        <f t="shared" ca="1" si="86"/>
        <v>1</v>
      </c>
      <c r="AF237" s="2">
        <f t="shared" ca="1" si="87"/>
        <v>1</v>
      </c>
      <c r="AG237" s="2">
        <f t="shared" ca="1" si="88"/>
        <v>0</v>
      </c>
      <c r="AH237" s="2">
        <f t="shared" ca="1" si="89"/>
        <v>0</v>
      </c>
      <c r="AI237" s="2">
        <f t="shared" ca="1" si="90"/>
        <v>0</v>
      </c>
      <c r="AJ237" s="2">
        <f t="shared" ca="1" si="91"/>
        <v>0</v>
      </c>
      <c r="AK237" s="2">
        <f t="shared" ca="1" si="92"/>
        <v>0</v>
      </c>
      <c r="AM237">
        <f ca="1">+IF(COUNTIFS(AM$4:AM236,1,$Q$4:$Q236,$Q237)=1,0,IF(U237*AD237&lt;$AO$1,1,0))</f>
        <v>0</v>
      </c>
      <c r="AN237">
        <f ca="1">+IF(COUNTIFS(AN$4:AN236,1,$Q$4:$Q236,$Q237)=1,0,IF(V237*AE237&lt;$AO$1,1,0))</f>
        <v>0</v>
      </c>
      <c r="AO237">
        <f ca="1">+IF(COUNTIFS(AO$4:AO236,1,$Q$4:$Q236,$Q237)=1,0,IF(W237*AF237&lt;$AO$1,1,0))</f>
        <v>0</v>
      </c>
      <c r="AP237">
        <f ca="1">+IF(COUNTIFS(AP$4:AP236,1,$Q$4:$Q236,$Q237)=1,0,IF(X237*AG237&lt;$AO$1,1,0))</f>
        <v>0</v>
      </c>
      <c r="AQ237">
        <f ca="1">+IF(COUNTIFS(AQ$4:AQ236,1,$Q$4:$Q236,$Q237)=1,0,IF(Y237*AH237&lt;$AO$1,1,0))</f>
        <v>0</v>
      </c>
      <c r="AR237">
        <f ca="1">+IF(COUNTIFS(AR$4:AR236,1,$Q$4:$Q236,$Q237)=1,0,IF(Z237*AI237&lt;$AO$1,1,0))</f>
        <v>0</v>
      </c>
      <c r="AS237">
        <f ca="1">+IF(COUNTIFS(AS$4:AS236,1,$Q$4:$Q236,$Q237)=1,0,IF(AA237*AJ237&lt;$AO$1,1,0))</f>
        <v>0</v>
      </c>
      <c r="AT237">
        <f ca="1">+IF(COUNTIFS(AT$4:AT236,1,$Q$4:$Q236,$Q237)=1,0,IF(AB237*AK237&lt;$AO$1,1,0))</f>
        <v>0</v>
      </c>
      <c r="AU237">
        <f t="shared" ca="1" si="83"/>
        <v>0</v>
      </c>
      <c r="AW237">
        <f ca="1">1*(COUNTIFS($Q$4:$Q236,Q237,AU$4:AU236,1)&gt;0)</f>
        <v>0</v>
      </c>
      <c r="AX237" t="str">
        <f t="shared" ca="1" si="93"/>
        <v/>
      </c>
    </row>
    <row r="238" spans="2:50" x14ac:dyDescent="0.35">
      <c r="B238">
        <f t="shared" si="84"/>
        <v>235</v>
      </c>
      <c r="C238" s="5">
        <f>AVERAGEIFS(TimeSeries!236:236,TimeSeries!$1:$1,"&lt;="&amp;C$3,TimeSeries!$1:$1,"&gt;="&amp;C$2)</f>
        <v>129.25</v>
      </c>
      <c r="D238" s="5">
        <f>AVERAGEIFS(TimeSeries!236:236,TimeSeries!$1:$1,"&lt;="&amp;D$3,TimeSeries!$1:$1,"&gt;="&amp;D$2)</f>
        <v>130.75</v>
      </c>
      <c r="E238" s="5">
        <f>AVERAGEIFS(TimeSeries!236:236,TimeSeries!$1:$1,"&lt;="&amp;E$3,TimeSeries!$1:$1,"&gt;="&amp;E$2)</f>
        <v>130.75</v>
      </c>
      <c r="F238" s="5">
        <f>AVERAGEIFS(TimeSeries!236:236,TimeSeries!$1:$1,"&lt;="&amp;F$3,TimeSeries!$1:$1,"&gt;="&amp;F$2)</f>
        <v>133.75</v>
      </c>
      <c r="G238" s="5">
        <f>AVERAGEIFS(TimeSeries!236:236,TimeSeries!$1:$1,"&lt;="&amp;G$3,TimeSeries!$1:$1,"&gt;="&amp;G$2)</f>
        <v>131.65</v>
      </c>
      <c r="H238" s="5">
        <f>AVERAGEIFS(TimeSeries!236:236,TimeSeries!$1:$1,"&lt;="&amp;H$3,TimeSeries!$1:$1,"&gt;="&amp;H$2)</f>
        <v>124.15</v>
      </c>
      <c r="I238" s="5">
        <f>AVERAGEIFS(TimeSeries!236:236,TimeSeries!$1:$1,"&lt;="&amp;I$3,TimeSeries!$1:$1,"&gt;="&amp;I$2)</f>
        <v>122.75</v>
      </c>
      <c r="J238" s="5">
        <f>AVERAGEIFS(TimeSeries!236:236,TimeSeries!$1:$1,"&lt;="&amp;J$3,TimeSeries!$1:$1,"&gt;="&amp;J$2)</f>
        <v>124.5</v>
      </c>
      <c r="K238" s="5">
        <f>+TimeSeries!I236</f>
        <v>128.6</v>
      </c>
      <c r="M238">
        <f t="shared" si="102"/>
        <v>117.08749999999999</v>
      </c>
      <c r="N238">
        <f t="shared" si="103"/>
        <v>125.78125</v>
      </c>
      <c r="O238">
        <f t="shared" si="82"/>
        <v>0</v>
      </c>
      <c r="P238">
        <f t="shared" si="104"/>
        <v>0</v>
      </c>
      <c r="Q238">
        <f>+INDEX(TimeSeries!$A:$ZZ,'TimeSeries - Formatted'!$B238+1,'TimeSeries - Formatted'!K$1)</f>
        <v>8</v>
      </c>
      <c r="R238">
        <f>SUM(O$4:O238)</f>
        <v>10</v>
      </c>
      <c r="S238">
        <f>SUM(P$4:P238)</f>
        <v>11</v>
      </c>
      <c r="U238" s="1">
        <f t="shared" si="94"/>
        <v>1.7316017316017396E-2</v>
      </c>
      <c r="V238" s="1">
        <f t="shared" si="95"/>
        <v>1.3173188686555592E-2</v>
      </c>
      <c r="W238" s="1">
        <f t="shared" si="96"/>
        <v>1.3173188686555592E-2</v>
      </c>
      <c r="X238" s="1">
        <f t="shared" si="97"/>
        <v>1.6723679209426079E-2</v>
      </c>
      <c r="Y238" s="1">
        <f t="shared" si="98"/>
        <v>1.6994978756276646E-2</v>
      </c>
      <c r="Z238" s="1">
        <f t="shared" si="99"/>
        <v>1.3883217639853118E-2</v>
      </c>
      <c r="AA238" s="1">
        <f t="shared" si="100"/>
        <v>8.2135523613962036E-3</v>
      </c>
      <c r="AB238" s="1">
        <f t="shared" si="101"/>
        <v>0</v>
      </c>
      <c r="AD238" s="2">
        <f t="shared" ca="1" si="85"/>
        <v>1</v>
      </c>
      <c r="AE238" s="2">
        <f t="shared" ca="1" si="86"/>
        <v>1</v>
      </c>
      <c r="AF238" s="2">
        <f t="shared" ca="1" si="87"/>
        <v>1</v>
      </c>
      <c r="AG238" s="2">
        <f t="shared" ca="1" si="88"/>
        <v>1</v>
      </c>
      <c r="AH238" s="2">
        <f t="shared" ca="1" si="89"/>
        <v>1</v>
      </c>
      <c r="AI238" s="2">
        <f t="shared" ca="1" si="90"/>
        <v>0</v>
      </c>
      <c r="AJ238" s="2">
        <f t="shared" ca="1" si="91"/>
        <v>0</v>
      </c>
      <c r="AK238" s="2">
        <f t="shared" ca="1" si="92"/>
        <v>0</v>
      </c>
      <c r="AM238">
        <f ca="1">+IF(COUNTIFS(AM$4:AM237,1,$Q$4:$Q237,$Q238)=1,0,IF(U238*AD238&lt;$AO$1,1,0))</f>
        <v>0</v>
      </c>
      <c r="AN238">
        <f ca="1">+IF(COUNTIFS(AN$4:AN237,1,$Q$4:$Q237,$Q238)=1,0,IF(V238*AE238&lt;$AO$1,1,0))</f>
        <v>0</v>
      </c>
      <c r="AO238">
        <f ca="1">+IF(COUNTIFS(AO$4:AO237,1,$Q$4:$Q237,$Q238)=1,0,IF(W238*AF238&lt;$AO$1,1,0))</f>
        <v>0</v>
      </c>
      <c r="AP238">
        <f ca="1">+IF(COUNTIFS(AP$4:AP237,1,$Q$4:$Q237,$Q238)=1,0,IF(X238*AG238&lt;$AO$1,1,0))</f>
        <v>0</v>
      </c>
      <c r="AQ238">
        <f ca="1">+IF(COUNTIFS(AQ$4:AQ237,1,$Q$4:$Q237,$Q238)=1,0,IF(Y238*AH238&lt;$AO$1,1,0))</f>
        <v>0</v>
      </c>
      <c r="AR238">
        <f ca="1">+IF(COUNTIFS(AR$4:AR237,1,$Q$4:$Q237,$Q238)=1,0,IF(Z238*AI238&lt;$AO$1,1,0))</f>
        <v>0</v>
      </c>
      <c r="AS238">
        <f ca="1">+IF(COUNTIFS(AS$4:AS237,1,$Q$4:$Q237,$Q238)=1,0,IF(AA238*AJ238&lt;$AO$1,1,0))</f>
        <v>0</v>
      </c>
      <c r="AT238">
        <f ca="1">+IF(COUNTIFS(AT$4:AT237,1,$Q$4:$Q237,$Q238)=1,0,IF(AB238*AK238&lt;$AO$1,1,0))</f>
        <v>0</v>
      </c>
      <c r="AU238">
        <f t="shared" ca="1" si="83"/>
        <v>0</v>
      </c>
      <c r="AW238">
        <f ca="1">1*(COUNTIFS($Q$4:$Q237,Q238,AU$4:AU237,1)&gt;0)</f>
        <v>0</v>
      </c>
      <c r="AX238" t="str">
        <f t="shared" ca="1" si="93"/>
        <v/>
      </c>
    </row>
    <row r="239" spans="2:50" x14ac:dyDescent="0.35">
      <c r="B239">
        <f t="shared" si="84"/>
        <v>236</v>
      </c>
      <c r="C239" s="5">
        <f>AVERAGEIFS(TimeSeries!237:237,TimeSeries!$1:$1,"&lt;="&amp;C$3,TimeSeries!$1:$1,"&gt;="&amp;C$2)</f>
        <v>131.69999999999999</v>
      </c>
      <c r="D239" s="5">
        <f>AVERAGEIFS(TimeSeries!237:237,TimeSeries!$1:$1,"&lt;="&amp;D$3,TimeSeries!$1:$1,"&gt;="&amp;D$2)</f>
        <v>133.19999999999999</v>
      </c>
      <c r="E239" s="5">
        <f>AVERAGEIFS(TimeSeries!237:237,TimeSeries!$1:$1,"&lt;="&amp;E$3,TimeSeries!$1:$1,"&gt;="&amp;E$2)</f>
        <v>132.44999999999999</v>
      </c>
      <c r="F239" s="5">
        <f>AVERAGEIFS(TimeSeries!237:237,TimeSeries!$1:$1,"&lt;="&amp;F$3,TimeSeries!$1:$1,"&gt;="&amp;F$2)</f>
        <v>135.44999999999999</v>
      </c>
      <c r="G239" s="5">
        <f>AVERAGEIFS(TimeSeries!237:237,TimeSeries!$1:$1,"&lt;="&amp;G$3,TimeSeries!$1:$1,"&gt;="&amp;G$2)</f>
        <v>134.05000000000001</v>
      </c>
      <c r="H239" s="5">
        <f>AVERAGEIFS(TimeSeries!237:237,TimeSeries!$1:$1,"&lt;="&amp;H$3,TimeSeries!$1:$1,"&gt;="&amp;H$2)</f>
        <v>126.55</v>
      </c>
      <c r="I239" s="5">
        <f>AVERAGEIFS(TimeSeries!237:237,TimeSeries!$1:$1,"&lt;="&amp;I$3,TimeSeries!$1:$1,"&gt;="&amp;I$2)</f>
        <v>123.75</v>
      </c>
      <c r="J239" s="5">
        <f>AVERAGEIFS(TimeSeries!237:237,TimeSeries!$1:$1,"&lt;="&amp;J$3,TimeSeries!$1:$1,"&gt;="&amp;J$2)</f>
        <v>124.5</v>
      </c>
      <c r="K239" s="5">
        <f>+TimeSeries!I237</f>
        <v>130.48750000000001</v>
      </c>
      <c r="M239">
        <f t="shared" si="102"/>
        <v>117.08749999999999</v>
      </c>
      <c r="N239">
        <f t="shared" si="103"/>
        <v>125.78125</v>
      </c>
      <c r="O239">
        <f t="shared" si="82"/>
        <v>0</v>
      </c>
      <c r="P239">
        <f t="shared" si="104"/>
        <v>0</v>
      </c>
      <c r="Q239">
        <f>+INDEX(TimeSeries!$A:$ZZ,'TimeSeries - Formatted'!$B239+1,'TimeSeries - Formatted'!K$1)</f>
        <v>8</v>
      </c>
      <c r="R239">
        <f>SUM(O$4:O239)</f>
        <v>10</v>
      </c>
      <c r="S239">
        <f>SUM(P$4:P239)</f>
        <v>11</v>
      </c>
      <c r="U239" s="1">
        <f t="shared" si="94"/>
        <v>1.8955512572533806E-2</v>
      </c>
      <c r="V239" s="1">
        <f t="shared" si="95"/>
        <v>1.8738049713193039E-2</v>
      </c>
      <c r="W239" s="1">
        <f t="shared" si="96"/>
        <v>1.3001912045889075E-2</v>
      </c>
      <c r="X239" s="1">
        <f t="shared" si="97"/>
        <v>1.2710280373831706E-2</v>
      </c>
      <c r="Y239" s="1">
        <f t="shared" si="98"/>
        <v>1.8230155715913465E-2</v>
      </c>
      <c r="Z239" s="1">
        <f t="shared" si="99"/>
        <v>1.9331453886427541E-2</v>
      </c>
      <c r="AA239" s="1">
        <f t="shared" si="100"/>
        <v>8.1466395112015366E-3</v>
      </c>
      <c r="AB239" s="1">
        <f t="shared" si="101"/>
        <v>0</v>
      </c>
      <c r="AD239" s="2">
        <f t="shared" ca="1" si="85"/>
        <v>1</v>
      </c>
      <c r="AE239" s="2">
        <f t="shared" ca="1" si="86"/>
        <v>1</v>
      </c>
      <c r="AF239" s="2">
        <f t="shared" ca="1" si="87"/>
        <v>1</v>
      </c>
      <c r="AG239" s="2">
        <f t="shared" ca="1" si="88"/>
        <v>1</v>
      </c>
      <c r="AH239" s="2">
        <f t="shared" ca="1" si="89"/>
        <v>1</v>
      </c>
      <c r="AI239" s="2">
        <f t="shared" ca="1" si="90"/>
        <v>1</v>
      </c>
      <c r="AJ239" s="2">
        <f t="shared" ca="1" si="91"/>
        <v>1</v>
      </c>
      <c r="AK239" s="2">
        <f t="shared" ca="1" si="92"/>
        <v>0</v>
      </c>
      <c r="AM239">
        <f ca="1">+IF(COUNTIFS(AM$4:AM238,1,$Q$4:$Q238,$Q239)=1,0,IF(U239*AD239&lt;$AO$1,1,0))</f>
        <v>0</v>
      </c>
      <c r="AN239">
        <f ca="1">+IF(COUNTIFS(AN$4:AN238,1,$Q$4:$Q238,$Q239)=1,0,IF(V239*AE239&lt;$AO$1,1,0))</f>
        <v>0</v>
      </c>
      <c r="AO239">
        <f ca="1">+IF(COUNTIFS(AO$4:AO238,1,$Q$4:$Q238,$Q239)=1,0,IF(W239*AF239&lt;$AO$1,1,0))</f>
        <v>0</v>
      </c>
      <c r="AP239">
        <f ca="1">+IF(COUNTIFS(AP$4:AP238,1,$Q$4:$Q238,$Q239)=1,0,IF(X239*AG239&lt;$AO$1,1,0))</f>
        <v>0</v>
      </c>
      <c r="AQ239">
        <f ca="1">+IF(COUNTIFS(AQ$4:AQ238,1,$Q$4:$Q238,$Q239)=1,0,IF(Y239*AH239&lt;$AO$1,1,0))</f>
        <v>0</v>
      </c>
      <c r="AR239">
        <f ca="1">+IF(COUNTIFS(AR$4:AR238,1,$Q$4:$Q238,$Q239)=1,0,IF(Z239*AI239&lt;$AO$1,1,0))</f>
        <v>0</v>
      </c>
      <c r="AS239">
        <f ca="1">+IF(COUNTIFS(AS$4:AS238,1,$Q$4:$Q238,$Q239)=1,0,IF(AA239*AJ239&lt;$AO$1,1,0))</f>
        <v>0</v>
      </c>
      <c r="AT239">
        <f ca="1">+IF(COUNTIFS(AT$4:AT238,1,$Q$4:$Q238,$Q239)=1,0,IF(AB239*AK239&lt;$AO$1,1,0))</f>
        <v>0</v>
      </c>
      <c r="AU239">
        <f t="shared" ca="1" si="83"/>
        <v>0</v>
      </c>
      <c r="AW239">
        <f ca="1">1*(COUNTIFS($Q$4:$Q238,Q239,AU$4:AU238,1)&gt;0)</f>
        <v>0</v>
      </c>
      <c r="AX239" t="str">
        <f t="shared" ca="1" si="93"/>
        <v/>
      </c>
    </row>
    <row r="240" spans="2:50" x14ac:dyDescent="0.35">
      <c r="B240">
        <f t="shared" si="84"/>
        <v>237</v>
      </c>
      <c r="C240" s="5">
        <f>AVERAGEIFS(TimeSeries!238:238,TimeSeries!$1:$1,"&lt;="&amp;C$3,TimeSeries!$1:$1,"&gt;="&amp;C$2)</f>
        <v>132.9</v>
      </c>
      <c r="D240" s="5">
        <f>AVERAGEIFS(TimeSeries!238:238,TimeSeries!$1:$1,"&lt;="&amp;D$3,TimeSeries!$1:$1,"&gt;="&amp;D$2)</f>
        <v>134.9</v>
      </c>
      <c r="E240" s="5">
        <f>AVERAGEIFS(TimeSeries!238:238,TimeSeries!$1:$1,"&lt;="&amp;E$3,TimeSeries!$1:$1,"&gt;="&amp;E$2)</f>
        <v>134.19999999999999</v>
      </c>
      <c r="F240" s="5">
        <f>AVERAGEIFS(TimeSeries!238:238,TimeSeries!$1:$1,"&lt;="&amp;F$3,TimeSeries!$1:$1,"&gt;="&amp;F$2)</f>
        <v>136.69999999999999</v>
      </c>
      <c r="G240" s="5">
        <f>AVERAGEIFS(TimeSeries!238:238,TimeSeries!$1:$1,"&lt;="&amp;G$3,TimeSeries!$1:$1,"&gt;="&amp;G$2)</f>
        <v>135.25</v>
      </c>
      <c r="H240" s="5">
        <f>AVERAGEIFS(TimeSeries!238:238,TimeSeries!$1:$1,"&lt;="&amp;H$3,TimeSeries!$1:$1,"&gt;="&amp;H$2)</f>
        <v>128.25</v>
      </c>
      <c r="I240" s="5">
        <f>AVERAGEIFS(TimeSeries!238:238,TimeSeries!$1:$1,"&lt;="&amp;I$3,TimeSeries!$1:$1,"&gt;="&amp;I$2)</f>
        <v>125.45</v>
      </c>
      <c r="J240" s="5">
        <f>AVERAGEIFS(TimeSeries!238:238,TimeSeries!$1:$1,"&lt;="&amp;J$3,TimeSeries!$1:$1,"&gt;="&amp;J$2)</f>
        <v>125.9</v>
      </c>
      <c r="K240" s="5">
        <f>+TimeSeries!I238</f>
        <v>131.94999999999999</v>
      </c>
      <c r="M240">
        <f t="shared" si="102"/>
        <v>117.08749999999999</v>
      </c>
      <c r="N240">
        <f t="shared" si="103"/>
        <v>125.78125</v>
      </c>
      <c r="O240">
        <f t="shared" si="82"/>
        <v>0</v>
      </c>
      <c r="P240">
        <f t="shared" si="104"/>
        <v>0</v>
      </c>
      <c r="Q240">
        <f>+INDEX(TimeSeries!$A:$ZZ,'TimeSeries - Formatted'!$B240+1,'TimeSeries - Formatted'!K$1)</f>
        <v>8</v>
      </c>
      <c r="R240">
        <f>SUM(O$4:O240)</f>
        <v>10</v>
      </c>
      <c r="S240">
        <f>SUM(P$4:P240)</f>
        <v>11</v>
      </c>
      <c r="U240" s="1">
        <f t="shared" si="94"/>
        <v>9.1116173120731059E-3</v>
      </c>
      <c r="V240" s="1">
        <f t="shared" si="95"/>
        <v>1.2762762762762891E-2</v>
      </c>
      <c r="W240" s="1">
        <f t="shared" si="96"/>
        <v>1.3212533031332629E-2</v>
      </c>
      <c r="X240" s="1">
        <f t="shared" si="97"/>
        <v>9.2284976005905239E-3</v>
      </c>
      <c r="Y240" s="1">
        <f t="shared" si="98"/>
        <v>8.951883625512691E-3</v>
      </c>
      <c r="Z240" s="1">
        <f t="shared" si="99"/>
        <v>1.3433425523508458E-2</v>
      </c>
      <c r="AA240" s="1">
        <f t="shared" si="100"/>
        <v>1.3737373737373826E-2</v>
      </c>
      <c r="AB240" s="1">
        <f t="shared" si="101"/>
        <v>1.1244979919678766E-2</v>
      </c>
      <c r="AD240" s="2">
        <f t="shared" ca="1" si="85"/>
        <v>1</v>
      </c>
      <c r="AE240" s="2">
        <f t="shared" ca="1" si="86"/>
        <v>1</v>
      </c>
      <c r="AF240" s="2">
        <f t="shared" ca="1" si="87"/>
        <v>1</v>
      </c>
      <c r="AG240" s="2">
        <f t="shared" ca="1" si="88"/>
        <v>1</v>
      </c>
      <c r="AH240" s="2">
        <f t="shared" ca="1" si="89"/>
        <v>1</v>
      </c>
      <c r="AI240" s="2">
        <f t="shared" ca="1" si="90"/>
        <v>1</v>
      </c>
      <c r="AJ240" s="2">
        <f t="shared" ca="1" si="91"/>
        <v>1</v>
      </c>
      <c r="AK240" s="2">
        <f t="shared" ca="1" si="92"/>
        <v>0</v>
      </c>
      <c r="AM240">
        <f ca="1">+IF(COUNTIFS(AM$4:AM239,1,$Q$4:$Q239,$Q240)=1,0,IF(U240*AD240&lt;$AO$1,1,0))</f>
        <v>0</v>
      </c>
      <c r="AN240">
        <f ca="1">+IF(COUNTIFS(AN$4:AN239,1,$Q$4:$Q239,$Q240)=1,0,IF(V240*AE240&lt;$AO$1,1,0))</f>
        <v>0</v>
      </c>
      <c r="AO240">
        <f ca="1">+IF(COUNTIFS(AO$4:AO239,1,$Q$4:$Q239,$Q240)=1,0,IF(W240*AF240&lt;$AO$1,1,0))</f>
        <v>0</v>
      </c>
      <c r="AP240">
        <f ca="1">+IF(COUNTIFS(AP$4:AP239,1,$Q$4:$Q239,$Q240)=1,0,IF(X240*AG240&lt;$AO$1,1,0))</f>
        <v>0</v>
      </c>
      <c r="AQ240">
        <f ca="1">+IF(COUNTIFS(AQ$4:AQ239,1,$Q$4:$Q239,$Q240)=1,0,IF(Y240*AH240&lt;$AO$1,1,0))</f>
        <v>0</v>
      </c>
      <c r="AR240">
        <f ca="1">+IF(COUNTIFS(AR$4:AR239,1,$Q$4:$Q239,$Q240)=1,0,IF(Z240*AI240&lt;$AO$1,1,0))</f>
        <v>0</v>
      </c>
      <c r="AS240">
        <f ca="1">+IF(COUNTIFS(AS$4:AS239,1,$Q$4:$Q239,$Q240)=1,0,IF(AA240*AJ240&lt;$AO$1,1,0))</f>
        <v>0</v>
      </c>
      <c r="AT240">
        <f ca="1">+IF(COUNTIFS(AT$4:AT239,1,$Q$4:$Q239,$Q240)=1,0,IF(AB240*AK240&lt;$AO$1,1,0))</f>
        <v>0</v>
      </c>
      <c r="AU240">
        <f t="shared" ca="1" si="83"/>
        <v>0</v>
      </c>
      <c r="AW240">
        <f ca="1">1*(COUNTIFS($Q$4:$Q239,Q240,AU$4:AU239,1)&gt;0)</f>
        <v>0</v>
      </c>
      <c r="AX240" t="str">
        <f t="shared" ca="1" si="93"/>
        <v/>
      </c>
    </row>
    <row r="241" spans="2:50" x14ac:dyDescent="0.35">
      <c r="B241">
        <f t="shared" si="84"/>
        <v>238</v>
      </c>
      <c r="C241" s="5">
        <f>AVERAGEIFS(TimeSeries!239:239,TimeSeries!$1:$1,"&lt;="&amp;C$3,TimeSeries!$1:$1,"&gt;="&amp;C$2)</f>
        <v>134.6</v>
      </c>
      <c r="D241" s="5">
        <f>AVERAGEIFS(TimeSeries!239:239,TimeSeries!$1:$1,"&lt;="&amp;D$3,TimeSeries!$1:$1,"&gt;="&amp;D$2)</f>
        <v>136.6</v>
      </c>
      <c r="E241" s="5">
        <f>AVERAGEIFS(TimeSeries!239:239,TimeSeries!$1:$1,"&lt;="&amp;E$3,TimeSeries!$1:$1,"&gt;="&amp;E$2)</f>
        <v>136.6</v>
      </c>
      <c r="F241" s="5">
        <f>AVERAGEIFS(TimeSeries!239:239,TimeSeries!$1:$1,"&lt;="&amp;F$3,TimeSeries!$1:$1,"&gt;="&amp;F$2)</f>
        <v>138.6</v>
      </c>
      <c r="G241" s="5">
        <f>AVERAGEIFS(TimeSeries!239:239,TimeSeries!$1:$1,"&lt;="&amp;G$3,TimeSeries!$1:$1,"&gt;="&amp;G$2)</f>
        <v>136.44999999999999</v>
      </c>
      <c r="H241" s="5">
        <f>AVERAGEIFS(TimeSeries!239:239,TimeSeries!$1:$1,"&lt;="&amp;H$3,TimeSeries!$1:$1,"&gt;="&amp;H$2)</f>
        <v>129.44999999999999</v>
      </c>
      <c r="I241" s="5">
        <f>AVERAGEIFS(TimeSeries!239:239,TimeSeries!$1:$1,"&lt;="&amp;I$3,TimeSeries!$1:$1,"&gt;="&amp;I$2)</f>
        <v>126.65</v>
      </c>
      <c r="J241" s="5">
        <f>AVERAGEIFS(TimeSeries!239:239,TimeSeries!$1:$1,"&lt;="&amp;J$3,TimeSeries!$1:$1,"&gt;="&amp;J$2)</f>
        <v>127.3</v>
      </c>
      <c r="K241" s="5">
        <f>+TimeSeries!I239</f>
        <v>133.57499999999999</v>
      </c>
      <c r="M241">
        <f t="shared" si="102"/>
        <v>117.08749999999999</v>
      </c>
      <c r="N241">
        <f t="shared" si="103"/>
        <v>125.78125</v>
      </c>
      <c r="O241">
        <f t="shared" si="82"/>
        <v>0</v>
      </c>
      <c r="P241">
        <f t="shared" si="104"/>
        <v>0</v>
      </c>
      <c r="Q241">
        <f>+INDEX(TimeSeries!$A:$ZZ,'TimeSeries - Formatted'!$B241+1,'TimeSeries - Formatted'!K$1)</f>
        <v>8</v>
      </c>
      <c r="R241">
        <f>SUM(O$4:O241)</f>
        <v>10</v>
      </c>
      <c r="S241">
        <f>SUM(P$4:P241)</f>
        <v>11</v>
      </c>
      <c r="U241" s="1">
        <f t="shared" si="94"/>
        <v>1.2791572610985513E-2</v>
      </c>
      <c r="V241" s="1">
        <f t="shared" si="95"/>
        <v>1.260192735359511E-2</v>
      </c>
      <c r="W241" s="1">
        <f t="shared" si="96"/>
        <v>1.7883755588673722E-2</v>
      </c>
      <c r="X241" s="1">
        <f t="shared" si="97"/>
        <v>1.3899049012435993E-2</v>
      </c>
      <c r="Y241" s="1">
        <f t="shared" si="98"/>
        <v>8.872458410351225E-3</v>
      </c>
      <c r="Z241" s="1">
        <f t="shared" si="99"/>
        <v>9.3567251461987855E-3</v>
      </c>
      <c r="AA241" s="1">
        <f t="shared" si="100"/>
        <v>9.5655639697089789E-3</v>
      </c>
      <c r="AB241" s="1">
        <f t="shared" si="101"/>
        <v>1.1119936457505863E-2</v>
      </c>
      <c r="AD241" s="2">
        <f t="shared" ca="1" si="85"/>
        <v>1</v>
      </c>
      <c r="AE241" s="2">
        <f t="shared" ca="1" si="86"/>
        <v>1</v>
      </c>
      <c r="AF241" s="2">
        <f t="shared" ca="1" si="87"/>
        <v>1</v>
      </c>
      <c r="AG241" s="2">
        <f t="shared" ca="1" si="88"/>
        <v>1</v>
      </c>
      <c r="AH241" s="2">
        <f t="shared" ca="1" si="89"/>
        <v>1</v>
      </c>
      <c r="AI241" s="2">
        <f t="shared" ca="1" si="90"/>
        <v>1</v>
      </c>
      <c r="AJ241" s="2">
        <f t="shared" ca="1" si="91"/>
        <v>1</v>
      </c>
      <c r="AK241" s="2">
        <f t="shared" ca="1" si="92"/>
        <v>1</v>
      </c>
      <c r="AM241">
        <f ca="1">+IF(COUNTIFS(AM$4:AM240,1,$Q$4:$Q240,$Q241)=1,0,IF(U241*AD241&lt;$AO$1,1,0))</f>
        <v>0</v>
      </c>
      <c r="AN241">
        <f ca="1">+IF(COUNTIFS(AN$4:AN240,1,$Q$4:$Q240,$Q241)=1,0,IF(V241*AE241&lt;$AO$1,1,0))</f>
        <v>0</v>
      </c>
      <c r="AO241">
        <f ca="1">+IF(COUNTIFS(AO$4:AO240,1,$Q$4:$Q240,$Q241)=1,0,IF(W241*AF241&lt;$AO$1,1,0))</f>
        <v>0</v>
      </c>
      <c r="AP241">
        <f ca="1">+IF(COUNTIFS(AP$4:AP240,1,$Q$4:$Q240,$Q241)=1,0,IF(X241*AG241&lt;$AO$1,1,0))</f>
        <v>0</v>
      </c>
      <c r="AQ241">
        <f ca="1">+IF(COUNTIFS(AQ$4:AQ240,1,$Q$4:$Q240,$Q241)=1,0,IF(Y241*AH241&lt;$AO$1,1,0))</f>
        <v>0</v>
      </c>
      <c r="AR241">
        <f ca="1">+IF(COUNTIFS(AR$4:AR240,1,$Q$4:$Q240,$Q241)=1,0,IF(Z241*AI241&lt;$AO$1,1,0))</f>
        <v>0</v>
      </c>
      <c r="AS241">
        <f ca="1">+IF(COUNTIFS(AS$4:AS240,1,$Q$4:$Q240,$Q241)=1,0,IF(AA241*AJ241&lt;$AO$1,1,0))</f>
        <v>0</v>
      </c>
      <c r="AT241">
        <f ca="1">+IF(COUNTIFS(AT$4:AT240,1,$Q$4:$Q240,$Q241)=1,0,IF(AB241*AK241&lt;$AO$1,1,0))</f>
        <v>0</v>
      </c>
      <c r="AU241">
        <f t="shared" ca="1" si="83"/>
        <v>0</v>
      </c>
      <c r="AW241">
        <f ca="1">1*(COUNTIFS($Q$4:$Q240,Q241,AU$4:AU240,1)&gt;0)</f>
        <v>0</v>
      </c>
      <c r="AX241" t="str">
        <f t="shared" ca="1" si="93"/>
        <v/>
      </c>
    </row>
    <row r="242" spans="2:50" x14ac:dyDescent="0.35">
      <c r="B242">
        <f t="shared" si="84"/>
        <v>239</v>
      </c>
      <c r="C242" s="5">
        <f>AVERAGEIFS(TimeSeries!240:240,TimeSeries!$1:$1,"&lt;="&amp;C$3,TimeSeries!$1:$1,"&gt;="&amp;C$2)</f>
        <v>135.6</v>
      </c>
      <c r="D242" s="5">
        <f>AVERAGEIFS(TimeSeries!240:240,TimeSeries!$1:$1,"&lt;="&amp;D$3,TimeSeries!$1:$1,"&gt;="&amp;D$2)</f>
        <v>137.6</v>
      </c>
      <c r="E242" s="5">
        <f>AVERAGEIFS(TimeSeries!240:240,TimeSeries!$1:$1,"&lt;="&amp;E$3,TimeSeries!$1:$1,"&gt;="&amp;E$2)</f>
        <v>138.30000000000001</v>
      </c>
      <c r="F242" s="5">
        <f>AVERAGEIFS(TimeSeries!240:240,TimeSeries!$1:$1,"&lt;="&amp;F$3,TimeSeries!$1:$1,"&gt;="&amp;F$2)</f>
        <v>139.80000000000001</v>
      </c>
      <c r="G242" s="5">
        <f>AVERAGEIFS(TimeSeries!240:240,TimeSeries!$1:$1,"&lt;="&amp;G$3,TimeSeries!$1:$1,"&gt;="&amp;G$2)</f>
        <v>136.94999999999999</v>
      </c>
      <c r="H242" s="5">
        <f>AVERAGEIFS(TimeSeries!240:240,TimeSeries!$1:$1,"&lt;="&amp;H$3,TimeSeries!$1:$1,"&gt;="&amp;H$2)</f>
        <v>129.44999999999999</v>
      </c>
      <c r="I242" s="5">
        <f>AVERAGEIFS(TimeSeries!240:240,TimeSeries!$1:$1,"&lt;="&amp;I$3,TimeSeries!$1:$1,"&gt;="&amp;I$2)</f>
        <v>127.35</v>
      </c>
      <c r="J242" s="5">
        <f>AVERAGEIFS(TimeSeries!240:240,TimeSeries!$1:$1,"&lt;="&amp;J$3,TimeSeries!$1:$1,"&gt;="&amp;J$2)</f>
        <v>128.69999999999999</v>
      </c>
      <c r="K242" s="5">
        <f>+TimeSeries!I240</f>
        <v>134.54999999999998</v>
      </c>
      <c r="M242">
        <f t="shared" si="102"/>
        <v>117.08749999999999</v>
      </c>
      <c r="N242">
        <f t="shared" si="103"/>
        <v>125.78125</v>
      </c>
      <c r="O242">
        <f t="shared" si="82"/>
        <v>0</v>
      </c>
      <c r="P242">
        <f t="shared" si="104"/>
        <v>0</v>
      </c>
      <c r="Q242">
        <f>+INDEX(TimeSeries!$A:$ZZ,'TimeSeries - Formatted'!$B242+1,'TimeSeries - Formatted'!K$1)</f>
        <v>8</v>
      </c>
      <c r="R242">
        <f>SUM(O$4:O242)</f>
        <v>10</v>
      </c>
      <c r="S242">
        <f>SUM(P$4:P242)</f>
        <v>11</v>
      </c>
      <c r="U242" s="1">
        <f t="shared" si="94"/>
        <v>7.429420505200568E-3</v>
      </c>
      <c r="V242" s="1">
        <f t="shared" si="95"/>
        <v>7.3206442166910968E-3</v>
      </c>
      <c r="W242" s="1">
        <f t="shared" si="96"/>
        <v>1.2445095168374998E-2</v>
      </c>
      <c r="X242" s="1">
        <f t="shared" si="97"/>
        <v>8.6580086580088089E-3</v>
      </c>
      <c r="Y242" s="1">
        <f t="shared" si="98"/>
        <v>3.6643459142542412E-3</v>
      </c>
      <c r="Z242" s="1">
        <f t="shared" si="99"/>
        <v>0</v>
      </c>
      <c r="AA242" s="1">
        <f t="shared" si="100"/>
        <v>5.5270430319778185E-3</v>
      </c>
      <c r="AB242" s="1">
        <f t="shared" si="101"/>
        <v>1.09976433621366E-2</v>
      </c>
      <c r="AD242" s="2">
        <f t="shared" ca="1" si="85"/>
        <v>1</v>
      </c>
      <c r="AE242" s="2">
        <f t="shared" ca="1" si="86"/>
        <v>1</v>
      </c>
      <c r="AF242" s="2">
        <f t="shared" ca="1" si="87"/>
        <v>1</v>
      </c>
      <c r="AG242" s="2">
        <f t="shared" ca="1" si="88"/>
        <v>1</v>
      </c>
      <c r="AH242" s="2">
        <f t="shared" ca="1" si="89"/>
        <v>1</v>
      </c>
      <c r="AI242" s="2">
        <f t="shared" ca="1" si="90"/>
        <v>1</v>
      </c>
      <c r="AJ242" s="2">
        <f t="shared" ca="1" si="91"/>
        <v>1</v>
      </c>
      <c r="AK242" s="2">
        <f t="shared" ca="1" si="92"/>
        <v>1</v>
      </c>
      <c r="AM242">
        <f ca="1">+IF(COUNTIFS(AM$4:AM241,1,$Q$4:$Q241,$Q242)=1,0,IF(U242*AD242&lt;$AO$1,1,0))</f>
        <v>0</v>
      </c>
      <c r="AN242">
        <f ca="1">+IF(COUNTIFS(AN$4:AN241,1,$Q$4:$Q241,$Q242)=1,0,IF(V242*AE242&lt;$AO$1,1,0))</f>
        <v>0</v>
      </c>
      <c r="AO242">
        <f ca="1">+IF(COUNTIFS(AO$4:AO241,1,$Q$4:$Q241,$Q242)=1,0,IF(W242*AF242&lt;$AO$1,1,0))</f>
        <v>0</v>
      </c>
      <c r="AP242">
        <f ca="1">+IF(COUNTIFS(AP$4:AP241,1,$Q$4:$Q241,$Q242)=1,0,IF(X242*AG242&lt;$AO$1,1,0))</f>
        <v>0</v>
      </c>
      <c r="AQ242">
        <f ca="1">+IF(COUNTIFS(AQ$4:AQ241,1,$Q$4:$Q241,$Q242)=1,0,IF(Y242*AH242&lt;$AO$1,1,0))</f>
        <v>0</v>
      </c>
      <c r="AR242">
        <f ca="1">+IF(COUNTIFS(AR$4:AR241,1,$Q$4:$Q241,$Q242)=1,0,IF(Z242*AI242&lt;$AO$1,1,0))</f>
        <v>0</v>
      </c>
      <c r="AS242">
        <f ca="1">+IF(COUNTIFS(AS$4:AS241,1,$Q$4:$Q241,$Q242)=1,0,IF(AA242*AJ242&lt;$AO$1,1,0))</f>
        <v>0</v>
      </c>
      <c r="AT242">
        <f ca="1">+IF(COUNTIFS(AT$4:AT241,1,$Q$4:$Q241,$Q242)=1,0,IF(AB242*AK242&lt;$AO$1,1,0))</f>
        <v>0</v>
      </c>
      <c r="AU242">
        <f t="shared" ca="1" si="83"/>
        <v>0</v>
      </c>
      <c r="AW242">
        <f ca="1">1*(COUNTIFS($Q$4:$Q241,Q242,AU$4:AU241,1)&gt;0)</f>
        <v>0</v>
      </c>
      <c r="AX242" t="str">
        <f t="shared" ca="1" si="93"/>
        <v/>
      </c>
    </row>
    <row r="243" spans="2:50" x14ac:dyDescent="0.35">
      <c r="B243">
        <f t="shared" si="84"/>
        <v>240</v>
      </c>
      <c r="C243" s="5">
        <f>AVERAGEIFS(TimeSeries!241:241,TimeSeries!$1:$1,"&lt;="&amp;C$3,TimeSeries!$1:$1,"&gt;="&amp;C$2)</f>
        <v>137.5</v>
      </c>
      <c r="D243" s="5">
        <f>AVERAGEIFS(TimeSeries!241:241,TimeSeries!$1:$1,"&lt;="&amp;D$3,TimeSeries!$1:$1,"&gt;="&amp;D$2)</f>
        <v>141</v>
      </c>
      <c r="E243" s="5">
        <f>AVERAGEIFS(TimeSeries!241:241,TimeSeries!$1:$1,"&lt;="&amp;E$3,TimeSeries!$1:$1,"&gt;="&amp;E$2)</f>
        <v>141.69999999999999</v>
      </c>
      <c r="F243" s="5">
        <f>AVERAGEIFS(TimeSeries!241:241,TimeSeries!$1:$1,"&lt;="&amp;F$3,TimeSeries!$1:$1,"&gt;="&amp;F$2)</f>
        <v>141.69999999999999</v>
      </c>
      <c r="G243" s="5">
        <f>AVERAGEIFS(TimeSeries!241:241,TimeSeries!$1:$1,"&lt;="&amp;G$3,TimeSeries!$1:$1,"&gt;="&amp;G$2)</f>
        <v>138.19999999999999</v>
      </c>
      <c r="H243" s="5">
        <f>AVERAGEIFS(TimeSeries!241:241,TimeSeries!$1:$1,"&lt;="&amp;H$3,TimeSeries!$1:$1,"&gt;="&amp;H$2)</f>
        <v>130.69999999999999</v>
      </c>
      <c r="I243" s="5">
        <f>AVERAGEIFS(TimeSeries!241:241,TimeSeries!$1:$1,"&lt;="&amp;I$3,TimeSeries!$1:$1,"&gt;="&amp;I$2)</f>
        <v>128.55000000000001</v>
      </c>
      <c r="J243" s="5">
        <f>AVERAGEIFS(TimeSeries!241:241,TimeSeries!$1:$1,"&lt;="&amp;J$3,TimeSeries!$1:$1,"&gt;="&amp;J$2)</f>
        <v>130.1</v>
      </c>
      <c r="K243" s="5">
        <f>+TimeSeries!I241</f>
        <v>136.48750000000001</v>
      </c>
      <c r="M243">
        <f t="shared" si="102"/>
        <v>117.08749999999999</v>
      </c>
      <c r="N243">
        <f t="shared" si="103"/>
        <v>125.78125</v>
      </c>
      <c r="O243">
        <f t="shared" si="82"/>
        <v>0</v>
      </c>
      <c r="P243">
        <f t="shared" si="104"/>
        <v>0</v>
      </c>
      <c r="Q243">
        <f>+INDEX(TimeSeries!$A:$ZZ,'TimeSeries - Formatted'!$B243+1,'TimeSeries - Formatted'!K$1)</f>
        <v>8</v>
      </c>
      <c r="R243">
        <f>SUM(O$4:O243)</f>
        <v>10</v>
      </c>
      <c r="S243">
        <f>SUM(P$4:P243)</f>
        <v>11</v>
      </c>
      <c r="U243" s="1">
        <f t="shared" si="94"/>
        <v>1.4011799410029502E-2</v>
      </c>
      <c r="V243" s="1">
        <f t="shared" si="95"/>
        <v>2.4709302325581328E-2</v>
      </c>
      <c r="W243" s="1">
        <f t="shared" si="96"/>
        <v>2.4584237165582001E-2</v>
      </c>
      <c r="X243" s="1">
        <f t="shared" si="97"/>
        <v>1.3590844062946861E-2</v>
      </c>
      <c r="Y243" s="1">
        <f t="shared" si="98"/>
        <v>9.1274187659728945E-3</v>
      </c>
      <c r="Z243" s="1">
        <f t="shared" si="99"/>
        <v>9.6562379297024936E-3</v>
      </c>
      <c r="AA243" s="1">
        <f t="shared" si="100"/>
        <v>9.4228504122497725E-3</v>
      </c>
      <c r="AB243" s="1">
        <f t="shared" si="101"/>
        <v>1.087801087801088E-2</v>
      </c>
      <c r="AD243" s="2">
        <f t="shared" ca="1" si="85"/>
        <v>1</v>
      </c>
      <c r="AE243" s="2">
        <f t="shared" ca="1" si="86"/>
        <v>1</v>
      </c>
      <c r="AF243" s="2">
        <f t="shared" ca="1" si="87"/>
        <v>1</v>
      </c>
      <c r="AG243" s="2">
        <f t="shared" ca="1" si="88"/>
        <v>1</v>
      </c>
      <c r="AH243" s="2">
        <f t="shared" ca="1" si="89"/>
        <v>1</v>
      </c>
      <c r="AI243" s="2">
        <f t="shared" ca="1" si="90"/>
        <v>1</v>
      </c>
      <c r="AJ243" s="2">
        <f t="shared" ca="1" si="91"/>
        <v>1</v>
      </c>
      <c r="AK243" s="2">
        <f t="shared" ca="1" si="92"/>
        <v>1</v>
      </c>
      <c r="AM243">
        <f ca="1">+IF(COUNTIFS(AM$4:AM242,1,$Q$4:$Q242,$Q243)=1,0,IF(U243*AD243&lt;$AO$1,1,0))</f>
        <v>0</v>
      </c>
      <c r="AN243">
        <f ca="1">+IF(COUNTIFS(AN$4:AN242,1,$Q$4:$Q242,$Q243)=1,0,IF(V243*AE243&lt;$AO$1,1,0))</f>
        <v>0</v>
      </c>
      <c r="AO243">
        <f ca="1">+IF(COUNTIFS(AO$4:AO242,1,$Q$4:$Q242,$Q243)=1,0,IF(W243*AF243&lt;$AO$1,1,0))</f>
        <v>0</v>
      </c>
      <c r="AP243">
        <f ca="1">+IF(COUNTIFS(AP$4:AP242,1,$Q$4:$Q242,$Q243)=1,0,IF(X243*AG243&lt;$AO$1,1,0))</f>
        <v>0</v>
      </c>
      <c r="AQ243">
        <f ca="1">+IF(COUNTIFS(AQ$4:AQ242,1,$Q$4:$Q242,$Q243)=1,0,IF(Y243*AH243&lt;$AO$1,1,0))</f>
        <v>0</v>
      </c>
      <c r="AR243">
        <f ca="1">+IF(COUNTIFS(AR$4:AR242,1,$Q$4:$Q242,$Q243)=1,0,IF(Z243*AI243&lt;$AO$1,1,0))</f>
        <v>0</v>
      </c>
      <c r="AS243">
        <f ca="1">+IF(COUNTIFS(AS$4:AS242,1,$Q$4:$Q242,$Q243)=1,0,IF(AA243*AJ243&lt;$AO$1,1,0))</f>
        <v>0</v>
      </c>
      <c r="AT243">
        <f ca="1">+IF(COUNTIFS(AT$4:AT242,1,$Q$4:$Q242,$Q243)=1,0,IF(AB243*AK243&lt;$AO$1,1,0))</f>
        <v>0</v>
      </c>
      <c r="AU243">
        <f t="shared" ca="1" si="83"/>
        <v>0</v>
      </c>
      <c r="AW243">
        <f ca="1">1*(COUNTIFS($Q$4:$Q242,Q243,AU$4:AU242,1)&gt;0)</f>
        <v>0</v>
      </c>
      <c r="AX243" t="str">
        <f t="shared" ca="1" si="93"/>
        <v/>
      </c>
    </row>
    <row r="244" spans="2:50" x14ac:dyDescent="0.35">
      <c r="B244">
        <f t="shared" si="84"/>
        <v>241</v>
      </c>
      <c r="C244" s="5">
        <f>AVERAGEIFS(TimeSeries!242:242,TimeSeries!$1:$1,"&lt;="&amp;C$3,TimeSeries!$1:$1,"&gt;="&amp;C$2)</f>
        <v>140.4</v>
      </c>
      <c r="D244" s="5">
        <f>AVERAGEIFS(TimeSeries!242:242,TimeSeries!$1:$1,"&lt;="&amp;D$3,TimeSeries!$1:$1,"&gt;="&amp;D$2)</f>
        <v>141.4</v>
      </c>
      <c r="E244" s="5">
        <f>AVERAGEIFS(TimeSeries!242:242,TimeSeries!$1:$1,"&lt;="&amp;E$3,TimeSeries!$1:$1,"&gt;="&amp;E$2)</f>
        <v>143.55000000000001</v>
      </c>
      <c r="F244" s="5">
        <f>AVERAGEIFS(TimeSeries!242:242,TimeSeries!$1:$1,"&lt;="&amp;F$3,TimeSeries!$1:$1,"&gt;="&amp;F$2)</f>
        <v>145.55000000000001</v>
      </c>
      <c r="G244" s="5">
        <f>AVERAGEIFS(TimeSeries!242:242,TimeSeries!$1:$1,"&lt;="&amp;G$3,TimeSeries!$1:$1,"&gt;="&amp;G$2)</f>
        <v>140.6</v>
      </c>
      <c r="H244" s="5">
        <f>AVERAGEIFS(TimeSeries!242:242,TimeSeries!$1:$1,"&lt;="&amp;H$3,TimeSeries!$1:$1,"&gt;="&amp;H$2)</f>
        <v>134.1</v>
      </c>
      <c r="I244" s="5">
        <f>AVERAGEIFS(TimeSeries!242:242,TimeSeries!$1:$1,"&lt;="&amp;I$3,TimeSeries!$1:$1,"&gt;="&amp;I$2)</f>
        <v>132.69999999999999</v>
      </c>
      <c r="J244" s="5">
        <f>AVERAGEIFS(TimeSeries!242:242,TimeSeries!$1:$1,"&lt;="&amp;J$3,TimeSeries!$1:$1,"&gt;="&amp;J$2)</f>
        <v>134.4</v>
      </c>
      <c r="K244" s="5">
        <f>+TimeSeries!I242</f>
        <v>139.3125</v>
      </c>
      <c r="M244">
        <f t="shared" si="102"/>
        <v>117.08749999999999</v>
      </c>
      <c r="N244">
        <f t="shared" si="103"/>
        <v>125.78125</v>
      </c>
      <c r="O244">
        <f t="shared" si="82"/>
        <v>0</v>
      </c>
      <c r="P244">
        <f t="shared" si="104"/>
        <v>0</v>
      </c>
      <c r="Q244">
        <f>+INDEX(TimeSeries!$A:$ZZ,'TimeSeries - Formatted'!$B244+1,'TimeSeries - Formatted'!K$1)</f>
        <v>8</v>
      </c>
      <c r="R244">
        <f>SUM(O$4:O244)</f>
        <v>10</v>
      </c>
      <c r="S244">
        <f>SUM(P$4:P244)</f>
        <v>11</v>
      </c>
      <c r="U244" s="1">
        <f t="shared" si="94"/>
        <v>2.1090909090909049E-2</v>
      </c>
      <c r="V244" s="1">
        <f t="shared" si="95"/>
        <v>2.8368794326241176E-3</v>
      </c>
      <c r="W244" s="1">
        <f t="shared" si="96"/>
        <v>1.3055751587861764E-2</v>
      </c>
      <c r="X244" s="1">
        <f t="shared" si="97"/>
        <v>2.717007762879331E-2</v>
      </c>
      <c r="Y244" s="1">
        <f t="shared" si="98"/>
        <v>1.736613603473236E-2</v>
      </c>
      <c r="Z244" s="1">
        <f t="shared" si="99"/>
        <v>2.601377199693955E-2</v>
      </c>
      <c r="AA244" s="1">
        <f t="shared" si="100"/>
        <v>3.2283158304161619E-2</v>
      </c>
      <c r="AB244" s="1">
        <f t="shared" si="101"/>
        <v>3.3051498847040728E-2</v>
      </c>
      <c r="AD244" s="2">
        <f t="shared" ca="1" si="85"/>
        <v>1</v>
      </c>
      <c r="AE244" s="2">
        <f t="shared" ca="1" si="86"/>
        <v>1</v>
      </c>
      <c r="AF244" s="2">
        <f t="shared" ca="1" si="87"/>
        <v>1</v>
      </c>
      <c r="AG244" s="2">
        <f t="shared" ca="1" si="88"/>
        <v>1</v>
      </c>
      <c r="AH244" s="2">
        <f t="shared" ca="1" si="89"/>
        <v>1</v>
      </c>
      <c r="AI244" s="2">
        <f t="shared" ca="1" si="90"/>
        <v>1</v>
      </c>
      <c r="AJ244" s="2">
        <f t="shared" ca="1" si="91"/>
        <v>1</v>
      </c>
      <c r="AK244" s="2">
        <f t="shared" ca="1" si="92"/>
        <v>1</v>
      </c>
      <c r="AM244">
        <f ca="1">+IF(COUNTIFS(AM$4:AM243,1,$Q$4:$Q243,$Q244)=1,0,IF(U244*AD244&lt;$AO$1,1,0))</f>
        <v>0</v>
      </c>
      <c r="AN244">
        <f ca="1">+IF(COUNTIFS(AN$4:AN243,1,$Q$4:$Q243,$Q244)=1,0,IF(V244*AE244&lt;$AO$1,1,0))</f>
        <v>0</v>
      </c>
      <c r="AO244">
        <f ca="1">+IF(COUNTIFS(AO$4:AO243,1,$Q$4:$Q243,$Q244)=1,0,IF(W244*AF244&lt;$AO$1,1,0))</f>
        <v>0</v>
      </c>
      <c r="AP244">
        <f ca="1">+IF(COUNTIFS(AP$4:AP243,1,$Q$4:$Q243,$Q244)=1,0,IF(X244*AG244&lt;$AO$1,1,0))</f>
        <v>0</v>
      </c>
      <c r="AQ244">
        <f ca="1">+IF(COUNTIFS(AQ$4:AQ243,1,$Q$4:$Q243,$Q244)=1,0,IF(Y244*AH244&lt;$AO$1,1,0))</f>
        <v>0</v>
      </c>
      <c r="AR244">
        <f ca="1">+IF(COUNTIFS(AR$4:AR243,1,$Q$4:$Q243,$Q244)=1,0,IF(Z244*AI244&lt;$AO$1,1,0))</f>
        <v>0</v>
      </c>
      <c r="AS244">
        <f ca="1">+IF(COUNTIFS(AS$4:AS243,1,$Q$4:$Q243,$Q244)=1,0,IF(AA244*AJ244&lt;$AO$1,1,0))</f>
        <v>0</v>
      </c>
      <c r="AT244">
        <f ca="1">+IF(COUNTIFS(AT$4:AT243,1,$Q$4:$Q243,$Q244)=1,0,IF(AB244*AK244&lt;$AO$1,1,0))</f>
        <v>0</v>
      </c>
      <c r="AU244">
        <f t="shared" ca="1" si="83"/>
        <v>0</v>
      </c>
      <c r="AW244">
        <f ca="1">1*(COUNTIFS($Q$4:$Q243,Q244,AU$4:AU243,1)&gt;0)</f>
        <v>0</v>
      </c>
      <c r="AX244" t="str">
        <f t="shared" ca="1" si="93"/>
        <v/>
      </c>
    </row>
    <row r="245" spans="2:50" x14ac:dyDescent="0.35">
      <c r="B245">
        <f t="shared" si="84"/>
        <v>242</v>
      </c>
      <c r="C245" s="5">
        <f>AVERAGEIFS(TimeSeries!243:243,TimeSeries!$1:$1,"&lt;="&amp;C$3,TimeSeries!$1:$1,"&gt;="&amp;C$2)</f>
        <v>136.69999999999999</v>
      </c>
      <c r="D245" s="5">
        <f>AVERAGEIFS(TimeSeries!243:243,TimeSeries!$1:$1,"&lt;="&amp;D$3,TimeSeries!$1:$1,"&gt;="&amp;D$2)</f>
        <v>132.69999999999999</v>
      </c>
      <c r="E245" s="5">
        <f>AVERAGEIFS(TimeSeries!243:243,TimeSeries!$1:$1,"&lt;="&amp;E$3,TimeSeries!$1:$1,"&gt;="&amp;E$2)</f>
        <v>136.19999999999999</v>
      </c>
      <c r="F245" s="5">
        <f>AVERAGEIFS(TimeSeries!243:243,TimeSeries!$1:$1,"&lt;="&amp;F$3,TimeSeries!$1:$1,"&gt;="&amp;F$2)</f>
        <v>143.69999999999999</v>
      </c>
      <c r="G245" s="5">
        <f>AVERAGEIFS(TimeSeries!243:243,TimeSeries!$1:$1,"&lt;="&amp;G$3,TimeSeries!$1:$1,"&gt;="&amp;G$2)</f>
        <v>143.69999999999999</v>
      </c>
      <c r="H245" s="5">
        <f>AVERAGEIFS(TimeSeries!243:243,TimeSeries!$1:$1,"&lt;="&amp;H$3,TimeSeries!$1:$1,"&gt;="&amp;H$2)</f>
        <v>139.69999999999999</v>
      </c>
      <c r="I245" s="5">
        <f>AVERAGEIFS(TimeSeries!243:243,TimeSeries!$1:$1,"&lt;="&amp;I$3,TimeSeries!$1:$1,"&gt;="&amp;I$2)</f>
        <v>136.9</v>
      </c>
      <c r="J245" s="5">
        <f>AVERAGEIFS(TimeSeries!243:243,TimeSeries!$1:$1,"&lt;="&amp;J$3,TimeSeries!$1:$1,"&gt;="&amp;J$2)</f>
        <v>135.80000000000001</v>
      </c>
      <c r="K245" s="5">
        <f>+TimeSeries!I243</f>
        <v>138.375</v>
      </c>
      <c r="M245">
        <f t="shared" si="102"/>
        <v>117.08749999999999</v>
      </c>
      <c r="N245">
        <f t="shared" si="103"/>
        <v>125.78125</v>
      </c>
      <c r="O245">
        <f t="shared" si="82"/>
        <v>0</v>
      </c>
      <c r="P245">
        <f t="shared" si="104"/>
        <v>0</v>
      </c>
      <c r="Q245">
        <f>+INDEX(TimeSeries!$A:$ZZ,'TimeSeries - Formatted'!$B245+1,'TimeSeries - Formatted'!K$1)</f>
        <v>8</v>
      </c>
      <c r="R245">
        <f>SUM(O$4:O245)</f>
        <v>10</v>
      </c>
      <c r="S245">
        <f>SUM(P$4:P245)</f>
        <v>11</v>
      </c>
      <c r="U245" s="1">
        <f t="shared" si="94"/>
        <v>-2.6353276353276445E-2</v>
      </c>
      <c r="V245" s="1">
        <f t="shared" si="95"/>
        <v>-6.1527581329561598E-2</v>
      </c>
      <c r="W245" s="1">
        <f t="shared" si="96"/>
        <v>-5.1201671891327183E-2</v>
      </c>
      <c r="X245" s="1">
        <f t="shared" si="97"/>
        <v>-1.2710408794228911E-2</v>
      </c>
      <c r="Y245" s="1">
        <f t="shared" si="98"/>
        <v>2.204836415362732E-2</v>
      </c>
      <c r="Z245" s="1">
        <f t="shared" si="99"/>
        <v>4.1759880686055073E-2</v>
      </c>
      <c r="AA245" s="1">
        <f t="shared" si="100"/>
        <v>3.1650339110776304E-2</v>
      </c>
      <c r="AB245" s="1">
        <f t="shared" si="101"/>
        <v>1.0416666666666741E-2</v>
      </c>
      <c r="AD245" s="2">
        <f t="shared" ca="1" si="85"/>
        <v>1</v>
      </c>
      <c r="AE245" s="2">
        <f t="shared" ca="1" si="86"/>
        <v>1</v>
      </c>
      <c r="AF245" s="2">
        <f t="shared" ca="1" si="87"/>
        <v>1</v>
      </c>
      <c r="AG245" s="2">
        <f t="shared" ca="1" si="88"/>
        <v>1</v>
      </c>
      <c r="AH245" s="2">
        <f t="shared" ca="1" si="89"/>
        <v>1</v>
      </c>
      <c r="AI245" s="2">
        <f t="shared" ca="1" si="90"/>
        <v>1</v>
      </c>
      <c r="AJ245" s="2">
        <f t="shared" ca="1" si="91"/>
        <v>1</v>
      </c>
      <c r="AK245" s="2">
        <f t="shared" ca="1" si="92"/>
        <v>1</v>
      </c>
      <c r="AM245">
        <f ca="1">+IF(COUNTIFS(AM$4:AM244,1,$Q$4:$Q244,$Q245)=1,0,IF(U245*AD245&lt;$AO$1,1,0))</f>
        <v>0</v>
      </c>
      <c r="AN245">
        <f ca="1">+IF(COUNTIFS(AN$4:AN244,1,$Q$4:$Q244,$Q245)=1,0,IF(V245*AE245&lt;$AO$1,1,0))</f>
        <v>0</v>
      </c>
      <c r="AO245">
        <f ca="1">+IF(COUNTIFS(AO$4:AO244,1,$Q$4:$Q244,$Q245)=1,0,IF(W245*AF245&lt;$AO$1,1,0))</f>
        <v>0</v>
      </c>
      <c r="AP245">
        <f ca="1">+IF(COUNTIFS(AP$4:AP244,1,$Q$4:$Q244,$Q245)=1,0,IF(X245*AG245&lt;$AO$1,1,0))</f>
        <v>0</v>
      </c>
      <c r="AQ245">
        <f ca="1">+IF(COUNTIFS(AQ$4:AQ244,1,$Q$4:$Q244,$Q245)=1,0,IF(Y245*AH245&lt;$AO$1,1,0))</f>
        <v>0</v>
      </c>
      <c r="AR245">
        <f ca="1">+IF(COUNTIFS(AR$4:AR244,1,$Q$4:$Q244,$Q245)=1,0,IF(Z245*AI245&lt;$AO$1,1,0))</f>
        <v>0</v>
      </c>
      <c r="AS245">
        <f ca="1">+IF(COUNTIFS(AS$4:AS244,1,$Q$4:$Q244,$Q245)=1,0,IF(AA245*AJ245&lt;$AO$1,1,0))</f>
        <v>0</v>
      </c>
      <c r="AT245">
        <f ca="1">+IF(COUNTIFS(AT$4:AT244,1,$Q$4:$Q244,$Q245)=1,0,IF(AB245*AK245&lt;$AO$1,1,0))</f>
        <v>0</v>
      </c>
      <c r="AU245">
        <f t="shared" ca="1" si="83"/>
        <v>0</v>
      </c>
      <c r="AW245">
        <f ca="1">1*(COUNTIFS($Q$4:$Q244,Q245,AU$4:AU244,1)&gt;0)</f>
        <v>0</v>
      </c>
      <c r="AX245" t="str">
        <f t="shared" ca="1" si="93"/>
        <v/>
      </c>
    </row>
    <row r="246" spans="2:50" x14ac:dyDescent="0.35">
      <c r="B246">
        <f t="shared" si="84"/>
        <v>243</v>
      </c>
      <c r="C246" s="5">
        <f>AVERAGEIFS(TimeSeries!244:244,TimeSeries!$1:$1,"&lt;="&amp;C$3,TimeSeries!$1:$1,"&gt;="&amp;C$2)</f>
        <v>127.5</v>
      </c>
      <c r="D246" s="5">
        <f>AVERAGEIFS(TimeSeries!244:244,TimeSeries!$1:$1,"&lt;="&amp;D$3,TimeSeries!$1:$1,"&gt;="&amp;D$2)</f>
        <v>122.5</v>
      </c>
      <c r="E246" s="5">
        <f>AVERAGEIFS(TimeSeries!244:244,TimeSeries!$1:$1,"&lt;="&amp;E$3,TimeSeries!$1:$1,"&gt;="&amp;E$2)</f>
        <v>126.05</v>
      </c>
      <c r="F246" s="5">
        <f>AVERAGEIFS(TimeSeries!244:244,TimeSeries!$1:$1,"&lt;="&amp;F$3,TimeSeries!$1:$1,"&gt;="&amp;F$2)</f>
        <v>133.55000000000001</v>
      </c>
      <c r="G246" s="5">
        <f>AVERAGEIFS(TimeSeries!244:244,TimeSeries!$1:$1,"&lt;="&amp;G$3,TimeSeries!$1:$1,"&gt;="&amp;G$2)</f>
        <v>137.1</v>
      </c>
      <c r="H246" s="5">
        <f>AVERAGEIFS(TimeSeries!244:244,TimeSeries!$1:$1,"&lt;="&amp;H$3,TimeSeries!$1:$1,"&gt;="&amp;H$2)</f>
        <v>135.6</v>
      </c>
      <c r="I246" s="5">
        <f>AVERAGEIFS(TimeSeries!244:244,TimeSeries!$1:$1,"&lt;="&amp;I$3,TimeSeries!$1:$1,"&gt;="&amp;I$2)</f>
        <v>131.35</v>
      </c>
      <c r="J246" s="5">
        <f>AVERAGEIFS(TimeSeries!244:244,TimeSeries!$1:$1,"&lt;="&amp;J$3,TimeSeries!$1:$1,"&gt;="&amp;J$2)</f>
        <v>128.69999999999999</v>
      </c>
      <c r="K246" s="5">
        <f>+TimeSeries!I244</f>
        <v>130.5</v>
      </c>
      <c r="M246">
        <f t="shared" si="102"/>
        <v>117.08749999999999</v>
      </c>
      <c r="N246">
        <f t="shared" si="103"/>
        <v>125.78125</v>
      </c>
      <c r="O246">
        <f t="shared" si="82"/>
        <v>0</v>
      </c>
      <c r="P246">
        <f t="shared" si="104"/>
        <v>0</v>
      </c>
      <c r="Q246">
        <f>+INDEX(TimeSeries!$A:$ZZ,'TimeSeries - Formatted'!$B246+1,'TimeSeries - Formatted'!K$1)</f>
        <v>8</v>
      </c>
      <c r="R246">
        <f>SUM(O$4:O246)</f>
        <v>10</v>
      </c>
      <c r="S246">
        <f>SUM(P$4:P246)</f>
        <v>11</v>
      </c>
      <c r="U246" s="1">
        <f t="shared" si="94"/>
        <v>-9.1880341880341887E-2</v>
      </c>
      <c r="V246" s="1">
        <f t="shared" si="95"/>
        <v>-0.13366336633663367</v>
      </c>
      <c r="W246" s="1">
        <f t="shared" si="96"/>
        <v>-0.1219087425983979</v>
      </c>
      <c r="X246" s="1">
        <f t="shared" si="97"/>
        <v>-8.2445894881484016E-2</v>
      </c>
      <c r="Y246" s="1">
        <f t="shared" si="98"/>
        <v>-4.5929018789144016E-2</v>
      </c>
      <c r="Z246" s="1">
        <f t="shared" si="99"/>
        <v>-2.9348604151753666E-2</v>
      </c>
      <c r="AA246" s="1">
        <f t="shared" si="100"/>
        <v>-4.0540540540540571E-2</v>
      </c>
      <c r="AB246" s="1">
        <f t="shared" si="101"/>
        <v>-5.2282768777614286E-2</v>
      </c>
      <c r="AD246" s="2">
        <f t="shared" ca="1" si="85"/>
        <v>1</v>
      </c>
      <c r="AE246" s="2">
        <f t="shared" ca="1" si="86"/>
        <v>1</v>
      </c>
      <c r="AF246" s="2">
        <f t="shared" ca="1" si="87"/>
        <v>1</v>
      </c>
      <c r="AG246" s="2">
        <f t="shared" ca="1" si="88"/>
        <v>1</v>
      </c>
      <c r="AH246" s="2">
        <f t="shared" ca="1" si="89"/>
        <v>1</v>
      </c>
      <c r="AI246" s="2">
        <f t="shared" ca="1" si="90"/>
        <v>1</v>
      </c>
      <c r="AJ246" s="2">
        <f t="shared" ca="1" si="91"/>
        <v>1</v>
      </c>
      <c r="AK246" s="2">
        <f t="shared" ca="1" si="92"/>
        <v>1</v>
      </c>
      <c r="AM246">
        <f ca="1">+IF(COUNTIFS(AM$4:AM245,1,$Q$4:$Q245,$Q246)=1,0,IF(U246*AD246&lt;$AO$1,1,0))</f>
        <v>0</v>
      </c>
      <c r="AN246">
        <f ca="1">+IF(COUNTIFS(AN$4:AN245,1,$Q$4:$Q245,$Q246)=1,0,IF(V246*AE246&lt;$AO$1,1,0))</f>
        <v>1</v>
      </c>
      <c r="AO246">
        <f ca="1">+IF(COUNTIFS(AO$4:AO245,1,$Q$4:$Q245,$Q246)=1,0,IF(W246*AF246&lt;$AO$1,1,0))</f>
        <v>1</v>
      </c>
      <c r="AP246">
        <f ca="1">+IF(COUNTIFS(AP$4:AP245,1,$Q$4:$Q245,$Q246)=1,0,IF(X246*AG246&lt;$AO$1,1,0))</f>
        <v>0</v>
      </c>
      <c r="AQ246">
        <f ca="1">+IF(COUNTIFS(AQ$4:AQ245,1,$Q$4:$Q245,$Q246)=1,0,IF(Y246*AH246&lt;$AO$1,1,0))</f>
        <v>0</v>
      </c>
      <c r="AR246">
        <f ca="1">+IF(COUNTIFS(AR$4:AR245,1,$Q$4:$Q245,$Q246)=1,0,IF(Z246*AI246&lt;$AO$1,1,0))</f>
        <v>0</v>
      </c>
      <c r="AS246">
        <f ca="1">+IF(COUNTIFS(AS$4:AS245,1,$Q$4:$Q245,$Q246)=1,0,IF(AA246*AJ246&lt;$AO$1,1,0))</f>
        <v>0</v>
      </c>
      <c r="AT246">
        <f ca="1">+IF(COUNTIFS(AT$4:AT245,1,$Q$4:$Q245,$Q246)=1,0,IF(AB246*AK246&lt;$AO$1,1,0))</f>
        <v>0</v>
      </c>
      <c r="AU246">
        <f t="shared" ca="1" si="83"/>
        <v>1</v>
      </c>
      <c r="AW246">
        <f ca="1">1*(COUNTIFS($Q$4:$Q245,Q246,AU$4:AU245,1)&gt;0)</f>
        <v>0</v>
      </c>
      <c r="AX246">
        <f t="shared" ca="1" si="93"/>
        <v>112.5</v>
      </c>
    </row>
    <row r="247" spans="2:50" x14ac:dyDescent="0.35">
      <c r="B247">
        <f t="shared" si="84"/>
        <v>244</v>
      </c>
      <c r="C247" s="5">
        <f>AVERAGEIFS(TimeSeries!245:245,TimeSeries!$1:$1,"&lt;="&amp;C$3,TimeSeries!$1:$1,"&gt;="&amp;C$2)</f>
        <v>119.2</v>
      </c>
      <c r="D247" s="5">
        <f>AVERAGEIFS(TimeSeries!245:245,TimeSeries!$1:$1,"&lt;="&amp;D$3,TimeSeries!$1:$1,"&gt;="&amp;D$2)</f>
        <v>117.7</v>
      </c>
      <c r="E247" s="5">
        <f>AVERAGEIFS(TimeSeries!245:245,TimeSeries!$1:$1,"&lt;="&amp;E$3,TimeSeries!$1:$1,"&gt;="&amp;E$2)</f>
        <v>119.8</v>
      </c>
      <c r="F247" s="5">
        <f>AVERAGEIFS(TimeSeries!245:245,TimeSeries!$1:$1,"&lt;="&amp;F$3,TimeSeries!$1:$1,"&gt;="&amp;F$2)</f>
        <v>124.8</v>
      </c>
      <c r="G247" s="5">
        <f>AVERAGEIFS(TimeSeries!245:245,TimeSeries!$1:$1,"&lt;="&amp;G$3,TimeSeries!$1:$1,"&gt;="&amp;G$2)</f>
        <v>128.35</v>
      </c>
      <c r="H247" s="5">
        <f>AVERAGEIFS(TimeSeries!245:245,TimeSeries!$1:$1,"&lt;="&amp;H$3,TimeSeries!$1:$1,"&gt;="&amp;H$2)</f>
        <v>126.85</v>
      </c>
      <c r="I247" s="5">
        <f>AVERAGEIFS(TimeSeries!245:245,TimeSeries!$1:$1,"&lt;="&amp;I$3,TimeSeries!$1:$1,"&gt;="&amp;I$2)</f>
        <v>125.45</v>
      </c>
      <c r="J247" s="5">
        <f>AVERAGEIFS(TimeSeries!245:245,TimeSeries!$1:$1,"&lt;="&amp;J$3,TimeSeries!$1:$1,"&gt;="&amp;J$2)</f>
        <v>125.9</v>
      </c>
      <c r="K247" s="5">
        <f>+TimeSeries!I245</f>
        <v>123.2</v>
      </c>
      <c r="M247">
        <f t="shared" si="102"/>
        <v>117.08749999999999</v>
      </c>
      <c r="N247">
        <f t="shared" si="103"/>
        <v>125.03749999999999</v>
      </c>
      <c r="O247">
        <f t="shared" si="82"/>
        <v>0</v>
      </c>
      <c r="P247">
        <f t="shared" si="104"/>
        <v>0</v>
      </c>
      <c r="Q247">
        <f>+INDEX(TimeSeries!$A:$ZZ,'TimeSeries - Formatted'!$B247+1,'TimeSeries - Formatted'!K$1)</f>
        <v>8</v>
      </c>
      <c r="R247">
        <f>SUM(O$4:O247)</f>
        <v>10</v>
      </c>
      <c r="S247">
        <f>SUM(P$4:P247)</f>
        <v>11</v>
      </c>
      <c r="U247" s="1">
        <f t="shared" si="94"/>
        <v>-0.15099715099715105</v>
      </c>
      <c r="V247" s="1">
        <f t="shared" si="95"/>
        <v>-0.16760961810466757</v>
      </c>
      <c r="W247" s="1">
        <f t="shared" si="96"/>
        <v>-0.16544757924068276</v>
      </c>
      <c r="X247" s="1">
        <f t="shared" si="97"/>
        <v>-0.14256269323256621</v>
      </c>
      <c r="Y247" s="1">
        <f t="shared" si="98"/>
        <v>-0.10681976339596377</v>
      </c>
      <c r="Z247" s="1">
        <f t="shared" si="99"/>
        <v>-9.198282032927696E-2</v>
      </c>
      <c r="AA247" s="1">
        <f t="shared" si="100"/>
        <v>-8.3637691745799825E-2</v>
      </c>
      <c r="AB247" s="1">
        <f t="shared" si="101"/>
        <v>-7.290132547864514E-2</v>
      </c>
      <c r="AD247" s="2">
        <f t="shared" ca="1" si="85"/>
        <v>1</v>
      </c>
      <c r="AE247" s="2">
        <f t="shared" ca="1" si="86"/>
        <v>1</v>
      </c>
      <c r="AF247" s="2">
        <f t="shared" ca="1" si="87"/>
        <v>1</v>
      </c>
      <c r="AG247" s="2">
        <f t="shared" ca="1" si="88"/>
        <v>1</v>
      </c>
      <c r="AH247" s="2">
        <f t="shared" ca="1" si="89"/>
        <v>1</v>
      </c>
      <c r="AI247" s="2">
        <f t="shared" ca="1" si="90"/>
        <v>1</v>
      </c>
      <c r="AJ247" s="2">
        <f t="shared" ca="1" si="91"/>
        <v>1</v>
      </c>
      <c r="AK247" s="2">
        <f t="shared" ca="1" si="92"/>
        <v>1</v>
      </c>
      <c r="AM247">
        <f ca="1">+IF(COUNTIFS(AM$4:AM246,1,$Q$4:$Q246,$Q247)=1,0,IF(U247*AD247&lt;$AO$1,1,0))</f>
        <v>1</v>
      </c>
      <c r="AN247">
        <f ca="1">+IF(COUNTIFS(AN$4:AN246,1,$Q$4:$Q246,$Q247)=1,0,IF(V247*AE247&lt;$AO$1,1,0))</f>
        <v>0</v>
      </c>
      <c r="AO247">
        <f ca="1">+IF(COUNTIFS(AO$4:AO246,1,$Q$4:$Q246,$Q247)=1,0,IF(W247*AF247&lt;$AO$1,1,0))</f>
        <v>0</v>
      </c>
      <c r="AP247">
        <f ca="1">+IF(COUNTIFS(AP$4:AP246,1,$Q$4:$Q246,$Q247)=1,0,IF(X247*AG247&lt;$AO$1,1,0))</f>
        <v>1</v>
      </c>
      <c r="AQ247">
        <f ca="1">+IF(COUNTIFS(AQ$4:AQ246,1,$Q$4:$Q246,$Q247)=1,0,IF(Y247*AH247&lt;$AO$1,1,0))</f>
        <v>1</v>
      </c>
      <c r="AR247">
        <f ca="1">+IF(COUNTIFS(AR$4:AR246,1,$Q$4:$Q246,$Q247)=1,0,IF(Z247*AI247&lt;$AO$1,1,0))</f>
        <v>0</v>
      </c>
      <c r="AS247">
        <f ca="1">+IF(COUNTIFS(AS$4:AS246,1,$Q$4:$Q246,$Q247)=1,0,IF(AA247*AJ247&lt;$AO$1,1,0))</f>
        <v>0</v>
      </c>
      <c r="AT247">
        <f ca="1">+IF(COUNTIFS(AT$4:AT246,1,$Q$4:$Q246,$Q247)=1,0,IF(AB247*AK247&lt;$AO$1,1,0))</f>
        <v>0</v>
      </c>
      <c r="AU247">
        <f t="shared" ca="1" si="83"/>
        <v>1</v>
      </c>
      <c r="AW247">
        <f ca="1">1*(COUNTIFS($Q$4:$Q246,Q247,AU$4:AU246,1)&gt;0)</f>
        <v>1</v>
      </c>
      <c r="AX247" t="str">
        <f t="shared" ca="1" si="93"/>
        <v/>
      </c>
    </row>
    <row r="248" spans="2:50" x14ac:dyDescent="0.35">
      <c r="B248">
        <f t="shared" si="84"/>
        <v>245</v>
      </c>
      <c r="C248" s="5">
        <f>AVERAGEIFS(TimeSeries!246:246,TimeSeries!$1:$1,"&lt;="&amp;C$3,TimeSeries!$1:$1,"&gt;="&amp;C$2)</f>
        <v>114.5</v>
      </c>
      <c r="D248" s="5">
        <f>AVERAGEIFS(TimeSeries!246:246,TimeSeries!$1:$1,"&lt;="&amp;D$3,TimeSeries!$1:$1,"&gt;="&amp;D$2)</f>
        <v>117</v>
      </c>
      <c r="E248" s="5">
        <f>AVERAGEIFS(TimeSeries!246:246,TimeSeries!$1:$1,"&lt;="&amp;E$3,TimeSeries!$1:$1,"&gt;="&amp;E$2)</f>
        <v>118.4</v>
      </c>
      <c r="F248" s="5">
        <f>AVERAGEIFS(TimeSeries!246:246,TimeSeries!$1:$1,"&lt;="&amp;F$3,TimeSeries!$1:$1,"&gt;="&amp;F$2)</f>
        <v>120.9</v>
      </c>
      <c r="G248" s="5">
        <f>AVERAGEIFS(TimeSeries!246:246,TimeSeries!$1:$1,"&lt;="&amp;G$3,TimeSeries!$1:$1,"&gt;="&amp;G$2)</f>
        <v>121.6</v>
      </c>
      <c r="H248" s="5">
        <f>AVERAGEIFS(TimeSeries!246:246,TimeSeries!$1:$1,"&lt;="&amp;H$3,TimeSeries!$1:$1,"&gt;="&amp;H$2)</f>
        <v>117.1</v>
      </c>
      <c r="I248" s="5">
        <f>AVERAGEIFS(TimeSeries!246:246,TimeSeries!$1:$1,"&lt;="&amp;I$3,TimeSeries!$1:$1,"&gt;="&amp;I$2)</f>
        <v>112.85</v>
      </c>
      <c r="J248" s="5">
        <f>AVERAGEIFS(TimeSeries!246:246,TimeSeries!$1:$1,"&lt;="&amp;J$3,TimeSeries!$1:$1,"&gt;="&amp;J$2)</f>
        <v>111.7</v>
      </c>
      <c r="K248" s="5">
        <f>+TimeSeries!I246</f>
        <v>116.83750000000001</v>
      </c>
      <c r="M248">
        <f t="shared" si="102"/>
        <v>117.01249999999999</v>
      </c>
      <c r="N248">
        <f t="shared" si="103"/>
        <v>125.03749999999999</v>
      </c>
      <c r="O248">
        <f t="shared" si="82"/>
        <v>0</v>
      </c>
      <c r="P248">
        <f t="shared" si="104"/>
        <v>0</v>
      </c>
      <c r="Q248">
        <f>+INDEX(TimeSeries!$A:$ZZ,'TimeSeries - Formatted'!$B248+1,'TimeSeries - Formatted'!K$1)</f>
        <v>8</v>
      </c>
      <c r="R248">
        <f>SUM(O$4:O248)</f>
        <v>10</v>
      </c>
      <c r="S248">
        <f>SUM(P$4:P248)</f>
        <v>11</v>
      </c>
      <c r="U248" s="1">
        <f t="shared" si="94"/>
        <v>-0.18447293447293456</v>
      </c>
      <c r="V248" s="1">
        <f t="shared" si="95"/>
        <v>-0.17256011315417263</v>
      </c>
      <c r="W248" s="1">
        <f t="shared" si="96"/>
        <v>-0.17520027864855459</v>
      </c>
      <c r="X248" s="1">
        <f t="shared" si="97"/>
        <v>-0.16935760906904851</v>
      </c>
      <c r="Y248" s="1">
        <f t="shared" si="98"/>
        <v>-0.15379262352122469</v>
      </c>
      <c r="Z248" s="1">
        <f t="shared" si="99"/>
        <v>-0.16177523264137439</v>
      </c>
      <c r="AA248" s="1">
        <f t="shared" si="100"/>
        <v>-0.17567567567567577</v>
      </c>
      <c r="AB248" s="1">
        <f t="shared" si="101"/>
        <v>-0.17746686303387338</v>
      </c>
      <c r="AD248" s="2">
        <f t="shared" ca="1" si="85"/>
        <v>1</v>
      </c>
      <c r="AE248" s="2">
        <f t="shared" ca="1" si="86"/>
        <v>1</v>
      </c>
      <c r="AF248" s="2">
        <f t="shared" ca="1" si="87"/>
        <v>1</v>
      </c>
      <c r="AG248" s="2">
        <f t="shared" ca="1" si="88"/>
        <v>1</v>
      </c>
      <c r="AH248" s="2">
        <f t="shared" ca="1" si="89"/>
        <v>1</v>
      </c>
      <c r="AI248" s="2">
        <f t="shared" ca="1" si="90"/>
        <v>1</v>
      </c>
      <c r="AJ248" s="2">
        <f t="shared" ca="1" si="91"/>
        <v>1</v>
      </c>
      <c r="AK248" s="2">
        <f t="shared" ca="1" si="92"/>
        <v>1</v>
      </c>
      <c r="AM248">
        <f ca="1">+IF(COUNTIFS(AM$4:AM247,1,$Q$4:$Q247,$Q248)=1,0,IF(U248*AD248&lt;$AO$1,1,0))</f>
        <v>0</v>
      </c>
      <c r="AN248">
        <f ca="1">+IF(COUNTIFS(AN$4:AN247,1,$Q$4:$Q247,$Q248)=1,0,IF(V248*AE248&lt;$AO$1,1,0))</f>
        <v>0</v>
      </c>
      <c r="AO248">
        <f ca="1">+IF(COUNTIFS(AO$4:AO247,1,$Q$4:$Q247,$Q248)=1,0,IF(W248*AF248&lt;$AO$1,1,0))</f>
        <v>0</v>
      </c>
      <c r="AP248">
        <f ca="1">+IF(COUNTIFS(AP$4:AP247,1,$Q$4:$Q247,$Q248)=1,0,IF(X248*AG248&lt;$AO$1,1,0))</f>
        <v>0</v>
      </c>
      <c r="AQ248">
        <f ca="1">+IF(COUNTIFS(AQ$4:AQ247,1,$Q$4:$Q247,$Q248)=1,0,IF(Y248*AH248&lt;$AO$1,1,0))</f>
        <v>0</v>
      </c>
      <c r="AR248">
        <f ca="1">+IF(COUNTIFS(AR$4:AR247,1,$Q$4:$Q247,$Q248)=1,0,IF(Z248*AI248&lt;$AO$1,1,0))</f>
        <v>1</v>
      </c>
      <c r="AS248">
        <f ca="1">+IF(COUNTIFS(AS$4:AS247,1,$Q$4:$Q247,$Q248)=1,0,IF(AA248*AJ248&lt;$AO$1,1,0))</f>
        <v>1</v>
      </c>
      <c r="AT248">
        <f ca="1">+IF(COUNTIFS(AT$4:AT247,1,$Q$4:$Q247,$Q248)=1,0,IF(AB248*AK248&lt;$AO$1,1,0))</f>
        <v>1</v>
      </c>
      <c r="AU248">
        <f t="shared" ca="1" si="83"/>
        <v>1</v>
      </c>
      <c r="AW248">
        <f ca="1">1*(COUNTIFS($Q$4:$Q247,Q248,AU$4:AU247,1)&gt;0)</f>
        <v>1</v>
      </c>
      <c r="AX248" t="str">
        <f t="shared" ca="1" si="93"/>
        <v/>
      </c>
    </row>
    <row r="249" spans="2:50" x14ac:dyDescent="0.35">
      <c r="B249">
        <f t="shared" si="84"/>
        <v>246</v>
      </c>
      <c r="C249" s="5">
        <f>AVERAGEIFS(TimeSeries!247:247,TimeSeries!$1:$1,"&lt;="&amp;C$3,TimeSeries!$1:$1,"&gt;="&amp;C$2)</f>
        <v>113.3</v>
      </c>
      <c r="D249" s="5">
        <f>AVERAGEIFS(TimeSeries!247:247,TimeSeries!$1:$1,"&lt;="&amp;D$3,TimeSeries!$1:$1,"&gt;="&amp;D$2)</f>
        <v>115.8</v>
      </c>
      <c r="E249" s="5">
        <f>AVERAGEIFS(TimeSeries!247:247,TimeSeries!$1:$1,"&lt;="&amp;E$3,TimeSeries!$1:$1,"&gt;="&amp;E$2)</f>
        <v>117.9</v>
      </c>
      <c r="F249" s="5">
        <f>AVERAGEIFS(TimeSeries!247:247,TimeSeries!$1:$1,"&lt;="&amp;F$3,TimeSeries!$1:$1,"&gt;="&amp;F$2)</f>
        <v>120.4</v>
      </c>
      <c r="G249" s="5">
        <f>AVERAGEIFS(TimeSeries!247:247,TimeSeries!$1:$1,"&lt;="&amp;G$3,TimeSeries!$1:$1,"&gt;="&amp;G$2)</f>
        <v>121.8</v>
      </c>
      <c r="H249" s="5">
        <f>AVERAGEIFS(TimeSeries!247:247,TimeSeries!$1:$1,"&lt;="&amp;H$3,TimeSeries!$1:$1,"&gt;="&amp;H$2)</f>
        <v>116.3</v>
      </c>
      <c r="I249" s="5">
        <f>AVERAGEIFS(TimeSeries!247:247,TimeSeries!$1:$1,"&lt;="&amp;I$3,TimeSeries!$1:$1,"&gt;="&amp;I$2)</f>
        <v>112.05</v>
      </c>
      <c r="J249" s="5">
        <f>AVERAGEIFS(TimeSeries!247:247,TimeSeries!$1:$1,"&lt;="&amp;J$3,TimeSeries!$1:$1,"&gt;="&amp;J$2)</f>
        <v>113.1</v>
      </c>
      <c r="K249" s="5">
        <f>+TimeSeries!I247</f>
        <v>116.26249999999999</v>
      </c>
      <c r="M249">
        <f t="shared" si="102"/>
        <v>117.01249999999999</v>
      </c>
      <c r="N249">
        <f t="shared" si="103"/>
        <v>125.03749999999999</v>
      </c>
      <c r="O249">
        <f t="shared" si="82"/>
        <v>0</v>
      </c>
      <c r="P249">
        <f t="shared" si="104"/>
        <v>0</v>
      </c>
      <c r="Q249">
        <f>+INDEX(TimeSeries!$A:$ZZ,'TimeSeries - Formatted'!$B249+1,'TimeSeries - Formatted'!K$1)</f>
        <v>8</v>
      </c>
      <c r="R249">
        <f>SUM(O$4:O249)</f>
        <v>10</v>
      </c>
      <c r="S249">
        <f>SUM(P$4:P249)</f>
        <v>11</v>
      </c>
      <c r="U249" s="1">
        <f t="shared" si="94"/>
        <v>-0.19301994301994307</v>
      </c>
      <c r="V249" s="1">
        <f t="shared" si="95"/>
        <v>-0.18104667609618108</v>
      </c>
      <c r="W249" s="1">
        <f t="shared" si="96"/>
        <v>-0.17868338557993735</v>
      </c>
      <c r="X249" s="1">
        <f t="shared" si="97"/>
        <v>-0.17279285468911032</v>
      </c>
      <c r="Y249" s="1">
        <f t="shared" si="98"/>
        <v>-0.1524008350730689</v>
      </c>
      <c r="Z249" s="1">
        <f t="shared" si="99"/>
        <v>-0.16750178954903361</v>
      </c>
      <c r="AA249" s="1">
        <f t="shared" si="100"/>
        <v>-0.18151935719503287</v>
      </c>
      <c r="AB249" s="1">
        <f t="shared" si="101"/>
        <v>-0.16715758468335795</v>
      </c>
      <c r="AD249" s="2">
        <f t="shared" ca="1" si="85"/>
        <v>1</v>
      </c>
      <c r="AE249" s="2">
        <f t="shared" ca="1" si="86"/>
        <v>1</v>
      </c>
      <c r="AF249" s="2">
        <f t="shared" ca="1" si="87"/>
        <v>1</v>
      </c>
      <c r="AG249" s="2">
        <f t="shared" ca="1" si="88"/>
        <v>1</v>
      </c>
      <c r="AH249" s="2">
        <f t="shared" ca="1" si="89"/>
        <v>1</v>
      </c>
      <c r="AI249" s="2">
        <f t="shared" ca="1" si="90"/>
        <v>1</v>
      </c>
      <c r="AJ249" s="2">
        <f t="shared" ca="1" si="91"/>
        <v>1</v>
      </c>
      <c r="AK249" s="2">
        <f t="shared" ca="1" si="92"/>
        <v>1</v>
      </c>
      <c r="AM249">
        <f ca="1">+IF(COUNTIFS(AM$4:AM248,1,$Q$4:$Q248,$Q249)=1,0,IF(U249*AD249&lt;$AO$1,1,0))</f>
        <v>0</v>
      </c>
      <c r="AN249">
        <f ca="1">+IF(COUNTIFS(AN$4:AN248,1,$Q$4:$Q248,$Q249)=1,0,IF(V249*AE249&lt;$AO$1,1,0))</f>
        <v>0</v>
      </c>
      <c r="AO249">
        <f ca="1">+IF(COUNTIFS(AO$4:AO248,1,$Q$4:$Q248,$Q249)=1,0,IF(W249*AF249&lt;$AO$1,1,0))</f>
        <v>0</v>
      </c>
      <c r="AP249">
        <f ca="1">+IF(COUNTIFS(AP$4:AP248,1,$Q$4:$Q248,$Q249)=1,0,IF(X249*AG249&lt;$AO$1,1,0))</f>
        <v>0</v>
      </c>
      <c r="AQ249">
        <f ca="1">+IF(COUNTIFS(AQ$4:AQ248,1,$Q$4:$Q248,$Q249)=1,0,IF(Y249*AH249&lt;$AO$1,1,0))</f>
        <v>0</v>
      </c>
      <c r="AR249">
        <f ca="1">+IF(COUNTIFS(AR$4:AR248,1,$Q$4:$Q248,$Q249)=1,0,IF(Z249*AI249&lt;$AO$1,1,0))</f>
        <v>0</v>
      </c>
      <c r="AS249">
        <f ca="1">+IF(COUNTIFS(AS$4:AS248,1,$Q$4:$Q248,$Q249)=1,0,IF(AA249*AJ249&lt;$AO$1,1,0))</f>
        <v>0</v>
      </c>
      <c r="AT249">
        <f ca="1">+IF(COUNTIFS(AT$4:AT248,1,$Q$4:$Q248,$Q249)=1,0,IF(AB249*AK249&lt;$AO$1,1,0))</f>
        <v>0</v>
      </c>
      <c r="AU249">
        <f t="shared" ca="1" si="83"/>
        <v>0</v>
      </c>
      <c r="AW249">
        <f ca="1">1*(COUNTIFS($Q$4:$Q248,Q249,AU$4:AU248,1)&gt;0)</f>
        <v>1</v>
      </c>
      <c r="AX249" t="str">
        <f t="shared" ca="1" si="93"/>
        <v/>
      </c>
    </row>
    <row r="250" spans="2:50" x14ac:dyDescent="0.35">
      <c r="B250">
        <f t="shared" si="84"/>
        <v>247</v>
      </c>
      <c r="C250" s="5">
        <f>AVERAGEIFS(TimeSeries!248:248,TimeSeries!$1:$1,"&lt;="&amp;C$3,TimeSeries!$1:$1,"&gt;="&amp;C$2)</f>
        <v>113.3</v>
      </c>
      <c r="D250" s="5">
        <f>AVERAGEIFS(TimeSeries!248:248,TimeSeries!$1:$1,"&lt;="&amp;D$3,TimeSeries!$1:$1,"&gt;="&amp;D$2)</f>
        <v>115.3</v>
      </c>
      <c r="E250" s="5">
        <f>AVERAGEIFS(TimeSeries!248:248,TimeSeries!$1:$1,"&lt;="&amp;E$3,TimeSeries!$1:$1,"&gt;="&amp;E$2)</f>
        <v>117.4</v>
      </c>
      <c r="F250" s="5">
        <f>AVERAGEIFS(TimeSeries!248:248,TimeSeries!$1:$1,"&lt;="&amp;F$3,TimeSeries!$1:$1,"&gt;="&amp;F$2)</f>
        <v>120.4</v>
      </c>
      <c r="G250" s="5">
        <f>AVERAGEIFS(TimeSeries!248:248,TimeSeries!$1:$1,"&lt;="&amp;G$3,TimeSeries!$1:$1,"&gt;="&amp;G$2)</f>
        <v>121.8</v>
      </c>
      <c r="H250" s="5">
        <f>AVERAGEIFS(TimeSeries!248:248,TimeSeries!$1:$1,"&lt;="&amp;H$3,TimeSeries!$1:$1,"&gt;="&amp;H$2)</f>
        <v>116.3</v>
      </c>
      <c r="I250" s="5">
        <f>AVERAGEIFS(TimeSeries!248:248,TimeSeries!$1:$1,"&lt;="&amp;I$3,TimeSeries!$1:$1,"&gt;="&amp;I$2)</f>
        <v>111.35</v>
      </c>
      <c r="J250" s="5">
        <f>AVERAGEIFS(TimeSeries!248:248,TimeSeries!$1:$1,"&lt;="&amp;J$3,TimeSeries!$1:$1,"&gt;="&amp;J$2)</f>
        <v>111.7</v>
      </c>
      <c r="K250" s="5">
        <f>+TimeSeries!I248</f>
        <v>115.96249999999999</v>
      </c>
      <c r="M250">
        <f t="shared" si="102"/>
        <v>117.01249999999999</v>
      </c>
      <c r="N250">
        <f t="shared" si="103"/>
        <v>125.03749999999999</v>
      </c>
      <c r="O250">
        <f t="shared" si="82"/>
        <v>0</v>
      </c>
      <c r="P250">
        <f t="shared" si="104"/>
        <v>0</v>
      </c>
      <c r="Q250">
        <f>+INDEX(TimeSeries!$A:$ZZ,'TimeSeries - Formatted'!$B250+1,'TimeSeries - Formatted'!K$1)</f>
        <v>8</v>
      </c>
      <c r="R250">
        <f>SUM(O$4:O250)</f>
        <v>10</v>
      </c>
      <c r="S250">
        <f>SUM(P$4:P250)</f>
        <v>11</v>
      </c>
      <c r="U250" s="1">
        <f t="shared" si="94"/>
        <v>-0.19301994301994307</v>
      </c>
      <c r="V250" s="1">
        <f t="shared" si="95"/>
        <v>-0.18458274398868468</v>
      </c>
      <c r="W250" s="1">
        <f t="shared" si="96"/>
        <v>-0.18216649251132011</v>
      </c>
      <c r="X250" s="1">
        <f t="shared" si="97"/>
        <v>-0.17279285468911032</v>
      </c>
      <c r="Y250" s="1">
        <f t="shared" si="98"/>
        <v>-0.1524008350730689</v>
      </c>
      <c r="Z250" s="1">
        <f t="shared" si="99"/>
        <v>-0.16750178954903361</v>
      </c>
      <c r="AA250" s="1">
        <f t="shared" si="100"/>
        <v>-0.18663257852447046</v>
      </c>
      <c r="AB250" s="1">
        <f t="shared" si="101"/>
        <v>-0.17746686303387338</v>
      </c>
      <c r="AD250" s="2">
        <f t="shared" ca="1" si="85"/>
        <v>1</v>
      </c>
      <c r="AE250" s="2">
        <f t="shared" ca="1" si="86"/>
        <v>1</v>
      </c>
      <c r="AF250" s="2">
        <f t="shared" ca="1" si="87"/>
        <v>1</v>
      </c>
      <c r="AG250" s="2">
        <f t="shared" ca="1" si="88"/>
        <v>1</v>
      </c>
      <c r="AH250" s="2">
        <f t="shared" ca="1" si="89"/>
        <v>1</v>
      </c>
      <c r="AI250" s="2">
        <f t="shared" ca="1" si="90"/>
        <v>1</v>
      </c>
      <c r="AJ250" s="2">
        <f t="shared" ca="1" si="91"/>
        <v>1</v>
      </c>
      <c r="AK250" s="2">
        <f t="shared" ca="1" si="92"/>
        <v>1</v>
      </c>
      <c r="AM250">
        <f ca="1">+IF(COUNTIFS(AM$4:AM249,1,$Q$4:$Q249,$Q250)=1,0,IF(U250*AD250&lt;$AO$1,1,0))</f>
        <v>0</v>
      </c>
      <c r="AN250">
        <f ca="1">+IF(COUNTIFS(AN$4:AN249,1,$Q$4:$Q249,$Q250)=1,0,IF(V250*AE250&lt;$AO$1,1,0))</f>
        <v>0</v>
      </c>
      <c r="AO250">
        <f ca="1">+IF(COUNTIFS(AO$4:AO249,1,$Q$4:$Q249,$Q250)=1,0,IF(W250*AF250&lt;$AO$1,1,0))</f>
        <v>0</v>
      </c>
      <c r="AP250">
        <f ca="1">+IF(COUNTIFS(AP$4:AP249,1,$Q$4:$Q249,$Q250)=1,0,IF(X250*AG250&lt;$AO$1,1,0))</f>
        <v>0</v>
      </c>
      <c r="AQ250">
        <f ca="1">+IF(COUNTIFS(AQ$4:AQ249,1,$Q$4:$Q249,$Q250)=1,0,IF(Y250*AH250&lt;$AO$1,1,0))</f>
        <v>0</v>
      </c>
      <c r="AR250">
        <f ca="1">+IF(COUNTIFS(AR$4:AR249,1,$Q$4:$Q249,$Q250)=1,0,IF(Z250*AI250&lt;$AO$1,1,0))</f>
        <v>0</v>
      </c>
      <c r="AS250">
        <f ca="1">+IF(COUNTIFS(AS$4:AS249,1,$Q$4:$Q249,$Q250)=1,0,IF(AA250*AJ250&lt;$AO$1,1,0))</f>
        <v>0</v>
      </c>
      <c r="AT250">
        <f ca="1">+IF(COUNTIFS(AT$4:AT249,1,$Q$4:$Q249,$Q250)=1,0,IF(AB250*AK250&lt;$AO$1,1,0))</f>
        <v>0</v>
      </c>
      <c r="AU250">
        <f t="shared" ca="1" si="83"/>
        <v>0</v>
      </c>
      <c r="AW250">
        <f ca="1">1*(COUNTIFS($Q$4:$Q249,Q250,AU$4:AU249,1)&gt;0)</f>
        <v>1</v>
      </c>
      <c r="AX250" t="str">
        <f t="shared" ca="1" si="93"/>
        <v/>
      </c>
    </row>
    <row r="251" spans="2:50" x14ac:dyDescent="0.35">
      <c r="B251">
        <f t="shared" si="84"/>
        <v>248</v>
      </c>
      <c r="C251" s="5">
        <f>AVERAGEIFS(TimeSeries!249:249,TimeSeries!$1:$1,"&lt;="&amp;C$3,TimeSeries!$1:$1,"&gt;="&amp;C$2)</f>
        <v>112.8</v>
      </c>
      <c r="D251" s="5">
        <f>AVERAGEIFS(TimeSeries!249:249,TimeSeries!$1:$1,"&lt;="&amp;D$3,TimeSeries!$1:$1,"&gt;="&amp;D$2)</f>
        <v>115.3</v>
      </c>
      <c r="E251" s="5">
        <f>AVERAGEIFS(TimeSeries!249:249,TimeSeries!$1:$1,"&lt;="&amp;E$3,TimeSeries!$1:$1,"&gt;="&amp;E$2)</f>
        <v>117.4</v>
      </c>
      <c r="F251" s="5">
        <f>AVERAGEIFS(TimeSeries!249:249,TimeSeries!$1:$1,"&lt;="&amp;F$3,TimeSeries!$1:$1,"&gt;="&amp;F$2)</f>
        <v>120.9</v>
      </c>
      <c r="G251" s="5">
        <f>AVERAGEIFS(TimeSeries!249:249,TimeSeries!$1:$1,"&lt;="&amp;G$3,TimeSeries!$1:$1,"&gt;="&amp;G$2)</f>
        <v>121.6</v>
      </c>
      <c r="H251" s="5">
        <f>AVERAGEIFS(TimeSeries!249:249,TimeSeries!$1:$1,"&lt;="&amp;H$3,TimeSeries!$1:$1,"&gt;="&amp;H$2)</f>
        <v>115.1</v>
      </c>
      <c r="I251" s="5">
        <f>AVERAGEIFS(TimeSeries!249:249,TimeSeries!$1:$1,"&lt;="&amp;I$3,TimeSeries!$1:$1,"&gt;="&amp;I$2)</f>
        <v>110.15</v>
      </c>
      <c r="J251" s="5">
        <f>AVERAGEIFS(TimeSeries!249:249,TimeSeries!$1:$1,"&lt;="&amp;J$3,TimeSeries!$1:$1,"&gt;="&amp;J$2)</f>
        <v>110.3</v>
      </c>
      <c r="K251" s="5">
        <f>+TimeSeries!I249</f>
        <v>115.4875</v>
      </c>
      <c r="M251">
        <f t="shared" si="102"/>
        <v>117.01249999999999</v>
      </c>
      <c r="N251">
        <f t="shared" si="103"/>
        <v>125.03749999999999</v>
      </c>
      <c r="O251">
        <f t="shared" si="82"/>
        <v>0</v>
      </c>
      <c r="P251">
        <f t="shared" si="104"/>
        <v>0</v>
      </c>
      <c r="Q251">
        <f>+INDEX(TimeSeries!$A:$ZZ,'TimeSeries - Formatted'!$B251+1,'TimeSeries - Formatted'!K$1)</f>
        <v>9</v>
      </c>
      <c r="R251">
        <f>SUM(O$4:O251)</f>
        <v>10</v>
      </c>
      <c r="S251">
        <f>SUM(P$4:P251)</f>
        <v>11</v>
      </c>
      <c r="U251" s="1">
        <f t="shared" si="94"/>
        <v>-0.19658119658119666</v>
      </c>
      <c r="V251" s="1">
        <f t="shared" si="95"/>
        <v>-0.18458274398868468</v>
      </c>
      <c r="W251" s="1">
        <f t="shared" si="96"/>
        <v>-0.18216649251132011</v>
      </c>
      <c r="X251" s="1">
        <f t="shared" si="97"/>
        <v>-0.16935760906904851</v>
      </c>
      <c r="Y251" s="1">
        <f t="shared" si="98"/>
        <v>-0.15379262352122469</v>
      </c>
      <c r="Z251" s="1">
        <f t="shared" si="99"/>
        <v>-0.17609162491052255</v>
      </c>
      <c r="AA251" s="1">
        <f t="shared" si="100"/>
        <v>-0.19539810080350617</v>
      </c>
      <c r="AB251" s="1">
        <f t="shared" si="101"/>
        <v>-0.18777614138438892</v>
      </c>
      <c r="AD251" s="2">
        <f t="shared" ca="1" si="85"/>
        <v>0</v>
      </c>
      <c r="AE251" s="2">
        <f t="shared" ca="1" si="86"/>
        <v>0</v>
      </c>
      <c r="AF251" s="2">
        <f t="shared" ca="1" si="87"/>
        <v>0</v>
      </c>
      <c r="AG251" s="2">
        <f t="shared" ca="1" si="88"/>
        <v>0</v>
      </c>
      <c r="AH251" s="2">
        <f t="shared" ca="1" si="89"/>
        <v>0</v>
      </c>
      <c r="AI251" s="2">
        <f t="shared" ca="1" si="90"/>
        <v>0</v>
      </c>
      <c r="AJ251" s="2">
        <f t="shared" ca="1" si="91"/>
        <v>0</v>
      </c>
      <c r="AK251" s="2">
        <f t="shared" ca="1" si="92"/>
        <v>0</v>
      </c>
      <c r="AM251">
        <f ca="1">+IF(COUNTIFS(AM$4:AM250,1,$Q$4:$Q250,$Q251)=1,0,IF(U251*AD251&lt;$AO$1,1,0))</f>
        <v>0</v>
      </c>
      <c r="AN251">
        <f ca="1">+IF(COUNTIFS(AN$4:AN250,1,$Q$4:$Q250,$Q251)=1,0,IF(V251*AE251&lt;$AO$1,1,0))</f>
        <v>0</v>
      </c>
      <c r="AO251">
        <f ca="1">+IF(COUNTIFS(AO$4:AO250,1,$Q$4:$Q250,$Q251)=1,0,IF(W251*AF251&lt;$AO$1,1,0))</f>
        <v>0</v>
      </c>
      <c r="AP251">
        <f ca="1">+IF(COUNTIFS(AP$4:AP250,1,$Q$4:$Q250,$Q251)=1,0,IF(X251*AG251&lt;$AO$1,1,0))</f>
        <v>0</v>
      </c>
      <c r="AQ251">
        <f ca="1">+IF(COUNTIFS(AQ$4:AQ250,1,$Q$4:$Q250,$Q251)=1,0,IF(Y251*AH251&lt;$AO$1,1,0))</f>
        <v>0</v>
      </c>
      <c r="AR251">
        <f ca="1">+IF(COUNTIFS(AR$4:AR250,1,$Q$4:$Q250,$Q251)=1,0,IF(Z251*AI251&lt;$AO$1,1,0))</f>
        <v>0</v>
      </c>
      <c r="AS251">
        <f ca="1">+IF(COUNTIFS(AS$4:AS250,1,$Q$4:$Q250,$Q251)=1,0,IF(AA251*AJ251&lt;$AO$1,1,0))</f>
        <v>0</v>
      </c>
      <c r="AT251">
        <f ca="1">+IF(COUNTIFS(AT$4:AT250,1,$Q$4:$Q250,$Q251)=1,0,IF(AB251*AK251&lt;$AO$1,1,0))</f>
        <v>0</v>
      </c>
      <c r="AU251">
        <f t="shared" ca="1" si="83"/>
        <v>0</v>
      </c>
      <c r="AW251">
        <f>1*(COUNTIFS($Q$4:$Q250,Q251,AU$4:AU250,1)&gt;0)</f>
        <v>0</v>
      </c>
      <c r="AX251" t="str">
        <f t="shared" ca="1" si="93"/>
        <v/>
      </c>
    </row>
    <row r="252" spans="2:50" x14ac:dyDescent="0.35">
      <c r="B252">
        <f t="shared" si="84"/>
        <v>249</v>
      </c>
      <c r="C252" s="5">
        <f>AVERAGEIFS(TimeSeries!250:250,TimeSeries!$1:$1,"&lt;="&amp;C$3,TimeSeries!$1:$1,"&gt;="&amp;C$2)</f>
        <v>114</v>
      </c>
      <c r="D252" s="5">
        <f>AVERAGEIFS(TimeSeries!250:250,TimeSeries!$1:$1,"&lt;="&amp;D$3,TimeSeries!$1:$1,"&gt;="&amp;D$2)</f>
        <v>116.5</v>
      </c>
      <c r="E252" s="5">
        <f>AVERAGEIFS(TimeSeries!250:250,TimeSeries!$1:$1,"&lt;="&amp;E$3,TimeSeries!$1:$1,"&gt;="&amp;E$2)</f>
        <v>118.6</v>
      </c>
      <c r="F252" s="5">
        <f>AVERAGEIFS(TimeSeries!250:250,TimeSeries!$1:$1,"&lt;="&amp;F$3,TimeSeries!$1:$1,"&gt;="&amp;F$2)</f>
        <v>121.6</v>
      </c>
      <c r="G252" s="5">
        <f>AVERAGEIFS(TimeSeries!250:250,TimeSeries!$1:$1,"&lt;="&amp;G$3,TimeSeries!$1:$1,"&gt;="&amp;G$2)</f>
        <v>121.6</v>
      </c>
      <c r="H252" s="5">
        <f>AVERAGEIFS(TimeSeries!250:250,TimeSeries!$1:$1,"&lt;="&amp;H$3,TimeSeries!$1:$1,"&gt;="&amp;H$2)</f>
        <v>115.1</v>
      </c>
      <c r="I252" s="5">
        <f>AVERAGEIFS(TimeSeries!250:250,TimeSeries!$1:$1,"&lt;="&amp;I$3,TimeSeries!$1:$1,"&gt;="&amp;I$2)</f>
        <v>110.15</v>
      </c>
      <c r="J252" s="5">
        <f>AVERAGEIFS(TimeSeries!250:250,TimeSeries!$1:$1,"&lt;="&amp;J$3,TimeSeries!$1:$1,"&gt;="&amp;J$2)</f>
        <v>110.3</v>
      </c>
      <c r="K252" s="5">
        <f>+TimeSeries!I250</f>
        <v>116.08750000000001</v>
      </c>
      <c r="M252">
        <f t="shared" si="102"/>
        <v>117.01249999999999</v>
      </c>
      <c r="N252">
        <f t="shared" si="103"/>
        <v>125.03749999999999</v>
      </c>
      <c r="O252">
        <f t="shared" si="82"/>
        <v>0</v>
      </c>
      <c r="P252">
        <f t="shared" si="104"/>
        <v>0</v>
      </c>
      <c r="Q252">
        <f>+INDEX(TimeSeries!$A:$ZZ,'TimeSeries - Formatted'!$B252+1,'TimeSeries - Formatted'!K$1)</f>
        <v>9</v>
      </c>
      <c r="R252">
        <f>SUM(O$4:O252)</f>
        <v>10</v>
      </c>
      <c r="S252">
        <f>SUM(P$4:P252)</f>
        <v>11</v>
      </c>
      <c r="U252" s="1">
        <f t="shared" si="94"/>
        <v>-0.18803418803418803</v>
      </c>
      <c r="V252" s="1">
        <f t="shared" si="95"/>
        <v>-0.17609618104667613</v>
      </c>
      <c r="W252" s="1">
        <f t="shared" si="96"/>
        <v>-0.17380703587600155</v>
      </c>
      <c r="X252" s="1">
        <f t="shared" si="97"/>
        <v>-0.164548265200962</v>
      </c>
      <c r="Y252" s="1">
        <f t="shared" si="98"/>
        <v>-0.15379262352122469</v>
      </c>
      <c r="Z252" s="1">
        <f t="shared" si="99"/>
        <v>-0.17609162491052255</v>
      </c>
      <c r="AA252" s="1">
        <f t="shared" si="100"/>
        <v>-0.19539810080350617</v>
      </c>
      <c r="AB252" s="1">
        <f t="shared" si="101"/>
        <v>-0.18777614138438892</v>
      </c>
      <c r="AD252" s="2">
        <f t="shared" ca="1" si="85"/>
        <v>0</v>
      </c>
      <c r="AE252" s="2">
        <f t="shared" ca="1" si="86"/>
        <v>0</v>
      </c>
      <c r="AF252" s="2">
        <f t="shared" ca="1" si="87"/>
        <v>0</v>
      </c>
      <c r="AG252" s="2">
        <f t="shared" ca="1" si="88"/>
        <v>0</v>
      </c>
      <c r="AH252" s="2">
        <f t="shared" ca="1" si="89"/>
        <v>0</v>
      </c>
      <c r="AI252" s="2">
        <f t="shared" ca="1" si="90"/>
        <v>0</v>
      </c>
      <c r="AJ252" s="2">
        <f t="shared" ca="1" si="91"/>
        <v>0</v>
      </c>
      <c r="AK252" s="2">
        <f t="shared" ca="1" si="92"/>
        <v>0</v>
      </c>
      <c r="AM252">
        <f ca="1">+IF(COUNTIFS(AM$4:AM251,1,$Q$4:$Q251,$Q252)=1,0,IF(U252*AD252&lt;$AO$1,1,0))</f>
        <v>0</v>
      </c>
      <c r="AN252">
        <f ca="1">+IF(COUNTIFS(AN$4:AN251,1,$Q$4:$Q251,$Q252)=1,0,IF(V252*AE252&lt;$AO$1,1,0))</f>
        <v>0</v>
      </c>
      <c r="AO252">
        <f ca="1">+IF(COUNTIFS(AO$4:AO251,1,$Q$4:$Q251,$Q252)=1,0,IF(W252*AF252&lt;$AO$1,1,0))</f>
        <v>0</v>
      </c>
      <c r="AP252">
        <f ca="1">+IF(COUNTIFS(AP$4:AP251,1,$Q$4:$Q251,$Q252)=1,0,IF(X252*AG252&lt;$AO$1,1,0))</f>
        <v>0</v>
      </c>
      <c r="AQ252">
        <f ca="1">+IF(COUNTIFS(AQ$4:AQ251,1,$Q$4:$Q251,$Q252)=1,0,IF(Y252*AH252&lt;$AO$1,1,0))</f>
        <v>0</v>
      </c>
      <c r="AR252">
        <f ca="1">+IF(COUNTIFS(AR$4:AR251,1,$Q$4:$Q251,$Q252)=1,0,IF(Z252*AI252&lt;$AO$1,1,0))</f>
        <v>0</v>
      </c>
      <c r="AS252">
        <f ca="1">+IF(COUNTIFS(AS$4:AS251,1,$Q$4:$Q251,$Q252)=1,0,IF(AA252*AJ252&lt;$AO$1,1,0))</f>
        <v>0</v>
      </c>
      <c r="AT252">
        <f ca="1">+IF(COUNTIFS(AT$4:AT251,1,$Q$4:$Q251,$Q252)=1,0,IF(AB252*AK252&lt;$AO$1,1,0))</f>
        <v>0</v>
      </c>
      <c r="AU252">
        <f t="shared" ca="1" si="83"/>
        <v>0</v>
      </c>
      <c r="AW252">
        <f ca="1">1*(COUNTIFS($Q$4:$Q251,Q252,AU$4:AU251,1)&gt;0)</f>
        <v>0</v>
      </c>
      <c r="AX252" t="str">
        <f t="shared" ca="1" si="93"/>
        <v/>
      </c>
    </row>
    <row r="253" spans="2:50" x14ac:dyDescent="0.35">
      <c r="B253">
        <f t="shared" si="84"/>
        <v>250</v>
      </c>
      <c r="C253" s="5">
        <f>AVERAGEIFS(TimeSeries!251:251,TimeSeries!$1:$1,"&lt;="&amp;C$3,TimeSeries!$1:$1,"&gt;="&amp;C$2)</f>
        <v>115.2</v>
      </c>
      <c r="D253" s="5">
        <f>AVERAGEIFS(TimeSeries!251:251,TimeSeries!$1:$1,"&lt;="&amp;D$3,TimeSeries!$1:$1,"&gt;="&amp;D$2)</f>
        <v>118.2</v>
      </c>
      <c r="E253" s="5">
        <f>AVERAGEIFS(TimeSeries!251:251,TimeSeries!$1:$1,"&lt;="&amp;E$3,TimeSeries!$1:$1,"&gt;="&amp;E$2)</f>
        <v>119.6</v>
      </c>
      <c r="F253" s="5">
        <f>AVERAGEIFS(TimeSeries!251:251,TimeSeries!$1:$1,"&lt;="&amp;F$3,TimeSeries!$1:$1,"&gt;="&amp;F$2)</f>
        <v>121.6</v>
      </c>
      <c r="G253" s="5">
        <f>AVERAGEIFS(TimeSeries!251:251,TimeSeries!$1:$1,"&lt;="&amp;G$3,TimeSeries!$1:$1,"&gt;="&amp;G$2)</f>
        <v>121.6</v>
      </c>
      <c r="H253" s="5">
        <f>AVERAGEIFS(TimeSeries!251:251,TimeSeries!$1:$1,"&lt;="&amp;H$3,TimeSeries!$1:$1,"&gt;="&amp;H$2)</f>
        <v>115.1</v>
      </c>
      <c r="I253" s="5">
        <f>AVERAGEIFS(TimeSeries!251:251,TimeSeries!$1:$1,"&lt;="&amp;I$3,TimeSeries!$1:$1,"&gt;="&amp;I$2)</f>
        <v>110.15</v>
      </c>
      <c r="J253" s="5">
        <f>AVERAGEIFS(TimeSeries!251:251,TimeSeries!$1:$1,"&lt;="&amp;J$3,TimeSeries!$1:$1,"&gt;="&amp;J$2)</f>
        <v>110.3</v>
      </c>
      <c r="K253" s="5">
        <f>+TimeSeries!I251</f>
        <v>116.6375</v>
      </c>
      <c r="M253">
        <f t="shared" si="102"/>
        <v>116.95625</v>
      </c>
      <c r="N253">
        <f t="shared" si="103"/>
        <v>125.03749999999999</v>
      </c>
      <c r="O253">
        <f t="shared" si="82"/>
        <v>0</v>
      </c>
      <c r="P253">
        <f t="shared" si="104"/>
        <v>0</v>
      </c>
      <c r="Q253">
        <f>+INDEX(TimeSeries!$A:$ZZ,'TimeSeries - Formatted'!$B253+1,'TimeSeries - Formatted'!K$1)</f>
        <v>9</v>
      </c>
      <c r="R253">
        <f>SUM(O$4:O253)</f>
        <v>10</v>
      </c>
      <c r="S253">
        <f>SUM(P$4:P253)</f>
        <v>11</v>
      </c>
      <c r="U253" s="1">
        <f t="shared" si="94"/>
        <v>-0.17948717948717952</v>
      </c>
      <c r="V253" s="1">
        <f t="shared" si="95"/>
        <v>-0.16407355021216408</v>
      </c>
      <c r="W253" s="1">
        <f t="shared" si="96"/>
        <v>-0.16684082201323591</v>
      </c>
      <c r="X253" s="1">
        <f t="shared" si="97"/>
        <v>-0.164548265200962</v>
      </c>
      <c r="Y253" s="1">
        <f t="shared" si="98"/>
        <v>-0.15379262352122469</v>
      </c>
      <c r="Z253" s="1">
        <f t="shared" si="99"/>
        <v>-0.17609162491052255</v>
      </c>
      <c r="AA253" s="1">
        <f t="shared" si="100"/>
        <v>-0.19539810080350617</v>
      </c>
      <c r="AB253" s="1">
        <f t="shared" si="101"/>
        <v>-0.18777614138438892</v>
      </c>
      <c r="AD253" s="2">
        <f t="shared" ca="1" si="85"/>
        <v>0</v>
      </c>
      <c r="AE253" s="2">
        <f t="shared" ca="1" si="86"/>
        <v>0</v>
      </c>
      <c r="AF253" s="2">
        <f t="shared" ca="1" si="87"/>
        <v>0</v>
      </c>
      <c r="AG253" s="2">
        <f t="shared" ca="1" si="88"/>
        <v>0</v>
      </c>
      <c r="AH253" s="2">
        <f t="shared" ca="1" si="89"/>
        <v>0</v>
      </c>
      <c r="AI253" s="2">
        <f t="shared" ca="1" si="90"/>
        <v>0</v>
      </c>
      <c r="AJ253" s="2">
        <f t="shared" ca="1" si="91"/>
        <v>0</v>
      </c>
      <c r="AK253" s="2">
        <f t="shared" ca="1" si="92"/>
        <v>0</v>
      </c>
      <c r="AM253">
        <f ca="1">+IF(COUNTIFS(AM$4:AM252,1,$Q$4:$Q252,$Q253)=1,0,IF(U253*AD253&lt;$AO$1,1,0))</f>
        <v>0</v>
      </c>
      <c r="AN253">
        <f ca="1">+IF(COUNTIFS(AN$4:AN252,1,$Q$4:$Q252,$Q253)=1,0,IF(V253*AE253&lt;$AO$1,1,0))</f>
        <v>0</v>
      </c>
      <c r="AO253">
        <f ca="1">+IF(COUNTIFS(AO$4:AO252,1,$Q$4:$Q252,$Q253)=1,0,IF(W253*AF253&lt;$AO$1,1,0))</f>
        <v>0</v>
      </c>
      <c r="AP253">
        <f ca="1">+IF(COUNTIFS(AP$4:AP252,1,$Q$4:$Q252,$Q253)=1,0,IF(X253*AG253&lt;$AO$1,1,0))</f>
        <v>0</v>
      </c>
      <c r="AQ253">
        <f ca="1">+IF(COUNTIFS(AQ$4:AQ252,1,$Q$4:$Q252,$Q253)=1,0,IF(Y253*AH253&lt;$AO$1,1,0))</f>
        <v>0</v>
      </c>
      <c r="AR253">
        <f ca="1">+IF(COUNTIFS(AR$4:AR252,1,$Q$4:$Q252,$Q253)=1,0,IF(Z253*AI253&lt;$AO$1,1,0))</f>
        <v>0</v>
      </c>
      <c r="AS253">
        <f ca="1">+IF(COUNTIFS(AS$4:AS252,1,$Q$4:$Q252,$Q253)=1,0,IF(AA253*AJ253&lt;$AO$1,1,0))</f>
        <v>0</v>
      </c>
      <c r="AT253">
        <f ca="1">+IF(COUNTIFS(AT$4:AT252,1,$Q$4:$Q252,$Q253)=1,0,IF(AB253*AK253&lt;$AO$1,1,0))</f>
        <v>0</v>
      </c>
      <c r="AU253">
        <f t="shared" ca="1" si="83"/>
        <v>0</v>
      </c>
      <c r="AW253">
        <f ca="1">1*(COUNTIFS($Q$4:$Q252,Q253,AU$4:AU252,1)&gt;0)</f>
        <v>0</v>
      </c>
      <c r="AX253" t="str">
        <f t="shared" ca="1" si="93"/>
        <v/>
      </c>
    </row>
    <row r="254" spans="2:50" x14ac:dyDescent="0.35">
      <c r="B254">
        <f t="shared" si="84"/>
        <v>251</v>
      </c>
      <c r="C254" s="5">
        <f>AVERAGEIFS(TimeSeries!252:252,TimeSeries!$1:$1,"&lt;="&amp;C$3,TimeSeries!$1:$1,"&gt;="&amp;C$2)</f>
        <v>117.6</v>
      </c>
      <c r="D254" s="5">
        <f>AVERAGEIFS(TimeSeries!252:252,TimeSeries!$1:$1,"&lt;="&amp;D$3,TimeSeries!$1:$1,"&gt;="&amp;D$2)</f>
        <v>120.6</v>
      </c>
      <c r="E254" s="5">
        <f>AVERAGEIFS(TimeSeries!252:252,TimeSeries!$1:$1,"&lt;="&amp;E$3,TimeSeries!$1:$1,"&gt;="&amp;E$2)</f>
        <v>122</v>
      </c>
      <c r="F254" s="5">
        <f>AVERAGEIFS(TimeSeries!252:252,TimeSeries!$1:$1,"&lt;="&amp;F$3,TimeSeries!$1:$1,"&gt;="&amp;F$2)</f>
        <v>125.5</v>
      </c>
      <c r="G254" s="5">
        <f>AVERAGEIFS(TimeSeries!252:252,TimeSeries!$1:$1,"&lt;="&amp;G$3,TimeSeries!$1:$1,"&gt;="&amp;G$2)</f>
        <v>124.8</v>
      </c>
      <c r="H254" s="5">
        <f>AVERAGEIFS(TimeSeries!252:252,TimeSeries!$1:$1,"&lt;="&amp;H$3,TimeSeries!$1:$1,"&gt;="&amp;H$2)</f>
        <v>116.3</v>
      </c>
      <c r="I254" s="5">
        <f>AVERAGEIFS(TimeSeries!252:252,TimeSeries!$1:$1,"&lt;="&amp;I$3,TimeSeries!$1:$1,"&gt;="&amp;I$2)</f>
        <v>110.65</v>
      </c>
      <c r="J254" s="5">
        <f>AVERAGEIFS(TimeSeries!252:252,TimeSeries!$1:$1,"&lt;="&amp;J$3,TimeSeries!$1:$1,"&gt;="&amp;J$2)</f>
        <v>110.3</v>
      </c>
      <c r="K254" s="5">
        <f>+TimeSeries!I252</f>
        <v>118.76249999999999</v>
      </c>
      <c r="M254">
        <f t="shared" si="102"/>
        <v>116.95625</v>
      </c>
      <c r="N254">
        <f t="shared" si="103"/>
        <v>125.03749999999999</v>
      </c>
      <c r="O254">
        <f t="shared" si="82"/>
        <v>1</v>
      </c>
      <c r="P254">
        <f t="shared" si="104"/>
        <v>0</v>
      </c>
      <c r="Q254">
        <f>+INDEX(TimeSeries!$A:$ZZ,'TimeSeries - Formatted'!$B254+1,'TimeSeries - Formatted'!K$1)</f>
        <v>9</v>
      </c>
      <c r="R254">
        <f>SUM(O$4:O254)</f>
        <v>11</v>
      </c>
      <c r="S254">
        <f>SUM(P$4:P254)</f>
        <v>11</v>
      </c>
      <c r="U254" s="1">
        <f t="shared" si="94"/>
        <v>-0.16239316239316248</v>
      </c>
      <c r="V254" s="1">
        <f t="shared" si="95"/>
        <v>-0.14710042432814718</v>
      </c>
      <c r="W254" s="1">
        <f t="shared" si="96"/>
        <v>-0.15012190874259845</v>
      </c>
      <c r="X254" s="1">
        <f t="shared" si="97"/>
        <v>-0.13775334936447958</v>
      </c>
      <c r="Y254" s="1">
        <f t="shared" si="98"/>
        <v>-0.13152400835073064</v>
      </c>
      <c r="Z254" s="1">
        <f t="shared" si="99"/>
        <v>-0.16750178954903361</v>
      </c>
      <c r="AA254" s="1">
        <f t="shared" si="100"/>
        <v>-0.19174579985390794</v>
      </c>
      <c r="AB254" s="1">
        <f t="shared" si="101"/>
        <v>-0.18777614138438892</v>
      </c>
      <c r="AD254" s="2">
        <f t="shared" ca="1" si="85"/>
        <v>0</v>
      </c>
      <c r="AE254" s="2">
        <f t="shared" ca="1" si="86"/>
        <v>0</v>
      </c>
      <c r="AF254" s="2">
        <f t="shared" ca="1" si="87"/>
        <v>0</v>
      </c>
      <c r="AG254" s="2">
        <f t="shared" ca="1" si="88"/>
        <v>0</v>
      </c>
      <c r="AH254" s="2">
        <f t="shared" ca="1" si="89"/>
        <v>0</v>
      </c>
      <c r="AI254" s="2">
        <f t="shared" ca="1" si="90"/>
        <v>0</v>
      </c>
      <c r="AJ254" s="2">
        <f t="shared" ca="1" si="91"/>
        <v>0</v>
      </c>
      <c r="AK254" s="2">
        <f t="shared" ca="1" si="92"/>
        <v>0</v>
      </c>
      <c r="AM254">
        <f ca="1">+IF(COUNTIFS(AM$4:AM253,1,$Q$4:$Q253,$Q254)=1,0,IF(U254*AD254&lt;$AO$1,1,0))</f>
        <v>0</v>
      </c>
      <c r="AN254">
        <f ca="1">+IF(COUNTIFS(AN$4:AN253,1,$Q$4:$Q253,$Q254)=1,0,IF(V254*AE254&lt;$AO$1,1,0))</f>
        <v>0</v>
      </c>
      <c r="AO254">
        <f ca="1">+IF(COUNTIFS(AO$4:AO253,1,$Q$4:$Q253,$Q254)=1,0,IF(W254*AF254&lt;$AO$1,1,0))</f>
        <v>0</v>
      </c>
      <c r="AP254">
        <f ca="1">+IF(COUNTIFS(AP$4:AP253,1,$Q$4:$Q253,$Q254)=1,0,IF(X254*AG254&lt;$AO$1,1,0))</f>
        <v>0</v>
      </c>
      <c r="AQ254">
        <f ca="1">+IF(COUNTIFS(AQ$4:AQ253,1,$Q$4:$Q253,$Q254)=1,0,IF(Y254*AH254&lt;$AO$1,1,0))</f>
        <v>0</v>
      </c>
      <c r="AR254">
        <f ca="1">+IF(COUNTIFS(AR$4:AR253,1,$Q$4:$Q253,$Q254)=1,0,IF(Z254*AI254&lt;$AO$1,1,0))</f>
        <v>0</v>
      </c>
      <c r="AS254">
        <f ca="1">+IF(COUNTIFS(AS$4:AS253,1,$Q$4:$Q253,$Q254)=1,0,IF(AA254*AJ254&lt;$AO$1,1,0))</f>
        <v>0</v>
      </c>
      <c r="AT254">
        <f ca="1">+IF(COUNTIFS(AT$4:AT253,1,$Q$4:$Q253,$Q254)=1,0,IF(AB254*AK254&lt;$AO$1,1,0))</f>
        <v>0</v>
      </c>
      <c r="AU254">
        <f t="shared" ca="1" si="83"/>
        <v>0</v>
      </c>
      <c r="AW254">
        <f ca="1">1*(COUNTIFS($Q$4:$Q253,Q254,AU$4:AU253,1)&gt;0)</f>
        <v>0</v>
      </c>
      <c r="AX254" t="str">
        <f t="shared" ca="1" si="93"/>
        <v/>
      </c>
    </row>
    <row r="255" spans="2:50" x14ac:dyDescent="0.35">
      <c r="B255">
        <f t="shared" si="84"/>
        <v>252</v>
      </c>
      <c r="C255" s="5">
        <f>AVERAGEIFS(TimeSeries!253:253,TimeSeries!$1:$1,"&lt;="&amp;C$3,TimeSeries!$1:$1,"&gt;="&amp;C$2)</f>
        <v>120</v>
      </c>
      <c r="D255" s="5">
        <f>AVERAGEIFS(TimeSeries!253:253,TimeSeries!$1:$1,"&lt;="&amp;D$3,TimeSeries!$1:$1,"&gt;="&amp;D$2)</f>
        <v>123</v>
      </c>
      <c r="E255" s="5">
        <f>AVERAGEIFS(TimeSeries!253:253,TimeSeries!$1:$1,"&lt;="&amp;E$3,TimeSeries!$1:$1,"&gt;="&amp;E$2)</f>
        <v>123.75</v>
      </c>
      <c r="F255" s="5">
        <f>AVERAGEIFS(TimeSeries!253:253,TimeSeries!$1:$1,"&lt;="&amp;F$3,TimeSeries!$1:$1,"&gt;="&amp;F$2)</f>
        <v>127.25</v>
      </c>
      <c r="G255" s="5">
        <f>AVERAGEIFS(TimeSeries!253:253,TimeSeries!$1:$1,"&lt;="&amp;G$3,TimeSeries!$1:$1,"&gt;="&amp;G$2)</f>
        <v>125.8</v>
      </c>
      <c r="H255" s="5">
        <f>AVERAGEIFS(TimeSeries!253:253,TimeSeries!$1:$1,"&lt;="&amp;H$3,TimeSeries!$1:$1,"&gt;="&amp;H$2)</f>
        <v>117.3</v>
      </c>
      <c r="I255" s="5">
        <f>AVERAGEIFS(TimeSeries!253:253,TimeSeries!$1:$1,"&lt;="&amp;I$3,TimeSeries!$1:$1,"&gt;="&amp;I$2)</f>
        <v>113.05</v>
      </c>
      <c r="J255" s="5">
        <f>AVERAGEIFS(TimeSeries!253:253,TimeSeries!$1:$1,"&lt;="&amp;J$3,TimeSeries!$1:$1,"&gt;="&amp;J$2)</f>
        <v>113.1</v>
      </c>
      <c r="K255" s="5">
        <f>+TimeSeries!I253</f>
        <v>120.65</v>
      </c>
      <c r="M255">
        <f t="shared" si="102"/>
        <v>116.95625</v>
      </c>
      <c r="N255">
        <f t="shared" si="103"/>
        <v>125.03749999999999</v>
      </c>
      <c r="O255">
        <f t="shared" si="82"/>
        <v>0</v>
      </c>
      <c r="P255">
        <f t="shared" si="104"/>
        <v>0</v>
      </c>
      <c r="Q255">
        <f>+INDEX(TimeSeries!$A:$ZZ,'TimeSeries - Formatted'!$B255+1,'TimeSeries - Formatted'!K$1)</f>
        <v>9</v>
      </c>
      <c r="R255">
        <f>SUM(O$4:O255)</f>
        <v>11</v>
      </c>
      <c r="S255">
        <f>SUM(P$4:P255)</f>
        <v>11</v>
      </c>
      <c r="U255" s="1">
        <f t="shared" si="94"/>
        <v>-0.12216532553035842</v>
      </c>
      <c r="V255" s="1">
        <f t="shared" si="95"/>
        <v>-7.3097211755840164E-2</v>
      </c>
      <c r="W255" s="1">
        <f t="shared" si="96"/>
        <v>-9.1409691629955825E-2</v>
      </c>
      <c r="X255" s="1">
        <f t="shared" si="97"/>
        <v>-0.11447459986082109</v>
      </c>
      <c r="Y255" s="1">
        <f t="shared" si="98"/>
        <v>-0.12456506610995122</v>
      </c>
      <c r="Z255" s="1">
        <f t="shared" si="99"/>
        <v>-0.16034359341445947</v>
      </c>
      <c r="AA255" s="1">
        <f t="shared" si="100"/>
        <v>-0.17421475529583641</v>
      </c>
      <c r="AB255" s="1">
        <f t="shared" si="101"/>
        <v>-0.16715758468335795</v>
      </c>
      <c r="AD255" s="2">
        <f t="shared" ca="1" si="85"/>
        <v>0</v>
      </c>
      <c r="AE255" s="2">
        <f t="shared" ca="1" si="86"/>
        <v>0</v>
      </c>
      <c r="AF255" s="2">
        <f t="shared" ca="1" si="87"/>
        <v>0</v>
      </c>
      <c r="AG255" s="2">
        <f t="shared" ca="1" si="88"/>
        <v>0</v>
      </c>
      <c r="AH255" s="2">
        <f t="shared" ca="1" si="89"/>
        <v>0</v>
      </c>
      <c r="AI255" s="2">
        <f t="shared" ca="1" si="90"/>
        <v>0</v>
      </c>
      <c r="AJ255" s="2">
        <f t="shared" ca="1" si="91"/>
        <v>0</v>
      </c>
      <c r="AK255" s="2">
        <f t="shared" ca="1" si="92"/>
        <v>0</v>
      </c>
      <c r="AM255">
        <f ca="1">+IF(COUNTIFS(AM$4:AM254,1,$Q$4:$Q254,$Q255)=1,0,IF(U255*AD255&lt;$AO$1,1,0))</f>
        <v>0</v>
      </c>
      <c r="AN255">
        <f ca="1">+IF(COUNTIFS(AN$4:AN254,1,$Q$4:$Q254,$Q255)=1,0,IF(V255*AE255&lt;$AO$1,1,0))</f>
        <v>0</v>
      </c>
      <c r="AO255">
        <f ca="1">+IF(COUNTIFS(AO$4:AO254,1,$Q$4:$Q254,$Q255)=1,0,IF(W255*AF255&lt;$AO$1,1,0))</f>
        <v>0</v>
      </c>
      <c r="AP255">
        <f ca="1">+IF(COUNTIFS(AP$4:AP254,1,$Q$4:$Q254,$Q255)=1,0,IF(X255*AG255&lt;$AO$1,1,0))</f>
        <v>0</v>
      </c>
      <c r="AQ255">
        <f ca="1">+IF(COUNTIFS(AQ$4:AQ254,1,$Q$4:$Q254,$Q255)=1,0,IF(Y255*AH255&lt;$AO$1,1,0))</f>
        <v>0</v>
      </c>
      <c r="AR255">
        <f ca="1">+IF(COUNTIFS(AR$4:AR254,1,$Q$4:$Q254,$Q255)=1,0,IF(Z255*AI255&lt;$AO$1,1,0))</f>
        <v>0</v>
      </c>
      <c r="AS255">
        <f ca="1">+IF(COUNTIFS(AS$4:AS254,1,$Q$4:$Q254,$Q255)=1,0,IF(AA255*AJ255&lt;$AO$1,1,0))</f>
        <v>0</v>
      </c>
      <c r="AT255">
        <f ca="1">+IF(COUNTIFS(AT$4:AT254,1,$Q$4:$Q254,$Q255)=1,0,IF(AB255*AK255&lt;$AO$1,1,0))</f>
        <v>0</v>
      </c>
      <c r="AU255">
        <f t="shared" ca="1" si="83"/>
        <v>0</v>
      </c>
      <c r="AW255">
        <f ca="1">1*(COUNTIFS($Q$4:$Q254,Q255,AU$4:AU254,1)&gt;0)</f>
        <v>0</v>
      </c>
      <c r="AX255" t="str">
        <f t="shared" ca="1" si="93"/>
        <v/>
      </c>
    </row>
    <row r="256" spans="2:50" x14ac:dyDescent="0.35">
      <c r="B256">
        <f t="shared" si="84"/>
        <v>253</v>
      </c>
      <c r="C256" s="5">
        <f>AVERAGEIFS(TimeSeries!254:254,TimeSeries!$1:$1,"&lt;="&amp;C$3,TimeSeries!$1:$1,"&gt;="&amp;C$2)</f>
        <v>122.95</v>
      </c>
      <c r="D256" s="5">
        <f>AVERAGEIFS(TimeSeries!254:254,TimeSeries!$1:$1,"&lt;="&amp;D$3,TimeSeries!$1:$1,"&gt;="&amp;D$2)</f>
        <v>125.95</v>
      </c>
      <c r="E256" s="5">
        <f>AVERAGEIFS(TimeSeries!254:254,TimeSeries!$1:$1,"&lt;="&amp;E$3,TimeSeries!$1:$1,"&gt;="&amp;E$2)</f>
        <v>126.65</v>
      </c>
      <c r="F256" s="5">
        <f>AVERAGEIFS(TimeSeries!254:254,TimeSeries!$1:$1,"&lt;="&amp;F$3,TimeSeries!$1:$1,"&gt;="&amp;F$2)</f>
        <v>129.15</v>
      </c>
      <c r="G256" s="5">
        <f>AVERAGEIFS(TimeSeries!254:254,TimeSeries!$1:$1,"&lt;="&amp;G$3,TimeSeries!$1:$1,"&gt;="&amp;G$2)</f>
        <v>127.75</v>
      </c>
      <c r="H256" s="5">
        <f>AVERAGEIFS(TimeSeries!254:254,TimeSeries!$1:$1,"&lt;="&amp;H$3,TimeSeries!$1:$1,"&gt;="&amp;H$2)</f>
        <v>119.75</v>
      </c>
      <c r="I256" s="5">
        <f>AVERAGEIFS(TimeSeries!254:254,TimeSeries!$1:$1,"&lt;="&amp;I$3,TimeSeries!$1:$1,"&gt;="&amp;I$2)</f>
        <v>119.75</v>
      </c>
      <c r="J256" s="5">
        <f>AVERAGEIFS(TimeSeries!254:254,TimeSeries!$1:$1,"&lt;="&amp;J$3,TimeSeries!$1:$1,"&gt;="&amp;J$2)</f>
        <v>124.5</v>
      </c>
      <c r="K256" s="5">
        <f>+TimeSeries!I254</f>
        <v>124.27500000000001</v>
      </c>
      <c r="M256">
        <f t="shared" si="102"/>
        <v>116.95625</v>
      </c>
      <c r="N256">
        <f t="shared" si="103"/>
        <v>125.03749999999999</v>
      </c>
      <c r="O256">
        <f t="shared" si="82"/>
        <v>0</v>
      </c>
      <c r="P256">
        <f t="shared" si="104"/>
        <v>0</v>
      </c>
      <c r="Q256">
        <f>+INDEX(TimeSeries!$A:$ZZ,'TimeSeries - Formatted'!$B256+1,'TimeSeries - Formatted'!K$1)</f>
        <v>9</v>
      </c>
      <c r="R256">
        <f>SUM(O$4:O256)</f>
        <v>11</v>
      </c>
      <c r="S256">
        <f>SUM(P$4:P256)</f>
        <v>11</v>
      </c>
      <c r="U256" s="1">
        <f t="shared" si="94"/>
        <v>-3.5686274509803884E-2</v>
      </c>
      <c r="V256" s="1">
        <f t="shared" si="95"/>
        <v>2.3983739837398321E-2</v>
      </c>
      <c r="W256" s="1">
        <f t="shared" si="96"/>
        <v>4.7600158667195913E-3</v>
      </c>
      <c r="X256" s="1">
        <f t="shared" si="97"/>
        <v>-3.294646199925122E-2</v>
      </c>
      <c r="Y256" s="1">
        <f t="shared" si="98"/>
        <v>-6.8198395331874551E-2</v>
      </c>
      <c r="Z256" s="1">
        <f t="shared" si="99"/>
        <v>-0.11688790560471973</v>
      </c>
      <c r="AA256" s="1">
        <f t="shared" si="100"/>
        <v>-8.8313665778454453E-2</v>
      </c>
      <c r="AB256" s="1">
        <f t="shared" si="101"/>
        <v>-3.2634032634032528E-2</v>
      </c>
      <c r="AD256" s="2">
        <f t="shared" ca="1" si="85"/>
        <v>0</v>
      </c>
      <c r="AE256" s="2">
        <f t="shared" ca="1" si="86"/>
        <v>0</v>
      </c>
      <c r="AF256" s="2">
        <f t="shared" ca="1" si="87"/>
        <v>0</v>
      </c>
      <c r="AG256" s="2">
        <f t="shared" ca="1" si="88"/>
        <v>0</v>
      </c>
      <c r="AH256" s="2">
        <f t="shared" ca="1" si="89"/>
        <v>0</v>
      </c>
      <c r="AI256" s="2">
        <f t="shared" ca="1" si="90"/>
        <v>0</v>
      </c>
      <c r="AJ256" s="2">
        <f t="shared" ca="1" si="91"/>
        <v>0</v>
      </c>
      <c r="AK256" s="2">
        <f t="shared" ca="1" si="92"/>
        <v>0</v>
      </c>
      <c r="AM256">
        <f ca="1">+IF(COUNTIFS(AM$4:AM255,1,$Q$4:$Q255,$Q256)=1,0,IF(U256*AD256&lt;$AO$1,1,0))</f>
        <v>0</v>
      </c>
      <c r="AN256">
        <f ca="1">+IF(COUNTIFS(AN$4:AN255,1,$Q$4:$Q255,$Q256)=1,0,IF(V256*AE256&lt;$AO$1,1,0))</f>
        <v>0</v>
      </c>
      <c r="AO256">
        <f ca="1">+IF(COUNTIFS(AO$4:AO255,1,$Q$4:$Q255,$Q256)=1,0,IF(W256*AF256&lt;$AO$1,1,0))</f>
        <v>0</v>
      </c>
      <c r="AP256">
        <f ca="1">+IF(COUNTIFS(AP$4:AP255,1,$Q$4:$Q255,$Q256)=1,0,IF(X256*AG256&lt;$AO$1,1,0))</f>
        <v>0</v>
      </c>
      <c r="AQ256">
        <f ca="1">+IF(COUNTIFS(AQ$4:AQ255,1,$Q$4:$Q255,$Q256)=1,0,IF(Y256*AH256&lt;$AO$1,1,0))</f>
        <v>0</v>
      </c>
      <c r="AR256">
        <f ca="1">+IF(COUNTIFS(AR$4:AR255,1,$Q$4:$Q255,$Q256)=1,0,IF(Z256*AI256&lt;$AO$1,1,0))</f>
        <v>0</v>
      </c>
      <c r="AS256">
        <f ca="1">+IF(COUNTIFS(AS$4:AS255,1,$Q$4:$Q255,$Q256)=1,0,IF(AA256*AJ256&lt;$AO$1,1,0))</f>
        <v>0</v>
      </c>
      <c r="AT256">
        <f ca="1">+IF(COUNTIFS(AT$4:AT255,1,$Q$4:$Q255,$Q256)=1,0,IF(AB256*AK256&lt;$AO$1,1,0))</f>
        <v>0</v>
      </c>
      <c r="AU256">
        <f t="shared" ca="1" si="83"/>
        <v>0</v>
      </c>
      <c r="AW256">
        <f ca="1">1*(COUNTIFS($Q$4:$Q255,Q256,AU$4:AU255,1)&gt;0)</f>
        <v>0</v>
      </c>
      <c r="AX256" t="str">
        <f t="shared" ca="1" si="93"/>
        <v/>
      </c>
    </row>
    <row r="257" spans="2:50" x14ac:dyDescent="0.35">
      <c r="B257">
        <f t="shared" si="84"/>
        <v>254</v>
      </c>
      <c r="C257" s="5">
        <f>AVERAGEIFS(TimeSeries!255:255,TimeSeries!$1:$1,"&lt;="&amp;C$3,TimeSeries!$1:$1,"&gt;="&amp;C$2)</f>
        <v>126.35</v>
      </c>
      <c r="D257" s="5">
        <f>AVERAGEIFS(TimeSeries!255:255,TimeSeries!$1:$1,"&lt;="&amp;D$3,TimeSeries!$1:$1,"&gt;="&amp;D$2)</f>
        <v>128.35</v>
      </c>
      <c r="E257" s="5">
        <f>AVERAGEIFS(TimeSeries!255:255,TimeSeries!$1:$1,"&lt;="&amp;E$3,TimeSeries!$1:$1,"&gt;="&amp;E$2)</f>
        <v>128.35</v>
      </c>
      <c r="F257" s="5">
        <f>AVERAGEIFS(TimeSeries!255:255,TimeSeries!$1:$1,"&lt;="&amp;F$3,TimeSeries!$1:$1,"&gt;="&amp;F$2)</f>
        <v>130.85</v>
      </c>
      <c r="G257" s="5">
        <f>AVERAGEIFS(TimeSeries!255:255,TimeSeries!$1:$1,"&lt;="&amp;G$3,TimeSeries!$1:$1,"&gt;="&amp;G$2)</f>
        <v>129.44999999999999</v>
      </c>
      <c r="H257" s="5">
        <f>AVERAGEIFS(TimeSeries!255:255,TimeSeries!$1:$1,"&lt;="&amp;H$3,TimeSeries!$1:$1,"&gt;="&amp;H$2)</f>
        <v>121.95</v>
      </c>
      <c r="I257" s="5">
        <f>AVERAGEIFS(TimeSeries!255:255,TimeSeries!$1:$1,"&lt;="&amp;I$3,TimeSeries!$1:$1,"&gt;="&amp;I$2)</f>
        <v>121.25</v>
      </c>
      <c r="J257" s="5">
        <f>AVERAGEIFS(TimeSeries!255:255,TimeSeries!$1:$1,"&lt;="&amp;J$3,TimeSeries!$1:$1,"&gt;="&amp;J$2)</f>
        <v>124.5</v>
      </c>
      <c r="K257" s="5">
        <f>+TimeSeries!I255</f>
        <v>126.35</v>
      </c>
      <c r="M257">
        <f t="shared" si="102"/>
        <v>116.95625</v>
      </c>
      <c r="N257">
        <f t="shared" si="103"/>
        <v>125.58750000000001</v>
      </c>
      <c r="O257">
        <f t="shared" si="82"/>
        <v>0</v>
      </c>
      <c r="P257">
        <f t="shared" si="104"/>
        <v>1</v>
      </c>
      <c r="Q257">
        <f>+INDEX(TimeSeries!$A:$ZZ,'TimeSeries - Formatted'!$B257+1,'TimeSeries - Formatted'!K$1)</f>
        <v>9</v>
      </c>
      <c r="R257">
        <f>SUM(O$4:O257)</f>
        <v>11</v>
      </c>
      <c r="S257">
        <f>SUM(P$4:P257)</f>
        <v>12</v>
      </c>
      <c r="U257" s="1">
        <f t="shared" si="94"/>
        <v>2.7653517690117813E-2</v>
      </c>
      <c r="V257" s="1">
        <f t="shared" si="95"/>
        <v>1.9055180627232993E-2</v>
      </c>
      <c r="W257" s="1">
        <f t="shared" si="96"/>
        <v>1.3422818791946289E-2</v>
      </c>
      <c r="X257" s="1">
        <f t="shared" si="97"/>
        <v>1.3162988772744688E-2</v>
      </c>
      <c r="Y257" s="1">
        <f t="shared" si="98"/>
        <v>8.5703155434357914E-3</v>
      </c>
      <c r="Z257" s="1">
        <f t="shared" si="99"/>
        <v>-3.8628301143082355E-2</v>
      </c>
      <c r="AA257" s="1">
        <f t="shared" si="100"/>
        <v>-3.3479473893981648E-2</v>
      </c>
      <c r="AB257" s="1">
        <f t="shared" si="101"/>
        <v>-1.1119936457505974E-2</v>
      </c>
      <c r="AD257" s="2">
        <f t="shared" ca="1" si="85"/>
        <v>0</v>
      </c>
      <c r="AE257" s="2">
        <f t="shared" ca="1" si="86"/>
        <v>1</v>
      </c>
      <c r="AF257" s="2">
        <f t="shared" ca="1" si="87"/>
        <v>1</v>
      </c>
      <c r="AG257" s="2">
        <f t="shared" ca="1" si="88"/>
        <v>0</v>
      </c>
      <c r="AH257" s="2">
        <f t="shared" ca="1" si="89"/>
        <v>0</v>
      </c>
      <c r="AI257" s="2">
        <f t="shared" ca="1" si="90"/>
        <v>0</v>
      </c>
      <c r="AJ257" s="2">
        <f t="shared" ca="1" si="91"/>
        <v>0</v>
      </c>
      <c r="AK257" s="2">
        <f t="shared" ca="1" si="92"/>
        <v>0</v>
      </c>
      <c r="AM257">
        <f ca="1">+IF(COUNTIFS(AM$4:AM256,1,$Q$4:$Q256,$Q257)=1,0,IF(U257*AD257&lt;$AO$1,1,0))</f>
        <v>0</v>
      </c>
      <c r="AN257">
        <f ca="1">+IF(COUNTIFS(AN$4:AN256,1,$Q$4:$Q256,$Q257)=1,0,IF(V257*AE257&lt;$AO$1,1,0))</f>
        <v>0</v>
      </c>
      <c r="AO257">
        <f ca="1">+IF(COUNTIFS(AO$4:AO256,1,$Q$4:$Q256,$Q257)=1,0,IF(W257*AF257&lt;$AO$1,1,0))</f>
        <v>0</v>
      </c>
      <c r="AP257">
        <f ca="1">+IF(COUNTIFS(AP$4:AP256,1,$Q$4:$Q256,$Q257)=1,0,IF(X257*AG257&lt;$AO$1,1,0))</f>
        <v>0</v>
      </c>
      <c r="AQ257">
        <f ca="1">+IF(COUNTIFS(AQ$4:AQ256,1,$Q$4:$Q256,$Q257)=1,0,IF(Y257*AH257&lt;$AO$1,1,0))</f>
        <v>0</v>
      </c>
      <c r="AR257">
        <f ca="1">+IF(COUNTIFS(AR$4:AR256,1,$Q$4:$Q256,$Q257)=1,0,IF(Z257*AI257&lt;$AO$1,1,0))</f>
        <v>0</v>
      </c>
      <c r="AS257">
        <f ca="1">+IF(COUNTIFS(AS$4:AS256,1,$Q$4:$Q256,$Q257)=1,0,IF(AA257*AJ257&lt;$AO$1,1,0))</f>
        <v>0</v>
      </c>
      <c r="AT257">
        <f ca="1">+IF(COUNTIFS(AT$4:AT256,1,$Q$4:$Q256,$Q257)=1,0,IF(AB257*AK257&lt;$AO$1,1,0))</f>
        <v>0</v>
      </c>
      <c r="AU257">
        <f t="shared" ca="1" si="83"/>
        <v>0</v>
      </c>
      <c r="AW257">
        <f ca="1">1*(COUNTIFS($Q$4:$Q256,Q257,AU$4:AU256,1)&gt;0)</f>
        <v>0</v>
      </c>
      <c r="AX257" t="str">
        <f t="shared" ca="1" si="93"/>
        <v/>
      </c>
    </row>
    <row r="258" spans="2:50" x14ac:dyDescent="0.35">
      <c r="B258">
        <f t="shared" si="84"/>
        <v>255</v>
      </c>
      <c r="C258" s="5">
        <f>AVERAGEIFS(TimeSeries!256:256,TimeSeries!$1:$1,"&lt;="&amp;C$3,TimeSeries!$1:$1,"&gt;="&amp;C$2)</f>
        <v>128.75</v>
      </c>
      <c r="D258" s="5">
        <f>AVERAGEIFS(TimeSeries!256:256,TimeSeries!$1:$1,"&lt;="&amp;D$3,TimeSeries!$1:$1,"&gt;="&amp;D$2)</f>
        <v>130.75</v>
      </c>
      <c r="E258" s="5">
        <f>AVERAGEIFS(TimeSeries!256:256,TimeSeries!$1:$1,"&lt;="&amp;E$3,TimeSeries!$1:$1,"&gt;="&amp;E$2)</f>
        <v>130.75</v>
      </c>
      <c r="F258" s="5">
        <f>AVERAGEIFS(TimeSeries!256:256,TimeSeries!$1:$1,"&lt;="&amp;F$3,TimeSeries!$1:$1,"&gt;="&amp;F$2)</f>
        <v>133.25</v>
      </c>
      <c r="G258" s="5">
        <f>AVERAGEIFS(TimeSeries!256:256,TimeSeries!$1:$1,"&lt;="&amp;G$3,TimeSeries!$1:$1,"&gt;="&amp;G$2)</f>
        <v>131.15</v>
      </c>
      <c r="H258" s="5">
        <f>AVERAGEIFS(TimeSeries!256:256,TimeSeries!$1:$1,"&lt;="&amp;H$3,TimeSeries!$1:$1,"&gt;="&amp;H$2)</f>
        <v>123.65</v>
      </c>
      <c r="I258" s="5">
        <f>AVERAGEIFS(TimeSeries!256:256,TimeSeries!$1:$1,"&lt;="&amp;I$3,TimeSeries!$1:$1,"&gt;="&amp;I$2)</f>
        <v>122.25</v>
      </c>
      <c r="J258" s="5">
        <f>AVERAGEIFS(TimeSeries!256:256,TimeSeries!$1:$1,"&lt;="&amp;J$3,TimeSeries!$1:$1,"&gt;="&amp;J$2)</f>
        <v>124.5</v>
      </c>
      <c r="K258" s="5">
        <f>+TimeSeries!I256</f>
        <v>128.22499999999999</v>
      </c>
      <c r="M258">
        <f t="shared" si="102"/>
        <v>116.95625</v>
      </c>
      <c r="N258">
        <f t="shared" si="103"/>
        <v>125.58750000000001</v>
      </c>
      <c r="O258">
        <f t="shared" si="82"/>
        <v>0</v>
      </c>
      <c r="P258">
        <f t="shared" si="104"/>
        <v>0</v>
      </c>
      <c r="Q258">
        <f>+INDEX(TimeSeries!$A:$ZZ,'TimeSeries - Formatted'!$B258+1,'TimeSeries - Formatted'!K$1)</f>
        <v>9</v>
      </c>
      <c r="R258">
        <f>SUM(O$4:O258)</f>
        <v>11</v>
      </c>
      <c r="S258">
        <f>SUM(P$4:P258)</f>
        <v>12</v>
      </c>
      <c r="U258" s="1">
        <f t="shared" si="94"/>
        <v>1.8994855559952617E-2</v>
      </c>
      <c r="V258" s="1">
        <f t="shared" si="95"/>
        <v>1.8698870276587565E-2</v>
      </c>
      <c r="W258" s="1">
        <f t="shared" si="96"/>
        <v>1.8698870276587565E-2</v>
      </c>
      <c r="X258" s="1">
        <f t="shared" si="97"/>
        <v>1.8341612533435248E-2</v>
      </c>
      <c r="Y258" s="1">
        <f t="shared" si="98"/>
        <v>1.313248358439556E-2</v>
      </c>
      <c r="Z258" s="1">
        <f t="shared" si="99"/>
        <v>1.3940139401394047E-2</v>
      </c>
      <c r="AA258" s="1">
        <f t="shared" si="100"/>
        <v>8.2474226804123418E-3</v>
      </c>
      <c r="AB258" s="1">
        <f t="shared" si="101"/>
        <v>0</v>
      </c>
      <c r="AD258" s="2">
        <f t="shared" ca="1" si="85"/>
        <v>1</v>
      </c>
      <c r="AE258" s="2">
        <f t="shared" ca="1" si="86"/>
        <v>1</v>
      </c>
      <c r="AF258" s="2">
        <f t="shared" ca="1" si="87"/>
        <v>1</v>
      </c>
      <c r="AG258" s="2">
        <f t="shared" ca="1" si="88"/>
        <v>1</v>
      </c>
      <c r="AH258" s="2">
        <f t="shared" ca="1" si="89"/>
        <v>1</v>
      </c>
      <c r="AI258" s="2">
        <f t="shared" ca="1" si="90"/>
        <v>0</v>
      </c>
      <c r="AJ258" s="2">
        <f t="shared" ca="1" si="91"/>
        <v>0</v>
      </c>
      <c r="AK258" s="2">
        <f t="shared" ca="1" si="92"/>
        <v>0</v>
      </c>
      <c r="AM258">
        <f ca="1">+IF(COUNTIFS(AM$4:AM257,1,$Q$4:$Q257,$Q258)=1,0,IF(U258*AD258&lt;$AO$1,1,0))</f>
        <v>0</v>
      </c>
      <c r="AN258">
        <f ca="1">+IF(COUNTIFS(AN$4:AN257,1,$Q$4:$Q257,$Q258)=1,0,IF(V258*AE258&lt;$AO$1,1,0))</f>
        <v>0</v>
      </c>
      <c r="AO258">
        <f ca="1">+IF(COUNTIFS(AO$4:AO257,1,$Q$4:$Q257,$Q258)=1,0,IF(W258*AF258&lt;$AO$1,1,0))</f>
        <v>0</v>
      </c>
      <c r="AP258">
        <f ca="1">+IF(COUNTIFS(AP$4:AP257,1,$Q$4:$Q257,$Q258)=1,0,IF(X258*AG258&lt;$AO$1,1,0))</f>
        <v>0</v>
      </c>
      <c r="AQ258">
        <f ca="1">+IF(COUNTIFS(AQ$4:AQ257,1,$Q$4:$Q257,$Q258)=1,0,IF(Y258*AH258&lt;$AO$1,1,0))</f>
        <v>0</v>
      </c>
      <c r="AR258">
        <f ca="1">+IF(COUNTIFS(AR$4:AR257,1,$Q$4:$Q257,$Q258)=1,0,IF(Z258*AI258&lt;$AO$1,1,0))</f>
        <v>0</v>
      </c>
      <c r="AS258">
        <f ca="1">+IF(COUNTIFS(AS$4:AS257,1,$Q$4:$Q257,$Q258)=1,0,IF(AA258*AJ258&lt;$AO$1,1,0))</f>
        <v>0</v>
      </c>
      <c r="AT258">
        <f ca="1">+IF(COUNTIFS(AT$4:AT257,1,$Q$4:$Q257,$Q258)=1,0,IF(AB258*AK258&lt;$AO$1,1,0))</f>
        <v>0</v>
      </c>
      <c r="AU258">
        <f t="shared" ca="1" si="83"/>
        <v>0</v>
      </c>
      <c r="AW258">
        <f ca="1">1*(COUNTIFS($Q$4:$Q257,Q258,AU$4:AU257,1)&gt;0)</f>
        <v>0</v>
      </c>
      <c r="AX258" t="str">
        <f t="shared" ca="1" si="93"/>
        <v/>
      </c>
    </row>
    <row r="259" spans="2:50" x14ac:dyDescent="0.35">
      <c r="B259">
        <f t="shared" si="84"/>
        <v>256</v>
      </c>
      <c r="C259" s="5">
        <f>AVERAGEIFS(TimeSeries!257:257,TimeSeries!$1:$1,"&lt;="&amp;C$3,TimeSeries!$1:$1,"&gt;="&amp;C$2)</f>
        <v>130.44999999999999</v>
      </c>
      <c r="D259" s="5">
        <f>AVERAGEIFS(TimeSeries!257:257,TimeSeries!$1:$1,"&lt;="&amp;D$3,TimeSeries!$1:$1,"&gt;="&amp;D$2)</f>
        <v>132.44999999999999</v>
      </c>
      <c r="E259" s="5">
        <f>AVERAGEIFS(TimeSeries!257:257,TimeSeries!$1:$1,"&lt;="&amp;E$3,TimeSeries!$1:$1,"&gt;="&amp;E$2)</f>
        <v>132.44999999999999</v>
      </c>
      <c r="F259" s="5">
        <f>AVERAGEIFS(TimeSeries!257:257,TimeSeries!$1:$1,"&lt;="&amp;F$3,TimeSeries!$1:$1,"&gt;="&amp;F$2)</f>
        <v>134.94999999999999</v>
      </c>
      <c r="G259" s="5">
        <f>AVERAGEIFS(TimeSeries!257:257,TimeSeries!$1:$1,"&lt;="&amp;G$3,TimeSeries!$1:$1,"&gt;="&amp;G$2)</f>
        <v>133.55000000000001</v>
      </c>
      <c r="H259" s="5">
        <f>AVERAGEIFS(TimeSeries!257:257,TimeSeries!$1:$1,"&lt;="&amp;H$3,TimeSeries!$1:$1,"&gt;="&amp;H$2)</f>
        <v>126.55</v>
      </c>
      <c r="I259" s="5">
        <f>AVERAGEIFS(TimeSeries!257:257,TimeSeries!$1:$1,"&lt;="&amp;I$3,TimeSeries!$1:$1,"&gt;="&amp;I$2)</f>
        <v>123.75</v>
      </c>
      <c r="J259" s="5">
        <f>AVERAGEIFS(TimeSeries!257:257,TimeSeries!$1:$1,"&lt;="&amp;J$3,TimeSeries!$1:$1,"&gt;="&amp;J$2)</f>
        <v>124.5</v>
      </c>
      <c r="K259" s="5">
        <f>+TimeSeries!I257</f>
        <v>130.05000000000001</v>
      </c>
      <c r="M259">
        <f t="shared" si="102"/>
        <v>116.95625</v>
      </c>
      <c r="N259">
        <f t="shared" si="103"/>
        <v>125.58750000000001</v>
      </c>
      <c r="O259">
        <f t="shared" si="82"/>
        <v>0</v>
      </c>
      <c r="P259">
        <f t="shared" si="104"/>
        <v>0</v>
      </c>
      <c r="Q259">
        <f>+INDEX(TimeSeries!$A:$ZZ,'TimeSeries - Formatted'!$B259+1,'TimeSeries - Formatted'!K$1)</f>
        <v>9</v>
      </c>
      <c r="R259">
        <f>SUM(O$4:O259)</f>
        <v>11</v>
      </c>
      <c r="S259">
        <f>SUM(P$4:P259)</f>
        <v>12</v>
      </c>
      <c r="U259" s="1">
        <f t="shared" si="94"/>
        <v>1.3203883495145563E-2</v>
      </c>
      <c r="V259" s="1">
        <f t="shared" si="95"/>
        <v>1.3001912045889075E-2</v>
      </c>
      <c r="W259" s="1">
        <f t="shared" si="96"/>
        <v>1.3001912045889075E-2</v>
      </c>
      <c r="X259" s="1">
        <f t="shared" si="97"/>
        <v>1.275797373358345E-2</v>
      </c>
      <c r="Y259" s="1">
        <f t="shared" si="98"/>
        <v>1.8299656881433535E-2</v>
      </c>
      <c r="Z259" s="1">
        <f t="shared" si="99"/>
        <v>2.3453295592397838E-2</v>
      </c>
      <c r="AA259" s="1">
        <f t="shared" si="100"/>
        <v>1.2269938650306678E-2</v>
      </c>
      <c r="AB259" s="1">
        <f t="shared" si="101"/>
        <v>0</v>
      </c>
      <c r="AD259" s="2">
        <f t="shared" ca="1" si="85"/>
        <v>1</v>
      </c>
      <c r="AE259" s="2">
        <f t="shared" ca="1" si="86"/>
        <v>1</v>
      </c>
      <c r="AF259" s="2">
        <f t="shared" ca="1" si="87"/>
        <v>1</v>
      </c>
      <c r="AG259" s="2">
        <f t="shared" ca="1" si="88"/>
        <v>1</v>
      </c>
      <c r="AH259" s="2">
        <f t="shared" ca="1" si="89"/>
        <v>1</v>
      </c>
      <c r="AI259" s="2">
        <f t="shared" ca="1" si="90"/>
        <v>1</v>
      </c>
      <c r="AJ259" s="2">
        <f t="shared" ca="1" si="91"/>
        <v>1</v>
      </c>
      <c r="AK259" s="2">
        <f t="shared" ca="1" si="92"/>
        <v>0</v>
      </c>
      <c r="AM259">
        <f ca="1">+IF(COUNTIFS(AM$4:AM258,1,$Q$4:$Q258,$Q259)=1,0,IF(U259*AD259&lt;$AO$1,1,0))</f>
        <v>0</v>
      </c>
      <c r="AN259">
        <f ca="1">+IF(COUNTIFS(AN$4:AN258,1,$Q$4:$Q258,$Q259)=1,0,IF(V259*AE259&lt;$AO$1,1,0))</f>
        <v>0</v>
      </c>
      <c r="AO259">
        <f ca="1">+IF(COUNTIFS(AO$4:AO258,1,$Q$4:$Q258,$Q259)=1,0,IF(W259*AF259&lt;$AO$1,1,0))</f>
        <v>0</v>
      </c>
      <c r="AP259">
        <f ca="1">+IF(COUNTIFS(AP$4:AP258,1,$Q$4:$Q258,$Q259)=1,0,IF(X259*AG259&lt;$AO$1,1,0))</f>
        <v>0</v>
      </c>
      <c r="AQ259">
        <f ca="1">+IF(COUNTIFS(AQ$4:AQ258,1,$Q$4:$Q258,$Q259)=1,0,IF(Y259*AH259&lt;$AO$1,1,0))</f>
        <v>0</v>
      </c>
      <c r="AR259">
        <f ca="1">+IF(COUNTIFS(AR$4:AR258,1,$Q$4:$Q258,$Q259)=1,0,IF(Z259*AI259&lt;$AO$1,1,0))</f>
        <v>0</v>
      </c>
      <c r="AS259">
        <f ca="1">+IF(COUNTIFS(AS$4:AS258,1,$Q$4:$Q258,$Q259)=1,0,IF(AA259*AJ259&lt;$AO$1,1,0))</f>
        <v>0</v>
      </c>
      <c r="AT259">
        <f ca="1">+IF(COUNTIFS(AT$4:AT258,1,$Q$4:$Q258,$Q259)=1,0,IF(AB259*AK259&lt;$AO$1,1,0))</f>
        <v>0</v>
      </c>
      <c r="AU259">
        <f t="shared" ca="1" si="83"/>
        <v>0</v>
      </c>
      <c r="AW259">
        <f ca="1">1*(COUNTIFS($Q$4:$Q258,Q259,AU$4:AU258,1)&gt;0)</f>
        <v>0</v>
      </c>
      <c r="AX259" t="str">
        <f t="shared" ca="1" si="93"/>
        <v/>
      </c>
    </row>
    <row r="260" spans="2:50" x14ac:dyDescent="0.35">
      <c r="B260">
        <f t="shared" si="84"/>
        <v>257</v>
      </c>
      <c r="C260" s="5">
        <f>AVERAGEIFS(TimeSeries!258:258,TimeSeries!$1:$1,"&lt;="&amp;C$3,TimeSeries!$1:$1,"&gt;="&amp;C$2)</f>
        <v>132.19999999999999</v>
      </c>
      <c r="D260" s="5">
        <f>AVERAGEIFS(TimeSeries!258:258,TimeSeries!$1:$1,"&lt;="&amp;D$3,TimeSeries!$1:$1,"&gt;="&amp;D$2)</f>
        <v>133.69999999999999</v>
      </c>
      <c r="E260" s="5">
        <f>AVERAGEIFS(TimeSeries!258:258,TimeSeries!$1:$1,"&lt;="&amp;E$3,TimeSeries!$1:$1,"&gt;="&amp;E$2)</f>
        <v>133.69999999999999</v>
      </c>
      <c r="F260" s="5">
        <f>AVERAGEIFS(TimeSeries!258:258,TimeSeries!$1:$1,"&lt;="&amp;F$3,TimeSeries!$1:$1,"&gt;="&amp;F$2)</f>
        <v>136.69999999999999</v>
      </c>
      <c r="G260" s="5">
        <f>AVERAGEIFS(TimeSeries!258:258,TimeSeries!$1:$1,"&lt;="&amp;G$3,TimeSeries!$1:$1,"&gt;="&amp;G$2)</f>
        <v>135.25</v>
      </c>
      <c r="H260" s="5">
        <f>AVERAGEIFS(TimeSeries!258:258,TimeSeries!$1:$1,"&lt;="&amp;H$3,TimeSeries!$1:$1,"&gt;="&amp;H$2)</f>
        <v>127.75</v>
      </c>
      <c r="I260" s="5">
        <f>AVERAGEIFS(TimeSeries!258:258,TimeSeries!$1:$1,"&lt;="&amp;I$3,TimeSeries!$1:$1,"&gt;="&amp;I$2)</f>
        <v>124.95</v>
      </c>
      <c r="J260" s="5">
        <f>AVERAGEIFS(TimeSeries!258:258,TimeSeries!$1:$1,"&lt;="&amp;J$3,TimeSeries!$1:$1,"&gt;="&amp;J$2)</f>
        <v>125.9</v>
      </c>
      <c r="K260" s="5">
        <f>+TimeSeries!I258</f>
        <v>131.52499999999998</v>
      </c>
      <c r="M260">
        <f t="shared" si="102"/>
        <v>116.95625</v>
      </c>
      <c r="N260">
        <f t="shared" si="103"/>
        <v>125.58750000000001</v>
      </c>
      <c r="O260">
        <f t="shared" ref="O260:O323" si="105">1*(AVERAGE(K258:K260)&gt;M260)*(AVERAGE(K255:K257)&lt;M260)*(SUM(O249:O259)=0)</f>
        <v>0</v>
      </c>
      <c r="P260">
        <f t="shared" si="104"/>
        <v>0</v>
      </c>
      <c r="Q260">
        <f>+INDEX(TimeSeries!$A:$ZZ,'TimeSeries - Formatted'!$B260+1,'TimeSeries - Formatted'!K$1)</f>
        <v>9</v>
      </c>
      <c r="R260">
        <f>SUM(O$4:O260)</f>
        <v>11</v>
      </c>
      <c r="S260">
        <f>SUM(P$4:P260)</f>
        <v>12</v>
      </c>
      <c r="U260" s="1">
        <f t="shared" si="94"/>
        <v>1.3415101571483401E-2</v>
      </c>
      <c r="V260" s="1">
        <f t="shared" si="95"/>
        <v>9.4375235938088942E-3</v>
      </c>
      <c r="W260" s="1">
        <f t="shared" si="96"/>
        <v>9.4375235938088942E-3</v>
      </c>
      <c r="X260" s="1">
        <f t="shared" si="97"/>
        <v>1.2967765839199785E-2</v>
      </c>
      <c r="Y260" s="1">
        <f t="shared" si="98"/>
        <v>1.2729314863346941E-2</v>
      </c>
      <c r="Z260" s="1">
        <f t="shared" si="99"/>
        <v>9.4824180165942185E-3</v>
      </c>
      <c r="AA260" s="1">
        <f t="shared" si="100"/>
        <v>9.6969696969697594E-3</v>
      </c>
      <c r="AB260" s="1">
        <f t="shared" si="101"/>
        <v>1.1244979919678766E-2</v>
      </c>
      <c r="AD260" s="2">
        <f t="shared" ca="1" si="85"/>
        <v>1</v>
      </c>
      <c r="AE260" s="2">
        <f t="shared" ca="1" si="86"/>
        <v>1</v>
      </c>
      <c r="AF260" s="2">
        <f t="shared" ca="1" si="87"/>
        <v>1</v>
      </c>
      <c r="AG260" s="2">
        <f t="shared" ca="1" si="88"/>
        <v>1</v>
      </c>
      <c r="AH260" s="2">
        <f t="shared" ca="1" si="89"/>
        <v>1</v>
      </c>
      <c r="AI260" s="2">
        <f t="shared" ca="1" si="90"/>
        <v>1</v>
      </c>
      <c r="AJ260" s="2">
        <f t="shared" ca="1" si="91"/>
        <v>1</v>
      </c>
      <c r="AK260" s="2">
        <f t="shared" ca="1" si="92"/>
        <v>0</v>
      </c>
      <c r="AM260">
        <f ca="1">+IF(COUNTIFS(AM$4:AM259,1,$Q$4:$Q259,$Q260)=1,0,IF(U260*AD260&lt;$AO$1,1,0))</f>
        <v>0</v>
      </c>
      <c r="AN260">
        <f ca="1">+IF(COUNTIFS(AN$4:AN259,1,$Q$4:$Q259,$Q260)=1,0,IF(V260*AE260&lt;$AO$1,1,0))</f>
        <v>0</v>
      </c>
      <c r="AO260">
        <f ca="1">+IF(COUNTIFS(AO$4:AO259,1,$Q$4:$Q259,$Q260)=1,0,IF(W260*AF260&lt;$AO$1,1,0))</f>
        <v>0</v>
      </c>
      <c r="AP260">
        <f ca="1">+IF(COUNTIFS(AP$4:AP259,1,$Q$4:$Q259,$Q260)=1,0,IF(X260*AG260&lt;$AO$1,1,0))</f>
        <v>0</v>
      </c>
      <c r="AQ260">
        <f ca="1">+IF(COUNTIFS(AQ$4:AQ259,1,$Q$4:$Q259,$Q260)=1,0,IF(Y260*AH260&lt;$AO$1,1,0))</f>
        <v>0</v>
      </c>
      <c r="AR260">
        <f ca="1">+IF(COUNTIFS(AR$4:AR259,1,$Q$4:$Q259,$Q260)=1,0,IF(Z260*AI260&lt;$AO$1,1,0))</f>
        <v>0</v>
      </c>
      <c r="AS260">
        <f ca="1">+IF(COUNTIFS(AS$4:AS259,1,$Q$4:$Q259,$Q260)=1,0,IF(AA260*AJ260&lt;$AO$1,1,0))</f>
        <v>0</v>
      </c>
      <c r="AT260">
        <f ca="1">+IF(COUNTIFS(AT$4:AT259,1,$Q$4:$Q259,$Q260)=1,0,IF(AB260*AK260&lt;$AO$1,1,0))</f>
        <v>0</v>
      </c>
      <c r="AU260">
        <f t="shared" ca="1" si="83"/>
        <v>0</v>
      </c>
      <c r="AW260">
        <f ca="1">1*(COUNTIFS($Q$4:$Q259,Q260,AU$4:AU259,1)&gt;0)</f>
        <v>0</v>
      </c>
      <c r="AX260" t="str">
        <f t="shared" ca="1" si="93"/>
        <v/>
      </c>
    </row>
    <row r="261" spans="2:50" x14ac:dyDescent="0.35">
      <c r="B261">
        <f t="shared" si="84"/>
        <v>258</v>
      </c>
      <c r="C261" s="5">
        <f>AVERAGEIFS(TimeSeries!259:259,TimeSeries!$1:$1,"&lt;="&amp;C$3,TimeSeries!$1:$1,"&gt;="&amp;C$2)</f>
        <v>133.9</v>
      </c>
      <c r="D261" s="5">
        <f>AVERAGEIFS(TimeSeries!259:259,TimeSeries!$1:$1,"&lt;="&amp;D$3,TimeSeries!$1:$1,"&gt;="&amp;D$2)</f>
        <v>135.4</v>
      </c>
      <c r="E261" s="5">
        <f>AVERAGEIFS(TimeSeries!259:259,TimeSeries!$1:$1,"&lt;="&amp;E$3,TimeSeries!$1:$1,"&gt;="&amp;E$2)</f>
        <v>136.1</v>
      </c>
      <c r="F261" s="5">
        <f>AVERAGEIFS(TimeSeries!259:259,TimeSeries!$1:$1,"&lt;="&amp;F$3,TimeSeries!$1:$1,"&gt;="&amp;F$2)</f>
        <v>138.6</v>
      </c>
      <c r="G261" s="5">
        <f>AVERAGEIFS(TimeSeries!259:259,TimeSeries!$1:$1,"&lt;="&amp;G$3,TimeSeries!$1:$1,"&gt;="&amp;G$2)</f>
        <v>135.75</v>
      </c>
      <c r="H261" s="5">
        <f>AVERAGEIFS(TimeSeries!259:259,TimeSeries!$1:$1,"&lt;="&amp;H$3,TimeSeries!$1:$1,"&gt;="&amp;H$2)</f>
        <v>128.25</v>
      </c>
      <c r="I261" s="5">
        <f>AVERAGEIFS(TimeSeries!259:259,TimeSeries!$1:$1,"&lt;="&amp;I$3,TimeSeries!$1:$1,"&gt;="&amp;I$2)</f>
        <v>126.15</v>
      </c>
      <c r="J261" s="5">
        <f>AVERAGEIFS(TimeSeries!259:259,TimeSeries!$1:$1,"&lt;="&amp;J$3,TimeSeries!$1:$1,"&gt;="&amp;J$2)</f>
        <v>127.3</v>
      </c>
      <c r="K261" s="5">
        <f>+TimeSeries!I259</f>
        <v>132.97499999999999</v>
      </c>
      <c r="M261">
        <f t="shared" si="102"/>
        <v>116.95625</v>
      </c>
      <c r="N261">
        <f t="shared" si="103"/>
        <v>125.58750000000001</v>
      </c>
      <c r="O261">
        <f t="shared" si="105"/>
        <v>0</v>
      </c>
      <c r="P261">
        <f t="shared" si="104"/>
        <v>0</v>
      </c>
      <c r="Q261">
        <f>+INDEX(TimeSeries!$A:$ZZ,'TimeSeries - Formatted'!$B261+1,'TimeSeries - Formatted'!K$1)</f>
        <v>9</v>
      </c>
      <c r="R261">
        <f>SUM(O$4:O261)</f>
        <v>11</v>
      </c>
      <c r="S261">
        <f>SUM(P$4:P261)</f>
        <v>12</v>
      </c>
      <c r="U261" s="1">
        <f t="shared" si="94"/>
        <v>1.2859304084720247E-2</v>
      </c>
      <c r="V261" s="1">
        <f t="shared" si="95"/>
        <v>1.2715033657442198E-2</v>
      </c>
      <c r="W261" s="1">
        <f t="shared" si="96"/>
        <v>1.7950635751682986E-2</v>
      </c>
      <c r="X261" s="1">
        <f t="shared" si="97"/>
        <v>1.3899049012435993E-2</v>
      </c>
      <c r="Y261" s="1">
        <f t="shared" si="98"/>
        <v>3.6968576709797141E-3</v>
      </c>
      <c r="Z261" s="1">
        <f t="shared" si="99"/>
        <v>3.9138943248533398E-3</v>
      </c>
      <c r="AA261" s="1">
        <f t="shared" si="100"/>
        <v>9.6038415366146435E-3</v>
      </c>
      <c r="AB261" s="1">
        <f t="shared" si="101"/>
        <v>1.1119936457505863E-2</v>
      </c>
      <c r="AD261" s="2">
        <f t="shared" ca="1" si="85"/>
        <v>1</v>
      </c>
      <c r="AE261" s="2">
        <f t="shared" ca="1" si="86"/>
        <v>1</v>
      </c>
      <c r="AF261" s="2">
        <f t="shared" ca="1" si="87"/>
        <v>1</v>
      </c>
      <c r="AG261" s="2">
        <f t="shared" ca="1" si="88"/>
        <v>1</v>
      </c>
      <c r="AH261" s="2">
        <f t="shared" ca="1" si="89"/>
        <v>1</v>
      </c>
      <c r="AI261" s="2">
        <f t="shared" ca="1" si="90"/>
        <v>1</v>
      </c>
      <c r="AJ261" s="2">
        <f t="shared" ca="1" si="91"/>
        <v>1</v>
      </c>
      <c r="AK261" s="2">
        <f t="shared" ca="1" si="92"/>
        <v>1</v>
      </c>
      <c r="AM261">
        <f ca="1">+IF(COUNTIFS(AM$4:AM260,1,$Q$4:$Q260,$Q261)=1,0,IF(U261*AD261&lt;$AO$1,1,0))</f>
        <v>0</v>
      </c>
      <c r="AN261">
        <f ca="1">+IF(COUNTIFS(AN$4:AN260,1,$Q$4:$Q260,$Q261)=1,0,IF(V261*AE261&lt;$AO$1,1,0))</f>
        <v>0</v>
      </c>
      <c r="AO261">
        <f ca="1">+IF(COUNTIFS(AO$4:AO260,1,$Q$4:$Q260,$Q261)=1,0,IF(W261*AF261&lt;$AO$1,1,0))</f>
        <v>0</v>
      </c>
      <c r="AP261">
        <f ca="1">+IF(COUNTIFS(AP$4:AP260,1,$Q$4:$Q260,$Q261)=1,0,IF(X261*AG261&lt;$AO$1,1,0))</f>
        <v>0</v>
      </c>
      <c r="AQ261">
        <f ca="1">+IF(COUNTIFS(AQ$4:AQ260,1,$Q$4:$Q260,$Q261)=1,0,IF(Y261*AH261&lt;$AO$1,1,0))</f>
        <v>0</v>
      </c>
      <c r="AR261">
        <f ca="1">+IF(COUNTIFS(AR$4:AR260,1,$Q$4:$Q260,$Q261)=1,0,IF(Z261*AI261&lt;$AO$1,1,0))</f>
        <v>0</v>
      </c>
      <c r="AS261">
        <f ca="1">+IF(COUNTIFS(AS$4:AS260,1,$Q$4:$Q260,$Q261)=1,0,IF(AA261*AJ261&lt;$AO$1,1,0))</f>
        <v>0</v>
      </c>
      <c r="AT261">
        <f ca="1">+IF(COUNTIFS(AT$4:AT260,1,$Q$4:$Q260,$Q261)=1,0,IF(AB261*AK261&lt;$AO$1,1,0))</f>
        <v>0</v>
      </c>
      <c r="AU261">
        <f t="shared" ref="AU261:AU324" ca="1" si="106">1*(SUM(AM261:AT261)&gt;0)</f>
        <v>0</v>
      </c>
      <c r="AW261">
        <f ca="1">1*(COUNTIFS($Q$4:$Q260,Q261,AU$4:AU260,1)&gt;0)</f>
        <v>0</v>
      </c>
      <c r="AX261" t="str">
        <f t="shared" ca="1" si="93"/>
        <v/>
      </c>
    </row>
    <row r="262" spans="2:50" x14ac:dyDescent="0.35">
      <c r="B262">
        <f t="shared" ref="B262:B325" si="107">+B261+1</f>
        <v>259</v>
      </c>
      <c r="C262" s="5">
        <f>AVERAGEIFS(TimeSeries!260:260,TimeSeries!$1:$1,"&lt;="&amp;C$3,TimeSeries!$1:$1,"&gt;="&amp;C$2)</f>
        <v>135.1</v>
      </c>
      <c r="D262" s="5">
        <f>AVERAGEIFS(TimeSeries!260:260,TimeSeries!$1:$1,"&lt;="&amp;D$3,TimeSeries!$1:$1,"&gt;="&amp;D$2)</f>
        <v>137.6</v>
      </c>
      <c r="E262" s="5">
        <f>AVERAGEIFS(TimeSeries!260:260,TimeSeries!$1:$1,"&lt;="&amp;E$3,TimeSeries!$1:$1,"&gt;="&amp;E$2)</f>
        <v>138.30000000000001</v>
      </c>
      <c r="F262" s="5">
        <f>AVERAGEIFS(TimeSeries!260:260,TimeSeries!$1:$1,"&lt;="&amp;F$3,TimeSeries!$1:$1,"&gt;="&amp;F$2)</f>
        <v>139.80000000000001</v>
      </c>
      <c r="G262" s="5">
        <f>AVERAGEIFS(TimeSeries!260:260,TimeSeries!$1:$1,"&lt;="&amp;G$3,TimeSeries!$1:$1,"&gt;="&amp;G$2)</f>
        <v>136.94999999999999</v>
      </c>
      <c r="H262" s="5">
        <f>AVERAGEIFS(TimeSeries!260:260,TimeSeries!$1:$1,"&lt;="&amp;H$3,TimeSeries!$1:$1,"&gt;="&amp;H$2)</f>
        <v>129.44999999999999</v>
      </c>
      <c r="I262" s="5">
        <f>AVERAGEIFS(TimeSeries!260:260,TimeSeries!$1:$1,"&lt;="&amp;I$3,TimeSeries!$1:$1,"&gt;="&amp;I$2)</f>
        <v>127.35</v>
      </c>
      <c r="J262" s="5">
        <f>AVERAGEIFS(TimeSeries!260:260,TimeSeries!$1:$1,"&lt;="&amp;J$3,TimeSeries!$1:$1,"&gt;="&amp;J$2)</f>
        <v>128.69999999999999</v>
      </c>
      <c r="K262" s="5">
        <f>+TimeSeries!I260</f>
        <v>134.42499999999998</v>
      </c>
      <c r="M262">
        <f t="shared" si="102"/>
        <v>116.95625</v>
      </c>
      <c r="N262">
        <f t="shared" si="103"/>
        <v>125.58750000000001</v>
      </c>
      <c r="O262">
        <f t="shared" si="105"/>
        <v>0</v>
      </c>
      <c r="P262">
        <f t="shared" si="104"/>
        <v>0</v>
      </c>
      <c r="Q262">
        <f>+INDEX(TimeSeries!$A:$ZZ,'TimeSeries - Formatted'!$B262+1,'TimeSeries - Formatted'!K$1)</f>
        <v>9</v>
      </c>
      <c r="R262">
        <f>SUM(O$4:O262)</f>
        <v>11</v>
      </c>
      <c r="S262">
        <f>SUM(P$4:P262)</f>
        <v>12</v>
      </c>
      <c r="U262" s="1">
        <f t="shared" si="94"/>
        <v>8.9619118745332127E-3</v>
      </c>
      <c r="V262" s="1">
        <f t="shared" si="95"/>
        <v>1.6248153618906969E-2</v>
      </c>
      <c r="W262" s="1">
        <f t="shared" si="96"/>
        <v>1.6164584864070575E-2</v>
      </c>
      <c r="X262" s="1">
        <f t="shared" si="97"/>
        <v>8.6580086580088089E-3</v>
      </c>
      <c r="Y262" s="1">
        <f t="shared" si="98"/>
        <v>8.8397790055247949E-3</v>
      </c>
      <c r="Z262" s="1">
        <f t="shared" si="99"/>
        <v>9.3567251461987855E-3</v>
      </c>
      <c r="AA262" s="1">
        <f t="shared" si="100"/>
        <v>9.512485136741855E-3</v>
      </c>
      <c r="AB262" s="1">
        <f t="shared" si="101"/>
        <v>1.09976433621366E-2</v>
      </c>
      <c r="AD262" s="2">
        <f t="shared" ca="1" si="85"/>
        <v>1</v>
      </c>
      <c r="AE262" s="2">
        <f t="shared" ca="1" si="86"/>
        <v>1</v>
      </c>
      <c r="AF262" s="2">
        <f t="shared" ca="1" si="87"/>
        <v>1</v>
      </c>
      <c r="AG262" s="2">
        <f t="shared" ca="1" si="88"/>
        <v>1</v>
      </c>
      <c r="AH262" s="2">
        <f t="shared" ca="1" si="89"/>
        <v>1</v>
      </c>
      <c r="AI262" s="2">
        <f t="shared" ca="1" si="90"/>
        <v>1</v>
      </c>
      <c r="AJ262" s="2">
        <f t="shared" ca="1" si="91"/>
        <v>1</v>
      </c>
      <c r="AK262" s="2">
        <f t="shared" ca="1" si="92"/>
        <v>1</v>
      </c>
      <c r="AM262">
        <f ca="1">+IF(COUNTIFS(AM$4:AM261,1,$Q$4:$Q261,$Q262)=1,0,IF(U262*AD262&lt;$AO$1,1,0))</f>
        <v>0</v>
      </c>
      <c r="AN262">
        <f ca="1">+IF(COUNTIFS(AN$4:AN261,1,$Q$4:$Q261,$Q262)=1,0,IF(V262*AE262&lt;$AO$1,1,0))</f>
        <v>0</v>
      </c>
      <c r="AO262">
        <f ca="1">+IF(COUNTIFS(AO$4:AO261,1,$Q$4:$Q261,$Q262)=1,0,IF(W262*AF262&lt;$AO$1,1,0))</f>
        <v>0</v>
      </c>
      <c r="AP262">
        <f ca="1">+IF(COUNTIFS(AP$4:AP261,1,$Q$4:$Q261,$Q262)=1,0,IF(X262*AG262&lt;$AO$1,1,0))</f>
        <v>0</v>
      </c>
      <c r="AQ262">
        <f ca="1">+IF(COUNTIFS(AQ$4:AQ261,1,$Q$4:$Q261,$Q262)=1,0,IF(Y262*AH262&lt;$AO$1,1,0))</f>
        <v>0</v>
      </c>
      <c r="AR262">
        <f ca="1">+IF(COUNTIFS(AR$4:AR261,1,$Q$4:$Q261,$Q262)=1,0,IF(Z262*AI262&lt;$AO$1,1,0))</f>
        <v>0</v>
      </c>
      <c r="AS262">
        <f ca="1">+IF(COUNTIFS(AS$4:AS261,1,$Q$4:$Q261,$Q262)=1,0,IF(AA262*AJ262&lt;$AO$1,1,0))</f>
        <v>0</v>
      </c>
      <c r="AT262">
        <f ca="1">+IF(COUNTIFS(AT$4:AT261,1,$Q$4:$Q261,$Q262)=1,0,IF(AB262*AK262&lt;$AO$1,1,0))</f>
        <v>0</v>
      </c>
      <c r="AU262">
        <f t="shared" ca="1" si="106"/>
        <v>0</v>
      </c>
      <c r="AW262">
        <f ca="1">1*(COUNTIFS($Q$4:$Q261,Q262,AU$4:AU261,1)&gt;0)</f>
        <v>0</v>
      </c>
      <c r="AX262" t="str">
        <f t="shared" ca="1" si="93"/>
        <v/>
      </c>
    </row>
    <row r="263" spans="2:50" x14ac:dyDescent="0.35">
      <c r="B263">
        <f t="shared" si="107"/>
        <v>260</v>
      </c>
      <c r="C263" s="5">
        <f>AVERAGEIFS(TimeSeries!261:261,TimeSeries!$1:$1,"&lt;="&amp;C$3,TimeSeries!$1:$1,"&gt;="&amp;C$2)</f>
        <v>138.69999999999999</v>
      </c>
      <c r="D263" s="5">
        <f>AVERAGEIFS(TimeSeries!261:261,TimeSeries!$1:$1,"&lt;="&amp;D$3,TimeSeries!$1:$1,"&gt;="&amp;D$2)</f>
        <v>142.19999999999999</v>
      </c>
      <c r="E263" s="5">
        <f>AVERAGEIFS(TimeSeries!261:261,TimeSeries!$1:$1,"&lt;="&amp;E$3,TimeSeries!$1:$1,"&gt;="&amp;E$2)</f>
        <v>142.19999999999999</v>
      </c>
      <c r="F263" s="5">
        <f>AVERAGEIFS(TimeSeries!261:261,TimeSeries!$1:$1,"&lt;="&amp;F$3,TimeSeries!$1:$1,"&gt;="&amp;F$2)</f>
        <v>141.69999999999999</v>
      </c>
      <c r="G263" s="5">
        <f>AVERAGEIFS(TimeSeries!261:261,TimeSeries!$1:$1,"&lt;="&amp;G$3,TimeSeries!$1:$1,"&gt;="&amp;G$2)</f>
        <v>138.19999999999999</v>
      </c>
      <c r="H263" s="5">
        <f>AVERAGEIFS(TimeSeries!261:261,TimeSeries!$1:$1,"&lt;="&amp;H$3,TimeSeries!$1:$1,"&gt;="&amp;H$2)</f>
        <v>131.19999999999999</v>
      </c>
      <c r="I263" s="5">
        <f>AVERAGEIFS(TimeSeries!261:261,TimeSeries!$1:$1,"&lt;="&amp;I$3,TimeSeries!$1:$1,"&gt;="&amp;I$2)</f>
        <v>129.75</v>
      </c>
      <c r="J263" s="5">
        <f>AVERAGEIFS(TimeSeries!261:261,TimeSeries!$1:$1,"&lt;="&amp;J$3,TimeSeries!$1:$1,"&gt;="&amp;J$2)</f>
        <v>131.5</v>
      </c>
      <c r="K263" s="5">
        <f>+TimeSeries!I261</f>
        <v>137.21249999999998</v>
      </c>
      <c r="M263">
        <f t="shared" si="102"/>
        <v>116.95625</v>
      </c>
      <c r="N263">
        <f t="shared" si="103"/>
        <v>125.58750000000001</v>
      </c>
      <c r="O263">
        <f t="shared" si="105"/>
        <v>0</v>
      </c>
      <c r="P263">
        <f t="shared" si="104"/>
        <v>0</v>
      </c>
      <c r="Q263">
        <f>+INDEX(TimeSeries!$A:$ZZ,'TimeSeries - Formatted'!$B263+1,'TimeSeries - Formatted'!K$1)</f>
        <v>9</v>
      </c>
      <c r="R263">
        <f>SUM(O$4:O263)</f>
        <v>11</v>
      </c>
      <c r="S263">
        <f>SUM(P$4:P263)</f>
        <v>12</v>
      </c>
      <c r="U263" s="1">
        <f t="shared" si="94"/>
        <v>2.6646928201332409E-2</v>
      </c>
      <c r="V263" s="1">
        <f t="shared" si="95"/>
        <v>3.3430232558139483E-2</v>
      </c>
      <c r="W263" s="1">
        <f t="shared" si="96"/>
        <v>2.8199566160520551E-2</v>
      </c>
      <c r="X263" s="1">
        <f t="shared" si="97"/>
        <v>1.3590844062946861E-2</v>
      </c>
      <c r="Y263" s="1">
        <f t="shared" si="98"/>
        <v>9.1274187659728945E-3</v>
      </c>
      <c r="Z263" s="1">
        <f t="shared" si="99"/>
        <v>1.351873310158358E-2</v>
      </c>
      <c r="AA263" s="1">
        <f t="shared" si="100"/>
        <v>1.8845700824499545E-2</v>
      </c>
      <c r="AB263" s="1">
        <f t="shared" si="101"/>
        <v>2.1756021756021759E-2</v>
      </c>
      <c r="AD263" s="2">
        <f t="shared" ca="1" si="85"/>
        <v>1</v>
      </c>
      <c r="AE263" s="2">
        <f t="shared" ca="1" si="86"/>
        <v>1</v>
      </c>
      <c r="AF263" s="2">
        <f t="shared" ca="1" si="87"/>
        <v>1</v>
      </c>
      <c r="AG263" s="2">
        <f t="shared" ca="1" si="88"/>
        <v>1</v>
      </c>
      <c r="AH263" s="2">
        <f t="shared" ca="1" si="89"/>
        <v>1</v>
      </c>
      <c r="AI263" s="2">
        <f t="shared" ca="1" si="90"/>
        <v>1</v>
      </c>
      <c r="AJ263" s="2">
        <f t="shared" ca="1" si="91"/>
        <v>1</v>
      </c>
      <c r="AK263" s="2">
        <f t="shared" ca="1" si="92"/>
        <v>1</v>
      </c>
      <c r="AM263">
        <f ca="1">+IF(COUNTIFS(AM$4:AM262,1,$Q$4:$Q262,$Q263)=1,0,IF(U263*AD263&lt;$AO$1,1,0))</f>
        <v>0</v>
      </c>
      <c r="AN263">
        <f ca="1">+IF(COUNTIFS(AN$4:AN262,1,$Q$4:$Q262,$Q263)=1,0,IF(V263*AE263&lt;$AO$1,1,0))</f>
        <v>0</v>
      </c>
      <c r="AO263">
        <f ca="1">+IF(COUNTIFS(AO$4:AO262,1,$Q$4:$Q262,$Q263)=1,0,IF(W263*AF263&lt;$AO$1,1,0))</f>
        <v>0</v>
      </c>
      <c r="AP263">
        <f ca="1">+IF(COUNTIFS(AP$4:AP262,1,$Q$4:$Q262,$Q263)=1,0,IF(X263*AG263&lt;$AO$1,1,0))</f>
        <v>0</v>
      </c>
      <c r="AQ263">
        <f ca="1">+IF(COUNTIFS(AQ$4:AQ262,1,$Q$4:$Q262,$Q263)=1,0,IF(Y263*AH263&lt;$AO$1,1,0))</f>
        <v>0</v>
      </c>
      <c r="AR263">
        <f ca="1">+IF(COUNTIFS(AR$4:AR262,1,$Q$4:$Q262,$Q263)=1,0,IF(Z263*AI263&lt;$AO$1,1,0))</f>
        <v>0</v>
      </c>
      <c r="AS263">
        <f ca="1">+IF(COUNTIFS(AS$4:AS262,1,$Q$4:$Q262,$Q263)=1,0,IF(AA263*AJ263&lt;$AO$1,1,0))</f>
        <v>0</v>
      </c>
      <c r="AT263">
        <f ca="1">+IF(COUNTIFS(AT$4:AT262,1,$Q$4:$Q262,$Q263)=1,0,IF(AB263*AK263&lt;$AO$1,1,0))</f>
        <v>0</v>
      </c>
      <c r="AU263">
        <f t="shared" ca="1" si="106"/>
        <v>0</v>
      </c>
      <c r="AW263">
        <f ca="1">1*(COUNTIFS($Q$4:$Q262,Q263,AU$4:AU262,1)&gt;0)</f>
        <v>0</v>
      </c>
      <c r="AX263" t="str">
        <f t="shared" ca="1" si="93"/>
        <v/>
      </c>
    </row>
    <row r="264" spans="2:50" x14ac:dyDescent="0.35">
      <c r="B264">
        <f t="shared" si="107"/>
        <v>261</v>
      </c>
      <c r="C264" s="5">
        <f>AVERAGEIFS(TimeSeries!262:262,TimeSeries!$1:$1,"&lt;="&amp;C$3,TimeSeries!$1:$1,"&gt;="&amp;C$2)</f>
        <v>140</v>
      </c>
      <c r="D264" s="5">
        <f>AVERAGEIFS(TimeSeries!262:262,TimeSeries!$1:$1,"&lt;="&amp;D$3,TimeSeries!$1:$1,"&gt;="&amp;D$2)</f>
        <v>138</v>
      </c>
      <c r="E264" s="5">
        <f>AVERAGEIFS(TimeSeries!262:262,TimeSeries!$1:$1,"&lt;="&amp;E$3,TimeSeries!$1:$1,"&gt;="&amp;E$2)</f>
        <v>140.85</v>
      </c>
      <c r="F264" s="5">
        <f>AVERAGEIFS(TimeSeries!262:262,TimeSeries!$1:$1,"&lt;="&amp;F$3,TimeSeries!$1:$1,"&gt;="&amp;F$2)</f>
        <v>145.85</v>
      </c>
      <c r="G264" s="5">
        <f>AVERAGEIFS(TimeSeries!262:262,TimeSeries!$1:$1,"&lt;="&amp;G$3,TimeSeries!$1:$1,"&gt;="&amp;G$2)</f>
        <v>142.30000000000001</v>
      </c>
      <c r="H264" s="5">
        <f>AVERAGEIFS(TimeSeries!262:262,TimeSeries!$1:$1,"&lt;="&amp;H$3,TimeSeries!$1:$1,"&gt;="&amp;H$2)</f>
        <v>135.80000000000001</v>
      </c>
      <c r="I264" s="5">
        <f>AVERAGEIFS(TimeSeries!262:262,TimeSeries!$1:$1,"&lt;="&amp;I$3,TimeSeries!$1:$1,"&gt;="&amp;I$2)</f>
        <v>134.4</v>
      </c>
      <c r="J264" s="5">
        <f>AVERAGEIFS(TimeSeries!262:262,TimeSeries!$1:$1,"&lt;="&amp;J$3,TimeSeries!$1:$1,"&gt;="&amp;J$2)</f>
        <v>135.80000000000001</v>
      </c>
      <c r="K264" s="5">
        <f>+TimeSeries!I262</f>
        <v>139.38750000000002</v>
      </c>
      <c r="M264">
        <f t="shared" si="102"/>
        <v>116.95625</v>
      </c>
      <c r="N264">
        <f t="shared" si="103"/>
        <v>125.58750000000001</v>
      </c>
      <c r="O264">
        <f t="shared" si="105"/>
        <v>0</v>
      </c>
      <c r="P264">
        <f t="shared" si="104"/>
        <v>0</v>
      </c>
      <c r="Q264">
        <f>+INDEX(TimeSeries!$A:$ZZ,'TimeSeries - Formatted'!$B264+1,'TimeSeries - Formatted'!K$1)</f>
        <v>9</v>
      </c>
      <c r="R264">
        <f>SUM(O$4:O264)</f>
        <v>11</v>
      </c>
      <c r="S264">
        <f>SUM(P$4:P264)</f>
        <v>12</v>
      </c>
      <c r="U264" s="1">
        <f t="shared" si="94"/>
        <v>9.3727469358328985E-3</v>
      </c>
      <c r="V264" s="1">
        <f t="shared" si="95"/>
        <v>-2.9535864978902926E-2</v>
      </c>
      <c r="W264" s="1">
        <f t="shared" si="96"/>
        <v>-9.4936708860758889E-3</v>
      </c>
      <c r="X264" s="1">
        <f t="shared" si="97"/>
        <v>2.9287226534933097E-2</v>
      </c>
      <c r="Y264" s="1">
        <f t="shared" si="98"/>
        <v>2.9667149059334541E-2</v>
      </c>
      <c r="Z264" s="1">
        <f t="shared" si="99"/>
        <v>3.5060975609756184E-2</v>
      </c>
      <c r="AA264" s="1">
        <f t="shared" si="100"/>
        <v>3.583815028901749E-2</v>
      </c>
      <c r="AB264" s="1">
        <f t="shared" si="101"/>
        <v>3.2699619771863198E-2</v>
      </c>
      <c r="AD264" s="2">
        <f t="shared" ca="1" si="85"/>
        <v>1</v>
      </c>
      <c r="AE264" s="2">
        <f t="shared" ca="1" si="86"/>
        <v>1</v>
      </c>
      <c r="AF264" s="2">
        <f t="shared" ca="1" si="87"/>
        <v>1</v>
      </c>
      <c r="AG264" s="2">
        <f t="shared" ca="1" si="88"/>
        <v>1</v>
      </c>
      <c r="AH264" s="2">
        <f t="shared" ca="1" si="89"/>
        <v>1</v>
      </c>
      <c r="AI264" s="2">
        <f t="shared" ca="1" si="90"/>
        <v>1</v>
      </c>
      <c r="AJ264" s="2">
        <f t="shared" ca="1" si="91"/>
        <v>1</v>
      </c>
      <c r="AK264" s="2">
        <f t="shared" ca="1" si="92"/>
        <v>1</v>
      </c>
      <c r="AM264">
        <f ca="1">+IF(COUNTIFS(AM$4:AM263,1,$Q$4:$Q263,$Q264)=1,0,IF(U264*AD264&lt;$AO$1,1,0))</f>
        <v>0</v>
      </c>
      <c r="AN264">
        <f ca="1">+IF(COUNTIFS(AN$4:AN263,1,$Q$4:$Q263,$Q264)=1,0,IF(V264*AE264&lt;$AO$1,1,0))</f>
        <v>0</v>
      </c>
      <c r="AO264">
        <f ca="1">+IF(COUNTIFS(AO$4:AO263,1,$Q$4:$Q263,$Q264)=1,0,IF(W264*AF264&lt;$AO$1,1,0))</f>
        <v>0</v>
      </c>
      <c r="AP264">
        <f ca="1">+IF(COUNTIFS(AP$4:AP263,1,$Q$4:$Q263,$Q264)=1,0,IF(X264*AG264&lt;$AO$1,1,0))</f>
        <v>0</v>
      </c>
      <c r="AQ264">
        <f ca="1">+IF(COUNTIFS(AQ$4:AQ263,1,$Q$4:$Q263,$Q264)=1,0,IF(Y264*AH264&lt;$AO$1,1,0))</f>
        <v>0</v>
      </c>
      <c r="AR264">
        <f ca="1">+IF(COUNTIFS(AR$4:AR263,1,$Q$4:$Q263,$Q264)=1,0,IF(Z264*AI264&lt;$AO$1,1,0))</f>
        <v>0</v>
      </c>
      <c r="AS264">
        <f ca="1">+IF(COUNTIFS(AS$4:AS263,1,$Q$4:$Q263,$Q264)=1,0,IF(AA264*AJ264&lt;$AO$1,1,0))</f>
        <v>0</v>
      </c>
      <c r="AT264">
        <f ca="1">+IF(COUNTIFS(AT$4:AT263,1,$Q$4:$Q263,$Q264)=1,0,IF(AB264*AK264&lt;$AO$1,1,0))</f>
        <v>0</v>
      </c>
      <c r="AU264">
        <f t="shared" ca="1" si="106"/>
        <v>0</v>
      </c>
      <c r="AW264">
        <f ca="1">1*(COUNTIFS($Q$4:$Q263,Q264,AU$4:AU263,1)&gt;0)</f>
        <v>0</v>
      </c>
      <c r="AX264" t="str">
        <f t="shared" ca="1" si="93"/>
        <v/>
      </c>
    </row>
    <row r="265" spans="2:50" x14ac:dyDescent="0.35">
      <c r="B265">
        <f t="shared" si="107"/>
        <v>262</v>
      </c>
      <c r="C265" s="5">
        <f>AVERAGEIFS(TimeSeries!263:263,TimeSeries!$1:$1,"&lt;="&amp;C$3,TimeSeries!$1:$1,"&gt;="&amp;C$2)</f>
        <v>132.35</v>
      </c>
      <c r="D265" s="5">
        <f>AVERAGEIFS(TimeSeries!263:263,TimeSeries!$1:$1,"&lt;="&amp;D$3,TimeSeries!$1:$1,"&gt;="&amp;D$2)</f>
        <v>127.35</v>
      </c>
      <c r="E265" s="5">
        <f>AVERAGEIFS(TimeSeries!263:263,TimeSeries!$1:$1,"&lt;="&amp;E$3,TimeSeries!$1:$1,"&gt;="&amp;E$2)</f>
        <v>132.30000000000001</v>
      </c>
      <c r="F265" s="5">
        <f>AVERAGEIFS(TimeSeries!263:263,TimeSeries!$1:$1,"&lt;="&amp;F$3,TimeSeries!$1:$1,"&gt;="&amp;F$2)</f>
        <v>140.80000000000001</v>
      </c>
      <c r="G265" s="5">
        <f>AVERAGEIFS(TimeSeries!263:263,TimeSeries!$1:$1,"&lt;="&amp;G$3,TimeSeries!$1:$1,"&gt;="&amp;G$2)</f>
        <v>141.5</v>
      </c>
      <c r="H265" s="5">
        <f>AVERAGEIFS(TimeSeries!263:263,TimeSeries!$1:$1,"&lt;="&amp;H$3,TimeSeries!$1:$1,"&gt;="&amp;H$2)</f>
        <v>138.5</v>
      </c>
      <c r="I265" s="5">
        <f>AVERAGEIFS(TimeSeries!263:263,TimeSeries!$1:$1,"&lt;="&amp;I$3,TimeSeries!$1:$1,"&gt;="&amp;I$2)</f>
        <v>134.94999999999999</v>
      </c>
      <c r="J265" s="5">
        <f>AVERAGEIFS(TimeSeries!263:263,TimeSeries!$1:$1,"&lt;="&amp;J$3,TimeSeries!$1:$1,"&gt;="&amp;J$2)</f>
        <v>132.9</v>
      </c>
      <c r="K265" s="5">
        <f>+TimeSeries!I263</f>
        <v>135.27499999999998</v>
      </c>
      <c r="M265">
        <f t="shared" si="102"/>
        <v>116.95625</v>
      </c>
      <c r="N265">
        <f t="shared" si="103"/>
        <v>125.58750000000001</v>
      </c>
      <c r="O265">
        <f t="shared" si="105"/>
        <v>0</v>
      </c>
      <c r="P265">
        <f t="shared" si="104"/>
        <v>0</v>
      </c>
      <c r="Q265">
        <f>+INDEX(TimeSeries!$A:$ZZ,'TimeSeries - Formatted'!$B265+1,'TimeSeries - Formatted'!K$1)</f>
        <v>9</v>
      </c>
      <c r="R265">
        <f>SUM(O$4:O265)</f>
        <v>11</v>
      </c>
      <c r="S265">
        <f>SUM(P$4:P265)</f>
        <v>12</v>
      </c>
      <c r="U265" s="1">
        <f t="shared" si="94"/>
        <v>-5.4642857142857215E-2</v>
      </c>
      <c r="V265" s="1">
        <f t="shared" si="95"/>
        <v>-0.10443037974683544</v>
      </c>
      <c r="W265" s="1">
        <f t="shared" si="96"/>
        <v>-6.9620253164556778E-2</v>
      </c>
      <c r="X265" s="1">
        <f t="shared" si="97"/>
        <v>-3.4624614329790804E-2</v>
      </c>
      <c r="Y265" s="1">
        <f t="shared" si="98"/>
        <v>-5.6219255094870357E-3</v>
      </c>
      <c r="Z265" s="1">
        <f t="shared" si="99"/>
        <v>1.9882179675994038E-2</v>
      </c>
      <c r="AA265" s="1">
        <f t="shared" si="100"/>
        <v>4.0922619047618625E-3</v>
      </c>
      <c r="AB265" s="1">
        <f t="shared" si="101"/>
        <v>-2.1354933726067782E-2</v>
      </c>
      <c r="AD265" s="2">
        <f t="shared" ca="1" si="85"/>
        <v>1</v>
      </c>
      <c r="AE265" s="2">
        <f t="shared" ca="1" si="86"/>
        <v>1</v>
      </c>
      <c r="AF265" s="2">
        <f t="shared" ca="1" si="87"/>
        <v>1</v>
      </c>
      <c r="AG265" s="2">
        <f t="shared" ca="1" si="88"/>
        <v>1</v>
      </c>
      <c r="AH265" s="2">
        <f t="shared" ca="1" si="89"/>
        <v>1</v>
      </c>
      <c r="AI265" s="2">
        <f t="shared" ca="1" si="90"/>
        <v>1</v>
      </c>
      <c r="AJ265" s="2">
        <f t="shared" ca="1" si="91"/>
        <v>1</v>
      </c>
      <c r="AK265" s="2">
        <f t="shared" ca="1" si="92"/>
        <v>1</v>
      </c>
      <c r="AM265">
        <f ca="1">+IF(COUNTIFS(AM$4:AM264,1,$Q$4:$Q264,$Q265)=1,0,IF(U265*AD265&lt;$AO$1,1,0))</f>
        <v>0</v>
      </c>
      <c r="AN265">
        <f ca="1">+IF(COUNTIFS(AN$4:AN264,1,$Q$4:$Q264,$Q265)=1,0,IF(V265*AE265&lt;$AO$1,1,0))</f>
        <v>1</v>
      </c>
      <c r="AO265">
        <f ca="1">+IF(COUNTIFS(AO$4:AO264,1,$Q$4:$Q264,$Q265)=1,0,IF(W265*AF265&lt;$AO$1,1,0))</f>
        <v>0</v>
      </c>
      <c r="AP265">
        <f ca="1">+IF(COUNTIFS(AP$4:AP264,1,$Q$4:$Q264,$Q265)=1,0,IF(X265*AG265&lt;$AO$1,1,0))</f>
        <v>0</v>
      </c>
      <c r="AQ265">
        <f ca="1">+IF(COUNTIFS(AQ$4:AQ264,1,$Q$4:$Q264,$Q265)=1,0,IF(Y265*AH265&lt;$AO$1,1,0))</f>
        <v>0</v>
      </c>
      <c r="AR265">
        <f ca="1">+IF(COUNTIFS(AR$4:AR264,1,$Q$4:$Q264,$Q265)=1,0,IF(Z265*AI265&lt;$AO$1,1,0))</f>
        <v>0</v>
      </c>
      <c r="AS265">
        <f ca="1">+IF(COUNTIFS(AS$4:AS264,1,$Q$4:$Q264,$Q265)=1,0,IF(AA265*AJ265&lt;$AO$1,1,0))</f>
        <v>0</v>
      </c>
      <c r="AT265">
        <f ca="1">+IF(COUNTIFS(AT$4:AT264,1,$Q$4:$Q264,$Q265)=1,0,IF(AB265*AK265&lt;$AO$1,1,0))</f>
        <v>0</v>
      </c>
      <c r="AU265">
        <f t="shared" ca="1" si="106"/>
        <v>1</v>
      </c>
      <c r="AW265">
        <f ca="1">1*(COUNTIFS($Q$4:$Q264,Q265,AU$4:AU264,1)&gt;0)</f>
        <v>0</v>
      </c>
      <c r="AX265">
        <f t="shared" ca="1" si="93"/>
        <v>90</v>
      </c>
    </row>
    <row r="266" spans="2:50" x14ac:dyDescent="0.35">
      <c r="B266">
        <f t="shared" si="107"/>
        <v>263</v>
      </c>
      <c r="C266" s="5">
        <f>AVERAGEIFS(TimeSeries!264:264,TimeSeries!$1:$1,"&lt;="&amp;C$3,TimeSeries!$1:$1,"&gt;="&amp;C$2)</f>
        <v>122.9</v>
      </c>
      <c r="D266" s="5">
        <f>AVERAGEIFS(TimeSeries!264:264,TimeSeries!$1:$1,"&lt;="&amp;D$3,TimeSeries!$1:$1,"&gt;="&amp;D$2)</f>
        <v>118.9</v>
      </c>
      <c r="E266" s="5">
        <f>AVERAGEIFS(TimeSeries!264:264,TimeSeries!$1:$1,"&lt;="&amp;E$3,TimeSeries!$1:$1,"&gt;="&amp;E$2)</f>
        <v>122.45</v>
      </c>
      <c r="F266" s="5">
        <f>AVERAGEIFS(TimeSeries!264:264,TimeSeries!$1:$1,"&lt;="&amp;F$3,TimeSeries!$1:$1,"&gt;="&amp;F$2)</f>
        <v>129.44999999999999</v>
      </c>
      <c r="G266" s="5">
        <f>AVERAGEIFS(TimeSeries!264:264,TimeSeries!$1:$1,"&lt;="&amp;G$3,TimeSeries!$1:$1,"&gt;="&amp;G$2)</f>
        <v>132.94999999999999</v>
      </c>
      <c r="H266" s="5">
        <f>AVERAGEIFS(TimeSeries!264:264,TimeSeries!$1:$1,"&lt;="&amp;H$3,TimeSeries!$1:$1,"&gt;="&amp;H$2)</f>
        <v>131.44999999999999</v>
      </c>
      <c r="I266" s="5">
        <f>AVERAGEIFS(TimeSeries!264:264,TimeSeries!$1:$1,"&lt;="&amp;I$3,TimeSeries!$1:$1,"&gt;="&amp;I$2)</f>
        <v>127.95</v>
      </c>
      <c r="J266" s="5">
        <f>AVERAGEIFS(TimeSeries!264:264,TimeSeries!$1:$1,"&lt;="&amp;J$3,TimeSeries!$1:$1,"&gt;="&amp;J$2)</f>
        <v>125.9</v>
      </c>
      <c r="K266" s="5">
        <f>+TimeSeries!I264</f>
        <v>126.5625</v>
      </c>
      <c r="M266">
        <f t="shared" si="102"/>
        <v>116.95625</v>
      </c>
      <c r="N266">
        <f t="shared" si="103"/>
        <v>125.58750000000001</v>
      </c>
      <c r="O266">
        <f t="shared" si="105"/>
        <v>0</v>
      </c>
      <c r="P266">
        <f t="shared" si="104"/>
        <v>0</v>
      </c>
      <c r="Q266">
        <f>+INDEX(TimeSeries!$A:$ZZ,'TimeSeries - Formatted'!$B266+1,'TimeSeries - Formatted'!K$1)</f>
        <v>9</v>
      </c>
      <c r="R266">
        <f>SUM(O$4:O266)</f>
        <v>11</v>
      </c>
      <c r="S266">
        <f>SUM(P$4:P266)</f>
        <v>12</v>
      </c>
      <c r="U266" s="1">
        <f t="shared" si="94"/>
        <v>-0.12214285714285711</v>
      </c>
      <c r="V266" s="1">
        <f t="shared" si="95"/>
        <v>-0.16385372714486623</v>
      </c>
      <c r="W266" s="1">
        <f t="shared" si="96"/>
        <v>-0.13888888888888884</v>
      </c>
      <c r="X266" s="1">
        <f t="shared" si="97"/>
        <v>-0.11244429208090512</v>
      </c>
      <c r="Y266" s="1">
        <f t="shared" si="98"/>
        <v>-6.5706254392129404E-2</v>
      </c>
      <c r="Z266" s="1">
        <f t="shared" si="99"/>
        <v>-5.0902527075812332E-2</v>
      </c>
      <c r="AA266" s="1">
        <f t="shared" si="100"/>
        <v>-5.1871063356798697E-2</v>
      </c>
      <c r="AB266" s="1">
        <f t="shared" si="101"/>
        <v>-7.290132547864514E-2</v>
      </c>
      <c r="AD266" s="2">
        <f t="shared" ca="1" si="85"/>
        <v>1</v>
      </c>
      <c r="AE266" s="2">
        <f t="shared" ca="1" si="86"/>
        <v>1</v>
      </c>
      <c r="AF266" s="2">
        <f t="shared" ca="1" si="87"/>
        <v>1</v>
      </c>
      <c r="AG266" s="2">
        <f t="shared" ca="1" si="88"/>
        <v>1</v>
      </c>
      <c r="AH266" s="2">
        <f t="shared" ca="1" si="89"/>
        <v>1</v>
      </c>
      <c r="AI266" s="2">
        <f t="shared" ca="1" si="90"/>
        <v>1</v>
      </c>
      <c r="AJ266" s="2">
        <f t="shared" ca="1" si="91"/>
        <v>1</v>
      </c>
      <c r="AK266" s="2">
        <f t="shared" ca="1" si="92"/>
        <v>1</v>
      </c>
      <c r="AM266">
        <f ca="1">+IF(COUNTIFS(AM$4:AM265,1,$Q$4:$Q265,$Q266)=1,0,IF(U266*AD266&lt;$AO$1,1,0))</f>
        <v>1</v>
      </c>
      <c r="AN266">
        <f ca="1">+IF(COUNTIFS(AN$4:AN265,1,$Q$4:$Q265,$Q266)=1,0,IF(V266*AE266&lt;$AO$1,1,0))</f>
        <v>0</v>
      </c>
      <c r="AO266">
        <f ca="1">+IF(COUNTIFS(AO$4:AO265,1,$Q$4:$Q265,$Q266)=1,0,IF(W266*AF266&lt;$AO$1,1,0))</f>
        <v>1</v>
      </c>
      <c r="AP266">
        <f ca="1">+IF(COUNTIFS(AP$4:AP265,1,$Q$4:$Q265,$Q266)=1,0,IF(X266*AG266&lt;$AO$1,1,0))</f>
        <v>1</v>
      </c>
      <c r="AQ266">
        <f ca="1">+IF(COUNTIFS(AQ$4:AQ265,1,$Q$4:$Q265,$Q266)=1,0,IF(Y266*AH266&lt;$AO$1,1,0))</f>
        <v>0</v>
      </c>
      <c r="AR266">
        <f ca="1">+IF(COUNTIFS(AR$4:AR265,1,$Q$4:$Q265,$Q266)=1,0,IF(Z266*AI266&lt;$AO$1,1,0))</f>
        <v>0</v>
      </c>
      <c r="AS266">
        <f ca="1">+IF(COUNTIFS(AS$4:AS265,1,$Q$4:$Q265,$Q266)=1,0,IF(AA266*AJ266&lt;$AO$1,1,0))</f>
        <v>0</v>
      </c>
      <c r="AT266">
        <f ca="1">+IF(COUNTIFS(AT$4:AT265,1,$Q$4:$Q265,$Q266)=1,0,IF(AB266*AK266&lt;$AO$1,1,0))</f>
        <v>0</v>
      </c>
      <c r="AU266">
        <f t="shared" ca="1" si="106"/>
        <v>1</v>
      </c>
      <c r="AW266">
        <f ca="1">1*(COUNTIFS($Q$4:$Q265,Q266,AU$4:AU265,1)&gt;0)</f>
        <v>1</v>
      </c>
      <c r="AX266" t="str">
        <f t="shared" ca="1" si="93"/>
        <v/>
      </c>
    </row>
    <row r="267" spans="2:50" x14ac:dyDescent="0.35">
      <c r="B267">
        <f t="shared" si="107"/>
        <v>264</v>
      </c>
      <c r="C267" s="5">
        <f>AVERAGEIFS(TimeSeries!265:265,TimeSeries!$1:$1,"&lt;="&amp;C$3,TimeSeries!$1:$1,"&gt;="&amp;C$2)</f>
        <v>116</v>
      </c>
      <c r="D267" s="5">
        <f>AVERAGEIFS(TimeSeries!265:265,TimeSeries!$1:$1,"&lt;="&amp;D$3,TimeSeries!$1:$1,"&gt;="&amp;D$2)</f>
        <v>117</v>
      </c>
      <c r="E267" s="5">
        <f>AVERAGEIFS(TimeSeries!265:265,TimeSeries!$1:$1,"&lt;="&amp;E$3,TimeSeries!$1:$1,"&gt;="&amp;E$2)</f>
        <v>119.1</v>
      </c>
      <c r="F267" s="5">
        <f>AVERAGEIFS(TimeSeries!265:265,TimeSeries!$1:$1,"&lt;="&amp;F$3,TimeSeries!$1:$1,"&gt;="&amp;F$2)</f>
        <v>122.1</v>
      </c>
      <c r="G267" s="5">
        <f>AVERAGEIFS(TimeSeries!265:265,TimeSeries!$1:$1,"&lt;="&amp;G$3,TimeSeries!$1:$1,"&gt;="&amp;G$2)</f>
        <v>123.5</v>
      </c>
      <c r="H267" s="5">
        <f>AVERAGEIFS(TimeSeries!265:265,TimeSeries!$1:$1,"&lt;="&amp;H$3,TimeSeries!$1:$1,"&gt;="&amp;H$2)</f>
        <v>121</v>
      </c>
      <c r="I267" s="5">
        <f>AVERAGEIFS(TimeSeries!265:265,TimeSeries!$1:$1,"&lt;="&amp;I$3,TimeSeries!$1:$1,"&gt;="&amp;I$2)</f>
        <v>117.5</v>
      </c>
      <c r="J267" s="5">
        <f>AVERAGEIFS(TimeSeries!265:265,TimeSeries!$1:$1,"&lt;="&amp;J$3,TimeSeries!$1:$1,"&gt;="&amp;J$2)</f>
        <v>116</v>
      </c>
      <c r="K267" s="5">
        <f>+TimeSeries!I265</f>
        <v>119.02500000000001</v>
      </c>
      <c r="M267">
        <f t="shared" si="102"/>
        <v>116.95625</v>
      </c>
      <c r="N267">
        <f t="shared" si="103"/>
        <v>125.58750000000001</v>
      </c>
      <c r="O267">
        <f t="shared" si="105"/>
        <v>0</v>
      </c>
      <c r="P267">
        <f t="shared" si="104"/>
        <v>0</v>
      </c>
      <c r="Q267">
        <f>+INDEX(TimeSeries!$A:$ZZ,'TimeSeries - Formatted'!$B267+1,'TimeSeries - Formatted'!K$1)</f>
        <v>9</v>
      </c>
      <c r="R267">
        <f>SUM(O$4:O267)</f>
        <v>11</v>
      </c>
      <c r="S267">
        <f>SUM(P$4:P267)</f>
        <v>12</v>
      </c>
      <c r="U267" s="1">
        <f t="shared" si="94"/>
        <v>-0.17142857142857137</v>
      </c>
      <c r="V267" s="1">
        <f t="shared" si="95"/>
        <v>-0.17721518987341767</v>
      </c>
      <c r="W267" s="1">
        <f t="shared" si="96"/>
        <v>-0.16244725738396626</v>
      </c>
      <c r="X267" s="1">
        <f t="shared" si="97"/>
        <v>-0.16283853273911553</v>
      </c>
      <c r="Y267" s="1">
        <f t="shared" si="98"/>
        <v>-0.13211524947294451</v>
      </c>
      <c r="Z267" s="1">
        <f t="shared" si="99"/>
        <v>-0.12635379061371843</v>
      </c>
      <c r="AA267" s="1">
        <f t="shared" si="100"/>
        <v>-0.12930715079659127</v>
      </c>
      <c r="AB267" s="1">
        <f t="shared" si="101"/>
        <v>-0.14580265095729017</v>
      </c>
      <c r="AD267" s="2">
        <f t="shared" ca="1" si="85"/>
        <v>1</v>
      </c>
      <c r="AE267" s="2">
        <f t="shared" ca="1" si="86"/>
        <v>1</v>
      </c>
      <c r="AF267" s="2">
        <f t="shared" ca="1" si="87"/>
        <v>1</v>
      </c>
      <c r="AG267" s="2">
        <f t="shared" ca="1" si="88"/>
        <v>1</v>
      </c>
      <c r="AH267" s="2">
        <f t="shared" ca="1" si="89"/>
        <v>1</v>
      </c>
      <c r="AI267" s="2">
        <f t="shared" ca="1" si="90"/>
        <v>1</v>
      </c>
      <c r="AJ267" s="2">
        <f t="shared" ca="1" si="91"/>
        <v>1</v>
      </c>
      <c r="AK267" s="2">
        <f t="shared" ca="1" si="92"/>
        <v>1</v>
      </c>
      <c r="AM267">
        <f ca="1">+IF(COUNTIFS(AM$4:AM266,1,$Q$4:$Q266,$Q267)=1,0,IF(U267*AD267&lt;$AO$1,1,0))</f>
        <v>0</v>
      </c>
      <c r="AN267">
        <f ca="1">+IF(COUNTIFS(AN$4:AN266,1,$Q$4:$Q266,$Q267)=1,0,IF(V267*AE267&lt;$AO$1,1,0))</f>
        <v>0</v>
      </c>
      <c r="AO267">
        <f ca="1">+IF(COUNTIFS(AO$4:AO266,1,$Q$4:$Q266,$Q267)=1,0,IF(W267*AF267&lt;$AO$1,1,0))</f>
        <v>0</v>
      </c>
      <c r="AP267">
        <f ca="1">+IF(COUNTIFS(AP$4:AP266,1,$Q$4:$Q266,$Q267)=1,0,IF(X267*AG267&lt;$AO$1,1,0))</f>
        <v>0</v>
      </c>
      <c r="AQ267">
        <f ca="1">+IF(COUNTIFS(AQ$4:AQ266,1,$Q$4:$Q266,$Q267)=1,0,IF(Y267*AH267&lt;$AO$1,1,0))</f>
        <v>1</v>
      </c>
      <c r="AR267">
        <f ca="1">+IF(COUNTIFS(AR$4:AR266,1,$Q$4:$Q266,$Q267)=1,0,IF(Z267*AI267&lt;$AO$1,1,0))</f>
        <v>1</v>
      </c>
      <c r="AS267">
        <f ca="1">+IF(COUNTIFS(AS$4:AS266,1,$Q$4:$Q266,$Q267)=1,0,IF(AA267*AJ267&lt;$AO$1,1,0))</f>
        <v>1</v>
      </c>
      <c r="AT267">
        <f ca="1">+IF(COUNTIFS(AT$4:AT266,1,$Q$4:$Q266,$Q267)=1,0,IF(AB267*AK267&lt;$AO$1,1,0))</f>
        <v>1</v>
      </c>
      <c r="AU267">
        <f t="shared" ca="1" si="106"/>
        <v>1</v>
      </c>
      <c r="AW267">
        <f ca="1">1*(COUNTIFS($Q$4:$Q266,Q267,AU$4:AU266,1)&gt;0)</f>
        <v>1</v>
      </c>
      <c r="AX267" t="str">
        <f t="shared" ca="1" si="93"/>
        <v/>
      </c>
    </row>
    <row r="268" spans="2:50" x14ac:dyDescent="0.35">
      <c r="B268">
        <f t="shared" si="107"/>
        <v>265</v>
      </c>
      <c r="C268" s="5">
        <f>AVERAGEIFS(TimeSeries!266:266,TimeSeries!$1:$1,"&lt;="&amp;C$3,TimeSeries!$1:$1,"&gt;="&amp;C$2)</f>
        <v>113.3</v>
      </c>
      <c r="D268" s="5">
        <f>AVERAGEIFS(TimeSeries!266:266,TimeSeries!$1:$1,"&lt;="&amp;D$3,TimeSeries!$1:$1,"&gt;="&amp;D$2)</f>
        <v>115.8</v>
      </c>
      <c r="E268" s="5">
        <f>AVERAGEIFS(TimeSeries!266:266,TimeSeries!$1:$1,"&lt;="&amp;E$3,TimeSeries!$1:$1,"&gt;="&amp;E$2)</f>
        <v>117.9</v>
      </c>
      <c r="F268" s="5">
        <f>AVERAGEIFS(TimeSeries!266:266,TimeSeries!$1:$1,"&lt;="&amp;F$3,TimeSeries!$1:$1,"&gt;="&amp;F$2)</f>
        <v>120.4</v>
      </c>
      <c r="G268" s="5">
        <f>AVERAGEIFS(TimeSeries!266:266,TimeSeries!$1:$1,"&lt;="&amp;G$3,TimeSeries!$1:$1,"&gt;="&amp;G$2)</f>
        <v>121.8</v>
      </c>
      <c r="H268" s="5">
        <f>AVERAGEIFS(TimeSeries!266:266,TimeSeries!$1:$1,"&lt;="&amp;H$3,TimeSeries!$1:$1,"&gt;="&amp;H$2)</f>
        <v>116.3</v>
      </c>
      <c r="I268" s="5">
        <f>AVERAGEIFS(TimeSeries!266:266,TimeSeries!$1:$1,"&lt;="&amp;I$3,TimeSeries!$1:$1,"&gt;="&amp;I$2)</f>
        <v>111.35</v>
      </c>
      <c r="J268" s="5">
        <f>AVERAGEIFS(TimeSeries!266:266,TimeSeries!$1:$1,"&lt;="&amp;J$3,TimeSeries!$1:$1,"&gt;="&amp;J$2)</f>
        <v>111.7</v>
      </c>
      <c r="K268" s="5">
        <f>+TimeSeries!I266</f>
        <v>116.08749999999999</v>
      </c>
      <c r="M268">
        <f t="shared" si="102"/>
        <v>116.88124999999999</v>
      </c>
      <c r="N268">
        <f t="shared" si="103"/>
        <v>125.58750000000001</v>
      </c>
      <c r="O268">
        <f t="shared" si="105"/>
        <v>0</v>
      </c>
      <c r="P268">
        <f t="shared" si="104"/>
        <v>0</v>
      </c>
      <c r="Q268">
        <f>+INDEX(TimeSeries!$A:$ZZ,'TimeSeries - Formatted'!$B268+1,'TimeSeries - Formatted'!K$1)</f>
        <v>9</v>
      </c>
      <c r="R268">
        <f>SUM(O$4:O268)</f>
        <v>11</v>
      </c>
      <c r="S268">
        <f>SUM(P$4:P268)</f>
        <v>12</v>
      </c>
      <c r="U268" s="1">
        <f t="shared" si="94"/>
        <v>-0.19071428571428573</v>
      </c>
      <c r="V268" s="1">
        <f t="shared" si="95"/>
        <v>-0.18565400843881852</v>
      </c>
      <c r="W268" s="1">
        <f t="shared" si="96"/>
        <v>-0.170886075949367</v>
      </c>
      <c r="X268" s="1">
        <f t="shared" si="97"/>
        <v>-0.17449434350359949</v>
      </c>
      <c r="Y268" s="1">
        <f t="shared" si="98"/>
        <v>-0.1440618411806045</v>
      </c>
      <c r="Z268" s="1">
        <f t="shared" si="99"/>
        <v>-0.16028880866425999</v>
      </c>
      <c r="AA268" s="1">
        <f t="shared" si="100"/>
        <v>-0.17487958503149315</v>
      </c>
      <c r="AB268" s="1">
        <f t="shared" si="101"/>
        <v>-0.17746686303387338</v>
      </c>
      <c r="AD268" s="2">
        <f t="shared" ca="1" si="85"/>
        <v>1</v>
      </c>
      <c r="AE268" s="2">
        <f t="shared" ca="1" si="86"/>
        <v>1</v>
      </c>
      <c r="AF268" s="2">
        <f t="shared" ca="1" si="87"/>
        <v>1</v>
      </c>
      <c r="AG268" s="2">
        <f t="shared" ca="1" si="88"/>
        <v>1</v>
      </c>
      <c r="AH268" s="2">
        <f t="shared" ca="1" si="89"/>
        <v>1</v>
      </c>
      <c r="AI268" s="2">
        <f t="shared" ca="1" si="90"/>
        <v>1</v>
      </c>
      <c r="AJ268" s="2">
        <f t="shared" ca="1" si="91"/>
        <v>1</v>
      </c>
      <c r="AK268" s="2">
        <f t="shared" ca="1" si="92"/>
        <v>1</v>
      </c>
      <c r="AM268">
        <f ca="1">+IF(COUNTIFS(AM$4:AM267,1,$Q$4:$Q267,$Q268)=1,0,IF(U268*AD268&lt;$AO$1,1,0))</f>
        <v>0</v>
      </c>
      <c r="AN268">
        <f ca="1">+IF(COUNTIFS(AN$4:AN267,1,$Q$4:$Q267,$Q268)=1,0,IF(V268*AE268&lt;$AO$1,1,0))</f>
        <v>0</v>
      </c>
      <c r="AO268">
        <f ca="1">+IF(COUNTIFS(AO$4:AO267,1,$Q$4:$Q267,$Q268)=1,0,IF(W268*AF268&lt;$AO$1,1,0))</f>
        <v>0</v>
      </c>
      <c r="AP268">
        <f ca="1">+IF(COUNTIFS(AP$4:AP267,1,$Q$4:$Q267,$Q268)=1,0,IF(X268*AG268&lt;$AO$1,1,0))</f>
        <v>0</v>
      </c>
      <c r="AQ268">
        <f ca="1">+IF(COUNTIFS(AQ$4:AQ267,1,$Q$4:$Q267,$Q268)=1,0,IF(Y268*AH268&lt;$AO$1,1,0))</f>
        <v>0</v>
      </c>
      <c r="AR268">
        <f ca="1">+IF(COUNTIFS(AR$4:AR267,1,$Q$4:$Q267,$Q268)=1,0,IF(Z268*AI268&lt;$AO$1,1,0))</f>
        <v>0</v>
      </c>
      <c r="AS268">
        <f ca="1">+IF(COUNTIFS(AS$4:AS267,1,$Q$4:$Q267,$Q268)=1,0,IF(AA268*AJ268&lt;$AO$1,1,0))</f>
        <v>0</v>
      </c>
      <c r="AT268">
        <f ca="1">+IF(COUNTIFS(AT$4:AT267,1,$Q$4:$Q267,$Q268)=1,0,IF(AB268*AK268&lt;$AO$1,1,0))</f>
        <v>0</v>
      </c>
      <c r="AU268">
        <f t="shared" ca="1" si="106"/>
        <v>0</v>
      </c>
      <c r="AW268">
        <f ca="1">1*(COUNTIFS($Q$4:$Q267,Q268,AU$4:AU267,1)&gt;0)</f>
        <v>1</v>
      </c>
      <c r="AX268" t="str">
        <f t="shared" ca="1" si="93"/>
        <v/>
      </c>
    </row>
    <row r="269" spans="2:50" x14ac:dyDescent="0.35">
      <c r="B269">
        <f t="shared" si="107"/>
        <v>266</v>
      </c>
      <c r="C269" s="5">
        <f>AVERAGEIFS(TimeSeries!267:267,TimeSeries!$1:$1,"&lt;="&amp;C$3,TimeSeries!$1:$1,"&gt;="&amp;C$2)</f>
        <v>113.3</v>
      </c>
      <c r="D269" s="5">
        <f>AVERAGEIFS(TimeSeries!267:267,TimeSeries!$1:$1,"&lt;="&amp;D$3,TimeSeries!$1:$1,"&gt;="&amp;D$2)</f>
        <v>115.3</v>
      </c>
      <c r="E269" s="5">
        <f>AVERAGEIFS(TimeSeries!267:267,TimeSeries!$1:$1,"&lt;="&amp;E$3,TimeSeries!$1:$1,"&gt;="&amp;E$2)</f>
        <v>117.4</v>
      </c>
      <c r="F269" s="5">
        <f>AVERAGEIFS(TimeSeries!267:267,TimeSeries!$1:$1,"&lt;="&amp;F$3,TimeSeries!$1:$1,"&gt;="&amp;F$2)</f>
        <v>120.4</v>
      </c>
      <c r="G269" s="5">
        <f>AVERAGEIFS(TimeSeries!267:267,TimeSeries!$1:$1,"&lt;="&amp;G$3,TimeSeries!$1:$1,"&gt;="&amp;G$2)</f>
        <v>121.8</v>
      </c>
      <c r="H269" s="5">
        <f>AVERAGEIFS(TimeSeries!267:267,TimeSeries!$1:$1,"&lt;="&amp;H$3,TimeSeries!$1:$1,"&gt;="&amp;H$2)</f>
        <v>116.3</v>
      </c>
      <c r="I269" s="5">
        <f>AVERAGEIFS(TimeSeries!267:267,TimeSeries!$1:$1,"&lt;="&amp;I$3,TimeSeries!$1:$1,"&gt;="&amp;I$2)</f>
        <v>112.05</v>
      </c>
      <c r="J269" s="5">
        <f>AVERAGEIFS(TimeSeries!267:267,TimeSeries!$1:$1,"&lt;="&amp;J$3,TimeSeries!$1:$1,"&gt;="&amp;J$2)</f>
        <v>113.1</v>
      </c>
      <c r="K269" s="5">
        <f>+TimeSeries!I267</f>
        <v>116.13749999999999</v>
      </c>
      <c r="M269">
        <f t="shared" si="102"/>
        <v>116.88124999999999</v>
      </c>
      <c r="N269">
        <f t="shared" si="103"/>
        <v>125.58750000000001</v>
      </c>
      <c r="O269">
        <f t="shared" si="105"/>
        <v>0</v>
      </c>
      <c r="P269">
        <f t="shared" si="104"/>
        <v>0</v>
      </c>
      <c r="Q269">
        <f>+INDEX(TimeSeries!$A:$ZZ,'TimeSeries - Formatted'!$B269+1,'TimeSeries - Formatted'!K$1)</f>
        <v>9</v>
      </c>
      <c r="R269">
        <f>SUM(O$4:O269)</f>
        <v>11</v>
      </c>
      <c r="S269">
        <f>SUM(P$4:P269)</f>
        <v>12</v>
      </c>
      <c r="U269" s="1">
        <f t="shared" si="94"/>
        <v>-0.19071428571428573</v>
      </c>
      <c r="V269" s="1">
        <f t="shared" si="95"/>
        <v>-0.1891701828410689</v>
      </c>
      <c r="W269" s="1">
        <f t="shared" si="96"/>
        <v>-0.17440225035161738</v>
      </c>
      <c r="X269" s="1">
        <f t="shared" si="97"/>
        <v>-0.17449434350359949</v>
      </c>
      <c r="Y269" s="1">
        <f t="shared" si="98"/>
        <v>-0.1440618411806045</v>
      </c>
      <c r="Z269" s="1">
        <f t="shared" si="99"/>
        <v>-0.16028880866425999</v>
      </c>
      <c r="AA269" s="1">
        <f t="shared" si="100"/>
        <v>-0.16969247869581316</v>
      </c>
      <c r="AB269" s="1">
        <f t="shared" si="101"/>
        <v>-0.16715758468335795</v>
      </c>
      <c r="AD269" s="2">
        <f t="shared" ca="1" si="85"/>
        <v>1</v>
      </c>
      <c r="AE269" s="2">
        <f t="shared" ca="1" si="86"/>
        <v>1</v>
      </c>
      <c r="AF269" s="2">
        <f t="shared" ca="1" si="87"/>
        <v>1</v>
      </c>
      <c r="AG269" s="2">
        <f t="shared" ca="1" si="88"/>
        <v>1</v>
      </c>
      <c r="AH269" s="2">
        <f t="shared" ca="1" si="89"/>
        <v>1</v>
      </c>
      <c r="AI269" s="2">
        <f t="shared" ca="1" si="90"/>
        <v>1</v>
      </c>
      <c r="AJ269" s="2">
        <f t="shared" ca="1" si="91"/>
        <v>1</v>
      </c>
      <c r="AK269" s="2">
        <f t="shared" ca="1" si="92"/>
        <v>1</v>
      </c>
      <c r="AM269">
        <f ca="1">+IF(COUNTIFS(AM$4:AM268,1,$Q$4:$Q268,$Q269)=1,0,IF(U269*AD269&lt;$AO$1,1,0))</f>
        <v>0</v>
      </c>
      <c r="AN269">
        <f ca="1">+IF(COUNTIFS(AN$4:AN268,1,$Q$4:$Q268,$Q269)=1,0,IF(V269*AE269&lt;$AO$1,1,0))</f>
        <v>0</v>
      </c>
      <c r="AO269">
        <f ca="1">+IF(COUNTIFS(AO$4:AO268,1,$Q$4:$Q268,$Q269)=1,0,IF(W269*AF269&lt;$AO$1,1,0))</f>
        <v>0</v>
      </c>
      <c r="AP269">
        <f ca="1">+IF(COUNTIFS(AP$4:AP268,1,$Q$4:$Q268,$Q269)=1,0,IF(X269*AG269&lt;$AO$1,1,0))</f>
        <v>0</v>
      </c>
      <c r="AQ269">
        <f ca="1">+IF(COUNTIFS(AQ$4:AQ268,1,$Q$4:$Q268,$Q269)=1,0,IF(Y269*AH269&lt;$AO$1,1,0))</f>
        <v>0</v>
      </c>
      <c r="AR269">
        <f ca="1">+IF(COUNTIFS(AR$4:AR268,1,$Q$4:$Q268,$Q269)=1,0,IF(Z269*AI269&lt;$AO$1,1,0))</f>
        <v>0</v>
      </c>
      <c r="AS269">
        <f ca="1">+IF(COUNTIFS(AS$4:AS268,1,$Q$4:$Q268,$Q269)=1,0,IF(AA269*AJ269&lt;$AO$1,1,0))</f>
        <v>0</v>
      </c>
      <c r="AT269">
        <f ca="1">+IF(COUNTIFS(AT$4:AT268,1,$Q$4:$Q268,$Q269)=1,0,IF(AB269*AK269&lt;$AO$1,1,0))</f>
        <v>0</v>
      </c>
      <c r="AU269">
        <f t="shared" ca="1" si="106"/>
        <v>0</v>
      </c>
      <c r="AW269">
        <f ca="1">1*(COUNTIFS($Q$4:$Q268,Q269,AU$4:AU268,1)&gt;0)</f>
        <v>1</v>
      </c>
      <c r="AX269" t="str">
        <f t="shared" ca="1" si="93"/>
        <v/>
      </c>
    </row>
    <row r="270" spans="2:50" x14ac:dyDescent="0.35">
      <c r="B270">
        <f t="shared" si="107"/>
        <v>267</v>
      </c>
      <c r="C270" s="5">
        <f>AVERAGEIFS(TimeSeries!268:268,TimeSeries!$1:$1,"&lt;="&amp;C$3,TimeSeries!$1:$1,"&gt;="&amp;C$2)</f>
        <v>112.8</v>
      </c>
      <c r="D270" s="5">
        <f>AVERAGEIFS(TimeSeries!268:268,TimeSeries!$1:$1,"&lt;="&amp;D$3,TimeSeries!$1:$1,"&gt;="&amp;D$2)</f>
        <v>115.3</v>
      </c>
      <c r="E270" s="5">
        <f>AVERAGEIFS(TimeSeries!268:268,TimeSeries!$1:$1,"&lt;="&amp;E$3,TimeSeries!$1:$1,"&gt;="&amp;E$2)</f>
        <v>117.4</v>
      </c>
      <c r="F270" s="5">
        <f>AVERAGEIFS(TimeSeries!268:268,TimeSeries!$1:$1,"&lt;="&amp;F$3,TimeSeries!$1:$1,"&gt;="&amp;F$2)</f>
        <v>120.4</v>
      </c>
      <c r="G270" s="5">
        <f>AVERAGEIFS(TimeSeries!268:268,TimeSeries!$1:$1,"&lt;="&amp;G$3,TimeSeries!$1:$1,"&gt;="&amp;G$2)</f>
        <v>121.8</v>
      </c>
      <c r="H270" s="5">
        <f>AVERAGEIFS(TimeSeries!268:268,TimeSeries!$1:$1,"&lt;="&amp;H$3,TimeSeries!$1:$1,"&gt;="&amp;H$2)</f>
        <v>115.8</v>
      </c>
      <c r="I270" s="5">
        <f>AVERAGEIFS(TimeSeries!268:268,TimeSeries!$1:$1,"&lt;="&amp;I$3,TimeSeries!$1:$1,"&gt;="&amp;I$2)</f>
        <v>110.15</v>
      </c>
      <c r="J270" s="5">
        <f>AVERAGEIFS(TimeSeries!268:268,TimeSeries!$1:$1,"&lt;="&amp;J$3,TimeSeries!$1:$1,"&gt;="&amp;J$2)</f>
        <v>110.3</v>
      </c>
      <c r="K270" s="5">
        <f>+TimeSeries!I268</f>
        <v>115.53749999999999</v>
      </c>
      <c r="M270">
        <f t="shared" si="102"/>
        <v>116.88124999999999</v>
      </c>
      <c r="N270">
        <f t="shared" si="103"/>
        <v>125.58750000000001</v>
      </c>
      <c r="O270">
        <f t="shared" si="105"/>
        <v>0</v>
      </c>
      <c r="P270">
        <f t="shared" si="104"/>
        <v>0</v>
      </c>
      <c r="Q270">
        <f>+INDEX(TimeSeries!$A:$ZZ,'TimeSeries - Formatted'!$B270+1,'TimeSeries - Formatted'!K$1)</f>
        <v>9</v>
      </c>
      <c r="R270">
        <f>SUM(O$4:O270)</f>
        <v>11</v>
      </c>
      <c r="S270">
        <f>SUM(P$4:P270)</f>
        <v>12</v>
      </c>
      <c r="U270" s="1">
        <f t="shared" si="94"/>
        <v>-0.19428571428571428</v>
      </c>
      <c r="V270" s="1">
        <f t="shared" si="95"/>
        <v>-0.1891701828410689</v>
      </c>
      <c r="W270" s="1">
        <f t="shared" si="96"/>
        <v>-0.17440225035161738</v>
      </c>
      <c r="X270" s="1">
        <f t="shared" si="97"/>
        <v>-0.17449434350359949</v>
      </c>
      <c r="Y270" s="1">
        <f t="shared" si="98"/>
        <v>-0.1440618411806045</v>
      </c>
      <c r="Z270" s="1">
        <f t="shared" si="99"/>
        <v>-0.16389891696750902</v>
      </c>
      <c r="AA270" s="1">
        <f t="shared" si="100"/>
        <v>-0.18377176732123002</v>
      </c>
      <c r="AB270" s="1">
        <f t="shared" si="101"/>
        <v>-0.18777614138438892</v>
      </c>
      <c r="AD270" s="2">
        <f t="shared" ref="AD270:AD333" ca="1" si="108">1*(IFERROR(MAX(OFFSET(U$1,MATCH($Q270,$Q:$Q,0)-1,0,ROW()-MATCH($Q270,$Q:$Q,0))),0)&gt;0)</f>
        <v>1</v>
      </c>
      <c r="AE270" s="2">
        <f t="shared" ref="AE270:AE333" ca="1" si="109">1*(IFERROR(MAX(OFFSET(V$1,MATCH($Q270,$Q:$Q,0)-1,0,ROW()-MATCH($Q270,$Q:$Q,0))),0)&gt;0)</f>
        <v>1</v>
      </c>
      <c r="AF270" s="2">
        <f t="shared" ref="AF270:AF333" ca="1" si="110">1*(IFERROR(MAX(OFFSET(W$1,MATCH($Q270,$Q:$Q,0)-1,0,ROW()-MATCH($Q270,$Q:$Q,0))),0)&gt;0)</f>
        <v>1</v>
      </c>
      <c r="AG270" s="2">
        <f t="shared" ref="AG270:AG333" ca="1" si="111">1*(IFERROR(MAX(OFFSET(X$1,MATCH($Q270,$Q:$Q,0)-1,0,ROW()-MATCH($Q270,$Q:$Q,0))),0)&gt;0)</f>
        <v>1</v>
      </c>
      <c r="AH270" s="2">
        <f t="shared" ref="AH270:AH333" ca="1" si="112">1*(IFERROR(MAX(OFFSET(Y$1,MATCH($Q270,$Q:$Q,0)-1,0,ROW()-MATCH($Q270,$Q:$Q,0))),0)&gt;0)</f>
        <v>1</v>
      </c>
      <c r="AI270" s="2">
        <f t="shared" ref="AI270:AI333" ca="1" si="113">1*(IFERROR(MAX(OFFSET(Z$1,MATCH($Q270,$Q:$Q,0)-1,0,ROW()-MATCH($Q270,$Q:$Q,0))),0)&gt;0)</f>
        <v>1</v>
      </c>
      <c r="AJ270" s="2">
        <f t="shared" ref="AJ270:AJ333" ca="1" si="114">1*(IFERROR(MAX(OFFSET(AA$1,MATCH($Q270,$Q:$Q,0)-1,0,ROW()-MATCH($Q270,$Q:$Q,0))),0)&gt;0)</f>
        <v>1</v>
      </c>
      <c r="AK270" s="2">
        <f t="shared" ref="AK270:AK333" ca="1" si="115">1*(IFERROR(MAX(OFFSET(AB$1,MATCH($Q270,$Q:$Q,0)-1,0,ROW()-MATCH($Q270,$Q:$Q,0))),0)&gt;0)</f>
        <v>1</v>
      </c>
      <c r="AM270">
        <f ca="1">+IF(COUNTIFS(AM$4:AM269,1,$Q$4:$Q269,$Q270)=1,0,IF(U270*AD270&lt;$AO$1,1,0))</f>
        <v>0</v>
      </c>
      <c r="AN270">
        <f ca="1">+IF(COUNTIFS(AN$4:AN269,1,$Q$4:$Q269,$Q270)=1,0,IF(V270*AE270&lt;$AO$1,1,0))</f>
        <v>0</v>
      </c>
      <c r="AO270">
        <f ca="1">+IF(COUNTIFS(AO$4:AO269,1,$Q$4:$Q269,$Q270)=1,0,IF(W270*AF270&lt;$AO$1,1,0))</f>
        <v>0</v>
      </c>
      <c r="AP270">
        <f ca="1">+IF(COUNTIFS(AP$4:AP269,1,$Q$4:$Q269,$Q270)=1,0,IF(X270*AG270&lt;$AO$1,1,0))</f>
        <v>0</v>
      </c>
      <c r="AQ270">
        <f ca="1">+IF(COUNTIFS(AQ$4:AQ269,1,$Q$4:$Q269,$Q270)=1,0,IF(Y270*AH270&lt;$AO$1,1,0))</f>
        <v>0</v>
      </c>
      <c r="AR270">
        <f ca="1">+IF(COUNTIFS(AR$4:AR269,1,$Q$4:$Q269,$Q270)=1,0,IF(Z270*AI270&lt;$AO$1,1,0))</f>
        <v>0</v>
      </c>
      <c r="AS270">
        <f ca="1">+IF(COUNTIFS(AS$4:AS269,1,$Q$4:$Q269,$Q270)=1,0,IF(AA270*AJ270&lt;$AO$1,1,0))</f>
        <v>0</v>
      </c>
      <c r="AT270">
        <f ca="1">+IF(COUNTIFS(AT$4:AT269,1,$Q$4:$Q269,$Q270)=1,0,IF(AB270*AK270&lt;$AO$1,1,0))</f>
        <v>0</v>
      </c>
      <c r="AU270">
        <f t="shared" ca="1" si="106"/>
        <v>0</v>
      </c>
      <c r="AW270">
        <f ca="1">1*(COUNTIFS($Q$4:$Q269,Q270,AU$4:AU269,1)&gt;0)</f>
        <v>1</v>
      </c>
      <c r="AX270" t="str">
        <f t="shared" ref="AX270:AX333" ca="1" si="116">+IF($AW270=1,"",IFERROR(AVERAGEIFS($AM$3:$AT$3,$AM270:$AT270,1),""))</f>
        <v/>
      </c>
    </row>
    <row r="271" spans="2:50" x14ac:dyDescent="0.35">
      <c r="B271">
        <f t="shared" si="107"/>
        <v>268</v>
      </c>
      <c r="C271" s="5">
        <f>AVERAGEIFS(TimeSeries!269:269,TimeSeries!$1:$1,"&lt;="&amp;C$3,TimeSeries!$1:$1,"&gt;="&amp;C$2)</f>
        <v>112.8</v>
      </c>
      <c r="D271" s="5">
        <f>AVERAGEIFS(TimeSeries!269:269,TimeSeries!$1:$1,"&lt;="&amp;D$3,TimeSeries!$1:$1,"&gt;="&amp;D$2)</f>
        <v>115.8</v>
      </c>
      <c r="E271" s="5">
        <f>AVERAGEIFS(TimeSeries!269:269,TimeSeries!$1:$1,"&lt;="&amp;E$3,TimeSeries!$1:$1,"&gt;="&amp;E$2)</f>
        <v>117.9</v>
      </c>
      <c r="F271" s="5">
        <f>AVERAGEIFS(TimeSeries!269:269,TimeSeries!$1:$1,"&lt;="&amp;F$3,TimeSeries!$1:$1,"&gt;="&amp;F$2)</f>
        <v>120.4</v>
      </c>
      <c r="G271" s="5">
        <f>AVERAGEIFS(TimeSeries!269:269,TimeSeries!$1:$1,"&lt;="&amp;G$3,TimeSeries!$1:$1,"&gt;="&amp;G$2)</f>
        <v>121.8</v>
      </c>
      <c r="H271" s="5">
        <f>AVERAGEIFS(TimeSeries!269:269,TimeSeries!$1:$1,"&lt;="&amp;H$3,TimeSeries!$1:$1,"&gt;="&amp;H$2)</f>
        <v>115.8</v>
      </c>
      <c r="I271" s="5">
        <f>AVERAGEIFS(TimeSeries!269:269,TimeSeries!$1:$1,"&lt;="&amp;I$3,TimeSeries!$1:$1,"&gt;="&amp;I$2)</f>
        <v>110.15</v>
      </c>
      <c r="J271" s="5">
        <f>AVERAGEIFS(TimeSeries!269:269,TimeSeries!$1:$1,"&lt;="&amp;J$3,TimeSeries!$1:$1,"&gt;="&amp;J$2)</f>
        <v>110.3</v>
      </c>
      <c r="K271" s="5">
        <f>+TimeSeries!I269</f>
        <v>115.66249999999999</v>
      </c>
      <c r="M271">
        <f t="shared" si="102"/>
        <v>116.88124999999999</v>
      </c>
      <c r="N271">
        <f t="shared" si="103"/>
        <v>125.58750000000001</v>
      </c>
      <c r="O271">
        <f t="shared" si="105"/>
        <v>0</v>
      </c>
      <c r="P271">
        <f t="shared" si="104"/>
        <v>0</v>
      </c>
      <c r="Q271">
        <f>+INDEX(TimeSeries!$A:$ZZ,'TimeSeries - Formatted'!$B271+1,'TimeSeries - Formatted'!K$1)</f>
        <v>9</v>
      </c>
      <c r="R271">
        <f>SUM(O$4:O271)</f>
        <v>11</v>
      </c>
      <c r="S271">
        <f>SUM(P$4:P271)</f>
        <v>12</v>
      </c>
      <c r="U271" s="1">
        <f t="shared" ref="U271:U334" si="117">+C271/MAX(C261:C270)-1</f>
        <v>-0.19428571428571428</v>
      </c>
      <c r="V271" s="1">
        <f t="shared" ref="V271:V334" si="118">+D271/MAX(D261:D270)-1</f>
        <v>-0.18565400843881852</v>
      </c>
      <c r="W271" s="1">
        <f t="shared" ref="W271:W334" si="119">+E271/MAX(E261:E270)-1</f>
        <v>-0.170886075949367</v>
      </c>
      <c r="X271" s="1">
        <f t="shared" ref="X271:X334" si="120">+F271/MAX(F261:F270)-1</f>
        <v>-0.17449434350359949</v>
      </c>
      <c r="Y271" s="1">
        <f t="shared" ref="Y271:Y334" si="121">+G271/MAX(G261:G270)-1</f>
        <v>-0.1440618411806045</v>
      </c>
      <c r="Z271" s="1">
        <f t="shared" ref="Z271:Z334" si="122">+H271/MAX(H261:H270)-1</f>
        <v>-0.16389891696750902</v>
      </c>
      <c r="AA271" s="1">
        <f t="shared" ref="AA271:AA334" si="123">+I271/MAX(I261:I270)-1</f>
        <v>-0.18377176732123002</v>
      </c>
      <c r="AB271" s="1">
        <f t="shared" ref="AB271:AB334" si="124">+J271/MAX(J261:J270)-1</f>
        <v>-0.18777614138438892</v>
      </c>
      <c r="AD271" s="2">
        <f t="shared" ca="1" si="108"/>
        <v>1</v>
      </c>
      <c r="AE271" s="2">
        <f t="shared" ca="1" si="109"/>
        <v>1</v>
      </c>
      <c r="AF271" s="2">
        <f t="shared" ca="1" si="110"/>
        <v>1</v>
      </c>
      <c r="AG271" s="2">
        <f t="shared" ca="1" si="111"/>
        <v>1</v>
      </c>
      <c r="AH271" s="2">
        <f t="shared" ca="1" si="112"/>
        <v>1</v>
      </c>
      <c r="AI271" s="2">
        <f t="shared" ca="1" si="113"/>
        <v>1</v>
      </c>
      <c r="AJ271" s="2">
        <f t="shared" ca="1" si="114"/>
        <v>1</v>
      </c>
      <c r="AK271" s="2">
        <f t="shared" ca="1" si="115"/>
        <v>1</v>
      </c>
      <c r="AM271">
        <f ca="1">+IF(COUNTIFS(AM$4:AM270,1,$Q$4:$Q270,$Q271)=1,0,IF(U271*AD271&lt;$AO$1,1,0))</f>
        <v>0</v>
      </c>
      <c r="AN271">
        <f ca="1">+IF(COUNTIFS(AN$4:AN270,1,$Q$4:$Q270,$Q271)=1,0,IF(V271*AE271&lt;$AO$1,1,0))</f>
        <v>0</v>
      </c>
      <c r="AO271">
        <f ca="1">+IF(COUNTIFS(AO$4:AO270,1,$Q$4:$Q270,$Q271)=1,0,IF(W271*AF271&lt;$AO$1,1,0))</f>
        <v>0</v>
      </c>
      <c r="AP271">
        <f ca="1">+IF(COUNTIFS(AP$4:AP270,1,$Q$4:$Q270,$Q271)=1,0,IF(X271*AG271&lt;$AO$1,1,0))</f>
        <v>0</v>
      </c>
      <c r="AQ271">
        <f ca="1">+IF(COUNTIFS(AQ$4:AQ270,1,$Q$4:$Q270,$Q271)=1,0,IF(Y271*AH271&lt;$AO$1,1,0))</f>
        <v>0</v>
      </c>
      <c r="AR271">
        <f ca="1">+IF(COUNTIFS(AR$4:AR270,1,$Q$4:$Q270,$Q271)=1,0,IF(Z271*AI271&lt;$AO$1,1,0))</f>
        <v>0</v>
      </c>
      <c r="AS271">
        <f ca="1">+IF(COUNTIFS(AS$4:AS270,1,$Q$4:$Q270,$Q271)=1,0,IF(AA271*AJ271&lt;$AO$1,1,0))</f>
        <v>0</v>
      </c>
      <c r="AT271">
        <f ca="1">+IF(COUNTIFS(AT$4:AT270,1,$Q$4:$Q270,$Q271)=1,0,IF(AB271*AK271&lt;$AO$1,1,0))</f>
        <v>0</v>
      </c>
      <c r="AU271">
        <f t="shared" ca="1" si="106"/>
        <v>0</v>
      </c>
      <c r="AW271">
        <f ca="1">1*(COUNTIFS($Q$4:$Q270,Q271,AU$4:AU270,1)&gt;0)</f>
        <v>1</v>
      </c>
      <c r="AX271" t="str">
        <f t="shared" ca="1" si="116"/>
        <v/>
      </c>
    </row>
    <row r="272" spans="2:50" x14ac:dyDescent="0.35">
      <c r="B272">
        <f t="shared" si="107"/>
        <v>269</v>
      </c>
      <c r="C272" s="5">
        <f>AVERAGEIFS(TimeSeries!270:270,TimeSeries!$1:$1,"&lt;="&amp;C$3,TimeSeries!$1:$1,"&gt;="&amp;C$2)</f>
        <v>114</v>
      </c>
      <c r="D272" s="5">
        <f>AVERAGEIFS(TimeSeries!270:270,TimeSeries!$1:$1,"&lt;="&amp;D$3,TimeSeries!$1:$1,"&gt;="&amp;D$2)</f>
        <v>117</v>
      </c>
      <c r="E272" s="5">
        <f>AVERAGEIFS(TimeSeries!270:270,TimeSeries!$1:$1,"&lt;="&amp;E$3,TimeSeries!$1:$1,"&gt;="&amp;E$2)</f>
        <v>119.1</v>
      </c>
      <c r="F272" s="5">
        <f>AVERAGEIFS(TimeSeries!270:270,TimeSeries!$1:$1,"&lt;="&amp;F$3,TimeSeries!$1:$1,"&gt;="&amp;F$2)</f>
        <v>124.1</v>
      </c>
      <c r="G272" s="5">
        <f>AVERAGEIFS(TimeSeries!270:270,TimeSeries!$1:$1,"&lt;="&amp;G$3,TimeSeries!$1:$1,"&gt;="&amp;G$2)</f>
        <v>124.8</v>
      </c>
      <c r="H272" s="5">
        <f>AVERAGEIFS(TimeSeries!270:270,TimeSeries!$1:$1,"&lt;="&amp;H$3,TimeSeries!$1:$1,"&gt;="&amp;H$2)</f>
        <v>115.8</v>
      </c>
      <c r="I272" s="5">
        <f>AVERAGEIFS(TimeSeries!270:270,TimeSeries!$1:$1,"&lt;="&amp;I$3,TimeSeries!$1:$1,"&gt;="&amp;I$2)</f>
        <v>109.45</v>
      </c>
      <c r="J272" s="5">
        <f>AVERAGEIFS(TimeSeries!270:270,TimeSeries!$1:$1,"&lt;="&amp;J$3,TimeSeries!$1:$1,"&gt;="&amp;J$2)</f>
        <v>108.9</v>
      </c>
      <c r="K272" s="5">
        <f>+TimeSeries!I270</f>
        <v>116.83750000000001</v>
      </c>
      <c r="M272">
        <f t="shared" si="102"/>
        <v>116.83750000000001</v>
      </c>
      <c r="N272">
        <f t="shared" si="103"/>
        <v>125.58750000000001</v>
      </c>
      <c r="O272">
        <f t="shared" si="105"/>
        <v>0</v>
      </c>
      <c r="P272">
        <f t="shared" si="104"/>
        <v>0</v>
      </c>
      <c r="Q272">
        <f>+INDEX(TimeSeries!$A:$ZZ,'TimeSeries - Formatted'!$B272+1,'TimeSeries - Formatted'!K$1)</f>
        <v>9</v>
      </c>
      <c r="R272">
        <f>SUM(O$4:O272)</f>
        <v>11</v>
      </c>
      <c r="S272">
        <f>SUM(P$4:P272)</f>
        <v>12</v>
      </c>
      <c r="U272" s="1">
        <f t="shared" si="117"/>
        <v>-0.18571428571428572</v>
      </c>
      <c r="V272" s="1">
        <f t="shared" si="118"/>
        <v>-0.17721518987341767</v>
      </c>
      <c r="W272" s="1">
        <f t="shared" si="119"/>
        <v>-0.16244725738396626</v>
      </c>
      <c r="X272" s="1">
        <f t="shared" si="120"/>
        <v>-0.14912581419266369</v>
      </c>
      <c r="Y272" s="1">
        <f t="shared" si="121"/>
        <v>-0.1229796205200282</v>
      </c>
      <c r="Z272" s="1">
        <f t="shared" si="122"/>
        <v>-0.16389891696750902</v>
      </c>
      <c r="AA272" s="1">
        <f t="shared" si="123"/>
        <v>-0.18895887365690989</v>
      </c>
      <c r="AB272" s="1">
        <f t="shared" si="124"/>
        <v>-0.19808541973490434</v>
      </c>
      <c r="AD272" s="2">
        <f t="shared" ca="1" si="108"/>
        <v>1</v>
      </c>
      <c r="AE272" s="2">
        <f t="shared" ca="1" si="109"/>
        <v>1</v>
      </c>
      <c r="AF272" s="2">
        <f t="shared" ca="1" si="110"/>
        <v>1</v>
      </c>
      <c r="AG272" s="2">
        <f t="shared" ca="1" si="111"/>
        <v>1</v>
      </c>
      <c r="AH272" s="2">
        <f t="shared" ca="1" si="112"/>
        <v>1</v>
      </c>
      <c r="AI272" s="2">
        <f t="shared" ca="1" si="113"/>
        <v>1</v>
      </c>
      <c r="AJ272" s="2">
        <f t="shared" ca="1" si="114"/>
        <v>1</v>
      </c>
      <c r="AK272" s="2">
        <f t="shared" ca="1" si="115"/>
        <v>1</v>
      </c>
      <c r="AM272">
        <f ca="1">+IF(COUNTIFS(AM$4:AM271,1,$Q$4:$Q271,$Q272)=1,0,IF(U272*AD272&lt;$AO$1,1,0))</f>
        <v>0</v>
      </c>
      <c r="AN272">
        <f ca="1">+IF(COUNTIFS(AN$4:AN271,1,$Q$4:$Q271,$Q272)=1,0,IF(V272*AE272&lt;$AO$1,1,0))</f>
        <v>0</v>
      </c>
      <c r="AO272">
        <f ca="1">+IF(COUNTIFS(AO$4:AO271,1,$Q$4:$Q271,$Q272)=1,0,IF(W272*AF272&lt;$AO$1,1,0))</f>
        <v>0</v>
      </c>
      <c r="AP272">
        <f ca="1">+IF(COUNTIFS(AP$4:AP271,1,$Q$4:$Q271,$Q272)=1,0,IF(X272*AG272&lt;$AO$1,1,0))</f>
        <v>0</v>
      </c>
      <c r="AQ272">
        <f ca="1">+IF(COUNTIFS(AQ$4:AQ271,1,$Q$4:$Q271,$Q272)=1,0,IF(Y272*AH272&lt;$AO$1,1,0))</f>
        <v>0</v>
      </c>
      <c r="AR272">
        <f ca="1">+IF(COUNTIFS(AR$4:AR271,1,$Q$4:$Q271,$Q272)=1,0,IF(Z272*AI272&lt;$AO$1,1,0))</f>
        <v>0</v>
      </c>
      <c r="AS272">
        <f ca="1">+IF(COUNTIFS(AS$4:AS271,1,$Q$4:$Q271,$Q272)=1,0,IF(AA272*AJ272&lt;$AO$1,1,0))</f>
        <v>0</v>
      </c>
      <c r="AT272">
        <f ca="1">+IF(COUNTIFS(AT$4:AT271,1,$Q$4:$Q271,$Q272)=1,0,IF(AB272*AK272&lt;$AO$1,1,0))</f>
        <v>0</v>
      </c>
      <c r="AU272">
        <f t="shared" ca="1" si="106"/>
        <v>0</v>
      </c>
      <c r="AW272">
        <f ca="1">1*(COUNTIFS($Q$4:$Q271,Q272,AU$4:AU271,1)&gt;0)</f>
        <v>1</v>
      </c>
      <c r="AX272" t="str">
        <f t="shared" ca="1" si="116"/>
        <v/>
      </c>
    </row>
    <row r="273" spans="2:50" x14ac:dyDescent="0.35">
      <c r="B273">
        <f t="shared" si="107"/>
        <v>270</v>
      </c>
      <c r="C273" s="5">
        <f>AVERAGEIFS(TimeSeries!271:271,TimeSeries!$1:$1,"&lt;="&amp;C$3,TimeSeries!$1:$1,"&gt;="&amp;C$2)</f>
        <v>115.9</v>
      </c>
      <c r="D273" s="5">
        <f>AVERAGEIFS(TimeSeries!271:271,TimeSeries!$1:$1,"&lt;="&amp;D$3,TimeSeries!$1:$1,"&gt;="&amp;D$2)</f>
        <v>118.9</v>
      </c>
      <c r="E273" s="5">
        <f>AVERAGEIFS(TimeSeries!271:271,TimeSeries!$1:$1,"&lt;="&amp;E$3,TimeSeries!$1:$1,"&gt;="&amp;E$2)</f>
        <v>120.3</v>
      </c>
      <c r="F273" s="5">
        <f>AVERAGEIFS(TimeSeries!271:271,TimeSeries!$1:$1,"&lt;="&amp;F$3,TimeSeries!$1:$1,"&gt;="&amp;F$2)</f>
        <v>122.3</v>
      </c>
      <c r="G273" s="5">
        <f>AVERAGEIFS(TimeSeries!271:271,TimeSeries!$1:$1,"&lt;="&amp;G$3,TimeSeries!$1:$1,"&gt;="&amp;G$2)</f>
        <v>122.3</v>
      </c>
      <c r="H273" s="5">
        <f>AVERAGEIFS(TimeSeries!271:271,TimeSeries!$1:$1,"&lt;="&amp;H$3,TimeSeries!$1:$1,"&gt;="&amp;H$2)</f>
        <v>115.8</v>
      </c>
      <c r="I273" s="5">
        <f>AVERAGEIFS(TimeSeries!271:271,TimeSeries!$1:$1,"&lt;="&amp;I$3,TimeSeries!$1:$1,"&gt;="&amp;I$2)</f>
        <v>110.15</v>
      </c>
      <c r="J273" s="5">
        <f>AVERAGEIFS(TimeSeries!271:271,TimeSeries!$1:$1,"&lt;="&amp;J$3,TimeSeries!$1:$1,"&gt;="&amp;J$2)</f>
        <v>110.3</v>
      </c>
      <c r="K273" s="5">
        <f>+TimeSeries!I271</f>
        <v>117.16249999999999</v>
      </c>
      <c r="M273">
        <f t="shared" si="102"/>
        <v>116.83750000000001</v>
      </c>
      <c r="N273">
        <f t="shared" si="103"/>
        <v>125.58750000000001</v>
      </c>
      <c r="O273">
        <f t="shared" si="105"/>
        <v>0</v>
      </c>
      <c r="P273">
        <f t="shared" si="104"/>
        <v>0</v>
      </c>
      <c r="Q273">
        <f>+INDEX(TimeSeries!$A:$ZZ,'TimeSeries - Formatted'!$B273+1,'TimeSeries - Formatted'!K$1)</f>
        <v>9</v>
      </c>
      <c r="R273">
        <f>SUM(O$4:O273)</f>
        <v>11</v>
      </c>
      <c r="S273">
        <f>SUM(P$4:P273)</f>
        <v>12</v>
      </c>
      <c r="U273" s="1">
        <f t="shared" si="117"/>
        <v>-0.17214285714285715</v>
      </c>
      <c r="V273" s="1">
        <f t="shared" si="118"/>
        <v>-0.16385372714486623</v>
      </c>
      <c r="W273" s="1">
        <f t="shared" si="119"/>
        <v>-0.15400843881856541</v>
      </c>
      <c r="X273" s="1">
        <f t="shared" si="120"/>
        <v>-0.16146726088447039</v>
      </c>
      <c r="Y273" s="1">
        <f t="shared" si="121"/>
        <v>-0.14054813773717512</v>
      </c>
      <c r="Z273" s="1">
        <f t="shared" si="122"/>
        <v>-0.16389891696750902</v>
      </c>
      <c r="AA273" s="1">
        <f t="shared" si="123"/>
        <v>-0.18377176732123002</v>
      </c>
      <c r="AB273" s="1">
        <f t="shared" si="124"/>
        <v>-0.18777614138438892</v>
      </c>
      <c r="AD273" s="2">
        <f t="shared" ca="1" si="108"/>
        <v>1</v>
      </c>
      <c r="AE273" s="2">
        <f t="shared" ca="1" si="109"/>
        <v>1</v>
      </c>
      <c r="AF273" s="2">
        <f t="shared" ca="1" si="110"/>
        <v>1</v>
      </c>
      <c r="AG273" s="2">
        <f t="shared" ca="1" si="111"/>
        <v>1</v>
      </c>
      <c r="AH273" s="2">
        <f t="shared" ca="1" si="112"/>
        <v>1</v>
      </c>
      <c r="AI273" s="2">
        <f t="shared" ca="1" si="113"/>
        <v>1</v>
      </c>
      <c r="AJ273" s="2">
        <f t="shared" ca="1" si="114"/>
        <v>1</v>
      </c>
      <c r="AK273" s="2">
        <f t="shared" ca="1" si="115"/>
        <v>1</v>
      </c>
      <c r="AM273">
        <f ca="1">+IF(COUNTIFS(AM$4:AM272,1,$Q$4:$Q272,$Q273)=1,0,IF(U273*AD273&lt;$AO$1,1,0))</f>
        <v>0</v>
      </c>
      <c r="AN273">
        <f ca="1">+IF(COUNTIFS(AN$4:AN272,1,$Q$4:$Q272,$Q273)=1,0,IF(V273*AE273&lt;$AO$1,1,0))</f>
        <v>0</v>
      </c>
      <c r="AO273">
        <f ca="1">+IF(COUNTIFS(AO$4:AO272,1,$Q$4:$Q272,$Q273)=1,0,IF(W273*AF273&lt;$AO$1,1,0))</f>
        <v>0</v>
      </c>
      <c r="AP273">
        <f ca="1">+IF(COUNTIFS(AP$4:AP272,1,$Q$4:$Q272,$Q273)=1,0,IF(X273*AG273&lt;$AO$1,1,0))</f>
        <v>0</v>
      </c>
      <c r="AQ273">
        <f ca="1">+IF(COUNTIFS(AQ$4:AQ272,1,$Q$4:$Q272,$Q273)=1,0,IF(Y273*AH273&lt;$AO$1,1,0))</f>
        <v>0</v>
      </c>
      <c r="AR273">
        <f ca="1">+IF(COUNTIFS(AR$4:AR272,1,$Q$4:$Q272,$Q273)=1,0,IF(Z273*AI273&lt;$AO$1,1,0))</f>
        <v>0</v>
      </c>
      <c r="AS273">
        <f ca="1">+IF(COUNTIFS(AS$4:AS272,1,$Q$4:$Q272,$Q273)=1,0,IF(AA273*AJ273&lt;$AO$1,1,0))</f>
        <v>0</v>
      </c>
      <c r="AT273">
        <f ca="1">+IF(COUNTIFS(AT$4:AT272,1,$Q$4:$Q272,$Q273)=1,0,IF(AB273*AK273&lt;$AO$1,1,0))</f>
        <v>0</v>
      </c>
      <c r="AU273">
        <f t="shared" ca="1" si="106"/>
        <v>0</v>
      </c>
      <c r="AW273">
        <f ca="1">1*(COUNTIFS($Q$4:$Q272,Q273,AU$4:AU272,1)&gt;0)</f>
        <v>1</v>
      </c>
      <c r="AX273" t="str">
        <f t="shared" ca="1" si="116"/>
        <v/>
      </c>
    </row>
    <row r="274" spans="2:50" x14ac:dyDescent="0.35">
      <c r="B274">
        <f t="shared" si="107"/>
        <v>271</v>
      </c>
      <c r="C274" s="5">
        <f>AVERAGEIFS(TimeSeries!272:272,TimeSeries!$1:$1,"&lt;="&amp;C$3,TimeSeries!$1:$1,"&gt;="&amp;C$2)</f>
        <v>118.1</v>
      </c>
      <c r="D274" s="5">
        <f>AVERAGEIFS(TimeSeries!272:272,TimeSeries!$1:$1,"&lt;="&amp;D$3,TimeSeries!$1:$1,"&gt;="&amp;D$2)</f>
        <v>121.1</v>
      </c>
      <c r="E274" s="5">
        <f>AVERAGEIFS(TimeSeries!272:272,TimeSeries!$1:$1,"&lt;="&amp;E$3,TimeSeries!$1:$1,"&gt;="&amp;E$2)</f>
        <v>122.5</v>
      </c>
      <c r="F274" s="5">
        <f>AVERAGEIFS(TimeSeries!272:272,TimeSeries!$1:$1,"&lt;="&amp;F$3,TimeSeries!$1:$1,"&gt;="&amp;F$2)</f>
        <v>126</v>
      </c>
      <c r="G274" s="5">
        <f>AVERAGEIFS(TimeSeries!272:272,TimeSeries!$1:$1,"&lt;="&amp;G$3,TimeSeries!$1:$1,"&gt;="&amp;G$2)</f>
        <v>125.3</v>
      </c>
      <c r="H274" s="5">
        <f>AVERAGEIFS(TimeSeries!272:272,TimeSeries!$1:$1,"&lt;="&amp;H$3,TimeSeries!$1:$1,"&gt;="&amp;H$2)</f>
        <v>116.8</v>
      </c>
      <c r="I274" s="5">
        <f>AVERAGEIFS(TimeSeries!272:272,TimeSeries!$1:$1,"&lt;="&amp;I$3,TimeSeries!$1:$1,"&gt;="&amp;I$2)</f>
        <v>111.85</v>
      </c>
      <c r="J274" s="5">
        <f>AVERAGEIFS(TimeSeries!272:272,TimeSeries!$1:$1,"&lt;="&amp;J$3,TimeSeries!$1:$1,"&gt;="&amp;J$2)</f>
        <v>111.7</v>
      </c>
      <c r="K274" s="5">
        <f>+TimeSeries!I272</f>
        <v>119.4375</v>
      </c>
      <c r="M274">
        <f t="shared" si="102"/>
        <v>116.83750000000001</v>
      </c>
      <c r="N274">
        <f t="shared" si="103"/>
        <v>125.58750000000001</v>
      </c>
      <c r="O274">
        <f t="shared" si="105"/>
        <v>1</v>
      </c>
      <c r="P274">
        <f t="shared" si="104"/>
        <v>0</v>
      </c>
      <c r="Q274">
        <f>+INDEX(TimeSeries!$A:$ZZ,'TimeSeries - Formatted'!$B274+1,'TimeSeries - Formatted'!K$1)</f>
        <v>9</v>
      </c>
      <c r="R274">
        <f>SUM(O$4:O274)</f>
        <v>12</v>
      </c>
      <c r="S274">
        <f>SUM(P$4:P274)</f>
        <v>12</v>
      </c>
      <c r="U274" s="1">
        <f t="shared" si="117"/>
        <v>-0.15642857142857147</v>
      </c>
      <c r="V274" s="1">
        <f t="shared" si="118"/>
        <v>-0.12246376811594206</v>
      </c>
      <c r="W274" s="1">
        <f t="shared" si="119"/>
        <v>-0.1302804401845935</v>
      </c>
      <c r="X274" s="1">
        <f t="shared" si="120"/>
        <v>-0.13609873157353447</v>
      </c>
      <c r="Y274" s="1">
        <f t="shared" si="121"/>
        <v>-0.11946591707659882</v>
      </c>
      <c r="Z274" s="1">
        <f t="shared" si="122"/>
        <v>-0.15667870036101084</v>
      </c>
      <c r="AA274" s="1">
        <f t="shared" si="123"/>
        <v>-0.17117450907743603</v>
      </c>
      <c r="AB274" s="1">
        <f t="shared" si="124"/>
        <v>-0.17746686303387338</v>
      </c>
      <c r="AD274" s="2">
        <f t="shared" ca="1" si="108"/>
        <v>1</v>
      </c>
      <c r="AE274" s="2">
        <f t="shared" ca="1" si="109"/>
        <v>1</v>
      </c>
      <c r="AF274" s="2">
        <f t="shared" ca="1" si="110"/>
        <v>1</v>
      </c>
      <c r="AG274" s="2">
        <f t="shared" ca="1" si="111"/>
        <v>1</v>
      </c>
      <c r="AH274" s="2">
        <f t="shared" ca="1" si="112"/>
        <v>1</v>
      </c>
      <c r="AI274" s="2">
        <f t="shared" ca="1" si="113"/>
        <v>1</v>
      </c>
      <c r="AJ274" s="2">
        <f t="shared" ca="1" si="114"/>
        <v>1</v>
      </c>
      <c r="AK274" s="2">
        <f t="shared" ca="1" si="115"/>
        <v>1</v>
      </c>
      <c r="AM274">
        <f ca="1">+IF(COUNTIFS(AM$4:AM273,1,$Q$4:$Q273,$Q274)=1,0,IF(U274*AD274&lt;$AO$1,1,0))</f>
        <v>0</v>
      </c>
      <c r="AN274">
        <f ca="1">+IF(COUNTIFS(AN$4:AN273,1,$Q$4:$Q273,$Q274)=1,0,IF(V274*AE274&lt;$AO$1,1,0))</f>
        <v>0</v>
      </c>
      <c r="AO274">
        <f ca="1">+IF(COUNTIFS(AO$4:AO273,1,$Q$4:$Q273,$Q274)=1,0,IF(W274*AF274&lt;$AO$1,1,0))</f>
        <v>0</v>
      </c>
      <c r="AP274">
        <f ca="1">+IF(COUNTIFS(AP$4:AP273,1,$Q$4:$Q273,$Q274)=1,0,IF(X274*AG274&lt;$AO$1,1,0))</f>
        <v>0</v>
      </c>
      <c r="AQ274">
        <f ca="1">+IF(COUNTIFS(AQ$4:AQ273,1,$Q$4:$Q273,$Q274)=1,0,IF(Y274*AH274&lt;$AO$1,1,0))</f>
        <v>0</v>
      </c>
      <c r="AR274">
        <f ca="1">+IF(COUNTIFS(AR$4:AR273,1,$Q$4:$Q273,$Q274)=1,0,IF(Z274*AI274&lt;$AO$1,1,0))</f>
        <v>0</v>
      </c>
      <c r="AS274">
        <f ca="1">+IF(COUNTIFS(AS$4:AS273,1,$Q$4:$Q273,$Q274)=1,0,IF(AA274*AJ274&lt;$AO$1,1,0))</f>
        <v>0</v>
      </c>
      <c r="AT274">
        <f ca="1">+IF(COUNTIFS(AT$4:AT273,1,$Q$4:$Q273,$Q274)=1,0,IF(AB274*AK274&lt;$AO$1,1,0))</f>
        <v>0</v>
      </c>
      <c r="AU274">
        <f t="shared" ca="1" si="106"/>
        <v>0</v>
      </c>
      <c r="AW274">
        <f ca="1">1*(COUNTIFS($Q$4:$Q273,Q274,AU$4:AU273,1)&gt;0)</f>
        <v>1</v>
      </c>
      <c r="AX274" t="str">
        <f t="shared" ca="1" si="116"/>
        <v/>
      </c>
    </row>
    <row r="275" spans="2:50" x14ac:dyDescent="0.35">
      <c r="B275">
        <f t="shared" si="107"/>
        <v>272</v>
      </c>
      <c r="C275" s="5">
        <f>AVERAGEIFS(TimeSeries!273:273,TimeSeries!$1:$1,"&lt;="&amp;C$3,TimeSeries!$1:$1,"&gt;="&amp;C$2)</f>
        <v>121.75</v>
      </c>
      <c r="D275" s="5">
        <f>AVERAGEIFS(TimeSeries!273:273,TimeSeries!$1:$1,"&lt;="&amp;D$3,TimeSeries!$1:$1,"&gt;="&amp;D$2)</f>
        <v>124.25</v>
      </c>
      <c r="E275" s="5">
        <f>AVERAGEIFS(TimeSeries!273:273,TimeSeries!$1:$1,"&lt;="&amp;E$3,TimeSeries!$1:$1,"&gt;="&amp;E$2)</f>
        <v>124.95</v>
      </c>
      <c r="F275" s="5">
        <f>AVERAGEIFS(TimeSeries!273:273,TimeSeries!$1:$1,"&lt;="&amp;F$3,TimeSeries!$1:$1,"&gt;="&amp;F$2)</f>
        <v>128.44999999999999</v>
      </c>
      <c r="G275" s="5">
        <f>AVERAGEIFS(TimeSeries!273:273,TimeSeries!$1:$1,"&lt;="&amp;G$3,TimeSeries!$1:$1,"&gt;="&amp;G$2)</f>
        <v>127.75</v>
      </c>
      <c r="H275" s="5">
        <f>AVERAGEIFS(TimeSeries!273:273,TimeSeries!$1:$1,"&lt;="&amp;H$3,TimeSeries!$1:$1,"&gt;="&amp;H$2)</f>
        <v>119.25</v>
      </c>
      <c r="I275" s="5">
        <f>AVERAGEIFS(TimeSeries!273:273,TimeSeries!$1:$1,"&lt;="&amp;I$3,TimeSeries!$1:$1,"&gt;="&amp;I$2)</f>
        <v>119.25</v>
      </c>
      <c r="J275" s="5">
        <f>AVERAGEIFS(TimeSeries!273:273,TimeSeries!$1:$1,"&lt;="&amp;J$3,TimeSeries!$1:$1,"&gt;="&amp;J$2)</f>
        <v>124.5</v>
      </c>
      <c r="K275" s="5">
        <f>+TimeSeries!I273</f>
        <v>123.425</v>
      </c>
      <c r="M275">
        <f t="shared" si="102"/>
        <v>116.83750000000001</v>
      </c>
      <c r="N275">
        <f t="shared" si="103"/>
        <v>125.58750000000001</v>
      </c>
      <c r="O275">
        <f t="shared" si="105"/>
        <v>0</v>
      </c>
      <c r="P275">
        <f t="shared" si="104"/>
        <v>0</v>
      </c>
      <c r="Q275">
        <f>+INDEX(TimeSeries!$A:$ZZ,'TimeSeries - Formatted'!$B275+1,'TimeSeries - Formatted'!K$1)</f>
        <v>9</v>
      </c>
      <c r="R275">
        <f>SUM(O$4:O275)</f>
        <v>12</v>
      </c>
      <c r="S275">
        <f>SUM(P$4:P275)</f>
        <v>12</v>
      </c>
      <c r="U275" s="1">
        <f t="shared" si="117"/>
        <v>-8.0090668681526256E-2</v>
      </c>
      <c r="V275" s="1">
        <f t="shared" si="118"/>
        <v>-2.434236356497832E-2</v>
      </c>
      <c r="W275" s="1">
        <f t="shared" si="119"/>
        <v>-5.555555555555558E-2</v>
      </c>
      <c r="X275" s="1">
        <f t="shared" si="120"/>
        <v>-8.7713068181818343E-2</v>
      </c>
      <c r="Y275" s="1">
        <f t="shared" si="121"/>
        <v>-9.7173144876325113E-2</v>
      </c>
      <c r="Z275" s="1">
        <f t="shared" si="122"/>
        <v>-0.13898916967509023</v>
      </c>
      <c r="AA275" s="1">
        <f t="shared" si="123"/>
        <v>-0.1163393849573916</v>
      </c>
      <c r="AB275" s="1">
        <f t="shared" si="124"/>
        <v>-6.3205417607223535E-2</v>
      </c>
      <c r="AD275" s="2">
        <f t="shared" ca="1" si="108"/>
        <v>1</v>
      </c>
      <c r="AE275" s="2">
        <f t="shared" ca="1" si="109"/>
        <v>1</v>
      </c>
      <c r="AF275" s="2">
        <f t="shared" ca="1" si="110"/>
        <v>1</v>
      </c>
      <c r="AG275" s="2">
        <f t="shared" ca="1" si="111"/>
        <v>1</v>
      </c>
      <c r="AH275" s="2">
        <f t="shared" ca="1" si="112"/>
        <v>1</v>
      </c>
      <c r="AI275" s="2">
        <f t="shared" ca="1" si="113"/>
        <v>1</v>
      </c>
      <c r="AJ275" s="2">
        <f t="shared" ca="1" si="114"/>
        <v>1</v>
      </c>
      <c r="AK275" s="2">
        <f t="shared" ca="1" si="115"/>
        <v>1</v>
      </c>
      <c r="AM275">
        <f ca="1">+IF(COUNTIFS(AM$4:AM274,1,$Q$4:$Q274,$Q275)=1,0,IF(U275*AD275&lt;$AO$1,1,0))</f>
        <v>0</v>
      </c>
      <c r="AN275">
        <f ca="1">+IF(COUNTIFS(AN$4:AN274,1,$Q$4:$Q274,$Q275)=1,0,IF(V275*AE275&lt;$AO$1,1,0))</f>
        <v>0</v>
      </c>
      <c r="AO275">
        <f ca="1">+IF(COUNTIFS(AO$4:AO274,1,$Q$4:$Q274,$Q275)=1,0,IF(W275*AF275&lt;$AO$1,1,0))</f>
        <v>0</v>
      </c>
      <c r="AP275">
        <f ca="1">+IF(COUNTIFS(AP$4:AP274,1,$Q$4:$Q274,$Q275)=1,0,IF(X275*AG275&lt;$AO$1,1,0))</f>
        <v>0</v>
      </c>
      <c r="AQ275">
        <f ca="1">+IF(COUNTIFS(AQ$4:AQ274,1,$Q$4:$Q274,$Q275)=1,0,IF(Y275*AH275&lt;$AO$1,1,0))</f>
        <v>0</v>
      </c>
      <c r="AR275">
        <f ca="1">+IF(COUNTIFS(AR$4:AR274,1,$Q$4:$Q274,$Q275)=1,0,IF(Z275*AI275&lt;$AO$1,1,0))</f>
        <v>0</v>
      </c>
      <c r="AS275">
        <f ca="1">+IF(COUNTIFS(AS$4:AS274,1,$Q$4:$Q274,$Q275)=1,0,IF(AA275*AJ275&lt;$AO$1,1,0))</f>
        <v>0</v>
      </c>
      <c r="AT275">
        <f ca="1">+IF(COUNTIFS(AT$4:AT274,1,$Q$4:$Q274,$Q275)=1,0,IF(AB275*AK275&lt;$AO$1,1,0))</f>
        <v>0</v>
      </c>
      <c r="AU275">
        <f t="shared" ca="1" si="106"/>
        <v>0</v>
      </c>
      <c r="AW275">
        <f ca="1">1*(COUNTIFS($Q$4:$Q274,Q275,AU$4:AU274,1)&gt;0)</f>
        <v>1</v>
      </c>
      <c r="AX275" t="str">
        <f t="shared" ca="1" si="116"/>
        <v/>
      </c>
    </row>
    <row r="276" spans="2:50" x14ac:dyDescent="0.35">
      <c r="B276">
        <f t="shared" si="107"/>
        <v>273</v>
      </c>
      <c r="C276" s="5">
        <f>AVERAGEIFS(TimeSeries!274:274,TimeSeries!$1:$1,"&lt;="&amp;C$3,TimeSeries!$1:$1,"&gt;="&amp;C$2)</f>
        <v>124.65</v>
      </c>
      <c r="D276" s="5">
        <f>AVERAGEIFS(TimeSeries!274:274,TimeSeries!$1:$1,"&lt;="&amp;D$3,TimeSeries!$1:$1,"&gt;="&amp;D$2)</f>
        <v>127.15</v>
      </c>
      <c r="E276" s="5">
        <f>AVERAGEIFS(TimeSeries!274:274,TimeSeries!$1:$1,"&lt;="&amp;E$3,TimeSeries!$1:$1,"&gt;="&amp;E$2)</f>
        <v>127.15</v>
      </c>
      <c r="F276" s="5">
        <f>AVERAGEIFS(TimeSeries!274:274,TimeSeries!$1:$1,"&lt;="&amp;F$3,TimeSeries!$1:$1,"&gt;="&amp;F$2)</f>
        <v>129.65</v>
      </c>
      <c r="G276" s="5">
        <f>AVERAGEIFS(TimeSeries!274:274,TimeSeries!$1:$1,"&lt;="&amp;G$3,TimeSeries!$1:$1,"&gt;="&amp;G$2)</f>
        <v>128.94999999999999</v>
      </c>
      <c r="H276" s="5">
        <f>AVERAGEIFS(TimeSeries!274:274,TimeSeries!$1:$1,"&lt;="&amp;H$3,TimeSeries!$1:$1,"&gt;="&amp;H$2)</f>
        <v>120.95</v>
      </c>
      <c r="I276" s="5">
        <f>AVERAGEIFS(TimeSeries!274:274,TimeSeries!$1:$1,"&lt;="&amp;I$3,TimeSeries!$1:$1,"&gt;="&amp;I$2)</f>
        <v>120.25</v>
      </c>
      <c r="J276" s="5">
        <f>AVERAGEIFS(TimeSeries!274:274,TimeSeries!$1:$1,"&lt;="&amp;J$3,TimeSeries!$1:$1,"&gt;="&amp;J$2)</f>
        <v>124.5</v>
      </c>
      <c r="K276" s="5">
        <f>+TimeSeries!I274</f>
        <v>125.25</v>
      </c>
      <c r="M276">
        <f t="shared" si="102"/>
        <v>116.83750000000001</v>
      </c>
      <c r="N276">
        <f t="shared" si="103"/>
        <v>125.8</v>
      </c>
      <c r="O276">
        <f t="shared" si="105"/>
        <v>0</v>
      </c>
      <c r="P276">
        <f t="shared" si="104"/>
        <v>0</v>
      </c>
      <c r="Q276">
        <f>+INDEX(TimeSeries!$A:$ZZ,'TimeSeries - Formatted'!$B276+1,'TimeSeries - Formatted'!K$1)</f>
        <v>9</v>
      </c>
      <c r="R276">
        <f>SUM(O$4:O276)</f>
        <v>12</v>
      </c>
      <c r="S276">
        <f>SUM(P$4:P276)</f>
        <v>12</v>
      </c>
      <c r="U276" s="1">
        <f t="shared" si="117"/>
        <v>1.4239218877135862E-2</v>
      </c>
      <c r="V276" s="1">
        <f t="shared" si="118"/>
        <v>2.3340040241448756E-2</v>
      </c>
      <c r="W276" s="1">
        <f t="shared" si="119"/>
        <v>1.7607042817126883E-2</v>
      </c>
      <c r="X276" s="1">
        <f t="shared" si="120"/>
        <v>1.5449980687525233E-3</v>
      </c>
      <c r="Y276" s="1">
        <f t="shared" si="121"/>
        <v>-3.0086498683715712E-2</v>
      </c>
      <c r="Z276" s="1">
        <f t="shared" si="122"/>
        <v>-7.9878280715100725E-2</v>
      </c>
      <c r="AA276" s="1">
        <f t="shared" si="123"/>
        <v>-6.0179757717858551E-2</v>
      </c>
      <c r="AB276" s="1">
        <f t="shared" si="124"/>
        <v>-1.1119936457505974E-2</v>
      </c>
      <c r="AD276" s="2">
        <f t="shared" ca="1" si="108"/>
        <v>1</v>
      </c>
      <c r="AE276" s="2">
        <f t="shared" ca="1" si="109"/>
        <v>1</v>
      </c>
      <c r="AF276" s="2">
        <f t="shared" ca="1" si="110"/>
        <v>1</v>
      </c>
      <c r="AG276" s="2">
        <f t="shared" ca="1" si="111"/>
        <v>1</v>
      </c>
      <c r="AH276" s="2">
        <f t="shared" ca="1" si="112"/>
        <v>1</v>
      </c>
      <c r="AI276" s="2">
        <f t="shared" ca="1" si="113"/>
        <v>1</v>
      </c>
      <c r="AJ276" s="2">
        <f t="shared" ca="1" si="114"/>
        <v>1</v>
      </c>
      <c r="AK276" s="2">
        <f t="shared" ca="1" si="115"/>
        <v>1</v>
      </c>
      <c r="AM276">
        <f ca="1">+IF(COUNTIFS(AM$4:AM275,1,$Q$4:$Q275,$Q276)=1,0,IF(U276*AD276&lt;$AO$1,1,0))</f>
        <v>0</v>
      </c>
      <c r="AN276">
        <f ca="1">+IF(COUNTIFS(AN$4:AN275,1,$Q$4:$Q275,$Q276)=1,0,IF(V276*AE276&lt;$AO$1,1,0))</f>
        <v>0</v>
      </c>
      <c r="AO276">
        <f ca="1">+IF(COUNTIFS(AO$4:AO275,1,$Q$4:$Q275,$Q276)=1,0,IF(W276*AF276&lt;$AO$1,1,0))</f>
        <v>0</v>
      </c>
      <c r="AP276">
        <f ca="1">+IF(COUNTIFS(AP$4:AP275,1,$Q$4:$Q275,$Q276)=1,0,IF(X276*AG276&lt;$AO$1,1,0))</f>
        <v>0</v>
      </c>
      <c r="AQ276">
        <f ca="1">+IF(COUNTIFS(AQ$4:AQ275,1,$Q$4:$Q275,$Q276)=1,0,IF(Y276*AH276&lt;$AO$1,1,0))</f>
        <v>0</v>
      </c>
      <c r="AR276">
        <f ca="1">+IF(COUNTIFS(AR$4:AR275,1,$Q$4:$Q275,$Q276)=1,0,IF(Z276*AI276&lt;$AO$1,1,0))</f>
        <v>0</v>
      </c>
      <c r="AS276">
        <f ca="1">+IF(COUNTIFS(AS$4:AS275,1,$Q$4:$Q275,$Q276)=1,0,IF(AA276*AJ276&lt;$AO$1,1,0))</f>
        <v>0</v>
      </c>
      <c r="AT276">
        <f ca="1">+IF(COUNTIFS(AT$4:AT275,1,$Q$4:$Q275,$Q276)=1,0,IF(AB276*AK276&lt;$AO$1,1,0))</f>
        <v>0</v>
      </c>
      <c r="AU276">
        <f t="shared" ca="1" si="106"/>
        <v>0</v>
      </c>
      <c r="AW276">
        <f ca="1">1*(COUNTIFS($Q$4:$Q275,Q276,AU$4:AU275,1)&gt;0)</f>
        <v>1</v>
      </c>
      <c r="AX276" t="str">
        <f t="shared" ca="1" si="116"/>
        <v/>
      </c>
    </row>
    <row r="277" spans="2:50" x14ac:dyDescent="0.35">
      <c r="B277">
        <f t="shared" si="107"/>
        <v>274</v>
      </c>
      <c r="C277" s="5">
        <f>AVERAGEIFS(TimeSeries!275:275,TimeSeries!$1:$1,"&lt;="&amp;C$3,TimeSeries!$1:$1,"&gt;="&amp;C$2)</f>
        <v>127.55</v>
      </c>
      <c r="D277" s="5">
        <f>AVERAGEIFS(TimeSeries!275:275,TimeSeries!$1:$1,"&lt;="&amp;D$3,TimeSeries!$1:$1,"&gt;="&amp;D$2)</f>
        <v>129.55000000000001</v>
      </c>
      <c r="E277" s="5">
        <f>AVERAGEIFS(TimeSeries!275:275,TimeSeries!$1:$1,"&lt;="&amp;E$3,TimeSeries!$1:$1,"&gt;="&amp;E$2)</f>
        <v>129.55000000000001</v>
      </c>
      <c r="F277" s="5">
        <f>AVERAGEIFS(TimeSeries!275:275,TimeSeries!$1:$1,"&lt;="&amp;F$3,TimeSeries!$1:$1,"&gt;="&amp;F$2)</f>
        <v>132.05000000000001</v>
      </c>
      <c r="G277" s="5">
        <f>AVERAGEIFS(TimeSeries!275:275,TimeSeries!$1:$1,"&lt;="&amp;G$3,TimeSeries!$1:$1,"&gt;="&amp;G$2)</f>
        <v>129.94999999999999</v>
      </c>
      <c r="H277" s="5">
        <f>AVERAGEIFS(TimeSeries!275:275,TimeSeries!$1:$1,"&lt;="&amp;H$3,TimeSeries!$1:$1,"&gt;="&amp;H$2)</f>
        <v>122.45</v>
      </c>
      <c r="I277" s="5">
        <f>AVERAGEIFS(TimeSeries!275:275,TimeSeries!$1:$1,"&lt;="&amp;I$3,TimeSeries!$1:$1,"&gt;="&amp;I$2)</f>
        <v>121.75</v>
      </c>
      <c r="J277" s="5">
        <f>AVERAGEIFS(TimeSeries!275:275,TimeSeries!$1:$1,"&lt;="&amp;J$3,TimeSeries!$1:$1,"&gt;="&amp;J$2)</f>
        <v>124.5</v>
      </c>
      <c r="K277" s="5">
        <f>+TimeSeries!I275</f>
        <v>127.2</v>
      </c>
      <c r="M277">
        <f t="shared" si="102"/>
        <v>116.83750000000001</v>
      </c>
      <c r="N277">
        <f t="shared" si="103"/>
        <v>125.8</v>
      </c>
      <c r="O277">
        <f t="shared" si="105"/>
        <v>0</v>
      </c>
      <c r="P277">
        <f t="shared" si="104"/>
        <v>1</v>
      </c>
      <c r="Q277">
        <f>+INDEX(TimeSeries!$A:$ZZ,'TimeSeries - Formatted'!$B277+1,'TimeSeries - Formatted'!K$1)</f>
        <v>9</v>
      </c>
      <c r="R277">
        <f>SUM(O$4:O277)</f>
        <v>12</v>
      </c>
      <c r="S277">
        <f>SUM(P$4:P277)</f>
        <v>13</v>
      </c>
      <c r="U277" s="1">
        <f t="shared" si="117"/>
        <v>2.3265142398716243E-2</v>
      </c>
      <c r="V277" s="1">
        <f t="shared" si="118"/>
        <v>1.8875344081793255E-2</v>
      </c>
      <c r="W277" s="1">
        <f t="shared" si="119"/>
        <v>1.8875344081793255E-2</v>
      </c>
      <c r="X277" s="1">
        <f t="shared" si="120"/>
        <v>1.8511376783648226E-2</v>
      </c>
      <c r="Y277" s="1">
        <f t="shared" si="121"/>
        <v>7.7549437766575302E-3</v>
      </c>
      <c r="Z277" s="1">
        <f t="shared" si="122"/>
        <v>1.1983471074380248E-2</v>
      </c>
      <c r="AA277" s="1">
        <f t="shared" si="123"/>
        <v>1.2474012474012364E-2</v>
      </c>
      <c r="AB277" s="1">
        <f t="shared" si="124"/>
        <v>0</v>
      </c>
      <c r="AD277" s="2">
        <f t="shared" ca="1" si="108"/>
        <v>1</v>
      </c>
      <c r="AE277" s="2">
        <f t="shared" ca="1" si="109"/>
        <v>1</v>
      </c>
      <c r="AF277" s="2">
        <f t="shared" ca="1" si="110"/>
        <v>1</v>
      </c>
      <c r="AG277" s="2">
        <f t="shared" ca="1" si="111"/>
        <v>1</v>
      </c>
      <c r="AH277" s="2">
        <f t="shared" ca="1" si="112"/>
        <v>1</v>
      </c>
      <c r="AI277" s="2">
        <f t="shared" ca="1" si="113"/>
        <v>1</v>
      </c>
      <c r="AJ277" s="2">
        <f t="shared" ca="1" si="114"/>
        <v>1</v>
      </c>
      <c r="AK277" s="2">
        <f t="shared" ca="1" si="115"/>
        <v>1</v>
      </c>
      <c r="AM277">
        <f ca="1">+IF(COUNTIFS(AM$4:AM276,1,$Q$4:$Q276,$Q277)=1,0,IF(U277*AD277&lt;$AO$1,1,0))</f>
        <v>0</v>
      </c>
      <c r="AN277">
        <f ca="1">+IF(COUNTIFS(AN$4:AN276,1,$Q$4:$Q276,$Q277)=1,0,IF(V277*AE277&lt;$AO$1,1,0))</f>
        <v>0</v>
      </c>
      <c r="AO277">
        <f ca="1">+IF(COUNTIFS(AO$4:AO276,1,$Q$4:$Q276,$Q277)=1,0,IF(W277*AF277&lt;$AO$1,1,0))</f>
        <v>0</v>
      </c>
      <c r="AP277">
        <f ca="1">+IF(COUNTIFS(AP$4:AP276,1,$Q$4:$Q276,$Q277)=1,0,IF(X277*AG277&lt;$AO$1,1,0))</f>
        <v>0</v>
      </c>
      <c r="AQ277">
        <f ca="1">+IF(COUNTIFS(AQ$4:AQ276,1,$Q$4:$Q276,$Q277)=1,0,IF(Y277*AH277&lt;$AO$1,1,0))</f>
        <v>0</v>
      </c>
      <c r="AR277">
        <f ca="1">+IF(COUNTIFS(AR$4:AR276,1,$Q$4:$Q276,$Q277)=1,0,IF(Z277*AI277&lt;$AO$1,1,0))</f>
        <v>0</v>
      </c>
      <c r="AS277">
        <f ca="1">+IF(COUNTIFS(AS$4:AS276,1,$Q$4:$Q276,$Q277)=1,0,IF(AA277*AJ277&lt;$AO$1,1,0))</f>
        <v>0</v>
      </c>
      <c r="AT277">
        <f ca="1">+IF(COUNTIFS(AT$4:AT276,1,$Q$4:$Q276,$Q277)=1,0,IF(AB277*AK277&lt;$AO$1,1,0))</f>
        <v>0</v>
      </c>
      <c r="AU277">
        <f t="shared" ca="1" si="106"/>
        <v>0</v>
      </c>
      <c r="AW277">
        <f ca="1">1*(COUNTIFS($Q$4:$Q276,Q277,AU$4:AU276,1)&gt;0)</f>
        <v>1</v>
      </c>
      <c r="AX277" t="str">
        <f t="shared" ca="1" si="116"/>
        <v/>
      </c>
    </row>
    <row r="278" spans="2:50" x14ac:dyDescent="0.35">
      <c r="B278">
        <f t="shared" si="107"/>
        <v>275</v>
      </c>
      <c r="C278" s="5">
        <f>AVERAGEIFS(TimeSeries!276:276,TimeSeries!$1:$1,"&lt;="&amp;C$3,TimeSeries!$1:$1,"&gt;="&amp;C$2)</f>
        <v>129.94999999999999</v>
      </c>
      <c r="D278" s="5">
        <f>AVERAGEIFS(TimeSeries!276:276,TimeSeries!$1:$1,"&lt;="&amp;D$3,TimeSeries!$1:$1,"&gt;="&amp;D$2)</f>
        <v>131.94999999999999</v>
      </c>
      <c r="E278" s="5">
        <f>AVERAGEIFS(TimeSeries!276:276,TimeSeries!$1:$1,"&lt;="&amp;E$3,TimeSeries!$1:$1,"&gt;="&amp;E$2)</f>
        <v>131.25</v>
      </c>
      <c r="F278" s="5">
        <f>AVERAGEIFS(TimeSeries!276:276,TimeSeries!$1:$1,"&lt;="&amp;F$3,TimeSeries!$1:$1,"&gt;="&amp;F$2)</f>
        <v>133.75</v>
      </c>
      <c r="G278" s="5">
        <f>AVERAGEIFS(TimeSeries!276:276,TimeSeries!$1:$1,"&lt;="&amp;G$3,TimeSeries!$1:$1,"&gt;="&amp;G$2)</f>
        <v>132.35</v>
      </c>
      <c r="H278" s="5">
        <f>AVERAGEIFS(TimeSeries!276:276,TimeSeries!$1:$1,"&lt;="&amp;H$3,TimeSeries!$1:$1,"&gt;="&amp;H$2)</f>
        <v>125.35</v>
      </c>
      <c r="I278" s="5">
        <f>AVERAGEIFS(TimeSeries!276:276,TimeSeries!$1:$1,"&lt;="&amp;I$3,TimeSeries!$1:$1,"&gt;="&amp;I$2)</f>
        <v>123.25</v>
      </c>
      <c r="J278" s="5">
        <f>AVERAGEIFS(TimeSeries!276:276,TimeSeries!$1:$1,"&lt;="&amp;J$3,TimeSeries!$1:$1,"&gt;="&amp;J$2)</f>
        <v>124.5</v>
      </c>
      <c r="K278" s="5">
        <f>+TimeSeries!I276</f>
        <v>129.19999999999999</v>
      </c>
      <c r="M278">
        <f t="shared" si="102"/>
        <v>116.83750000000001</v>
      </c>
      <c r="N278">
        <f t="shared" si="103"/>
        <v>125.8</v>
      </c>
      <c r="O278">
        <f t="shared" si="105"/>
        <v>0</v>
      </c>
      <c r="P278">
        <f t="shared" si="104"/>
        <v>0</v>
      </c>
      <c r="Q278">
        <f>+INDEX(TimeSeries!$A:$ZZ,'TimeSeries - Formatted'!$B278+1,'TimeSeries - Formatted'!K$1)</f>
        <v>9</v>
      </c>
      <c r="R278">
        <f>SUM(O$4:O278)</f>
        <v>12</v>
      </c>
      <c r="S278">
        <f>SUM(P$4:P278)</f>
        <v>13</v>
      </c>
      <c r="U278" s="1">
        <f t="shared" si="117"/>
        <v>1.8816150529204156E-2</v>
      </c>
      <c r="V278" s="1">
        <f t="shared" si="118"/>
        <v>1.8525665766113253E-2</v>
      </c>
      <c r="W278" s="1">
        <f t="shared" si="119"/>
        <v>1.3122346584330202E-2</v>
      </c>
      <c r="X278" s="1">
        <f t="shared" si="120"/>
        <v>1.2873911397197846E-2</v>
      </c>
      <c r="Y278" s="1">
        <f t="shared" si="121"/>
        <v>1.8468641785302164E-2</v>
      </c>
      <c r="Z278" s="1">
        <f t="shared" si="122"/>
        <v>2.3683135973866731E-2</v>
      </c>
      <c r="AA278" s="1">
        <f t="shared" si="123"/>
        <v>1.2320328542094527E-2</v>
      </c>
      <c r="AB278" s="1">
        <f t="shared" si="124"/>
        <v>0</v>
      </c>
      <c r="AD278" s="2">
        <f t="shared" ca="1" si="108"/>
        <v>1</v>
      </c>
      <c r="AE278" s="2">
        <f t="shared" ca="1" si="109"/>
        <v>1</v>
      </c>
      <c r="AF278" s="2">
        <f t="shared" ca="1" si="110"/>
        <v>1</v>
      </c>
      <c r="AG278" s="2">
        <f t="shared" ca="1" si="111"/>
        <v>1</v>
      </c>
      <c r="AH278" s="2">
        <f t="shared" ca="1" si="112"/>
        <v>1</v>
      </c>
      <c r="AI278" s="2">
        <f t="shared" ca="1" si="113"/>
        <v>1</v>
      </c>
      <c r="AJ278" s="2">
        <f t="shared" ca="1" si="114"/>
        <v>1</v>
      </c>
      <c r="AK278" s="2">
        <f t="shared" ca="1" si="115"/>
        <v>1</v>
      </c>
      <c r="AM278">
        <f ca="1">+IF(COUNTIFS(AM$4:AM277,1,$Q$4:$Q277,$Q278)=1,0,IF(U278*AD278&lt;$AO$1,1,0))</f>
        <v>0</v>
      </c>
      <c r="AN278">
        <f ca="1">+IF(COUNTIFS(AN$4:AN277,1,$Q$4:$Q277,$Q278)=1,0,IF(V278*AE278&lt;$AO$1,1,0))</f>
        <v>0</v>
      </c>
      <c r="AO278">
        <f ca="1">+IF(COUNTIFS(AO$4:AO277,1,$Q$4:$Q277,$Q278)=1,0,IF(W278*AF278&lt;$AO$1,1,0))</f>
        <v>0</v>
      </c>
      <c r="AP278">
        <f ca="1">+IF(COUNTIFS(AP$4:AP277,1,$Q$4:$Q277,$Q278)=1,0,IF(X278*AG278&lt;$AO$1,1,0))</f>
        <v>0</v>
      </c>
      <c r="AQ278">
        <f ca="1">+IF(COUNTIFS(AQ$4:AQ277,1,$Q$4:$Q277,$Q278)=1,0,IF(Y278*AH278&lt;$AO$1,1,0))</f>
        <v>0</v>
      </c>
      <c r="AR278">
        <f ca="1">+IF(COUNTIFS(AR$4:AR277,1,$Q$4:$Q277,$Q278)=1,0,IF(Z278*AI278&lt;$AO$1,1,0))</f>
        <v>0</v>
      </c>
      <c r="AS278">
        <f ca="1">+IF(COUNTIFS(AS$4:AS277,1,$Q$4:$Q277,$Q278)=1,0,IF(AA278*AJ278&lt;$AO$1,1,0))</f>
        <v>0</v>
      </c>
      <c r="AT278">
        <f ca="1">+IF(COUNTIFS(AT$4:AT277,1,$Q$4:$Q277,$Q278)=1,0,IF(AB278*AK278&lt;$AO$1,1,0))</f>
        <v>0</v>
      </c>
      <c r="AU278">
        <f t="shared" ca="1" si="106"/>
        <v>0</v>
      </c>
      <c r="AW278">
        <f ca="1">1*(COUNTIFS($Q$4:$Q277,Q278,AU$4:AU277,1)&gt;0)</f>
        <v>1</v>
      </c>
      <c r="AX278" t="str">
        <f t="shared" ca="1" si="116"/>
        <v/>
      </c>
    </row>
    <row r="279" spans="2:50" x14ac:dyDescent="0.35">
      <c r="B279">
        <f t="shared" si="107"/>
        <v>276</v>
      </c>
      <c r="C279" s="5">
        <f>AVERAGEIFS(TimeSeries!277:277,TimeSeries!$1:$1,"&lt;="&amp;C$3,TimeSeries!$1:$1,"&gt;="&amp;C$2)</f>
        <v>131.69999999999999</v>
      </c>
      <c r="D279" s="5">
        <f>AVERAGEIFS(TimeSeries!277:277,TimeSeries!$1:$1,"&lt;="&amp;D$3,TimeSeries!$1:$1,"&gt;="&amp;D$2)</f>
        <v>133.19999999999999</v>
      </c>
      <c r="E279" s="5">
        <f>AVERAGEIFS(TimeSeries!277:277,TimeSeries!$1:$1,"&lt;="&amp;E$3,TimeSeries!$1:$1,"&gt;="&amp;E$2)</f>
        <v>132.44999999999999</v>
      </c>
      <c r="F279" s="5">
        <f>AVERAGEIFS(TimeSeries!277:277,TimeSeries!$1:$1,"&lt;="&amp;F$3,TimeSeries!$1:$1,"&gt;="&amp;F$2)</f>
        <v>135.44999999999999</v>
      </c>
      <c r="G279" s="5">
        <f>AVERAGEIFS(TimeSeries!277:277,TimeSeries!$1:$1,"&lt;="&amp;G$3,TimeSeries!$1:$1,"&gt;="&amp;G$2)</f>
        <v>134.05000000000001</v>
      </c>
      <c r="H279" s="5">
        <f>AVERAGEIFS(TimeSeries!277:277,TimeSeries!$1:$1,"&lt;="&amp;H$3,TimeSeries!$1:$1,"&gt;="&amp;H$2)</f>
        <v>127.05</v>
      </c>
      <c r="I279" s="5">
        <f>AVERAGEIFS(TimeSeries!277:277,TimeSeries!$1:$1,"&lt;="&amp;I$3,TimeSeries!$1:$1,"&gt;="&amp;I$2)</f>
        <v>124.25</v>
      </c>
      <c r="J279" s="5">
        <f>AVERAGEIFS(TimeSeries!277:277,TimeSeries!$1:$1,"&lt;="&amp;J$3,TimeSeries!$1:$1,"&gt;="&amp;J$2)</f>
        <v>124.5</v>
      </c>
      <c r="K279" s="5">
        <f>+TimeSeries!I277</f>
        <v>130.61250000000001</v>
      </c>
      <c r="M279">
        <f t="shared" si="102"/>
        <v>116.83750000000001</v>
      </c>
      <c r="N279">
        <f t="shared" si="103"/>
        <v>125.8</v>
      </c>
      <c r="O279">
        <f t="shared" si="105"/>
        <v>0</v>
      </c>
      <c r="P279">
        <f t="shared" si="104"/>
        <v>0</v>
      </c>
      <c r="Q279">
        <f>+INDEX(TimeSeries!$A:$ZZ,'TimeSeries - Formatted'!$B279+1,'TimeSeries - Formatted'!K$1)</f>
        <v>9</v>
      </c>
      <c r="R279">
        <f>SUM(O$4:O279)</f>
        <v>12</v>
      </c>
      <c r="S279">
        <f>SUM(P$4:P279)</f>
        <v>13</v>
      </c>
      <c r="U279" s="1">
        <f t="shared" si="117"/>
        <v>1.3466717968449338E-2</v>
      </c>
      <c r="V279" s="1">
        <f t="shared" si="118"/>
        <v>9.4732853353542978E-3</v>
      </c>
      <c r="W279" s="1">
        <f t="shared" si="119"/>
        <v>9.1428571428571193E-3</v>
      </c>
      <c r="X279" s="1">
        <f t="shared" si="120"/>
        <v>1.2710280373831706E-2</v>
      </c>
      <c r="Y279" s="1">
        <f t="shared" si="121"/>
        <v>1.284472988288643E-2</v>
      </c>
      <c r="Z279" s="1">
        <f t="shared" si="122"/>
        <v>1.3562026326286336E-2</v>
      </c>
      <c r="AA279" s="1">
        <f t="shared" si="123"/>
        <v>8.113590263691739E-3</v>
      </c>
      <c r="AB279" s="1">
        <f t="shared" si="124"/>
        <v>0</v>
      </c>
      <c r="AD279" s="2">
        <f t="shared" ca="1" si="108"/>
        <v>1</v>
      </c>
      <c r="AE279" s="2">
        <f t="shared" ca="1" si="109"/>
        <v>1</v>
      </c>
      <c r="AF279" s="2">
        <f t="shared" ca="1" si="110"/>
        <v>1</v>
      </c>
      <c r="AG279" s="2">
        <f t="shared" ca="1" si="111"/>
        <v>1</v>
      </c>
      <c r="AH279" s="2">
        <f t="shared" ca="1" si="112"/>
        <v>1</v>
      </c>
      <c r="AI279" s="2">
        <f t="shared" ca="1" si="113"/>
        <v>1</v>
      </c>
      <c r="AJ279" s="2">
        <f t="shared" ca="1" si="114"/>
        <v>1</v>
      </c>
      <c r="AK279" s="2">
        <f t="shared" ca="1" si="115"/>
        <v>1</v>
      </c>
      <c r="AM279">
        <f ca="1">+IF(COUNTIFS(AM$4:AM278,1,$Q$4:$Q278,$Q279)=1,0,IF(U279*AD279&lt;$AO$1,1,0))</f>
        <v>0</v>
      </c>
      <c r="AN279">
        <f ca="1">+IF(COUNTIFS(AN$4:AN278,1,$Q$4:$Q278,$Q279)=1,0,IF(V279*AE279&lt;$AO$1,1,0))</f>
        <v>0</v>
      </c>
      <c r="AO279">
        <f ca="1">+IF(COUNTIFS(AO$4:AO278,1,$Q$4:$Q278,$Q279)=1,0,IF(W279*AF279&lt;$AO$1,1,0))</f>
        <v>0</v>
      </c>
      <c r="AP279">
        <f ca="1">+IF(COUNTIFS(AP$4:AP278,1,$Q$4:$Q278,$Q279)=1,0,IF(X279*AG279&lt;$AO$1,1,0))</f>
        <v>0</v>
      </c>
      <c r="AQ279">
        <f ca="1">+IF(COUNTIFS(AQ$4:AQ278,1,$Q$4:$Q278,$Q279)=1,0,IF(Y279*AH279&lt;$AO$1,1,0))</f>
        <v>0</v>
      </c>
      <c r="AR279">
        <f ca="1">+IF(COUNTIFS(AR$4:AR278,1,$Q$4:$Q278,$Q279)=1,0,IF(Z279*AI279&lt;$AO$1,1,0))</f>
        <v>0</v>
      </c>
      <c r="AS279">
        <f ca="1">+IF(COUNTIFS(AS$4:AS278,1,$Q$4:$Q278,$Q279)=1,0,IF(AA279*AJ279&lt;$AO$1,1,0))</f>
        <v>0</v>
      </c>
      <c r="AT279">
        <f ca="1">+IF(COUNTIFS(AT$4:AT278,1,$Q$4:$Q278,$Q279)=1,0,IF(AB279*AK279&lt;$AO$1,1,0))</f>
        <v>0</v>
      </c>
      <c r="AU279">
        <f t="shared" ca="1" si="106"/>
        <v>0</v>
      </c>
      <c r="AW279">
        <f ca="1">1*(COUNTIFS($Q$4:$Q278,Q279,AU$4:AU278,1)&gt;0)</f>
        <v>1</v>
      </c>
      <c r="AX279" t="str">
        <f t="shared" ca="1" si="116"/>
        <v/>
      </c>
    </row>
    <row r="280" spans="2:50" x14ac:dyDescent="0.35">
      <c r="B280">
        <f t="shared" si="107"/>
        <v>277</v>
      </c>
      <c r="C280" s="5">
        <f>AVERAGEIFS(TimeSeries!278:278,TimeSeries!$1:$1,"&lt;="&amp;C$3,TimeSeries!$1:$1,"&gt;="&amp;C$2)</f>
        <v>133.4</v>
      </c>
      <c r="D280" s="5">
        <f>AVERAGEIFS(TimeSeries!278:278,TimeSeries!$1:$1,"&lt;="&amp;D$3,TimeSeries!$1:$1,"&gt;="&amp;D$2)</f>
        <v>134.9</v>
      </c>
      <c r="E280" s="5">
        <f>AVERAGEIFS(TimeSeries!278:278,TimeSeries!$1:$1,"&lt;="&amp;E$3,TimeSeries!$1:$1,"&gt;="&amp;E$2)</f>
        <v>134.9</v>
      </c>
      <c r="F280" s="5">
        <f>AVERAGEIFS(TimeSeries!278:278,TimeSeries!$1:$1,"&lt;="&amp;F$3,TimeSeries!$1:$1,"&gt;="&amp;F$2)</f>
        <v>137.9</v>
      </c>
      <c r="G280" s="5">
        <f>AVERAGEIFS(TimeSeries!278:278,TimeSeries!$1:$1,"&lt;="&amp;G$3,TimeSeries!$1:$1,"&gt;="&amp;G$2)</f>
        <v>135.75</v>
      </c>
      <c r="H280" s="5">
        <f>AVERAGEIFS(TimeSeries!278:278,TimeSeries!$1:$1,"&lt;="&amp;H$3,TimeSeries!$1:$1,"&gt;="&amp;H$2)</f>
        <v>128.25</v>
      </c>
      <c r="I280" s="5">
        <f>AVERAGEIFS(TimeSeries!278:278,TimeSeries!$1:$1,"&lt;="&amp;I$3,TimeSeries!$1:$1,"&gt;="&amp;I$2)</f>
        <v>125.45</v>
      </c>
      <c r="J280" s="5">
        <f>AVERAGEIFS(TimeSeries!278:278,TimeSeries!$1:$1,"&lt;="&amp;J$3,TimeSeries!$1:$1,"&gt;="&amp;J$2)</f>
        <v>125.9</v>
      </c>
      <c r="K280" s="5">
        <f>+TimeSeries!I278</f>
        <v>132.375</v>
      </c>
      <c r="M280">
        <f t="shared" si="102"/>
        <v>116.83750000000001</v>
      </c>
      <c r="N280">
        <f t="shared" si="103"/>
        <v>125.8</v>
      </c>
      <c r="O280">
        <f t="shared" si="105"/>
        <v>0</v>
      </c>
      <c r="P280">
        <f t="shared" si="104"/>
        <v>0</v>
      </c>
      <c r="Q280">
        <f>+INDEX(TimeSeries!$A:$ZZ,'TimeSeries - Formatted'!$B280+1,'TimeSeries - Formatted'!K$1)</f>
        <v>9</v>
      </c>
      <c r="R280">
        <f>SUM(O$4:O280)</f>
        <v>12</v>
      </c>
      <c r="S280">
        <f>SUM(P$4:P280)</f>
        <v>13</v>
      </c>
      <c r="U280" s="1">
        <f t="shared" si="117"/>
        <v>1.290812452543677E-2</v>
      </c>
      <c r="V280" s="1">
        <f t="shared" si="118"/>
        <v>1.2762762762762891E-2</v>
      </c>
      <c r="W280" s="1">
        <f t="shared" si="119"/>
        <v>1.8497546243865681E-2</v>
      </c>
      <c r="X280" s="1">
        <f t="shared" si="120"/>
        <v>1.8087855297157729E-2</v>
      </c>
      <c r="Y280" s="1">
        <f t="shared" si="121"/>
        <v>1.2681835136143071E-2</v>
      </c>
      <c r="Z280" s="1">
        <f t="shared" si="122"/>
        <v>9.445100354191327E-3</v>
      </c>
      <c r="AA280" s="1">
        <f t="shared" si="123"/>
        <v>9.6579476861167191E-3</v>
      </c>
      <c r="AB280" s="1">
        <f t="shared" si="124"/>
        <v>1.1244979919678766E-2</v>
      </c>
      <c r="AD280" s="2">
        <f t="shared" ca="1" si="108"/>
        <v>1</v>
      </c>
      <c r="AE280" s="2">
        <f t="shared" ca="1" si="109"/>
        <v>1</v>
      </c>
      <c r="AF280" s="2">
        <f t="shared" ca="1" si="110"/>
        <v>1</v>
      </c>
      <c r="AG280" s="2">
        <f t="shared" ca="1" si="111"/>
        <v>1</v>
      </c>
      <c r="AH280" s="2">
        <f t="shared" ca="1" si="112"/>
        <v>1</v>
      </c>
      <c r="AI280" s="2">
        <f t="shared" ca="1" si="113"/>
        <v>1</v>
      </c>
      <c r="AJ280" s="2">
        <f t="shared" ca="1" si="114"/>
        <v>1</v>
      </c>
      <c r="AK280" s="2">
        <f t="shared" ca="1" si="115"/>
        <v>1</v>
      </c>
      <c r="AM280">
        <f ca="1">+IF(COUNTIFS(AM$4:AM279,1,$Q$4:$Q279,$Q280)=1,0,IF(U280*AD280&lt;$AO$1,1,0))</f>
        <v>0</v>
      </c>
      <c r="AN280">
        <f ca="1">+IF(COUNTIFS(AN$4:AN279,1,$Q$4:$Q279,$Q280)=1,0,IF(V280*AE280&lt;$AO$1,1,0))</f>
        <v>0</v>
      </c>
      <c r="AO280">
        <f ca="1">+IF(COUNTIFS(AO$4:AO279,1,$Q$4:$Q279,$Q280)=1,0,IF(W280*AF280&lt;$AO$1,1,0))</f>
        <v>0</v>
      </c>
      <c r="AP280">
        <f ca="1">+IF(COUNTIFS(AP$4:AP279,1,$Q$4:$Q279,$Q280)=1,0,IF(X280*AG280&lt;$AO$1,1,0))</f>
        <v>0</v>
      </c>
      <c r="AQ280">
        <f ca="1">+IF(COUNTIFS(AQ$4:AQ279,1,$Q$4:$Q279,$Q280)=1,0,IF(Y280*AH280&lt;$AO$1,1,0))</f>
        <v>0</v>
      </c>
      <c r="AR280">
        <f ca="1">+IF(COUNTIFS(AR$4:AR279,1,$Q$4:$Q279,$Q280)=1,0,IF(Z280*AI280&lt;$AO$1,1,0))</f>
        <v>0</v>
      </c>
      <c r="AS280">
        <f ca="1">+IF(COUNTIFS(AS$4:AS279,1,$Q$4:$Q279,$Q280)=1,0,IF(AA280*AJ280&lt;$AO$1,1,0))</f>
        <v>0</v>
      </c>
      <c r="AT280">
        <f ca="1">+IF(COUNTIFS(AT$4:AT279,1,$Q$4:$Q279,$Q280)=1,0,IF(AB280*AK280&lt;$AO$1,1,0))</f>
        <v>0</v>
      </c>
      <c r="AU280">
        <f t="shared" ca="1" si="106"/>
        <v>0</v>
      </c>
      <c r="AW280">
        <f ca="1">1*(COUNTIFS($Q$4:$Q279,Q280,AU$4:AU279,1)&gt;0)</f>
        <v>1</v>
      </c>
      <c r="AX280" t="str">
        <f t="shared" ca="1" si="116"/>
        <v/>
      </c>
    </row>
    <row r="281" spans="2:50" x14ac:dyDescent="0.35">
      <c r="B281">
        <f t="shared" si="107"/>
        <v>278</v>
      </c>
      <c r="C281" s="5">
        <f>AVERAGEIFS(TimeSeries!279:279,TimeSeries!$1:$1,"&lt;="&amp;C$3,TimeSeries!$1:$1,"&gt;="&amp;C$2)</f>
        <v>135.1</v>
      </c>
      <c r="D281" s="5">
        <f>AVERAGEIFS(TimeSeries!279:279,TimeSeries!$1:$1,"&lt;="&amp;D$3,TimeSeries!$1:$1,"&gt;="&amp;D$2)</f>
        <v>136.6</v>
      </c>
      <c r="E281" s="5">
        <f>AVERAGEIFS(TimeSeries!279:279,TimeSeries!$1:$1,"&lt;="&amp;E$3,TimeSeries!$1:$1,"&gt;="&amp;E$2)</f>
        <v>136.6</v>
      </c>
      <c r="F281" s="5">
        <f>AVERAGEIFS(TimeSeries!279:279,TimeSeries!$1:$1,"&lt;="&amp;F$3,TimeSeries!$1:$1,"&gt;="&amp;F$2)</f>
        <v>139.1</v>
      </c>
      <c r="G281" s="5">
        <f>AVERAGEIFS(TimeSeries!279:279,TimeSeries!$1:$1,"&lt;="&amp;G$3,TimeSeries!$1:$1,"&gt;="&amp;G$2)</f>
        <v>136.94999999999999</v>
      </c>
      <c r="H281" s="5">
        <f>AVERAGEIFS(TimeSeries!279:279,TimeSeries!$1:$1,"&lt;="&amp;H$3,TimeSeries!$1:$1,"&gt;="&amp;H$2)</f>
        <v>129.44999999999999</v>
      </c>
      <c r="I281" s="5">
        <f>AVERAGEIFS(TimeSeries!279:279,TimeSeries!$1:$1,"&lt;="&amp;I$3,TimeSeries!$1:$1,"&gt;="&amp;I$2)</f>
        <v>126.65</v>
      </c>
      <c r="J281" s="5">
        <f>AVERAGEIFS(TimeSeries!279:279,TimeSeries!$1:$1,"&lt;="&amp;J$3,TimeSeries!$1:$1,"&gt;="&amp;J$2)</f>
        <v>127.3</v>
      </c>
      <c r="K281" s="5">
        <f>+TimeSeries!I279</f>
        <v>133.82499999999999</v>
      </c>
      <c r="M281">
        <f t="shared" si="102"/>
        <v>116.83750000000001</v>
      </c>
      <c r="N281">
        <f t="shared" si="103"/>
        <v>125.8</v>
      </c>
      <c r="O281">
        <f t="shared" si="105"/>
        <v>0</v>
      </c>
      <c r="P281">
        <f t="shared" si="104"/>
        <v>0</v>
      </c>
      <c r="Q281">
        <f>+INDEX(TimeSeries!$A:$ZZ,'TimeSeries - Formatted'!$B281+1,'TimeSeries - Formatted'!K$1)</f>
        <v>9</v>
      </c>
      <c r="R281">
        <f>SUM(O$4:O281)</f>
        <v>12</v>
      </c>
      <c r="S281">
        <f>SUM(P$4:P281)</f>
        <v>13</v>
      </c>
      <c r="U281" s="1">
        <f t="shared" si="117"/>
        <v>1.2743628185907019E-2</v>
      </c>
      <c r="V281" s="1">
        <f t="shared" si="118"/>
        <v>1.260192735359511E-2</v>
      </c>
      <c r="W281" s="1">
        <f t="shared" si="119"/>
        <v>1.260192735359511E-2</v>
      </c>
      <c r="X281" s="1">
        <f t="shared" si="120"/>
        <v>8.7019579405365199E-3</v>
      </c>
      <c r="Y281" s="1">
        <f t="shared" si="121"/>
        <v>8.8397790055247949E-3</v>
      </c>
      <c r="Z281" s="1">
        <f t="shared" si="122"/>
        <v>9.3567251461987855E-3</v>
      </c>
      <c r="AA281" s="1">
        <f t="shared" si="123"/>
        <v>9.5655639697089789E-3</v>
      </c>
      <c r="AB281" s="1">
        <f t="shared" si="124"/>
        <v>1.1119936457505863E-2</v>
      </c>
      <c r="AD281" s="2">
        <f t="shared" ca="1" si="108"/>
        <v>1</v>
      </c>
      <c r="AE281" s="2">
        <f t="shared" ca="1" si="109"/>
        <v>1</v>
      </c>
      <c r="AF281" s="2">
        <f t="shared" ca="1" si="110"/>
        <v>1</v>
      </c>
      <c r="AG281" s="2">
        <f t="shared" ca="1" si="111"/>
        <v>1</v>
      </c>
      <c r="AH281" s="2">
        <f t="shared" ca="1" si="112"/>
        <v>1</v>
      </c>
      <c r="AI281" s="2">
        <f t="shared" ca="1" si="113"/>
        <v>1</v>
      </c>
      <c r="AJ281" s="2">
        <f t="shared" ca="1" si="114"/>
        <v>1</v>
      </c>
      <c r="AK281" s="2">
        <f t="shared" ca="1" si="115"/>
        <v>1</v>
      </c>
      <c r="AM281">
        <f ca="1">+IF(COUNTIFS(AM$4:AM280,1,$Q$4:$Q280,$Q281)=1,0,IF(U281*AD281&lt;$AO$1,1,0))</f>
        <v>0</v>
      </c>
      <c r="AN281">
        <f ca="1">+IF(COUNTIFS(AN$4:AN280,1,$Q$4:$Q280,$Q281)=1,0,IF(V281*AE281&lt;$AO$1,1,0))</f>
        <v>0</v>
      </c>
      <c r="AO281">
        <f ca="1">+IF(COUNTIFS(AO$4:AO280,1,$Q$4:$Q280,$Q281)=1,0,IF(W281*AF281&lt;$AO$1,1,0))</f>
        <v>0</v>
      </c>
      <c r="AP281">
        <f ca="1">+IF(COUNTIFS(AP$4:AP280,1,$Q$4:$Q280,$Q281)=1,0,IF(X281*AG281&lt;$AO$1,1,0))</f>
        <v>0</v>
      </c>
      <c r="AQ281">
        <f ca="1">+IF(COUNTIFS(AQ$4:AQ280,1,$Q$4:$Q280,$Q281)=1,0,IF(Y281*AH281&lt;$AO$1,1,0))</f>
        <v>0</v>
      </c>
      <c r="AR281">
        <f ca="1">+IF(COUNTIFS(AR$4:AR280,1,$Q$4:$Q280,$Q281)=1,0,IF(Z281*AI281&lt;$AO$1,1,0))</f>
        <v>0</v>
      </c>
      <c r="AS281">
        <f ca="1">+IF(COUNTIFS(AS$4:AS280,1,$Q$4:$Q280,$Q281)=1,0,IF(AA281*AJ281&lt;$AO$1,1,0))</f>
        <v>0</v>
      </c>
      <c r="AT281">
        <f ca="1">+IF(COUNTIFS(AT$4:AT280,1,$Q$4:$Q280,$Q281)=1,0,IF(AB281*AK281&lt;$AO$1,1,0))</f>
        <v>0</v>
      </c>
      <c r="AU281">
        <f t="shared" ca="1" si="106"/>
        <v>0</v>
      </c>
      <c r="AW281">
        <f ca="1">1*(COUNTIFS($Q$4:$Q280,Q281,AU$4:AU280,1)&gt;0)</f>
        <v>1</v>
      </c>
      <c r="AX281" t="str">
        <f t="shared" ca="1" si="116"/>
        <v/>
      </c>
    </row>
    <row r="282" spans="2:50" x14ac:dyDescent="0.35">
      <c r="B282">
        <f t="shared" si="107"/>
        <v>279</v>
      </c>
      <c r="C282" s="5">
        <f>AVERAGEIFS(TimeSeries!280:280,TimeSeries!$1:$1,"&lt;="&amp;C$3,TimeSeries!$1:$1,"&gt;="&amp;C$2)</f>
        <v>136.30000000000001</v>
      </c>
      <c r="D282" s="5">
        <f>AVERAGEIFS(TimeSeries!280:280,TimeSeries!$1:$1,"&lt;="&amp;D$3,TimeSeries!$1:$1,"&gt;="&amp;D$2)</f>
        <v>138.80000000000001</v>
      </c>
      <c r="E282" s="5">
        <f>AVERAGEIFS(TimeSeries!280:280,TimeSeries!$1:$1,"&lt;="&amp;E$3,TimeSeries!$1:$1,"&gt;="&amp;E$2)</f>
        <v>139.5</v>
      </c>
      <c r="F282" s="5">
        <f>AVERAGEIFS(TimeSeries!280:280,TimeSeries!$1:$1,"&lt;="&amp;F$3,TimeSeries!$1:$1,"&gt;="&amp;F$2)</f>
        <v>140.5</v>
      </c>
      <c r="G282" s="5">
        <f>AVERAGEIFS(TimeSeries!280:280,TimeSeries!$1:$1,"&lt;="&amp;G$3,TimeSeries!$1:$1,"&gt;="&amp;G$2)</f>
        <v>136.94999999999999</v>
      </c>
      <c r="H282" s="5">
        <f>AVERAGEIFS(TimeSeries!280:280,TimeSeries!$1:$1,"&lt;="&amp;H$3,TimeSeries!$1:$1,"&gt;="&amp;H$2)</f>
        <v>129.94999999999999</v>
      </c>
      <c r="I282" s="5">
        <f>AVERAGEIFS(TimeSeries!280:280,TimeSeries!$1:$1,"&lt;="&amp;I$3,TimeSeries!$1:$1,"&gt;="&amp;I$2)</f>
        <v>127.85</v>
      </c>
      <c r="J282" s="5">
        <f>AVERAGEIFS(TimeSeries!280:280,TimeSeries!$1:$1,"&lt;="&amp;J$3,TimeSeries!$1:$1,"&gt;="&amp;J$2)</f>
        <v>128.69999999999999</v>
      </c>
      <c r="K282" s="5">
        <f>+TimeSeries!I280</f>
        <v>135.14999999999998</v>
      </c>
      <c r="M282">
        <f t="shared" si="102"/>
        <v>116.83750000000001</v>
      </c>
      <c r="N282">
        <f t="shared" si="103"/>
        <v>125.8</v>
      </c>
      <c r="O282">
        <f t="shared" si="105"/>
        <v>0</v>
      </c>
      <c r="P282">
        <f t="shared" si="104"/>
        <v>0</v>
      </c>
      <c r="Q282">
        <f>+INDEX(TimeSeries!$A:$ZZ,'TimeSeries - Formatted'!$B282+1,'TimeSeries - Formatted'!K$1)</f>
        <v>9</v>
      </c>
      <c r="R282">
        <f>SUM(O$4:O282)</f>
        <v>12</v>
      </c>
      <c r="S282">
        <f>SUM(P$4:P282)</f>
        <v>13</v>
      </c>
      <c r="U282" s="1">
        <f t="shared" si="117"/>
        <v>8.8823094004442105E-3</v>
      </c>
      <c r="V282" s="1">
        <f t="shared" si="118"/>
        <v>1.6105417276720546E-2</v>
      </c>
      <c r="W282" s="1">
        <f t="shared" si="119"/>
        <v>2.1229868228404225E-2</v>
      </c>
      <c r="X282" s="1">
        <f t="shared" si="120"/>
        <v>1.0064701653486718E-2</v>
      </c>
      <c r="Y282" s="1">
        <f t="shared" si="121"/>
        <v>0</v>
      </c>
      <c r="Z282" s="1">
        <f t="shared" si="122"/>
        <v>3.8624951718810863E-3</v>
      </c>
      <c r="AA282" s="1">
        <f t="shared" si="123"/>
        <v>9.4749309119619429E-3</v>
      </c>
      <c r="AB282" s="1">
        <f t="shared" si="124"/>
        <v>1.09976433621366E-2</v>
      </c>
      <c r="AD282" s="2">
        <f t="shared" ca="1" si="108"/>
        <v>1</v>
      </c>
      <c r="AE282" s="2">
        <f t="shared" ca="1" si="109"/>
        <v>1</v>
      </c>
      <c r="AF282" s="2">
        <f t="shared" ca="1" si="110"/>
        <v>1</v>
      </c>
      <c r="AG282" s="2">
        <f t="shared" ca="1" si="111"/>
        <v>1</v>
      </c>
      <c r="AH282" s="2">
        <f t="shared" ca="1" si="112"/>
        <v>1</v>
      </c>
      <c r="AI282" s="2">
        <f t="shared" ca="1" si="113"/>
        <v>1</v>
      </c>
      <c r="AJ282" s="2">
        <f t="shared" ca="1" si="114"/>
        <v>1</v>
      </c>
      <c r="AK282" s="2">
        <f t="shared" ca="1" si="115"/>
        <v>1</v>
      </c>
      <c r="AM282">
        <f ca="1">+IF(COUNTIFS(AM$4:AM281,1,$Q$4:$Q281,$Q282)=1,0,IF(U282*AD282&lt;$AO$1,1,0))</f>
        <v>0</v>
      </c>
      <c r="AN282">
        <f ca="1">+IF(COUNTIFS(AN$4:AN281,1,$Q$4:$Q281,$Q282)=1,0,IF(V282*AE282&lt;$AO$1,1,0))</f>
        <v>0</v>
      </c>
      <c r="AO282">
        <f ca="1">+IF(COUNTIFS(AO$4:AO281,1,$Q$4:$Q281,$Q282)=1,0,IF(W282*AF282&lt;$AO$1,1,0))</f>
        <v>0</v>
      </c>
      <c r="AP282">
        <f ca="1">+IF(COUNTIFS(AP$4:AP281,1,$Q$4:$Q281,$Q282)=1,0,IF(X282*AG282&lt;$AO$1,1,0))</f>
        <v>0</v>
      </c>
      <c r="AQ282">
        <f ca="1">+IF(COUNTIFS(AQ$4:AQ281,1,$Q$4:$Q281,$Q282)=1,0,IF(Y282*AH282&lt;$AO$1,1,0))</f>
        <v>0</v>
      </c>
      <c r="AR282">
        <f ca="1">+IF(COUNTIFS(AR$4:AR281,1,$Q$4:$Q281,$Q282)=1,0,IF(Z282*AI282&lt;$AO$1,1,0))</f>
        <v>0</v>
      </c>
      <c r="AS282">
        <f ca="1">+IF(COUNTIFS(AS$4:AS281,1,$Q$4:$Q281,$Q282)=1,0,IF(AA282*AJ282&lt;$AO$1,1,0))</f>
        <v>0</v>
      </c>
      <c r="AT282">
        <f ca="1">+IF(COUNTIFS(AT$4:AT281,1,$Q$4:$Q281,$Q282)=1,0,IF(AB282*AK282&lt;$AO$1,1,0))</f>
        <v>0</v>
      </c>
      <c r="AU282">
        <f t="shared" ca="1" si="106"/>
        <v>0</v>
      </c>
      <c r="AW282">
        <f ca="1">1*(COUNTIFS($Q$4:$Q281,Q282,AU$4:AU281,1)&gt;0)</f>
        <v>1</v>
      </c>
      <c r="AX282" t="str">
        <f t="shared" ca="1" si="116"/>
        <v/>
      </c>
    </row>
    <row r="283" spans="2:50" x14ac:dyDescent="0.35">
      <c r="B283">
        <f t="shared" si="107"/>
        <v>280</v>
      </c>
      <c r="C283" s="5">
        <f>AVERAGEIFS(TimeSeries!281:281,TimeSeries!$1:$1,"&lt;="&amp;C$3,TimeSeries!$1:$1,"&gt;="&amp;C$2)</f>
        <v>139.9</v>
      </c>
      <c r="D283" s="5">
        <f>AVERAGEIFS(TimeSeries!281:281,TimeSeries!$1:$1,"&lt;="&amp;D$3,TimeSeries!$1:$1,"&gt;="&amp;D$2)</f>
        <v>141.4</v>
      </c>
      <c r="E283" s="5">
        <f>AVERAGEIFS(TimeSeries!281:281,TimeSeries!$1:$1,"&lt;="&amp;E$3,TimeSeries!$1:$1,"&gt;="&amp;E$2)</f>
        <v>142.1</v>
      </c>
      <c r="F283" s="5">
        <f>AVERAGEIFS(TimeSeries!281:281,TimeSeries!$1:$1,"&lt;="&amp;F$3,TimeSeries!$1:$1,"&gt;="&amp;F$2)</f>
        <v>143.6</v>
      </c>
      <c r="G283" s="5">
        <f>AVERAGEIFS(TimeSeries!281:281,TimeSeries!$1:$1,"&lt;="&amp;G$3,TimeSeries!$1:$1,"&gt;="&amp;G$2)</f>
        <v>138.69999999999999</v>
      </c>
      <c r="H283" s="5">
        <f>AVERAGEIFS(TimeSeries!281:281,TimeSeries!$1:$1,"&lt;="&amp;H$3,TimeSeries!$1:$1,"&gt;="&amp;H$2)</f>
        <v>131.69999999999999</v>
      </c>
      <c r="I283" s="5">
        <f>AVERAGEIFS(TimeSeries!281:281,TimeSeries!$1:$1,"&lt;="&amp;I$3,TimeSeries!$1:$1,"&gt;="&amp;I$2)</f>
        <v>130.25</v>
      </c>
      <c r="J283" s="5">
        <f>AVERAGEIFS(TimeSeries!281:281,TimeSeries!$1:$1,"&lt;="&amp;J$3,TimeSeries!$1:$1,"&gt;="&amp;J$2)</f>
        <v>131.5</v>
      </c>
      <c r="K283" s="5">
        <f>+TimeSeries!I281</f>
        <v>137.73750000000001</v>
      </c>
      <c r="M283">
        <f t="shared" si="102"/>
        <v>116.83750000000001</v>
      </c>
      <c r="N283">
        <f t="shared" si="103"/>
        <v>125.8</v>
      </c>
      <c r="O283">
        <f t="shared" si="105"/>
        <v>0</v>
      </c>
      <c r="P283">
        <f t="shared" si="104"/>
        <v>0</v>
      </c>
      <c r="Q283">
        <f>+INDEX(TimeSeries!$A:$ZZ,'TimeSeries - Formatted'!$B283+1,'TimeSeries - Formatted'!K$1)</f>
        <v>9</v>
      </c>
      <c r="R283">
        <f>SUM(O$4:O283)</f>
        <v>12</v>
      </c>
      <c r="S283">
        <f>SUM(P$4:P283)</f>
        <v>13</v>
      </c>
      <c r="U283" s="1">
        <f t="shared" si="117"/>
        <v>2.6412325752017463E-2</v>
      </c>
      <c r="V283" s="1">
        <f t="shared" si="118"/>
        <v>1.8731988472622474E-2</v>
      </c>
      <c r="W283" s="1">
        <f t="shared" si="119"/>
        <v>1.8637992831541217E-2</v>
      </c>
      <c r="X283" s="1">
        <f t="shared" si="120"/>
        <v>2.2064056939501642E-2</v>
      </c>
      <c r="Y283" s="1">
        <f t="shared" si="121"/>
        <v>1.2778386272362274E-2</v>
      </c>
      <c r="Z283" s="1">
        <f t="shared" si="122"/>
        <v>1.3466717968449338E-2</v>
      </c>
      <c r="AA283" s="1">
        <f t="shared" si="123"/>
        <v>1.8771998435666903E-2</v>
      </c>
      <c r="AB283" s="1">
        <f t="shared" si="124"/>
        <v>2.1756021756021759E-2</v>
      </c>
      <c r="AD283" s="2">
        <f t="shared" ca="1" si="108"/>
        <v>1</v>
      </c>
      <c r="AE283" s="2">
        <f t="shared" ca="1" si="109"/>
        <v>1</v>
      </c>
      <c r="AF283" s="2">
        <f t="shared" ca="1" si="110"/>
        <v>1</v>
      </c>
      <c r="AG283" s="2">
        <f t="shared" ca="1" si="111"/>
        <v>1</v>
      </c>
      <c r="AH283" s="2">
        <f t="shared" ca="1" si="112"/>
        <v>1</v>
      </c>
      <c r="AI283" s="2">
        <f t="shared" ca="1" si="113"/>
        <v>1</v>
      </c>
      <c r="AJ283" s="2">
        <f t="shared" ca="1" si="114"/>
        <v>1</v>
      </c>
      <c r="AK283" s="2">
        <f t="shared" ca="1" si="115"/>
        <v>1</v>
      </c>
      <c r="AM283">
        <f ca="1">+IF(COUNTIFS(AM$4:AM282,1,$Q$4:$Q282,$Q283)=1,0,IF(U283*AD283&lt;$AO$1,1,0))</f>
        <v>0</v>
      </c>
      <c r="AN283">
        <f ca="1">+IF(COUNTIFS(AN$4:AN282,1,$Q$4:$Q282,$Q283)=1,0,IF(V283*AE283&lt;$AO$1,1,0))</f>
        <v>0</v>
      </c>
      <c r="AO283">
        <f ca="1">+IF(COUNTIFS(AO$4:AO282,1,$Q$4:$Q282,$Q283)=1,0,IF(W283*AF283&lt;$AO$1,1,0))</f>
        <v>0</v>
      </c>
      <c r="AP283">
        <f ca="1">+IF(COUNTIFS(AP$4:AP282,1,$Q$4:$Q282,$Q283)=1,0,IF(X283*AG283&lt;$AO$1,1,0))</f>
        <v>0</v>
      </c>
      <c r="AQ283">
        <f ca="1">+IF(COUNTIFS(AQ$4:AQ282,1,$Q$4:$Q282,$Q283)=1,0,IF(Y283*AH283&lt;$AO$1,1,0))</f>
        <v>0</v>
      </c>
      <c r="AR283">
        <f ca="1">+IF(COUNTIFS(AR$4:AR282,1,$Q$4:$Q282,$Q283)=1,0,IF(Z283*AI283&lt;$AO$1,1,0))</f>
        <v>0</v>
      </c>
      <c r="AS283">
        <f ca="1">+IF(COUNTIFS(AS$4:AS282,1,$Q$4:$Q282,$Q283)=1,0,IF(AA283*AJ283&lt;$AO$1,1,0))</f>
        <v>0</v>
      </c>
      <c r="AT283">
        <f ca="1">+IF(COUNTIFS(AT$4:AT282,1,$Q$4:$Q282,$Q283)=1,0,IF(AB283*AK283&lt;$AO$1,1,0))</f>
        <v>0</v>
      </c>
      <c r="AU283">
        <f t="shared" ca="1" si="106"/>
        <v>0</v>
      </c>
      <c r="AW283">
        <f ca="1">1*(COUNTIFS($Q$4:$Q282,Q283,AU$4:AU282,1)&gt;0)</f>
        <v>1</v>
      </c>
      <c r="AX283" t="str">
        <f t="shared" ca="1" si="116"/>
        <v/>
      </c>
    </row>
    <row r="284" spans="2:50" x14ac:dyDescent="0.35">
      <c r="B284">
        <f t="shared" si="107"/>
        <v>281</v>
      </c>
      <c r="C284" s="5">
        <f>AVERAGEIFS(TimeSeries!282:282,TimeSeries!$1:$1,"&lt;="&amp;C$3,TimeSeries!$1:$1,"&gt;="&amp;C$2)</f>
        <v>138.1</v>
      </c>
      <c r="D284" s="5">
        <f>AVERAGEIFS(TimeSeries!282:282,TimeSeries!$1:$1,"&lt;="&amp;D$3,TimeSeries!$1:$1,"&gt;="&amp;D$2)</f>
        <v>136.6</v>
      </c>
      <c r="E284" s="5">
        <f>AVERAGEIFS(TimeSeries!282:282,TimeSeries!$1:$1,"&lt;="&amp;E$3,TimeSeries!$1:$1,"&gt;="&amp;E$2)</f>
        <v>140.85</v>
      </c>
      <c r="F284" s="5">
        <f>AVERAGEIFS(TimeSeries!282:282,TimeSeries!$1:$1,"&lt;="&amp;F$3,TimeSeries!$1:$1,"&gt;="&amp;F$2)</f>
        <v>146.35</v>
      </c>
      <c r="G284" s="5">
        <f>AVERAGEIFS(TimeSeries!282:282,TimeSeries!$1:$1,"&lt;="&amp;G$3,TimeSeries!$1:$1,"&gt;="&amp;G$2)</f>
        <v>142.80000000000001</v>
      </c>
      <c r="H284" s="5">
        <f>AVERAGEIFS(TimeSeries!282:282,TimeSeries!$1:$1,"&lt;="&amp;H$3,TimeSeries!$1:$1,"&gt;="&amp;H$2)</f>
        <v>136.30000000000001</v>
      </c>
      <c r="I284" s="5">
        <f>AVERAGEIFS(TimeSeries!282:282,TimeSeries!$1:$1,"&lt;="&amp;I$3,TimeSeries!$1:$1,"&gt;="&amp;I$2)</f>
        <v>134.9</v>
      </c>
      <c r="J284" s="5">
        <f>AVERAGEIFS(TimeSeries!282:282,TimeSeries!$1:$1,"&lt;="&amp;J$3,TimeSeries!$1:$1,"&gt;="&amp;J$2)</f>
        <v>135.80000000000001</v>
      </c>
      <c r="K284" s="5">
        <f>+TimeSeries!I282</f>
        <v>139.16250000000002</v>
      </c>
      <c r="M284">
        <f t="shared" si="102"/>
        <v>116.83750000000001</v>
      </c>
      <c r="N284">
        <f t="shared" si="103"/>
        <v>125.8</v>
      </c>
      <c r="O284">
        <f t="shared" si="105"/>
        <v>0</v>
      </c>
      <c r="P284">
        <f t="shared" si="104"/>
        <v>0</v>
      </c>
      <c r="Q284">
        <f>+INDEX(TimeSeries!$A:$ZZ,'TimeSeries - Formatted'!$B284+1,'TimeSeries - Formatted'!K$1)</f>
        <v>9</v>
      </c>
      <c r="R284">
        <f>SUM(O$4:O284)</f>
        <v>12</v>
      </c>
      <c r="S284">
        <f>SUM(P$4:P284)</f>
        <v>13</v>
      </c>
      <c r="U284" s="1">
        <f t="shared" si="117"/>
        <v>-1.2866333095068017E-2</v>
      </c>
      <c r="V284" s="1">
        <f t="shared" si="118"/>
        <v>-3.3946251768034008E-2</v>
      </c>
      <c r="W284" s="1">
        <f t="shared" si="119"/>
        <v>-8.7966220971147369E-3</v>
      </c>
      <c r="X284" s="1">
        <f t="shared" si="120"/>
        <v>1.9150417827298094E-2</v>
      </c>
      <c r="Y284" s="1">
        <f t="shared" si="121"/>
        <v>2.9560201874549552E-2</v>
      </c>
      <c r="Z284" s="1">
        <f t="shared" si="122"/>
        <v>3.4927866362946203E-2</v>
      </c>
      <c r="AA284" s="1">
        <f t="shared" si="123"/>
        <v>3.5700575815738933E-2</v>
      </c>
      <c r="AB284" s="1">
        <f t="shared" si="124"/>
        <v>3.2699619771863198E-2</v>
      </c>
      <c r="AD284" s="2">
        <f t="shared" ca="1" si="108"/>
        <v>1</v>
      </c>
      <c r="AE284" s="2">
        <f t="shared" ca="1" si="109"/>
        <v>1</v>
      </c>
      <c r="AF284" s="2">
        <f t="shared" ca="1" si="110"/>
        <v>1</v>
      </c>
      <c r="AG284" s="2">
        <f t="shared" ca="1" si="111"/>
        <v>1</v>
      </c>
      <c r="AH284" s="2">
        <f t="shared" ca="1" si="112"/>
        <v>1</v>
      </c>
      <c r="AI284" s="2">
        <f t="shared" ca="1" si="113"/>
        <v>1</v>
      </c>
      <c r="AJ284" s="2">
        <f t="shared" ca="1" si="114"/>
        <v>1</v>
      </c>
      <c r="AK284" s="2">
        <f t="shared" ca="1" si="115"/>
        <v>1</v>
      </c>
      <c r="AM284">
        <f ca="1">+IF(COUNTIFS(AM$4:AM283,1,$Q$4:$Q283,$Q284)=1,0,IF(U284*AD284&lt;$AO$1,1,0))</f>
        <v>0</v>
      </c>
      <c r="AN284">
        <f ca="1">+IF(COUNTIFS(AN$4:AN283,1,$Q$4:$Q283,$Q284)=1,0,IF(V284*AE284&lt;$AO$1,1,0))</f>
        <v>0</v>
      </c>
      <c r="AO284">
        <f ca="1">+IF(COUNTIFS(AO$4:AO283,1,$Q$4:$Q283,$Q284)=1,0,IF(W284*AF284&lt;$AO$1,1,0))</f>
        <v>0</v>
      </c>
      <c r="AP284">
        <f ca="1">+IF(COUNTIFS(AP$4:AP283,1,$Q$4:$Q283,$Q284)=1,0,IF(X284*AG284&lt;$AO$1,1,0))</f>
        <v>0</v>
      </c>
      <c r="AQ284">
        <f ca="1">+IF(COUNTIFS(AQ$4:AQ283,1,$Q$4:$Q283,$Q284)=1,0,IF(Y284*AH284&lt;$AO$1,1,0))</f>
        <v>0</v>
      </c>
      <c r="AR284">
        <f ca="1">+IF(COUNTIFS(AR$4:AR283,1,$Q$4:$Q283,$Q284)=1,0,IF(Z284*AI284&lt;$AO$1,1,0))</f>
        <v>0</v>
      </c>
      <c r="AS284">
        <f ca="1">+IF(COUNTIFS(AS$4:AS283,1,$Q$4:$Q283,$Q284)=1,0,IF(AA284*AJ284&lt;$AO$1,1,0))</f>
        <v>0</v>
      </c>
      <c r="AT284">
        <f ca="1">+IF(COUNTIFS(AT$4:AT283,1,$Q$4:$Q283,$Q284)=1,0,IF(AB284*AK284&lt;$AO$1,1,0))</f>
        <v>0</v>
      </c>
      <c r="AU284">
        <f t="shared" ca="1" si="106"/>
        <v>0</v>
      </c>
      <c r="AW284">
        <f ca="1">1*(COUNTIFS($Q$4:$Q283,Q284,AU$4:AU283,1)&gt;0)</f>
        <v>1</v>
      </c>
      <c r="AX284" t="str">
        <f t="shared" ca="1" si="116"/>
        <v/>
      </c>
    </row>
    <row r="285" spans="2:50" x14ac:dyDescent="0.35">
      <c r="B285">
        <f t="shared" si="107"/>
        <v>282</v>
      </c>
      <c r="C285" s="5">
        <f>AVERAGEIFS(TimeSeries!283:283,TimeSeries!$1:$1,"&lt;="&amp;C$3,TimeSeries!$1:$1,"&gt;="&amp;C$2)</f>
        <v>129.44999999999999</v>
      </c>
      <c r="D285" s="5">
        <f>AVERAGEIFS(TimeSeries!283:283,TimeSeries!$1:$1,"&lt;="&amp;D$3,TimeSeries!$1:$1,"&gt;="&amp;D$2)</f>
        <v>126.45</v>
      </c>
      <c r="E285" s="5">
        <f>AVERAGEIFS(TimeSeries!283:283,TimeSeries!$1:$1,"&lt;="&amp;E$3,TimeSeries!$1:$1,"&gt;="&amp;E$2)</f>
        <v>132.1</v>
      </c>
      <c r="F285" s="5">
        <f>AVERAGEIFS(TimeSeries!283:283,TimeSeries!$1:$1,"&lt;="&amp;F$3,TimeSeries!$1:$1,"&gt;="&amp;F$2)</f>
        <v>139.1</v>
      </c>
      <c r="G285" s="5">
        <f>AVERAGEIFS(TimeSeries!283:283,TimeSeries!$1:$1,"&lt;="&amp;G$3,TimeSeries!$1:$1,"&gt;="&amp;G$2)</f>
        <v>139.80000000000001</v>
      </c>
      <c r="H285" s="5">
        <f>AVERAGEIFS(TimeSeries!283:283,TimeSeries!$1:$1,"&lt;="&amp;H$3,TimeSeries!$1:$1,"&gt;="&amp;H$2)</f>
        <v>137.30000000000001</v>
      </c>
      <c r="I285" s="5">
        <f>AVERAGEIFS(TimeSeries!283:283,TimeSeries!$1:$1,"&lt;="&amp;I$3,TimeSeries!$1:$1,"&gt;="&amp;I$2)</f>
        <v>134.44999999999999</v>
      </c>
      <c r="J285" s="5">
        <f>AVERAGEIFS(TimeSeries!283:283,TimeSeries!$1:$1,"&lt;="&amp;J$3,TimeSeries!$1:$1,"&gt;="&amp;J$2)</f>
        <v>132.9</v>
      </c>
      <c r="K285" s="5">
        <f>+TimeSeries!I283</f>
        <v>133.94999999999999</v>
      </c>
      <c r="M285">
        <f t="shared" si="102"/>
        <v>116.83750000000001</v>
      </c>
      <c r="N285">
        <f t="shared" si="103"/>
        <v>125.8</v>
      </c>
      <c r="O285">
        <f t="shared" si="105"/>
        <v>0</v>
      </c>
      <c r="P285">
        <f t="shared" si="104"/>
        <v>0</v>
      </c>
      <c r="Q285">
        <f>+INDEX(TimeSeries!$A:$ZZ,'TimeSeries - Formatted'!$B285+1,'TimeSeries - Formatted'!K$1)</f>
        <v>9</v>
      </c>
      <c r="R285">
        <f>SUM(O$4:O285)</f>
        <v>12</v>
      </c>
      <c r="S285">
        <f>SUM(P$4:P285)</f>
        <v>13</v>
      </c>
      <c r="U285" s="1">
        <f t="shared" si="117"/>
        <v>-7.4696211579699856E-2</v>
      </c>
      <c r="V285" s="1">
        <f t="shared" si="118"/>
        <v>-0.10572842998585574</v>
      </c>
      <c r="W285" s="1">
        <f t="shared" si="119"/>
        <v>-7.0372976776917673E-2</v>
      </c>
      <c r="X285" s="1">
        <f t="shared" si="120"/>
        <v>-4.9538776904680559E-2</v>
      </c>
      <c r="Y285" s="1">
        <f t="shared" si="121"/>
        <v>-2.1008403361344574E-2</v>
      </c>
      <c r="Z285" s="1">
        <f t="shared" si="122"/>
        <v>7.3367571533382581E-3</v>
      </c>
      <c r="AA285" s="1">
        <f t="shared" si="123"/>
        <v>-3.3358042994812154E-3</v>
      </c>
      <c r="AB285" s="1">
        <f t="shared" si="124"/>
        <v>-2.1354933726067782E-2</v>
      </c>
      <c r="AD285" s="2">
        <f t="shared" ca="1" si="108"/>
        <v>1</v>
      </c>
      <c r="AE285" s="2">
        <f t="shared" ca="1" si="109"/>
        <v>1</v>
      </c>
      <c r="AF285" s="2">
        <f t="shared" ca="1" si="110"/>
        <v>1</v>
      </c>
      <c r="AG285" s="2">
        <f t="shared" ca="1" si="111"/>
        <v>1</v>
      </c>
      <c r="AH285" s="2">
        <f t="shared" ca="1" si="112"/>
        <v>1</v>
      </c>
      <c r="AI285" s="2">
        <f t="shared" ca="1" si="113"/>
        <v>1</v>
      </c>
      <c r="AJ285" s="2">
        <f t="shared" ca="1" si="114"/>
        <v>1</v>
      </c>
      <c r="AK285" s="2">
        <f t="shared" ca="1" si="115"/>
        <v>1</v>
      </c>
      <c r="AM285">
        <f ca="1">+IF(COUNTIFS(AM$4:AM284,1,$Q$4:$Q284,$Q285)=1,0,IF(U285*AD285&lt;$AO$1,1,0))</f>
        <v>0</v>
      </c>
      <c r="AN285">
        <f ca="1">+IF(COUNTIFS(AN$4:AN284,1,$Q$4:$Q284,$Q285)=1,0,IF(V285*AE285&lt;$AO$1,1,0))</f>
        <v>0</v>
      </c>
      <c r="AO285">
        <f ca="1">+IF(COUNTIFS(AO$4:AO284,1,$Q$4:$Q284,$Q285)=1,0,IF(W285*AF285&lt;$AO$1,1,0))</f>
        <v>0</v>
      </c>
      <c r="AP285">
        <f ca="1">+IF(COUNTIFS(AP$4:AP284,1,$Q$4:$Q284,$Q285)=1,0,IF(X285*AG285&lt;$AO$1,1,0))</f>
        <v>0</v>
      </c>
      <c r="AQ285">
        <f ca="1">+IF(COUNTIFS(AQ$4:AQ284,1,$Q$4:$Q284,$Q285)=1,0,IF(Y285*AH285&lt;$AO$1,1,0))</f>
        <v>0</v>
      </c>
      <c r="AR285">
        <f ca="1">+IF(COUNTIFS(AR$4:AR284,1,$Q$4:$Q284,$Q285)=1,0,IF(Z285*AI285&lt;$AO$1,1,0))</f>
        <v>0</v>
      </c>
      <c r="AS285">
        <f ca="1">+IF(COUNTIFS(AS$4:AS284,1,$Q$4:$Q284,$Q285)=1,0,IF(AA285*AJ285&lt;$AO$1,1,0))</f>
        <v>0</v>
      </c>
      <c r="AT285">
        <f ca="1">+IF(COUNTIFS(AT$4:AT284,1,$Q$4:$Q284,$Q285)=1,0,IF(AB285*AK285&lt;$AO$1,1,0))</f>
        <v>0</v>
      </c>
      <c r="AU285">
        <f t="shared" ca="1" si="106"/>
        <v>0</v>
      </c>
      <c r="AW285">
        <f ca="1">1*(COUNTIFS($Q$4:$Q284,Q285,AU$4:AU284,1)&gt;0)</f>
        <v>1</v>
      </c>
      <c r="AX285" t="str">
        <f t="shared" ca="1" si="116"/>
        <v/>
      </c>
    </row>
    <row r="286" spans="2:50" x14ac:dyDescent="0.35">
      <c r="B286">
        <f t="shared" si="107"/>
        <v>283</v>
      </c>
      <c r="C286" s="5">
        <f>AVERAGEIFS(TimeSeries!284:284,TimeSeries!$1:$1,"&lt;="&amp;C$3,TimeSeries!$1:$1,"&gt;="&amp;C$2)</f>
        <v>120.4</v>
      </c>
      <c r="D286" s="5">
        <f>AVERAGEIFS(TimeSeries!284:284,TimeSeries!$1:$1,"&lt;="&amp;D$3,TimeSeries!$1:$1,"&gt;="&amp;D$2)</f>
        <v>119.4</v>
      </c>
      <c r="E286" s="5">
        <f>AVERAGEIFS(TimeSeries!284:284,TimeSeries!$1:$1,"&lt;="&amp;E$3,TimeSeries!$1:$1,"&gt;="&amp;E$2)</f>
        <v>122.95</v>
      </c>
      <c r="F286" s="5">
        <f>AVERAGEIFS(TimeSeries!284:284,TimeSeries!$1:$1,"&lt;="&amp;F$3,TimeSeries!$1:$1,"&gt;="&amp;F$2)</f>
        <v>128.94999999999999</v>
      </c>
      <c r="G286" s="5">
        <f>AVERAGEIFS(TimeSeries!284:284,TimeSeries!$1:$1,"&lt;="&amp;G$3,TimeSeries!$1:$1,"&gt;="&amp;G$2)</f>
        <v>131.75</v>
      </c>
      <c r="H286" s="5">
        <f>AVERAGEIFS(TimeSeries!284:284,TimeSeries!$1:$1,"&lt;="&amp;H$3,TimeSeries!$1:$1,"&gt;="&amp;H$2)</f>
        <v>130.25</v>
      </c>
      <c r="I286" s="5">
        <f>AVERAGEIFS(TimeSeries!284:284,TimeSeries!$1:$1,"&lt;="&amp;I$3,TimeSeries!$1:$1,"&gt;="&amp;I$2)</f>
        <v>127.45</v>
      </c>
      <c r="J286" s="5">
        <f>AVERAGEIFS(TimeSeries!284:284,TimeSeries!$1:$1,"&lt;="&amp;J$3,TimeSeries!$1:$1,"&gt;="&amp;J$2)</f>
        <v>125.9</v>
      </c>
      <c r="K286" s="5">
        <f>+TimeSeries!I284</f>
        <v>125.6375</v>
      </c>
      <c r="M286">
        <f t="shared" si="102"/>
        <v>116.83750000000001</v>
      </c>
      <c r="N286">
        <f t="shared" si="103"/>
        <v>125.44374999999999</v>
      </c>
      <c r="O286">
        <f t="shared" si="105"/>
        <v>0</v>
      </c>
      <c r="P286">
        <f t="shared" si="104"/>
        <v>0</v>
      </c>
      <c r="Q286">
        <f>+INDEX(TimeSeries!$A:$ZZ,'TimeSeries - Formatted'!$B286+1,'TimeSeries - Formatted'!K$1)</f>
        <v>9</v>
      </c>
      <c r="R286">
        <f>SUM(O$4:O286)</f>
        <v>12</v>
      </c>
      <c r="S286">
        <f>SUM(P$4:P286)</f>
        <v>13</v>
      </c>
      <c r="U286" s="1">
        <f t="shared" si="117"/>
        <v>-0.13938527519656896</v>
      </c>
      <c r="V286" s="1">
        <f t="shared" si="118"/>
        <v>-0.15558698727015563</v>
      </c>
      <c r="W286" s="1">
        <f t="shared" si="119"/>
        <v>-0.13476425052779728</v>
      </c>
      <c r="X286" s="1">
        <f t="shared" si="120"/>
        <v>-0.11889306457123339</v>
      </c>
      <c r="Y286" s="1">
        <f t="shared" si="121"/>
        <v>-7.7380952380952439E-2</v>
      </c>
      <c r="Z286" s="1">
        <f t="shared" si="122"/>
        <v>-5.1347414420976012E-2</v>
      </c>
      <c r="AA286" s="1">
        <f t="shared" si="123"/>
        <v>-5.5226093402520382E-2</v>
      </c>
      <c r="AB286" s="1">
        <f t="shared" si="124"/>
        <v>-7.290132547864514E-2</v>
      </c>
      <c r="AD286" s="2">
        <f t="shared" ca="1" si="108"/>
        <v>1</v>
      </c>
      <c r="AE286" s="2">
        <f t="shared" ca="1" si="109"/>
        <v>1</v>
      </c>
      <c r="AF286" s="2">
        <f t="shared" ca="1" si="110"/>
        <v>1</v>
      </c>
      <c r="AG286" s="2">
        <f t="shared" ca="1" si="111"/>
        <v>1</v>
      </c>
      <c r="AH286" s="2">
        <f t="shared" ca="1" si="112"/>
        <v>1</v>
      </c>
      <c r="AI286" s="2">
        <f t="shared" ca="1" si="113"/>
        <v>1</v>
      </c>
      <c r="AJ286" s="2">
        <f t="shared" ca="1" si="114"/>
        <v>1</v>
      </c>
      <c r="AK286" s="2">
        <f t="shared" ca="1" si="115"/>
        <v>1</v>
      </c>
      <c r="AM286">
        <f ca="1">+IF(COUNTIFS(AM$4:AM285,1,$Q$4:$Q285,$Q286)=1,0,IF(U286*AD286&lt;$AO$1,1,0))</f>
        <v>0</v>
      </c>
      <c r="AN286">
        <f ca="1">+IF(COUNTIFS(AN$4:AN285,1,$Q$4:$Q285,$Q286)=1,0,IF(V286*AE286&lt;$AO$1,1,0))</f>
        <v>0</v>
      </c>
      <c r="AO286">
        <f ca="1">+IF(COUNTIFS(AO$4:AO285,1,$Q$4:$Q285,$Q286)=1,0,IF(W286*AF286&lt;$AO$1,1,0))</f>
        <v>0</v>
      </c>
      <c r="AP286">
        <f ca="1">+IF(COUNTIFS(AP$4:AP285,1,$Q$4:$Q285,$Q286)=1,0,IF(X286*AG286&lt;$AO$1,1,0))</f>
        <v>0</v>
      </c>
      <c r="AQ286">
        <f ca="1">+IF(COUNTIFS(AQ$4:AQ285,1,$Q$4:$Q285,$Q286)=1,0,IF(Y286*AH286&lt;$AO$1,1,0))</f>
        <v>0</v>
      </c>
      <c r="AR286">
        <f ca="1">+IF(COUNTIFS(AR$4:AR285,1,$Q$4:$Q285,$Q286)=1,0,IF(Z286*AI286&lt;$AO$1,1,0))</f>
        <v>0</v>
      </c>
      <c r="AS286">
        <f ca="1">+IF(COUNTIFS(AS$4:AS285,1,$Q$4:$Q285,$Q286)=1,0,IF(AA286*AJ286&lt;$AO$1,1,0))</f>
        <v>0</v>
      </c>
      <c r="AT286">
        <f ca="1">+IF(COUNTIFS(AT$4:AT285,1,$Q$4:$Q285,$Q286)=1,0,IF(AB286*AK286&lt;$AO$1,1,0))</f>
        <v>0</v>
      </c>
      <c r="AU286">
        <f t="shared" ca="1" si="106"/>
        <v>0</v>
      </c>
      <c r="AW286">
        <f ca="1">1*(COUNTIFS($Q$4:$Q285,Q286,AU$4:AU285,1)&gt;0)</f>
        <v>1</v>
      </c>
      <c r="AX286" t="str">
        <f t="shared" ca="1" si="116"/>
        <v/>
      </c>
    </row>
    <row r="287" spans="2:50" x14ac:dyDescent="0.35">
      <c r="B287">
        <f t="shared" si="107"/>
        <v>284</v>
      </c>
      <c r="C287" s="5">
        <f>AVERAGEIFS(TimeSeries!285:285,TimeSeries!$1:$1,"&lt;="&amp;C$3,TimeSeries!$1:$1,"&gt;="&amp;C$2)</f>
        <v>114.5</v>
      </c>
      <c r="D287" s="5">
        <f>AVERAGEIFS(TimeSeries!285:285,TimeSeries!$1:$1,"&lt;="&amp;D$3,TimeSeries!$1:$1,"&gt;="&amp;D$2)</f>
        <v>117.5</v>
      </c>
      <c r="E287" s="5">
        <f>AVERAGEIFS(TimeSeries!285:285,TimeSeries!$1:$1,"&lt;="&amp;E$3,TimeSeries!$1:$1,"&gt;="&amp;E$2)</f>
        <v>119.6</v>
      </c>
      <c r="F287" s="5">
        <f>AVERAGEIFS(TimeSeries!285:285,TimeSeries!$1:$1,"&lt;="&amp;F$3,TimeSeries!$1:$1,"&gt;="&amp;F$2)</f>
        <v>121.6</v>
      </c>
      <c r="G287" s="5">
        <f>AVERAGEIFS(TimeSeries!285:285,TimeSeries!$1:$1,"&lt;="&amp;G$3,TimeSeries!$1:$1,"&gt;="&amp;G$2)</f>
        <v>123.75</v>
      </c>
      <c r="H287" s="5">
        <f>AVERAGEIFS(TimeSeries!285:285,TimeSeries!$1:$1,"&lt;="&amp;H$3,TimeSeries!$1:$1,"&gt;="&amp;H$2)</f>
        <v>121.25</v>
      </c>
      <c r="I287" s="5">
        <f>AVERAGEIFS(TimeSeries!285:285,TimeSeries!$1:$1,"&lt;="&amp;I$3,TimeSeries!$1:$1,"&gt;="&amp;I$2)</f>
        <v>116.3</v>
      </c>
      <c r="J287" s="5">
        <f>AVERAGEIFS(TimeSeries!285:285,TimeSeries!$1:$1,"&lt;="&amp;J$3,TimeSeries!$1:$1,"&gt;="&amp;J$2)</f>
        <v>114.6</v>
      </c>
      <c r="K287" s="5">
        <f>+TimeSeries!I285</f>
        <v>118.53749999999999</v>
      </c>
      <c r="M287">
        <f t="shared" si="102"/>
        <v>116.83750000000001</v>
      </c>
      <c r="N287">
        <f t="shared" si="103"/>
        <v>125.44374999999999</v>
      </c>
      <c r="O287">
        <f t="shared" si="105"/>
        <v>0</v>
      </c>
      <c r="P287">
        <f t="shared" si="104"/>
        <v>0</v>
      </c>
      <c r="Q287">
        <f>+INDEX(TimeSeries!$A:$ZZ,'TimeSeries - Formatted'!$B287+1,'TimeSeries - Formatted'!K$1)</f>
        <v>9</v>
      </c>
      <c r="R287">
        <f>SUM(O$4:O287)</f>
        <v>12</v>
      </c>
      <c r="S287">
        <f>SUM(P$4:P287)</f>
        <v>13</v>
      </c>
      <c r="U287" s="1">
        <f t="shared" si="117"/>
        <v>-0.18155825589706942</v>
      </c>
      <c r="V287" s="1">
        <f t="shared" si="118"/>
        <v>-0.16902404526166903</v>
      </c>
      <c r="W287" s="1">
        <f t="shared" si="119"/>
        <v>-0.15833919774806471</v>
      </c>
      <c r="X287" s="1">
        <f t="shared" si="120"/>
        <v>-0.16911513495046127</v>
      </c>
      <c r="Y287" s="1">
        <f t="shared" si="121"/>
        <v>-0.1334033613445379</v>
      </c>
      <c r="Z287" s="1">
        <f t="shared" si="122"/>
        <v>-0.11689730517115815</v>
      </c>
      <c r="AA287" s="1">
        <f t="shared" si="123"/>
        <v>-0.13787991104521868</v>
      </c>
      <c r="AB287" s="1">
        <f t="shared" si="124"/>
        <v>-0.15611192930780571</v>
      </c>
      <c r="AD287" s="2">
        <f t="shared" ca="1" si="108"/>
        <v>1</v>
      </c>
      <c r="AE287" s="2">
        <f t="shared" ca="1" si="109"/>
        <v>1</v>
      </c>
      <c r="AF287" s="2">
        <f t="shared" ca="1" si="110"/>
        <v>1</v>
      </c>
      <c r="AG287" s="2">
        <f t="shared" ca="1" si="111"/>
        <v>1</v>
      </c>
      <c r="AH287" s="2">
        <f t="shared" ca="1" si="112"/>
        <v>1</v>
      </c>
      <c r="AI287" s="2">
        <f t="shared" ca="1" si="113"/>
        <v>1</v>
      </c>
      <c r="AJ287" s="2">
        <f t="shared" ca="1" si="114"/>
        <v>1</v>
      </c>
      <c r="AK287" s="2">
        <f t="shared" ca="1" si="115"/>
        <v>1</v>
      </c>
      <c r="AM287">
        <f ca="1">+IF(COUNTIFS(AM$4:AM286,1,$Q$4:$Q286,$Q287)=1,0,IF(U287*AD287&lt;$AO$1,1,0))</f>
        <v>0</v>
      </c>
      <c r="AN287">
        <f ca="1">+IF(COUNTIFS(AN$4:AN286,1,$Q$4:$Q286,$Q287)=1,0,IF(V287*AE287&lt;$AO$1,1,0))</f>
        <v>0</v>
      </c>
      <c r="AO287">
        <f ca="1">+IF(COUNTIFS(AO$4:AO286,1,$Q$4:$Q286,$Q287)=1,0,IF(W287*AF287&lt;$AO$1,1,0))</f>
        <v>0</v>
      </c>
      <c r="AP287">
        <f ca="1">+IF(COUNTIFS(AP$4:AP286,1,$Q$4:$Q286,$Q287)=1,0,IF(X287*AG287&lt;$AO$1,1,0))</f>
        <v>0</v>
      </c>
      <c r="AQ287">
        <f ca="1">+IF(COUNTIFS(AQ$4:AQ286,1,$Q$4:$Q286,$Q287)=1,0,IF(Y287*AH287&lt;$AO$1,1,0))</f>
        <v>0</v>
      </c>
      <c r="AR287">
        <f ca="1">+IF(COUNTIFS(AR$4:AR286,1,$Q$4:$Q286,$Q287)=1,0,IF(Z287*AI287&lt;$AO$1,1,0))</f>
        <v>0</v>
      </c>
      <c r="AS287">
        <f ca="1">+IF(COUNTIFS(AS$4:AS286,1,$Q$4:$Q286,$Q287)=1,0,IF(AA287*AJ287&lt;$AO$1,1,0))</f>
        <v>0</v>
      </c>
      <c r="AT287">
        <f ca="1">+IF(COUNTIFS(AT$4:AT286,1,$Q$4:$Q286,$Q287)=1,0,IF(AB287*AK287&lt;$AO$1,1,0))</f>
        <v>0</v>
      </c>
      <c r="AU287">
        <f t="shared" ca="1" si="106"/>
        <v>0</v>
      </c>
      <c r="AW287">
        <f ca="1">1*(COUNTIFS($Q$4:$Q286,Q287,AU$4:AU286,1)&gt;0)</f>
        <v>1</v>
      </c>
      <c r="AX287" t="str">
        <f t="shared" ca="1" si="116"/>
        <v/>
      </c>
    </row>
    <row r="288" spans="2:50" x14ac:dyDescent="0.35">
      <c r="B288">
        <f t="shared" si="107"/>
        <v>285</v>
      </c>
      <c r="C288" s="5">
        <f>AVERAGEIFS(TimeSeries!286:286,TimeSeries!$1:$1,"&lt;="&amp;C$3,TimeSeries!$1:$1,"&gt;="&amp;C$2)</f>
        <v>114</v>
      </c>
      <c r="D288" s="5">
        <f>AVERAGEIFS(TimeSeries!286:286,TimeSeries!$1:$1,"&lt;="&amp;D$3,TimeSeries!$1:$1,"&gt;="&amp;D$2)</f>
        <v>117</v>
      </c>
      <c r="E288" s="5">
        <f>AVERAGEIFS(TimeSeries!286:286,TimeSeries!$1:$1,"&lt;="&amp;E$3,TimeSeries!$1:$1,"&gt;="&amp;E$2)</f>
        <v>119.1</v>
      </c>
      <c r="F288" s="5">
        <f>AVERAGEIFS(TimeSeries!286:286,TimeSeries!$1:$1,"&lt;="&amp;F$3,TimeSeries!$1:$1,"&gt;="&amp;F$2)</f>
        <v>121.1</v>
      </c>
      <c r="G288" s="5">
        <f>AVERAGEIFS(TimeSeries!286:286,TimeSeries!$1:$1,"&lt;="&amp;G$3,TimeSeries!$1:$1,"&gt;="&amp;G$2)</f>
        <v>121.8</v>
      </c>
      <c r="H288" s="5">
        <f>AVERAGEIFS(TimeSeries!286:286,TimeSeries!$1:$1,"&lt;="&amp;H$3,TimeSeries!$1:$1,"&gt;="&amp;H$2)</f>
        <v>115.8</v>
      </c>
      <c r="I288" s="5">
        <f>AVERAGEIFS(TimeSeries!286:286,TimeSeries!$1:$1,"&lt;="&amp;I$3,TimeSeries!$1:$1,"&gt;="&amp;I$2)</f>
        <v>111.55</v>
      </c>
      <c r="J288" s="5">
        <f>AVERAGEIFS(TimeSeries!286:286,TimeSeries!$1:$1,"&lt;="&amp;J$3,TimeSeries!$1:$1,"&gt;="&amp;J$2)</f>
        <v>113.1</v>
      </c>
      <c r="K288" s="5">
        <f>+TimeSeries!I286</f>
        <v>116.6125</v>
      </c>
      <c r="M288">
        <f t="shared" si="102"/>
        <v>116.6875</v>
      </c>
      <c r="N288">
        <f t="shared" si="103"/>
        <v>125.44374999999999</v>
      </c>
      <c r="O288">
        <f t="shared" si="105"/>
        <v>0</v>
      </c>
      <c r="P288">
        <f t="shared" si="104"/>
        <v>0</v>
      </c>
      <c r="Q288">
        <f>+INDEX(TimeSeries!$A:$ZZ,'TimeSeries - Formatted'!$B288+1,'TimeSeries - Formatted'!K$1)</f>
        <v>9</v>
      </c>
      <c r="R288">
        <f>SUM(O$4:O288)</f>
        <v>12</v>
      </c>
      <c r="S288">
        <f>SUM(P$4:P288)</f>
        <v>13</v>
      </c>
      <c r="U288" s="1">
        <f t="shared" si="117"/>
        <v>-0.18513223731236605</v>
      </c>
      <c r="V288" s="1">
        <f t="shared" si="118"/>
        <v>-0.17256011315417263</v>
      </c>
      <c r="W288" s="1">
        <f t="shared" si="119"/>
        <v>-0.1618578465869106</v>
      </c>
      <c r="X288" s="1">
        <f t="shared" si="120"/>
        <v>-0.17253160232319786</v>
      </c>
      <c r="Y288" s="1">
        <f t="shared" si="121"/>
        <v>-0.1470588235294118</v>
      </c>
      <c r="Z288" s="1">
        <f t="shared" si="122"/>
        <v>-0.15659140568099061</v>
      </c>
      <c r="AA288" s="1">
        <f t="shared" si="123"/>
        <v>-0.17309117865085255</v>
      </c>
      <c r="AB288" s="1">
        <f t="shared" si="124"/>
        <v>-0.16715758468335795</v>
      </c>
      <c r="AD288" s="2">
        <f t="shared" ca="1" si="108"/>
        <v>1</v>
      </c>
      <c r="AE288" s="2">
        <f t="shared" ca="1" si="109"/>
        <v>1</v>
      </c>
      <c r="AF288" s="2">
        <f t="shared" ca="1" si="110"/>
        <v>1</v>
      </c>
      <c r="AG288" s="2">
        <f t="shared" ca="1" si="111"/>
        <v>1</v>
      </c>
      <c r="AH288" s="2">
        <f t="shared" ca="1" si="112"/>
        <v>1</v>
      </c>
      <c r="AI288" s="2">
        <f t="shared" ca="1" si="113"/>
        <v>1</v>
      </c>
      <c r="AJ288" s="2">
        <f t="shared" ca="1" si="114"/>
        <v>1</v>
      </c>
      <c r="AK288" s="2">
        <f t="shared" ca="1" si="115"/>
        <v>1</v>
      </c>
      <c r="AM288">
        <f ca="1">+IF(COUNTIFS(AM$4:AM287,1,$Q$4:$Q287,$Q288)=1,0,IF(U288*AD288&lt;$AO$1,1,0))</f>
        <v>0</v>
      </c>
      <c r="AN288">
        <f ca="1">+IF(COUNTIFS(AN$4:AN287,1,$Q$4:$Q287,$Q288)=1,0,IF(V288*AE288&lt;$AO$1,1,0))</f>
        <v>0</v>
      </c>
      <c r="AO288">
        <f ca="1">+IF(COUNTIFS(AO$4:AO287,1,$Q$4:$Q287,$Q288)=1,0,IF(W288*AF288&lt;$AO$1,1,0))</f>
        <v>0</v>
      </c>
      <c r="AP288">
        <f ca="1">+IF(COUNTIFS(AP$4:AP287,1,$Q$4:$Q287,$Q288)=1,0,IF(X288*AG288&lt;$AO$1,1,0))</f>
        <v>0</v>
      </c>
      <c r="AQ288">
        <f ca="1">+IF(COUNTIFS(AQ$4:AQ287,1,$Q$4:$Q287,$Q288)=1,0,IF(Y288*AH288&lt;$AO$1,1,0))</f>
        <v>0</v>
      </c>
      <c r="AR288">
        <f ca="1">+IF(COUNTIFS(AR$4:AR287,1,$Q$4:$Q287,$Q288)=1,0,IF(Z288*AI288&lt;$AO$1,1,0))</f>
        <v>0</v>
      </c>
      <c r="AS288">
        <f ca="1">+IF(COUNTIFS(AS$4:AS287,1,$Q$4:$Q287,$Q288)=1,0,IF(AA288*AJ288&lt;$AO$1,1,0))</f>
        <v>0</v>
      </c>
      <c r="AT288">
        <f ca="1">+IF(COUNTIFS(AT$4:AT287,1,$Q$4:$Q287,$Q288)=1,0,IF(AB288*AK288&lt;$AO$1,1,0))</f>
        <v>0</v>
      </c>
      <c r="AU288">
        <f t="shared" ca="1" si="106"/>
        <v>0</v>
      </c>
      <c r="AW288">
        <f ca="1">1*(COUNTIFS($Q$4:$Q287,Q288,AU$4:AU287,1)&gt;0)</f>
        <v>1</v>
      </c>
      <c r="AX288" t="str">
        <f t="shared" ca="1" si="116"/>
        <v/>
      </c>
    </row>
    <row r="289" spans="2:50" x14ac:dyDescent="0.35">
      <c r="B289">
        <f t="shared" si="107"/>
        <v>286</v>
      </c>
      <c r="C289" s="5">
        <f>AVERAGEIFS(TimeSeries!287:287,TimeSeries!$1:$1,"&lt;="&amp;C$3,TimeSeries!$1:$1,"&gt;="&amp;C$2)</f>
        <v>113.3</v>
      </c>
      <c r="D289" s="5">
        <f>AVERAGEIFS(TimeSeries!287:287,TimeSeries!$1:$1,"&lt;="&amp;D$3,TimeSeries!$1:$1,"&gt;="&amp;D$2)</f>
        <v>115.8</v>
      </c>
      <c r="E289" s="5">
        <f>AVERAGEIFS(TimeSeries!287:287,TimeSeries!$1:$1,"&lt;="&amp;E$3,TimeSeries!$1:$1,"&gt;="&amp;E$2)</f>
        <v>117.9</v>
      </c>
      <c r="F289" s="5">
        <f>AVERAGEIFS(TimeSeries!287:287,TimeSeries!$1:$1,"&lt;="&amp;F$3,TimeSeries!$1:$1,"&gt;="&amp;F$2)</f>
        <v>120.9</v>
      </c>
      <c r="G289" s="5">
        <f>AVERAGEIFS(TimeSeries!287:287,TimeSeries!$1:$1,"&lt;="&amp;G$3,TimeSeries!$1:$1,"&gt;="&amp;G$2)</f>
        <v>121.6</v>
      </c>
      <c r="H289" s="5">
        <f>AVERAGEIFS(TimeSeries!287:287,TimeSeries!$1:$1,"&lt;="&amp;H$3,TimeSeries!$1:$1,"&gt;="&amp;H$2)</f>
        <v>115.1</v>
      </c>
      <c r="I289" s="5">
        <f>AVERAGEIFS(TimeSeries!287:287,TimeSeries!$1:$1,"&lt;="&amp;I$3,TimeSeries!$1:$1,"&gt;="&amp;I$2)</f>
        <v>110.85</v>
      </c>
      <c r="J289" s="5">
        <f>AVERAGEIFS(TimeSeries!287:287,TimeSeries!$1:$1,"&lt;="&amp;J$3,TimeSeries!$1:$1,"&gt;="&amp;J$2)</f>
        <v>111.7</v>
      </c>
      <c r="K289" s="5">
        <f>+TimeSeries!I287</f>
        <v>115.91249999999999</v>
      </c>
      <c r="M289">
        <f t="shared" si="102"/>
        <v>116.6875</v>
      </c>
      <c r="N289">
        <f t="shared" si="103"/>
        <v>125.44374999999999</v>
      </c>
      <c r="O289">
        <f t="shared" si="105"/>
        <v>0</v>
      </c>
      <c r="P289">
        <f t="shared" si="104"/>
        <v>0</v>
      </c>
      <c r="Q289">
        <f>+INDEX(TimeSeries!$A:$ZZ,'TimeSeries - Formatted'!$B289+1,'TimeSeries - Formatted'!K$1)</f>
        <v>10</v>
      </c>
      <c r="R289">
        <f>SUM(O$4:O289)</f>
        <v>12</v>
      </c>
      <c r="S289">
        <f>SUM(P$4:P289)</f>
        <v>13</v>
      </c>
      <c r="U289" s="1">
        <f t="shared" si="117"/>
        <v>-0.19013581129378132</v>
      </c>
      <c r="V289" s="1">
        <f t="shared" si="118"/>
        <v>-0.18104667609618108</v>
      </c>
      <c r="W289" s="1">
        <f t="shared" si="119"/>
        <v>-0.17030260380014062</v>
      </c>
      <c r="X289" s="1">
        <f t="shared" si="120"/>
        <v>-0.17389818927229239</v>
      </c>
      <c r="Y289" s="1">
        <f t="shared" si="121"/>
        <v>-0.14845938375350154</v>
      </c>
      <c r="Z289" s="1">
        <f t="shared" si="122"/>
        <v>-0.16168973051711588</v>
      </c>
      <c r="AA289" s="1">
        <f t="shared" si="123"/>
        <v>-0.17828020756115648</v>
      </c>
      <c r="AB289" s="1">
        <f t="shared" si="124"/>
        <v>-0.17746686303387338</v>
      </c>
      <c r="AD289" s="2">
        <f t="shared" ca="1" si="108"/>
        <v>0</v>
      </c>
      <c r="AE289" s="2">
        <f t="shared" ca="1" si="109"/>
        <v>0</v>
      </c>
      <c r="AF289" s="2">
        <f t="shared" ca="1" si="110"/>
        <v>0</v>
      </c>
      <c r="AG289" s="2">
        <f t="shared" ca="1" si="111"/>
        <v>0</v>
      </c>
      <c r="AH289" s="2">
        <f t="shared" ca="1" si="112"/>
        <v>0</v>
      </c>
      <c r="AI289" s="2">
        <f t="shared" ca="1" si="113"/>
        <v>0</v>
      </c>
      <c r="AJ289" s="2">
        <f t="shared" ca="1" si="114"/>
        <v>0</v>
      </c>
      <c r="AK289" s="2">
        <f t="shared" ca="1" si="115"/>
        <v>0</v>
      </c>
      <c r="AM289">
        <f ca="1">+IF(COUNTIFS(AM$4:AM288,1,$Q$4:$Q288,$Q289)=1,0,IF(U289*AD289&lt;$AO$1,1,0))</f>
        <v>0</v>
      </c>
      <c r="AN289">
        <f ca="1">+IF(COUNTIFS(AN$4:AN288,1,$Q$4:$Q288,$Q289)=1,0,IF(V289*AE289&lt;$AO$1,1,0))</f>
        <v>0</v>
      </c>
      <c r="AO289">
        <f ca="1">+IF(COUNTIFS(AO$4:AO288,1,$Q$4:$Q288,$Q289)=1,0,IF(W289*AF289&lt;$AO$1,1,0))</f>
        <v>0</v>
      </c>
      <c r="AP289">
        <f ca="1">+IF(COUNTIFS(AP$4:AP288,1,$Q$4:$Q288,$Q289)=1,0,IF(X289*AG289&lt;$AO$1,1,0))</f>
        <v>0</v>
      </c>
      <c r="AQ289">
        <f ca="1">+IF(COUNTIFS(AQ$4:AQ288,1,$Q$4:$Q288,$Q289)=1,0,IF(Y289*AH289&lt;$AO$1,1,0))</f>
        <v>0</v>
      </c>
      <c r="AR289">
        <f ca="1">+IF(COUNTIFS(AR$4:AR288,1,$Q$4:$Q288,$Q289)=1,0,IF(Z289*AI289&lt;$AO$1,1,0))</f>
        <v>0</v>
      </c>
      <c r="AS289">
        <f ca="1">+IF(COUNTIFS(AS$4:AS288,1,$Q$4:$Q288,$Q289)=1,0,IF(AA289*AJ289&lt;$AO$1,1,0))</f>
        <v>0</v>
      </c>
      <c r="AT289">
        <f ca="1">+IF(COUNTIFS(AT$4:AT288,1,$Q$4:$Q288,$Q289)=1,0,IF(AB289*AK289&lt;$AO$1,1,0))</f>
        <v>0</v>
      </c>
      <c r="AU289">
        <f t="shared" ca="1" si="106"/>
        <v>0</v>
      </c>
      <c r="AW289">
        <f>1*(COUNTIFS($Q$4:$Q288,Q289,AU$4:AU288,1)&gt;0)</f>
        <v>0</v>
      </c>
      <c r="AX289" t="str">
        <f t="shared" ca="1" si="116"/>
        <v/>
      </c>
    </row>
    <row r="290" spans="2:50" x14ac:dyDescent="0.35">
      <c r="B290">
        <f t="shared" si="107"/>
        <v>287</v>
      </c>
      <c r="C290" s="5">
        <f>AVERAGEIFS(TimeSeries!288:288,TimeSeries!$1:$1,"&lt;="&amp;C$3,TimeSeries!$1:$1,"&gt;="&amp;C$2)</f>
        <v>112.8</v>
      </c>
      <c r="D290" s="5">
        <f>AVERAGEIFS(TimeSeries!288:288,TimeSeries!$1:$1,"&lt;="&amp;D$3,TimeSeries!$1:$1,"&gt;="&amp;D$2)</f>
        <v>115.8</v>
      </c>
      <c r="E290" s="5">
        <f>AVERAGEIFS(TimeSeries!288:288,TimeSeries!$1:$1,"&lt;="&amp;E$3,TimeSeries!$1:$1,"&gt;="&amp;E$2)</f>
        <v>117.9</v>
      </c>
      <c r="F290" s="5">
        <f>AVERAGEIFS(TimeSeries!288:288,TimeSeries!$1:$1,"&lt;="&amp;F$3,TimeSeries!$1:$1,"&gt;="&amp;F$2)</f>
        <v>120.9</v>
      </c>
      <c r="G290" s="5">
        <f>AVERAGEIFS(TimeSeries!288:288,TimeSeries!$1:$1,"&lt;="&amp;G$3,TimeSeries!$1:$1,"&gt;="&amp;G$2)</f>
        <v>122.3</v>
      </c>
      <c r="H290" s="5">
        <f>AVERAGEIFS(TimeSeries!288:288,TimeSeries!$1:$1,"&lt;="&amp;H$3,TimeSeries!$1:$1,"&gt;="&amp;H$2)</f>
        <v>115.8</v>
      </c>
      <c r="I290" s="5">
        <f>AVERAGEIFS(TimeSeries!288:288,TimeSeries!$1:$1,"&lt;="&amp;I$3,TimeSeries!$1:$1,"&gt;="&amp;I$2)</f>
        <v>110.85</v>
      </c>
      <c r="J290" s="5">
        <f>AVERAGEIFS(TimeSeries!288:288,TimeSeries!$1:$1,"&lt;="&amp;J$3,TimeSeries!$1:$1,"&gt;="&amp;J$2)</f>
        <v>111.7</v>
      </c>
      <c r="K290" s="5">
        <f>+TimeSeries!I288</f>
        <v>115.96249999999999</v>
      </c>
      <c r="M290">
        <f t="shared" si="102"/>
        <v>116.6875</v>
      </c>
      <c r="N290">
        <f t="shared" si="103"/>
        <v>125.44374999999999</v>
      </c>
      <c r="O290">
        <f t="shared" si="105"/>
        <v>0</v>
      </c>
      <c r="P290">
        <f t="shared" si="104"/>
        <v>0</v>
      </c>
      <c r="Q290">
        <f>+INDEX(TimeSeries!$A:$ZZ,'TimeSeries - Formatted'!$B290+1,'TimeSeries - Formatted'!K$1)</f>
        <v>10</v>
      </c>
      <c r="R290">
        <f>SUM(O$4:O290)</f>
        <v>12</v>
      </c>
      <c r="S290">
        <f>SUM(P$4:P290)</f>
        <v>13</v>
      </c>
      <c r="U290" s="1">
        <f t="shared" si="117"/>
        <v>-0.19370979270907795</v>
      </c>
      <c r="V290" s="1">
        <f t="shared" si="118"/>
        <v>-0.18104667609618108</v>
      </c>
      <c r="W290" s="1">
        <f t="shared" si="119"/>
        <v>-0.17030260380014062</v>
      </c>
      <c r="X290" s="1">
        <f t="shared" si="120"/>
        <v>-0.17389818927229239</v>
      </c>
      <c r="Y290" s="1">
        <f t="shared" si="121"/>
        <v>-0.14355742296918772</v>
      </c>
      <c r="Z290" s="1">
        <f t="shared" si="122"/>
        <v>-0.15659140568099061</v>
      </c>
      <c r="AA290" s="1">
        <f t="shared" si="123"/>
        <v>-0.17828020756115648</v>
      </c>
      <c r="AB290" s="1">
        <f t="shared" si="124"/>
        <v>-0.17746686303387338</v>
      </c>
      <c r="AD290" s="2">
        <f t="shared" ca="1" si="108"/>
        <v>0</v>
      </c>
      <c r="AE290" s="2">
        <f t="shared" ca="1" si="109"/>
        <v>0</v>
      </c>
      <c r="AF290" s="2">
        <f t="shared" ca="1" si="110"/>
        <v>0</v>
      </c>
      <c r="AG290" s="2">
        <f t="shared" ca="1" si="111"/>
        <v>0</v>
      </c>
      <c r="AH290" s="2">
        <f t="shared" ca="1" si="112"/>
        <v>0</v>
      </c>
      <c r="AI290" s="2">
        <f t="shared" ca="1" si="113"/>
        <v>0</v>
      </c>
      <c r="AJ290" s="2">
        <f t="shared" ca="1" si="114"/>
        <v>0</v>
      </c>
      <c r="AK290" s="2">
        <f t="shared" ca="1" si="115"/>
        <v>0</v>
      </c>
      <c r="AM290">
        <f ca="1">+IF(COUNTIFS(AM$4:AM289,1,$Q$4:$Q289,$Q290)=1,0,IF(U290*AD290&lt;$AO$1,1,0))</f>
        <v>0</v>
      </c>
      <c r="AN290">
        <f ca="1">+IF(COUNTIFS(AN$4:AN289,1,$Q$4:$Q289,$Q290)=1,0,IF(V290*AE290&lt;$AO$1,1,0))</f>
        <v>0</v>
      </c>
      <c r="AO290">
        <f ca="1">+IF(COUNTIFS(AO$4:AO289,1,$Q$4:$Q289,$Q290)=1,0,IF(W290*AF290&lt;$AO$1,1,0))</f>
        <v>0</v>
      </c>
      <c r="AP290">
        <f ca="1">+IF(COUNTIFS(AP$4:AP289,1,$Q$4:$Q289,$Q290)=1,0,IF(X290*AG290&lt;$AO$1,1,0))</f>
        <v>0</v>
      </c>
      <c r="AQ290">
        <f ca="1">+IF(COUNTIFS(AQ$4:AQ289,1,$Q$4:$Q289,$Q290)=1,0,IF(Y290*AH290&lt;$AO$1,1,0))</f>
        <v>0</v>
      </c>
      <c r="AR290">
        <f ca="1">+IF(COUNTIFS(AR$4:AR289,1,$Q$4:$Q289,$Q290)=1,0,IF(Z290*AI290&lt;$AO$1,1,0))</f>
        <v>0</v>
      </c>
      <c r="AS290">
        <f ca="1">+IF(COUNTIFS(AS$4:AS289,1,$Q$4:$Q289,$Q290)=1,0,IF(AA290*AJ290&lt;$AO$1,1,0))</f>
        <v>0</v>
      </c>
      <c r="AT290">
        <f ca="1">+IF(COUNTIFS(AT$4:AT289,1,$Q$4:$Q289,$Q290)=1,0,IF(AB290*AK290&lt;$AO$1,1,0))</f>
        <v>0</v>
      </c>
      <c r="AU290">
        <f t="shared" ca="1" si="106"/>
        <v>0</v>
      </c>
      <c r="AW290">
        <f ca="1">1*(COUNTIFS($Q$4:$Q289,Q290,AU$4:AU289,1)&gt;0)</f>
        <v>0</v>
      </c>
      <c r="AX290" t="str">
        <f t="shared" ca="1" si="116"/>
        <v/>
      </c>
    </row>
    <row r="291" spans="2:50" x14ac:dyDescent="0.35">
      <c r="B291">
        <f t="shared" si="107"/>
        <v>288</v>
      </c>
      <c r="C291" s="5">
        <f>AVERAGEIFS(TimeSeries!289:289,TimeSeries!$1:$1,"&lt;="&amp;C$3,TimeSeries!$1:$1,"&gt;="&amp;C$2)</f>
        <v>113.5</v>
      </c>
      <c r="D291" s="5">
        <f>AVERAGEIFS(TimeSeries!289:289,TimeSeries!$1:$1,"&lt;="&amp;D$3,TimeSeries!$1:$1,"&gt;="&amp;D$2)</f>
        <v>117.5</v>
      </c>
      <c r="E291" s="5">
        <f>AVERAGEIFS(TimeSeries!289:289,TimeSeries!$1:$1,"&lt;="&amp;E$3,TimeSeries!$1:$1,"&gt;="&amp;E$2)</f>
        <v>119.6</v>
      </c>
      <c r="F291" s="5">
        <f>AVERAGEIFS(TimeSeries!289:289,TimeSeries!$1:$1,"&lt;="&amp;F$3,TimeSeries!$1:$1,"&gt;="&amp;F$2)</f>
        <v>121.6</v>
      </c>
      <c r="G291" s="5">
        <f>AVERAGEIFS(TimeSeries!289:289,TimeSeries!$1:$1,"&lt;="&amp;G$3,TimeSeries!$1:$1,"&gt;="&amp;G$2)</f>
        <v>123</v>
      </c>
      <c r="H291" s="5">
        <f>AVERAGEIFS(TimeSeries!289:289,TimeSeries!$1:$1,"&lt;="&amp;H$3,TimeSeries!$1:$1,"&gt;="&amp;H$2)</f>
        <v>116</v>
      </c>
      <c r="I291" s="5">
        <f>AVERAGEIFS(TimeSeries!289:289,TimeSeries!$1:$1,"&lt;="&amp;I$3,TimeSeries!$1:$1,"&gt;="&amp;I$2)</f>
        <v>108.95</v>
      </c>
      <c r="J291" s="5">
        <f>AVERAGEIFS(TimeSeries!289:289,TimeSeries!$1:$1,"&lt;="&amp;J$3,TimeSeries!$1:$1,"&gt;="&amp;J$2)</f>
        <v>108.9</v>
      </c>
      <c r="K291" s="5">
        <f>+TimeSeries!I289</f>
        <v>116.26249999999999</v>
      </c>
      <c r="M291">
        <f t="shared" si="102"/>
        <v>116.6875</v>
      </c>
      <c r="N291">
        <f t="shared" si="103"/>
        <v>125.44374999999999</v>
      </c>
      <c r="O291">
        <f t="shared" si="105"/>
        <v>0</v>
      </c>
      <c r="P291">
        <f t="shared" si="104"/>
        <v>0</v>
      </c>
      <c r="Q291">
        <f>+INDEX(TimeSeries!$A:$ZZ,'TimeSeries - Formatted'!$B291+1,'TimeSeries - Formatted'!K$1)</f>
        <v>10</v>
      </c>
      <c r="R291">
        <f>SUM(O$4:O291)</f>
        <v>12</v>
      </c>
      <c r="S291">
        <f>SUM(P$4:P291)</f>
        <v>13</v>
      </c>
      <c r="U291" s="1">
        <f t="shared" si="117"/>
        <v>-0.18870621872766269</v>
      </c>
      <c r="V291" s="1">
        <f t="shared" si="118"/>
        <v>-0.16902404526166903</v>
      </c>
      <c r="W291" s="1">
        <f t="shared" si="119"/>
        <v>-0.15833919774806471</v>
      </c>
      <c r="X291" s="1">
        <f t="shared" si="120"/>
        <v>-0.16911513495046127</v>
      </c>
      <c r="Y291" s="1">
        <f t="shared" si="121"/>
        <v>-0.13865546218487401</v>
      </c>
      <c r="Z291" s="1">
        <f t="shared" si="122"/>
        <v>-0.15513474144209771</v>
      </c>
      <c r="AA291" s="1">
        <f t="shared" si="123"/>
        <v>-0.19236471460340998</v>
      </c>
      <c r="AB291" s="1">
        <f t="shared" si="124"/>
        <v>-0.19808541973490434</v>
      </c>
      <c r="AD291" s="2">
        <f t="shared" ca="1" si="108"/>
        <v>0</v>
      </c>
      <c r="AE291" s="2">
        <f t="shared" ca="1" si="109"/>
        <v>0</v>
      </c>
      <c r="AF291" s="2">
        <f t="shared" ca="1" si="110"/>
        <v>0</v>
      </c>
      <c r="AG291" s="2">
        <f t="shared" ca="1" si="111"/>
        <v>0</v>
      </c>
      <c r="AH291" s="2">
        <f t="shared" ca="1" si="112"/>
        <v>0</v>
      </c>
      <c r="AI291" s="2">
        <f t="shared" ca="1" si="113"/>
        <v>0</v>
      </c>
      <c r="AJ291" s="2">
        <f t="shared" ca="1" si="114"/>
        <v>0</v>
      </c>
      <c r="AK291" s="2">
        <f t="shared" ca="1" si="115"/>
        <v>0</v>
      </c>
      <c r="AM291">
        <f ca="1">+IF(COUNTIFS(AM$4:AM290,1,$Q$4:$Q290,$Q291)=1,0,IF(U291*AD291&lt;$AO$1,1,0))</f>
        <v>0</v>
      </c>
      <c r="AN291">
        <f ca="1">+IF(COUNTIFS(AN$4:AN290,1,$Q$4:$Q290,$Q291)=1,0,IF(V291*AE291&lt;$AO$1,1,0))</f>
        <v>0</v>
      </c>
      <c r="AO291">
        <f ca="1">+IF(COUNTIFS(AO$4:AO290,1,$Q$4:$Q290,$Q291)=1,0,IF(W291*AF291&lt;$AO$1,1,0))</f>
        <v>0</v>
      </c>
      <c r="AP291">
        <f ca="1">+IF(COUNTIFS(AP$4:AP290,1,$Q$4:$Q290,$Q291)=1,0,IF(X291*AG291&lt;$AO$1,1,0))</f>
        <v>0</v>
      </c>
      <c r="AQ291">
        <f ca="1">+IF(COUNTIFS(AQ$4:AQ290,1,$Q$4:$Q290,$Q291)=1,0,IF(Y291*AH291&lt;$AO$1,1,0))</f>
        <v>0</v>
      </c>
      <c r="AR291">
        <f ca="1">+IF(COUNTIFS(AR$4:AR290,1,$Q$4:$Q290,$Q291)=1,0,IF(Z291*AI291&lt;$AO$1,1,0))</f>
        <v>0</v>
      </c>
      <c r="AS291">
        <f ca="1">+IF(COUNTIFS(AS$4:AS290,1,$Q$4:$Q290,$Q291)=1,0,IF(AA291*AJ291&lt;$AO$1,1,0))</f>
        <v>0</v>
      </c>
      <c r="AT291">
        <f ca="1">+IF(COUNTIFS(AT$4:AT290,1,$Q$4:$Q290,$Q291)=1,0,IF(AB291*AK291&lt;$AO$1,1,0))</f>
        <v>0</v>
      </c>
      <c r="AU291">
        <f t="shared" ca="1" si="106"/>
        <v>0</v>
      </c>
      <c r="AW291">
        <f ca="1">1*(COUNTIFS($Q$4:$Q290,Q291,AU$4:AU290,1)&gt;0)</f>
        <v>0</v>
      </c>
      <c r="AX291" t="str">
        <f t="shared" ca="1" si="116"/>
        <v/>
      </c>
    </row>
    <row r="292" spans="2:50" x14ac:dyDescent="0.35">
      <c r="B292">
        <f t="shared" si="107"/>
        <v>289</v>
      </c>
      <c r="C292" s="5">
        <f>AVERAGEIFS(TimeSeries!290:290,TimeSeries!$1:$1,"&lt;="&amp;C$3,TimeSeries!$1:$1,"&gt;="&amp;C$2)</f>
        <v>114.7</v>
      </c>
      <c r="D292" s="5">
        <f>AVERAGEIFS(TimeSeries!290:290,TimeSeries!$1:$1,"&lt;="&amp;D$3,TimeSeries!$1:$1,"&gt;="&amp;D$2)</f>
        <v>118.2</v>
      </c>
      <c r="E292" s="5">
        <f>AVERAGEIFS(TimeSeries!290:290,TimeSeries!$1:$1,"&lt;="&amp;E$3,TimeSeries!$1:$1,"&gt;="&amp;E$2)</f>
        <v>120.3</v>
      </c>
      <c r="F292" s="5">
        <f>AVERAGEIFS(TimeSeries!290:290,TimeSeries!$1:$1,"&lt;="&amp;F$3,TimeSeries!$1:$1,"&gt;="&amp;F$2)</f>
        <v>122.3</v>
      </c>
      <c r="G292" s="5">
        <f>AVERAGEIFS(TimeSeries!290:290,TimeSeries!$1:$1,"&lt;="&amp;G$3,TimeSeries!$1:$1,"&gt;="&amp;G$2)</f>
        <v>123.75</v>
      </c>
      <c r="H292" s="5">
        <f>AVERAGEIFS(TimeSeries!290:290,TimeSeries!$1:$1,"&lt;="&amp;H$3,TimeSeries!$1:$1,"&gt;="&amp;H$2)</f>
        <v>116.75</v>
      </c>
      <c r="I292" s="5">
        <f>AVERAGEIFS(TimeSeries!290:290,TimeSeries!$1:$1,"&lt;="&amp;I$3,TimeSeries!$1:$1,"&gt;="&amp;I$2)</f>
        <v>108.95</v>
      </c>
      <c r="J292" s="5">
        <f>AVERAGEIFS(TimeSeries!290:290,TimeSeries!$1:$1,"&lt;="&amp;J$3,TimeSeries!$1:$1,"&gt;="&amp;J$2)</f>
        <v>108.9</v>
      </c>
      <c r="K292" s="5">
        <f>+TimeSeries!I290</f>
        <v>116.925</v>
      </c>
      <c r="M292">
        <f t="shared" si="102"/>
        <v>116.859375</v>
      </c>
      <c r="N292">
        <f t="shared" si="103"/>
        <v>125.44374999999999</v>
      </c>
      <c r="O292">
        <f t="shared" si="105"/>
        <v>0</v>
      </c>
      <c r="P292">
        <f t="shared" si="104"/>
        <v>0</v>
      </c>
      <c r="Q292">
        <f>+INDEX(TimeSeries!$A:$ZZ,'TimeSeries - Formatted'!$B292+1,'TimeSeries - Formatted'!K$1)</f>
        <v>10</v>
      </c>
      <c r="R292">
        <f>SUM(O$4:O292)</f>
        <v>12</v>
      </c>
      <c r="S292">
        <f>SUM(P$4:P292)</f>
        <v>13</v>
      </c>
      <c r="U292" s="1">
        <f t="shared" si="117"/>
        <v>-0.18012866333095068</v>
      </c>
      <c r="V292" s="1">
        <f t="shared" si="118"/>
        <v>-0.16407355021216408</v>
      </c>
      <c r="W292" s="1">
        <f t="shared" si="119"/>
        <v>-0.15341308937368048</v>
      </c>
      <c r="X292" s="1">
        <f t="shared" si="120"/>
        <v>-0.16433208062863003</v>
      </c>
      <c r="Y292" s="1">
        <f t="shared" si="121"/>
        <v>-0.1334033613445379</v>
      </c>
      <c r="Z292" s="1">
        <f t="shared" si="122"/>
        <v>-0.14967225054624911</v>
      </c>
      <c r="AA292" s="1">
        <f t="shared" si="123"/>
        <v>-0.19236471460340998</v>
      </c>
      <c r="AB292" s="1">
        <f t="shared" si="124"/>
        <v>-0.19808541973490434</v>
      </c>
      <c r="AD292" s="2">
        <f t="shared" ca="1" si="108"/>
        <v>0</v>
      </c>
      <c r="AE292" s="2">
        <f t="shared" ca="1" si="109"/>
        <v>0</v>
      </c>
      <c r="AF292" s="2">
        <f t="shared" ca="1" si="110"/>
        <v>0</v>
      </c>
      <c r="AG292" s="2">
        <f t="shared" ca="1" si="111"/>
        <v>0</v>
      </c>
      <c r="AH292" s="2">
        <f t="shared" ca="1" si="112"/>
        <v>0</v>
      </c>
      <c r="AI292" s="2">
        <f t="shared" ca="1" si="113"/>
        <v>0</v>
      </c>
      <c r="AJ292" s="2">
        <f t="shared" ca="1" si="114"/>
        <v>0</v>
      </c>
      <c r="AK292" s="2">
        <f t="shared" ca="1" si="115"/>
        <v>0</v>
      </c>
      <c r="AM292">
        <f ca="1">+IF(COUNTIFS(AM$4:AM291,1,$Q$4:$Q291,$Q292)=1,0,IF(U292*AD292&lt;$AO$1,1,0))</f>
        <v>0</v>
      </c>
      <c r="AN292">
        <f ca="1">+IF(COUNTIFS(AN$4:AN291,1,$Q$4:$Q291,$Q292)=1,0,IF(V292*AE292&lt;$AO$1,1,0))</f>
        <v>0</v>
      </c>
      <c r="AO292">
        <f ca="1">+IF(COUNTIFS(AO$4:AO291,1,$Q$4:$Q291,$Q292)=1,0,IF(W292*AF292&lt;$AO$1,1,0))</f>
        <v>0</v>
      </c>
      <c r="AP292">
        <f ca="1">+IF(COUNTIFS(AP$4:AP291,1,$Q$4:$Q291,$Q292)=1,0,IF(X292*AG292&lt;$AO$1,1,0))</f>
        <v>0</v>
      </c>
      <c r="AQ292">
        <f ca="1">+IF(COUNTIFS(AQ$4:AQ291,1,$Q$4:$Q291,$Q292)=1,0,IF(Y292*AH292&lt;$AO$1,1,0))</f>
        <v>0</v>
      </c>
      <c r="AR292">
        <f ca="1">+IF(COUNTIFS(AR$4:AR291,1,$Q$4:$Q291,$Q292)=1,0,IF(Z292*AI292&lt;$AO$1,1,0))</f>
        <v>0</v>
      </c>
      <c r="AS292">
        <f ca="1">+IF(COUNTIFS(AS$4:AS291,1,$Q$4:$Q291,$Q292)=1,0,IF(AA292*AJ292&lt;$AO$1,1,0))</f>
        <v>0</v>
      </c>
      <c r="AT292">
        <f ca="1">+IF(COUNTIFS(AT$4:AT291,1,$Q$4:$Q291,$Q292)=1,0,IF(AB292*AK292&lt;$AO$1,1,0))</f>
        <v>0</v>
      </c>
      <c r="AU292">
        <f t="shared" ca="1" si="106"/>
        <v>0</v>
      </c>
      <c r="AW292">
        <f ca="1">1*(COUNTIFS($Q$4:$Q291,Q292,AU$4:AU291,1)&gt;0)</f>
        <v>0</v>
      </c>
      <c r="AX292" t="str">
        <f t="shared" ca="1" si="116"/>
        <v/>
      </c>
    </row>
    <row r="293" spans="2:50" x14ac:dyDescent="0.35">
      <c r="B293">
        <f t="shared" si="107"/>
        <v>290</v>
      </c>
      <c r="C293" s="5">
        <f>AVERAGEIFS(TimeSeries!291:291,TimeSeries!$1:$1,"&lt;="&amp;C$3,TimeSeries!$1:$1,"&gt;="&amp;C$2)</f>
        <v>117.1</v>
      </c>
      <c r="D293" s="5">
        <f>AVERAGEIFS(TimeSeries!291:291,TimeSeries!$1:$1,"&lt;="&amp;D$3,TimeSeries!$1:$1,"&gt;="&amp;D$2)</f>
        <v>120.6</v>
      </c>
      <c r="E293" s="5">
        <f>AVERAGEIFS(TimeSeries!291:291,TimeSeries!$1:$1,"&lt;="&amp;E$3,TimeSeries!$1:$1,"&gt;="&amp;E$2)</f>
        <v>122</v>
      </c>
      <c r="F293" s="5">
        <f>AVERAGEIFS(TimeSeries!291:291,TimeSeries!$1:$1,"&lt;="&amp;F$3,TimeSeries!$1:$1,"&gt;="&amp;F$2)</f>
        <v>123</v>
      </c>
      <c r="G293" s="5">
        <f>AVERAGEIFS(TimeSeries!291:291,TimeSeries!$1:$1,"&lt;="&amp;G$3,TimeSeries!$1:$1,"&gt;="&amp;G$2)</f>
        <v>123.75</v>
      </c>
      <c r="H293" s="5">
        <f>AVERAGEIFS(TimeSeries!291:291,TimeSeries!$1:$1,"&lt;="&amp;H$3,TimeSeries!$1:$1,"&gt;="&amp;H$2)</f>
        <v>117.25</v>
      </c>
      <c r="I293" s="5">
        <f>AVERAGEIFS(TimeSeries!291:291,TimeSeries!$1:$1,"&lt;="&amp;I$3,TimeSeries!$1:$1,"&gt;="&amp;I$2)</f>
        <v>110.15</v>
      </c>
      <c r="J293" s="5">
        <f>AVERAGEIFS(TimeSeries!291:291,TimeSeries!$1:$1,"&lt;="&amp;J$3,TimeSeries!$1:$1,"&gt;="&amp;J$2)</f>
        <v>110.3</v>
      </c>
      <c r="K293" s="5">
        <f>+TimeSeries!I291</f>
        <v>118.25</v>
      </c>
      <c r="M293">
        <f t="shared" si="102"/>
        <v>116.984375</v>
      </c>
      <c r="N293">
        <f t="shared" si="103"/>
        <v>125.44374999999999</v>
      </c>
      <c r="O293">
        <f t="shared" si="105"/>
        <v>1</v>
      </c>
      <c r="P293">
        <f t="shared" si="104"/>
        <v>0</v>
      </c>
      <c r="Q293">
        <f>+INDEX(TimeSeries!$A:$ZZ,'TimeSeries - Formatted'!$B293+1,'TimeSeries - Formatted'!K$1)</f>
        <v>10</v>
      </c>
      <c r="R293">
        <f>SUM(O$4:O293)</f>
        <v>13</v>
      </c>
      <c r="S293">
        <f>SUM(P$4:P293)</f>
        <v>13</v>
      </c>
      <c r="U293" s="1">
        <f t="shared" si="117"/>
        <v>-0.16297355253752688</v>
      </c>
      <c r="V293" s="1">
        <f t="shared" si="118"/>
        <v>-0.14710042432814718</v>
      </c>
      <c r="W293" s="1">
        <f t="shared" si="119"/>
        <v>-0.14144968332160446</v>
      </c>
      <c r="X293" s="1">
        <f t="shared" si="120"/>
        <v>-0.15954902630679879</v>
      </c>
      <c r="Y293" s="1">
        <f t="shared" si="121"/>
        <v>-0.1334033613445379</v>
      </c>
      <c r="Z293" s="1">
        <f t="shared" si="122"/>
        <v>-0.14603058994901685</v>
      </c>
      <c r="AA293" s="1">
        <f t="shared" si="123"/>
        <v>-0.1834692364714603</v>
      </c>
      <c r="AB293" s="1">
        <f t="shared" si="124"/>
        <v>-0.18777614138438892</v>
      </c>
      <c r="AD293" s="2">
        <f t="shared" ca="1" si="108"/>
        <v>0</v>
      </c>
      <c r="AE293" s="2">
        <f t="shared" ca="1" si="109"/>
        <v>0</v>
      </c>
      <c r="AF293" s="2">
        <f t="shared" ca="1" si="110"/>
        <v>0</v>
      </c>
      <c r="AG293" s="2">
        <f t="shared" ca="1" si="111"/>
        <v>0</v>
      </c>
      <c r="AH293" s="2">
        <f t="shared" ca="1" si="112"/>
        <v>0</v>
      </c>
      <c r="AI293" s="2">
        <f t="shared" ca="1" si="113"/>
        <v>0</v>
      </c>
      <c r="AJ293" s="2">
        <f t="shared" ca="1" si="114"/>
        <v>0</v>
      </c>
      <c r="AK293" s="2">
        <f t="shared" ca="1" si="115"/>
        <v>0</v>
      </c>
      <c r="AM293">
        <f ca="1">+IF(COUNTIFS(AM$4:AM292,1,$Q$4:$Q292,$Q293)=1,0,IF(U293*AD293&lt;$AO$1,1,0))</f>
        <v>0</v>
      </c>
      <c r="AN293">
        <f ca="1">+IF(COUNTIFS(AN$4:AN292,1,$Q$4:$Q292,$Q293)=1,0,IF(V293*AE293&lt;$AO$1,1,0))</f>
        <v>0</v>
      </c>
      <c r="AO293">
        <f ca="1">+IF(COUNTIFS(AO$4:AO292,1,$Q$4:$Q292,$Q293)=1,0,IF(W293*AF293&lt;$AO$1,1,0))</f>
        <v>0</v>
      </c>
      <c r="AP293">
        <f ca="1">+IF(COUNTIFS(AP$4:AP292,1,$Q$4:$Q292,$Q293)=1,0,IF(X293*AG293&lt;$AO$1,1,0))</f>
        <v>0</v>
      </c>
      <c r="AQ293">
        <f ca="1">+IF(COUNTIFS(AQ$4:AQ292,1,$Q$4:$Q292,$Q293)=1,0,IF(Y293*AH293&lt;$AO$1,1,0))</f>
        <v>0</v>
      </c>
      <c r="AR293">
        <f ca="1">+IF(COUNTIFS(AR$4:AR292,1,$Q$4:$Q292,$Q293)=1,0,IF(Z293*AI293&lt;$AO$1,1,0))</f>
        <v>0</v>
      </c>
      <c r="AS293">
        <f ca="1">+IF(COUNTIFS(AS$4:AS292,1,$Q$4:$Q292,$Q293)=1,0,IF(AA293*AJ293&lt;$AO$1,1,0))</f>
        <v>0</v>
      </c>
      <c r="AT293">
        <f ca="1">+IF(COUNTIFS(AT$4:AT292,1,$Q$4:$Q292,$Q293)=1,0,IF(AB293*AK293&lt;$AO$1,1,0))</f>
        <v>0</v>
      </c>
      <c r="AU293">
        <f t="shared" ca="1" si="106"/>
        <v>0</v>
      </c>
      <c r="AW293">
        <f ca="1">1*(COUNTIFS($Q$4:$Q292,Q293,AU$4:AU292,1)&gt;0)</f>
        <v>0</v>
      </c>
      <c r="AX293" t="str">
        <f t="shared" ca="1" si="116"/>
        <v/>
      </c>
    </row>
    <row r="294" spans="2:50" x14ac:dyDescent="0.35">
      <c r="B294">
        <f t="shared" si="107"/>
        <v>291</v>
      </c>
      <c r="C294" s="5">
        <f>AVERAGEIFS(TimeSeries!292:292,TimeSeries!$1:$1,"&lt;="&amp;C$3,TimeSeries!$1:$1,"&gt;="&amp;C$2)</f>
        <v>119.5</v>
      </c>
      <c r="D294" s="5">
        <f>AVERAGEIFS(TimeSeries!292:292,TimeSeries!$1:$1,"&lt;="&amp;D$3,TimeSeries!$1:$1,"&gt;="&amp;D$2)</f>
        <v>123</v>
      </c>
      <c r="E294" s="5">
        <f>AVERAGEIFS(TimeSeries!292:292,TimeSeries!$1:$1,"&lt;="&amp;E$3,TimeSeries!$1:$1,"&gt;="&amp;E$2)</f>
        <v>123.75</v>
      </c>
      <c r="F294" s="5">
        <f>AVERAGEIFS(TimeSeries!292:292,TimeSeries!$1:$1,"&lt;="&amp;F$3,TimeSeries!$1:$1,"&gt;="&amp;F$2)</f>
        <v>127.75</v>
      </c>
      <c r="G294" s="5">
        <f>AVERAGEIFS(TimeSeries!292:292,TimeSeries!$1:$1,"&lt;="&amp;G$3,TimeSeries!$1:$1,"&gt;="&amp;G$2)</f>
        <v>124.9</v>
      </c>
      <c r="H294" s="5">
        <f>AVERAGEIFS(TimeSeries!292:292,TimeSeries!$1:$1,"&lt;="&amp;H$3,TimeSeries!$1:$1,"&gt;="&amp;H$2)</f>
        <v>114.9</v>
      </c>
      <c r="I294" s="5">
        <f>AVERAGEIFS(TimeSeries!292:292,TimeSeries!$1:$1,"&lt;="&amp;I$3,TimeSeries!$1:$1,"&gt;="&amp;I$2)</f>
        <v>112.05</v>
      </c>
      <c r="J294" s="5">
        <f>AVERAGEIFS(TimeSeries!292:292,TimeSeries!$1:$1,"&lt;="&amp;J$3,TimeSeries!$1:$1,"&gt;="&amp;J$2)</f>
        <v>113.1</v>
      </c>
      <c r="K294" s="5">
        <f>+TimeSeries!I292</f>
        <v>120.05</v>
      </c>
      <c r="M294">
        <f t="shared" si="102"/>
        <v>116.984375</v>
      </c>
      <c r="N294">
        <f t="shared" si="103"/>
        <v>125.44374999999999</v>
      </c>
      <c r="O294">
        <f t="shared" si="105"/>
        <v>0</v>
      </c>
      <c r="P294">
        <f t="shared" si="104"/>
        <v>0</v>
      </c>
      <c r="Q294">
        <f>+INDEX(TimeSeries!$A:$ZZ,'TimeSeries - Formatted'!$B294+1,'TimeSeries - Formatted'!K$1)</f>
        <v>10</v>
      </c>
      <c r="R294">
        <f>SUM(O$4:O294)</f>
        <v>13</v>
      </c>
      <c r="S294">
        <f>SUM(P$4:P294)</f>
        <v>13</v>
      </c>
      <c r="U294" s="1">
        <f t="shared" si="117"/>
        <v>-0.13468501086169438</v>
      </c>
      <c r="V294" s="1">
        <f t="shared" si="118"/>
        <v>-9.9560761346998539E-2</v>
      </c>
      <c r="W294" s="1">
        <f t="shared" si="119"/>
        <v>-0.12140575079872196</v>
      </c>
      <c r="X294" s="1">
        <f t="shared" si="120"/>
        <v>-0.12709258626580111</v>
      </c>
      <c r="Y294" s="1">
        <f t="shared" si="121"/>
        <v>-0.12535014005602241</v>
      </c>
      <c r="Z294" s="1">
        <f t="shared" si="122"/>
        <v>-0.16314639475600878</v>
      </c>
      <c r="AA294" s="1">
        <f t="shared" si="123"/>
        <v>-0.1693847294292069</v>
      </c>
      <c r="AB294" s="1">
        <f t="shared" si="124"/>
        <v>-0.16715758468335795</v>
      </c>
      <c r="AD294" s="2">
        <f t="shared" ca="1" si="108"/>
        <v>0</v>
      </c>
      <c r="AE294" s="2">
        <f t="shared" ca="1" si="109"/>
        <v>0</v>
      </c>
      <c r="AF294" s="2">
        <f t="shared" ca="1" si="110"/>
        <v>0</v>
      </c>
      <c r="AG294" s="2">
        <f t="shared" ca="1" si="111"/>
        <v>0</v>
      </c>
      <c r="AH294" s="2">
        <f t="shared" ca="1" si="112"/>
        <v>0</v>
      </c>
      <c r="AI294" s="2">
        <f t="shared" ca="1" si="113"/>
        <v>0</v>
      </c>
      <c r="AJ294" s="2">
        <f t="shared" ca="1" si="114"/>
        <v>0</v>
      </c>
      <c r="AK294" s="2">
        <f t="shared" ca="1" si="115"/>
        <v>0</v>
      </c>
      <c r="AM294">
        <f ca="1">+IF(COUNTIFS(AM$4:AM293,1,$Q$4:$Q293,$Q294)=1,0,IF(U294*AD294&lt;$AO$1,1,0))</f>
        <v>0</v>
      </c>
      <c r="AN294">
        <f ca="1">+IF(COUNTIFS(AN$4:AN293,1,$Q$4:$Q293,$Q294)=1,0,IF(V294*AE294&lt;$AO$1,1,0))</f>
        <v>0</v>
      </c>
      <c r="AO294">
        <f ca="1">+IF(COUNTIFS(AO$4:AO293,1,$Q$4:$Q293,$Q294)=1,0,IF(W294*AF294&lt;$AO$1,1,0))</f>
        <v>0</v>
      </c>
      <c r="AP294">
        <f ca="1">+IF(COUNTIFS(AP$4:AP293,1,$Q$4:$Q293,$Q294)=1,0,IF(X294*AG294&lt;$AO$1,1,0))</f>
        <v>0</v>
      </c>
      <c r="AQ294">
        <f ca="1">+IF(COUNTIFS(AQ$4:AQ293,1,$Q$4:$Q293,$Q294)=1,0,IF(Y294*AH294&lt;$AO$1,1,0))</f>
        <v>0</v>
      </c>
      <c r="AR294">
        <f ca="1">+IF(COUNTIFS(AR$4:AR293,1,$Q$4:$Q293,$Q294)=1,0,IF(Z294*AI294&lt;$AO$1,1,0))</f>
        <v>0</v>
      </c>
      <c r="AS294">
        <f ca="1">+IF(COUNTIFS(AS$4:AS293,1,$Q$4:$Q293,$Q294)=1,0,IF(AA294*AJ294&lt;$AO$1,1,0))</f>
        <v>0</v>
      </c>
      <c r="AT294">
        <f ca="1">+IF(COUNTIFS(AT$4:AT293,1,$Q$4:$Q293,$Q294)=1,0,IF(AB294*AK294&lt;$AO$1,1,0))</f>
        <v>0</v>
      </c>
      <c r="AU294">
        <f t="shared" ca="1" si="106"/>
        <v>0</v>
      </c>
      <c r="AW294">
        <f ca="1">1*(COUNTIFS($Q$4:$Q293,Q294,AU$4:AU293,1)&gt;0)</f>
        <v>0</v>
      </c>
      <c r="AX294" t="str">
        <f t="shared" ca="1" si="116"/>
        <v/>
      </c>
    </row>
    <row r="295" spans="2:50" x14ac:dyDescent="0.35">
      <c r="B295">
        <f t="shared" si="107"/>
        <v>292</v>
      </c>
      <c r="C295" s="5">
        <f>AVERAGEIFS(TimeSeries!293:293,TimeSeries!$1:$1,"&lt;="&amp;C$3,TimeSeries!$1:$1,"&gt;="&amp;C$2)</f>
        <v>122.45</v>
      </c>
      <c r="D295" s="5">
        <f>AVERAGEIFS(TimeSeries!293:293,TimeSeries!$1:$1,"&lt;="&amp;D$3,TimeSeries!$1:$1,"&gt;="&amp;D$2)</f>
        <v>125.95</v>
      </c>
      <c r="E295" s="5">
        <f>AVERAGEIFS(TimeSeries!293:293,TimeSeries!$1:$1,"&lt;="&amp;E$3,TimeSeries!$1:$1,"&gt;="&amp;E$2)</f>
        <v>126.65</v>
      </c>
      <c r="F295" s="5">
        <f>AVERAGEIFS(TimeSeries!293:293,TimeSeries!$1:$1,"&lt;="&amp;F$3,TimeSeries!$1:$1,"&gt;="&amp;F$2)</f>
        <v>130.15</v>
      </c>
      <c r="G295" s="5">
        <f>AVERAGEIFS(TimeSeries!293:293,TimeSeries!$1:$1,"&lt;="&amp;G$3,TimeSeries!$1:$1,"&gt;="&amp;G$2)</f>
        <v>128.75</v>
      </c>
      <c r="H295" s="5">
        <f>AVERAGEIFS(TimeSeries!293:293,TimeSeries!$1:$1,"&lt;="&amp;H$3,TimeSeries!$1:$1,"&gt;="&amp;H$2)</f>
        <v>119.25</v>
      </c>
      <c r="I295" s="5">
        <f>AVERAGEIFS(TimeSeries!293:293,TimeSeries!$1:$1,"&lt;="&amp;I$3,TimeSeries!$1:$1,"&gt;="&amp;I$2)</f>
        <v>118.5</v>
      </c>
      <c r="J295" s="5">
        <f>AVERAGEIFS(TimeSeries!293:293,TimeSeries!$1:$1,"&lt;="&amp;J$3,TimeSeries!$1:$1,"&gt;="&amp;J$2)</f>
        <v>123</v>
      </c>
      <c r="K295" s="5">
        <f>+TimeSeries!I293</f>
        <v>124.08750000000001</v>
      </c>
      <c r="M295">
        <f t="shared" si="102"/>
        <v>116.984375</v>
      </c>
      <c r="N295">
        <f t="shared" si="103"/>
        <v>125.44374999999999</v>
      </c>
      <c r="O295">
        <f t="shared" si="105"/>
        <v>0</v>
      </c>
      <c r="P295">
        <f t="shared" si="104"/>
        <v>0</v>
      </c>
      <c r="Q295">
        <f>+INDEX(TimeSeries!$A:$ZZ,'TimeSeries - Formatted'!$B295+1,'TimeSeries - Formatted'!K$1)</f>
        <v>10</v>
      </c>
      <c r="R295">
        <f>SUM(O$4:O295)</f>
        <v>13</v>
      </c>
      <c r="S295">
        <f>SUM(P$4:P295)</f>
        <v>13</v>
      </c>
      <c r="U295" s="1">
        <f t="shared" si="117"/>
        <v>-5.4074932406334431E-2</v>
      </c>
      <c r="V295" s="1">
        <f t="shared" si="118"/>
        <v>-3.9541320680110958E-3</v>
      </c>
      <c r="W295" s="1">
        <f t="shared" si="119"/>
        <v>-4.125662376987127E-2</v>
      </c>
      <c r="X295" s="1">
        <f t="shared" si="120"/>
        <v>-6.4342199856218474E-2</v>
      </c>
      <c r="Y295" s="1">
        <f t="shared" si="121"/>
        <v>-7.9041487839771163E-2</v>
      </c>
      <c r="Z295" s="1">
        <f t="shared" si="122"/>
        <v>-0.1314639475600875</v>
      </c>
      <c r="AA295" s="1">
        <f t="shared" si="123"/>
        <v>-0.11863146150985493</v>
      </c>
      <c r="AB295" s="1">
        <f t="shared" si="124"/>
        <v>-7.4492099322799099E-2</v>
      </c>
      <c r="AD295" s="2">
        <f t="shared" ca="1" si="108"/>
        <v>0</v>
      </c>
      <c r="AE295" s="2">
        <f t="shared" ca="1" si="109"/>
        <v>0</v>
      </c>
      <c r="AF295" s="2">
        <f t="shared" ca="1" si="110"/>
        <v>0</v>
      </c>
      <c r="AG295" s="2">
        <f t="shared" ca="1" si="111"/>
        <v>0</v>
      </c>
      <c r="AH295" s="2">
        <f t="shared" ca="1" si="112"/>
        <v>0</v>
      </c>
      <c r="AI295" s="2">
        <f t="shared" ca="1" si="113"/>
        <v>0</v>
      </c>
      <c r="AJ295" s="2">
        <f t="shared" ca="1" si="114"/>
        <v>0</v>
      </c>
      <c r="AK295" s="2">
        <f t="shared" ca="1" si="115"/>
        <v>0</v>
      </c>
      <c r="AM295">
        <f ca="1">+IF(COUNTIFS(AM$4:AM294,1,$Q$4:$Q294,$Q295)=1,0,IF(U295*AD295&lt;$AO$1,1,0))</f>
        <v>0</v>
      </c>
      <c r="AN295">
        <f ca="1">+IF(COUNTIFS(AN$4:AN294,1,$Q$4:$Q294,$Q295)=1,0,IF(V295*AE295&lt;$AO$1,1,0))</f>
        <v>0</v>
      </c>
      <c r="AO295">
        <f ca="1">+IF(COUNTIFS(AO$4:AO294,1,$Q$4:$Q294,$Q295)=1,0,IF(W295*AF295&lt;$AO$1,1,0))</f>
        <v>0</v>
      </c>
      <c r="AP295">
        <f ca="1">+IF(COUNTIFS(AP$4:AP294,1,$Q$4:$Q294,$Q295)=1,0,IF(X295*AG295&lt;$AO$1,1,0))</f>
        <v>0</v>
      </c>
      <c r="AQ295">
        <f ca="1">+IF(COUNTIFS(AQ$4:AQ294,1,$Q$4:$Q294,$Q295)=1,0,IF(Y295*AH295&lt;$AO$1,1,0))</f>
        <v>0</v>
      </c>
      <c r="AR295">
        <f ca="1">+IF(COUNTIFS(AR$4:AR294,1,$Q$4:$Q294,$Q295)=1,0,IF(Z295*AI295&lt;$AO$1,1,0))</f>
        <v>0</v>
      </c>
      <c r="AS295">
        <f ca="1">+IF(COUNTIFS(AS$4:AS294,1,$Q$4:$Q294,$Q295)=1,0,IF(AA295*AJ295&lt;$AO$1,1,0))</f>
        <v>0</v>
      </c>
      <c r="AT295">
        <f ca="1">+IF(COUNTIFS(AT$4:AT294,1,$Q$4:$Q294,$Q295)=1,0,IF(AB295*AK295&lt;$AO$1,1,0))</f>
        <v>0</v>
      </c>
      <c r="AU295">
        <f t="shared" ca="1" si="106"/>
        <v>0</v>
      </c>
      <c r="AW295">
        <f ca="1">1*(COUNTIFS($Q$4:$Q294,Q295,AU$4:AU294,1)&gt;0)</f>
        <v>0</v>
      </c>
      <c r="AX295" t="str">
        <f t="shared" ca="1" si="116"/>
        <v/>
      </c>
    </row>
    <row r="296" spans="2:50" x14ac:dyDescent="0.35">
      <c r="B296">
        <f t="shared" si="107"/>
        <v>293</v>
      </c>
      <c r="C296" s="5">
        <f>AVERAGEIFS(TimeSeries!294:294,TimeSeries!$1:$1,"&lt;="&amp;C$3,TimeSeries!$1:$1,"&gt;="&amp;C$2)</f>
        <v>126.05</v>
      </c>
      <c r="D296" s="5">
        <f>AVERAGEIFS(TimeSeries!294:294,TimeSeries!$1:$1,"&lt;="&amp;D$3,TimeSeries!$1:$1,"&gt;="&amp;D$2)</f>
        <v>129.05000000000001</v>
      </c>
      <c r="E296" s="5">
        <f>AVERAGEIFS(TimeSeries!294:294,TimeSeries!$1:$1,"&lt;="&amp;E$3,TimeSeries!$1:$1,"&gt;="&amp;E$2)</f>
        <v>128.35</v>
      </c>
      <c r="F296" s="5">
        <f>AVERAGEIFS(TimeSeries!294:294,TimeSeries!$1:$1,"&lt;="&amp;F$3,TimeSeries!$1:$1,"&gt;="&amp;F$2)</f>
        <v>131.35</v>
      </c>
      <c r="G296" s="5">
        <f>AVERAGEIFS(TimeSeries!294:294,TimeSeries!$1:$1,"&lt;="&amp;G$3,TimeSeries!$1:$1,"&gt;="&amp;G$2)</f>
        <v>129.25</v>
      </c>
      <c r="H296" s="5">
        <f>AVERAGEIFS(TimeSeries!294:294,TimeSeries!$1:$1,"&lt;="&amp;H$3,TimeSeries!$1:$1,"&gt;="&amp;H$2)</f>
        <v>120.25</v>
      </c>
      <c r="I296" s="5">
        <f>AVERAGEIFS(TimeSeries!294:294,TimeSeries!$1:$1,"&lt;="&amp;I$3,TimeSeries!$1:$1,"&gt;="&amp;I$2)</f>
        <v>119.5</v>
      </c>
      <c r="J296" s="5">
        <f>AVERAGEIFS(TimeSeries!294:294,TimeSeries!$1:$1,"&lt;="&amp;J$3,TimeSeries!$1:$1,"&gt;="&amp;J$2)</f>
        <v>123</v>
      </c>
      <c r="K296" s="5">
        <f>+TimeSeries!I294</f>
        <v>125.78749999999999</v>
      </c>
      <c r="M296">
        <f t="shared" si="102"/>
        <v>116.984375</v>
      </c>
      <c r="N296">
        <f t="shared" si="103"/>
        <v>125.71250000000001</v>
      </c>
      <c r="O296">
        <f t="shared" si="105"/>
        <v>0</v>
      </c>
      <c r="P296">
        <f t="shared" si="104"/>
        <v>1</v>
      </c>
      <c r="Q296">
        <f>+INDEX(TimeSeries!$A:$ZZ,'TimeSeries - Formatted'!$B296+1,'TimeSeries - Formatted'!K$1)</f>
        <v>10</v>
      </c>
      <c r="R296">
        <f>SUM(O$4:O296)</f>
        <v>13</v>
      </c>
      <c r="S296">
        <f>SUM(P$4:P296)</f>
        <v>14</v>
      </c>
      <c r="U296" s="1">
        <f t="shared" si="117"/>
        <v>2.9399755002041505E-2</v>
      </c>
      <c r="V296" s="1">
        <f t="shared" si="118"/>
        <v>2.4612941643509467E-2</v>
      </c>
      <c r="W296" s="1">
        <f t="shared" si="119"/>
        <v>1.3422818791946289E-2</v>
      </c>
      <c r="X296" s="1">
        <f t="shared" si="120"/>
        <v>9.2201306185168974E-3</v>
      </c>
      <c r="Y296" s="1">
        <f t="shared" si="121"/>
        <v>-1.8975332068311146E-2</v>
      </c>
      <c r="Z296" s="1">
        <f t="shared" si="122"/>
        <v>-7.6775431861804244E-2</v>
      </c>
      <c r="AA296" s="1">
        <f t="shared" si="123"/>
        <v>-6.2377402903099233E-2</v>
      </c>
      <c r="AB296" s="1">
        <f t="shared" si="124"/>
        <v>-2.3034154090548098E-2</v>
      </c>
      <c r="AD296" s="2">
        <f t="shared" ca="1" si="108"/>
        <v>0</v>
      </c>
      <c r="AE296" s="2">
        <f t="shared" ca="1" si="109"/>
        <v>0</v>
      </c>
      <c r="AF296" s="2">
        <f t="shared" ca="1" si="110"/>
        <v>0</v>
      </c>
      <c r="AG296" s="2">
        <f t="shared" ca="1" si="111"/>
        <v>0</v>
      </c>
      <c r="AH296" s="2">
        <f t="shared" ca="1" si="112"/>
        <v>0</v>
      </c>
      <c r="AI296" s="2">
        <f t="shared" ca="1" si="113"/>
        <v>0</v>
      </c>
      <c r="AJ296" s="2">
        <f t="shared" ca="1" si="114"/>
        <v>0</v>
      </c>
      <c r="AK296" s="2">
        <f t="shared" ca="1" si="115"/>
        <v>0</v>
      </c>
      <c r="AM296">
        <f ca="1">+IF(COUNTIFS(AM$4:AM295,1,$Q$4:$Q295,$Q296)=1,0,IF(U296*AD296&lt;$AO$1,1,0))</f>
        <v>0</v>
      </c>
      <c r="AN296">
        <f ca="1">+IF(COUNTIFS(AN$4:AN295,1,$Q$4:$Q295,$Q296)=1,0,IF(V296*AE296&lt;$AO$1,1,0))</f>
        <v>0</v>
      </c>
      <c r="AO296">
        <f ca="1">+IF(COUNTIFS(AO$4:AO295,1,$Q$4:$Q295,$Q296)=1,0,IF(W296*AF296&lt;$AO$1,1,0))</f>
        <v>0</v>
      </c>
      <c r="AP296">
        <f ca="1">+IF(COUNTIFS(AP$4:AP295,1,$Q$4:$Q295,$Q296)=1,0,IF(X296*AG296&lt;$AO$1,1,0))</f>
        <v>0</v>
      </c>
      <c r="AQ296">
        <f ca="1">+IF(COUNTIFS(AQ$4:AQ295,1,$Q$4:$Q295,$Q296)=1,0,IF(Y296*AH296&lt;$AO$1,1,0))</f>
        <v>0</v>
      </c>
      <c r="AR296">
        <f ca="1">+IF(COUNTIFS(AR$4:AR295,1,$Q$4:$Q295,$Q296)=1,0,IF(Z296*AI296&lt;$AO$1,1,0))</f>
        <v>0</v>
      </c>
      <c r="AS296">
        <f ca="1">+IF(COUNTIFS(AS$4:AS295,1,$Q$4:$Q295,$Q296)=1,0,IF(AA296*AJ296&lt;$AO$1,1,0))</f>
        <v>0</v>
      </c>
      <c r="AT296">
        <f ca="1">+IF(COUNTIFS(AT$4:AT295,1,$Q$4:$Q295,$Q296)=1,0,IF(AB296*AK296&lt;$AO$1,1,0))</f>
        <v>0</v>
      </c>
      <c r="AU296">
        <f t="shared" ca="1" si="106"/>
        <v>0</v>
      </c>
      <c r="AW296">
        <f ca="1">1*(COUNTIFS($Q$4:$Q295,Q296,AU$4:AU295,1)&gt;0)</f>
        <v>0</v>
      </c>
      <c r="AX296" t="str">
        <f t="shared" ca="1" si="116"/>
        <v/>
      </c>
    </row>
    <row r="297" spans="2:50" x14ac:dyDescent="0.35">
      <c r="B297">
        <f t="shared" si="107"/>
        <v>294</v>
      </c>
      <c r="C297" s="5">
        <f>AVERAGEIFS(TimeSeries!295:295,TimeSeries!$1:$1,"&lt;="&amp;C$3,TimeSeries!$1:$1,"&gt;="&amp;C$2)</f>
        <v>128.25</v>
      </c>
      <c r="D297" s="5">
        <f>AVERAGEIFS(TimeSeries!295:295,TimeSeries!$1:$1,"&lt;="&amp;D$3,TimeSeries!$1:$1,"&gt;="&amp;D$2)</f>
        <v>130.75</v>
      </c>
      <c r="E297" s="5">
        <f>AVERAGEIFS(TimeSeries!295:295,TimeSeries!$1:$1,"&lt;="&amp;E$3,TimeSeries!$1:$1,"&gt;="&amp;E$2)</f>
        <v>130.75</v>
      </c>
      <c r="F297" s="5">
        <f>AVERAGEIFS(TimeSeries!295:295,TimeSeries!$1:$1,"&lt;="&amp;F$3,TimeSeries!$1:$1,"&gt;="&amp;F$2)</f>
        <v>133.25</v>
      </c>
      <c r="G297" s="5">
        <f>AVERAGEIFS(TimeSeries!295:295,TimeSeries!$1:$1,"&lt;="&amp;G$3,TimeSeries!$1:$1,"&gt;="&amp;G$2)</f>
        <v>130.44999999999999</v>
      </c>
      <c r="H297" s="5">
        <f>AVERAGEIFS(TimeSeries!295:295,TimeSeries!$1:$1,"&lt;="&amp;H$3,TimeSeries!$1:$1,"&gt;="&amp;H$2)</f>
        <v>122.45</v>
      </c>
      <c r="I297" s="5">
        <f>AVERAGEIFS(TimeSeries!295:295,TimeSeries!$1:$1,"&lt;="&amp;I$3,TimeSeries!$1:$1,"&gt;="&amp;I$2)</f>
        <v>121</v>
      </c>
      <c r="J297" s="5">
        <f>AVERAGEIFS(TimeSeries!295:295,TimeSeries!$1:$1,"&lt;="&amp;J$3,TimeSeries!$1:$1,"&gt;="&amp;J$2)</f>
        <v>123</v>
      </c>
      <c r="K297" s="5">
        <f>+TimeSeries!I295</f>
        <v>127.6125</v>
      </c>
      <c r="M297">
        <f t="shared" si="102"/>
        <v>116.984375</v>
      </c>
      <c r="N297">
        <f t="shared" si="103"/>
        <v>125.71250000000001</v>
      </c>
      <c r="O297">
        <f t="shared" si="105"/>
        <v>0</v>
      </c>
      <c r="P297">
        <f t="shared" si="104"/>
        <v>0</v>
      </c>
      <c r="Q297">
        <f>+INDEX(TimeSeries!$A:$ZZ,'TimeSeries - Formatted'!$B297+1,'TimeSeries - Formatted'!K$1)</f>
        <v>10</v>
      </c>
      <c r="R297">
        <f>SUM(O$4:O297)</f>
        <v>13</v>
      </c>
      <c r="S297">
        <f>SUM(P$4:P297)</f>
        <v>14</v>
      </c>
      <c r="U297" s="1">
        <f t="shared" si="117"/>
        <v>1.7453391511305094E-2</v>
      </c>
      <c r="V297" s="1">
        <f t="shared" si="118"/>
        <v>1.3173188686555592E-2</v>
      </c>
      <c r="W297" s="1">
        <f t="shared" si="119"/>
        <v>1.8698870276587565E-2</v>
      </c>
      <c r="X297" s="1">
        <f t="shared" si="120"/>
        <v>1.4465169394746846E-2</v>
      </c>
      <c r="Y297" s="1">
        <f t="shared" si="121"/>
        <v>9.2843326885878596E-3</v>
      </c>
      <c r="Z297" s="1">
        <f t="shared" si="122"/>
        <v>9.8969072164949434E-3</v>
      </c>
      <c r="AA297" s="1">
        <f t="shared" si="123"/>
        <v>1.2552301255230214E-2</v>
      </c>
      <c r="AB297" s="1">
        <f t="shared" si="124"/>
        <v>0</v>
      </c>
      <c r="AD297" s="2">
        <f t="shared" ca="1" si="108"/>
        <v>1</v>
      </c>
      <c r="AE297" s="2">
        <f t="shared" ca="1" si="109"/>
        <v>1</v>
      </c>
      <c r="AF297" s="2">
        <f t="shared" ca="1" si="110"/>
        <v>1</v>
      </c>
      <c r="AG297" s="2">
        <f t="shared" ca="1" si="111"/>
        <v>1</v>
      </c>
      <c r="AH297" s="2">
        <f t="shared" ca="1" si="112"/>
        <v>0</v>
      </c>
      <c r="AI297" s="2">
        <f t="shared" ca="1" si="113"/>
        <v>0</v>
      </c>
      <c r="AJ297" s="2">
        <f t="shared" ca="1" si="114"/>
        <v>0</v>
      </c>
      <c r="AK297" s="2">
        <f t="shared" ca="1" si="115"/>
        <v>0</v>
      </c>
      <c r="AM297">
        <f ca="1">+IF(COUNTIFS(AM$4:AM296,1,$Q$4:$Q296,$Q297)=1,0,IF(U297*AD297&lt;$AO$1,1,0))</f>
        <v>0</v>
      </c>
      <c r="AN297">
        <f ca="1">+IF(COUNTIFS(AN$4:AN296,1,$Q$4:$Q296,$Q297)=1,0,IF(V297*AE297&lt;$AO$1,1,0))</f>
        <v>0</v>
      </c>
      <c r="AO297">
        <f ca="1">+IF(COUNTIFS(AO$4:AO296,1,$Q$4:$Q296,$Q297)=1,0,IF(W297*AF297&lt;$AO$1,1,0))</f>
        <v>0</v>
      </c>
      <c r="AP297">
        <f ca="1">+IF(COUNTIFS(AP$4:AP296,1,$Q$4:$Q296,$Q297)=1,0,IF(X297*AG297&lt;$AO$1,1,0))</f>
        <v>0</v>
      </c>
      <c r="AQ297">
        <f ca="1">+IF(COUNTIFS(AQ$4:AQ296,1,$Q$4:$Q296,$Q297)=1,0,IF(Y297*AH297&lt;$AO$1,1,0))</f>
        <v>0</v>
      </c>
      <c r="AR297">
        <f ca="1">+IF(COUNTIFS(AR$4:AR296,1,$Q$4:$Q296,$Q297)=1,0,IF(Z297*AI297&lt;$AO$1,1,0))</f>
        <v>0</v>
      </c>
      <c r="AS297">
        <f ca="1">+IF(COUNTIFS(AS$4:AS296,1,$Q$4:$Q296,$Q297)=1,0,IF(AA297*AJ297&lt;$AO$1,1,0))</f>
        <v>0</v>
      </c>
      <c r="AT297">
        <f ca="1">+IF(COUNTIFS(AT$4:AT296,1,$Q$4:$Q296,$Q297)=1,0,IF(AB297*AK297&lt;$AO$1,1,0))</f>
        <v>0</v>
      </c>
      <c r="AU297">
        <f t="shared" ca="1" si="106"/>
        <v>0</v>
      </c>
      <c r="AW297">
        <f ca="1">1*(COUNTIFS($Q$4:$Q296,Q297,AU$4:AU296,1)&gt;0)</f>
        <v>0</v>
      </c>
      <c r="AX297" t="str">
        <f t="shared" ca="1" si="116"/>
        <v/>
      </c>
    </row>
    <row r="298" spans="2:50" x14ac:dyDescent="0.35">
      <c r="B298">
        <f t="shared" si="107"/>
        <v>295</v>
      </c>
      <c r="C298" s="5">
        <f>AVERAGEIFS(TimeSeries!296:296,TimeSeries!$1:$1,"&lt;="&amp;C$3,TimeSeries!$1:$1,"&gt;="&amp;C$2)</f>
        <v>130.44999999999999</v>
      </c>
      <c r="D298" s="5">
        <f>AVERAGEIFS(TimeSeries!296:296,TimeSeries!$1:$1,"&lt;="&amp;D$3,TimeSeries!$1:$1,"&gt;="&amp;D$2)</f>
        <v>132.44999999999999</v>
      </c>
      <c r="E298" s="5">
        <f>AVERAGEIFS(TimeSeries!296:296,TimeSeries!$1:$1,"&lt;="&amp;E$3,TimeSeries!$1:$1,"&gt;="&amp;E$2)</f>
        <v>132.44999999999999</v>
      </c>
      <c r="F298" s="5">
        <f>AVERAGEIFS(TimeSeries!296:296,TimeSeries!$1:$1,"&lt;="&amp;F$3,TimeSeries!$1:$1,"&gt;="&amp;F$2)</f>
        <v>134.94999999999999</v>
      </c>
      <c r="G298" s="5">
        <f>AVERAGEIFS(TimeSeries!296:296,TimeSeries!$1:$1,"&lt;="&amp;G$3,TimeSeries!$1:$1,"&gt;="&amp;G$2)</f>
        <v>132.85</v>
      </c>
      <c r="H298" s="5">
        <f>AVERAGEIFS(TimeSeries!296:296,TimeSeries!$1:$1,"&lt;="&amp;H$3,TimeSeries!$1:$1,"&gt;="&amp;H$2)</f>
        <v>124.85</v>
      </c>
      <c r="I298" s="5">
        <f>AVERAGEIFS(TimeSeries!296:296,TimeSeries!$1:$1,"&lt;="&amp;I$3,TimeSeries!$1:$1,"&gt;="&amp;I$2)</f>
        <v>122.75</v>
      </c>
      <c r="J298" s="5">
        <f>AVERAGEIFS(TimeSeries!296:296,TimeSeries!$1:$1,"&lt;="&amp;J$3,TimeSeries!$1:$1,"&gt;="&amp;J$2)</f>
        <v>124.5</v>
      </c>
      <c r="K298" s="5">
        <f>+TimeSeries!I296</f>
        <v>129.625</v>
      </c>
      <c r="M298">
        <f t="shared" si="102"/>
        <v>116.984375</v>
      </c>
      <c r="N298">
        <f t="shared" si="103"/>
        <v>125.71250000000001</v>
      </c>
      <c r="O298">
        <f t="shared" si="105"/>
        <v>0</v>
      </c>
      <c r="P298">
        <f t="shared" si="104"/>
        <v>0</v>
      </c>
      <c r="Q298">
        <f>+INDEX(TimeSeries!$A:$ZZ,'TimeSeries - Formatted'!$B298+1,'TimeSeries - Formatted'!K$1)</f>
        <v>10</v>
      </c>
      <c r="R298">
        <f>SUM(O$4:O298)</f>
        <v>13</v>
      </c>
      <c r="S298">
        <f>SUM(P$4:P298)</f>
        <v>14</v>
      </c>
      <c r="U298" s="1">
        <f t="shared" si="117"/>
        <v>1.7153996101364477E-2</v>
      </c>
      <c r="V298" s="1">
        <f t="shared" si="118"/>
        <v>1.3001912045889075E-2</v>
      </c>
      <c r="W298" s="1">
        <f t="shared" si="119"/>
        <v>1.3001912045889075E-2</v>
      </c>
      <c r="X298" s="1">
        <f t="shared" si="120"/>
        <v>1.275797373358345E-2</v>
      </c>
      <c r="Y298" s="1">
        <f t="shared" si="121"/>
        <v>1.8397853583748569E-2</v>
      </c>
      <c r="Z298" s="1">
        <f t="shared" si="122"/>
        <v>1.959983666802767E-2</v>
      </c>
      <c r="AA298" s="1">
        <f t="shared" si="123"/>
        <v>1.4462809917355379E-2</v>
      </c>
      <c r="AB298" s="1">
        <f t="shared" si="124"/>
        <v>1.2195121951219523E-2</v>
      </c>
      <c r="AD298" s="2">
        <f t="shared" ca="1" si="108"/>
        <v>1</v>
      </c>
      <c r="AE298" s="2">
        <f t="shared" ca="1" si="109"/>
        <v>1</v>
      </c>
      <c r="AF298" s="2">
        <f t="shared" ca="1" si="110"/>
        <v>1</v>
      </c>
      <c r="AG298" s="2">
        <f t="shared" ca="1" si="111"/>
        <v>1</v>
      </c>
      <c r="AH298" s="2">
        <f t="shared" ca="1" si="112"/>
        <v>1</v>
      </c>
      <c r="AI298" s="2">
        <f t="shared" ca="1" si="113"/>
        <v>1</v>
      </c>
      <c r="AJ298" s="2">
        <f t="shared" ca="1" si="114"/>
        <v>1</v>
      </c>
      <c r="AK298" s="2">
        <f t="shared" ca="1" si="115"/>
        <v>0</v>
      </c>
      <c r="AM298">
        <f ca="1">+IF(COUNTIFS(AM$4:AM297,1,$Q$4:$Q297,$Q298)=1,0,IF(U298*AD298&lt;$AO$1,1,0))</f>
        <v>0</v>
      </c>
      <c r="AN298">
        <f ca="1">+IF(COUNTIFS(AN$4:AN297,1,$Q$4:$Q297,$Q298)=1,0,IF(V298*AE298&lt;$AO$1,1,0))</f>
        <v>0</v>
      </c>
      <c r="AO298">
        <f ca="1">+IF(COUNTIFS(AO$4:AO297,1,$Q$4:$Q297,$Q298)=1,0,IF(W298*AF298&lt;$AO$1,1,0))</f>
        <v>0</v>
      </c>
      <c r="AP298">
        <f ca="1">+IF(COUNTIFS(AP$4:AP297,1,$Q$4:$Q297,$Q298)=1,0,IF(X298*AG298&lt;$AO$1,1,0))</f>
        <v>0</v>
      </c>
      <c r="AQ298">
        <f ca="1">+IF(COUNTIFS(AQ$4:AQ297,1,$Q$4:$Q297,$Q298)=1,0,IF(Y298*AH298&lt;$AO$1,1,0))</f>
        <v>0</v>
      </c>
      <c r="AR298">
        <f ca="1">+IF(COUNTIFS(AR$4:AR297,1,$Q$4:$Q297,$Q298)=1,0,IF(Z298*AI298&lt;$AO$1,1,0))</f>
        <v>0</v>
      </c>
      <c r="AS298">
        <f ca="1">+IF(COUNTIFS(AS$4:AS297,1,$Q$4:$Q297,$Q298)=1,0,IF(AA298*AJ298&lt;$AO$1,1,0))</f>
        <v>0</v>
      </c>
      <c r="AT298">
        <f ca="1">+IF(COUNTIFS(AT$4:AT297,1,$Q$4:$Q297,$Q298)=1,0,IF(AB298*AK298&lt;$AO$1,1,0))</f>
        <v>0</v>
      </c>
      <c r="AU298">
        <f t="shared" ca="1" si="106"/>
        <v>0</v>
      </c>
      <c r="AW298">
        <f ca="1">1*(COUNTIFS($Q$4:$Q297,Q298,AU$4:AU297,1)&gt;0)</f>
        <v>0</v>
      </c>
      <c r="AX298" t="str">
        <f t="shared" ca="1" si="116"/>
        <v/>
      </c>
    </row>
    <row r="299" spans="2:50" x14ac:dyDescent="0.35">
      <c r="B299">
        <f t="shared" si="107"/>
        <v>296</v>
      </c>
      <c r="C299" s="5">
        <f>AVERAGEIFS(TimeSeries!297:297,TimeSeries!$1:$1,"&lt;="&amp;C$3,TimeSeries!$1:$1,"&gt;="&amp;C$2)</f>
        <v>132.9</v>
      </c>
      <c r="D299" s="5">
        <f>AVERAGEIFS(TimeSeries!297:297,TimeSeries!$1:$1,"&lt;="&amp;D$3,TimeSeries!$1:$1,"&gt;="&amp;D$2)</f>
        <v>134.9</v>
      </c>
      <c r="E299" s="5">
        <f>AVERAGEIFS(TimeSeries!297:297,TimeSeries!$1:$1,"&lt;="&amp;E$3,TimeSeries!$1:$1,"&gt;="&amp;E$2)</f>
        <v>134.19999999999999</v>
      </c>
      <c r="F299" s="5">
        <f>AVERAGEIFS(TimeSeries!297:297,TimeSeries!$1:$1,"&lt;="&amp;F$3,TimeSeries!$1:$1,"&gt;="&amp;F$2)</f>
        <v>136.19999999999999</v>
      </c>
      <c r="G299" s="5">
        <f>AVERAGEIFS(TimeSeries!297:297,TimeSeries!$1:$1,"&lt;="&amp;G$3,TimeSeries!$1:$1,"&gt;="&amp;G$2)</f>
        <v>134.05000000000001</v>
      </c>
      <c r="H299" s="5">
        <f>AVERAGEIFS(TimeSeries!297:297,TimeSeries!$1:$1,"&lt;="&amp;H$3,TimeSeries!$1:$1,"&gt;="&amp;H$2)</f>
        <v>126.55</v>
      </c>
      <c r="I299" s="5">
        <f>AVERAGEIFS(TimeSeries!297:297,TimeSeries!$1:$1,"&lt;="&amp;I$3,TimeSeries!$1:$1,"&gt;="&amp;I$2)</f>
        <v>123.75</v>
      </c>
      <c r="J299" s="5">
        <f>AVERAGEIFS(TimeSeries!297:297,TimeSeries!$1:$1,"&lt;="&amp;J$3,TimeSeries!$1:$1,"&gt;="&amp;J$2)</f>
        <v>124.5</v>
      </c>
      <c r="K299" s="5">
        <f>+TimeSeries!I297</f>
        <v>131.22500000000002</v>
      </c>
      <c r="M299">
        <f t="shared" si="102"/>
        <v>116.984375</v>
      </c>
      <c r="N299">
        <f t="shared" si="103"/>
        <v>125.71250000000001</v>
      </c>
      <c r="O299">
        <f t="shared" si="105"/>
        <v>0</v>
      </c>
      <c r="P299">
        <f t="shared" si="104"/>
        <v>0</v>
      </c>
      <c r="Q299">
        <f>+INDEX(TimeSeries!$A:$ZZ,'TimeSeries - Formatted'!$B299+1,'TimeSeries - Formatted'!K$1)</f>
        <v>10</v>
      </c>
      <c r="R299">
        <f>SUM(O$4:O299)</f>
        <v>13</v>
      </c>
      <c r="S299">
        <f>SUM(P$4:P299)</f>
        <v>14</v>
      </c>
      <c r="U299" s="1">
        <f t="shared" si="117"/>
        <v>1.8781142200076761E-2</v>
      </c>
      <c r="V299" s="1">
        <f t="shared" si="118"/>
        <v>1.8497546243865681E-2</v>
      </c>
      <c r="W299" s="1">
        <f t="shared" si="119"/>
        <v>1.3212533031332629E-2</v>
      </c>
      <c r="X299" s="1">
        <f t="shared" si="120"/>
        <v>9.262689885142672E-3</v>
      </c>
      <c r="Y299" s="1">
        <f t="shared" si="121"/>
        <v>9.0327436958976826E-3</v>
      </c>
      <c r="Z299" s="1">
        <f t="shared" si="122"/>
        <v>1.361633960752906E-2</v>
      </c>
      <c r="AA299" s="1">
        <f t="shared" si="123"/>
        <v>8.1466395112015366E-3</v>
      </c>
      <c r="AB299" s="1">
        <f t="shared" si="124"/>
        <v>0</v>
      </c>
      <c r="AD299" s="2">
        <f t="shared" ca="1" si="108"/>
        <v>1</v>
      </c>
      <c r="AE299" s="2">
        <f t="shared" ca="1" si="109"/>
        <v>1</v>
      </c>
      <c r="AF299" s="2">
        <f t="shared" ca="1" si="110"/>
        <v>1</v>
      </c>
      <c r="AG299" s="2">
        <f t="shared" ca="1" si="111"/>
        <v>1</v>
      </c>
      <c r="AH299" s="2">
        <f t="shared" ca="1" si="112"/>
        <v>1</v>
      </c>
      <c r="AI299" s="2">
        <f t="shared" ca="1" si="113"/>
        <v>1</v>
      </c>
      <c r="AJ299" s="2">
        <f t="shared" ca="1" si="114"/>
        <v>1</v>
      </c>
      <c r="AK299" s="2">
        <f t="shared" ca="1" si="115"/>
        <v>1</v>
      </c>
      <c r="AM299">
        <f ca="1">+IF(COUNTIFS(AM$4:AM298,1,$Q$4:$Q298,$Q299)=1,0,IF(U299*AD299&lt;$AO$1,1,0))</f>
        <v>0</v>
      </c>
      <c r="AN299">
        <f ca="1">+IF(COUNTIFS(AN$4:AN298,1,$Q$4:$Q298,$Q299)=1,0,IF(V299*AE299&lt;$AO$1,1,0))</f>
        <v>0</v>
      </c>
      <c r="AO299">
        <f ca="1">+IF(COUNTIFS(AO$4:AO298,1,$Q$4:$Q298,$Q299)=1,0,IF(W299*AF299&lt;$AO$1,1,0))</f>
        <v>0</v>
      </c>
      <c r="AP299">
        <f ca="1">+IF(COUNTIFS(AP$4:AP298,1,$Q$4:$Q298,$Q299)=1,0,IF(X299*AG299&lt;$AO$1,1,0))</f>
        <v>0</v>
      </c>
      <c r="AQ299">
        <f ca="1">+IF(COUNTIFS(AQ$4:AQ298,1,$Q$4:$Q298,$Q299)=1,0,IF(Y299*AH299&lt;$AO$1,1,0))</f>
        <v>0</v>
      </c>
      <c r="AR299">
        <f ca="1">+IF(COUNTIFS(AR$4:AR298,1,$Q$4:$Q298,$Q299)=1,0,IF(Z299*AI299&lt;$AO$1,1,0))</f>
        <v>0</v>
      </c>
      <c r="AS299">
        <f ca="1">+IF(COUNTIFS(AS$4:AS298,1,$Q$4:$Q298,$Q299)=1,0,IF(AA299*AJ299&lt;$AO$1,1,0))</f>
        <v>0</v>
      </c>
      <c r="AT299">
        <f ca="1">+IF(COUNTIFS(AT$4:AT298,1,$Q$4:$Q298,$Q299)=1,0,IF(AB299*AK299&lt;$AO$1,1,0))</f>
        <v>0</v>
      </c>
      <c r="AU299">
        <f t="shared" ca="1" si="106"/>
        <v>0</v>
      </c>
      <c r="AW299">
        <f ca="1">1*(COUNTIFS($Q$4:$Q298,Q299,AU$4:AU298,1)&gt;0)</f>
        <v>0</v>
      </c>
      <c r="AX299" t="str">
        <f t="shared" ca="1" si="116"/>
        <v/>
      </c>
    </row>
    <row r="300" spans="2:50" x14ac:dyDescent="0.35">
      <c r="B300">
        <f t="shared" si="107"/>
        <v>297</v>
      </c>
      <c r="C300" s="5">
        <f>AVERAGEIFS(TimeSeries!298:298,TimeSeries!$1:$1,"&lt;="&amp;C$3,TimeSeries!$1:$1,"&gt;="&amp;C$2)</f>
        <v>133.4</v>
      </c>
      <c r="D300" s="5">
        <f>AVERAGEIFS(TimeSeries!298:298,TimeSeries!$1:$1,"&lt;="&amp;D$3,TimeSeries!$1:$1,"&gt;="&amp;D$2)</f>
        <v>135.4</v>
      </c>
      <c r="E300" s="5">
        <f>AVERAGEIFS(TimeSeries!298:298,TimeSeries!$1:$1,"&lt;="&amp;E$3,TimeSeries!$1:$1,"&gt;="&amp;E$2)</f>
        <v>136.1</v>
      </c>
      <c r="F300" s="5">
        <f>AVERAGEIFS(TimeSeries!298:298,TimeSeries!$1:$1,"&lt;="&amp;F$3,TimeSeries!$1:$1,"&gt;="&amp;F$2)</f>
        <v>138.6</v>
      </c>
      <c r="G300" s="5">
        <f>AVERAGEIFS(TimeSeries!298:298,TimeSeries!$1:$1,"&lt;="&amp;G$3,TimeSeries!$1:$1,"&gt;="&amp;G$2)</f>
        <v>135.75</v>
      </c>
      <c r="H300" s="5">
        <f>AVERAGEIFS(TimeSeries!298:298,TimeSeries!$1:$1,"&lt;="&amp;H$3,TimeSeries!$1:$1,"&gt;="&amp;H$2)</f>
        <v>127.75</v>
      </c>
      <c r="I300" s="5">
        <f>AVERAGEIFS(TimeSeries!298:298,TimeSeries!$1:$1,"&lt;="&amp;I$3,TimeSeries!$1:$1,"&gt;="&amp;I$2)</f>
        <v>124.95</v>
      </c>
      <c r="J300" s="5">
        <f>AVERAGEIFS(TimeSeries!298:298,TimeSeries!$1:$1,"&lt;="&amp;J$3,TimeSeries!$1:$1,"&gt;="&amp;J$2)</f>
        <v>125.9</v>
      </c>
      <c r="K300" s="5">
        <f>+TimeSeries!I298</f>
        <v>132.55000000000001</v>
      </c>
      <c r="M300">
        <f t="shared" ref="M300:M363" si="125">_xlfn.PERCENTILE.EXC(K261:K300,25%)</f>
        <v>116.984375</v>
      </c>
      <c r="N300">
        <f t="shared" ref="N300:N363" si="126">_xlfn.PERCENTILE.EXC(K261:K300,50%)</f>
        <v>125.71250000000001</v>
      </c>
      <c r="O300">
        <f t="shared" si="105"/>
        <v>0</v>
      </c>
      <c r="P300">
        <f t="shared" ref="P300:P363" si="127">1*((K300&gt;N300)*(MIN(K289:K299)&lt;$M300)*(SUM(P289:P299)=0))</f>
        <v>0</v>
      </c>
      <c r="Q300">
        <f>+INDEX(TimeSeries!$A:$ZZ,'TimeSeries - Formatted'!$B300+1,'TimeSeries - Formatted'!K$1)</f>
        <v>10</v>
      </c>
      <c r="R300">
        <f>SUM(O$4:O300)</f>
        <v>13</v>
      </c>
      <c r="S300">
        <f>SUM(P$4:P300)</f>
        <v>14</v>
      </c>
      <c r="U300" s="1">
        <f t="shared" si="117"/>
        <v>3.762227238525151E-3</v>
      </c>
      <c r="V300" s="1">
        <f t="shared" si="118"/>
        <v>3.7064492216456468E-3</v>
      </c>
      <c r="W300" s="1">
        <f t="shared" si="119"/>
        <v>1.4157973174366623E-2</v>
      </c>
      <c r="X300" s="1">
        <f t="shared" si="120"/>
        <v>1.7621145374449476E-2</v>
      </c>
      <c r="Y300" s="1">
        <f t="shared" si="121"/>
        <v>1.2681835136143071E-2</v>
      </c>
      <c r="Z300" s="1">
        <f t="shared" si="122"/>
        <v>9.4824180165942185E-3</v>
      </c>
      <c r="AA300" s="1">
        <f t="shared" si="123"/>
        <v>9.6969696969697594E-3</v>
      </c>
      <c r="AB300" s="1">
        <f t="shared" si="124"/>
        <v>1.1244979919678766E-2</v>
      </c>
      <c r="AD300" s="2">
        <f t="shared" ca="1" si="108"/>
        <v>1</v>
      </c>
      <c r="AE300" s="2">
        <f t="shared" ca="1" si="109"/>
        <v>1</v>
      </c>
      <c r="AF300" s="2">
        <f t="shared" ca="1" si="110"/>
        <v>1</v>
      </c>
      <c r="AG300" s="2">
        <f t="shared" ca="1" si="111"/>
        <v>1</v>
      </c>
      <c r="AH300" s="2">
        <f t="shared" ca="1" si="112"/>
        <v>1</v>
      </c>
      <c r="AI300" s="2">
        <f t="shared" ca="1" si="113"/>
        <v>1</v>
      </c>
      <c r="AJ300" s="2">
        <f t="shared" ca="1" si="114"/>
        <v>1</v>
      </c>
      <c r="AK300" s="2">
        <f t="shared" ca="1" si="115"/>
        <v>1</v>
      </c>
      <c r="AM300">
        <f ca="1">+IF(COUNTIFS(AM$4:AM299,1,$Q$4:$Q299,$Q300)=1,0,IF(U300*AD300&lt;$AO$1,1,0))</f>
        <v>0</v>
      </c>
      <c r="AN300">
        <f ca="1">+IF(COUNTIFS(AN$4:AN299,1,$Q$4:$Q299,$Q300)=1,0,IF(V300*AE300&lt;$AO$1,1,0))</f>
        <v>0</v>
      </c>
      <c r="AO300">
        <f ca="1">+IF(COUNTIFS(AO$4:AO299,1,$Q$4:$Q299,$Q300)=1,0,IF(W300*AF300&lt;$AO$1,1,0))</f>
        <v>0</v>
      </c>
      <c r="AP300">
        <f ca="1">+IF(COUNTIFS(AP$4:AP299,1,$Q$4:$Q299,$Q300)=1,0,IF(X300*AG300&lt;$AO$1,1,0))</f>
        <v>0</v>
      </c>
      <c r="AQ300">
        <f ca="1">+IF(COUNTIFS(AQ$4:AQ299,1,$Q$4:$Q299,$Q300)=1,0,IF(Y300*AH300&lt;$AO$1,1,0))</f>
        <v>0</v>
      </c>
      <c r="AR300">
        <f ca="1">+IF(COUNTIFS(AR$4:AR299,1,$Q$4:$Q299,$Q300)=1,0,IF(Z300*AI300&lt;$AO$1,1,0))</f>
        <v>0</v>
      </c>
      <c r="AS300">
        <f ca="1">+IF(COUNTIFS(AS$4:AS299,1,$Q$4:$Q299,$Q300)=1,0,IF(AA300*AJ300&lt;$AO$1,1,0))</f>
        <v>0</v>
      </c>
      <c r="AT300">
        <f ca="1">+IF(COUNTIFS(AT$4:AT299,1,$Q$4:$Q299,$Q300)=1,0,IF(AB300*AK300&lt;$AO$1,1,0))</f>
        <v>0</v>
      </c>
      <c r="AU300">
        <f t="shared" ca="1" si="106"/>
        <v>0</v>
      </c>
      <c r="AW300">
        <f ca="1">1*(COUNTIFS($Q$4:$Q299,Q300,AU$4:AU299,1)&gt;0)</f>
        <v>0</v>
      </c>
      <c r="AX300" t="str">
        <f t="shared" ca="1" si="116"/>
        <v/>
      </c>
    </row>
    <row r="301" spans="2:50" x14ac:dyDescent="0.35">
      <c r="B301">
        <f t="shared" si="107"/>
        <v>298</v>
      </c>
      <c r="C301" s="5">
        <f>AVERAGEIFS(TimeSeries!299:299,TimeSeries!$1:$1,"&lt;="&amp;C$3,TimeSeries!$1:$1,"&gt;="&amp;C$2)</f>
        <v>135.1</v>
      </c>
      <c r="D301" s="5">
        <f>AVERAGEIFS(TimeSeries!299:299,TimeSeries!$1:$1,"&lt;="&amp;D$3,TimeSeries!$1:$1,"&gt;="&amp;D$2)</f>
        <v>137.1</v>
      </c>
      <c r="E301" s="5">
        <f>AVERAGEIFS(TimeSeries!299:299,TimeSeries!$1:$1,"&lt;="&amp;E$3,TimeSeries!$1:$1,"&gt;="&amp;E$2)</f>
        <v>137.80000000000001</v>
      </c>
      <c r="F301" s="5">
        <f>AVERAGEIFS(TimeSeries!299:299,TimeSeries!$1:$1,"&lt;="&amp;F$3,TimeSeries!$1:$1,"&gt;="&amp;F$2)</f>
        <v>139.80000000000001</v>
      </c>
      <c r="G301" s="5">
        <f>AVERAGEIFS(TimeSeries!299:299,TimeSeries!$1:$1,"&lt;="&amp;G$3,TimeSeries!$1:$1,"&gt;="&amp;G$2)</f>
        <v>136.25</v>
      </c>
      <c r="H301" s="5">
        <f>AVERAGEIFS(TimeSeries!299:299,TimeSeries!$1:$1,"&lt;="&amp;H$3,TimeSeries!$1:$1,"&gt;="&amp;H$2)</f>
        <v>128.25</v>
      </c>
      <c r="I301" s="5">
        <f>AVERAGEIFS(TimeSeries!299:299,TimeSeries!$1:$1,"&lt;="&amp;I$3,TimeSeries!$1:$1,"&gt;="&amp;I$2)</f>
        <v>126.15</v>
      </c>
      <c r="J301" s="5">
        <f>AVERAGEIFS(TimeSeries!299:299,TimeSeries!$1:$1,"&lt;="&amp;J$3,TimeSeries!$1:$1,"&gt;="&amp;J$2)</f>
        <v>127.3</v>
      </c>
      <c r="K301" s="5">
        <f>+TimeSeries!I299</f>
        <v>133.82499999999999</v>
      </c>
      <c r="M301">
        <f t="shared" si="125"/>
        <v>116.984375</v>
      </c>
      <c r="N301">
        <f t="shared" si="126"/>
        <v>125.71250000000001</v>
      </c>
      <c r="O301">
        <f t="shared" si="105"/>
        <v>0</v>
      </c>
      <c r="P301">
        <f t="shared" si="127"/>
        <v>0</v>
      </c>
      <c r="Q301">
        <f>+INDEX(TimeSeries!$A:$ZZ,'TimeSeries - Formatted'!$B301+1,'TimeSeries - Formatted'!K$1)</f>
        <v>10</v>
      </c>
      <c r="R301">
        <f>SUM(O$4:O301)</f>
        <v>13</v>
      </c>
      <c r="S301">
        <f>SUM(P$4:P301)</f>
        <v>14</v>
      </c>
      <c r="U301" s="1">
        <f t="shared" si="117"/>
        <v>1.2743628185907019E-2</v>
      </c>
      <c r="V301" s="1">
        <f t="shared" si="118"/>
        <v>1.2555391432791607E-2</v>
      </c>
      <c r="W301" s="1">
        <f t="shared" si="119"/>
        <v>1.2490815576781999E-2</v>
      </c>
      <c r="X301" s="1">
        <f t="shared" si="120"/>
        <v>8.6580086580088089E-3</v>
      </c>
      <c r="Y301" s="1">
        <f t="shared" si="121"/>
        <v>3.6832412523020164E-3</v>
      </c>
      <c r="Z301" s="1">
        <f t="shared" si="122"/>
        <v>3.9138943248533398E-3</v>
      </c>
      <c r="AA301" s="1">
        <f t="shared" si="123"/>
        <v>9.6038415366146435E-3</v>
      </c>
      <c r="AB301" s="1">
        <f t="shared" si="124"/>
        <v>1.1119936457505863E-2</v>
      </c>
      <c r="AD301" s="2">
        <f t="shared" ca="1" si="108"/>
        <v>1</v>
      </c>
      <c r="AE301" s="2">
        <f t="shared" ca="1" si="109"/>
        <v>1</v>
      </c>
      <c r="AF301" s="2">
        <f t="shared" ca="1" si="110"/>
        <v>1</v>
      </c>
      <c r="AG301" s="2">
        <f t="shared" ca="1" si="111"/>
        <v>1</v>
      </c>
      <c r="AH301" s="2">
        <f t="shared" ca="1" si="112"/>
        <v>1</v>
      </c>
      <c r="AI301" s="2">
        <f t="shared" ca="1" si="113"/>
        <v>1</v>
      </c>
      <c r="AJ301" s="2">
        <f t="shared" ca="1" si="114"/>
        <v>1</v>
      </c>
      <c r="AK301" s="2">
        <f t="shared" ca="1" si="115"/>
        <v>1</v>
      </c>
      <c r="AM301">
        <f ca="1">+IF(COUNTIFS(AM$4:AM300,1,$Q$4:$Q300,$Q301)=1,0,IF(U301*AD301&lt;$AO$1,1,0))</f>
        <v>0</v>
      </c>
      <c r="AN301">
        <f ca="1">+IF(COUNTIFS(AN$4:AN300,1,$Q$4:$Q300,$Q301)=1,0,IF(V301*AE301&lt;$AO$1,1,0))</f>
        <v>0</v>
      </c>
      <c r="AO301">
        <f ca="1">+IF(COUNTIFS(AO$4:AO300,1,$Q$4:$Q300,$Q301)=1,0,IF(W301*AF301&lt;$AO$1,1,0))</f>
        <v>0</v>
      </c>
      <c r="AP301">
        <f ca="1">+IF(COUNTIFS(AP$4:AP300,1,$Q$4:$Q300,$Q301)=1,0,IF(X301*AG301&lt;$AO$1,1,0))</f>
        <v>0</v>
      </c>
      <c r="AQ301">
        <f ca="1">+IF(COUNTIFS(AQ$4:AQ300,1,$Q$4:$Q300,$Q301)=1,0,IF(Y301*AH301&lt;$AO$1,1,0))</f>
        <v>0</v>
      </c>
      <c r="AR301">
        <f ca="1">+IF(COUNTIFS(AR$4:AR300,1,$Q$4:$Q300,$Q301)=1,0,IF(Z301*AI301&lt;$AO$1,1,0))</f>
        <v>0</v>
      </c>
      <c r="AS301">
        <f ca="1">+IF(COUNTIFS(AS$4:AS300,1,$Q$4:$Q300,$Q301)=1,0,IF(AA301*AJ301&lt;$AO$1,1,0))</f>
        <v>0</v>
      </c>
      <c r="AT301">
        <f ca="1">+IF(COUNTIFS(AT$4:AT300,1,$Q$4:$Q300,$Q301)=1,0,IF(AB301*AK301&lt;$AO$1,1,0))</f>
        <v>0</v>
      </c>
      <c r="AU301">
        <f t="shared" ca="1" si="106"/>
        <v>0</v>
      </c>
      <c r="AW301">
        <f ca="1">1*(COUNTIFS($Q$4:$Q300,Q301,AU$4:AU300,1)&gt;0)</f>
        <v>0</v>
      </c>
      <c r="AX301" t="str">
        <f t="shared" ca="1" si="116"/>
        <v/>
      </c>
    </row>
    <row r="302" spans="2:50" x14ac:dyDescent="0.35">
      <c r="B302">
        <f t="shared" si="107"/>
        <v>299</v>
      </c>
      <c r="C302" s="5">
        <f>AVERAGEIFS(TimeSeries!300:300,TimeSeries!$1:$1,"&lt;="&amp;C$3,TimeSeries!$1:$1,"&gt;="&amp;C$2)</f>
        <v>137.5</v>
      </c>
      <c r="D302" s="5">
        <f>AVERAGEIFS(TimeSeries!300:300,TimeSeries!$1:$1,"&lt;="&amp;D$3,TimeSeries!$1:$1,"&gt;="&amp;D$2)</f>
        <v>141</v>
      </c>
      <c r="E302" s="5">
        <f>AVERAGEIFS(TimeSeries!300:300,TimeSeries!$1:$1,"&lt;="&amp;E$3,TimeSeries!$1:$1,"&gt;="&amp;E$2)</f>
        <v>141.69999999999999</v>
      </c>
      <c r="F302" s="5">
        <f>AVERAGEIFS(TimeSeries!300:300,TimeSeries!$1:$1,"&lt;="&amp;F$3,TimeSeries!$1:$1,"&gt;="&amp;F$2)</f>
        <v>141.19999999999999</v>
      </c>
      <c r="G302" s="5">
        <f>AVERAGEIFS(TimeSeries!300:300,TimeSeries!$1:$1,"&lt;="&amp;G$3,TimeSeries!$1:$1,"&gt;="&amp;G$2)</f>
        <v>136.94999999999999</v>
      </c>
      <c r="H302" s="5">
        <f>AVERAGEIFS(TimeSeries!300:300,TimeSeries!$1:$1,"&lt;="&amp;H$3,TimeSeries!$1:$1,"&gt;="&amp;H$2)</f>
        <v>129.44999999999999</v>
      </c>
      <c r="I302" s="5">
        <f>AVERAGEIFS(TimeSeries!300:300,TimeSeries!$1:$1,"&lt;="&amp;I$3,TimeSeries!$1:$1,"&gt;="&amp;I$2)</f>
        <v>127.35</v>
      </c>
      <c r="J302" s="5">
        <f>AVERAGEIFS(TimeSeries!300:300,TimeSeries!$1:$1,"&lt;="&amp;J$3,TimeSeries!$1:$1,"&gt;="&amp;J$2)</f>
        <v>128.69999999999999</v>
      </c>
      <c r="K302" s="5">
        <f>+TimeSeries!I300</f>
        <v>135.875</v>
      </c>
      <c r="M302">
        <f t="shared" si="125"/>
        <v>116.984375</v>
      </c>
      <c r="N302">
        <f t="shared" si="126"/>
        <v>125.71250000000001</v>
      </c>
      <c r="O302">
        <f t="shared" si="105"/>
        <v>0</v>
      </c>
      <c r="P302">
        <f t="shared" si="127"/>
        <v>0</v>
      </c>
      <c r="Q302">
        <f>+INDEX(TimeSeries!$A:$ZZ,'TimeSeries - Formatted'!$B302+1,'TimeSeries - Formatted'!K$1)</f>
        <v>10</v>
      </c>
      <c r="R302">
        <f>SUM(O$4:O302)</f>
        <v>13</v>
      </c>
      <c r="S302">
        <f>SUM(P$4:P302)</f>
        <v>14</v>
      </c>
      <c r="U302" s="1">
        <f t="shared" si="117"/>
        <v>1.7764618800888199E-2</v>
      </c>
      <c r="V302" s="1">
        <f t="shared" si="118"/>
        <v>2.8446389496717739E-2</v>
      </c>
      <c r="W302" s="1">
        <f t="shared" si="119"/>
        <v>2.8301886792452713E-2</v>
      </c>
      <c r="X302" s="1">
        <f t="shared" si="120"/>
        <v>1.0014306151645114E-2</v>
      </c>
      <c r="Y302" s="1">
        <f t="shared" si="121"/>
        <v>5.1376146788990606E-3</v>
      </c>
      <c r="Z302" s="1">
        <f t="shared" si="122"/>
        <v>9.3567251461987855E-3</v>
      </c>
      <c r="AA302" s="1">
        <f t="shared" si="123"/>
        <v>9.512485136741855E-3</v>
      </c>
      <c r="AB302" s="1">
        <f t="shared" si="124"/>
        <v>1.09976433621366E-2</v>
      </c>
      <c r="AD302" s="2">
        <f t="shared" ca="1" si="108"/>
        <v>1</v>
      </c>
      <c r="AE302" s="2">
        <f t="shared" ca="1" si="109"/>
        <v>1</v>
      </c>
      <c r="AF302" s="2">
        <f t="shared" ca="1" si="110"/>
        <v>1</v>
      </c>
      <c r="AG302" s="2">
        <f t="shared" ca="1" si="111"/>
        <v>1</v>
      </c>
      <c r="AH302" s="2">
        <f t="shared" ca="1" si="112"/>
        <v>1</v>
      </c>
      <c r="AI302" s="2">
        <f t="shared" ca="1" si="113"/>
        <v>1</v>
      </c>
      <c r="AJ302" s="2">
        <f t="shared" ca="1" si="114"/>
        <v>1</v>
      </c>
      <c r="AK302" s="2">
        <f t="shared" ca="1" si="115"/>
        <v>1</v>
      </c>
      <c r="AM302">
        <f ca="1">+IF(COUNTIFS(AM$4:AM301,1,$Q$4:$Q301,$Q302)=1,0,IF(U302*AD302&lt;$AO$1,1,0))</f>
        <v>0</v>
      </c>
      <c r="AN302">
        <f ca="1">+IF(COUNTIFS(AN$4:AN301,1,$Q$4:$Q301,$Q302)=1,0,IF(V302*AE302&lt;$AO$1,1,0))</f>
        <v>0</v>
      </c>
      <c r="AO302">
        <f ca="1">+IF(COUNTIFS(AO$4:AO301,1,$Q$4:$Q301,$Q302)=1,0,IF(W302*AF302&lt;$AO$1,1,0))</f>
        <v>0</v>
      </c>
      <c r="AP302">
        <f ca="1">+IF(COUNTIFS(AP$4:AP301,1,$Q$4:$Q301,$Q302)=1,0,IF(X302*AG302&lt;$AO$1,1,0))</f>
        <v>0</v>
      </c>
      <c r="AQ302">
        <f ca="1">+IF(COUNTIFS(AQ$4:AQ301,1,$Q$4:$Q301,$Q302)=1,0,IF(Y302*AH302&lt;$AO$1,1,0))</f>
        <v>0</v>
      </c>
      <c r="AR302">
        <f ca="1">+IF(COUNTIFS(AR$4:AR301,1,$Q$4:$Q301,$Q302)=1,0,IF(Z302*AI302&lt;$AO$1,1,0))</f>
        <v>0</v>
      </c>
      <c r="AS302">
        <f ca="1">+IF(COUNTIFS(AS$4:AS301,1,$Q$4:$Q301,$Q302)=1,0,IF(AA302*AJ302&lt;$AO$1,1,0))</f>
        <v>0</v>
      </c>
      <c r="AT302">
        <f ca="1">+IF(COUNTIFS(AT$4:AT301,1,$Q$4:$Q301,$Q302)=1,0,IF(AB302*AK302&lt;$AO$1,1,0))</f>
        <v>0</v>
      </c>
      <c r="AU302">
        <f t="shared" ca="1" si="106"/>
        <v>0</v>
      </c>
      <c r="AW302">
        <f ca="1">1*(COUNTIFS($Q$4:$Q301,Q302,AU$4:AU301,1)&gt;0)</f>
        <v>0</v>
      </c>
      <c r="AX302" t="str">
        <f t="shared" ca="1" si="116"/>
        <v/>
      </c>
    </row>
    <row r="303" spans="2:50" x14ac:dyDescent="0.35">
      <c r="B303">
        <f t="shared" si="107"/>
        <v>300</v>
      </c>
      <c r="C303" s="5">
        <f>AVERAGEIFS(TimeSeries!301:301,TimeSeries!$1:$1,"&lt;="&amp;C$3,TimeSeries!$1:$1,"&gt;="&amp;C$2)</f>
        <v>139.5</v>
      </c>
      <c r="D303" s="5">
        <f>AVERAGEIFS(TimeSeries!301:301,TimeSeries!$1:$1,"&lt;="&amp;D$3,TimeSeries!$1:$1,"&gt;="&amp;D$2)</f>
        <v>141</v>
      </c>
      <c r="E303" s="5">
        <f>AVERAGEIFS(TimeSeries!301:301,TimeSeries!$1:$1,"&lt;="&amp;E$3,TimeSeries!$1:$1,"&gt;="&amp;E$2)</f>
        <v>144.55000000000001</v>
      </c>
      <c r="F303" s="5">
        <f>AVERAGEIFS(TimeSeries!301:301,TimeSeries!$1:$1,"&lt;="&amp;F$3,TimeSeries!$1:$1,"&gt;="&amp;F$2)</f>
        <v>145.55000000000001</v>
      </c>
      <c r="G303" s="5">
        <f>AVERAGEIFS(TimeSeries!301:301,TimeSeries!$1:$1,"&lt;="&amp;G$3,TimeSeries!$1:$1,"&gt;="&amp;G$2)</f>
        <v>139.9</v>
      </c>
      <c r="H303" s="5">
        <f>AVERAGEIFS(TimeSeries!301:301,TimeSeries!$1:$1,"&lt;="&amp;H$3,TimeSeries!$1:$1,"&gt;="&amp;H$2)</f>
        <v>132.4</v>
      </c>
      <c r="I303" s="5">
        <f>AVERAGEIFS(TimeSeries!301:301,TimeSeries!$1:$1,"&lt;="&amp;I$3,TimeSeries!$1:$1,"&gt;="&amp;I$2)</f>
        <v>130.94999999999999</v>
      </c>
      <c r="J303" s="5">
        <f>AVERAGEIFS(TimeSeries!301:301,TimeSeries!$1:$1,"&lt;="&amp;J$3,TimeSeries!$1:$1,"&gt;="&amp;J$2)</f>
        <v>132.9</v>
      </c>
      <c r="K303" s="5">
        <f>+TimeSeries!I301</f>
        <v>138.72500000000002</v>
      </c>
      <c r="M303">
        <f t="shared" si="125"/>
        <v>116.984375</v>
      </c>
      <c r="N303">
        <f t="shared" si="126"/>
        <v>125.71250000000001</v>
      </c>
      <c r="O303">
        <f t="shared" si="105"/>
        <v>0</v>
      </c>
      <c r="P303">
        <f t="shared" si="127"/>
        <v>0</v>
      </c>
      <c r="Q303">
        <f>+INDEX(TimeSeries!$A:$ZZ,'TimeSeries - Formatted'!$B303+1,'TimeSeries - Formatted'!K$1)</f>
        <v>10</v>
      </c>
      <c r="R303">
        <f>SUM(O$4:O303)</f>
        <v>13</v>
      </c>
      <c r="S303">
        <f>SUM(P$4:P303)</f>
        <v>14</v>
      </c>
      <c r="U303" s="1">
        <f t="shared" si="117"/>
        <v>1.4545454545454639E-2</v>
      </c>
      <c r="V303" s="1">
        <f t="shared" si="118"/>
        <v>0</v>
      </c>
      <c r="W303" s="1">
        <f t="shared" si="119"/>
        <v>2.0112914608327648E-2</v>
      </c>
      <c r="X303" s="1">
        <f t="shared" si="120"/>
        <v>3.0807365439093681E-2</v>
      </c>
      <c r="Y303" s="1">
        <f t="shared" si="121"/>
        <v>2.1540708287696386E-2</v>
      </c>
      <c r="Z303" s="1">
        <f t="shared" si="122"/>
        <v>2.2788721514098276E-2</v>
      </c>
      <c r="AA303" s="1">
        <f t="shared" si="123"/>
        <v>2.8268551236749095E-2</v>
      </c>
      <c r="AB303" s="1">
        <f t="shared" si="124"/>
        <v>3.2634032634032861E-2</v>
      </c>
      <c r="AD303" s="2">
        <f t="shared" ca="1" si="108"/>
        <v>1</v>
      </c>
      <c r="AE303" s="2">
        <f t="shared" ca="1" si="109"/>
        <v>1</v>
      </c>
      <c r="AF303" s="2">
        <f t="shared" ca="1" si="110"/>
        <v>1</v>
      </c>
      <c r="AG303" s="2">
        <f t="shared" ca="1" si="111"/>
        <v>1</v>
      </c>
      <c r="AH303" s="2">
        <f t="shared" ca="1" si="112"/>
        <v>1</v>
      </c>
      <c r="AI303" s="2">
        <f t="shared" ca="1" si="113"/>
        <v>1</v>
      </c>
      <c r="AJ303" s="2">
        <f t="shared" ca="1" si="114"/>
        <v>1</v>
      </c>
      <c r="AK303" s="2">
        <f t="shared" ca="1" si="115"/>
        <v>1</v>
      </c>
      <c r="AM303">
        <f ca="1">+IF(COUNTIFS(AM$4:AM302,1,$Q$4:$Q302,$Q303)=1,0,IF(U303*AD303&lt;$AO$1,1,0))</f>
        <v>0</v>
      </c>
      <c r="AN303">
        <f ca="1">+IF(COUNTIFS(AN$4:AN302,1,$Q$4:$Q302,$Q303)=1,0,IF(V303*AE303&lt;$AO$1,1,0))</f>
        <v>0</v>
      </c>
      <c r="AO303">
        <f ca="1">+IF(COUNTIFS(AO$4:AO302,1,$Q$4:$Q302,$Q303)=1,0,IF(W303*AF303&lt;$AO$1,1,0))</f>
        <v>0</v>
      </c>
      <c r="AP303">
        <f ca="1">+IF(COUNTIFS(AP$4:AP302,1,$Q$4:$Q302,$Q303)=1,0,IF(X303*AG303&lt;$AO$1,1,0))</f>
        <v>0</v>
      </c>
      <c r="AQ303">
        <f ca="1">+IF(COUNTIFS(AQ$4:AQ302,1,$Q$4:$Q302,$Q303)=1,0,IF(Y303*AH303&lt;$AO$1,1,0))</f>
        <v>0</v>
      </c>
      <c r="AR303">
        <f ca="1">+IF(COUNTIFS(AR$4:AR302,1,$Q$4:$Q302,$Q303)=1,0,IF(Z303*AI303&lt;$AO$1,1,0))</f>
        <v>0</v>
      </c>
      <c r="AS303">
        <f ca="1">+IF(COUNTIFS(AS$4:AS302,1,$Q$4:$Q302,$Q303)=1,0,IF(AA303*AJ303&lt;$AO$1,1,0))</f>
        <v>0</v>
      </c>
      <c r="AT303">
        <f ca="1">+IF(COUNTIFS(AT$4:AT302,1,$Q$4:$Q302,$Q303)=1,0,IF(AB303*AK303&lt;$AO$1,1,0))</f>
        <v>0</v>
      </c>
      <c r="AU303">
        <f t="shared" ca="1" si="106"/>
        <v>0</v>
      </c>
      <c r="AW303">
        <f ca="1">1*(COUNTIFS($Q$4:$Q302,Q303,AU$4:AU302,1)&gt;0)</f>
        <v>0</v>
      </c>
      <c r="AX303" t="str">
        <f t="shared" ca="1" si="116"/>
        <v/>
      </c>
    </row>
    <row r="304" spans="2:50" x14ac:dyDescent="0.35">
      <c r="B304">
        <f t="shared" si="107"/>
        <v>301</v>
      </c>
      <c r="C304" s="5">
        <f>AVERAGEIFS(TimeSeries!302:302,TimeSeries!$1:$1,"&lt;="&amp;C$3,TimeSeries!$1:$1,"&gt;="&amp;C$2)</f>
        <v>133.75</v>
      </c>
      <c r="D304" s="5">
        <f>AVERAGEIFS(TimeSeries!302:302,TimeSeries!$1:$1,"&lt;="&amp;D$3,TimeSeries!$1:$1,"&gt;="&amp;D$2)</f>
        <v>132.75</v>
      </c>
      <c r="E304" s="5">
        <f>AVERAGEIFS(TimeSeries!302:302,TimeSeries!$1:$1,"&lt;="&amp;E$3,TimeSeries!$1:$1,"&gt;="&amp;E$2)</f>
        <v>137</v>
      </c>
      <c r="F304" s="5">
        <f>AVERAGEIFS(TimeSeries!302:302,TimeSeries!$1:$1,"&lt;="&amp;F$3,TimeSeries!$1:$1,"&gt;="&amp;F$2)</f>
        <v>142.5</v>
      </c>
      <c r="G304" s="5">
        <f>AVERAGEIFS(TimeSeries!302:302,TimeSeries!$1:$1,"&lt;="&amp;G$3,TimeSeries!$1:$1,"&gt;="&amp;G$2)</f>
        <v>142.5</v>
      </c>
      <c r="H304" s="5">
        <f>AVERAGEIFS(TimeSeries!302:302,TimeSeries!$1:$1,"&lt;="&amp;H$3,TimeSeries!$1:$1,"&gt;="&amp;H$2)</f>
        <v>138</v>
      </c>
      <c r="I304" s="5">
        <f>AVERAGEIFS(TimeSeries!302:302,TimeSeries!$1:$1,"&lt;="&amp;I$3,TimeSeries!$1:$1,"&gt;="&amp;I$2)</f>
        <v>135.9</v>
      </c>
      <c r="J304" s="5">
        <f>AVERAGEIFS(TimeSeries!302:302,TimeSeries!$1:$1,"&lt;="&amp;J$3,TimeSeries!$1:$1,"&gt;="&amp;J$2)</f>
        <v>135.80000000000001</v>
      </c>
      <c r="K304" s="5">
        <f>+TimeSeries!I302</f>
        <v>137.28749999999999</v>
      </c>
      <c r="M304">
        <f t="shared" si="125"/>
        <v>116.984375</v>
      </c>
      <c r="N304">
        <f t="shared" si="126"/>
        <v>125.71250000000001</v>
      </c>
      <c r="O304">
        <f t="shared" si="105"/>
        <v>0</v>
      </c>
      <c r="P304">
        <f t="shared" si="127"/>
        <v>0</v>
      </c>
      <c r="Q304">
        <f>+INDEX(TimeSeries!$A:$ZZ,'TimeSeries - Formatted'!$B304+1,'TimeSeries - Formatted'!K$1)</f>
        <v>10</v>
      </c>
      <c r="R304">
        <f>SUM(O$4:O304)</f>
        <v>13</v>
      </c>
      <c r="S304">
        <f>SUM(P$4:P304)</f>
        <v>14</v>
      </c>
      <c r="U304" s="1">
        <f t="shared" si="117"/>
        <v>-4.1218637992831542E-2</v>
      </c>
      <c r="V304" s="1">
        <f t="shared" si="118"/>
        <v>-5.8510638297872286E-2</v>
      </c>
      <c r="W304" s="1">
        <f t="shared" si="119"/>
        <v>-5.223106191629201E-2</v>
      </c>
      <c r="X304" s="1">
        <f t="shared" si="120"/>
        <v>-2.0954998282377235E-2</v>
      </c>
      <c r="Y304" s="1">
        <f t="shared" si="121"/>
        <v>1.8584703359542543E-2</v>
      </c>
      <c r="Z304" s="1">
        <f t="shared" si="122"/>
        <v>4.229607250755274E-2</v>
      </c>
      <c r="AA304" s="1">
        <f t="shared" si="123"/>
        <v>3.7800687285223455E-2</v>
      </c>
      <c r="AB304" s="1">
        <f t="shared" si="124"/>
        <v>2.182091798344632E-2</v>
      </c>
      <c r="AD304" s="2">
        <f t="shared" ca="1" si="108"/>
        <v>1</v>
      </c>
      <c r="AE304" s="2">
        <f t="shared" ca="1" si="109"/>
        <v>1</v>
      </c>
      <c r="AF304" s="2">
        <f t="shared" ca="1" si="110"/>
        <v>1</v>
      </c>
      <c r="AG304" s="2">
        <f t="shared" ca="1" si="111"/>
        <v>1</v>
      </c>
      <c r="AH304" s="2">
        <f t="shared" ca="1" si="112"/>
        <v>1</v>
      </c>
      <c r="AI304" s="2">
        <f t="shared" ca="1" si="113"/>
        <v>1</v>
      </c>
      <c r="AJ304" s="2">
        <f t="shared" ca="1" si="114"/>
        <v>1</v>
      </c>
      <c r="AK304" s="2">
        <f t="shared" ca="1" si="115"/>
        <v>1</v>
      </c>
      <c r="AM304">
        <f ca="1">+IF(COUNTIFS(AM$4:AM303,1,$Q$4:$Q303,$Q304)=1,0,IF(U304*AD304&lt;$AO$1,1,0))</f>
        <v>0</v>
      </c>
      <c r="AN304">
        <f ca="1">+IF(COUNTIFS(AN$4:AN303,1,$Q$4:$Q303,$Q304)=1,0,IF(V304*AE304&lt;$AO$1,1,0))</f>
        <v>0</v>
      </c>
      <c r="AO304">
        <f ca="1">+IF(COUNTIFS(AO$4:AO303,1,$Q$4:$Q303,$Q304)=1,0,IF(W304*AF304&lt;$AO$1,1,0))</f>
        <v>0</v>
      </c>
      <c r="AP304">
        <f ca="1">+IF(COUNTIFS(AP$4:AP303,1,$Q$4:$Q303,$Q304)=1,0,IF(X304*AG304&lt;$AO$1,1,0))</f>
        <v>0</v>
      </c>
      <c r="AQ304">
        <f ca="1">+IF(COUNTIFS(AQ$4:AQ303,1,$Q$4:$Q303,$Q304)=1,0,IF(Y304*AH304&lt;$AO$1,1,0))</f>
        <v>0</v>
      </c>
      <c r="AR304">
        <f ca="1">+IF(COUNTIFS(AR$4:AR303,1,$Q$4:$Q303,$Q304)=1,0,IF(Z304*AI304&lt;$AO$1,1,0))</f>
        <v>0</v>
      </c>
      <c r="AS304">
        <f ca="1">+IF(COUNTIFS(AS$4:AS303,1,$Q$4:$Q303,$Q304)=1,0,IF(AA304*AJ304&lt;$AO$1,1,0))</f>
        <v>0</v>
      </c>
      <c r="AT304">
        <f ca="1">+IF(COUNTIFS(AT$4:AT303,1,$Q$4:$Q303,$Q304)=1,0,IF(AB304*AK304&lt;$AO$1,1,0))</f>
        <v>0</v>
      </c>
      <c r="AU304">
        <f t="shared" ca="1" si="106"/>
        <v>0</v>
      </c>
      <c r="AW304">
        <f ca="1">1*(COUNTIFS($Q$4:$Q303,Q304,AU$4:AU303,1)&gt;0)</f>
        <v>0</v>
      </c>
      <c r="AX304" t="str">
        <f t="shared" ca="1" si="116"/>
        <v/>
      </c>
    </row>
    <row r="305" spans="2:50" x14ac:dyDescent="0.35">
      <c r="B305">
        <f t="shared" si="107"/>
        <v>302</v>
      </c>
      <c r="C305" s="5">
        <f>AVERAGEIFS(TimeSeries!303:303,TimeSeries!$1:$1,"&lt;="&amp;C$3,TimeSeries!$1:$1,"&gt;="&amp;C$2)</f>
        <v>123.3</v>
      </c>
      <c r="D305" s="5">
        <f>AVERAGEIFS(TimeSeries!303:303,TimeSeries!$1:$1,"&lt;="&amp;D$3,TimeSeries!$1:$1,"&gt;="&amp;D$2)</f>
        <v>122.3</v>
      </c>
      <c r="E305" s="5">
        <f>AVERAGEIFS(TimeSeries!303:303,TimeSeries!$1:$1,"&lt;="&amp;E$3,TimeSeries!$1:$1,"&gt;="&amp;E$2)</f>
        <v>125.85</v>
      </c>
      <c r="F305" s="5">
        <f>AVERAGEIFS(TimeSeries!303:303,TimeSeries!$1:$1,"&lt;="&amp;F$3,TimeSeries!$1:$1,"&gt;="&amp;F$2)</f>
        <v>132.35</v>
      </c>
      <c r="G305" s="5">
        <f>AVERAGEIFS(TimeSeries!303:303,TimeSeries!$1:$1,"&lt;="&amp;G$3,TimeSeries!$1:$1,"&gt;="&amp;G$2)</f>
        <v>135.19999999999999</v>
      </c>
      <c r="H305" s="5">
        <f>AVERAGEIFS(TimeSeries!303:303,TimeSeries!$1:$1,"&lt;="&amp;H$3,TimeSeries!$1:$1,"&gt;="&amp;H$2)</f>
        <v>133.69999999999999</v>
      </c>
      <c r="I305" s="5">
        <f>AVERAGEIFS(TimeSeries!303:303,TimeSeries!$1:$1,"&lt;="&amp;I$3,TimeSeries!$1:$1,"&gt;="&amp;I$2)</f>
        <v>131.55000000000001</v>
      </c>
      <c r="J305" s="5">
        <f>AVERAGEIFS(TimeSeries!303:303,TimeSeries!$1:$1,"&lt;="&amp;J$3,TimeSeries!$1:$1,"&gt;="&amp;J$2)</f>
        <v>130.1</v>
      </c>
      <c r="K305" s="5">
        <f>+TimeSeries!I303</f>
        <v>128.97499999999999</v>
      </c>
      <c r="M305">
        <f t="shared" si="125"/>
        <v>116.984375</v>
      </c>
      <c r="N305">
        <f t="shared" si="126"/>
        <v>125.71250000000001</v>
      </c>
      <c r="O305">
        <f t="shared" si="105"/>
        <v>0</v>
      </c>
      <c r="P305">
        <f t="shared" si="127"/>
        <v>0</v>
      </c>
      <c r="Q305">
        <f>+INDEX(TimeSeries!$A:$ZZ,'TimeSeries - Formatted'!$B305+1,'TimeSeries - Formatted'!K$1)</f>
        <v>10</v>
      </c>
      <c r="R305">
        <f>SUM(O$4:O305)</f>
        <v>13</v>
      </c>
      <c r="S305">
        <f>SUM(P$4:P305)</f>
        <v>14</v>
      </c>
      <c r="U305" s="1">
        <f t="shared" si="117"/>
        <v>-0.11612903225806459</v>
      </c>
      <c r="V305" s="1">
        <f t="shared" si="118"/>
        <v>-0.13262411347517733</v>
      </c>
      <c r="W305" s="1">
        <f t="shared" si="119"/>
        <v>-0.12936700103770338</v>
      </c>
      <c r="X305" s="1">
        <f t="shared" si="120"/>
        <v>-9.0690484369632562E-2</v>
      </c>
      <c r="Y305" s="1">
        <f t="shared" si="121"/>
        <v>-5.1228070175438623E-2</v>
      </c>
      <c r="Z305" s="1">
        <f t="shared" si="122"/>
        <v>-3.1159420289855189E-2</v>
      </c>
      <c r="AA305" s="1">
        <f t="shared" si="123"/>
        <v>-3.2008830022074997E-2</v>
      </c>
      <c r="AB305" s="1">
        <f t="shared" si="124"/>
        <v>-4.1973490427098747E-2</v>
      </c>
      <c r="AD305" s="2">
        <f t="shared" ca="1" si="108"/>
        <v>1</v>
      </c>
      <c r="AE305" s="2">
        <f t="shared" ca="1" si="109"/>
        <v>1</v>
      </c>
      <c r="AF305" s="2">
        <f t="shared" ca="1" si="110"/>
        <v>1</v>
      </c>
      <c r="AG305" s="2">
        <f t="shared" ca="1" si="111"/>
        <v>1</v>
      </c>
      <c r="AH305" s="2">
        <f t="shared" ca="1" si="112"/>
        <v>1</v>
      </c>
      <c r="AI305" s="2">
        <f t="shared" ca="1" si="113"/>
        <v>1</v>
      </c>
      <c r="AJ305" s="2">
        <f t="shared" ca="1" si="114"/>
        <v>1</v>
      </c>
      <c r="AK305" s="2">
        <f t="shared" ca="1" si="115"/>
        <v>1</v>
      </c>
      <c r="AM305">
        <f ca="1">+IF(COUNTIFS(AM$4:AM304,1,$Q$4:$Q304,$Q305)=1,0,IF(U305*AD305&lt;$AO$1,1,0))</f>
        <v>1</v>
      </c>
      <c r="AN305">
        <f ca="1">+IF(COUNTIFS(AN$4:AN304,1,$Q$4:$Q304,$Q305)=1,0,IF(V305*AE305&lt;$AO$1,1,0))</f>
        <v>1</v>
      </c>
      <c r="AO305">
        <f ca="1">+IF(COUNTIFS(AO$4:AO304,1,$Q$4:$Q304,$Q305)=1,0,IF(W305*AF305&lt;$AO$1,1,0))</f>
        <v>1</v>
      </c>
      <c r="AP305">
        <f ca="1">+IF(COUNTIFS(AP$4:AP304,1,$Q$4:$Q304,$Q305)=1,0,IF(X305*AG305&lt;$AO$1,1,0))</f>
        <v>0</v>
      </c>
      <c r="AQ305">
        <f ca="1">+IF(COUNTIFS(AQ$4:AQ304,1,$Q$4:$Q304,$Q305)=1,0,IF(Y305*AH305&lt;$AO$1,1,0))</f>
        <v>0</v>
      </c>
      <c r="AR305">
        <f ca="1">+IF(COUNTIFS(AR$4:AR304,1,$Q$4:$Q304,$Q305)=1,0,IF(Z305*AI305&lt;$AO$1,1,0))</f>
        <v>0</v>
      </c>
      <c r="AS305">
        <f ca="1">+IF(COUNTIFS(AS$4:AS304,1,$Q$4:$Q304,$Q305)=1,0,IF(AA305*AJ305&lt;$AO$1,1,0))</f>
        <v>0</v>
      </c>
      <c r="AT305">
        <f ca="1">+IF(COUNTIFS(AT$4:AT304,1,$Q$4:$Q304,$Q305)=1,0,IF(AB305*AK305&lt;$AO$1,1,0))</f>
        <v>0</v>
      </c>
      <c r="AU305">
        <f t="shared" ca="1" si="106"/>
        <v>1</v>
      </c>
      <c r="AW305">
        <f ca="1">1*(COUNTIFS($Q$4:$Q304,Q305,AU$4:AU304,1)&gt;0)</f>
        <v>0</v>
      </c>
      <c r="AX305">
        <f t="shared" ca="1" si="116"/>
        <v>90</v>
      </c>
    </row>
    <row r="306" spans="2:50" x14ac:dyDescent="0.35">
      <c r="B306">
        <f t="shared" si="107"/>
        <v>303</v>
      </c>
      <c r="C306" s="5">
        <f>AVERAGEIFS(TimeSeries!304:304,TimeSeries!$1:$1,"&lt;="&amp;C$3,TimeSeries!$1:$1,"&gt;="&amp;C$2)</f>
        <v>116.2</v>
      </c>
      <c r="D306" s="5">
        <f>AVERAGEIFS(TimeSeries!304:304,TimeSeries!$1:$1,"&lt;="&amp;D$3,TimeSeries!$1:$1,"&gt;="&amp;D$2)</f>
        <v>118.2</v>
      </c>
      <c r="E306" s="5">
        <f>AVERAGEIFS(TimeSeries!304:304,TimeSeries!$1:$1,"&lt;="&amp;E$3,TimeSeries!$1:$1,"&gt;="&amp;E$2)</f>
        <v>120.3</v>
      </c>
      <c r="F306" s="5">
        <f>AVERAGEIFS(TimeSeries!304:304,TimeSeries!$1:$1,"&lt;="&amp;F$3,TimeSeries!$1:$1,"&gt;="&amp;F$2)</f>
        <v>124.8</v>
      </c>
      <c r="G306" s="5">
        <f>AVERAGEIFS(TimeSeries!304:304,TimeSeries!$1:$1,"&lt;="&amp;G$3,TimeSeries!$1:$1,"&gt;="&amp;G$2)</f>
        <v>126.95</v>
      </c>
      <c r="H306" s="5">
        <f>AVERAGEIFS(TimeSeries!304:304,TimeSeries!$1:$1,"&lt;="&amp;H$3,TimeSeries!$1:$1,"&gt;="&amp;H$2)</f>
        <v>124.95</v>
      </c>
      <c r="I306" s="5">
        <f>AVERAGEIFS(TimeSeries!304:304,TimeSeries!$1:$1,"&lt;="&amp;I$3,TimeSeries!$1:$1,"&gt;="&amp;I$2)</f>
        <v>124.95</v>
      </c>
      <c r="J306" s="5">
        <f>AVERAGEIFS(TimeSeries!304:304,TimeSeries!$1:$1,"&lt;="&amp;J$3,TimeSeries!$1:$1,"&gt;="&amp;J$2)</f>
        <v>125.9</v>
      </c>
      <c r="K306" s="5">
        <f>+TimeSeries!I304</f>
        <v>122.1</v>
      </c>
      <c r="M306">
        <f t="shared" si="125"/>
        <v>116.984375</v>
      </c>
      <c r="N306">
        <f t="shared" si="126"/>
        <v>125.44374999999999</v>
      </c>
      <c r="O306">
        <f t="shared" si="105"/>
        <v>0</v>
      </c>
      <c r="P306">
        <f t="shared" si="127"/>
        <v>0</v>
      </c>
      <c r="Q306">
        <f>+INDEX(TimeSeries!$A:$ZZ,'TimeSeries - Formatted'!$B306+1,'TimeSeries - Formatted'!K$1)</f>
        <v>10</v>
      </c>
      <c r="R306">
        <f>SUM(O$4:O306)</f>
        <v>13</v>
      </c>
      <c r="S306">
        <f>SUM(P$4:P306)</f>
        <v>14</v>
      </c>
      <c r="U306" s="1">
        <f t="shared" si="117"/>
        <v>-0.1670250896057347</v>
      </c>
      <c r="V306" s="1">
        <f t="shared" si="118"/>
        <v>-0.16170212765957448</v>
      </c>
      <c r="W306" s="1">
        <f t="shared" si="119"/>
        <v>-0.16776202006226226</v>
      </c>
      <c r="X306" s="1">
        <f t="shared" si="120"/>
        <v>-0.14256269323256621</v>
      </c>
      <c r="Y306" s="1">
        <f t="shared" si="121"/>
        <v>-0.10912280701754384</v>
      </c>
      <c r="Z306" s="1">
        <f t="shared" si="122"/>
        <v>-9.4565217391304301E-2</v>
      </c>
      <c r="AA306" s="1">
        <f t="shared" si="123"/>
        <v>-8.0573951434878555E-2</v>
      </c>
      <c r="AB306" s="1">
        <f t="shared" si="124"/>
        <v>-7.290132547864514E-2</v>
      </c>
      <c r="AD306" s="2">
        <f t="shared" ca="1" si="108"/>
        <v>1</v>
      </c>
      <c r="AE306" s="2">
        <f t="shared" ca="1" si="109"/>
        <v>1</v>
      </c>
      <c r="AF306" s="2">
        <f t="shared" ca="1" si="110"/>
        <v>1</v>
      </c>
      <c r="AG306" s="2">
        <f t="shared" ca="1" si="111"/>
        <v>1</v>
      </c>
      <c r="AH306" s="2">
        <f t="shared" ca="1" si="112"/>
        <v>1</v>
      </c>
      <c r="AI306" s="2">
        <f t="shared" ca="1" si="113"/>
        <v>1</v>
      </c>
      <c r="AJ306" s="2">
        <f t="shared" ca="1" si="114"/>
        <v>1</v>
      </c>
      <c r="AK306" s="2">
        <f t="shared" ca="1" si="115"/>
        <v>1</v>
      </c>
      <c r="AM306">
        <f ca="1">+IF(COUNTIFS(AM$4:AM305,1,$Q$4:$Q305,$Q306)=1,0,IF(U306*AD306&lt;$AO$1,1,0))</f>
        <v>0</v>
      </c>
      <c r="AN306">
        <f ca="1">+IF(COUNTIFS(AN$4:AN305,1,$Q$4:$Q305,$Q306)=1,0,IF(V306*AE306&lt;$AO$1,1,0))</f>
        <v>0</v>
      </c>
      <c r="AO306">
        <f ca="1">+IF(COUNTIFS(AO$4:AO305,1,$Q$4:$Q305,$Q306)=1,0,IF(W306*AF306&lt;$AO$1,1,0))</f>
        <v>0</v>
      </c>
      <c r="AP306">
        <f ca="1">+IF(COUNTIFS(AP$4:AP305,1,$Q$4:$Q305,$Q306)=1,0,IF(X306*AG306&lt;$AO$1,1,0))</f>
        <v>1</v>
      </c>
      <c r="AQ306">
        <f ca="1">+IF(COUNTIFS(AQ$4:AQ305,1,$Q$4:$Q305,$Q306)=1,0,IF(Y306*AH306&lt;$AO$1,1,0))</f>
        <v>1</v>
      </c>
      <c r="AR306">
        <f ca="1">+IF(COUNTIFS(AR$4:AR305,1,$Q$4:$Q305,$Q306)=1,0,IF(Z306*AI306&lt;$AO$1,1,0))</f>
        <v>0</v>
      </c>
      <c r="AS306">
        <f ca="1">+IF(COUNTIFS(AS$4:AS305,1,$Q$4:$Q305,$Q306)=1,0,IF(AA306*AJ306&lt;$AO$1,1,0))</f>
        <v>0</v>
      </c>
      <c r="AT306">
        <f ca="1">+IF(COUNTIFS(AT$4:AT305,1,$Q$4:$Q305,$Q306)=1,0,IF(AB306*AK306&lt;$AO$1,1,0))</f>
        <v>0</v>
      </c>
      <c r="AU306">
        <f t="shared" ca="1" si="106"/>
        <v>1</v>
      </c>
      <c r="AW306">
        <f ca="1">1*(COUNTIFS($Q$4:$Q305,Q306,AU$4:AU305,1)&gt;0)</f>
        <v>1</v>
      </c>
      <c r="AX306" t="str">
        <f t="shared" ca="1" si="116"/>
        <v/>
      </c>
    </row>
    <row r="307" spans="2:50" x14ac:dyDescent="0.35">
      <c r="B307">
        <f t="shared" si="107"/>
        <v>304</v>
      </c>
      <c r="C307" s="5">
        <f>AVERAGEIFS(TimeSeries!305:305,TimeSeries!$1:$1,"&lt;="&amp;C$3,TimeSeries!$1:$1,"&gt;="&amp;C$2)</f>
        <v>114</v>
      </c>
      <c r="D307" s="5">
        <f>AVERAGEIFS(TimeSeries!305:305,TimeSeries!$1:$1,"&lt;="&amp;D$3,TimeSeries!$1:$1,"&gt;="&amp;D$2)</f>
        <v>117</v>
      </c>
      <c r="E307" s="5">
        <f>AVERAGEIFS(TimeSeries!305:305,TimeSeries!$1:$1,"&lt;="&amp;E$3,TimeSeries!$1:$1,"&gt;="&amp;E$2)</f>
        <v>119.1</v>
      </c>
      <c r="F307" s="5">
        <f>AVERAGEIFS(TimeSeries!305:305,TimeSeries!$1:$1,"&lt;="&amp;F$3,TimeSeries!$1:$1,"&gt;="&amp;F$2)</f>
        <v>121.1</v>
      </c>
      <c r="G307" s="5">
        <f>AVERAGEIFS(TimeSeries!305:305,TimeSeries!$1:$1,"&lt;="&amp;G$3,TimeSeries!$1:$1,"&gt;="&amp;G$2)</f>
        <v>121.8</v>
      </c>
      <c r="H307" s="5">
        <f>AVERAGEIFS(TimeSeries!305:305,TimeSeries!$1:$1,"&lt;="&amp;H$3,TimeSeries!$1:$1,"&gt;="&amp;H$2)</f>
        <v>117.8</v>
      </c>
      <c r="I307" s="5">
        <f>AVERAGEIFS(TimeSeries!305:305,TimeSeries!$1:$1,"&lt;="&amp;I$3,TimeSeries!$1:$1,"&gt;="&amp;I$2)</f>
        <v>112.85</v>
      </c>
      <c r="J307" s="5">
        <f>AVERAGEIFS(TimeSeries!305:305,TimeSeries!$1:$1,"&lt;="&amp;J$3,TimeSeries!$1:$1,"&gt;="&amp;J$2)</f>
        <v>111.7</v>
      </c>
      <c r="K307" s="5">
        <f>+TimeSeries!I305</f>
        <v>116.9375</v>
      </c>
      <c r="M307">
        <f t="shared" si="125"/>
        <v>116.92812499999999</v>
      </c>
      <c r="N307">
        <f t="shared" si="126"/>
        <v>125.44374999999999</v>
      </c>
      <c r="O307">
        <f t="shared" si="105"/>
        <v>0</v>
      </c>
      <c r="P307">
        <f t="shared" si="127"/>
        <v>0</v>
      </c>
      <c r="Q307">
        <f>+INDEX(TimeSeries!$A:$ZZ,'TimeSeries - Formatted'!$B307+1,'TimeSeries - Formatted'!K$1)</f>
        <v>10</v>
      </c>
      <c r="R307">
        <f>SUM(O$4:O307)</f>
        <v>13</v>
      </c>
      <c r="S307">
        <f>SUM(P$4:P307)</f>
        <v>14</v>
      </c>
      <c r="U307" s="1">
        <f t="shared" si="117"/>
        <v>-0.18279569892473113</v>
      </c>
      <c r="V307" s="1">
        <f t="shared" si="118"/>
        <v>-0.17021276595744683</v>
      </c>
      <c r="W307" s="1">
        <f t="shared" si="119"/>
        <v>-0.17606364579730205</v>
      </c>
      <c r="X307" s="1">
        <f t="shared" si="120"/>
        <v>-0.16798351082102381</v>
      </c>
      <c r="Y307" s="1">
        <f t="shared" si="121"/>
        <v>-0.14526315789473687</v>
      </c>
      <c r="Z307" s="1">
        <f t="shared" si="122"/>
        <v>-0.1463768115942029</v>
      </c>
      <c r="AA307" s="1">
        <f t="shared" si="123"/>
        <v>-0.16961000735835186</v>
      </c>
      <c r="AB307" s="1">
        <f t="shared" si="124"/>
        <v>-0.17746686303387338</v>
      </c>
      <c r="AD307" s="2">
        <f t="shared" ca="1" si="108"/>
        <v>1</v>
      </c>
      <c r="AE307" s="2">
        <f t="shared" ca="1" si="109"/>
        <v>1</v>
      </c>
      <c r="AF307" s="2">
        <f t="shared" ca="1" si="110"/>
        <v>1</v>
      </c>
      <c r="AG307" s="2">
        <f t="shared" ca="1" si="111"/>
        <v>1</v>
      </c>
      <c r="AH307" s="2">
        <f t="shared" ca="1" si="112"/>
        <v>1</v>
      </c>
      <c r="AI307" s="2">
        <f t="shared" ca="1" si="113"/>
        <v>1</v>
      </c>
      <c r="AJ307" s="2">
        <f t="shared" ca="1" si="114"/>
        <v>1</v>
      </c>
      <c r="AK307" s="2">
        <f t="shared" ca="1" si="115"/>
        <v>1</v>
      </c>
      <c r="AM307">
        <f ca="1">+IF(COUNTIFS(AM$4:AM306,1,$Q$4:$Q306,$Q307)=1,0,IF(U307*AD307&lt;$AO$1,1,0))</f>
        <v>0</v>
      </c>
      <c r="AN307">
        <f ca="1">+IF(COUNTIFS(AN$4:AN306,1,$Q$4:$Q306,$Q307)=1,0,IF(V307*AE307&lt;$AO$1,1,0))</f>
        <v>0</v>
      </c>
      <c r="AO307">
        <f ca="1">+IF(COUNTIFS(AO$4:AO306,1,$Q$4:$Q306,$Q307)=1,0,IF(W307*AF307&lt;$AO$1,1,0))</f>
        <v>0</v>
      </c>
      <c r="AP307">
        <f ca="1">+IF(COUNTIFS(AP$4:AP306,1,$Q$4:$Q306,$Q307)=1,0,IF(X307*AG307&lt;$AO$1,1,0))</f>
        <v>0</v>
      </c>
      <c r="AQ307">
        <f ca="1">+IF(COUNTIFS(AQ$4:AQ306,1,$Q$4:$Q306,$Q307)=1,0,IF(Y307*AH307&lt;$AO$1,1,0))</f>
        <v>0</v>
      </c>
      <c r="AR307">
        <f ca="1">+IF(COUNTIFS(AR$4:AR306,1,$Q$4:$Q306,$Q307)=1,0,IF(Z307*AI307&lt;$AO$1,1,0))</f>
        <v>1</v>
      </c>
      <c r="AS307">
        <f ca="1">+IF(COUNTIFS(AS$4:AS306,1,$Q$4:$Q306,$Q307)=1,0,IF(AA307*AJ307&lt;$AO$1,1,0))</f>
        <v>1</v>
      </c>
      <c r="AT307">
        <f ca="1">+IF(COUNTIFS(AT$4:AT306,1,$Q$4:$Q306,$Q307)=1,0,IF(AB307*AK307&lt;$AO$1,1,0))</f>
        <v>1</v>
      </c>
      <c r="AU307">
        <f t="shared" ca="1" si="106"/>
        <v>1</v>
      </c>
      <c r="AW307">
        <f ca="1">1*(COUNTIFS($Q$4:$Q306,Q307,AU$4:AU306,1)&gt;0)</f>
        <v>1</v>
      </c>
      <c r="AX307" t="str">
        <f t="shared" ca="1" si="116"/>
        <v/>
      </c>
    </row>
    <row r="308" spans="2:50" x14ac:dyDescent="0.35">
      <c r="B308">
        <f t="shared" si="107"/>
        <v>305</v>
      </c>
      <c r="C308" s="5">
        <f>AVERAGEIFS(TimeSeries!306:306,TimeSeries!$1:$1,"&lt;="&amp;C$3,TimeSeries!$1:$1,"&gt;="&amp;C$2)</f>
        <v>113.3</v>
      </c>
      <c r="D308" s="5">
        <f>AVERAGEIFS(TimeSeries!306:306,TimeSeries!$1:$1,"&lt;="&amp;D$3,TimeSeries!$1:$1,"&gt;="&amp;D$2)</f>
        <v>116.3</v>
      </c>
      <c r="E308" s="5">
        <f>AVERAGEIFS(TimeSeries!306:306,TimeSeries!$1:$1,"&lt;="&amp;E$3,TimeSeries!$1:$1,"&gt;="&amp;E$2)</f>
        <v>118.4</v>
      </c>
      <c r="F308" s="5">
        <f>AVERAGEIFS(TimeSeries!306:306,TimeSeries!$1:$1,"&lt;="&amp;F$3,TimeSeries!$1:$1,"&gt;="&amp;F$2)</f>
        <v>120.9</v>
      </c>
      <c r="G308" s="5">
        <f>AVERAGEIFS(TimeSeries!306:306,TimeSeries!$1:$1,"&lt;="&amp;G$3,TimeSeries!$1:$1,"&gt;="&amp;G$2)</f>
        <v>122.3</v>
      </c>
      <c r="H308" s="5">
        <f>AVERAGEIFS(TimeSeries!306:306,TimeSeries!$1:$1,"&lt;="&amp;H$3,TimeSeries!$1:$1,"&gt;="&amp;H$2)</f>
        <v>116.3</v>
      </c>
      <c r="I308" s="5">
        <f>AVERAGEIFS(TimeSeries!306:306,TimeSeries!$1:$1,"&lt;="&amp;I$3,TimeSeries!$1:$1,"&gt;="&amp;I$2)</f>
        <v>111.35</v>
      </c>
      <c r="J308" s="5">
        <f>AVERAGEIFS(TimeSeries!306:306,TimeSeries!$1:$1,"&lt;="&amp;J$3,TimeSeries!$1:$1,"&gt;="&amp;J$2)</f>
        <v>111.7</v>
      </c>
      <c r="K308" s="5">
        <f>+TimeSeries!I306</f>
        <v>116.33749999999999</v>
      </c>
      <c r="M308">
        <f t="shared" si="125"/>
        <v>116.92812499999999</v>
      </c>
      <c r="N308">
        <f t="shared" si="126"/>
        <v>125.44374999999999</v>
      </c>
      <c r="O308">
        <f t="shared" si="105"/>
        <v>0</v>
      </c>
      <c r="P308">
        <f t="shared" si="127"/>
        <v>0</v>
      </c>
      <c r="Q308">
        <f>+INDEX(TimeSeries!$A:$ZZ,'TimeSeries - Formatted'!$B308+1,'TimeSeries - Formatted'!K$1)</f>
        <v>10</v>
      </c>
      <c r="R308">
        <f>SUM(O$4:O308)</f>
        <v>13</v>
      </c>
      <c r="S308">
        <f>SUM(P$4:P308)</f>
        <v>14</v>
      </c>
      <c r="U308" s="1">
        <f t="shared" si="117"/>
        <v>-0.18781362007168456</v>
      </c>
      <c r="V308" s="1">
        <f t="shared" si="118"/>
        <v>-0.17517730496453898</v>
      </c>
      <c r="W308" s="1">
        <f t="shared" si="119"/>
        <v>-0.18090626080940853</v>
      </c>
      <c r="X308" s="1">
        <f t="shared" si="120"/>
        <v>-0.16935760906904851</v>
      </c>
      <c r="Y308" s="1">
        <f t="shared" si="121"/>
        <v>-0.1417543859649123</v>
      </c>
      <c r="Z308" s="1">
        <f t="shared" si="122"/>
        <v>-0.15724637681159426</v>
      </c>
      <c r="AA308" s="1">
        <f t="shared" si="123"/>
        <v>-0.18064753495217079</v>
      </c>
      <c r="AB308" s="1">
        <f t="shared" si="124"/>
        <v>-0.17746686303387338</v>
      </c>
      <c r="AD308" s="2">
        <f t="shared" ca="1" si="108"/>
        <v>1</v>
      </c>
      <c r="AE308" s="2">
        <f t="shared" ca="1" si="109"/>
        <v>1</v>
      </c>
      <c r="AF308" s="2">
        <f t="shared" ca="1" si="110"/>
        <v>1</v>
      </c>
      <c r="AG308" s="2">
        <f t="shared" ca="1" si="111"/>
        <v>1</v>
      </c>
      <c r="AH308" s="2">
        <f t="shared" ca="1" si="112"/>
        <v>1</v>
      </c>
      <c r="AI308" s="2">
        <f t="shared" ca="1" si="113"/>
        <v>1</v>
      </c>
      <c r="AJ308" s="2">
        <f t="shared" ca="1" si="114"/>
        <v>1</v>
      </c>
      <c r="AK308" s="2">
        <f t="shared" ca="1" si="115"/>
        <v>1</v>
      </c>
      <c r="AM308">
        <f ca="1">+IF(COUNTIFS(AM$4:AM307,1,$Q$4:$Q307,$Q308)=1,0,IF(U308*AD308&lt;$AO$1,1,0))</f>
        <v>0</v>
      </c>
      <c r="AN308">
        <f ca="1">+IF(COUNTIFS(AN$4:AN307,1,$Q$4:$Q307,$Q308)=1,0,IF(V308*AE308&lt;$AO$1,1,0))</f>
        <v>0</v>
      </c>
      <c r="AO308">
        <f ca="1">+IF(COUNTIFS(AO$4:AO307,1,$Q$4:$Q307,$Q308)=1,0,IF(W308*AF308&lt;$AO$1,1,0))</f>
        <v>0</v>
      </c>
      <c r="AP308">
        <f ca="1">+IF(COUNTIFS(AP$4:AP307,1,$Q$4:$Q307,$Q308)=1,0,IF(X308*AG308&lt;$AO$1,1,0))</f>
        <v>0</v>
      </c>
      <c r="AQ308">
        <f ca="1">+IF(COUNTIFS(AQ$4:AQ307,1,$Q$4:$Q307,$Q308)=1,0,IF(Y308*AH308&lt;$AO$1,1,0))</f>
        <v>0</v>
      </c>
      <c r="AR308">
        <f ca="1">+IF(COUNTIFS(AR$4:AR307,1,$Q$4:$Q307,$Q308)=1,0,IF(Z308*AI308&lt;$AO$1,1,0))</f>
        <v>0</v>
      </c>
      <c r="AS308">
        <f ca="1">+IF(COUNTIFS(AS$4:AS307,1,$Q$4:$Q307,$Q308)=1,0,IF(AA308*AJ308&lt;$AO$1,1,0))</f>
        <v>0</v>
      </c>
      <c r="AT308">
        <f ca="1">+IF(COUNTIFS(AT$4:AT307,1,$Q$4:$Q307,$Q308)=1,0,IF(AB308*AK308&lt;$AO$1,1,0))</f>
        <v>0</v>
      </c>
      <c r="AU308">
        <f t="shared" ca="1" si="106"/>
        <v>0</v>
      </c>
      <c r="AW308">
        <f ca="1">1*(COUNTIFS($Q$4:$Q307,Q308,AU$4:AU307,1)&gt;0)</f>
        <v>1</v>
      </c>
      <c r="AX308" t="str">
        <f t="shared" ca="1" si="116"/>
        <v/>
      </c>
    </row>
    <row r="309" spans="2:50" x14ac:dyDescent="0.35">
      <c r="B309">
        <f t="shared" si="107"/>
        <v>306</v>
      </c>
      <c r="C309" s="5">
        <f>AVERAGEIFS(TimeSeries!307:307,TimeSeries!$1:$1,"&lt;="&amp;C$3,TimeSeries!$1:$1,"&gt;="&amp;C$2)</f>
        <v>112.8</v>
      </c>
      <c r="D309" s="5">
        <f>AVERAGEIFS(TimeSeries!307:307,TimeSeries!$1:$1,"&lt;="&amp;D$3,TimeSeries!$1:$1,"&gt;="&amp;D$2)</f>
        <v>115.8</v>
      </c>
      <c r="E309" s="5">
        <f>AVERAGEIFS(TimeSeries!307:307,TimeSeries!$1:$1,"&lt;="&amp;E$3,TimeSeries!$1:$1,"&gt;="&amp;E$2)</f>
        <v>117.9</v>
      </c>
      <c r="F309" s="5">
        <f>AVERAGEIFS(TimeSeries!307:307,TimeSeries!$1:$1,"&lt;="&amp;F$3,TimeSeries!$1:$1,"&gt;="&amp;F$2)</f>
        <v>120.9</v>
      </c>
      <c r="G309" s="5">
        <f>AVERAGEIFS(TimeSeries!307:307,TimeSeries!$1:$1,"&lt;="&amp;G$3,TimeSeries!$1:$1,"&gt;="&amp;G$2)</f>
        <v>122.3</v>
      </c>
      <c r="H309" s="5">
        <f>AVERAGEIFS(TimeSeries!307:307,TimeSeries!$1:$1,"&lt;="&amp;H$3,TimeSeries!$1:$1,"&gt;="&amp;H$2)</f>
        <v>115.8</v>
      </c>
      <c r="I309" s="5">
        <f>AVERAGEIFS(TimeSeries!307:307,TimeSeries!$1:$1,"&lt;="&amp;I$3,TimeSeries!$1:$1,"&gt;="&amp;I$2)</f>
        <v>110.85</v>
      </c>
      <c r="J309" s="5">
        <f>AVERAGEIFS(TimeSeries!307:307,TimeSeries!$1:$1,"&lt;="&amp;J$3,TimeSeries!$1:$1,"&gt;="&amp;J$2)</f>
        <v>111.7</v>
      </c>
      <c r="K309" s="5">
        <f>+TimeSeries!I307</f>
        <v>115.96249999999999</v>
      </c>
      <c r="M309">
        <f t="shared" si="125"/>
        <v>116.92812499999999</v>
      </c>
      <c r="N309">
        <f t="shared" si="126"/>
        <v>125.44374999999999</v>
      </c>
      <c r="O309">
        <f t="shared" si="105"/>
        <v>0</v>
      </c>
      <c r="P309">
        <f t="shared" si="127"/>
        <v>0</v>
      </c>
      <c r="Q309">
        <f>+INDEX(TimeSeries!$A:$ZZ,'TimeSeries - Formatted'!$B309+1,'TimeSeries - Formatted'!K$1)</f>
        <v>10</v>
      </c>
      <c r="R309">
        <f>SUM(O$4:O309)</f>
        <v>13</v>
      </c>
      <c r="S309">
        <f>SUM(P$4:P309)</f>
        <v>14</v>
      </c>
      <c r="U309" s="1">
        <f t="shared" si="117"/>
        <v>-0.1913978494623656</v>
      </c>
      <c r="V309" s="1">
        <f t="shared" si="118"/>
        <v>-0.17872340425531918</v>
      </c>
      <c r="W309" s="1">
        <f t="shared" si="119"/>
        <v>-0.18436527153234172</v>
      </c>
      <c r="X309" s="1">
        <f t="shared" si="120"/>
        <v>-0.16935760906904851</v>
      </c>
      <c r="Y309" s="1">
        <f t="shared" si="121"/>
        <v>-0.1417543859649123</v>
      </c>
      <c r="Z309" s="1">
        <f t="shared" si="122"/>
        <v>-0.16086956521739137</v>
      </c>
      <c r="AA309" s="1">
        <f t="shared" si="123"/>
        <v>-0.1843267108167771</v>
      </c>
      <c r="AB309" s="1">
        <f t="shared" si="124"/>
        <v>-0.17746686303387338</v>
      </c>
      <c r="AD309" s="2">
        <f t="shared" ca="1" si="108"/>
        <v>1</v>
      </c>
      <c r="AE309" s="2">
        <f t="shared" ca="1" si="109"/>
        <v>1</v>
      </c>
      <c r="AF309" s="2">
        <f t="shared" ca="1" si="110"/>
        <v>1</v>
      </c>
      <c r="AG309" s="2">
        <f t="shared" ca="1" si="111"/>
        <v>1</v>
      </c>
      <c r="AH309" s="2">
        <f t="shared" ca="1" si="112"/>
        <v>1</v>
      </c>
      <c r="AI309" s="2">
        <f t="shared" ca="1" si="113"/>
        <v>1</v>
      </c>
      <c r="AJ309" s="2">
        <f t="shared" ca="1" si="114"/>
        <v>1</v>
      </c>
      <c r="AK309" s="2">
        <f t="shared" ca="1" si="115"/>
        <v>1</v>
      </c>
      <c r="AM309">
        <f ca="1">+IF(COUNTIFS(AM$4:AM308,1,$Q$4:$Q308,$Q309)=1,0,IF(U309*AD309&lt;$AO$1,1,0))</f>
        <v>0</v>
      </c>
      <c r="AN309">
        <f ca="1">+IF(COUNTIFS(AN$4:AN308,1,$Q$4:$Q308,$Q309)=1,0,IF(V309*AE309&lt;$AO$1,1,0))</f>
        <v>0</v>
      </c>
      <c r="AO309">
        <f ca="1">+IF(COUNTIFS(AO$4:AO308,1,$Q$4:$Q308,$Q309)=1,0,IF(W309*AF309&lt;$AO$1,1,0))</f>
        <v>0</v>
      </c>
      <c r="AP309">
        <f ca="1">+IF(COUNTIFS(AP$4:AP308,1,$Q$4:$Q308,$Q309)=1,0,IF(X309*AG309&lt;$AO$1,1,0))</f>
        <v>0</v>
      </c>
      <c r="AQ309">
        <f ca="1">+IF(COUNTIFS(AQ$4:AQ308,1,$Q$4:$Q308,$Q309)=1,0,IF(Y309*AH309&lt;$AO$1,1,0))</f>
        <v>0</v>
      </c>
      <c r="AR309">
        <f ca="1">+IF(COUNTIFS(AR$4:AR308,1,$Q$4:$Q308,$Q309)=1,0,IF(Z309*AI309&lt;$AO$1,1,0))</f>
        <v>0</v>
      </c>
      <c r="AS309">
        <f ca="1">+IF(COUNTIFS(AS$4:AS308,1,$Q$4:$Q308,$Q309)=1,0,IF(AA309*AJ309&lt;$AO$1,1,0))</f>
        <v>0</v>
      </c>
      <c r="AT309">
        <f ca="1">+IF(COUNTIFS(AT$4:AT308,1,$Q$4:$Q308,$Q309)=1,0,IF(AB309*AK309&lt;$AO$1,1,0))</f>
        <v>0</v>
      </c>
      <c r="AU309">
        <f t="shared" ca="1" si="106"/>
        <v>0</v>
      </c>
      <c r="AW309">
        <f ca="1">1*(COUNTIFS($Q$4:$Q308,Q309,AU$4:AU308,1)&gt;0)</f>
        <v>1</v>
      </c>
      <c r="AX309" t="str">
        <f t="shared" ca="1" si="116"/>
        <v/>
      </c>
    </row>
    <row r="310" spans="2:50" x14ac:dyDescent="0.35">
      <c r="B310">
        <f t="shared" si="107"/>
        <v>307</v>
      </c>
      <c r="C310" s="5">
        <f>AVERAGEIFS(TimeSeries!308:308,TimeSeries!$1:$1,"&lt;="&amp;C$3,TimeSeries!$1:$1,"&gt;="&amp;C$2)</f>
        <v>113.5</v>
      </c>
      <c r="D310" s="5">
        <f>AVERAGEIFS(TimeSeries!308:308,TimeSeries!$1:$1,"&lt;="&amp;D$3,TimeSeries!$1:$1,"&gt;="&amp;D$2)</f>
        <v>117</v>
      </c>
      <c r="E310" s="5">
        <f>AVERAGEIFS(TimeSeries!308:308,TimeSeries!$1:$1,"&lt;="&amp;E$3,TimeSeries!$1:$1,"&gt;="&amp;E$2)</f>
        <v>118.4</v>
      </c>
      <c r="F310" s="5">
        <f>AVERAGEIFS(TimeSeries!308:308,TimeSeries!$1:$1,"&lt;="&amp;F$3,TimeSeries!$1:$1,"&gt;="&amp;F$2)</f>
        <v>120.9</v>
      </c>
      <c r="G310" s="5">
        <f>AVERAGEIFS(TimeSeries!308:308,TimeSeries!$1:$1,"&lt;="&amp;G$3,TimeSeries!$1:$1,"&gt;="&amp;G$2)</f>
        <v>123.75</v>
      </c>
      <c r="H310" s="5">
        <f>AVERAGEIFS(TimeSeries!308:308,TimeSeries!$1:$1,"&lt;="&amp;H$3,TimeSeries!$1:$1,"&gt;="&amp;H$2)</f>
        <v>116.75</v>
      </c>
      <c r="I310" s="5">
        <f>AVERAGEIFS(TimeSeries!308:308,TimeSeries!$1:$1,"&lt;="&amp;I$3,TimeSeries!$1:$1,"&gt;="&amp;I$2)</f>
        <v>109.65</v>
      </c>
      <c r="J310" s="5">
        <f>AVERAGEIFS(TimeSeries!308:308,TimeSeries!$1:$1,"&lt;="&amp;J$3,TimeSeries!$1:$1,"&gt;="&amp;J$2)</f>
        <v>110.3</v>
      </c>
      <c r="K310" s="5">
        <f>+TimeSeries!I308</f>
        <v>116.325</v>
      </c>
      <c r="M310">
        <f t="shared" si="125"/>
        <v>116.92812499999999</v>
      </c>
      <c r="N310">
        <f t="shared" si="126"/>
        <v>125.44374999999999</v>
      </c>
      <c r="O310">
        <f t="shared" si="105"/>
        <v>0</v>
      </c>
      <c r="P310">
        <f t="shared" si="127"/>
        <v>0</v>
      </c>
      <c r="Q310">
        <f>+INDEX(TimeSeries!$A:$ZZ,'TimeSeries - Formatted'!$B310+1,'TimeSeries - Formatted'!K$1)</f>
        <v>10</v>
      </c>
      <c r="R310">
        <f>SUM(O$4:O310)</f>
        <v>13</v>
      </c>
      <c r="S310">
        <f>SUM(P$4:P310)</f>
        <v>14</v>
      </c>
      <c r="U310" s="1">
        <f t="shared" si="117"/>
        <v>-0.18637992831541217</v>
      </c>
      <c r="V310" s="1">
        <f t="shared" si="118"/>
        <v>-0.17021276595744683</v>
      </c>
      <c r="W310" s="1">
        <f t="shared" si="119"/>
        <v>-0.18090626080940853</v>
      </c>
      <c r="X310" s="1">
        <f t="shared" si="120"/>
        <v>-0.16935760906904851</v>
      </c>
      <c r="Y310" s="1">
        <f t="shared" si="121"/>
        <v>-0.13157894736842102</v>
      </c>
      <c r="Z310" s="1">
        <f t="shared" si="122"/>
        <v>-0.15398550724637683</v>
      </c>
      <c r="AA310" s="1">
        <f t="shared" si="123"/>
        <v>-0.19315673289183222</v>
      </c>
      <c r="AB310" s="1">
        <f t="shared" si="124"/>
        <v>-0.18777614138438892</v>
      </c>
      <c r="AD310" s="2">
        <f t="shared" ca="1" si="108"/>
        <v>1</v>
      </c>
      <c r="AE310" s="2">
        <f t="shared" ca="1" si="109"/>
        <v>1</v>
      </c>
      <c r="AF310" s="2">
        <f t="shared" ca="1" si="110"/>
        <v>1</v>
      </c>
      <c r="AG310" s="2">
        <f t="shared" ca="1" si="111"/>
        <v>1</v>
      </c>
      <c r="AH310" s="2">
        <f t="shared" ca="1" si="112"/>
        <v>1</v>
      </c>
      <c r="AI310" s="2">
        <f t="shared" ca="1" si="113"/>
        <v>1</v>
      </c>
      <c r="AJ310" s="2">
        <f t="shared" ca="1" si="114"/>
        <v>1</v>
      </c>
      <c r="AK310" s="2">
        <f t="shared" ca="1" si="115"/>
        <v>1</v>
      </c>
      <c r="AM310">
        <f ca="1">+IF(COUNTIFS(AM$4:AM309,1,$Q$4:$Q309,$Q310)=1,0,IF(U310*AD310&lt;$AO$1,1,0))</f>
        <v>0</v>
      </c>
      <c r="AN310">
        <f ca="1">+IF(COUNTIFS(AN$4:AN309,1,$Q$4:$Q309,$Q310)=1,0,IF(V310*AE310&lt;$AO$1,1,0))</f>
        <v>0</v>
      </c>
      <c r="AO310">
        <f ca="1">+IF(COUNTIFS(AO$4:AO309,1,$Q$4:$Q309,$Q310)=1,0,IF(W310*AF310&lt;$AO$1,1,0))</f>
        <v>0</v>
      </c>
      <c r="AP310">
        <f ca="1">+IF(COUNTIFS(AP$4:AP309,1,$Q$4:$Q309,$Q310)=1,0,IF(X310*AG310&lt;$AO$1,1,0))</f>
        <v>0</v>
      </c>
      <c r="AQ310">
        <f ca="1">+IF(COUNTIFS(AQ$4:AQ309,1,$Q$4:$Q309,$Q310)=1,0,IF(Y310*AH310&lt;$AO$1,1,0))</f>
        <v>0</v>
      </c>
      <c r="AR310">
        <f ca="1">+IF(COUNTIFS(AR$4:AR309,1,$Q$4:$Q309,$Q310)=1,0,IF(Z310*AI310&lt;$AO$1,1,0))</f>
        <v>0</v>
      </c>
      <c r="AS310">
        <f ca="1">+IF(COUNTIFS(AS$4:AS309,1,$Q$4:$Q309,$Q310)=1,0,IF(AA310*AJ310&lt;$AO$1,1,0))</f>
        <v>0</v>
      </c>
      <c r="AT310">
        <f ca="1">+IF(COUNTIFS(AT$4:AT309,1,$Q$4:$Q309,$Q310)=1,0,IF(AB310*AK310&lt;$AO$1,1,0))</f>
        <v>0</v>
      </c>
      <c r="AU310">
        <f t="shared" ca="1" si="106"/>
        <v>0</v>
      </c>
      <c r="AW310">
        <f ca="1">1*(COUNTIFS($Q$4:$Q309,Q310,AU$4:AU309,1)&gt;0)</f>
        <v>1</v>
      </c>
      <c r="AX310" t="str">
        <f t="shared" ca="1" si="116"/>
        <v/>
      </c>
    </row>
    <row r="311" spans="2:50" x14ac:dyDescent="0.35">
      <c r="B311">
        <f t="shared" si="107"/>
        <v>308</v>
      </c>
      <c r="C311" s="5">
        <f>AVERAGEIFS(TimeSeries!309:309,TimeSeries!$1:$1,"&lt;="&amp;C$3,TimeSeries!$1:$1,"&gt;="&amp;C$2)</f>
        <v>114</v>
      </c>
      <c r="D311" s="5">
        <f>AVERAGEIFS(TimeSeries!309:309,TimeSeries!$1:$1,"&lt;="&amp;D$3,TimeSeries!$1:$1,"&gt;="&amp;D$2)</f>
        <v>117.5</v>
      </c>
      <c r="E311" s="5">
        <f>AVERAGEIFS(TimeSeries!309:309,TimeSeries!$1:$1,"&lt;="&amp;E$3,TimeSeries!$1:$1,"&gt;="&amp;E$2)</f>
        <v>119.6</v>
      </c>
      <c r="F311" s="5">
        <f>AVERAGEIFS(TimeSeries!309:309,TimeSeries!$1:$1,"&lt;="&amp;F$3,TimeSeries!$1:$1,"&gt;="&amp;F$2)</f>
        <v>121.6</v>
      </c>
      <c r="G311" s="5">
        <f>AVERAGEIFS(TimeSeries!309:309,TimeSeries!$1:$1,"&lt;="&amp;G$3,TimeSeries!$1:$1,"&gt;="&amp;G$2)</f>
        <v>123.75</v>
      </c>
      <c r="H311" s="5">
        <f>AVERAGEIFS(TimeSeries!309:309,TimeSeries!$1:$1,"&lt;="&amp;H$3,TimeSeries!$1:$1,"&gt;="&amp;H$2)</f>
        <v>116.75</v>
      </c>
      <c r="I311" s="5">
        <f>AVERAGEIFS(TimeSeries!309:309,TimeSeries!$1:$1,"&lt;="&amp;I$3,TimeSeries!$1:$1,"&gt;="&amp;I$2)</f>
        <v>108.95</v>
      </c>
      <c r="J311" s="5">
        <f>AVERAGEIFS(TimeSeries!309:309,TimeSeries!$1:$1,"&lt;="&amp;J$3,TimeSeries!$1:$1,"&gt;="&amp;J$2)</f>
        <v>108.9</v>
      </c>
      <c r="K311" s="5">
        <f>+TimeSeries!I309</f>
        <v>116.57499999999999</v>
      </c>
      <c r="M311">
        <f t="shared" si="125"/>
        <v>116.92812499999999</v>
      </c>
      <c r="N311">
        <f t="shared" si="126"/>
        <v>125.44374999999999</v>
      </c>
      <c r="O311">
        <f t="shared" si="105"/>
        <v>0</v>
      </c>
      <c r="P311">
        <f t="shared" si="127"/>
        <v>0</v>
      </c>
      <c r="Q311">
        <f>+INDEX(TimeSeries!$A:$ZZ,'TimeSeries - Formatted'!$B311+1,'TimeSeries - Formatted'!K$1)</f>
        <v>10</v>
      </c>
      <c r="R311">
        <f>SUM(O$4:O311)</f>
        <v>13</v>
      </c>
      <c r="S311">
        <f>SUM(P$4:P311)</f>
        <v>14</v>
      </c>
      <c r="U311" s="1">
        <f t="shared" si="117"/>
        <v>-0.18279569892473113</v>
      </c>
      <c r="V311" s="1">
        <f t="shared" si="118"/>
        <v>-0.16666666666666663</v>
      </c>
      <c r="W311" s="1">
        <f t="shared" si="119"/>
        <v>-0.17260463507436885</v>
      </c>
      <c r="X311" s="1">
        <f t="shared" si="120"/>
        <v>-0.164548265200962</v>
      </c>
      <c r="Y311" s="1">
        <f t="shared" si="121"/>
        <v>-0.13157894736842102</v>
      </c>
      <c r="Z311" s="1">
        <f t="shared" si="122"/>
        <v>-0.15398550724637683</v>
      </c>
      <c r="AA311" s="1">
        <f t="shared" si="123"/>
        <v>-0.19830757910228114</v>
      </c>
      <c r="AB311" s="1">
        <f t="shared" si="124"/>
        <v>-0.19808541973490434</v>
      </c>
      <c r="AD311" s="2">
        <f t="shared" ca="1" si="108"/>
        <v>1</v>
      </c>
      <c r="AE311" s="2">
        <f t="shared" ca="1" si="109"/>
        <v>1</v>
      </c>
      <c r="AF311" s="2">
        <f t="shared" ca="1" si="110"/>
        <v>1</v>
      </c>
      <c r="AG311" s="2">
        <f t="shared" ca="1" si="111"/>
        <v>1</v>
      </c>
      <c r="AH311" s="2">
        <f t="shared" ca="1" si="112"/>
        <v>1</v>
      </c>
      <c r="AI311" s="2">
        <f t="shared" ca="1" si="113"/>
        <v>1</v>
      </c>
      <c r="AJ311" s="2">
        <f t="shared" ca="1" si="114"/>
        <v>1</v>
      </c>
      <c r="AK311" s="2">
        <f t="shared" ca="1" si="115"/>
        <v>1</v>
      </c>
      <c r="AM311">
        <f ca="1">+IF(COUNTIFS(AM$4:AM310,1,$Q$4:$Q310,$Q311)=1,0,IF(U311*AD311&lt;$AO$1,1,0))</f>
        <v>0</v>
      </c>
      <c r="AN311">
        <f ca="1">+IF(COUNTIFS(AN$4:AN310,1,$Q$4:$Q310,$Q311)=1,0,IF(V311*AE311&lt;$AO$1,1,0))</f>
        <v>0</v>
      </c>
      <c r="AO311">
        <f ca="1">+IF(COUNTIFS(AO$4:AO310,1,$Q$4:$Q310,$Q311)=1,0,IF(W311*AF311&lt;$AO$1,1,0))</f>
        <v>0</v>
      </c>
      <c r="AP311">
        <f ca="1">+IF(COUNTIFS(AP$4:AP310,1,$Q$4:$Q310,$Q311)=1,0,IF(X311*AG311&lt;$AO$1,1,0))</f>
        <v>0</v>
      </c>
      <c r="AQ311">
        <f ca="1">+IF(COUNTIFS(AQ$4:AQ310,1,$Q$4:$Q310,$Q311)=1,0,IF(Y311*AH311&lt;$AO$1,1,0))</f>
        <v>0</v>
      </c>
      <c r="AR311">
        <f ca="1">+IF(COUNTIFS(AR$4:AR310,1,$Q$4:$Q310,$Q311)=1,0,IF(Z311*AI311&lt;$AO$1,1,0))</f>
        <v>0</v>
      </c>
      <c r="AS311">
        <f ca="1">+IF(COUNTIFS(AS$4:AS310,1,$Q$4:$Q310,$Q311)=1,0,IF(AA311*AJ311&lt;$AO$1,1,0))</f>
        <v>0</v>
      </c>
      <c r="AT311">
        <f ca="1">+IF(COUNTIFS(AT$4:AT310,1,$Q$4:$Q310,$Q311)=1,0,IF(AB311*AK311&lt;$AO$1,1,0))</f>
        <v>0</v>
      </c>
      <c r="AU311">
        <f t="shared" ca="1" si="106"/>
        <v>0</v>
      </c>
      <c r="AW311">
        <f ca="1">1*(COUNTIFS($Q$4:$Q310,Q311,AU$4:AU310,1)&gt;0)</f>
        <v>1</v>
      </c>
      <c r="AX311" t="str">
        <f t="shared" ca="1" si="116"/>
        <v/>
      </c>
    </row>
    <row r="312" spans="2:50" x14ac:dyDescent="0.35">
      <c r="B312">
        <f t="shared" si="107"/>
        <v>309</v>
      </c>
      <c r="C312" s="5">
        <f>AVERAGEIFS(TimeSeries!310:310,TimeSeries!$1:$1,"&lt;="&amp;C$3,TimeSeries!$1:$1,"&gt;="&amp;C$2)</f>
        <v>115.9</v>
      </c>
      <c r="D312" s="5">
        <f>AVERAGEIFS(TimeSeries!310:310,TimeSeries!$1:$1,"&lt;="&amp;D$3,TimeSeries!$1:$1,"&gt;="&amp;D$2)</f>
        <v>119.4</v>
      </c>
      <c r="E312" s="5">
        <f>AVERAGEIFS(TimeSeries!310:310,TimeSeries!$1:$1,"&lt;="&amp;E$3,TimeSeries!$1:$1,"&gt;="&amp;E$2)</f>
        <v>120.8</v>
      </c>
      <c r="F312" s="5">
        <f>AVERAGEIFS(TimeSeries!310:310,TimeSeries!$1:$1,"&lt;="&amp;F$3,TimeSeries!$1:$1,"&gt;="&amp;F$2)</f>
        <v>122.3</v>
      </c>
      <c r="G312" s="5">
        <f>AVERAGEIFS(TimeSeries!310:310,TimeSeries!$1:$1,"&lt;="&amp;G$3,TimeSeries!$1:$1,"&gt;="&amp;G$2)</f>
        <v>123.75</v>
      </c>
      <c r="H312" s="5">
        <f>AVERAGEIFS(TimeSeries!310:310,TimeSeries!$1:$1,"&lt;="&amp;H$3,TimeSeries!$1:$1,"&gt;="&amp;H$2)</f>
        <v>116.75</v>
      </c>
      <c r="I312" s="5">
        <f>AVERAGEIFS(TimeSeries!310:310,TimeSeries!$1:$1,"&lt;="&amp;I$3,TimeSeries!$1:$1,"&gt;="&amp;I$2)</f>
        <v>108.95</v>
      </c>
      <c r="J312" s="5">
        <f>AVERAGEIFS(TimeSeries!310:310,TimeSeries!$1:$1,"&lt;="&amp;J$3,TimeSeries!$1:$1,"&gt;="&amp;J$2)</f>
        <v>108.9</v>
      </c>
      <c r="K312" s="5">
        <f>+TimeSeries!I310</f>
        <v>117.35</v>
      </c>
      <c r="M312">
        <f t="shared" si="125"/>
        <v>116.99375000000001</v>
      </c>
      <c r="N312">
        <f t="shared" si="126"/>
        <v>125.44374999999999</v>
      </c>
      <c r="O312">
        <f t="shared" si="105"/>
        <v>0</v>
      </c>
      <c r="P312">
        <f t="shared" si="127"/>
        <v>0</v>
      </c>
      <c r="Q312">
        <f>+INDEX(TimeSeries!$A:$ZZ,'TimeSeries - Formatted'!$B312+1,'TimeSeries - Formatted'!K$1)</f>
        <v>10</v>
      </c>
      <c r="R312">
        <f>SUM(O$4:O312)</f>
        <v>13</v>
      </c>
      <c r="S312">
        <f>SUM(P$4:P312)</f>
        <v>14</v>
      </c>
      <c r="U312" s="1">
        <f t="shared" si="117"/>
        <v>-0.16917562724014334</v>
      </c>
      <c r="V312" s="1">
        <f t="shared" si="118"/>
        <v>-0.15319148936170213</v>
      </c>
      <c r="W312" s="1">
        <f t="shared" si="119"/>
        <v>-0.16430300933932906</v>
      </c>
      <c r="X312" s="1">
        <f t="shared" si="120"/>
        <v>-0.15973892133287537</v>
      </c>
      <c r="Y312" s="1">
        <f t="shared" si="121"/>
        <v>-0.13157894736842102</v>
      </c>
      <c r="Z312" s="1">
        <f t="shared" si="122"/>
        <v>-0.15398550724637683</v>
      </c>
      <c r="AA312" s="1">
        <f t="shared" si="123"/>
        <v>-0.19830757910228114</v>
      </c>
      <c r="AB312" s="1">
        <f t="shared" si="124"/>
        <v>-0.19808541973490434</v>
      </c>
      <c r="AD312" s="2">
        <f t="shared" ca="1" si="108"/>
        <v>1</v>
      </c>
      <c r="AE312" s="2">
        <f t="shared" ca="1" si="109"/>
        <v>1</v>
      </c>
      <c r="AF312" s="2">
        <f t="shared" ca="1" si="110"/>
        <v>1</v>
      </c>
      <c r="AG312" s="2">
        <f t="shared" ca="1" si="111"/>
        <v>1</v>
      </c>
      <c r="AH312" s="2">
        <f t="shared" ca="1" si="112"/>
        <v>1</v>
      </c>
      <c r="AI312" s="2">
        <f t="shared" ca="1" si="113"/>
        <v>1</v>
      </c>
      <c r="AJ312" s="2">
        <f t="shared" ca="1" si="114"/>
        <v>1</v>
      </c>
      <c r="AK312" s="2">
        <f t="shared" ca="1" si="115"/>
        <v>1</v>
      </c>
      <c r="AM312">
        <f ca="1">+IF(COUNTIFS(AM$4:AM311,1,$Q$4:$Q311,$Q312)=1,0,IF(U312*AD312&lt;$AO$1,1,0))</f>
        <v>0</v>
      </c>
      <c r="AN312">
        <f ca="1">+IF(COUNTIFS(AN$4:AN311,1,$Q$4:$Q311,$Q312)=1,0,IF(V312*AE312&lt;$AO$1,1,0))</f>
        <v>0</v>
      </c>
      <c r="AO312">
        <f ca="1">+IF(COUNTIFS(AO$4:AO311,1,$Q$4:$Q311,$Q312)=1,0,IF(W312*AF312&lt;$AO$1,1,0))</f>
        <v>0</v>
      </c>
      <c r="AP312">
        <f ca="1">+IF(COUNTIFS(AP$4:AP311,1,$Q$4:$Q311,$Q312)=1,0,IF(X312*AG312&lt;$AO$1,1,0))</f>
        <v>0</v>
      </c>
      <c r="AQ312">
        <f ca="1">+IF(COUNTIFS(AQ$4:AQ311,1,$Q$4:$Q311,$Q312)=1,0,IF(Y312*AH312&lt;$AO$1,1,0))</f>
        <v>0</v>
      </c>
      <c r="AR312">
        <f ca="1">+IF(COUNTIFS(AR$4:AR311,1,$Q$4:$Q311,$Q312)=1,0,IF(Z312*AI312&lt;$AO$1,1,0))</f>
        <v>0</v>
      </c>
      <c r="AS312">
        <f ca="1">+IF(COUNTIFS(AS$4:AS311,1,$Q$4:$Q311,$Q312)=1,0,IF(AA312*AJ312&lt;$AO$1,1,0))</f>
        <v>0</v>
      </c>
      <c r="AT312">
        <f ca="1">+IF(COUNTIFS(AT$4:AT311,1,$Q$4:$Q311,$Q312)=1,0,IF(AB312*AK312&lt;$AO$1,1,0))</f>
        <v>0</v>
      </c>
      <c r="AU312">
        <f t="shared" ca="1" si="106"/>
        <v>0</v>
      </c>
      <c r="AW312">
        <f ca="1">1*(COUNTIFS($Q$4:$Q311,Q312,AU$4:AU311,1)&gt;0)</f>
        <v>1</v>
      </c>
      <c r="AX312" t="str">
        <f t="shared" ca="1" si="116"/>
        <v/>
      </c>
    </row>
    <row r="313" spans="2:50" x14ac:dyDescent="0.35">
      <c r="B313">
        <f t="shared" si="107"/>
        <v>310</v>
      </c>
      <c r="C313" s="5">
        <f>AVERAGEIFS(TimeSeries!311:311,TimeSeries!$1:$1,"&lt;="&amp;C$3,TimeSeries!$1:$1,"&gt;="&amp;C$2)</f>
        <v>118.3</v>
      </c>
      <c r="D313" s="5">
        <f>AVERAGEIFS(TimeSeries!311:311,TimeSeries!$1:$1,"&lt;="&amp;D$3,TimeSeries!$1:$1,"&gt;="&amp;D$2)</f>
        <v>121.8</v>
      </c>
      <c r="E313" s="5">
        <f>AVERAGEIFS(TimeSeries!311:311,TimeSeries!$1:$1,"&lt;="&amp;E$3,TimeSeries!$1:$1,"&gt;="&amp;E$2)</f>
        <v>122.5</v>
      </c>
      <c r="F313" s="5">
        <f>AVERAGEIFS(TimeSeries!311:311,TimeSeries!$1:$1,"&lt;="&amp;F$3,TimeSeries!$1:$1,"&gt;="&amp;F$2)</f>
        <v>126.5</v>
      </c>
      <c r="G313" s="5">
        <f>AVERAGEIFS(TimeSeries!311:311,TimeSeries!$1:$1,"&lt;="&amp;G$3,TimeSeries!$1:$1,"&gt;="&amp;G$2)</f>
        <v>124.4</v>
      </c>
      <c r="H313" s="5">
        <f>AVERAGEIFS(TimeSeries!311:311,TimeSeries!$1:$1,"&lt;="&amp;H$3,TimeSeries!$1:$1,"&gt;="&amp;H$2)</f>
        <v>114.9</v>
      </c>
      <c r="I313" s="5">
        <f>AVERAGEIFS(TimeSeries!311:311,TimeSeries!$1:$1,"&lt;="&amp;I$3,TimeSeries!$1:$1,"&gt;="&amp;I$2)</f>
        <v>111.35</v>
      </c>
      <c r="J313" s="5">
        <f>AVERAGEIFS(TimeSeries!311:311,TimeSeries!$1:$1,"&lt;="&amp;J$3,TimeSeries!$1:$1,"&gt;="&amp;J$2)</f>
        <v>111.7</v>
      </c>
      <c r="K313" s="5">
        <f>+TimeSeries!I311</f>
        <v>119.1375</v>
      </c>
      <c r="M313">
        <f t="shared" si="125"/>
        <v>117.04062500000001</v>
      </c>
      <c r="N313">
        <f t="shared" si="126"/>
        <v>125.44374999999999</v>
      </c>
      <c r="O313">
        <f t="shared" si="105"/>
        <v>1</v>
      </c>
      <c r="P313">
        <f t="shared" si="127"/>
        <v>0</v>
      </c>
      <c r="Q313">
        <f>+INDEX(TimeSeries!$A:$ZZ,'TimeSeries - Formatted'!$B313+1,'TimeSeries - Formatted'!K$1)</f>
        <v>10</v>
      </c>
      <c r="R313">
        <f>SUM(O$4:O313)</f>
        <v>14</v>
      </c>
      <c r="S313">
        <f>SUM(P$4:P313)</f>
        <v>14</v>
      </c>
      <c r="U313" s="1">
        <f t="shared" si="117"/>
        <v>-0.15197132616487452</v>
      </c>
      <c r="V313" s="1">
        <f t="shared" si="118"/>
        <v>-0.13617021276595742</v>
      </c>
      <c r="W313" s="1">
        <f t="shared" si="119"/>
        <v>-0.15254237288135597</v>
      </c>
      <c r="X313" s="1">
        <f t="shared" si="120"/>
        <v>-0.13088285812435596</v>
      </c>
      <c r="Y313" s="1">
        <f t="shared" si="121"/>
        <v>-0.12701754385964903</v>
      </c>
      <c r="Z313" s="1">
        <f t="shared" si="122"/>
        <v>-0.16739130434782601</v>
      </c>
      <c r="AA313" s="1">
        <f t="shared" si="123"/>
        <v>-0.18064753495217079</v>
      </c>
      <c r="AB313" s="1">
        <f t="shared" si="124"/>
        <v>-0.17746686303387338</v>
      </c>
      <c r="AD313" s="2">
        <f t="shared" ca="1" si="108"/>
        <v>1</v>
      </c>
      <c r="AE313" s="2">
        <f t="shared" ca="1" si="109"/>
        <v>1</v>
      </c>
      <c r="AF313" s="2">
        <f t="shared" ca="1" si="110"/>
        <v>1</v>
      </c>
      <c r="AG313" s="2">
        <f t="shared" ca="1" si="111"/>
        <v>1</v>
      </c>
      <c r="AH313" s="2">
        <f t="shared" ca="1" si="112"/>
        <v>1</v>
      </c>
      <c r="AI313" s="2">
        <f t="shared" ca="1" si="113"/>
        <v>1</v>
      </c>
      <c r="AJ313" s="2">
        <f t="shared" ca="1" si="114"/>
        <v>1</v>
      </c>
      <c r="AK313" s="2">
        <f t="shared" ca="1" si="115"/>
        <v>1</v>
      </c>
      <c r="AM313">
        <f ca="1">+IF(COUNTIFS(AM$4:AM312,1,$Q$4:$Q312,$Q313)=1,0,IF(U313*AD313&lt;$AO$1,1,0))</f>
        <v>0</v>
      </c>
      <c r="AN313">
        <f ca="1">+IF(COUNTIFS(AN$4:AN312,1,$Q$4:$Q312,$Q313)=1,0,IF(V313*AE313&lt;$AO$1,1,0))</f>
        <v>0</v>
      </c>
      <c r="AO313">
        <f ca="1">+IF(COUNTIFS(AO$4:AO312,1,$Q$4:$Q312,$Q313)=1,0,IF(W313*AF313&lt;$AO$1,1,0))</f>
        <v>0</v>
      </c>
      <c r="AP313">
        <f ca="1">+IF(COUNTIFS(AP$4:AP312,1,$Q$4:$Q312,$Q313)=1,0,IF(X313*AG313&lt;$AO$1,1,0))</f>
        <v>0</v>
      </c>
      <c r="AQ313">
        <f ca="1">+IF(COUNTIFS(AQ$4:AQ312,1,$Q$4:$Q312,$Q313)=1,0,IF(Y313*AH313&lt;$AO$1,1,0))</f>
        <v>0</v>
      </c>
      <c r="AR313">
        <f ca="1">+IF(COUNTIFS(AR$4:AR312,1,$Q$4:$Q312,$Q313)=1,0,IF(Z313*AI313&lt;$AO$1,1,0))</f>
        <v>0</v>
      </c>
      <c r="AS313">
        <f ca="1">+IF(COUNTIFS(AS$4:AS312,1,$Q$4:$Q312,$Q313)=1,0,IF(AA313*AJ313&lt;$AO$1,1,0))</f>
        <v>0</v>
      </c>
      <c r="AT313">
        <f ca="1">+IF(COUNTIFS(AT$4:AT312,1,$Q$4:$Q312,$Q313)=1,0,IF(AB313*AK313&lt;$AO$1,1,0))</f>
        <v>0</v>
      </c>
      <c r="AU313">
        <f t="shared" ca="1" si="106"/>
        <v>0</v>
      </c>
      <c r="AW313">
        <f ca="1">1*(COUNTIFS($Q$4:$Q312,Q313,AU$4:AU312,1)&gt;0)</f>
        <v>1</v>
      </c>
      <c r="AX313" t="str">
        <f t="shared" ca="1" si="116"/>
        <v/>
      </c>
    </row>
    <row r="314" spans="2:50" x14ac:dyDescent="0.35">
      <c r="B314">
        <f t="shared" si="107"/>
        <v>311</v>
      </c>
      <c r="C314" s="5">
        <f>AVERAGEIFS(TimeSeries!312:312,TimeSeries!$1:$1,"&lt;="&amp;C$3,TimeSeries!$1:$1,"&gt;="&amp;C$2)</f>
        <v>120.75</v>
      </c>
      <c r="D314" s="5">
        <f>AVERAGEIFS(TimeSeries!312:312,TimeSeries!$1:$1,"&lt;="&amp;D$3,TimeSeries!$1:$1,"&gt;="&amp;D$2)</f>
        <v>124.75</v>
      </c>
      <c r="E314" s="5">
        <f>AVERAGEIFS(TimeSeries!312:312,TimeSeries!$1:$1,"&lt;="&amp;E$3,TimeSeries!$1:$1,"&gt;="&amp;E$2)</f>
        <v>125.45</v>
      </c>
      <c r="F314" s="5">
        <f>AVERAGEIFS(TimeSeries!312:312,TimeSeries!$1:$1,"&lt;="&amp;F$3,TimeSeries!$1:$1,"&gt;="&amp;F$2)</f>
        <v>128.94999999999999</v>
      </c>
      <c r="G314" s="5">
        <f>AVERAGEIFS(TimeSeries!312:312,TimeSeries!$1:$1,"&lt;="&amp;G$3,TimeSeries!$1:$1,"&gt;="&amp;G$2)</f>
        <v>125.4</v>
      </c>
      <c r="H314" s="5">
        <f>AVERAGEIFS(TimeSeries!312:312,TimeSeries!$1:$1,"&lt;="&amp;H$3,TimeSeries!$1:$1,"&gt;="&amp;H$2)</f>
        <v>115.4</v>
      </c>
      <c r="I314" s="5">
        <f>AVERAGEIFS(TimeSeries!312:312,TimeSeries!$1:$1,"&lt;="&amp;I$3,TimeSeries!$1:$1,"&gt;="&amp;I$2)</f>
        <v>112.55</v>
      </c>
      <c r="J314" s="5">
        <f>AVERAGEIFS(TimeSeries!312:312,TimeSeries!$1:$1,"&lt;="&amp;J$3,TimeSeries!$1:$1,"&gt;="&amp;J$2)</f>
        <v>113.1</v>
      </c>
      <c r="K314" s="5">
        <f>+TimeSeries!I312</f>
        <v>121.03749999999999</v>
      </c>
      <c r="M314">
        <f t="shared" si="125"/>
        <v>117.04062500000001</v>
      </c>
      <c r="N314">
        <f t="shared" si="126"/>
        <v>125.44374999999999</v>
      </c>
      <c r="O314">
        <f t="shared" si="105"/>
        <v>0</v>
      </c>
      <c r="P314">
        <f t="shared" si="127"/>
        <v>0</v>
      </c>
      <c r="Q314">
        <f>+INDEX(TimeSeries!$A:$ZZ,'TimeSeries - Formatted'!$B314+1,'TimeSeries - Formatted'!K$1)</f>
        <v>10</v>
      </c>
      <c r="R314">
        <f>SUM(O$4:O314)</f>
        <v>14</v>
      </c>
      <c r="S314">
        <f>SUM(P$4:P314)</f>
        <v>14</v>
      </c>
      <c r="U314" s="1">
        <f t="shared" si="117"/>
        <v>-9.7196261682243046E-2</v>
      </c>
      <c r="V314" s="1">
        <f t="shared" si="118"/>
        <v>-6.026365348399243E-2</v>
      </c>
      <c r="W314" s="1">
        <f t="shared" si="119"/>
        <v>-8.4306569343065685E-2</v>
      </c>
      <c r="X314" s="1">
        <f t="shared" si="120"/>
        <v>-9.5087719298245665E-2</v>
      </c>
      <c r="Y314" s="1">
        <f t="shared" si="121"/>
        <v>-0.12</v>
      </c>
      <c r="Z314" s="1">
        <f t="shared" si="122"/>
        <v>-0.16376811594202889</v>
      </c>
      <c r="AA314" s="1">
        <f t="shared" si="123"/>
        <v>-0.17181751287711555</v>
      </c>
      <c r="AB314" s="1">
        <f t="shared" si="124"/>
        <v>-0.16715758468335795</v>
      </c>
      <c r="AD314" s="2">
        <f t="shared" ca="1" si="108"/>
        <v>1</v>
      </c>
      <c r="AE314" s="2">
        <f t="shared" ca="1" si="109"/>
        <v>1</v>
      </c>
      <c r="AF314" s="2">
        <f t="shared" ca="1" si="110"/>
        <v>1</v>
      </c>
      <c r="AG314" s="2">
        <f t="shared" ca="1" si="111"/>
        <v>1</v>
      </c>
      <c r="AH314" s="2">
        <f t="shared" ca="1" si="112"/>
        <v>1</v>
      </c>
      <c r="AI314" s="2">
        <f t="shared" ca="1" si="113"/>
        <v>1</v>
      </c>
      <c r="AJ314" s="2">
        <f t="shared" ca="1" si="114"/>
        <v>1</v>
      </c>
      <c r="AK314" s="2">
        <f t="shared" ca="1" si="115"/>
        <v>1</v>
      </c>
      <c r="AM314">
        <f ca="1">+IF(COUNTIFS(AM$4:AM313,1,$Q$4:$Q313,$Q314)=1,0,IF(U314*AD314&lt;$AO$1,1,0))</f>
        <v>0</v>
      </c>
      <c r="AN314">
        <f ca="1">+IF(COUNTIFS(AN$4:AN313,1,$Q$4:$Q313,$Q314)=1,0,IF(V314*AE314&lt;$AO$1,1,0))</f>
        <v>0</v>
      </c>
      <c r="AO314">
        <f ca="1">+IF(COUNTIFS(AO$4:AO313,1,$Q$4:$Q313,$Q314)=1,0,IF(W314*AF314&lt;$AO$1,1,0))</f>
        <v>0</v>
      </c>
      <c r="AP314">
        <f ca="1">+IF(COUNTIFS(AP$4:AP313,1,$Q$4:$Q313,$Q314)=1,0,IF(X314*AG314&lt;$AO$1,1,0))</f>
        <v>0</v>
      </c>
      <c r="AQ314">
        <f ca="1">+IF(COUNTIFS(AQ$4:AQ313,1,$Q$4:$Q313,$Q314)=1,0,IF(Y314*AH314&lt;$AO$1,1,0))</f>
        <v>0</v>
      </c>
      <c r="AR314">
        <f ca="1">+IF(COUNTIFS(AR$4:AR313,1,$Q$4:$Q313,$Q314)=1,0,IF(Z314*AI314&lt;$AO$1,1,0))</f>
        <v>0</v>
      </c>
      <c r="AS314">
        <f ca="1">+IF(COUNTIFS(AS$4:AS313,1,$Q$4:$Q313,$Q314)=1,0,IF(AA314*AJ314&lt;$AO$1,1,0))</f>
        <v>0</v>
      </c>
      <c r="AT314">
        <f ca="1">+IF(COUNTIFS(AT$4:AT313,1,$Q$4:$Q313,$Q314)=1,0,IF(AB314*AK314&lt;$AO$1,1,0))</f>
        <v>0</v>
      </c>
      <c r="AU314">
        <f t="shared" ca="1" si="106"/>
        <v>0</v>
      </c>
      <c r="AW314">
        <f ca="1">1*(COUNTIFS($Q$4:$Q313,Q314,AU$4:AU313,1)&gt;0)</f>
        <v>1</v>
      </c>
      <c r="AX314" t="str">
        <f t="shared" ca="1" si="116"/>
        <v/>
      </c>
    </row>
    <row r="315" spans="2:50" x14ac:dyDescent="0.35">
      <c r="B315">
        <f t="shared" si="107"/>
        <v>312</v>
      </c>
      <c r="C315" s="5">
        <f>AVERAGEIFS(TimeSeries!313:313,TimeSeries!$1:$1,"&lt;="&amp;C$3,TimeSeries!$1:$1,"&gt;="&amp;C$2)</f>
        <v>124.15</v>
      </c>
      <c r="D315" s="5">
        <f>AVERAGEIFS(TimeSeries!313:313,TimeSeries!$1:$1,"&lt;="&amp;D$3,TimeSeries!$1:$1,"&gt;="&amp;D$2)</f>
        <v>127.15</v>
      </c>
      <c r="E315" s="5">
        <f>AVERAGEIFS(TimeSeries!313:313,TimeSeries!$1:$1,"&lt;="&amp;E$3,TimeSeries!$1:$1,"&gt;="&amp;E$2)</f>
        <v>127.15</v>
      </c>
      <c r="F315" s="5">
        <f>AVERAGEIFS(TimeSeries!313:313,TimeSeries!$1:$1,"&lt;="&amp;F$3,TimeSeries!$1:$1,"&gt;="&amp;F$2)</f>
        <v>130.65</v>
      </c>
      <c r="G315" s="5">
        <f>AVERAGEIFS(TimeSeries!313:313,TimeSeries!$1:$1,"&lt;="&amp;G$3,TimeSeries!$1:$1,"&gt;="&amp;G$2)</f>
        <v>129.25</v>
      </c>
      <c r="H315" s="5">
        <f>AVERAGEIFS(TimeSeries!313:313,TimeSeries!$1:$1,"&lt;="&amp;H$3,TimeSeries!$1:$1,"&gt;="&amp;H$2)</f>
        <v>119.75</v>
      </c>
      <c r="I315" s="5">
        <f>AVERAGEIFS(TimeSeries!313:313,TimeSeries!$1:$1,"&lt;="&amp;I$3,TimeSeries!$1:$1,"&gt;="&amp;I$2)</f>
        <v>119</v>
      </c>
      <c r="J315" s="5">
        <f>AVERAGEIFS(TimeSeries!313:313,TimeSeries!$1:$1,"&lt;="&amp;J$3,TimeSeries!$1:$1,"&gt;="&amp;J$2)</f>
        <v>123</v>
      </c>
      <c r="K315" s="5">
        <f>+TimeSeries!I313</f>
        <v>124.8875</v>
      </c>
      <c r="M315">
        <f t="shared" si="125"/>
        <v>117.04062500000001</v>
      </c>
      <c r="N315">
        <f t="shared" si="126"/>
        <v>125.44374999999999</v>
      </c>
      <c r="O315">
        <f t="shared" si="105"/>
        <v>0</v>
      </c>
      <c r="P315">
        <f t="shared" si="127"/>
        <v>0</v>
      </c>
      <c r="Q315">
        <f>+INDEX(TimeSeries!$A:$ZZ,'TimeSeries - Formatted'!$B315+1,'TimeSeries - Formatted'!K$1)</f>
        <v>10</v>
      </c>
      <c r="R315">
        <f>SUM(O$4:O315)</f>
        <v>14</v>
      </c>
      <c r="S315">
        <f>SUM(P$4:P315)</f>
        <v>14</v>
      </c>
      <c r="U315" s="1">
        <f t="shared" si="117"/>
        <v>6.8937550689376348E-3</v>
      </c>
      <c r="V315" s="1">
        <f t="shared" si="118"/>
        <v>1.923847695390779E-2</v>
      </c>
      <c r="W315" s="1">
        <f t="shared" si="119"/>
        <v>1.0329757647993709E-2</v>
      </c>
      <c r="X315" s="1">
        <f t="shared" si="120"/>
        <v>-1.2844729882886208E-2</v>
      </c>
      <c r="Y315" s="1">
        <f t="shared" si="121"/>
        <v>-4.4008875739644848E-2</v>
      </c>
      <c r="Z315" s="1">
        <f t="shared" si="122"/>
        <v>-0.10433807030665665</v>
      </c>
      <c r="AA315" s="1">
        <f t="shared" si="123"/>
        <v>-9.5400988217407945E-2</v>
      </c>
      <c r="AB315" s="1">
        <f t="shared" si="124"/>
        <v>-5.4573405073020664E-2</v>
      </c>
      <c r="AD315" s="2">
        <f t="shared" ca="1" si="108"/>
        <v>1</v>
      </c>
      <c r="AE315" s="2">
        <f t="shared" ca="1" si="109"/>
        <v>1</v>
      </c>
      <c r="AF315" s="2">
        <f t="shared" ca="1" si="110"/>
        <v>1</v>
      </c>
      <c r="AG315" s="2">
        <f t="shared" ca="1" si="111"/>
        <v>1</v>
      </c>
      <c r="AH315" s="2">
        <f t="shared" ca="1" si="112"/>
        <v>1</v>
      </c>
      <c r="AI315" s="2">
        <f t="shared" ca="1" si="113"/>
        <v>1</v>
      </c>
      <c r="AJ315" s="2">
        <f t="shared" ca="1" si="114"/>
        <v>1</v>
      </c>
      <c r="AK315" s="2">
        <f t="shared" ca="1" si="115"/>
        <v>1</v>
      </c>
      <c r="AM315">
        <f ca="1">+IF(COUNTIFS(AM$4:AM314,1,$Q$4:$Q314,$Q315)=1,0,IF(U315*AD315&lt;$AO$1,1,0))</f>
        <v>0</v>
      </c>
      <c r="AN315">
        <f ca="1">+IF(COUNTIFS(AN$4:AN314,1,$Q$4:$Q314,$Q315)=1,0,IF(V315*AE315&lt;$AO$1,1,0))</f>
        <v>0</v>
      </c>
      <c r="AO315">
        <f ca="1">+IF(COUNTIFS(AO$4:AO314,1,$Q$4:$Q314,$Q315)=1,0,IF(W315*AF315&lt;$AO$1,1,0))</f>
        <v>0</v>
      </c>
      <c r="AP315">
        <f ca="1">+IF(COUNTIFS(AP$4:AP314,1,$Q$4:$Q314,$Q315)=1,0,IF(X315*AG315&lt;$AO$1,1,0))</f>
        <v>0</v>
      </c>
      <c r="AQ315">
        <f ca="1">+IF(COUNTIFS(AQ$4:AQ314,1,$Q$4:$Q314,$Q315)=1,0,IF(Y315*AH315&lt;$AO$1,1,0))</f>
        <v>0</v>
      </c>
      <c r="AR315">
        <f ca="1">+IF(COUNTIFS(AR$4:AR314,1,$Q$4:$Q314,$Q315)=1,0,IF(Z315*AI315&lt;$AO$1,1,0))</f>
        <v>0</v>
      </c>
      <c r="AS315">
        <f ca="1">+IF(COUNTIFS(AS$4:AS314,1,$Q$4:$Q314,$Q315)=1,0,IF(AA315*AJ315&lt;$AO$1,1,0))</f>
        <v>0</v>
      </c>
      <c r="AT315">
        <f ca="1">+IF(COUNTIFS(AT$4:AT314,1,$Q$4:$Q314,$Q315)=1,0,IF(AB315*AK315&lt;$AO$1,1,0))</f>
        <v>0</v>
      </c>
      <c r="AU315">
        <f t="shared" ca="1" si="106"/>
        <v>0</v>
      </c>
      <c r="AW315">
        <f ca="1">1*(COUNTIFS($Q$4:$Q314,Q315,AU$4:AU314,1)&gt;0)</f>
        <v>1</v>
      </c>
      <c r="AX315" t="str">
        <f t="shared" ca="1" si="116"/>
        <v/>
      </c>
    </row>
    <row r="316" spans="2:50" x14ac:dyDescent="0.35">
      <c r="B316">
        <f t="shared" si="107"/>
        <v>313</v>
      </c>
      <c r="C316" s="5">
        <f>AVERAGEIFS(TimeSeries!314:314,TimeSeries!$1:$1,"&lt;="&amp;C$3,TimeSeries!$1:$1,"&gt;="&amp;C$2)</f>
        <v>127.75</v>
      </c>
      <c r="D316" s="5">
        <f>AVERAGEIFS(TimeSeries!314:314,TimeSeries!$1:$1,"&lt;="&amp;D$3,TimeSeries!$1:$1,"&gt;="&amp;D$2)</f>
        <v>130.25</v>
      </c>
      <c r="E316" s="5">
        <f>AVERAGEIFS(TimeSeries!314:314,TimeSeries!$1:$1,"&lt;="&amp;E$3,TimeSeries!$1:$1,"&gt;="&amp;E$2)</f>
        <v>129.55000000000001</v>
      </c>
      <c r="F316" s="5">
        <f>AVERAGEIFS(TimeSeries!314:314,TimeSeries!$1:$1,"&lt;="&amp;F$3,TimeSeries!$1:$1,"&gt;="&amp;F$2)</f>
        <v>132.05000000000001</v>
      </c>
      <c r="G316" s="5">
        <f>AVERAGEIFS(TimeSeries!314:314,TimeSeries!$1:$1,"&lt;="&amp;G$3,TimeSeries!$1:$1,"&gt;="&amp;G$2)</f>
        <v>129.25</v>
      </c>
      <c r="H316" s="5">
        <f>AVERAGEIFS(TimeSeries!314:314,TimeSeries!$1:$1,"&lt;="&amp;H$3,TimeSeries!$1:$1,"&gt;="&amp;H$2)</f>
        <v>120.75</v>
      </c>
      <c r="I316" s="5">
        <f>AVERAGEIFS(TimeSeries!314:314,TimeSeries!$1:$1,"&lt;="&amp;I$3,TimeSeries!$1:$1,"&gt;="&amp;I$2)</f>
        <v>120</v>
      </c>
      <c r="J316" s="5">
        <f>AVERAGEIFS(TimeSeries!314:314,TimeSeries!$1:$1,"&lt;="&amp;J$3,TimeSeries!$1:$1,"&gt;="&amp;J$2)</f>
        <v>123</v>
      </c>
      <c r="K316" s="5">
        <f>+TimeSeries!I314</f>
        <v>126.6375</v>
      </c>
      <c r="M316">
        <f t="shared" si="125"/>
        <v>117.04062500000001</v>
      </c>
      <c r="N316">
        <f t="shared" si="126"/>
        <v>125.71250000000001</v>
      </c>
      <c r="O316">
        <f t="shared" si="105"/>
        <v>0</v>
      </c>
      <c r="P316">
        <f t="shared" si="127"/>
        <v>1</v>
      </c>
      <c r="Q316">
        <f>+INDEX(TimeSeries!$A:$ZZ,'TimeSeries - Formatted'!$B316+1,'TimeSeries - Formatted'!K$1)</f>
        <v>10</v>
      </c>
      <c r="R316">
        <f>SUM(O$4:O316)</f>
        <v>14</v>
      </c>
      <c r="S316">
        <f>SUM(P$4:P316)</f>
        <v>15</v>
      </c>
      <c r="U316" s="1">
        <f t="shared" si="117"/>
        <v>2.8997180829641422E-2</v>
      </c>
      <c r="V316" s="1">
        <f t="shared" si="118"/>
        <v>2.4380652772316047E-2</v>
      </c>
      <c r="W316" s="1">
        <f t="shared" si="119"/>
        <v>1.8875344081793255E-2</v>
      </c>
      <c r="X316" s="1">
        <f t="shared" si="120"/>
        <v>1.0715652506697371E-2</v>
      </c>
      <c r="Y316" s="1">
        <f t="shared" si="121"/>
        <v>0</v>
      </c>
      <c r="Z316" s="1">
        <f t="shared" si="122"/>
        <v>-3.3613445378151252E-2</v>
      </c>
      <c r="AA316" s="1">
        <f t="shared" si="123"/>
        <v>-3.9615846338535432E-2</v>
      </c>
      <c r="AB316" s="1">
        <f t="shared" si="124"/>
        <v>-2.3034154090548098E-2</v>
      </c>
      <c r="AD316" s="2">
        <f t="shared" ca="1" si="108"/>
        <v>1</v>
      </c>
      <c r="AE316" s="2">
        <f t="shared" ca="1" si="109"/>
        <v>1</v>
      </c>
      <c r="AF316" s="2">
        <f t="shared" ca="1" si="110"/>
        <v>1</v>
      </c>
      <c r="AG316" s="2">
        <f t="shared" ca="1" si="111"/>
        <v>1</v>
      </c>
      <c r="AH316" s="2">
        <f t="shared" ca="1" si="112"/>
        <v>1</v>
      </c>
      <c r="AI316" s="2">
        <f t="shared" ca="1" si="113"/>
        <v>1</v>
      </c>
      <c r="AJ316" s="2">
        <f t="shared" ca="1" si="114"/>
        <v>1</v>
      </c>
      <c r="AK316" s="2">
        <f t="shared" ca="1" si="115"/>
        <v>1</v>
      </c>
      <c r="AM316">
        <f ca="1">+IF(COUNTIFS(AM$4:AM315,1,$Q$4:$Q315,$Q316)=1,0,IF(U316*AD316&lt;$AO$1,1,0))</f>
        <v>0</v>
      </c>
      <c r="AN316">
        <f ca="1">+IF(COUNTIFS(AN$4:AN315,1,$Q$4:$Q315,$Q316)=1,0,IF(V316*AE316&lt;$AO$1,1,0))</f>
        <v>0</v>
      </c>
      <c r="AO316">
        <f ca="1">+IF(COUNTIFS(AO$4:AO315,1,$Q$4:$Q315,$Q316)=1,0,IF(W316*AF316&lt;$AO$1,1,0))</f>
        <v>0</v>
      </c>
      <c r="AP316">
        <f ca="1">+IF(COUNTIFS(AP$4:AP315,1,$Q$4:$Q315,$Q316)=1,0,IF(X316*AG316&lt;$AO$1,1,0))</f>
        <v>0</v>
      </c>
      <c r="AQ316">
        <f ca="1">+IF(COUNTIFS(AQ$4:AQ315,1,$Q$4:$Q315,$Q316)=1,0,IF(Y316*AH316&lt;$AO$1,1,0))</f>
        <v>0</v>
      </c>
      <c r="AR316">
        <f ca="1">+IF(COUNTIFS(AR$4:AR315,1,$Q$4:$Q315,$Q316)=1,0,IF(Z316*AI316&lt;$AO$1,1,0))</f>
        <v>0</v>
      </c>
      <c r="AS316">
        <f ca="1">+IF(COUNTIFS(AS$4:AS315,1,$Q$4:$Q315,$Q316)=1,0,IF(AA316*AJ316&lt;$AO$1,1,0))</f>
        <v>0</v>
      </c>
      <c r="AT316">
        <f ca="1">+IF(COUNTIFS(AT$4:AT315,1,$Q$4:$Q315,$Q316)=1,0,IF(AB316*AK316&lt;$AO$1,1,0))</f>
        <v>0</v>
      </c>
      <c r="AU316">
        <f t="shared" ca="1" si="106"/>
        <v>0</v>
      </c>
      <c r="AW316">
        <f ca="1">1*(COUNTIFS($Q$4:$Q315,Q316,AU$4:AU315,1)&gt;0)</f>
        <v>1</v>
      </c>
      <c r="AX316" t="str">
        <f t="shared" ca="1" si="116"/>
        <v/>
      </c>
    </row>
    <row r="317" spans="2:50" x14ac:dyDescent="0.35">
      <c r="B317">
        <f t="shared" si="107"/>
        <v>314</v>
      </c>
      <c r="C317" s="5">
        <f>AVERAGEIFS(TimeSeries!315:315,TimeSeries!$1:$1,"&lt;="&amp;C$3,TimeSeries!$1:$1,"&gt;="&amp;C$2)</f>
        <v>129.94999999999999</v>
      </c>
      <c r="D317" s="5">
        <f>AVERAGEIFS(TimeSeries!315:315,TimeSeries!$1:$1,"&lt;="&amp;D$3,TimeSeries!$1:$1,"&gt;="&amp;D$2)</f>
        <v>131.94999999999999</v>
      </c>
      <c r="E317" s="5">
        <f>AVERAGEIFS(TimeSeries!315:315,TimeSeries!$1:$1,"&lt;="&amp;E$3,TimeSeries!$1:$1,"&gt;="&amp;E$2)</f>
        <v>131.25</v>
      </c>
      <c r="F317" s="5">
        <f>AVERAGEIFS(TimeSeries!315:315,TimeSeries!$1:$1,"&lt;="&amp;F$3,TimeSeries!$1:$1,"&gt;="&amp;F$2)</f>
        <v>133.75</v>
      </c>
      <c r="G317" s="5">
        <f>AVERAGEIFS(TimeSeries!315:315,TimeSeries!$1:$1,"&lt;="&amp;G$3,TimeSeries!$1:$1,"&gt;="&amp;G$2)</f>
        <v>131.65</v>
      </c>
      <c r="H317" s="5">
        <f>AVERAGEIFS(TimeSeries!315:315,TimeSeries!$1:$1,"&lt;="&amp;H$3,TimeSeries!$1:$1,"&gt;="&amp;H$2)</f>
        <v>123.65</v>
      </c>
      <c r="I317" s="5">
        <f>AVERAGEIFS(TimeSeries!315:315,TimeSeries!$1:$1,"&lt;="&amp;I$3,TimeSeries!$1:$1,"&gt;="&amp;I$2)</f>
        <v>122.25</v>
      </c>
      <c r="J317" s="5">
        <f>AVERAGEIFS(TimeSeries!315:315,TimeSeries!$1:$1,"&lt;="&amp;J$3,TimeSeries!$1:$1,"&gt;="&amp;J$2)</f>
        <v>124.5</v>
      </c>
      <c r="K317" s="5">
        <f>+TimeSeries!I315</f>
        <v>128.77500000000001</v>
      </c>
      <c r="M317">
        <f t="shared" si="125"/>
        <v>117.04062500000001</v>
      </c>
      <c r="N317">
        <f t="shared" si="126"/>
        <v>125.71250000000001</v>
      </c>
      <c r="O317">
        <f t="shared" si="105"/>
        <v>0</v>
      </c>
      <c r="P317">
        <f t="shared" si="127"/>
        <v>0</v>
      </c>
      <c r="Q317">
        <f>+INDEX(TimeSeries!$A:$ZZ,'TimeSeries - Formatted'!$B317+1,'TimeSeries - Formatted'!K$1)</f>
        <v>10</v>
      </c>
      <c r="R317">
        <f>SUM(O$4:O317)</f>
        <v>14</v>
      </c>
      <c r="S317">
        <f>SUM(P$4:P317)</f>
        <v>15</v>
      </c>
      <c r="U317" s="1">
        <f t="shared" si="117"/>
        <v>1.7221135029354073E-2</v>
      </c>
      <c r="V317" s="1">
        <f t="shared" si="118"/>
        <v>1.305182341650668E-2</v>
      </c>
      <c r="W317" s="1">
        <f t="shared" si="119"/>
        <v>1.3122346584330202E-2</v>
      </c>
      <c r="X317" s="1">
        <f t="shared" si="120"/>
        <v>1.2873911397197846E-2</v>
      </c>
      <c r="Y317" s="1">
        <f t="shared" si="121"/>
        <v>1.8568665377176163E-2</v>
      </c>
      <c r="Z317" s="1">
        <f t="shared" si="122"/>
        <v>2.401656314699796E-2</v>
      </c>
      <c r="AA317" s="1">
        <f t="shared" si="123"/>
        <v>1.8750000000000044E-2</v>
      </c>
      <c r="AB317" s="1">
        <f t="shared" si="124"/>
        <v>1.2195121951219523E-2</v>
      </c>
      <c r="AD317" s="2">
        <f t="shared" ca="1" si="108"/>
        <v>1</v>
      </c>
      <c r="AE317" s="2">
        <f t="shared" ca="1" si="109"/>
        <v>1</v>
      </c>
      <c r="AF317" s="2">
        <f t="shared" ca="1" si="110"/>
        <v>1</v>
      </c>
      <c r="AG317" s="2">
        <f t="shared" ca="1" si="111"/>
        <v>1</v>
      </c>
      <c r="AH317" s="2">
        <f t="shared" ca="1" si="112"/>
        <v>1</v>
      </c>
      <c r="AI317" s="2">
        <f t="shared" ca="1" si="113"/>
        <v>1</v>
      </c>
      <c r="AJ317" s="2">
        <f t="shared" ca="1" si="114"/>
        <v>1</v>
      </c>
      <c r="AK317" s="2">
        <f t="shared" ca="1" si="115"/>
        <v>1</v>
      </c>
      <c r="AM317">
        <f ca="1">+IF(COUNTIFS(AM$4:AM316,1,$Q$4:$Q316,$Q317)=1,0,IF(U317*AD317&lt;$AO$1,1,0))</f>
        <v>0</v>
      </c>
      <c r="AN317">
        <f ca="1">+IF(COUNTIFS(AN$4:AN316,1,$Q$4:$Q316,$Q317)=1,0,IF(V317*AE317&lt;$AO$1,1,0))</f>
        <v>0</v>
      </c>
      <c r="AO317">
        <f ca="1">+IF(COUNTIFS(AO$4:AO316,1,$Q$4:$Q316,$Q317)=1,0,IF(W317*AF317&lt;$AO$1,1,0))</f>
        <v>0</v>
      </c>
      <c r="AP317">
        <f ca="1">+IF(COUNTIFS(AP$4:AP316,1,$Q$4:$Q316,$Q317)=1,0,IF(X317*AG317&lt;$AO$1,1,0))</f>
        <v>0</v>
      </c>
      <c r="AQ317">
        <f ca="1">+IF(COUNTIFS(AQ$4:AQ316,1,$Q$4:$Q316,$Q317)=1,0,IF(Y317*AH317&lt;$AO$1,1,0))</f>
        <v>0</v>
      </c>
      <c r="AR317">
        <f ca="1">+IF(COUNTIFS(AR$4:AR316,1,$Q$4:$Q316,$Q317)=1,0,IF(Z317*AI317&lt;$AO$1,1,0))</f>
        <v>0</v>
      </c>
      <c r="AS317">
        <f ca="1">+IF(COUNTIFS(AS$4:AS316,1,$Q$4:$Q316,$Q317)=1,0,IF(AA317*AJ317&lt;$AO$1,1,0))</f>
        <v>0</v>
      </c>
      <c r="AT317">
        <f ca="1">+IF(COUNTIFS(AT$4:AT316,1,$Q$4:$Q316,$Q317)=1,0,IF(AB317*AK317&lt;$AO$1,1,0))</f>
        <v>0</v>
      </c>
      <c r="AU317">
        <f t="shared" ca="1" si="106"/>
        <v>0</v>
      </c>
      <c r="AW317">
        <f ca="1">1*(COUNTIFS($Q$4:$Q316,Q317,AU$4:AU316,1)&gt;0)</f>
        <v>1</v>
      </c>
      <c r="AX317" t="str">
        <f t="shared" ca="1" si="116"/>
        <v/>
      </c>
    </row>
    <row r="318" spans="2:50" x14ac:dyDescent="0.35">
      <c r="B318">
        <f t="shared" si="107"/>
        <v>315</v>
      </c>
      <c r="C318" s="5">
        <f>AVERAGEIFS(TimeSeries!316:316,TimeSeries!$1:$1,"&lt;="&amp;C$3,TimeSeries!$1:$1,"&gt;="&amp;C$2)</f>
        <v>131.69999999999999</v>
      </c>
      <c r="D318" s="5">
        <f>AVERAGEIFS(TimeSeries!316:316,TimeSeries!$1:$1,"&lt;="&amp;D$3,TimeSeries!$1:$1,"&gt;="&amp;D$2)</f>
        <v>133.69999999999999</v>
      </c>
      <c r="E318" s="5">
        <f>AVERAGEIFS(TimeSeries!316:316,TimeSeries!$1:$1,"&lt;="&amp;E$3,TimeSeries!$1:$1,"&gt;="&amp;E$2)</f>
        <v>133.69999999999999</v>
      </c>
      <c r="F318" s="5">
        <f>AVERAGEIFS(TimeSeries!316:316,TimeSeries!$1:$1,"&lt;="&amp;F$3,TimeSeries!$1:$1,"&gt;="&amp;F$2)</f>
        <v>136.19999999999999</v>
      </c>
      <c r="G318" s="5">
        <f>AVERAGEIFS(TimeSeries!316:316,TimeSeries!$1:$1,"&lt;="&amp;G$3,TimeSeries!$1:$1,"&gt;="&amp;G$2)</f>
        <v>133.35</v>
      </c>
      <c r="H318" s="5">
        <f>AVERAGEIFS(TimeSeries!316:316,TimeSeries!$1:$1,"&lt;="&amp;H$3,TimeSeries!$1:$1,"&gt;="&amp;H$2)</f>
        <v>125.35</v>
      </c>
      <c r="I318" s="5">
        <f>AVERAGEIFS(TimeSeries!316:316,TimeSeries!$1:$1,"&lt;="&amp;I$3,TimeSeries!$1:$1,"&gt;="&amp;I$2)</f>
        <v>123.25</v>
      </c>
      <c r="J318" s="5">
        <f>AVERAGEIFS(TimeSeries!316:316,TimeSeries!$1:$1,"&lt;="&amp;J$3,TimeSeries!$1:$1,"&gt;="&amp;J$2)</f>
        <v>124.5</v>
      </c>
      <c r="K318" s="5">
        <f>+TimeSeries!I316</f>
        <v>130.5</v>
      </c>
      <c r="M318">
        <f t="shared" si="125"/>
        <v>117.04062500000001</v>
      </c>
      <c r="N318">
        <f t="shared" si="126"/>
        <v>125.71250000000001</v>
      </c>
      <c r="O318">
        <f t="shared" si="105"/>
        <v>0</v>
      </c>
      <c r="P318">
        <f t="shared" si="127"/>
        <v>0</v>
      </c>
      <c r="Q318">
        <f>+INDEX(TimeSeries!$A:$ZZ,'TimeSeries - Formatted'!$B318+1,'TimeSeries - Formatted'!K$1)</f>
        <v>10</v>
      </c>
      <c r="R318">
        <f>SUM(O$4:O318)</f>
        <v>14</v>
      </c>
      <c r="S318">
        <f>SUM(P$4:P318)</f>
        <v>15</v>
      </c>
      <c r="U318" s="1">
        <f t="shared" si="117"/>
        <v>1.3466717968449338E-2</v>
      </c>
      <c r="V318" s="1">
        <f t="shared" si="118"/>
        <v>1.3262599469495928E-2</v>
      </c>
      <c r="W318" s="1">
        <f t="shared" si="119"/>
        <v>1.8666666666666609E-2</v>
      </c>
      <c r="X318" s="1">
        <f t="shared" si="120"/>
        <v>1.8317757009345792E-2</v>
      </c>
      <c r="Y318" s="1">
        <f t="shared" si="121"/>
        <v>1.2913026965438501E-2</v>
      </c>
      <c r="Z318" s="1">
        <f t="shared" si="122"/>
        <v>1.3748483623129637E-2</v>
      </c>
      <c r="AA318" s="1">
        <f t="shared" si="123"/>
        <v>8.1799591002045258E-3</v>
      </c>
      <c r="AB318" s="1">
        <f t="shared" si="124"/>
        <v>0</v>
      </c>
      <c r="AD318" s="2">
        <f t="shared" ca="1" si="108"/>
        <v>1</v>
      </c>
      <c r="AE318" s="2">
        <f t="shared" ca="1" si="109"/>
        <v>1</v>
      </c>
      <c r="AF318" s="2">
        <f t="shared" ca="1" si="110"/>
        <v>1</v>
      </c>
      <c r="AG318" s="2">
        <f t="shared" ca="1" si="111"/>
        <v>1</v>
      </c>
      <c r="AH318" s="2">
        <f t="shared" ca="1" si="112"/>
        <v>1</v>
      </c>
      <c r="AI318" s="2">
        <f t="shared" ca="1" si="113"/>
        <v>1</v>
      </c>
      <c r="AJ318" s="2">
        <f t="shared" ca="1" si="114"/>
        <v>1</v>
      </c>
      <c r="AK318" s="2">
        <f t="shared" ca="1" si="115"/>
        <v>1</v>
      </c>
      <c r="AM318">
        <f ca="1">+IF(COUNTIFS(AM$4:AM317,1,$Q$4:$Q317,$Q318)=1,0,IF(U318*AD318&lt;$AO$1,1,0))</f>
        <v>0</v>
      </c>
      <c r="AN318">
        <f ca="1">+IF(COUNTIFS(AN$4:AN317,1,$Q$4:$Q317,$Q318)=1,0,IF(V318*AE318&lt;$AO$1,1,0))</f>
        <v>0</v>
      </c>
      <c r="AO318">
        <f ca="1">+IF(COUNTIFS(AO$4:AO317,1,$Q$4:$Q317,$Q318)=1,0,IF(W318*AF318&lt;$AO$1,1,0))</f>
        <v>0</v>
      </c>
      <c r="AP318">
        <f ca="1">+IF(COUNTIFS(AP$4:AP317,1,$Q$4:$Q317,$Q318)=1,0,IF(X318*AG318&lt;$AO$1,1,0))</f>
        <v>0</v>
      </c>
      <c r="AQ318">
        <f ca="1">+IF(COUNTIFS(AQ$4:AQ317,1,$Q$4:$Q317,$Q318)=1,0,IF(Y318*AH318&lt;$AO$1,1,0))</f>
        <v>0</v>
      </c>
      <c r="AR318">
        <f ca="1">+IF(COUNTIFS(AR$4:AR317,1,$Q$4:$Q317,$Q318)=1,0,IF(Z318*AI318&lt;$AO$1,1,0))</f>
        <v>0</v>
      </c>
      <c r="AS318">
        <f ca="1">+IF(COUNTIFS(AS$4:AS317,1,$Q$4:$Q317,$Q318)=1,0,IF(AA318*AJ318&lt;$AO$1,1,0))</f>
        <v>0</v>
      </c>
      <c r="AT318">
        <f ca="1">+IF(COUNTIFS(AT$4:AT317,1,$Q$4:$Q317,$Q318)=1,0,IF(AB318*AK318&lt;$AO$1,1,0))</f>
        <v>0</v>
      </c>
      <c r="AU318">
        <f t="shared" ca="1" si="106"/>
        <v>0</v>
      </c>
      <c r="AW318">
        <f ca="1">1*(COUNTIFS($Q$4:$Q317,Q318,AU$4:AU317,1)&gt;0)</f>
        <v>1</v>
      </c>
      <c r="AX318" t="str">
        <f t="shared" ca="1" si="116"/>
        <v/>
      </c>
    </row>
    <row r="319" spans="2:50" x14ac:dyDescent="0.35">
      <c r="B319">
        <f t="shared" si="107"/>
        <v>316</v>
      </c>
      <c r="C319" s="5">
        <f>AVERAGEIFS(TimeSeries!317:317,TimeSeries!$1:$1,"&lt;="&amp;C$3,TimeSeries!$1:$1,"&gt;="&amp;C$2)</f>
        <v>132.9</v>
      </c>
      <c r="D319" s="5">
        <f>AVERAGEIFS(TimeSeries!317:317,TimeSeries!$1:$1,"&lt;="&amp;D$3,TimeSeries!$1:$1,"&gt;="&amp;D$2)</f>
        <v>135.4</v>
      </c>
      <c r="E319" s="5">
        <f>AVERAGEIFS(TimeSeries!317:317,TimeSeries!$1:$1,"&lt;="&amp;E$3,TimeSeries!$1:$1,"&gt;="&amp;E$2)</f>
        <v>135.4</v>
      </c>
      <c r="F319" s="5">
        <f>AVERAGEIFS(TimeSeries!317:317,TimeSeries!$1:$1,"&lt;="&amp;F$3,TimeSeries!$1:$1,"&gt;="&amp;F$2)</f>
        <v>137.4</v>
      </c>
      <c r="G319" s="5">
        <f>AVERAGEIFS(TimeSeries!317:317,TimeSeries!$1:$1,"&lt;="&amp;G$3,TimeSeries!$1:$1,"&gt;="&amp;G$2)</f>
        <v>134.55000000000001</v>
      </c>
      <c r="H319" s="5">
        <f>AVERAGEIFS(TimeSeries!317:317,TimeSeries!$1:$1,"&lt;="&amp;H$3,TimeSeries!$1:$1,"&gt;="&amp;H$2)</f>
        <v>126.55</v>
      </c>
      <c r="I319" s="5">
        <f>AVERAGEIFS(TimeSeries!317:317,TimeSeries!$1:$1,"&lt;="&amp;I$3,TimeSeries!$1:$1,"&gt;="&amp;I$2)</f>
        <v>124.45</v>
      </c>
      <c r="J319" s="5">
        <f>AVERAGEIFS(TimeSeries!317:317,TimeSeries!$1:$1,"&lt;="&amp;J$3,TimeSeries!$1:$1,"&gt;="&amp;J$2)</f>
        <v>125.9</v>
      </c>
      <c r="K319" s="5">
        <f>+TimeSeries!I317</f>
        <v>131.82499999999999</v>
      </c>
      <c r="M319">
        <f t="shared" si="125"/>
        <v>117.04062500000001</v>
      </c>
      <c r="N319">
        <f t="shared" si="126"/>
        <v>125.71250000000001</v>
      </c>
      <c r="O319">
        <f t="shared" si="105"/>
        <v>0</v>
      </c>
      <c r="P319">
        <f t="shared" si="127"/>
        <v>0</v>
      </c>
      <c r="Q319">
        <f>+INDEX(TimeSeries!$A:$ZZ,'TimeSeries - Formatted'!$B319+1,'TimeSeries - Formatted'!K$1)</f>
        <v>10</v>
      </c>
      <c r="R319">
        <f>SUM(O$4:O319)</f>
        <v>14</v>
      </c>
      <c r="S319">
        <f>SUM(P$4:P319)</f>
        <v>15</v>
      </c>
      <c r="U319" s="1">
        <f t="shared" si="117"/>
        <v>9.1116173120731059E-3</v>
      </c>
      <c r="V319" s="1">
        <f t="shared" si="118"/>
        <v>1.2715033657442198E-2</v>
      </c>
      <c r="W319" s="1">
        <f t="shared" si="119"/>
        <v>1.2715033657442198E-2</v>
      </c>
      <c r="X319" s="1">
        <f t="shared" si="120"/>
        <v>8.8105726872247381E-3</v>
      </c>
      <c r="Y319" s="1">
        <f t="shared" si="121"/>
        <v>8.9988751406075984E-3</v>
      </c>
      <c r="Z319" s="1">
        <f t="shared" si="122"/>
        <v>9.5731950538493482E-3</v>
      </c>
      <c r="AA319" s="1">
        <f t="shared" si="123"/>
        <v>9.7363083164301312E-3</v>
      </c>
      <c r="AB319" s="1">
        <f t="shared" si="124"/>
        <v>1.1244979919678766E-2</v>
      </c>
      <c r="AD319" s="2">
        <f t="shared" ca="1" si="108"/>
        <v>1</v>
      </c>
      <c r="AE319" s="2">
        <f t="shared" ca="1" si="109"/>
        <v>1</v>
      </c>
      <c r="AF319" s="2">
        <f t="shared" ca="1" si="110"/>
        <v>1</v>
      </c>
      <c r="AG319" s="2">
        <f t="shared" ca="1" si="111"/>
        <v>1</v>
      </c>
      <c r="AH319" s="2">
        <f t="shared" ca="1" si="112"/>
        <v>1</v>
      </c>
      <c r="AI319" s="2">
        <f t="shared" ca="1" si="113"/>
        <v>1</v>
      </c>
      <c r="AJ319" s="2">
        <f t="shared" ca="1" si="114"/>
        <v>1</v>
      </c>
      <c r="AK319" s="2">
        <f t="shared" ca="1" si="115"/>
        <v>1</v>
      </c>
      <c r="AM319">
        <f ca="1">+IF(COUNTIFS(AM$4:AM318,1,$Q$4:$Q318,$Q319)=1,0,IF(U319*AD319&lt;$AO$1,1,0))</f>
        <v>0</v>
      </c>
      <c r="AN319">
        <f ca="1">+IF(COUNTIFS(AN$4:AN318,1,$Q$4:$Q318,$Q319)=1,0,IF(V319*AE319&lt;$AO$1,1,0))</f>
        <v>0</v>
      </c>
      <c r="AO319">
        <f ca="1">+IF(COUNTIFS(AO$4:AO318,1,$Q$4:$Q318,$Q319)=1,0,IF(W319*AF319&lt;$AO$1,1,0))</f>
        <v>0</v>
      </c>
      <c r="AP319">
        <f ca="1">+IF(COUNTIFS(AP$4:AP318,1,$Q$4:$Q318,$Q319)=1,0,IF(X319*AG319&lt;$AO$1,1,0))</f>
        <v>0</v>
      </c>
      <c r="AQ319">
        <f ca="1">+IF(COUNTIFS(AQ$4:AQ318,1,$Q$4:$Q318,$Q319)=1,0,IF(Y319*AH319&lt;$AO$1,1,0))</f>
        <v>0</v>
      </c>
      <c r="AR319">
        <f ca="1">+IF(COUNTIFS(AR$4:AR318,1,$Q$4:$Q318,$Q319)=1,0,IF(Z319*AI319&lt;$AO$1,1,0))</f>
        <v>0</v>
      </c>
      <c r="AS319">
        <f ca="1">+IF(COUNTIFS(AS$4:AS318,1,$Q$4:$Q318,$Q319)=1,0,IF(AA319*AJ319&lt;$AO$1,1,0))</f>
        <v>0</v>
      </c>
      <c r="AT319">
        <f ca="1">+IF(COUNTIFS(AT$4:AT318,1,$Q$4:$Q318,$Q319)=1,0,IF(AB319*AK319&lt;$AO$1,1,0))</f>
        <v>0</v>
      </c>
      <c r="AU319">
        <f t="shared" ca="1" si="106"/>
        <v>0</v>
      </c>
      <c r="AW319">
        <f ca="1">1*(COUNTIFS($Q$4:$Q318,Q319,AU$4:AU318,1)&gt;0)</f>
        <v>1</v>
      </c>
      <c r="AX319" t="str">
        <f t="shared" ca="1" si="116"/>
        <v/>
      </c>
    </row>
    <row r="320" spans="2:50" x14ac:dyDescent="0.35">
      <c r="B320">
        <f t="shared" si="107"/>
        <v>317</v>
      </c>
      <c r="C320" s="5">
        <f>AVERAGEIFS(TimeSeries!318:318,TimeSeries!$1:$1,"&lt;="&amp;C$3,TimeSeries!$1:$1,"&gt;="&amp;C$2)</f>
        <v>134.6</v>
      </c>
      <c r="D320" s="5">
        <f>AVERAGEIFS(TimeSeries!318:318,TimeSeries!$1:$1,"&lt;="&amp;D$3,TimeSeries!$1:$1,"&gt;="&amp;D$2)</f>
        <v>137.1</v>
      </c>
      <c r="E320" s="5">
        <f>AVERAGEIFS(TimeSeries!318:318,TimeSeries!$1:$1,"&lt;="&amp;E$3,TimeSeries!$1:$1,"&gt;="&amp;E$2)</f>
        <v>137.1</v>
      </c>
      <c r="F320" s="5">
        <f>AVERAGEIFS(TimeSeries!318:318,TimeSeries!$1:$1,"&lt;="&amp;F$3,TimeSeries!$1:$1,"&gt;="&amp;F$2)</f>
        <v>138.6</v>
      </c>
      <c r="G320" s="5">
        <f>AVERAGEIFS(TimeSeries!318:318,TimeSeries!$1:$1,"&lt;="&amp;G$3,TimeSeries!$1:$1,"&gt;="&amp;G$2)</f>
        <v>135.75</v>
      </c>
      <c r="H320" s="5">
        <f>AVERAGEIFS(TimeSeries!318:318,TimeSeries!$1:$1,"&lt;="&amp;H$3,TimeSeries!$1:$1,"&gt;="&amp;H$2)</f>
        <v>127.75</v>
      </c>
      <c r="I320" s="5">
        <f>AVERAGEIFS(TimeSeries!318:318,TimeSeries!$1:$1,"&lt;="&amp;I$3,TimeSeries!$1:$1,"&gt;="&amp;I$2)</f>
        <v>124.95</v>
      </c>
      <c r="J320" s="5">
        <f>AVERAGEIFS(TimeSeries!318:318,TimeSeries!$1:$1,"&lt;="&amp;J$3,TimeSeries!$1:$1,"&gt;="&amp;J$2)</f>
        <v>125.9</v>
      </c>
      <c r="K320" s="5">
        <f>+TimeSeries!I318</f>
        <v>133.1</v>
      </c>
      <c r="M320">
        <f t="shared" si="125"/>
        <v>117.04062500000001</v>
      </c>
      <c r="N320">
        <f t="shared" si="126"/>
        <v>125.71250000000001</v>
      </c>
      <c r="O320">
        <f t="shared" si="105"/>
        <v>0</v>
      </c>
      <c r="P320">
        <f t="shared" si="127"/>
        <v>0</v>
      </c>
      <c r="Q320">
        <f>+INDEX(TimeSeries!$A:$ZZ,'TimeSeries - Formatted'!$B320+1,'TimeSeries - Formatted'!K$1)</f>
        <v>10</v>
      </c>
      <c r="R320">
        <f>SUM(O$4:O320)</f>
        <v>14</v>
      </c>
      <c r="S320">
        <f>SUM(P$4:P320)</f>
        <v>15</v>
      </c>
      <c r="U320" s="1">
        <f t="shared" si="117"/>
        <v>1.2791572610985513E-2</v>
      </c>
      <c r="V320" s="1">
        <f t="shared" si="118"/>
        <v>1.2555391432791607E-2</v>
      </c>
      <c r="W320" s="1">
        <f t="shared" si="119"/>
        <v>1.2555391432791607E-2</v>
      </c>
      <c r="X320" s="1">
        <f t="shared" si="120"/>
        <v>8.733624454148492E-3</v>
      </c>
      <c r="Y320" s="1">
        <f t="shared" si="121"/>
        <v>8.9186176142697082E-3</v>
      </c>
      <c r="Z320" s="1">
        <f t="shared" si="122"/>
        <v>9.4824180165942185E-3</v>
      </c>
      <c r="AA320" s="1">
        <f t="shared" si="123"/>
        <v>4.0176777822418241E-3</v>
      </c>
      <c r="AB320" s="1">
        <f t="shared" si="124"/>
        <v>0</v>
      </c>
      <c r="AD320" s="2">
        <f t="shared" ca="1" si="108"/>
        <v>1</v>
      </c>
      <c r="AE320" s="2">
        <f t="shared" ca="1" si="109"/>
        <v>1</v>
      </c>
      <c r="AF320" s="2">
        <f t="shared" ca="1" si="110"/>
        <v>1</v>
      </c>
      <c r="AG320" s="2">
        <f t="shared" ca="1" si="111"/>
        <v>1</v>
      </c>
      <c r="AH320" s="2">
        <f t="shared" ca="1" si="112"/>
        <v>1</v>
      </c>
      <c r="AI320" s="2">
        <f t="shared" ca="1" si="113"/>
        <v>1</v>
      </c>
      <c r="AJ320" s="2">
        <f t="shared" ca="1" si="114"/>
        <v>1</v>
      </c>
      <c r="AK320" s="2">
        <f t="shared" ca="1" si="115"/>
        <v>1</v>
      </c>
      <c r="AM320">
        <f ca="1">+IF(COUNTIFS(AM$4:AM319,1,$Q$4:$Q319,$Q320)=1,0,IF(U320*AD320&lt;$AO$1,1,0))</f>
        <v>0</v>
      </c>
      <c r="AN320">
        <f ca="1">+IF(COUNTIFS(AN$4:AN319,1,$Q$4:$Q319,$Q320)=1,0,IF(V320*AE320&lt;$AO$1,1,0))</f>
        <v>0</v>
      </c>
      <c r="AO320">
        <f ca="1">+IF(COUNTIFS(AO$4:AO319,1,$Q$4:$Q319,$Q320)=1,0,IF(W320*AF320&lt;$AO$1,1,0))</f>
        <v>0</v>
      </c>
      <c r="AP320">
        <f ca="1">+IF(COUNTIFS(AP$4:AP319,1,$Q$4:$Q319,$Q320)=1,0,IF(X320*AG320&lt;$AO$1,1,0))</f>
        <v>0</v>
      </c>
      <c r="AQ320">
        <f ca="1">+IF(COUNTIFS(AQ$4:AQ319,1,$Q$4:$Q319,$Q320)=1,0,IF(Y320*AH320&lt;$AO$1,1,0))</f>
        <v>0</v>
      </c>
      <c r="AR320">
        <f ca="1">+IF(COUNTIFS(AR$4:AR319,1,$Q$4:$Q319,$Q320)=1,0,IF(Z320*AI320&lt;$AO$1,1,0))</f>
        <v>0</v>
      </c>
      <c r="AS320">
        <f ca="1">+IF(COUNTIFS(AS$4:AS319,1,$Q$4:$Q319,$Q320)=1,0,IF(AA320*AJ320&lt;$AO$1,1,0))</f>
        <v>0</v>
      </c>
      <c r="AT320">
        <f ca="1">+IF(COUNTIFS(AT$4:AT319,1,$Q$4:$Q319,$Q320)=1,0,IF(AB320*AK320&lt;$AO$1,1,0))</f>
        <v>0</v>
      </c>
      <c r="AU320">
        <f t="shared" ca="1" si="106"/>
        <v>0</v>
      </c>
      <c r="AW320">
        <f ca="1">1*(COUNTIFS($Q$4:$Q319,Q320,AU$4:AU319,1)&gt;0)</f>
        <v>1</v>
      </c>
      <c r="AX320" t="str">
        <f t="shared" ca="1" si="116"/>
        <v/>
      </c>
    </row>
    <row r="321" spans="2:50" x14ac:dyDescent="0.35">
      <c r="B321">
        <f t="shared" si="107"/>
        <v>318</v>
      </c>
      <c r="C321" s="5">
        <f>AVERAGEIFS(TimeSeries!319:319,TimeSeries!$1:$1,"&lt;="&amp;C$3,TimeSeries!$1:$1,"&gt;="&amp;C$2)</f>
        <v>136.30000000000001</v>
      </c>
      <c r="D321" s="5">
        <f>AVERAGEIFS(TimeSeries!319:319,TimeSeries!$1:$1,"&lt;="&amp;D$3,TimeSeries!$1:$1,"&gt;="&amp;D$2)</f>
        <v>139.30000000000001</v>
      </c>
      <c r="E321" s="5">
        <f>AVERAGEIFS(TimeSeries!319:319,TimeSeries!$1:$1,"&lt;="&amp;E$3,TimeSeries!$1:$1,"&gt;="&amp;E$2)</f>
        <v>140</v>
      </c>
      <c r="F321" s="5">
        <f>AVERAGEIFS(TimeSeries!319:319,TimeSeries!$1:$1,"&lt;="&amp;F$3,TimeSeries!$1:$1,"&gt;="&amp;F$2)</f>
        <v>140.5</v>
      </c>
      <c r="G321" s="5">
        <f>AVERAGEIFS(TimeSeries!319:319,TimeSeries!$1:$1,"&lt;="&amp;G$3,TimeSeries!$1:$1,"&gt;="&amp;G$2)</f>
        <v>136.94999999999999</v>
      </c>
      <c r="H321" s="5">
        <f>AVERAGEIFS(TimeSeries!319:319,TimeSeries!$1:$1,"&lt;="&amp;H$3,TimeSeries!$1:$1,"&gt;="&amp;H$2)</f>
        <v>128.94999999999999</v>
      </c>
      <c r="I321" s="5">
        <f>AVERAGEIFS(TimeSeries!319:319,TimeSeries!$1:$1,"&lt;="&amp;I$3,TimeSeries!$1:$1,"&gt;="&amp;I$2)</f>
        <v>126.15</v>
      </c>
      <c r="J321" s="5">
        <f>AVERAGEIFS(TimeSeries!319:319,TimeSeries!$1:$1,"&lt;="&amp;J$3,TimeSeries!$1:$1,"&gt;="&amp;J$2)</f>
        <v>127.3</v>
      </c>
      <c r="K321" s="5">
        <f>+TimeSeries!I319</f>
        <v>134.85000000000002</v>
      </c>
      <c r="M321">
        <f t="shared" si="125"/>
        <v>117.04062500000001</v>
      </c>
      <c r="N321">
        <f t="shared" si="126"/>
        <v>125.71250000000001</v>
      </c>
      <c r="O321">
        <f t="shared" si="105"/>
        <v>0</v>
      </c>
      <c r="P321">
        <f t="shared" si="127"/>
        <v>0</v>
      </c>
      <c r="Q321">
        <f>+INDEX(TimeSeries!$A:$ZZ,'TimeSeries - Formatted'!$B321+1,'TimeSeries - Formatted'!K$1)</f>
        <v>10</v>
      </c>
      <c r="R321">
        <f>SUM(O$4:O321)</f>
        <v>14</v>
      </c>
      <c r="S321">
        <f>SUM(P$4:P321)</f>
        <v>15</v>
      </c>
      <c r="U321" s="1">
        <f t="shared" si="117"/>
        <v>1.2630014858841188E-2</v>
      </c>
      <c r="V321" s="1">
        <f t="shared" si="118"/>
        <v>1.604668125455877E-2</v>
      </c>
      <c r="W321" s="1">
        <f t="shared" si="119"/>
        <v>2.1152443471918358E-2</v>
      </c>
      <c r="X321" s="1">
        <f t="shared" si="120"/>
        <v>1.3708513708513781E-2</v>
      </c>
      <c r="Y321" s="1">
        <f t="shared" si="121"/>
        <v>8.8397790055247949E-3</v>
      </c>
      <c r="Z321" s="1">
        <f t="shared" si="122"/>
        <v>9.3933463796476158E-3</v>
      </c>
      <c r="AA321" s="1">
        <f t="shared" si="123"/>
        <v>9.6038415366146435E-3</v>
      </c>
      <c r="AB321" s="1">
        <f t="shared" si="124"/>
        <v>1.1119936457505863E-2</v>
      </c>
      <c r="AD321" s="2">
        <f t="shared" ca="1" si="108"/>
        <v>1</v>
      </c>
      <c r="AE321" s="2">
        <f t="shared" ca="1" si="109"/>
        <v>1</v>
      </c>
      <c r="AF321" s="2">
        <f t="shared" ca="1" si="110"/>
        <v>1</v>
      </c>
      <c r="AG321" s="2">
        <f t="shared" ca="1" si="111"/>
        <v>1</v>
      </c>
      <c r="AH321" s="2">
        <f t="shared" ca="1" si="112"/>
        <v>1</v>
      </c>
      <c r="AI321" s="2">
        <f t="shared" ca="1" si="113"/>
        <v>1</v>
      </c>
      <c r="AJ321" s="2">
        <f t="shared" ca="1" si="114"/>
        <v>1</v>
      </c>
      <c r="AK321" s="2">
        <f t="shared" ca="1" si="115"/>
        <v>1</v>
      </c>
      <c r="AM321">
        <f ca="1">+IF(COUNTIFS(AM$4:AM320,1,$Q$4:$Q320,$Q321)=1,0,IF(U321*AD321&lt;$AO$1,1,0))</f>
        <v>0</v>
      </c>
      <c r="AN321">
        <f ca="1">+IF(COUNTIFS(AN$4:AN320,1,$Q$4:$Q320,$Q321)=1,0,IF(V321*AE321&lt;$AO$1,1,0))</f>
        <v>0</v>
      </c>
      <c r="AO321">
        <f ca="1">+IF(COUNTIFS(AO$4:AO320,1,$Q$4:$Q320,$Q321)=1,0,IF(W321*AF321&lt;$AO$1,1,0))</f>
        <v>0</v>
      </c>
      <c r="AP321">
        <f ca="1">+IF(COUNTIFS(AP$4:AP320,1,$Q$4:$Q320,$Q321)=1,0,IF(X321*AG321&lt;$AO$1,1,0))</f>
        <v>0</v>
      </c>
      <c r="AQ321">
        <f ca="1">+IF(COUNTIFS(AQ$4:AQ320,1,$Q$4:$Q320,$Q321)=1,0,IF(Y321*AH321&lt;$AO$1,1,0))</f>
        <v>0</v>
      </c>
      <c r="AR321">
        <f ca="1">+IF(COUNTIFS(AR$4:AR320,1,$Q$4:$Q320,$Q321)=1,0,IF(Z321*AI321&lt;$AO$1,1,0))</f>
        <v>0</v>
      </c>
      <c r="AS321">
        <f ca="1">+IF(COUNTIFS(AS$4:AS320,1,$Q$4:$Q320,$Q321)=1,0,IF(AA321*AJ321&lt;$AO$1,1,0))</f>
        <v>0</v>
      </c>
      <c r="AT321">
        <f ca="1">+IF(COUNTIFS(AT$4:AT320,1,$Q$4:$Q320,$Q321)=1,0,IF(AB321*AK321&lt;$AO$1,1,0))</f>
        <v>0</v>
      </c>
      <c r="AU321">
        <f t="shared" ca="1" si="106"/>
        <v>0</v>
      </c>
      <c r="AW321">
        <f ca="1">1*(COUNTIFS($Q$4:$Q320,Q321,AU$4:AU320,1)&gt;0)</f>
        <v>1</v>
      </c>
      <c r="AX321" t="str">
        <f t="shared" ca="1" si="116"/>
        <v/>
      </c>
    </row>
    <row r="322" spans="2:50" x14ac:dyDescent="0.35">
      <c r="B322">
        <f t="shared" si="107"/>
        <v>319</v>
      </c>
      <c r="C322" s="5">
        <f>AVERAGEIFS(TimeSeries!320:320,TimeSeries!$1:$1,"&lt;="&amp;C$3,TimeSeries!$1:$1,"&gt;="&amp;C$2)</f>
        <v>139.4</v>
      </c>
      <c r="D322" s="5">
        <f>AVERAGEIFS(TimeSeries!320:320,TimeSeries!$1:$1,"&lt;="&amp;D$3,TimeSeries!$1:$1,"&gt;="&amp;D$2)</f>
        <v>143.4</v>
      </c>
      <c r="E322" s="5">
        <f>AVERAGEIFS(TimeSeries!320:320,TimeSeries!$1:$1,"&lt;="&amp;E$3,TimeSeries!$1:$1,"&gt;="&amp;E$2)</f>
        <v>145.55000000000001</v>
      </c>
      <c r="F322" s="5">
        <f>AVERAGEIFS(TimeSeries!320:320,TimeSeries!$1:$1,"&lt;="&amp;F$3,TimeSeries!$1:$1,"&gt;="&amp;F$2)</f>
        <v>145.05000000000001</v>
      </c>
      <c r="G322" s="5">
        <f>AVERAGEIFS(TimeSeries!320:320,TimeSeries!$1:$1,"&lt;="&amp;G$3,TimeSeries!$1:$1,"&gt;="&amp;G$2)</f>
        <v>138.69999999999999</v>
      </c>
      <c r="H322" s="5">
        <f>AVERAGEIFS(TimeSeries!320:320,TimeSeries!$1:$1,"&lt;="&amp;H$3,TimeSeries!$1:$1,"&gt;="&amp;H$2)</f>
        <v>130.69999999999999</v>
      </c>
      <c r="I322" s="5">
        <f>AVERAGEIFS(TimeSeries!320:320,TimeSeries!$1:$1,"&lt;="&amp;I$3,TimeSeries!$1:$1,"&gt;="&amp;I$2)</f>
        <v>128.55000000000001</v>
      </c>
      <c r="J322" s="5">
        <f>AVERAGEIFS(TimeSeries!320:320,TimeSeries!$1:$1,"&lt;="&amp;J$3,TimeSeries!$1:$1,"&gt;="&amp;J$2)</f>
        <v>130.1</v>
      </c>
      <c r="K322" s="5">
        <f>+TimeSeries!I320</f>
        <v>138.05000000000001</v>
      </c>
      <c r="M322">
        <f t="shared" si="125"/>
        <v>117.04062500000001</v>
      </c>
      <c r="N322">
        <f t="shared" si="126"/>
        <v>125.71250000000001</v>
      </c>
      <c r="O322">
        <f t="shared" si="105"/>
        <v>0</v>
      </c>
      <c r="P322">
        <f t="shared" si="127"/>
        <v>0</v>
      </c>
      <c r="Q322">
        <f>+INDEX(TimeSeries!$A:$ZZ,'TimeSeries - Formatted'!$B322+1,'TimeSeries - Formatted'!K$1)</f>
        <v>10</v>
      </c>
      <c r="R322">
        <f>SUM(O$4:O322)</f>
        <v>14</v>
      </c>
      <c r="S322">
        <f>SUM(P$4:P322)</f>
        <v>15</v>
      </c>
      <c r="U322" s="1">
        <f t="shared" si="117"/>
        <v>2.2743947175348556E-2</v>
      </c>
      <c r="V322" s="1">
        <f t="shared" si="118"/>
        <v>2.943287867910982E-2</v>
      </c>
      <c r="W322" s="1">
        <f t="shared" si="119"/>
        <v>3.9642857142857313E-2</v>
      </c>
      <c r="X322" s="1">
        <f t="shared" si="120"/>
        <v>3.238434163701065E-2</v>
      </c>
      <c r="Y322" s="1">
        <f t="shared" si="121"/>
        <v>1.2778386272362274E-2</v>
      </c>
      <c r="Z322" s="1">
        <f t="shared" si="122"/>
        <v>1.3571151609150789E-2</v>
      </c>
      <c r="AA322" s="1">
        <f t="shared" si="123"/>
        <v>1.9024970273483932E-2</v>
      </c>
      <c r="AB322" s="1">
        <f t="shared" si="124"/>
        <v>2.1995286724273422E-2</v>
      </c>
      <c r="AD322" s="2">
        <f t="shared" ca="1" si="108"/>
        <v>1</v>
      </c>
      <c r="AE322" s="2">
        <f t="shared" ca="1" si="109"/>
        <v>1</v>
      </c>
      <c r="AF322" s="2">
        <f t="shared" ca="1" si="110"/>
        <v>1</v>
      </c>
      <c r="AG322" s="2">
        <f t="shared" ca="1" si="111"/>
        <v>1</v>
      </c>
      <c r="AH322" s="2">
        <f t="shared" ca="1" si="112"/>
        <v>1</v>
      </c>
      <c r="AI322" s="2">
        <f t="shared" ca="1" si="113"/>
        <v>1</v>
      </c>
      <c r="AJ322" s="2">
        <f t="shared" ca="1" si="114"/>
        <v>1</v>
      </c>
      <c r="AK322" s="2">
        <f t="shared" ca="1" si="115"/>
        <v>1</v>
      </c>
      <c r="AM322">
        <f ca="1">+IF(COUNTIFS(AM$4:AM321,1,$Q$4:$Q321,$Q322)=1,0,IF(U322*AD322&lt;$AO$1,1,0))</f>
        <v>0</v>
      </c>
      <c r="AN322">
        <f ca="1">+IF(COUNTIFS(AN$4:AN321,1,$Q$4:$Q321,$Q322)=1,0,IF(V322*AE322&lt;$AO$1,1,0))</f>
        <v>0</v>
      </c>
      <c r="AO322">
        <f ca="1">+IF(COUNTIFS(AO$4:AO321,1,$Q$4:$Q321,$Q322)=1,0,IF(W322*AF322&lt;$AO$1,1,0))</f>
        <v>0</v>
      </c>
      <c r="AP322">
        <f ca="1">+IF(COUNTIFS(AP$4:AP321,1,$Q$4:$Q321,$Q322)=1,0,IF(X322*AG322&lt;$AO$1,1,0))</f>
        <v>0</v>
      </c>
      <c r="AQ322">
        <f ca="1">+IF(COUNTIFS(AQ$4:AQ321,1,$Q$4:$Q321,$Q322)=1,0,IF(Y322*AH322&lt;$AO$1,1,0))</f>
        <v>0</v>
      </c>
      <c r="AR322">
        <f ca="1">+IF(COUNTIFS(AR$4:AR321,1,$Q$4:$Q321,$Q322)=1,0,IF(Z322*AI322&lt;$AO$1,1,0))</f>
        <v>0</v>
      </c>
      <c r="AS322">
        <f ca="1">+IF(COUNTIFS(AS$4:AS321,1,$Q$4:$Q321,$Q322)=1,0,IF(AA322*AJ322&lt;$AO$1,1,0))</f>
        <v>0</v>
      </c>
      <c r="AT322">
        <f ca="1">+IF(COUNTIFS(AT$4:AT321,1,$Q$4:$Q321,$Q322)=1,0,IF(AB322*AK322&lt;$AO$1,1,0))</f>
        <v>0</v>
      </c>
      <c r="AU322">
        <f t="shared" ca="1" si="106"/>
        <v>0</v>
      </c>
      <c r="AW322">
        <f ca="1">1*(COUNTIFS($Q$4:$Q321,Q322,AU$4:AU321,1)&gt;0)</f>
        <v>1</v>
      </c>
      <c r="AX322" t="str">
        <f t="shared" ca="1" si="116"/>
        <v/>
      </c>
    </row>
    <row r="323" spans="2:50" x14ac:dyDescent="0.35">
      <c r="B323">
        <f t="shared" si="107"/>
        <v>320</v>
      </c>
      <c r="C323" s="5">
        <f>AVERAGEIFS(TimeSeries!321:321,TimeSeries!$1:$1,"&lt;="&amp;C$3,TimeSeries!$1:$1,"&gt;="&amp;C$2)</f>
        <v>140</v>
      </c>
      <c r="D323" s="5">
        <f>AVERAGEIFS(TimeSeries!321:321,TimeSeries!$1:$1,"&lt;="&amp;D$3,TimeSeries!$1:$1,"&gt;="&amp;D$2)</f>
        <v>138</v>
      </c>
      <c r="E323" s="5">
        <f>AVERAGEIFS(TimeSeries!321:321,TimeSeries!$1:$1,"&lt;="&amp;E$3,TimeSeries!$1:$1,"&gt;="&amp;E$2)</f>
        <v>139.4</v>
      </c>
      <c r="F323" s="5">
        <f>AVERAGEIFS(TimeSeries!321:321,TimeSeries!$1:$1,"&lt;="&amp;F$3,TimeSeries!$1:$1,"&gt;="&amp;F$2)</f>
        <v>144.9</v>
      </c>
      <c r="G323" s="5">
        <f>AVERAGEIFS(TimeSeries!321:321,TimeSeries!$1:$1,"&lt;="&amp;G$3,TimeSeries!$1:$1,"&gt;="&amp;G$2)</f>
        <v>142.80000000000001</v>
      </c>
      <c r="H323" s="5">
        <f>AVERAGEIFS(TimeSeries!321:321,TimeSeries!$1:$1,"&lt;="&amp;H$3,TimeSeries!$1:$1,"&gt;="&amp;H$2)</f>
        <v>135.80000000000001</v>
      </c>
      <c r="I323" s="5">
        <f>AVERAGEIFS(TimeSeries!321:321,TimeSeries!$1:$1,"&lt;="&amp;I$3,TimeSeries!$1:$1,"&gt;="&amp;I$2)</f>
        <v>133.69999999999999</v>
      </c>
      <c r="J323" s="5">
        <f>AVERAGEIFS(TimeSeries!321:321,TimeSeries!$1:$1,"&lt;="&amp;J$3,TimeSeries!$1:$1,"&gt;="&amp;J$2)</f>
        <v>134.4</v>
      </c>
      <c r="K323" s="5">
        <f>+TimeSeries!I321</f>
        <v>138.97499999999999</v>
      </c>
      <c r="M323">
        <f t="shared" si="125"/>
        <v>117.04062500000001</v>
      </c>
      <c r="N323">
        <f t="shared" si="126"/>
        <v>125.71250000000001</v>
      </c>
      <c r="O323">
        <f t="shared" si="105"/>
        <v>0</v>
      </c>
      <c r="P323">
        <f t="shared" si="127"/>
        <v>0</v>
      </c>
      <c r="Q323">
        <f>+INDEX(TimeSeries!$A:$ZZ,'TimeSeries - Formatted'!$B323+1,'TimeSeries - Formatted'!K$1)</f>
        <v>10</v>
      </c>
      <c r="R323">
        <f>SUM(O$4:O323)</f>
        <v>14</v>
      </c>
      <c r="S323">
        <f>SUM(P$4:P323)</f>
        <v>15</v>
      </c>
      <c r="U323" s="1">
        <f t="shared" si="117"/>
        <v>4.3041606886655703E-3</v>
      </c>
      <c r="V323" s="1">
        <f t="shared" si="118"/>
        <v>-3.7656903765690419E-2</v>
      </c>
      <c r="W323" s="1">
        <f t="shared" si="119"/>
        <v>-4.2253521126760618E-2</v>
      </c>
      <c r="X323" s="1">
        <f t="shared" si="120"/>
        <v>-1.0341261633919352E-3</v>
      </c>
      <c r="Y323" s="1">
        <f t="shared" si="121"/>
        <v>2.9560201874549552E-2</v>
      </c>
      <c r="Z323" s="1">
        <f t="shared" si="122"/>
        <v>3.9020657995409547E-2</v>
      </c>
      <c r="AA323" s="1">
        <f t="shared" si="123"/>
        <v>4.0062232594321179E-2</v>
      </c>
      <c r="AB323" s="1">
        <f t="shared" si="124"/>
        <v>3.3051498847040728E-2</v>
      </c>
      <c r="AD323" s="2">
        <f t="shared" ca="1" si="108"/>
        <v>1</v>
      </c>
      <c r="AE323" s="2">
        <f t="shared" ca="1" si="109"/>
        <v>1</v>
      </c>
      <c r="AF323" s="2">
        <f t="shared" ca="1" si="110"/>
        <v>1</v>
      </c>
      <c r="AG323" s="2">
        <f t="shared" ca="1" si="111"/>
        <v>1</v>
      </c>
      <c r="AH323" s="2">
        <f t="shared" ca="1" si="112"/>
        <v>1</v>
      </c>
      <c r="AI323" s="2">
        <f t="shared" ca="1" si="113"/>
        <v>1</v>
      </c>
      <c r="AJ323" s="2">
        <f t="shared" ca="1" si="114"/>
        <v>1</v>
      </c>
      <c r="AK323" s="2">
        <f t="shared" ca="1" si="115"/>
        <v>1</v>
      </c>
      <c r="AM323">
        <f ca="1">+IF(COUNTIFS(AM$4:AM322,1,$Q$4:$Q322,$Q323)=1,0,IF(U323*AD323&lt;$AO$1,1,0))</f>
        <v>0</v>
      </c>
      <c r="AN323">
        <f ca="1">+IF(COUNTIFS(AN$4:AN322,1,$Q$4:$Q322,$Q323)=1,0,IF(V323*AE323&lt;$AO$1,1,0))</f>
        <v>0</v>
      </c>
      <c r="AO323">
        <f ca="1">+IF(COUNTIFS(AO$4:AO322,1,$Q$4:$Q322,$Q323)=1,0,IF(W323*AF323&lt;$AO$1,1,0))</f>
        <v>0</v>
      </c>
      <c r="AP323">
        <f ca="1">+IF(COUNTIFS(AP$4:AP322,1,$Q$4:$Q322,$Q323)=1,0,IF(X323*AG323&lt;$AO$1,1,0))</f>
        <v>0</v>
      </c>
      <c r="AQ323">
        <f ca="1">+IF(COUNTIFS(AQ$4:AQ322,1,$Q$4:$Q322,$Q323)=1,0,IF(Y323*AH323&lt;$AO$1,1,0))</f>
        <v>0</v>
      </c>
      <c r="AR323">
        <f ca="1">+IF(COUNTIFS(AR$4:AR322,1,$Q$4:$Q322,$Q323)=1,0,IF(Z323*AI323&lt;$AO$1,1,0))</f>
        <v>0</v>
      </c>
      <c r="AS323">
        <f ca="1">+IF(COUNTIFS(AS$4:AS322,1,$Q$4:$Q322,$Q323)=1,0,IF(AA323*AJ323&lt;$AO$1,1,0))</f>
        <v>0</v>
      </c>
      <c r="AT323">
        <f ca="1">+IF(COUNTIFS(AT$4:AT322,1,$Q$4:$Q322,$Q323)=1,0,IF(AB323*AK323&lt;$AO$1,1,0))</f>
        <v>0</v>
      </c>
      <c r="AU323">
        <f t="shared" ca="1" si="106"/>
        <v>0</v>
      </c>
      <c r="AW323">
        <f ca="1">1*(COUNTIFS($Q$4:$Q322,Q323,AU$4:AU322,1)&gt;0)</f>
        <v>1</v>
      </c>
      <c r="AX323" t="str">
        <f t="shared" ca="1" si="116"/>
        <v/>
      </c>
    </row>
    <row r="324" spans="2:50" x14ac:dyDescent="0.35">
      <c r="B324">
        <f t="shared" si="107"/>
        <v>321</v>
      </c>
      <c r="C324" s="5">
        <f>AVERAGEIFS(TimeSeries!322:322,TimeSeries!$1:$1,"&lt;="&amp;C$3,TimeSeries!$1:$1,"&gt;="&amp;C$2)</f>
        <v>131.85</v>
      </c>
      <c r="D324" s="5">
        <f>AVERAGEIFS(TimeSeries!322:322,TimeSeries!$1:$1,"&lt;="&amp;D$3,TimeSeries!$1:$1,"&gt;="&amp;D$2)</f>
        <v>126.85</v>
      </c>
      <c r="E324" s="5">
        <f>AVERAGEIFS(TimeSeries!322:322,TimeSeries!$1:$1,"&lt;="&amp;E$3,TimeSeries!$1:$1,"&gt;="&amp;E$2)</f>
        <v>128.94999999999999</v>
      </c>
      <c r="F324" s="5">
        <f>AVERAGEIFS(TimeSeries!322:322,TimeSeries!$1:$1,"&lt;="&amp;F$3,TimeSeries!$1:$1,"&gt;="&amp;F$2)</f>
        <v>136.44999999999999</v>
      </c>
      <c r="G324" s="5">
        <f>AVERAGEIFS(TimeSeries!322:322,TimeSeries!$1:$1,"&lt;="&amp;G$3,TimeSeries!$1:$1,"&gt;="&amp;G$2)</f>
        <v>137.9</v>
      </c>
      <c r="H324" s="5">
        <f>AVERAGEIFS(TimeSeries!322:322,TimeSeries!$1:$1,"&lt;="&amp;H$3,TimeSeries!$1:$1,"&gt;="&amp;H$2)</f>
        <v>135.9</v>
      </c>
      <c r="I324" s="5">
        <f>AVERAGEIFS(TimeSeries!322:322,TimeSeries!$1:$1,"&lt;="&amp;I$3,TimeSeries!$1:$1,"&gt;="&amp;I$2)</f>
        <v>134.44999999999999</v>
      </c>
      <c r="J324" s="5">
        <f>AVERAGEIFS(TimeSeries!322:322,TimeSeries!$1:$1,"&lt;="&amp;J$3,TimeSeries!$1:$1,"&gt;="&amp;J$2)</f>
        <v>132.9</v>
      </c>
      <c r="K324" s="5">
        <f>+TimeSeries!I322</f>
        <v>133.28749999999999</v>
      </c>
      <c r="M324">
        <f t="shared" si="125"/>
        <v>117.04062500000001</v>
      </c>
      <c r="N324">
        <f t="shared" si="126"/>
        <v>125.71250000000001</v>
      </c>
      <c r="O324">
        <f t="shared" ref="O324:O387" si="128">1*(AVERAGE(K322:K324)&gt;M324)*(AVERAGE(K319:K321)&lt;M324)*(SUM(O313:O323)=0)</f>
        <v>0</v>
      </c>
      <c r="P324">
        <f t="shared" si="127"/>
        <v>0</v>
      </c>
      <c r="Q324">
        <f>+INDEX(TimeSeries!$A:$ZZ,'TimeSeries - Formatted'!$B324+1,'TimeSeries - Formatted'!K$1)</f>
        <v>10</v>
      </c>
      <c r="R324">
        <f>SUM(O$4:O324)</f>
        <v>14</v>
      </c>
      <c r="S324">
        <f>SUM(P$4:P324)</f>
        <v>15</v>
      </c>
      <c r="U324" s="1">
        <f t="shared" si="117"/>
        <v>-5.8214285714285774E-2</v>
      </c>
      <c r="V324" s="1">
        <f t="shared" si="118"/>
        <v>-0.11541143654114372</v>
      </c>
      <c r="W324" s="1">
        <f t="shared" si="119"/>
        <v>-0.11405015458605305</v>
      </c>
      <c r="X324" s="1">
        <f t="shared" si="120"/>
        <v>-5.9289900034470988E-2</v>
      </c>
      <c r="Y324" s="1">
        <f t="shared" si="121"/>
        <v>-3.4313725490196068E-2</v>
      </c>
      <c r="Z324" s="1">
        <f t="shared" si="122"/>
        <v>7.3637702503681624E-4</v>
      </c>
      <c r="AA324" s="1">
        <f t="shared" si="123"/>
        <v>5.6095736724008916E-3</v>
      </c>
      <c r="AB324" s="1">
        <f t="shared" si="124"/>
        <v>-1.1160714285714302E-2</v>
      </c>
      <c r="AD324" s="2">
        <f t="shared" ca="1" si="108"/>
        <v>1</v>
      </c>
      <c r="AE324" s="2">
        <f t="shared" ca="1" si="109"/>
        <v>1</v>
      </c>
      <c r="AF324" s="2">
        <f t="shared" ca="1" si="110"/>
        <v>1</v>
      </c>
      <c r="AG324" s="2">
        <f t="shared" ca="1" si="111"/>
        <v>1</v>
      </c>
      <c r="AH324" s="2">
        <f t="shared" ca="1" si="112"/>
        <v>1</v>
      </c>
      <c r="AI324" s="2">
        <f t="shared" ca="1" si="113"/>
        <v>1</v>
      </c>
      <c r="AJ324" s="2">
        <f t="shared" ca="1" si="114"/>
        <v>1</v>
      </c>
      <c r="AK324" s="2">
        <f t="shared" ca="1" si="115"/>
        <v>1</v>
      </c>
      <c r="AM324">
        <f ca="1">+IF(COUNTIFS(AM$4:AM323,1,$Q$4:$Q323,$Q324)=1,0,IF(U324*AD324&lt;$AO$1,1,0))</f>
        <v>0</v>
      </c>
      <c r="AN324">
        <f ca="1">+IF(COUNTIFS(AN$4:AN323,1,$Q$4:$Q323,$Q324)=1,0,IF(V324*AE324&lt;$AO$1,1,0))</f>
        <v>0</v>
      </c>
      <c r="AO324">
        <f ca="1">+IF(COUNTIFS(AO$4:AO323,1,$Q$4:$Q323,$Q324)=1,0,IF(W324*AF324&lt;$AO$1,1,0))</f>
        <v>0</v>
      </c>
      <c r="AP324">
        <f ca="1">+IF(COUNTIFS(AP$4:AP323,1,$Q$4:$Q323,$Q324)=1,0,IF(X324*AG324&lt;$AO$1,1,0))</f>
        <v>0</v>
      </c>
      <c r="AQ324">
        <f ca="1">+IF(COUNTIFS(AQ$4:AQ323,1,$Q$4:$Q323,$Q324)=1,0,IF(Y324*AH324&lt;$AO$1,1,0))</f>
        <v>0</v>
      </c>
      <c r="AR324">
        <f ca="1">+IF(COUNTIFS(AR$4:AR323,1,$Q$4:$Q323,$Q324)=1,0,IF(Z324*AI324&lt;$AO$1,1,0))</f>
        <v>0</v>
      </c>
      <c r="AS324">
        <f ca="1">+IF(COUNTIFS(AS$4:AS323,1,$Q$4:$Q323,$Q324)=1,0,IF(AA324*AJ324&lt;$AO$1,1,0))</f>
        <v>0</v>
      </c>
      <c r="AT324">
        <f ca="1">+IF(COUNTIFS(AT$4:AT323,1,$Q$4:$Q323,$Q324)=1,0,IF(AB324*AK324&lt;$AO$1,1,0))</f>
        <v>0</v>
      </c>
      <c r="AU324">
        <f t="shared" ca="1" si="106"/>
        <v>0</v>
      </c>
      <c r="AW324">
        <f ca="1">1*(COUNTIFS($Q$4:$Q323,Q324,AU$4:AU323,1)&gt;0)</f>
        <v>1</v>
      </c>
      <c r="AX324" t="str">
        <f t="shared" ca="1" si="116"/>
        <v/>
      </c>
    </row>
    <row r="325" spans="2:50" x14ac:dyDescent="0.35">
      <c r="B325">
        <f t="shared" si="107"/>
        <v>322</v>
      </c>
      <c r="C325" s="5">
        <f>AVERAGEIFS(TimeSeries!323:323,TimeSeries!$1:$1,"&lt;="&amp;C$3,TimeSeries!$1:$1,"&gt;="&amp;C$2)</f>
        <v>121.9</v>
      </c>
      <c r="D325" s="5">
        <f>AVERAGEIFS(TimeSeries!323:323,TimeSeries!$1:$1,"&lt;="&amp;D$3,TimeSeries!$1:$1,"&gt;="&amp;D$2)</f>
        <v>118.9</v>
      </c>
      <c r="E325" s="5">
        <f>AVERAGEIFS(TimeSeries!323:323,TimeSeries!$1:$1,"&lt;="&amp;E$3,TimeSeries!$1:$1,"&gt;="&amp;E$2)</f>
        <v>121</v>
      </c>
      <c r="F325" s="5">
        <f>AVERAGEIFS(TimeSeries!323:323,TimeSeries!$1:$1,"&lt;="&amp;F$3,TimeSeries!$1:$1,"&gt;="&amp;F$2)</f>
        <v>127</v>
      </c>
      <c r="G325" s="5">
        <f>AVERAGEIFS(TimeSeries!323:323,TimeSeries!$1:$1,"&lt;="&amp;G$3,TimeSeries!$1:$1,"&gt;="&amp;G$2)</f>
        <v>129.15</v>
      </c>
      <c r="H325" s="5">
        <f>AVERAGEIFS(TimeSeries!323:323,TimeSeries!$1:$1,"&lt;="&amp;H$3,TimeSeries!$1:$1,"&gt;="&amp;H$2)</f>
        <v>127.65</v>
      </c>
      <c r="I325" s="5">
        <f>AVERAGEIFS(TimeSeries!323:323,TimeSeries!$1:$1,"&lt;="&amp;I$3,TimeSeries!$1:$1,"&gt;="&amp;I$2)</f>
        <v>126.95</v>
      </c>
      <c r="J325" s="5">
        <f>AVERAGEIFS(TimeSeries!323:323,TimeSeries!$1:$1,"&lt;="&amp;J$3,TimeSeries!$1:$1,"&gt;="&amp;J$2)</f>
        <v>125.9</v>
      </c>
      <c r="K325" s="5">
        <f>+TimeSeries!I323</f>
        <v>124.75</v>
      </c>
      <c r="M325">
        <f t="shared" si="125"/>
        <v>117.04062500000001</v>
      </c>
      <c r="N325">
        <f t="shared" si="126"/>
        <v>125.2625</v>
      </c>
      <c r="O325">
        <f t="shared" si="128"/>
        <v>0</v>
      </c>
      <c r="P325">
        <f t="shared" si="127"/>
        <v>0</v>
      </c>
      <c r="Q325">
        <f>+INDEX(TimeSeries!$A:$ZZ,'TimeSeries - Formatted'!$B325+1,'TimeSeries - Formatted'!K$1)</f>
        <v>10</v>
      </c>
      <c r="R325">
        <f>SUM(O$4:O325)</f>
        <v>14</v>
      </c>
      <c r="S325">
        <f>SUM(P$4:P325)</f>
        <v>15</v>
      </c>
      <c r="U325" s="1">
        <f t="shared" si="117"/>
        <v>-0.12928571428571423</v>
      </c>
      <c r="V325" s="1">
        <f t="shared" si="118"/>
        <v>-0.17085076708507674</v>
      </c>
      <c r="W325" s="1">
        <f t="shared" si="119"/>
        <v>-0.1686705599450361</v>
      </c>
      <c r="X325" s="1">
        <f t="shared" si="120"/>
        <v>-0.12443984832816279</v>
      </c>
      <c r="Y325" s="1">
        <f t="shared" si="121"/>
        <v>-9.5588235294117641E-2</v>
      </c>
      <c r="Z325" s="1">
        <f t="shared" si="122"/>
        <v>-6.0706401766004392E-2</v>
      </c>
      <c r="AA325" s="1">
        <f t="shared" si="123"/>
        <v>-5.5782818891781272E-2</v>
      </c>
      <c r="AB325" s="1">
        <f t="shared" si="124"/>
        <v>-6.3244047619047561E-2</v>
      </c>
      <c r="AD325" s="2">
        <f t="shared" ca="1" si="108"/>
        <v>1</v>
      </c>
      <c r="AE325" s="2">
        <f t="shared" ca="1" si="109"/>
        <v>1</v>
      </c>
      <c r="AF325" s="2">
        <f t="shared" ca="1" si="110"/>
        <v>1</v>
      </c>
      <c r="AG325" s="2">
        <f t="shared" ca="1" si="111"/>
        <v>1</v>
      </c>
      <c r="AH325" s="2">
        <f t="shared" ca="1" si="112"/>
        <v>1</v>
      </c>
      <c r="AI325" s="2">
        <f t="shared" ca="1" si="113"/>
        <v>1</v>
      </c>
      <c r="AJ325" s="2">
        <f t="shared" ca="1" si="114"/>
        <v>1</v>
      </c>
      <c r="AK325" s="2">
        <f t="shared" ca="1" si="115"/>
        <v>1</v>
      </c>
      <c r="AM325">
        <f ca="1">+IF(COUNTIFS(AM$4:AM324,1,$Q$4:$Q324,$Q325)=1,0,IF(U325*AD325&lt;$AO$1,1,0))</f>
        <v>0</v>
      </c>
      <c r="AN325">
        <f ca="1">+IF(COUNTIFS(AN$4:AN324,1,$Q$4:$Q324,$Q325)=1,0,IF(V325*AE325&lt;$AO$1,1,0))</f>
        <v>0</v>
      </c>
      <c r="AO325">
        <f ca="1">+IF(COUNTIFS(AO$4:AO324,1,$Q$4:$Q324,$Q325)=1,0,IF(W325*AF325&lt;$AO$1,1,0))</f>
        <v>0</v>
      </c>
      <c r="AP325">
        <f ca="1">+IF(COUNTIFS(AP$4:AP324,1,$Q$4:$Q324,$Q325)=1,0,IF(X325*AG325&lt;$AO$1,1,0))</f>
        <v>0</v>
      </c>
      <c r="AQ325">
        <f ca="1">+IF(COUNTIFS(AQ$4:AQ324,1,$Q$4:$Q324,$Q325)=1,0,IF(Y325*AH325&lt;$AO$1,1,0))</f>
        <v>0</v>
      </c>
      <c r="AR325">
        <f ca="1">+IF(COUNTIFS(AR$4:AR324,1,$Q$4:$Q324,$Q325)=1,0,IF(Z325*AI325&lt;$AO$1,1,0))</f>
        <v>0</v>
      </c>
      <c r="AS325">
        <f ca="1">+IF(COUNTIFS(AS$4:AS324,1,$Q$4:$Q324,$Q325)=1,0,IF(AA325*AJ325&lt;$AO$1,1,0))</f>
        <v>0</v>
      </c>
      <c r="AT325">
        <f ca="1">+IF(COUNTIFS(AT$4:AT324,1,$Q$4:$Q324,$Q325)=1,0,IF(AB325*AK325&lt;$AO$1,1,0))</f>
        <v>0</v>
      </c>
      <c r="AU325">
        <f t="shared" ref="AU325:AU388" ca="1" si="129">1*(SUM(AM325:AT325)&gt;0)</f>
        <v>0</v>
      </c>
      <c r="AW325">
        <f ca="1">1*(COUNTIFS($Q$4:$Q324,Q325,AU$4:AU324,1)&gt;0)</f>
        <v>1</v>
      </c>
      <c r="AX325" t="str">
        <f t="shared" ca="1" si="116"/>
        <v/>
      </c>
    </row>
    <row r="326" spans="2:50" x14ac:dyDescent="0.35">
      <c r="B326">
        <f t="shared" ref="B326:B389" si="130">+B325+1</f>
        <v>323</v>
      </c>
      <c r="C326" s="5">
        <f>AVERAGEIFS(TimeSeries!324:324,TimeSeries!$1:$1,"&lt;="&amp;C$3,TimeSeries!$1:$1,"&gt;="&amp;C$2)</f>
        <v>115.5</v>
      </c>
      <c r="D326" s="5">
        <f>AVERAGEIFS(TimeSeries!324:324,TimeSeries!$1:$1,"&lt;="&amp;D$3,TimeSeries!$1:$1,"&gt;="&amp;D$2)</f>
        <v>117.5</v>
      </c>
      <c r="E326" s="5">
        <f>AVERAGEIFS(TimeSeries!324:324,TimeSeries!$1:$1,"&lt;="&amp;E$3,TimeSeries!$1:$1,"&gt;="&amp;E$2)</f>
        <v>119.6</v>
      </c>
      <c r="F326" s="5">
        <f>AVERAGEIFS(TimeSeries!324:324,TimeSeries!$1:$1,"&lt;="&amp;F$3,TimeSeries!$1:$1,"&gt;="&amp;F$2)</f>
        <v>121.6</v>
      </c>
      <c r="G326" s="5">
        <f>AVERAGEIFS(TimeSeries!324:324,TimeSeries!$1:$1,"&lt;="&amp;G$3,TimeSeries!$1:$1,"&gt;="&amp;G$2)</f>
        <v>121.6</v>
      </c>
      <c r="H326" s="5">
        <f>AVERAGEIFS(TimeSeries!324:324,TimeSeries!$1:$1,"&lt;="&amp;H$3,TimeSeries!$1:$1,"&gt;="&amp;H$2)</f>
        <v>118.6</v>
      </c>
      <c r="I326" s="5">
        <f>AVERAGEIFS(TimeSeries!324:324,TimeSeries!$1:$1,"&lt;="&amp;I$3,TimeSeries!$1:$1,"&gt;="&amp;I$2)</f>
        <v>120</v>
      </c>
      <c r="J326" s="5">
        <f>AVERAGEIFS(TimeSeries!324:324,TimeSeries!$1:$1,"&lt;="&amp;J$3,TimeSeries!$1:$1,"&gt;="&amp;J$2)</f>
        <v>123</v>
      </c>
      <c r="K326" s="5">
        <f>+TimeSeries!I324</f>
        <v>119.175</v>
      </c>
      <c r="M326">
        <f t="shared" si="125"/>
        <v>117.04062500000001</v>
      </c>
      <c r="N326">
        <f t="shared" si="126"/>
        <v>124.81874999999999</v>
      </c>
      <c r="O326">
        <f t="shared" si="128"/>
        <v>0</v>
      </c>
      <c r="P326">
        <f t="shared" si="127"/>
        <v>0</v>
      </c>
      <c r="Q326">
        <f>+INDEX(TimeSeries!$A:$ZZ,'TimeSeries - Formatted'!$B326+1,'TimeSeries - Formatted'!K$1)</f>
        <v>10</v>
      </c>
      <c r="R326">
        <f>SUM(O$4:O326)</f>
        <v>14</v>
      </c>
      <c r="S326">
        <f>SUM(P$4:P326)</f>
        <v>15</v>
      </c>
      <c r="U326" s="1">
        <f t="shared" si="117"/>
        <v>-0.17500000000000004</v>
      </c>
      <c r="V326" s="1">
        <f t="shared" si="118"/>
        <v>-0.18061366806136681</v>
      </c>
      <c r="W326" s="1">
        <f t="shared" si="119"/>
        <v>-0.17828924768120935</v>
      </c>
      <c r="X326" s="1">
        <f t="shared" si="120"/>
        <v>-0.16166839021027246</v>
      </c>
      <c r="Y326" s="1">
        <f t="shared" si="121"/>
        <v>-0.14845938375350154</v>
      </c>
      <c r="Z326" s="1">
        <f t="shared" si="122"/>
        <v>-0.12729948491537901</v>
      </c>
      <c r="AA326" s="1">
        <f t="shared" si="123"/>
        <v>-0.10747489773149865</v>
      </c>
      <c r="AB326" s="1">
        <f t="shared" si="124"/>
        <v>-8.4821428571428603E-2</v>
      </c>
      <c r="AD326" s="2">
        <f t="shared" ca="1" si="108"/>
        <v>1</v>
      </c>
      <c r="AE326" s="2">
        <f t="shared" ca="1" si="109"/>
        <v>1</v>
      </c>
      <c r="AF326" s="2">
        <f t="shared" ca="1" si="110"/>
        <v>1</v>
      </c>
      <c r="AG326" s="2">
        <f t="shared" ca="1" si="111"/>
        <v>1</v>
      </c>
      <c r="AH326" s="2">
        <f t="shared" ca="1" si="112"/>
        <v>1</v>
      </c>
      <c r="AI326" s="2">
        <f t="shared" ca="1" si="113"/>
        <v>1</v>
      </c>
      <c r="AJ326" s="2">
        <f t="shared" ca="1" si="114"/>
        <v>1</v>
      </c>
      <c r="AK326" s="2">
        <f t="shared" ca="1" si="115"/>
        <v>1</v>
      </c>
      <c r="AM326">
        <f ca="1">+IF(COUNTIFS(AM$4:AM325,1,$Q$4:$Q325,$Q326)=1,0,IF(U326*AD326&lt;$AO$1,1,0))</f>
        <v>0</v>
      </c>
      <c r="AN326">
        <f ca="1">+IF(COUNTIFS(AN$4:AN325,1,$Q$4:$Q325,$Q326)=1,0,IF(V326*AE326&lt;$AO$1,1,0))</f>
        <v>0</v>
      </c>
      <c r="AO326">
        <f ca="1">+IF(COUNTIFS(AO$4:AO325,1,$Q$4:$Q325,$Q326)=1,0,IF(W326*AF326&lt;$AO$1,1,0))</f>
        <v>0</v>
      </c>
      <c r="AP326">
        <f ca="1">+IF(COUNTIFS(AP$4:AP325,1,$Q$4:$Q325,$Q326)=1,0,IF(X326*AG326&lt;$AO$1,1,0))</f>
        <v>0</v>
      </c>
      <c r="AQ326">
        <f ca="1">+IF(COUNTIFS(AQ$4:AQ325,1,$Q$4:$Q325,$Q326)=1,0,IF(Y326*AH326&lt;$AO$1,1,0))</f>
        <v>0</v>
      </c>
      <c r="AR326">
        <f ca="1">+IF(COUNTIFS(AR$4:AR325,1,$Q$4:$Q325,$Q326)=1,0,IF(Z326*AI326&lt;$AO$1,1,0))</f>
        <v>0</v>
      </c>
      <c r="AS326">
        <f ca="1">+IF(COUNTIFS(AS$4:AS325,1,$Q$4:$Q325,$Q326)=1,0,IF(AA326*AJ326&lt;$AO$1,1,0))</f>
        <v>0</v>
      </c>
      <c r="AT326">
        <f ca="1">+IF(COUNTIFS(AT$4:AT325,1,$Q$4:$Q325,$Q326)=1,0,IF(AB326*AK326&lt;$AO$1,1,0))</f>
        <v>0</v>
      </c>
      <c r="AU326">
        <f t="shared" ca="1" si="129"/>
        <v>0</v>
      </c>
      <c r="AW326">
        <f ca="1">1*(COUNTIFS($Q$4:$Q325,Q326,AU$4:AU325,1)&gt;0)</f>
        <v>1</v>
      </c>
      <c r="AX326" t="str">
        <f t="shared" ca="1" si="116"/>
        <v/>
      </c>
    </row>
    <row r="327" spans="2:50" x14ac:dyDescent="0.35">
      <c r="B327">
        <f t="shared" si="130"/>
        <v>324</v>
      </c>
      <c r="C327" s="5">
        <f>AVERAGEIFS(TimeSeries!325:325,TimeSeries!$1:$1,"&lt;="&amp;C$3,TimeSeries!$1:$1,"&gt;="&amp;C$2)</f>
        <v>114.5</v>
      </c>
      <c r="D327" s="5">
        <f>AVERAGEIFS(TimeSeries!325:325,TimeSeries!$1:$1,"&lt;="&amp;D$3,TimeSeries!$1:$1,"&gt;="&amp;D$2)</f>
        <v>116.5</v>
      </c>
      <c r="E327" s="5">
        <f>AVERAGEIFS(TimeSeries!325:325,TimeSeries!$1:$1,"&lt;="&amp;E$3,TimeSeries!$1:$1,"&gt;="&amp;E$2)</f>
        <v>117.9</v>
      </c>
      <c r="F327" s="5">
        <f>AVERAGEIFS(TimeSeries!325:325,TimeSeries!$1:$1,"&lt;="&amp;F$3,TimeSeries!$1:$1,"&gt;="&amp;F$2)</f>
        <v>124.4</v>
      </c>
      <c r="G327" s="5">
        <f>AVERAGEIFS(TimeSeries!325:325,TimeSeries!$1:$1,"&lt;="&amp;G$3,TimeSeries!$1:$1,"&gt;="&amp;G$2)</f>
        <v>125.8</v>
      </c>
      <c r="H327" s="5">
        <f>AVERAGEIFS(TimeSeries!325:325,TimeSeries!$1:$1,"&lt;="&amp;H$3,TimeSeries!$1:$1,"&gt;="&amp;H$2)</f>
        <v>115.8</v>
      </c>
      <c r="I327" s="5">
        <f>AVERAGEIFS(TimeSeries!325:325,TimeSeries!$1:$1,"&lt;="&amp;I$3,TimeSeries!$1:$1,"&gt;="&amp;I$2)</f>
        <v>110.85</v>
      </c>
      <c r="J327" s="5">
        <f>AVERAGEIFS(TimeSeries!325:325,TimeSeries!$1:$1,"&lt;="&amp;J$3,TimeSeries!$1:$1,"&gt;="&amp;J$2)</f>
        <v>111.7</v>
      </c>
      <c r="K327" s="5">
        <f>+TimeSeries!I325</f>
        <v>117.26249999999999</v>
      </c>
      <c r="M327">
        <f t="shared" si="125"/>
        <v>117.01875</v>
      </c>
      <c r="N327">
        <f t="shared" si="126"/>
        <v>124.81874999999999</v>
      </c>
      <c r="O327">
        <f t="shared" si="128"/>
        <v>0</v>
      </c>
      <c r="P327">
        <f t="shared" si="127"/>
        <v>0</v>
      </c>
      <c r="Q327">
        <f>+INDEX(TimeSeries!$A:$ZZ,'TimeSeries - Formatted'!$B327+1,'TimeSeries - Formatted'!K$1)</f>
        <v>10</v>
      </c>
      <c r="R327">
        <f>SUM(O$4:O327)</f>
        <v>14</v>
      </c>
      <c r="S327">
        <f>SUM(P$4:P327)</f>
        <v>15</v>
      </c>
      <c r="U327" s="1">
        <f t="shared" si="117"/>
        <v>-0.18214285714285716</v>
      </c>
      <c r="V327" s="1">
        <f t="shared" si="118"/>
        <v>-0.18758716875871695</v>
      </c>
      <c r="W327" s="1">
        <f t="shared" si="119"/>
        <v>-0.18996908278941949</v>
      </c>
      <c r="X327" s="1">
        <f t="shared" si="120"/>
        <v>-0.14236470182695626</v>
      </c>
      <c r="Y327" s="1">
        <f t="shared" si="121"/>
        <v>-0.11904761904761918</v>
      </c>
      <c r="Z327" s="1">
        <f t="shared" si="122"/>
        <v>-0.14790286975717448</v>
      </c>
      <c r="AA327" s="1">
        <f t="shared" si="123"/>
        <v>-0.17552993677947193</v>
      </c>
      <c r="AB327" s="1">
        <f t="shared" si="124"/>
        <v>-0.16889880952380953</v>
      </c>
      <c r="AD327" s="2">
        <f t="shared" ca="1" si="108"/>
        <v>1</v>
      </c>
      <c r="AE327" s="2">
        <f t="shared" ca="1" si="109"/>
        <v>1</v>
      </c>
      <c r="AF327" s="2">
        <f t="shared" ca="1" si="110"/>
        <v>1</v>
      </c>
      <c r="AG327" s="2">
        <f t="shared" ca="1" si="111"/>
        <v>1</v>
      </c>
      <c r="AH327" s="2">
        <f t="shared" ca="1" si="112"/>
        <v>1</v>
      </c>
      <c r="AI327" s="2">
        <f t="shared" ca="1" si="113"/>
        <v>1</v>
      </c>
      <c r="AJ327" s="2">
        <f t="shared" ca="1" si="114"/>
        <v>1</v>
      </c>
      <c r="AK327" s="2">
        <f t="shared" ca="1" si="115"/>
        <v>1</v>
      </c>
      <c r="AM327">
        <f ca="1">+IF(COUNTIFS(AM$4:AM326,1,$Q$4:$Q326,$Q327)=1,0,IF(U327*AD327&lt;$AO$1,1,0))</f>
        <v>0</v>
      </c>
      <c r="AN327">
        <f ca="1">+IF(COUNTIFS(AN$4:AN326,1,$Q$4:$Q326,$Q327)=1,0,IF(V327*AE327&lt;$AO$1,1,0))</f>
        <v>0</v>
      </c>
      <c r="AO327">
        <f ca="1">+IF(COUNTIFS(AO$4:AO326,1,$Q$4:$Q326,$Q327)=1,0,IF(W327*AF327&lt;$AO$1,1,0))</f>
        <v>0</v>
      </c>
      <c r="AP327">
        <f ca="1">+IF(COUNTIFS(AP$4:AP326,1,$Q$4:$Q326,$Q327)=1,0,IF(X327*AG327&lt;$AO$1,1,0))</f>
        <v>0</v>
      </c>
      <c r="AQ327">
        <f ca="1">+IF(COUNTIFS(AQ$4:AQ326,1,$Q$4:$Q326,$Q327)=1,0,IF(Y327*AH327&lt;$AO$1,1,0))</f>
        <v>0</v>
      </c>
      <c r="AR327">
        <f ca="1">+IF(COUNTIFS(AR$4:AR326,1,$Q$4:$Q326,$Q327)=1,0,IF(Z327*AI327&lt;$AO$1,1,0))</f>
        <v>0</v>
      </c>
      <c r="AS327">
        <f ca="1">+IF(COUNTIFS(AS$4:AS326,1,$Q$4:$Q326,$Q327)=1,0,IF(AA327*AJ327&lt;$AO$1,1,0))</f>
        <v>0</v>
      </c>
      <c r="AT327">
        <f ca="1">+IF(COUNTIFS(AT$4:AT326,1,$Q$4:$Q326,$Q327)=1,0,IF(AB327*AK327&lt;$AO$1,1,0))</f>
        <v>0</v>
      </c>
      <c r="AU327">
        <f t="shared" ca="1" si="129"/>
        <v>0</v>
      </c>
      <c r="AW327">
        <f ca="1">1*(COUNTIFS($Q$4:$Q326,Q327,AU$4:AU326,1)&gt;0)</f>
        <v>1</v>
      </c>
      <c r="AX327" t="str">
        <f t="shared" ca="1" si="116"/>
        <v/>
      </c>
    </row>
    <row r="328" spans="2:50" x14ac:dyDescent="0.35">
      <c r="B328">
        <f t="shared" si="130"/>
        <v>325</v>
      </c>
      <c r="C328" s="5">
        <f>AVERAGEIFS(TimeSeries!326:326,TimeSeries!$1:$1,"&lt;="&amp;C$3,TimeSeries!$1:$1,"&gt;="&amp;C$2)</f>
        <v>114</v>
      </c>
      <c r="D328" s="5">
        <f>AVERAGEIFS(TimeSeries!326:326,TimeSeries!$1:$1,"&lt;="&amp;D$3,TimeSeries!$1:$1,"&gt;="&amp;D$2)</f>
        <v>116.5</v>
      </c>
      <c r="E328" s="5">
        <f>AVERAGEIFS(TimeSeries!326:326,TimeSeries!$1:$1,"&lt;="&amp;E$3,TimeSeries!$1:$1,"&gt;="&amp;E$2)</f>
        <v>117.9</v>
      </c>
      <c r="F328" s="5">
        <f>AVERAGEIFS(TimeSeries!326:326,TimeSeries!$1:$1,"&lt;="&amp;F$3,TimeSeries!$1:$1,"&gt;="&amp;F$2)</f>
        <v>120.4</v>
      </c>
      <c r="G328" s="5">
        <f>AVERAGEIFS(TimeSeries!326:326,TimeSeries!$1:$1,"&lt;="&amp;G$3,TimeSeries!$1:$1,"&gt;="&amp;G$2)</f>
        <v>121.1</v>
      </c>
      <c r="H328" s="5">
        <f>AVERAGEIFS(TimeSeries!326:326,TimeSeries!$1:$1,"&lt;="&amp;H$3,TimeSeries!$1:$1,"&gt;="&amp;H$2)</f>
        <v>115.1</v>
      </c>
      <c r="I328" s="5">
        <f>AVERAGEIFS(TimeSeries!326:326,TimeSeries!$1:$1,"&lt;="&amp;I$3,TimeSeries!$1:$1,"&gt;="&amp;I$2)</f>
        <v>110.15</v>
      </c>
      <c r="J328" s="5">
        <f>AVERAGEIFS(TimeSeries!326:326,TimeSeries!$1:$1,"&lt;="&amp;J$3,TimeSeries!$1:$1,"&gt;="&amp;J$2)</f>
        <v>110.3</v>
      </c>
      <c r="K328" s="5">
        <f>+TimeSeries!I326</f>
        <v>115.78749999999999</v>
      </c>
      <c r="M328">
        <f t="shared" si="125"/>
        <v>117.01875</v>
      </c>
      <c r="N328">
        <f t="shared" si="126"/>
        <v>124.81874999999999</v>
      </c>
      <c r="O328">
        <f t="shared" si="128"/>
        <v>0</v>
      </c>
      <c r="P328">
        <f t="shared" si="127"/>
        <v>0</v>
      </c>
      <c r="Q328">
        <f>+INDEX(TimeSeries!$A:$ZZ,'TimeSeries - Formatted'!$B328+1,'TimeSeries - Formatted'!K$1)</f>
        <v>11</v>
      </c>
      <c r="R328">
        <f>SUM(O$4:O328)</f>
        <v>14</v>
      </c>
      <c r="S328">
        <f>SUM(P$4:P328)</f>
        <v>15</v>
      </c>
      <c r="U328" s="1">
        <f t="shared" si="117"/>
        <v>-0.18571428571428572</v>
      </c>
      <c r="V328" s="1">
        <f t="shared" si="118"/>
        <v>-0.18758716875871695</v>
      </c>
      <c r="W328" s="1">
        <f t="shared" si="119"/>
        <v>-0.18996908278941949</v>
      </c>
      <c r="X328" s="1">
        <f t="shared" si="120"/>
        <v>-0.16994139951740783</v>
      </c>
      <c r="Y328" s="1">
        <f t="shared" si="121"/>
        <v>-0.15196078431372562</v>
      </c>
      <c r="Z328" s="1">
        <f t="shared" si="122"/>
        <v>-0.15305371596762329</v>
      </c>
      <c r="AA328" s="1">
        <f t="shared" si="123"/>
        <v>-0.18073633320937144</v>
      </c>
      <c r="AB328" s="1">
        <f t="shared" si="124"/>
        <v>-0.17931547619047628</v>
      </c>
      <c r="AD328" s="2">
        <f t="shared" ca="1" si="108"/>
        <v>0</v>
      </c>
      <c r="AE328" s="2">
        <f t="shared" ca="1" si="109"/>
        <v>0</v>
      </c>
      <c r="AF328" s="2">
        <f t="shared" ca="1" si="110"/>
        <v>0</v>
      </c>
      <c r="AG328" s="2">
        <f t="shared" ca="1" si="111"/>
        <v>0</v>
      </c>
      <c r="AH328" s="2">
        <f t="shared" ca="1" si="112"/>
        <v>0</v>
      </c>
      <c r="AI328" s="2">
        <f t="shared" ca="1" si="113"/>
        <v>0</v>
      </c>
      <c r="AJ328" s="2">
        <f t="shared" ca="1" si="114"/>
        <v>0</v>
      </c>
      <c r="AK328" s="2">
        <f t="shared" ca="1" si="115"/>
        <v>0</v>
      </c>
      <c r="AM328">
        <f ca="1">+IF(COUNTIFS(AM$4:AM327,1,$Q$4:$Q327,$Q328)=1,0,IF(U328*AD328&lt;$AO$1,1,0))</f>
        <v>0</v>
      </c>
      <c r="AN328">
        <f ca="1">+IF(COUNTIFS(AN$4:AN327,1,$Q$4:$Q327,$Q328)=1,0,IF(V328*AE328&lt;$AO$1,1,0))</f>
        <v>0</v>
      </c>
      <c r="AO328">
        <f ca="1">+IF(COUNTIFS(AO$4:AO327,1,$Q$4:$Q327,$Q328)=1,0,IF(W328*AF328&lt;$AO$1,1,0))</f>
        <v>0</v>
      </c>
      <c r="AP328">
        <f ca="1">+IF(COUNTIFS(AP$4:AP327,1,$Q$4:$Q327,$Q328)=1,0,IF(X328*AG328&lt;$AO$1,1,0))</f>
        <v>0</v>
      </c>
      <c r="AQ328">
        <f ca="1">+IF(COUNTIFS(AQ$4:AQ327,1,$Q$4:$Q327,$Q328)=1,0,IF(Y328*AH328&lt;$AO$1,1,0))</f>
        <v>0</v>
      </c>
      <c r="AR328">
        <f ca="1">+IF(COUNTIFS(AR$4:AR327,1,$Q$4:$Q327,$Q328)=1,0,IF(Z328*AI328&lt;$AO$1,1,0))</f>
        <v>0</v>
      </c>
      <c r="AS328">
        <f ca="1">+IF(COUNTIFS(AS$4:AS327,1,$Q$4:$Q327,$Q328)=1,0,IF(AA328*AJ328&lt;$AO$1,1,0))</f>
        <v>0</v>
      </c>
      <c r="AT328">
        <f ca="1">+IF(COUNTIFS(AT$4:AT327,1,$Q$4:$Q327,$Q328)=1,0,IF(AB328*AK328&lt;$AO$1,1,0))</f>
        <v>0</v>
      </c>
      <c r="AU328">
        <f t="shared" ca="1" si="129"/>
        <v>0</v>
      </c>
      <c r="AW328">
        <f>1*(COUNTIFS($Q$4:$Q327,Q328,AU$4:AU327,1)&gt;0)</f>
        <v>0</v>
      </c>
      <c r="AX328" t="str">
        <f t="shared" ca="1" si="116"/>
        <v/>
      </c>
    </row>
    <row r="329" spans="2:50" x14ac:dyDescent="0.35">
      <c r="B329">
        <f t="shared" si="130"/>
        <v>326</v>
      </c>
      <c r="C329" s="5">
        <f>AVERAGEIFS(TimeSeries!327:327,TimeSeries!$1:$1,"&lt;="&amp;C$3,TimeSeries!$1:$1,"&gt;="&amp;C$2)</f>
        <v>113.5</v>
      </c>
      <c r="D329" s="5">
        <f>AVERAGEIFS(TimeSeries!327:327,TimeSeries!$1:$1,"&lt;="&amp;D$3,TimeSeries!$1:$1,"&gt;="&amp;D$2)</f>
        <v>116.5</v>
      </c>
      <c r="E329" s="5">
        <f>AVERAGEIFS(TimeSeries!327:327,TimeSeries!$1:$1,"&lt;="&amp;E$3,TimeSeries!$1:$1,"&gt;="&amp;E$2)</f>
        <v>117.9</v>
      </c>
      <c r="F329" s="5">
        <f>AVERAGEIFS(TimeSeries!327:327,TimeSeries!$1:$1,"&lt;="&amp;F$3,TimeSeries!$1:$1,"&gt;="&amp;F$2)</f>
        <v>120.9</v>
      </c>
      <c r="G329" s="5">
        <f>AVERAGEIFS(TimeSeries!327:327,TimeSeries!$1:$1,"&lt;="&amp;G$3,TimeSeries!$1:$1,"&gt;="&amp;G$2)</f>
        <v>121.6</v>
      </c>
      <c r="H329" s="5">
        <f>AVERAGEIFS(TimeSeries!327:327,TimeSeries!$1:$1,"&lt;="&amp;H$3,TimeSeries!$1:$1,"&gt;="&amp;H$2)</f>
        <v>115.1</v>
      </c>
      <c r="I329" s="5">
        <f>AVERAGEIFS(TimeSeries!327:327,TimeSeries!$1:$1,"&lt;="&amp;I$3,TimeSeries!$1:$1,"&gt;="&amp;I$2)</f>
        <v>110.15</v>
      </c>
      <c r="J329" s="5">
        <f>AVERAGEIFS(TimeSeries!327:327,TimeSeries!$1:$1,"&lt;="&amp;J$3,TimeSeries!$1:$1,"&gt;="&amp;J$2)</f>
        <v>110.3</v>
      </c>
      <c r="K329" s="5">
        <f>+TimeSeries!I327</f>
        <v>115.78749999999999</v>
      </c>
      <c r="M329">
        <f t="shared" si="125"/>
        <v>117.01875</v>
      </c>
      <c r="N329">
        <f t="shared" si="126"/>
        <v>124.81874999999999</v>
      </c>
      <c r="O329">
        <f t="shared" si="128"/>
        <v>0</v>
      </c>
      <c r="P329">
        <f t="shared" si="127"/>
        <v>0</v>
      </c>
      <c r="Q329">
        <f>+INDEX(TimeSeries!$A:$ZZ,'TimeSeries - Formatted'!$B329+1,'TimeSeries - Formatted'!K$1)</f>
        <v>11</v>
      </c>
      <c r="R329">
        <f>SUM(O$4:O329)</f>
        <v>14</v>
      </c>
      <c r="S329">
        <f>SUM(P$4:P329)</f>
        <v>15</v>
      </c>
      <c r="U329" s="1">
        <f t="shared" si="117"/>
        <v>-0.18928571428571428</v>
      </c>
      <c r="V329" s="1">
        <f t="shared" si="118"/>
        <v>-0.18758716875871695</v>
      </c>
      <c r="W329" s="1">
        <f t="shared" si="119"/>
        <v>-0.18996908278941949</v>
      </c>
      <c r="X329" s="1">
        <f t="shared" si="120"/>
        <v>-0.16649431230610134</v>
      </c>
      <c r="Y329" s="1">
        <f t="shared" si="121"/>
        <v>-0.14845938375350154</v>
      </c>
      <c r="Z329" s="1">
        <f t="shared" si="122"/>
        <v>-0.15305371596762329</v>
      </c>
      <c r="AA329" s="1">
        <f t="shared" si="123"/>
        <v>-0.18073633320937144</v>
      </c>
      <c r="AB329" s="1">
        <f t="shared" si="124"/>
        <v>-0.17931547619047628</v>
      </c>
      <c r="AD329" s="2">
        <f t="shared" ca="1" si="108"/>
        <v>0</v>
      </c>
      <c r="AE329" s="2">
        <f t="shared" ca="1" si="109"/>
        <v>0</v>
      </c>
      <c r="AF329" s="2">
        <f t="shared" ca="1" si="110"/>
        <v>0</v>
      </c>
      <c r="AG329" s="2">
        <f t="shared" ca="1" si="111"/>
        <v>0</v>
      </c>
      <c r="AH329" s="2">
        <f t="shared" ca="1" si="112"/>
        <v>0</v>
      </c>
      <c r="AI329" s="2">
        <f t="shared" ca="1" si="113"/>
        <v>0</v>
      </c>
      <c r="AJ329" s="2">
        <f t="shared" ca="1" si="114"/>
        <v>0</v>
      </c>
      <c r="AK329" s="2">
        <f t="shared" ca="1" si="115"/>
        <v>0</v>
      </c>
      <c r="AM329">
        <f ca="1">+IF(COUNTIFS(AM$4:AM328,1,$Q$4:$Q328,$Q329)=1,0,IF(U329*AD329&lt;$AO$1,1,0))</f>
        <v>0</v>
      </c>
      <c r="AN329">
        <f ca="1">+IF(COUNTIFS(AN$4:AN328,1,$Q$4:$Q328,$Q329)=1,0,IF(V329*AE329&lt;$AO$1,1,0))</f>
        <v>0</v>
      </c>
      <c r="AO329">
        <f ca="1">+IF(COUNTIFS(AO$4:AO328,1,$Q$4:$Q328,$Q329)=1,0,IF(W329*AF329&lt;$AO$1,1,0))</f>
        <v>0</v>
      </c>
      <c r="AP329">
        <f ca="1">+IF(COUNTIFS(AP$4:AP328,1,$Q$4:$Q328,$Q329)=1,0,IF(X329*AG329&lt;$AO$1,1,0))</f>
        <v>0</v>
      </c>
      <c r="AQ329">
        <f ca="1">+IF(COUNTIFS(AQ$4:AQ328,1,$Q$4:$Q328,$Q329)=1,0,IF(Y329*AH329&lt;$AO$1,1,0))</f>
        <v>0</v>
      </c>
      <c r="AR329">
        <f ca="1">+IF(COUNTIFS(AR$4:AR328,1,$Q$4:$Q328,$Q329)=1,0,IF(Z329*AI329&lt;$AO$1,1,0))</f>
        <v>0</v>
      </c>
      <c r="AS329">
        <f ca="1">+IF(COUNTIFS(AS$4:AS328,1,$Q$4:$Q328,$Q329)=1,0,IF(AA329*AJ329&lt;$AO$1,1,0))</f>
        <v>0</v>
      </c>
      <c r="AT329">
        <f ca="1">+IF(COUNTIFS(AT$4:AT328,1,$Q$4:$Q328,$Q329)=1,0,IF(AB329*AK329&lt;$AO$1,1,0))</f>
        <v>0</v>
      </c>
      <c r="AU329">
        <f t="shared" ca="1" si="129"/>
        <v>0</v>
      </c>
      <c r="AW329">
        <f ca="1">1*(COUNTIFS($Q$4:$Q328,Q329,AU$4:AU328,1)&gt;0)</f>
        <v>0</v>
      </c>
      <c r="AX329" t="str">
        <f t="shared" ca="1" si="116"/>
        <v/>
      </c>
    </row>
    <row r="330" spans="2:50" x14ac:dyDescent="0.35">
      <c r="B330">
        <f t="shared" si="130"/>
        <v>327</v>
      </c>
      <c r="C330" s="5">
        <f>AVERAGEIFS(TimeSeries!328:328,TimeSeries!$1:$1,"&lt;="&amp;C$3,TimeSeries!$1:$1,"&gt;="&amp;C$2)</f>
        <v>113.5</v>
      </c>
      <c r="D330" s="5">
        <f>AVERAGEIFS(TimeSeries!328:328,TimeSeries!$1:$1,"&lt;="&amp;D$3,TimeSeries!$1:$1,"&gt;="&amp;D$2)</f>
        <v>117</v>
      </c>
      <c r="E330" s="5">
        <f>AVERAGEIFS(TimeSeries!328:328,TimeSeries!$1:$1,"&lt;="&amp;E$3,TimeSeries!$1:$1,"&gt;="&amp;E$2)</f>
        <v>119.1</v>
      </c>
      <c r="F330" s="5">
        <f>AVERAGEIFS(TimeSeries!328:328,TimeSeries!$1:$1,"&lt;="&amp;F$3,TimeSeries!$1:$1,"&gt;="&amp;F$2)</f>
        <v>121.6</v>
      </c>
      <c r="G330" s="5">
        <f>AVERAGEIFS(TimeSeries!328:328,TimeSeries!$1:$1,"&lt;="&amp;G$3,TimeSeries!$1:$1,"&gt;="&amp;G$2)</f>
        <v>121.6</v>
      </c>
      <c r="H330" s="5">
        <f>AVERAGEIFS(TimeSeries!328:328,TimeSeries!$1:$1,"&lt;="&amp;H$3,TimeSeries!$1:$1,"&gt;="&amp;H$2)</f>
        <v>114.6</v>
      </c>
      <c r="I330" s="5">
        <f>AVERAGEIFS(TimeSeries!328:328,TimeSeries!$1:$1,"&lt;="&amp;I$3,TimeSeries!$1:$1,"&gt;="&amp;I$2)</f>
        <v>109.65</v>
      </c>
      <c r="J330" s="5">
        <f>AVERAGEIFS(TimeSeries!328:328,TimeSeries!$1:$1,"&lt;="&amp;J$3,TimeSeries!$1:$1,"&gt;="&amp;J$2)</f>
        <v>110.3</v>
      </c>
      <c r="K330" s="5">
        <f>+TimeSeries!I328</f>
        <v>115.96250000000001</v>
      </c>
      <c r="M330">
        <f t="shared" si="125"/>
        <v>117.01875</v>
      </c>
      <c r="N330">
        <f t="shared" si="126"/>
        <v>124.81874999999999</v>
      </c>
      <c r="O330">
        <f t="shared" si="128"/>
        <v>0</v>
      </c>
      <c r="P330">
        <f t="shared" si="127"/>
        <v>0</v>
      </c>
      <c r="Q330">
        <f>+INDEX(TimeSeries!$A:$ZZ,'TimeSeries - Formatted'!$B330+1,'TimeSeries - Formatted'!K$1)</f>
        <v>11</v>
      </c>
      <c r="R330">
        <f>SUM(O$4:O330)</f>
        <v>14</v>
      </c>
      <c r="S330">
        <f>SUM(P$4:P330)</f>
        <v>15</v>
      </c>
      <c r="U330" s="1">
        <f t="shared" si="117"/>
        <v>-0.18928571428571428</v>
      </c>
      <c r="V330" s="1">
        <f t="shared" si="118"/>
        <v>-0.18410041841004188</v>
      </c>
      <c r="W330" s="1">
        <f t="shared" si="119"/>
        <v>-0.18172449330127116</v>
      </c>
      <c r="X330" s="1">
        <f t="shared" si="120"/>
        <v>-0.16166839021027246</v>
      </c>
      <c r="Y330" s="1">
        <f t="shared" si="121"/>
        <v>-0.14845938375350154</v>
      </c>
      <c r="Z330" s="1">
        <f t="shared" si="122"/>
        <v>-0.1567328918322296</v>
      </c>
      <c r="AA330" s="1">
        <f t="shared" si="123"/>
        <v>-0.18445518780215686</v>
      </c>
      <c r="AB330" s="1">
        <f t="shared" si="124"/>
        <v>-0.17931547619047628</v>
      </c>
      <c r="AD330" s="2">
        <f t="shared" ca="1" si="108"/>
        <v>0</v>
      </c>
      <c r="AE330" s="2">
        <f t="shared" ca="1" si="109"/>
        <v>0</v>
      </c>
      <c r="AF330" s="2">
        <f t="shared" ca="1" si="110"/>
        <v>0</v>
      </c>
      <c r="AG330" s="2">
        <f t="shared" ca="1" si="111"/>
        <v>0</v>
      </c>
      <c r="AH330" s="2">
        <f t="shared" ca="1" si="112"/>
        <v>0</v>
      </c>
      <c r="AI330" s="2">
        <f t="shared" ca="1" si="113"/>
        <v>0</v>
      </c>
      <c r="AJ330" s="2">
        <f t="shared" ca="1" si="114"/>
        <v>0</v>
      </c>
      <c r="AK330" s="2">
        <f t="shared" ca="1" si="115"/>
        <v>0</v>
      </c>
      <c r="AM330">
        <f ca="1">+IF(COUNTIFS(AM$4:AM329,1,$Q$4:$Q329,$Q330)=1,0,IF(U330*AD330&lt;$AO$1,1,0))</f>
        <v>0</v>
      </c>
      <c r="AN330">
        <f ca="1">+IF(COUNTIFS(AN$4:AN329,1,$Q$4:$Q329,$Q330)=1,0,IF(V330*AE330&lt;$AO$1,1,0))</f>
        <v>0</v>
      </c>
      <c r="AO330">
        <f ca="1">+IF(COUNTIFS(AO$4:AO329,1,$Q$4:$Q329,$Q330)=1,0,IF(W330*AF330&lt;$AO$1,1,0))</f>
        <v>0</v>
      </c>
      <c r="AP330">
        <f ca="1">+IF(COUNTIFS(AP$4:AP329,1,$Q$4:$Q329,$Q330)=1,0,IF(X330*AG330&lt;$AO$1,1,0))</f>
        <v>0</v>
      </c>
      <c r="AQ330">
        <f ca="1">+IF(COUNTIFS(AQ$4:AQ329,1,$Q$4:$Q329,$Q330)=1,0,IF(Y330*AH330&lt;$AO$1,1,0))</f>
        <v>0</v>
      </c>
      <c r="AR330">
        <f ca="1">+IF(COUNTIFS(AR$4:AR329,1,$Q$4:$Q329,$Q330)=1,0,IF(Z330*AI330&lt;$AO$1,1,0))</f>
        <v>0</v>
      </c>
      <c r="AS330">
        <f ca="1">+IF(COUNTIFS(AS$4:AS329,1,$Q$4:$Q329,$Q330)=1,0,IF(AA330*AJ330&lt;$AO$1,1,0))</f>
        <v>0</v>
      </c>
      <c r="AT330">
        <f ca="1">+IF(COUNTIFS(AT$4:AT329,1,$Q$4:$Q329,$Q330)=1,0,IF(AB330*AK330&lt;$AO$1,1,0))</f>
        <v>0</v>
      </c>
      <c r="AU330">
        <f t="shared" ca="1" si="129"/>
        <v>0</v>
      </c>
      <c r="AW330">
        <f ca="1">1*(COUNTIFS($Q$4:$Q329,Q330,AU$4:AU329,1)&gt;0)</f>
        <v>0</v>
      </c>
      <c r="AX330" t="str">
        <f t="shared" ca="1" si="116"/>
        <v/>
      </c>
    </row>
    <row r="331" spans="2:50" x14ac:dyDescent="0.35">
      <c r="B331">
        <f t="shared" si="130"/>
        <v>328</v>
      </c>
      <c r="C331" s="5">
        <f>AVERAGEIFS(TimeSeries!329:329,TimeSeries!$1:$1,"&lt;="&amp;C$3,TimeSeries!$1:$1,"&gt;="&amp;C$2)</f>
        <v>114.7</v>
      </c>
      <c r="D331" s="5">
        <f>AVERAGEIFS(TimeSeries!329:329,TimeSeries!$1:$1,"&lt;="&amp;D$3,TimeSeries!$1:$1,"&gt;="&amp;D$2)</f>
        <v>118.2</v>
      </c>
      <c r="E331" s="5">
        <f>AVERAGEIFS(TimeSeries!329:329,TimeSeries!$1:$1,"&lt;="&amp;E$3,TimeSeries!$1:$1,"&gt;="&amp;E$2)</f>
        <v>120.3</v>
      </c>
      <c r="F331" s="5">
        <f>AVERAGEIFS(TimeSeries!329:329,TimeSeries!$1:$1,"&lt;="&amp;F$3,TimeSeries!$1:$1,"&gt;="&amp;F$2)</f>
        <v>121.8</v>
      </c>
      <c r="G331" s="5">
        <f>AVERAGEIFS(TimeSeries!329:329,TimeSeries!$1:$1,"&lt;="&amp;G$3,TimeSeries!$1:$1,"&gt;="&amp;G$2)</f>
        <v>121.1</v>
      </c>
      <c r="H331" s="5">
        <f>AVERAGEIFS(TimeSeries!329:329,TimeSeries!$1:$1,"&lt;="&amp;H$3,TimeSeries!$1:$1,"&gt;="&amp;H$2)</f>
        <v>114.6</v>
      </c>
      <c r="I331" s="5">
        <f>AVERAGEIFS(TimeSeries!329:329,TimeSeries!$1:$1,"&lt;="&amp;I$3,TimeSeries!$1:$1,"&gt;="&amp;I$2)</f>
        <v>108.95</v>
      </c>
      <c r="J331" s="5">
        <f>AVERAGEIFS(TimeSeries!329:329,TimeSeries!$1:$1,"&lt;="&amp;J$3,TimeSeries!$1:$1,"&gt;="&amp;J$2)</f>
        <v>108.9</v>
      </c>
      <c r="K331" s="5">
        <f>+TimeSeries!I329</f>
        <v>116.2625</v>
      </c>
      <c r="M331">
        <f t="shared" si="125"/>
        <v>117.01875</v>
      </c>
      <c r="N331">
        <f t="shared" si="126"/>
        <v>124.81874999999999</v>
      </c>
      <c r="O331">
        <f t="shared" si="128"/>
        <v>0</v>
      </c>
      <c r="P331">
        <f t="shared" si="127"/>
        <v>0</v>
      </c>
      <c r="Q331">
        <f>+INDEX(TimeSeries!$A:$ZZ,'TimeSeries - Formatted'!$B331+1,'TimeSeries - Formatted'!K$1)</f>
        <v>11</v>
      </c>
      <c r="R331">
        <f>SUM(O$4:O331)</f>
        <v>14</v>
      </c>
      <c r="S331">
        <f>SUM(P$4:P331)</f>
        <v>15</v>
      </c>
      <c r="U331" s="1">
        <f t="shared" si="117"/>
        <v>-0.18071428571428572</v>
      </c>
      <c r="V331" s="1">
        <f t="shared" si="118"/>
        <v>-0.17573221757322177</v>
      </c>
      <c r="W331" s="1">
        <f t="shared" si="119"/>
        <v>-0.17347990381312273</v>
      </c>
      <c r="X331" s="1">
        <f t="shared" si="120"/>
        <v>-0.16028955532574984</v>
      </c>
      <c r="Y331" s="1">
        <f t="shared" si="121"/>
        <v>-0.15196078431372562</v>
      </c>
      <c r="Z331" s="1">
        <f t="shared" si="122"/>
        <v>-0.1567328918322296</v>
      </c>
      <c r="AA331" s="1">
        <f t="shared" si="123"/>
        <v>-0.18966158423205648</v>
      </c>
      <c r="AB331" s="1">
        <f t="shared" si="124"/>
        <v>-0.18973214285714279</v>
      </c>
      <c r="AD331" s="2">
        <f t="shared" ca="1" si="108"/>
        <v>0</v>
      </c>
      <c r="AE331" s="2">
        <f t="shared" ca="1" si="109"/>
        <v>0</v>
      </c>
      <c r="AF331" s="2">
        <f t="shared" ca="1" si="110"/>
        <v>0</v>
      </c>
      <c r="AG331" s="2">
        <f t="shared" ca="1" si="111"/>
        <v>0</v>
      </c>
      <c r="AH331" s="2">
        <f t="shared" ca="1" si="112"/>
        <v>0</v>
      </c>
      <c r="AI331" s="2">
        <f t="shared" ca="1" si="113"/>
        <v>0</v>
      </c>
      <c r="AJ331" s="2">
        <f t="shared" ca="1" si="114"/>
        <v>0</v>
      </c>
      <c r="AK331" s="2">
        <f t="shared" ca="1" si="115"/>
        <v>0</v>
      </c>
      <c r="AM331">
        <f ca="1">+IF(COUNTIFS(AM$4:AM330,1,$Q$4:$Q330,$Q331)=1,0,IF(U331*AD331&lt;$AO$1,1,0))</f>
        <v>0</v>
      </c>
      <c r="AN331">
        <f ca="1">+IF(COUNTIFS(AN$4:AN330,1,$Q$4:$Q330,$Q331)=1,0,IF(V331*AE331&lt;$AO$1,1,0))</f>
        <v>0</v>
      </c>
      <c r="AO331">
        <f ca="1">+IF(COUNTIFS(AO$4:AO330,1,$Q$4:$Q330,$Q331)=1,0,IF(W331*AF331&lt;$AO$1,1,0))</f>
        <v>0</v>
      </c>
      <c r="AP331">
        <f ca="1">+IF(COUNTIFS(AP$4:AP330,1,$Q$4:$Q330,$Q331)=1,0,IF(X331*AG331&lt;$AO$1,1,0))</f>
        <v>0</v>
      </c>
      <c r="AQ331">
        <f ca="1">+IF(COUNTIFS(AQ$4:AQ330,1,$Q$4:$Q330,$Q331)=1,0,IF(Y331*AH331&lt;$AO$1,1,0))</f>
        <v>0</v>
      </c>
      <c r="AR331">
        <f ca="1">+IF(COUNTIFS(AR$4:AR330,1,$Q$4:$Q330,$Q331)=1,0,IF(Z331*AI331&lt;$AO$1,1,0))</f>
        <v>0</v>
      </c>
      <c r="AS331">
        <f ca="1">+IF(COUNTIFS(AS$4:AS330,1,$Q$4:$Q330,$Q331)=1,0,IF(AA331*AJ331&lt;$AO$1,1,0))</f>
        <v>0</v>
      </c>
      <c r="AT331">
        <f ca="1">+IF(COUNTIFS(AT$4:AT330,1,$Q$4:$Q330,$Q331)=1,0,IF(AB331*AK331&lt;$AO$1,1,0))</f>
        <v>0</v>
      </c>
      <c r="AU331">
        <f t="shared" ca="1" si="129"/>
        <v>0</v>
      </c>
      <c r="AW331">
        <f ca="1">1*(COUNTIFS($Q$4:$Q330,Q331,AU$4:AU330,1)&gt;0)</f>
        <v>0</v>
      </c>
      <c r="AX331" t="str">
        <f t="shared" ca="1" si="116"/>
        <v/>
      </c>
    </row>
    <row r="332" spans="2:50" x14ac:dyDescent="0.35">
      <c r="B332">
        <f t="shared" si="130"/>
        <v>329</v>
      </c>
      <c r="C332" s="5">
        <f>AVERAGEIFS(TimeSeries!330:330,TimeSeries!$1:$1,"&lt;="&amp;C$3,TimeSeries!$1:$1,"&gt;="&amp;C$2)</f>
        <v>117.1</v>
      </c>
      <c r="D332" s="5">
        <f>AVERAGEIFS(TimeSeries!330:330,TimeSeries!$1:$1,"&lt;="&amp;D$3,TimeSeries!$1:$1,"&gt;="&amp;D$2)</f>
        <v>120.6</v>
      </c>
      <c r="E332" s="5">
        <f>AVERAGEIFS(TimeSeries!330:330,TimeSeries!$1:$1,"&lt;="&amp;E$3,TimeSeries!$1:$1,"&gt;="&amp;E$2)</f>
        <v>122</v>
      </c>
      <c r="F332" s="5">
        <f>AVERAGEIFS(TimeSeries!330:330,TimeSeries!$1:$1,"&lt;="&amp;F$3,TimeSeries!$1:$1,"&gt;="&amp;F$2)</f>
        <v>126.5</v>
      </c>
      <c r="G332" s="5">
        <f>AVERAGEIFS(TimeSeries!330:330,TimeSeries!$1:$1,"&lt;="&amp;G$3,TimeSeries!$1:$1,"&gt;="&amp;G$2)</f>
        <v>125.1</v>
      </c>
      <c r="H332" s="5">
        <f>AVERAGEIFS(TimeSeries!330:330,TimeSeries!$1:$1,"&lt;="&amp;H$3,TimeSeries!$1:$1,"&gt;="&amp;H$2)</f>
        <v>115.1</v>
      </c>
      <c r="I332" s="5">
        <f>AVERAGEIFS(TimeSeries!330:330,TimeSeries!$1:$1,"&lt;="&amp;I$3,TimeSeries!$1:$1,"&gt;="&amp;I$2)</f>
        <v>110.15</v>
      </c>
      <c r="J332" s="5">
        <f>AVERAGEIFS(TimeSeries!330:330,TimeSeries!$1:$1,"&lt;="&amp;J$3,TimeSeries!$1:$1,"&gt;="&amp;J$2)</f>
        <v>110.3</v>
      </c>
      <c r="K332" s="5">
        <f>+TimeSeries!I330</f>
        <v>118.58750000000001</v>
      </c>
      <c r="M332">
        <f t="shared" si="125"/>
        <v>117.28437499999998</v>
      </c>
      <c r="N332">
        <f t="shared" si="126"/>
        <v>124.81874999999999</v>
      </c>
      <c r="O332">
        <f t="shared" si="128"/>
        <v>0</v>
      </c>
      <c r="P332">
        <f t="shared" si="127"/>
        <v>0</v>
      </c>
      <c r="Q332">
        <f>+INDEX(TimeSeries!$A:$ZZ,'TimeSeries - Formatted'!$B332+1,'TimeSeries - Formatted'!K$1)</f>
        <v>11</v>
      </c>
      <c r="R332">
        <f>SUM(O$4:O332)</f>
        <v>14</v>
      </c>
      <c r="S332">
        <f>SUM(P$4:P332)</f>
        <v>15</v>
      </c>
      <c r="U332" s="1">
        <f t="shared" si="117"/>
        <v>-0.16357142857142859</v>
      </c>
      <c r="V332" s="1">
        <f t="shared" si="118"/>
        <v>-0.15899581589958167</v>
      </c>
      <c r="W332" s="1">
        <f t="shared" si="119"/>
        <v>-0.16180006870491248</v>
      </c>
      <c r="X332" s="1">
        <f t="shared" si="120"/>
        <v>-0.12788693553946917</v>
      </c>
      <c r="Y332" s="1">
        <f t="shared" si="121"/>
        <v>-0.12394957983193289</v>
      </c>
      <c r="Z332" s="1">
        <f t="shared" si="122"/>
        <v>-0.15305371596762329</v>
      </c>
      <c r="AA332" s="1">
        <f t="shared" si="123"/>
        <v>-0.18073633320937144</v>
      </c>
      <c r="AB332" s="1">
        <f t="shared" si="124"/>
        <v>-0.17931547619047628</v>
      </c>
      <c r="AD332" s="2">
        <f t="shared" ca="1" si="108"/>
        <v>0</v>
      </c>
      <c r="AE332" s="2">
        <f t="shared" ca="1" si="109"/>
        <v>0</v>
      </c>
      <c r="AF332" s="2">
        <f t="shared" ca="1" si="110"/>
        <v>0</v>
      </c>
      <c r="AG332" s="2">
        <f t="shared" ca="1" si="111"/>
        <v>0</v>
      </c>
      <c r="AH332" s="2">
        <f t="shared" ca="1" si="112"/>
        <v>0</v>
      </c>
      <c r="AI332" s="2">
        <f t="shared" ca="1" si="113"/>
        <v>0</v>
      </c>
      <c r="AJ332" s="2">
        <f t="shared" ca="1" si="114"/>
        <v>0</v>
      </c>
      <c r="AK332" s="2">
        <f t="shared" ca="1" si="115"/>
        <v>0</v>
      </c>
      <c r="AM332">
        <f ca="1">+IF(COUNTIFS(AM$4:AM331,1,$Q$4:$Q331,$Q332)=1,0,IF(U332*AD332&lt;$AO$1,1,0))</f>
        <v>0</v>
      </c>
      <c r="AN332">
        <f ca="1">+IF(COUNTIFS(AN$4:AN331,1,$Q$4:$Q331,$Q332)=1,0,IF(V332*AE332&lt;$AO$1,1,0))</f>
        <v>0</v>
      </c>
      <c r="AO332">
        <f ca="1">+IF(COUNTIFS(AO$4:AO331,1,$Q$4:$Q331,$Q332)=1,0,IF(W332*AF332&lt;$AO$1,1,0))</f>
        <v>0</v>
      </c>
      <c r="AP332">
        <f ca="1">+IF(COUNTIFS(AP$4:AP331,1,$Q$4:$Q331,$Q332)=1,0,IF(X332*AG332&lt;$AO$1,1,0))</f>
        <v>0</v>
      </c>
      <c r="AQ332">
        <f ca="1">+IF(COUNTIFS(AQ$4:AQ331,1,$Q$4:$Q331,$Q332)=1,0,IF(Y332*AH332&lt;$AO$1,1,0))</f>
        <v>0</v>
      </c>
      <c r="AR332">
        <f ca="1">+IF(COUNTIFS(AR$4:AR331,1,$Q$4:$Q331,$Q332)=1,0,IF(Z332*AI332&lt;$AO$1,1,0))</f>
        <v>0</v>
      </c>
      <c r="AS332">
        <f ca="1">+IF(COUNTIFS(AS$4:AS331,1,$Q$4:$Q331,$Q332)=1,0,IF(AA332*AJ332&lt;$AO$1,1,0))</f>
        <v>0</v>
      </c>
      <c r="AT332">
        <f ca="1">+IF(COUNTIFS(AT$4:AT331,1,$Q$4:$Q331,$Q332)=1,0,IF(AB332*AK332&lt;$AO$1,1,0))</f>
        <v>0</v>
      </c>
      <c r="AU332">
        <f t="shared" ca="1" si="129"/>
        <v>0</v>
      </c>
      <c r="AW332">
        <f ca="1">1*(COUNTIFS($Q$4:$Q331,Q332,AU$4:AU331,1)&gt;0)</f>
        <v>0</v>
      </c>
      <c r="AX332" t="str">
        <f t="shared" ca="1" si="116"/>
        <v/>
      </c>
    </row>
    <row r="333" spans="2:50" x14ac:dyDescent="0.35">
      <c r="B333">
        <f t="shared" si="130"/>
        <v>330</v>
      </c>
      <c r="C333" s="5">
        <f>AVERAGEIFS(TimeSeries!331:331,TimeSeries!$1:$1,"&lt;="&amp;C$3,TimeSeries!$1:$1,"&gt;="&amp;C$2)</f>
        <v>118.8</v>
      </c>
      <c r="D333" s="5">
        <f>AVERAGEIFS(TimeSeries!331:331,TimeSeries!$1:$1,"&lt;="&amp;D$3,TimeSeries!$1:$1,"&gt;="&amp;D$2)</f>
        <v>122.3</v>
      </c>
      <c r="E333" s="5">
        <f>AVERAGEIFS(TimeSeries!331:331,TimeSeries!$1:$1,"&lt;="&amp;E$3,TimeSeries!$1:$1,"&gt;="&amp;E$2)</f>
        <v>123.75</v>
      </c>
      <c r="F333" s="5">
        <f>AVERAGEIFS(TimeSeries!331:331,TimeSeries!$1:$1,"&lt;="&amp;F$3,TimeSeries!$1:$1,"&gt;="&amp;F$2)</f>
        <v>128.25</v>
      </c>
      <c r="G333" s="5">
        <f>AVERAGEIFS(TimeSeries!331:331,TimeSeries!$1:$1,"&lt;="&amp;G$3,TimeSeries!$1:$1,"&gt;="&amp;G$2)</f>
        <v>126.1</v>
      </c>
      <c r="H333" s="5">
        <f>AVERAGEIFS(TimeSeries!331:331,TimeSeries!$1:$1,"&lt;="&amp;H$3,TimeSeries!$1:$1,"&gt;="&amp;H$2)</f>
        <v>116.1</v>
      </c>
      <c r="I333" s="5">
        <f>AVERAGEIFS(TimeSeries!331:331,TimeSeries!$1:$1,"&lt;="&amp;I$3,TimeSeries!$1:$1,"&gt;="&amp;I$2)</f>
        <v>112.55</v>
      </c>
      <c r="J333" s="5">
        <f>AVERAGEIFS(TimeSeries!331:331,TimeSeries!$1:$1,"&lt;="&amp;J$3,TimeSeries!$1:$1,"&gt;="&amp;J$2)</f>
        <v>113.1</v>
      </c>
      <c r="K333" s="5">
        <f>+TimeSeries!I331</f>
        <v>120.3</v>
      </c>
      <c r="M333">
        <f t="shared" si="125"/>
        <v>117.28437499999998</v>
      </c>
      <c r="N333">
        <f t="shared" si="126"/>
        <v>124.81874999999999</v>
      </c>
      <c r="O333">
        <f t="shared" si="128"/>
        <v>1</v>
      </c>
      <c r="P333">
        <f t="shared" si="127"/>
        <v>0</v>
      </c>
      <c r="Q333">
        <f>+INDEX(TimeSeries!$A:$ZZ,'TimeSeries - Formatted'!$B333+1,'TimeSeries - Formatted'!K$1)</f>
        <v>11</v>
      </c>
      <c r="R333">
        <f>SUM(O$4:O333)</f>
        <v>15</v>
      </c>
      <c r="S333">
        <f>SUM(P$4:P333)</f>
        <v>15</v>
      </c>
      <c r="U333" s="1">
        <f t="shared" si="117"/>
        <v>-0.15142857142857147</v>
      </c>
      <c r="V333" s="1">
        <f t="shared" si="118"/>
        <v>-0.11376811594202896</v>
      </c>
      <c r="W333" s="1">
        <f t="shared" si="119"/>
        <v>-0.11226685796269731</v>
      </c>
      <c r="X333" s="1">
        <f t="shared" si="120"/>
        <v>-0.1149068322981367</v>
      </c>
      <c r="Y333" s="1">
        <f t="shared" si="121"/>
        <v>-0.11694677871148473</v>
      </c>
      <c r="Z333" s="1">
        <f t="shared" si="122"/>
        <v>-0.14569536423841067</v>
      </c>
      <c r="AA333" s="1">
        <f t="shared" si="123"/>
        <v>-0.16288583116400146</v>
      </c>
      <c r="AB333" s="1">
        <f t="shared" si="124"/>
        <v>-0.1584821428571429</v>
      </c>
      <c r="AD333" s="2">
        <f t="shared" ca="1" si="108"/>
        <v>0</v>
      </c>
      <c r="AE333" s="2">
        <f t="shared" ca="1" si="109"/>
        <v>0</v>
      </c>
      <c r="AF333" s="2">
        <f t="shared" ca="1" si="110"/>
        <v>0</v>
      </c>
      <c r="AG333" s="2">
        <f t="shared" ca="1" si="111"/>
        <v>0</v>
      </c>
      <c r="AH333" s="2">
        <f t="shared" ca="1" si="112"/>
        <v>0</v>
      </c>
      <c r="AI333" s="2">
        <f t="shared" ca="1" si="113"/>
        <v>0</v>
      </c>
      <c r="AJ333" s="2">
        <f t="shared" ca="1" si="114"/>
        <v>0</v>
      </c>
      <c r="AK333" s="2">
        <f t="shared" ca="1" si="115"/>
        <v>0</v>
      </c>
      <c r="AM333">
        <f ca="1">+IF(COUNTIFS(AM$4:AM332,1,$Q$4:$Q332,$Q333)=1,0,IF(U333*AD333&lt;$AO$1,1,0))</f>
        <v>0</v>
      </c>
      <c r="AN333">
        <f ca="1">+IF(COUNTIFS(AN$4:AN332,1,$Q$4:$Q332,$Q333)=1,0,IF(V333*AE333&lt;$AO$1,1,0))</f>
        <v>0</v>
      </c>
      <c r="AO333">
        <f ca="1">+IF(COUNTIFS(AO$4:AO332,1,$Q$4:$Q332,$Q333)=1,0,IF(W333*AF333&lt;$AO$1,1,0))</f>
        <v>0</v>
      </c>
      <c r="AP333">
        <f ca="1">+IF(COUNTIFS(AP$4:AP332,1,$Q$4:$Q332,$Q333)=1,0,IF(X333*AG333&lt;$AO$1,1,0))</f>
        <v>0</v>
      </c>
      <c r="AQ333">
        <f ca="1">+IF(COUNTIFS(AQ$4:AQ332,1,$Q$4:$Q332,$Q333)=1,0,IF(Y333*AH333&lt;$AO$1,1,0))</f>
        <v>0</v>
      </c>
      <c r="AR333">
        <f ca="1">+IF(COUNTIFS(AR$4:AR332,1,$Q$4:$Q332,$Q333)=1,0,IF(Z333*AI333&lt;$AO$1,1,0))</f>
        <v>0</v>
      </c>
      <c r="AS333">
        <f ca="1">+IF(COUNTIFS(AS$4:AS332,1,$Q$4:$Q332,$Q333)=1,0,IF(AA333*AJ333&lt;$AO$1,1,0))</f>
        <v>0</v>
      </c>
      <c r="AT333">
        <f ca="1">+IF(COUNTIFS(AT$4:AT332,1,$Q$4:$Q332,$Q333)=1,0,IF(AB333*AK333&lt;$AO$1,1,0))</f>
        <v>0</v>
      </c>
      <c r="AU333">
        <f t="shared" ca="1" si="129"/>
        <v>0</v>
      </c>
      <c r="AW333">
        <f ca="1">1*(COUNTIFS($Q$4:$Q332,Q333,AU$4:AU332,1)&gt;0)</f>
        <v>0</v>
      </c>
      <c r="AX333" t="str">
        <f t="shared" ca="1" si="116"/>
        <v/>
      </c>
    </row>
    <row r="334" spans="2:50" x14ac:dyDescent="0.35">
      <c r="B334">
        <f t="shared" si="130"/>
        <v>331</v>
      </c>
      <c r="C334" s="5">
        <f>AVERAGEIFS(TimeSeries!332:332,TimeSeries!$1:$1,"&lt;="&amp;C$3,TimeSeries!$1:$1,"&gt;="&amp;C$2)</f>
        <v>122.45</v>
      </c>
      <c r="D334" s="5">
        <f>AVERAGEIFS(TimeSeries!332:332,TimeSeries!$1:$1,"&lt;="&amp;D$3,TimeSeries!$1:$1,"&gt;="&amp;D$2)</f>
        <v>125.95</v>
      </c>
      <c r="E334" s="5">
        <f>AVERAGEIFS(TimeSeries!332:332,TimeSeries!$1:$1,"&lt;="&amp;E$3,TimeSeries!$1:$1,"&gt;="&amp;E$2)</f>
        <v>126.65</v>
      </c>
      <c r="F334" s="5">
        <f>AVERAGEIFS(TimeSeries!332:332,TimeSeries!$1:$1,"&lt;="&amp;F$3,TimeSeries!$1:$1,"&gt;="&amp;F$2)</f>
        <v>130.65</v>
      </c>
      <c r="G334" s="5">
        <f>AVERAGEIFS(TimeSeries!332:332,TimeSeries!$1:$1,"&lt;="&amp;G$3,TimeSeries!$1:$1,"&gt;="&amp;G$2)</f>
        <v>127.8</v>
      </c>
      <c r="H334" s="5">
        <f>AVERAGEIFS(TimeSeries!332:332,TimeSeries!$1:$1,"&lt;="&amp;H$3,TimeSeries!$1:$1,"&gt;="&amp;H$2)</f>
        <v>117.8</v>
      </c>
      <c r="I334" s="5">
        <f>AVERAGEIFS(TimeSeries!332:332,TimeSeries!$1:$1,"&lt;="&amp;I$3,TimeSeries!$1:$1,"&gt;="&amp;I$2)</f>
        <v>118.5</v>
      </c>
      <c r="J334" s="5">
        <f>AVERAGEIFS(TimeSeries!332:332,TimeSeries!$1:$1,"&lt;="&amp;J$3,TimeSeries!$1:$1,"&gt;="&amp;J$2)</f>
        <v>123</v>
      </c>
      <c r="K334" s="5">
        <f>+TimeSeries!I332</f>
        <v>123.85000000000001</v>
      </c>
      <c r="M334">
        <f t="shared" si="125"/>
        <v>117.28437499999998</v>
      </c>
      <c r="N334">
        <f t="shared" si="126"/>
        <v>124.81874999999999</v>
      </c>
      <c r="O334">
        <f t="shared" si="128"/>
        <v>0</v>
      </c>
      <c r="P334">
        <f t="shared" si="127"/>
        <v>0</v>
      </c>
      <c r="Q334">
        <f>+INDEX(TimeSeries!$A:$ZZ,'TimeSeries - Formatted'!$B334+1,'TimeSeries - Formatted'!K$1)</f>
        <v>11</v>
      </c>
      <c r="R334">
        <f>SUM(O$4:O334)</f>
        <v>15</v>
      </c>
      <c r="S334">
        <f>SUM(P$4:P334)</f>
        <v>15</v>
      </c>
      <c r="U334" s="1">
        <f t="shared" si="117"/>
        <v>-7.129313613955246E-2</v>
      </c>
      <c r="V334" s="1">
        <f t="shared" si="118"/>
        <v>-7.0949940875049133E-3</v>
      </c>
      <c r="W334" s="1">
        <f t="shared" si="119"/>
        <v>-1.7836370686312386E-2</v>
      </c>
      <c r="X334" s="1">
        <f t="shared" si="120"/>
        <v>-4.2506412605349819E-2</v>
      </c>
      <c r="Y334" s="1">
        <f t="shared" si="121"/>
        <v>-7.3241479332849968E-2</v>
      </c>
      <c r="Z334" s="1">
        <f t="shared" si="122"/>
        <v>-0.13318616629874913</v>
      </c>
      <c r="AA334" s="1">
        <f t="shared" si="123"/>
        <v>-0.11863146150985493</v>
      </c>
      <c r="AB334" s="1">
        <f t="shared" si="124"/>
        <v>-7.4492099322799099E-2</v>
      </c>
      <c r="AD334" s="2">
        <f t="shared" ref="AD334:AD397" ca="1" si="131">1*(IFERROR(MAX(OFFSET(U$1,MATCH($Q334,$Q:$Q,0)-1,0,ROW()-MATCH($Q334,$Q:$Q,0))),0)&gt;0)</f>
        <v>0</v>
      </c>
      <c r="AE334" s="2">
        <f t="shared" ref="AE334:AE397" ca="1" si="132">1*(IFERROR(MAX(OFFSET(V$1,MATCH($Q334,$Q:$Q,0)-1,0,ROW()-MATCH($Q334,$Q:$Q,0))),0)&gt;0)</f>
        <v>0</v>
      </c>
      <c r="AF334" s="2">
        <f t="shared" ref="AF334:AF397" ca="1" si="133">1*(IFERROR(MAX(OFFSET(W$1,MATCH($Q334,$Q:$Q,0)-1,0,ROW()-MATCH($Q334,$Q:$Q,0))),0)&gt;0)</f>
        <v>0</v>
      </c>
      <c r="AG334" s="2">
        <f t="shared" ref="AG334:AG397" ca="1" si="134">1*(IFERROR(MAX(OFFSET(X$1,MATCH($Q334,$Q:$Q,0)-1,0,ROW()-MATCH($Q334,$Q:$Q,0))),0)&gt;0)</f>
        <v>0</v>
      </c>
      <c r="AH334" s="2">
        <f t="shared" ref="AH334:AH397" ca="1" si="135">1*(IFERROR(MAX(OFFSET(Y$1,MATCH($Q334,$Q:$Q,0)-1,0,ROW()-MATCH($Q334,$Q:$Q,0))),0)&gt;0)</f>
        <v>0</v>
      </c>
      <c r="AI334" s="2">
        <f t="shared" ref="AI334:AI397" ca="1" si="136">1*(IFERROR(MAX(OFFSET(Z$1,MATCH($Q334,$Q:$Q,0)-1,0,ROW()-MATCH($Q334,$Q:$Q,0))),0)&gt;0)</f>
        <v>0</v>
      </c>
      <c r="AJ334" s="2">
        <f t="shared" ref="AJ334:AJ397" ca="1" si="137">1*(IFERROR(MAX(OFFSET(AA$1,MATCH($Q334,$Q:$Q,0)-1,0,ROW()-MATCH($Q334,$Q:$Q,0))),0)&gt;0)</f>
        <v>0</v>
      </c>
      <c r="AK334" s="2">
        <f t="shared" ref="AK334:AK397" ca="1" si="138">1*(IFERROR(MAX(OFFSET(AB$1,MATCH($Q334,$Q:$Q,0)-1,0,ROW()-MATCH($Q334,$Q:$Q,0))),0)&gt;0)</f>
        <v>0</v>
      </c>
      <c r="AM334">
        <f ca="1">+IF(COUNTIFS(AM$4:AM333,1,$Q$4:$Q333,$Q334)=1,0,IF(U334*AD334&lt;$AO$1,1,0))</f>
        <v>0</v>
      </c>
      <c r="AN334">
        <f ca="1">+IF(COUNTIFS(AN$4:AN333,1,$Q$4:$Q333,$Q334)=1,0,IF(V334*AE334&lt;$AO$1,1,0))</f>
        <v>0</v>
      </c>
      <c r="AO334">
        <f ca="1">+IF(COUNTIFS(AO$4:AO333,1,$Q$4:$Q333,$Q334)=1,0,IF(W334*AF334&lt;$AO$1,1,0))</f>
        <v>0</v>
      </c>
      <c r="AP334">
        <f ca="1">+IF(COUNTIFS(AP$4:AP333,1,$Q$4:$Q333,$Q334)=1,0,IF(X334*AG334&lt;$AO$1,1,0))</f>
        <v>0</v>
      </c>
      <c r="AQ334">
        <f ca="1">+IF(COUNTIFS(AQ$4:AQ333,1,$Q$4:$Q333,$Q334)=1,0,IF(Y334*AH334&lt;$AO$1,1,0))</f>
        <v>0</v>
      </c>
      <c r="AR334">
        <f ca="1">+IF(COUNTIFS(AR$4:AR333,1,$Q$4:$Q333,$Q334)=1,0,IF(Z334*AI334&lt;$AO$1,1,0))</f>
        <v>0</v>
      </c>
      <c r="AS334">
        <f ca="1">+IF(COUNTIFS(AS$4:AS333,1,$Q$4:$Q333,$Q334)=1,0,IF(AA334*AJ334&lt;$AO$1,1,0))</f>
        <v>0</v>
      </c>
      <c r="AT334">
        <f ca="1">+IF(COUNTIFS(AT$4:AT333,1,$Q$4:$Q333,$Q334)=1,0,IF(AB334*AK334&lt;$AO$1,1,0))</f>
        <v>0</v>
      </c>
      <c r="AU334">
        <f t="shared" ca="1" si="129"/>
        <v>0</v>
      </c>
      <c r="AW334">
        <f ca="1">1*(COUNTIFS($Q$4:$Q333,Q334,AU$4:AU333,1)&gt;0)</f>
        <v>0</v>
      </c>
      <c r="AX334" t="str">
        <f t="shared" ref="AX334:AX397" ca="1" si="139">+IF($AW334=1,"",IFERROR(AVERAGEIFS($AM$3:$AT$3,$AM334:$AT334,1),""))</f>
        <v/>
      </c>
    </row>
    <row r="335" spans="2:50" x14ac:dyDescent="0.35">
      <c r="B335">
        <f t="shared" si="130"/>
        <v>332</v>
      </c>
      <c r="C335" s="5">
        <f>AVERAGEIFS(TimeSeries!333:333,TimeSeries!$1:$1,"&lt;="&amp;C$3,TimeSeries!$1:$1,"&gt;="&amp;C$2)</f>
        <v>125.35</v>
      </c>
      <c r="D335" s="5">
        <f>AVERAGEIFS(TimeSeries!333:333,TimeSeries!$1:$1,"&lt;="&amp;D$3,TimeSeries!$1:$1,"&gt;="&amp;D$2)</f>
        <v>128.35</v>
      </c>
      <c r="E335" s="5">
        <f>AVERAGEIFS(TimeSeries!333:333,TimeSeries!$1:$1,"&lt;="&amp;E$3,TimeSeries!$1:$1,"&gt;="&amp;E$2)</f>
        <v>129.05000000000001</v>
      </c>
      <c r="F335" s="5">
        <f>AVERAGEIFS(TimeSeries!333:333,TimeSeries!$1:$1,"&lt;="&amp;F$3,TimeSeries!$1:$1,"&gt;="&amp;F$2)</f>
        <v>132.05000000000001</v>
      </c>
      <c r="G335" s="5">
        <f>AVERAGEIFS(TimeSeries!333:333,TimeSeries!$1:$1,"&lt;="&amp;G$3,TimeSeries!$1:$1,"&gt;="&amp;G$2)</f>
        <v>129.25</v>
      </c>
      <c r="H335" s="5">
        <f>AVERAGEIFS(TimeSeries!333:333,TimeSeries!$1:$1,"&lt;="&amp;H$3,TimeSeries!$1:$1,"&gt;="&amp;H$2)</f>
        <v>120.25</v>
      </c>
      <c r="I335" s="5">
        <f>AVERAGEIFS(TimeSeries!333:333,TimeSeries!$1:$1,"&lt;="&amp;I$3,TimeSeries!$1:$1,"&gt;="&amp;I$2)</f>
        <v>119.5</v>
      </c>
      <c r="J335" s="5">
        <f>AVERAGEIFS(TimeSeries!333:333,TimeSeries!$1:$1,"&lt;="&amp;J$3,TimeSeries!$1:$1,"&gt;="&amp;J$2)</f>
        <v>123</v>
      </c>
      <c r="K335" s="5">
        <f>+TimeSeries!I333</f>
        <v>125.78749999999999</v>
      </c>
      <c r="M335">
        <f t="shared" si="125"/>
        <v>117.28437499999998</v>
      </c>
      <c r="N335">
        <f t="shared" si="126"/>
        <v>125.33750000000001</v>
      </c>
      <c r="O335">
        <f t="shared" si="128"/>
        <v>0</v>
      </c>
      <c r="P335">
        <f t="shared" si="127"/>
        <v>1</v>
      </c>
      <c r="Q335">
        <f>+INDEX(TimeSeries!$A:$ZZ,'TimeSeries - Formatted'!$B335+1,'TimeSeries - Formatted'!K$1)</f>
        <v>11</v>
      </c>
      <c r="R335">
        <f>SUM(O$4:O335)</f>
        <v>15</v>
      </c>
      <c r="S335">
        <f>SUM(P$4:P335)</f>
        <v>16</v>
      </c>
      <c r="U335" s="1">
        <f t="shared" ref="U335:U398" si="140">+C335/MAX(C325:C334)-1</f>
        <v>2.3683135973866731E-2</v>
      </c>
      <c r="V335" s="1">
        <f t="shared" ref="V335:V398" si="141">+D335/MAX(D325:D334)-1</f>
        <v>1.9055180627232993E-2</v>
      </c>
      <c r="W335" s="1">
        <f t="shared" ref="W335:W398" si="142">+E335/MAX(E325:E334)-1</f>
        <v>1.894986182392433E-2</v>
      </c>
      <c r="X335" s="1">
        <f t="shared" ref="X335:X398" si="143">+F335/MAX(F325:F334)-1</f>
        <v>1.0715652506697371E-2</v>
      </c>
      <c r="Y335" s="1">
        <f t="shared" ref="Y335:Y398" si="144">+G335/MAX(G325:G334)-1</f>
        <v>7.742934572201321E-4</v>
      </c>
      <c r="Z335" s="1">
        <f t="shared" ref="Z335:Z398" si="145">+H335/MAX(H325:H334)-1</f>
        <v>-5.7971014492753659E-2</v>
      </c>
      <c r="AA335" s="1">
        <f t="shared" ref="AA335:AA398" si="146">+I335/MAX(I325:I334)-1</f>
        <v>-5.8684521465143802E-2</v>
      </c>
      <c r="AB335" s="1">
        <f t="shared" ref="AB335:AB398" si="147">+J335/MAX(J325:J334)-1</f>
        <v>-2.3034154090548098E-2</v>
      </c>
      <c r="AD335" s="2">
        <f t="shared" ca="1" si="131"/>
        <v>0</v>
      </c>
      <c r="AE335" s="2">
        <f t="shared" ca="1" si="132"/>
        <v>0</v>
      </c>
      <c r="AF335" s="2">
        <f t="shared" ca="1" si="133"/>
        <v>0</v>
      </c>
      <c r="AG335" s="2">
        <f t="shared" ca="1" si="134"/>
        <v>0</v>
      </c>
      <c r="AH335" s="2">
        <f t="shared" ca="1" si="135"/>
        <v>0</v>
      </c>
      <c r="AI335" s="2">
        <f t="shared" ca="1" si="136"/>
        <v>0</v>
      </c>
      <c r="AJ335" s="2">
        <f t="shared" ca="1" si="137"/>
        <v>0</v>
      </c>
      <c r="AK335" s="2">
        <f t="shared" ca="1" si="138"/>
        <v>0</v>
      </c>
      <c r="AM335">
        <f ca="1">+IF(COUNTIFS(AM$4:AM334,1,$Q$4:$Q334,$Q335)=1,0,IF(U335*AD335&lt;$AO$1,1,0))</f>
        <v>0</v>
      </c>
      <c r="AN335">
        <f ca="1">+IF(COUNTIFS(AN$4:AN334,1,$Q$4:$Q334,$Q335)=1,0,IF(V335*AE335&lt;$AO$1,1,0))</f>
        <v>0</v>
      </c>
      <c r="AO335">
        <f ca="1">+IF(COUNTIFS(AO$4:AO334,1,$Q$4:$Q334,$Q335)=1,0,IF(W335*AF335&lt;$AO$1,1,0))</f>
        <v>0</v>
      </c>
      <c r="AP335">
        <f ca="1">+IF(COUNTIFS(AP$4:AP334,1,$Q$4:$Q334,$Q335)=1,0,IF(X335*AG335&lt;$AO$1,1,0))</f>
        <v>0</v>
      </c>
      <c r="AQ335">
        <f ca="1">+IF(COUNTIFS(AQ$4:AQ334,1,$Q$4:$Q334,$Q335)=1,0,IF(Y335*AH335&lt;$AO$1,1,0))</f>
        <v>0</v>
      </c>
      <c r="AR335">
        <f ca="1">+IF(COUNTIFS(AR$4:AR334,1,$Q$4:$Q334,$Q335)=1,0,IF(Z335*AI335&lt;$AO$1,1,0))</f>
        <v>0</v>
      </c>
      <c r="AS335">
        <f ca="1">+IF(COUNTIFS(AS$4:AS334,1,$Q$4:$Q334,$Q335)=1,0,IF(AA335*AJ335&lt;$AO$1,1,0))</f>
        <v>0</v>
      </c>
      <c r="AT335">
        <f ca="1">+IF(COUNTIFS(AT$4:AT334,1,$Q$4:$Q334,$Q335)=1,0,IF(AB335*AK335&lt;$AO$1,1,0))</f>
        <v>0</v>
      </c>
      <c r="AU335">
        <f t="shared" ca="1" si="129"/>
        <v>0</v>
      </c>
      <c r="AW335">
        <f ca="1">1*(COUNTIFS($Q$4:$Q334,Q335,AU$4:AU334,1)&gt;0)</f>
        <v>0</v>
      </c>
      <c r="AX335" t="str">
        <f t="shared" ca="1" si="139"/>
        <v/>
      </c>
    </row>
    <row r="336" spans="2:50" x14ac:dyDescent="0.35">
      <c r="B336">
        <f t="shared" si="130"/>
        <v>333</v>
      </c>
      <c r="C336" s="5">
        <f>AVERAGEIFS(TimeSeries!334:334,TimeSeries!$1:$1,"&lt;="&amp;C$3,TimeSeries!$1:$1,"&gt;="&amp;C$2)</f>
        <v>128.25</v>
      </c>
      <c r="D336" s="5">
        <f>AVERAGEIFS(TimeSeries!334:334,TimeSeries!$1:$1,"&lt;="&amp;D$3,TimeSeries!$1:$1,"&gt;="&amp;D$2)</f>
        <v>130.75</v>
      </c>
      <c r="E336" s="5">
        <f>AVERAGEIFS(TimeSeries!334:334,TimeSeries!$1:$1,"&lt;="&amp;E$3,TimeSeries!$1:$1,"&gt;="&amp;E$2)</f>
        <v>130.75</v>
      </c>
      <c r="F336" s="5">
        <f>AVERAGEIFS(TimeSeries!334:334,TimeSeries!$1:$1,"&lt;="&amp;F$3,TimeSeries!$1:$1,"&gt;="&amp;F$2)</f>
        <v>133.25</v>
      </c>
      <c r="G336" s="5">
        <f>AVERAGEIFS(TimeSeries!334:334,TimeSeries!$1:$1,"&lt;="&amp;G$3,TimeSeries!$1:$1,"&gt;="&amp;G$2)</f>
        <v>130.44999999999999</v>
      </c>
      <c r="H336" s="5">
        <f>AVERAGEIFS(TimeSeries!334:334,TimeSeries!$1:$1,"&lt;="&amp;H$3,TimeSeries!$1:$1,"&gt;="&amp;H$2)</f>
        <v>122.45</v>
      </c>
      <c r="I336" s="5">
        <f>AVERAGEIFS(TimeSeries!334:334,TimeSeries!$1:$1,"&lt;="&amp;I$3,TimeSeries!$1:$1,"&gt;="&amp;I$2)</f>
        <v>121</v>
      </c>
      <c r="J336" s="5">
        <f>AVERAGEIFS(TimeSeries!334:334,TimeSeries!$1:$1,"&lt;="&amp;J$3,TimeSeries!$1:$1,"&gt;="&amp;J$2)</f>
        <v>123</v>
      </c>
      <c r="K336" s="5">
        <f>+TimeSeries!I334</f>
        <v>127.6125</v>
      </c>
      <c r="M336">
        <f t="shared" si="125"/>
        <v>117.28437499999998</v>
      </c>
      <c r="N336">
        <f t="shared" si="126"/>
        <v>125.33750000000001</v>
      </c>
      <c r="O336">
        <f t="shared" si="128"/>
        <v>0</v>
      </c>
      <c r="P336">
        <f t="shared" si="127"/>
        <v>0</v>
      </c>
      <c r="Q336">
        <f>+INDEX(TimeSeries!$A:$ZZ,'TimeSeries - Formatted'!$B336+1,'TimeSeries - Formatted'!K$1)</f>
        <v>11</v>
      </c>
      <c r="R336">
        <f>SUM(O$4:O336)</f>
        <v>15</v>
      </c>
      <c r="S336">
        <f>SUM(P$4:P336)</f>
        <v>16</v>
      </c>
      <c r="U336" s="1">
        <f t="shared" si="140"/>
        <v>2.3135221380135684E-2</v>
      </c>
      <c r="V336" s="1">
        <f t="shared" si="141"/>
        <v>1.8698870276587565E-2</v>
      </c>
      <c r="W336" s="1">
        <f t="shared" si="142"/>
        <v>1.3173188686555592E-2</v>
      </c>
      <c r="X336" s="1">
        <f t="shared" si="143"/>
        <v>9.0874668686102833E-3</v>
      </c>
      <c r="Y336" s="1">
        <f t="shared" si="144"/>
        <v>9.2843326885878596E-3</v>
      </c>
      <c r="Z336" s="1">
        <f t="shared" si="145"/>
        <v>1.8295218295218296E-2</v>
      </c>
      <c r="AA336" s="1">
        <f t="shared" si="146"/>
        <v>8.3333333333333037E-3</v>
      </c>
      <c r="AB336" s="1">
        <f t="shared" si="147"/>
        <v>0</v>
      </c>
      <c r="AD336" s="2">
        <f t="shared" ca="1" si="131"/>
        <v>1</v>
      </c>
      <c r="AE336" s="2">
        <f t="shared" ca="1" si="132"/>
        <v>1</v>
      </c>
      <c r="AF336" s="2">
        <f t="shared" ca="1" si="133"/>
        <v>1</v>
      </c>
      <c r="AG336" s="2">
        <f t="shared" ca="1" si="134"/>
        <v>1</v>
      </c>
      <c r="AH336" s="2">
        <f t="shared" ca="1" si="135"/>
        <v>1</v>
      </c>
      <c r="AI336" s="2">
        <f t="shared" ca="1" si="136"/>
        <v>0</v>
      </c>
      <c r="AJ336" s="2">
        <f t="shared" ca="1" si="137"/>
        <v>0</v>
      </c>
      <c r="AK336" s="2">
        <f t="shared" ca="1" si="138"/>
        <v>0</v>
      </c>
      <c r="AM336">
        <f ca="1">+IF(COUNTIFS(AM$4:AM335,1,$Q$4:$Q335,$Q336)=1,0,IF(U336*AD336&lt;$AO$1,1,0))</f>
        <v>0</v>
      </c>
      <c r="AN336">
        <f ca="1">+IF(COUNTIFS(AN$4:AN335,1,$Q$4:$Q335,$Q336)=1,0,IF(V336*AE336&lt;$AO$1,1,0))</f>
        <v>0</v>
      </c>
      <c r="AO336">
        <f ca="1">+IF(COUNTIFS(AO$4:AO335,1,$Q$4:$Q335,$Q336)=1,0,IF(W336*AF336&lt;$AO$1,1,0))</f>
        <v>0</v>
      </c>
      <c r="AP336">
        <f ca="1">+IF(COUNTIFS(AP$4:AP335,1,$Q$4:$Q335,$Q336)=1,0,IF(X336*AG336&lt;$AO$1,1,0))</f>
        <v>0</v>
      </c>
      <c r="AQ336">
        <f ca="1">+IF(COUNTIFS(AQ$4:AQ335,1,$Q$4:$Q335,$Q336)=1,0,IF(Y336*AH336&lt;$AO$1,1,0))</f>
        <v>0</v>
      </c>
      <c r="AR336">
        <f ca="1">+IF(COUNTIFS(AR$4:AR335,1,$Q$4:$Q335,$Q336)=1,0,IF(Z336*AI336&lt;$AO$1,1,0))</f>
        <v>0</v>
      </c>
      <c r="AS336">
        <f ca="1">+IF(COUNTIFS(AS$4:AS335,1,$Q$4:$Q335,$Q336)=1,0,IF(AA336*AJ336&lt;$AO$1,1,0))</f>
        <v>0</v>
      </c>
      <c r="AT336">
        <f ca="1">+IF(COUNTIFS(AT$4:AT335,1,$Q$4:$Q335,$Q336)=1,0,IF(AB336*AK336&lt;$AO$1,1,0))</f>
        <v>0</v>
      </c>
      <c r="AU336">
        <f t="shared" ca="1" si="129"/>
        <v>0</v>
      </c>
      <c r="AW336">
        <f ca="1">1*(COUNTIFS($Q$4:$Q335,Q336,AU$4:AU335,1)&gt;0)</f>
        <v>0</v>
      </c>
      <c r="AX336" t="str">
        <f t="shared" ca="1" si="139"/>
        <v/>
      </c>
    </row>
    <row r="337" spans="2:50" x14ac:dyDescent="0.35">
      <c r="B337">
        <f t="shared" si="130"/>
        <v>334</v>
      </c>
      <c r="C337" s="5">
        <f>AVERAGEIFS(TimeSeries!335:335,TimeSeries!$1:$1,"&lt;="&amp;C$3,TimeSeries!$1:$1,"&gt;="&amp;C$2)</f>
        <v>130.44999999999999</v>
      </c>
      <c r="D337" s="5">
        <f>AVERAGEIFS(TimeSeries!335:335,TimeSeries!$1:$1,"&lt;="&amp;D$3,TimeSeries!$1:$1,"&gt;="&amp;D$2)</f>
        <v>132.44999999999999</v>
      </c>
      <c r="E337" s="5">
        <f>AVERAGEIFS(TimeSeries!335:335,TimeSeries!$1:$1,"&lt;="&amp;E$3,TimeSeries!$1:$1,"&gt;="&amp;E$2)</f>
        <v>132.44999999999999</v>
      </c>
      <c r="F337" s="5">
        <f>AVERAGEIFS(TimeSeries!335:335,TimeSeries!$1:$1,"&lt;="&amp;F$3,TimeSeries!$1:$1,"&gt;="&amp;F$2)</f>
        <v>134.94999999999999</v>
      </c>
      <c r="G337" s="5">
        <f>AVERAGEIFS(TimeSeries!335:335,TimeSeries!$1:$1,"&lt;="&amp;G$3,TimeSeries!$1:$1,"&gt;="&amp;G$2)</f>
        <v>132.85</v>
      </c>
      <c r="H337" s="5">
        <f>AVERAGEIFS(TimeSeries!335:335,TimeSeries!$1:$1,"&lt;="&amp;H$3,TimeSeries!$1:$1,"&gt;="&amp;H$2)</f>
        <v>124.85</v>
      </c>
      <c r="I337" s="5">
        <f>AVERAGEIFS(TimeSeries!335:335,TimeSeries!$1:$1,"&lt;="&amp;I$3,TimeSeries!$1:$1,"&gt;="&amp;I$2)</f>
        <v>122.75</v>
      </c>
      <c r="J337" s="5">
        <f>AVERAGEIFS(TimeSeries!335:335,TimeSeries!$1:$1,"&lt;="&amp;J$3,TimeSeries!$1:$1,"&gt;="&amp;J$2)</f>
        <v>124.5</v>
      </c>
      <c r="K337" s="5">
        <f>+TimeSeries!I335</f>
        <v>129.625</v>
      </c>
      <c r="M337">
        <f t="shared" si="125"/>
        <v>117.28437499999998</v>
      </c>
      <c r="N337">
        <f t="shared" si="126"/>
        <v>125.33750000000001</v>
      </c>
      <c r="O337">
        <f t="shared" si="128"/>
        <v>0</v>
      </c>
      <c r="P337">
        <f t="shared" si="127"/>
        <v>0</v>
      </c>
      <c r="Q337">
        <f>+INDEX(TimeSeries!$A:$ZZ,'TimeSeries - Formatted'!$B337+1,'TimeSeries - Formatted'!K$1)</f>
        <v>11</v>
      </c>
      <c r="R337">
        <f>SUM(O$4:O337)</f>
        <v>15</v>
      </c>
      <c r="S337">
        <f>SUM(P$4:P337)</f>
        <v>16</v>
      </c>
      <c r="U337" s="1">
        <f t="shared" si="140"/>
        <v>1.7153996101364477E-2</v>
      </c>
      <c r="V337" s="1">
        <f t="shared" si="141"/>
        <v>1.3001912045889075E-2</v>
      </c>
      <c r="W337" s="1">
        <f t="shared" si="142"/>
        <v>1.3001912045889075E-2</v>
      </c>
      <c r="X337" s="1">
        <f t="shared" si="143"/>
        <v>1.275797373358345E-2</v>
      </c>
      <c r="Y337" s="1">
        <f t="shared" si="144"/>
        <v>1.8397853583748569E-2</v>
      </c>
      <c r="Z337" s="1">
        <f t="shared" si="145"/>
        <v>1.959983666802767E-2</v>
      </c>
      <c r="AA337" s="1">
        <f t="shared" si="146"/>
        <v>1.4462809917355379E-2</v>
      </c>
      <c r="AB337" s="1">
        <f t="shared" si="147"/>
        <v>1.2195121951219523E-2</v>
      </c>
      <c r="AD337" s="2">
        <f t="shared" ca="1" si="131"/>
        <v>1</v>
      </c>
      <c r="AE337" s="2">
        <f t="shared" ca="1" si="132"/>
        <v>1</v>
      </c>
      <c r="AF337" s="2">
        <f t="shared" ca="1" si="133"/>
        <v>1</v>
      </c>
      <c r="AG337" s="2">
        <f t="shared" ca="1" si="134"/>
        <v>1</v>
      </c>
      <c r="AH337" s="2">
        <f t="shared" ca="1" si="135"/>
        <v>1</v>
      </c>
      <c r="AI337" s="2">
        <f t="shared" ca="1" si="136"/>
        <v>1</v>
      </c>
      <c r="AJ337" s="2">
        <f t="shared" ca="1" si="137"/>
        <v>1</v>
      </c>
      <c r="AK337" s="2">
        <f t="shared" ca="1" si="138"/>
        <v>0</v>
      </c>
      <c r="AM337">
        <f ca="1">+IF(COUNTIFS(AM$4:AM336,1,$Q$4:$Q336,$Q337)=1,0,IF(U337*AD337&lt;$AO$1,1,0))</f>
        <v>0</v>
      </c>
      <c r="AN337">
        <f ca="1">+IF(COUNTIFS(AN$4:AN336,1,$Q$4:$Q336,$Q337)=1,0,IF(V337*AE337&lt;$AO$1,1,0))</f>
        <v>0</v>
      </c>
      <c r="AO337">
        <f ca="1">+IF(COUNTIFS(AO$4:AO336,1,$Q$4:$Q336,$Q337)=1,0,IF(W337*AF337&lt;$AO$1,1,0))</f>
        <v>0</v>
      </c>
      <c r="AP337">
        <f ca="1">+IF(COUNTIFS(AP$4:AP336,1,$Q$4:$Q336,$Q337)=1,0,IF(X337*AG337&lt;$AO$1,1,0))</f>
        <v>0</v>
      </c>
      <c r="AQ337">
        <f ca="1">+IF(COUNTIFS(AQ$4:AQ336,1,$Q$4:$Q336,$Q337)=1,0,IF(Y337*AH337&lt;$AO$1,1,0))</f>
        <v>0</v>
      </c>
      <c r="AR337">
        <f ca="1">+IF(COUNTIFS(AR$4:AR336,1,$Q$4:$Q336,$Q337)=1,0,IF(Z337*AI337&lt;$AO$1,1,0))</f>
        <v>0</v>
      </c>
      <c r="AS337">
        <f ca="1">+IF(COUNTIFS(AS$4:AS336,1,$Q$4:$Q336,$Q337)=1,0,IF(AA337*AJ337&lt;$AO$1,1,0))</f>
        <v>0</v>
      </c>
      <c r="AT337">
        <f ca="1">+IF(COUNTIFS(AT$4:AT336,1,$Q$4:$Q336,$Q337)=1,0,IF(AB337*AK337&lt;$AO$1,1,0))</f>
        <v>0</v>
      </c>
      <c r="AU337">
        <f t="shared" ca="1" si="129"/>
        <v>0</v>
      </c>
      <c r="AW337">
        <f ca="1">1*(COUNTIFS($Q$4:$Q336,Q337,AU$4:AU336,1)&gt;0)</f>
        <v>0</v>
      </c>
      <c r="AX337" t="str">
        <f t="shared" ca="1" si="139"/>
        <v/>
      </c>
    </row>
    <row r="338" spans="2:50" x14ac:dyDescent="0.35">
      <c r="B338">
        <f t="shared" si="130"/>
        <v>335</v>
      </c>
      <c r="C338" s="5">
        <f>AVERAGEIFS(TimeSeries!336:336,TimeSeries!$1:$1,"&lt;="&amp;C$3,TimeSeries!$1:$1,"&gt;="&amp;C$2)</f>
        <v>131.69999999999999</v>
      </c>
      <c r="D338" s="5">
        <f>AVERAGEIFS(TimeSeries!336:336,TimeSeries!$1:$1,"&lt;="&amp;D$3,TimeSeries!$1:$1,"&gt;="&amp;D$2)</f>
        <v>134.19999999999999</v>
      </c>
      <c r="E338" s="5">
        <f>AVERAGEIFS(TimeSeries!336:336,TimeSeries!$1:$1,"&lt;="&amp;E$3,TimeSeries!$1:$1,"&gt;="&amp;E$2)</f>
        <v>134.9</v>
      </c>
      <c r="F338" s="5">
        <f>AVERAGEIFS(TimeSeries!336:336,TimeSeries!$1:$1,"&lt;="&amp;F$3,TimeSeries!$1:$1,"&gt;="&amp;F$2)</f>
        <v>137.4</v>
      </c>
      <c r="G338" s="5">
        <f>AVERAGEIFS(TimeSeries!336:336,TimeSeries!$1:$1,"&lt;="&amp;G$3,TimeSeries!$1:$1,"&gt;="&amp;G$2)</f>
        <v>134.55000000000001</v>
      </c>
      <c r="H338" s="5">
        <f>AVERAGEIFS(TimeSeries!336:336,TimeSeries!$1:$1,"&lt;="&amp;H$3,TimeSeries!$1:$1,"&gt;="&amp;H$2)</f>
        <v>126.55</v>
      </c>
      <c r="I338" s="5">
        <f>AVERAGEIFS(TimeSeries!336:336,TimeSeries!$1:$1,"&lt;="&amp;I$3,TimeSeries!$1:$1,"&gt;="&amp;I$2)</f>
        <v>123.75</v>
      </c>
      <c r="J338" s="5">
        <f>AVERAGEIFS(TimeSeries!336:336,TimeSeries!$1:$1,"&lt;="&amp;J$3,TimeSeries!$1:$1,"&gt;="&amp;J$2)</f>
        <v>124.5</v>
      </c>
      <c r="K338" s="5">
        <f>+TimeSeries!I336</f>
        <v>131.22500000000002</v>
      </c>
      <c r="M338">
        <f t="shared" si="125"/>
        <v>117.28437499999998</v>
      </c>
      <c r="N338">
        <f t="shared" si="126"/>
        <v>125.33750000000001</v>
      </c>
      <c r="O338">
        <f t="shared" si="128"/>
        <v>0</v>
      </c>
      <c r="P338">
        <f t="shared" si="127"/>
        <v>0</v>
      </c>
      <c r="Q338">
        <f>+INDEX(TimeSeries!$A:$ZZ,'TimeSeries - Formatted'!$B338+1,'TimeSeries - Formatted'!K$1)</f>
        <v>11</v>
      </c>
      <c r="R338">
        <f>SUM(O$4:O338)</f>
        <v>15</v>
      </c>
      <c r="S338">
        <f>SUM(P$4:P338)</f>
        <v>16</v>
      </c>
      <c r="U338" s="1">
        <f t="shared" si="140"/>
        <v>9.5822154082023658E-3</v>
      </c>
      <c r="V338" s="1">
        <f t="shared" si="141"/>
        <v>1.3212533031332629E-2</v>
      </c>
      <c r="W338" s="1">
        <f t="shared" si="142"/>
        <v>1.8497546243865681E-2</v>
      </c>
      <c r="X338" s="1">
        <f t="shared" si="143"/>
        <v>1.8154872174879655E-2</v>
      </c>
      <c r="Y338" s="1">
        <f t="shared" si="144"/>
        <v>1.2796386902521828E-2</v>
      </c>
      <c r="Z338" s="1">
        <f t="shared" si="145"/>
        <v>1.361633960752906E-2</v>
      </c>
      <c r="AA338" s="1">
        <f t="shared" si="146"/>
        <v>8.1466395112015366E-3</v>
      </c>
      <c r="AB338" s="1">
        <f t="shared" si="147"/>
        <v>0</v>
      </c>
      <c r="AD338" s="2">
        <f t="shared" ca="1" si="131"/>
        <v>1</v>
      </c>
      <c r="AE338" s="2">
        <f t="shared" ca="1" si="132"/>
        <v>1</v>
      </c>
      <c r="AF338" s="2">
        <f t="shared" ca="1" si="133"/>
        <v>1</v>
      </c>
      <c r="AG338" s="2">
        <f t="shared" ca="1" si="134"/>
        <v>1</v>
      </c>
      <c r="AH338" s="2">
        <f t="shared" ca="1" si="135"/>
        <v>1</v>
      </c>
      <c r="AI338" s="2">
        <f t="shared" ca="1" si="136"/>
        <v>1</v>
      </c>
      <c r="AJ338" s="2">
        <f t="shared" ca="1" si="137"/>
        <v>1</v>
      </c>
      <c r="AK338" s="2">
        <f t="shared" ca="1" si="138"/>
        <v>1</v>
      </c>
      <c r="AM338">
        <f ca="1">+IF(COUNTIFS(AM$4:AM337,1,$Q$4:$Q337,$Q338)=1,0,IF(U338*AD338&lt;$AO$1,1,0))</f>
        <v>0</v>
      </c>
      <c r="AN338">
        <f ca="1">+IF(COUNTIFS(AN$4:AN337,1,$Q$4:$Q337,$Q338)=1,0,IF(V338*AE338&lt;$AO$1,1,0))</f>
        <v>0</v>
      </c>
      <c r="AO338">
        <f ca="1">+IF(COUNTIFS(AO$4:AO337,1,$Q$4:$Q337,$Q338)=1,0,IF(W338*AF338&lt;$AO$1,1,0))</f>
        <v>0</v>
      </c>
      <c r="AP338">
        <f ca="1">+IF(COUNTIFS(AP$4:AP337,1,$Q$4:$Q337,$Q338)=1,0,IF(X338*AG338&lt;$AO$1,1,0))</f>
        <v>0</v>
      </c>
      <c r="AQ338">
        <f ca="1">+IF(COUNTIFS(AQ$4:AQ337,1,$Q$4:$Q337,$Q338)=1,0,IF(Y338*AH338&lt;$AO$1,1,0))</f>
        <v>0</v>
      </c>
      <c r="AR338">
        <f ca="1">+IF(COUNTIFS(AR$4:AR337,1,$Q$4:$Q337,$Q338)=1,0,IF(Z338*AI338&lt;$AO$1,1,0))</f>
        <v>0</v>
      </c>
      <c r="AS338">
        <f ca="1">+IF(COUNTIFS(AS$4:AS337,1,$Q$4:$Q337,$Q338)=1,0,IF(AA338*AJ338&lt;$AO$1,1,0))</f>
        <v>0</v>
      </c>
      <c r="AT338">
        <f ca="1">+IF(COUNTIFS(AT$4:AT337,1,$Q$4:$Q337,$Q338)=1,0,IF(AB338*AK338&lt;$AO$1,1,0))</f>
        <v>0</v>
      </c>
      <c r="AU338">
        <f t="shared" ca="1" si="129"/>
        <v>0</v>
      </c>
      <c r="AW338">
        <f ca="1">1*(COUNTIFS($Q$4:$Q337,Q338,AU$4:AU337,1)&gt;0)</f>
        <v>0</v>
      </c>
      <c r="AX338" t="str">
        <f t="shared" ca="1" si="139"/>
        <v/>
      </c>
    </row>
    <row r="339" spans="2:50" x14ac:dyDescent="0.35">
      <c r="B339">
        <f t="shared" si="130"/>
        <v>336</v>
      </c>
      <c r="C339" s="5">
        <f>AVERAGEIFS(TimeSeries!337:337,TimeSeries!$1:$1,"&lt;="&amp;C$3,TimeSeries!$1:$1,"&gt;="&amp;C$2)</f>
        <v>133.4</v>
      </c>
      <c r="D339" s="5">
        <f>AVERAGEIFS(TimeSeries!337:337,TimeSeries!$1:$1,"&lt;="&amp;D$3,TimeSeries!$1:$1,"&gt;="&amp;D$2)</f>
        <v>135.9</v>
      </c>
      <c r="E339" s="5">
        <f>AVERAGEIFS(TimeSeries!337:337,TimeSeries!$1:$1,"&lt;="&amp;E$3,TimeSeries!$1:$1,"&gt;="&amp;E$2)</f>
        <v>136.6</v>
      </c>
      <c r="F339" s="5">
        <f>AVERAGEIFS(TimeSeries!337:337,TimeSeries!$1:$1,"&lt;="&amp;F$3,TimeSeries!$1:$1,"&gt;="&amp;F$2)</f>
        <v>138.6</v>
      </c>
      <c r="G339" s="5">
        <f>AVERAGEIFS(TimeSeries!337:337,TimeSeries!$1:$1,"&lt;="&amp;G$3,TimeSeries!$1:$1,"&gt;="&amp;G$2)</f>
        <v>135.75</v>
      </c>
      <c r="H339" s="5">
        <f>AVERAGEIFS(TimeSeries!337:337,TimeSeries!$1:$1,"&lt;="&amp;H$3,TimeSeries!$1:$1,"&gt;="&amp;H$2)</f>
        <v>127.75</v>
      </c>
      <c r="I339" s="5">
        <f>AVERAGEIFS(TimeSeries!337:337,TimeSeries!$1:$1,"&lt;="&amp;I$3,TimeSeries!$1:$1,"&gt;="&amp;I$2)</f>
        <v>124.95</v>
      </c>
      <c r="J339" s="5">
        <f>AVERAGEIFS(TimeSeries!337:337,TimeSeries!$1:$1,"&lt;="&amp;J$3,TimeSeries!$1:$1,"&gt;="&amp;J$2)</f>
        <v>125.9</v>
      </c>
      <c r="K339" s="5">
        <f>+TimeSeries!I337</f>
        <v>132.67500000000001</v>
      </c>
      <c r="M339">
        <f t="shared" si="125"/>
        <v>117.28437499999998</v>
      </c>
      <c r="N339">
        <f t="shared" si="126"/>
        <v>125.33750000000001</v>
      </c>
      <c r="O339">
        <f t="shared" si="128"/>
        <v>0</v>
      </c>
      <c r="P339">
        <f t="shared" si="127"/>
        <v>0</v>
      </c>
      <c r="Q339">
        <f>+INDEX(TimeSeries!$A:$ZZ,'TimeSeries - Formatted'!$B339+1,'TimeSeries - Formatted'!K$1)</f>
        <v>11</v>
      </c>
      <c r="R339">
        <f>SUM(O$4:O339)</f>
        <v>15</v>
      </c>
      <c r="S339">
        <f>SUM(P$4:P339)</f>
        <v>16</v>
      </c>
      <c r="U339" s="1">
        <f t="shared" si="140"/>
        <v>1.290812452543677E-2</v>
      </c>
      <c r="V339" s="1">
        <f t="shared" si="141"/>
        <v>1.266766020864396E-2</v>
      </c>
      <c r="W339" s="1">
        <f t="shared" si="142"/>
        <v>1.260192735359511E-2</v>
      </c>
      <c r="X339" s="1">
        <f t="shared" si="143"/>
        <v>8.733624454148492E-3</v>
      </c>
      <c r="Y339" s="1">
        <f t="shared" si="144"/>
        <v>8.9186176142697082E-3</v>
      </c>
      <c r="Z339" s="1">
        <f t="shared" si="145"/>
        <v>9.4824180165942185E-3</v>
      </c>
      <c r="AA339" s="1">
        <f t="shared" si="146"/>
        <v>9.6969696969697594E-3</v>
      </c>
      <c r="AB339" s="1">
        <f t="shared" si="147"/>
        <v>1.1244979919678766E-2</v>
      </c>
      <c r="AD339" s="2">
        <f t="shared" ca="1" si="131"/>
        <v>1</v>
      </c>
      <c r="AE339" s="2">
        <f t="shared" ca="1" si="132"/>
        <v>1</v>
      </c>
      <c r="AF339" s="2">
        <f t="shared" ca="1" si="133"/>
        <v>1</v>
      </c>
      <c r="AG339" s="2">
        <f t="shared" ca="1" si="134"/>
        <v>1</v>
      </c>
      <c r="AH339" s="2">
        <f t="shared" ca="1" si="135"/>
        <v>1</v>
      </c>
      <c r="AI339" s="2">
        <f t="shared" ca="1" si="136"/>
        <v>1</v>
      </c>
      <c r="AJ339" s="2">
        <f t="shared" ca="1" si="137"/>
        <v>1</v>
      </c>
      <c r="AK339" s="2">
        <f t="shared" ca="1" si="138"/>
        <v>1</v>
      </c>
      <c r="AM339">
        <f ca="1">+IF(COUNTIFS(AM$4:AM338,1,$Q$4:$Q338,$Q339)=1,0,IF(U339*AD339&lt;$AO$1,1,0))</f>
        <v>0</v>
      </c>
      <c r="AN339">
        <f ca="1">+IF(COUNTIFS(AN$4:AN338,1,$Q$4:$Q338,$Q339)=1,0,IF(V339*AE339&lt;$AO$1,1,0))</f>
        <v>0</v>
      </c>
      <c r="AO339">
        <f ca="1">+IF(COUNTIFS(AO$4:AO338,1,$Q$4:$Q338,$Q339)=1,0,IF(W339*AF339&lt;$AO$1,1,0))</f>
        <v>0</v>
      </c>
      <c r="AP339">
        <f ca="1">+IF(COUNTIFS(AP$4:AP338,1,$Q$4:$Q338,$Q339)=1,0,IF(X339*AG339&lt;$AO$1,1,0))</f>
        <v>0</v>
      </c>
      <c r="AQ339">
        <f ca="1">+IF(COUNTIFS(AQ$4:AQ338,1,$Q$4:$Q338,$Q339)=1,0,IF(Y339*AH339&lt;$AO$1,1,0))</f>
        <v>0</v>
      </c>
      <c r="AR339">
        <f ca="1">+IF(COUNTIFS(AR$4:AR338,1,$Q$4:$Q338,$Q339)=1,0,IF(Z339*AI339&lt;$AO$1,1,0))</f>
        <v>0</v>
      </c>
      <c r="AS339">
        <f ca="1">+IF(COUNTIFS(AS$4:AS338,1,$Q$4:$Q338,$Q339)=1,0,IF(AA339*AJ339&lt;$AO$1,1,0))</f>
        <v>0</v>
      </c>
      <c r="AT339">
        <f ca="1">+IF(COUNTIFS(AT$4:AT338,1,$Q$4:$Q338,$Q339)=1,0,IF(AB339*AK339&lt;$AO$1,1,0))</f>
        <v>0</v>
      </c>
      <c r="AU339">
        <f t="shared" ca="1" si="129"/>
        <v>0</v>
      </c>
      <c r="AW339">
        <f ca="1">1*(COUNTIFS($Q$4:$Q338,Q339,AU$4:AU338,1)&gt;0)</f>
        <v>0</v>
      </c>
      <c r="AX339" t="str">
        <f t="shared" ca="1" si="139"/>
        <v/>
      </c>
    </row>
    <row r="340" spans="2:50" x14ac:dyDescent="0.35">
      <c r="B340">
        <f t="shared" si="130"/>
        <v>337</v>
      </c>
      <c r="C340" s="5">
        <f>AVERAGEIFS(TimeSeries!338:338,TimeSeries!$1:$1,"&lt;="&amp;C$3,TimeSeries!$1:$1,"&gt;="&amp;C$2)</f>
        <v>134.6</v>
      </c>
      <c r="D340" s="5">
        <f>AVERAGEIFS(TimeSeries!338:338,TimeSeries!$1:$1,"&lt;="&amp;D$3,TimeSeries!$1:$1,"&gt;="&amp;D$2)</f>
        <v>137.1</v>
      </c>
      <c r="E340" s="5">
        <f>AVERAGEIFS(TimeSeries!338:338,TimeSeries!$1:$1,"&lt;="&amp;E$3,TimeSeries!$1:$1,"&gt;="&amp;E$2)</f>
        <v>137.80000000000001</v>
      </c>
      <c r="F340" s="5">
        <f>AVERAGEIFS(TimeSeries!338:338,TimeSeries!$1:$1,"&lt;="&amp;F$3,TimeSeries!$1:$1,"&gt;="&amp;F$2)</f>
        <v>139.80000000000001</v>
      </c>
      <c r="G340" s="5">
        <f>AVERAGEIFS(TimeSeries!338:338,TimeSeries!$1:$1,"&lt;="&amp;G$3,TimeSeries!$1:$1,"&gt;="&amp;G$2)</f>
        <v>136.25</v>
      </c>
      <c r="H340" s="5">
        <f>AVERAGEIFS(TimeSeries!338:338,TimeSeries!$1:$1,"&lt;="&amp;H$3,TimeSeries!$1:$1,"&gt;="&amp;H$2)</f>
        <v>128.25</v>
      </c>
      <c r="I340" s="5">
        <f>AVERAGEIFS(TimeSeries!338:338,TimeSeries!$1:$1,"&lt;="&amp;I$3,TimeSeries!$1:$1,"&gt;="&amp;I$2)</f>
        <v>126.15</v>
      </c>
      <c r="J340" s="5">
        <f>AVERAGEIFS(TimeSeries!338:338,TimeSeries!$1:$1,"&lt;="&amp;J$3,TimeSeries!$1:$1,"&gt;="&amp;J$2)</f>
        <v>127.3</v>
      </c>
      <c r="K340" s="5">
        <f>+TimeSeries!I338</f>
        <v>133.69999999999999</v>
      </c>
      <c r="M340">
        <f t="shared" si="125"/>
        <v>117.28437499999998</v>
      </c>
      <c r="N340">
        <f t="shared" si="126"/>
        <v>125.33750000000001</v>
      </c>
      <c r="O340">
        <f t="shared" si="128"/>
        <v>0</v>
      </c>
      <c r="P340">
        <f t="shared" si="127"/>
        <v>0</v>
      </c>
      <c r="Q340">
        <f>+INDEX(TimeSeries!$A:$ZZ,'TimeSeries - Formatted'!$B340+1,'TimeSeries - Formatted'!K$1)</f>
        <v>11</v>
      </c>
      <c r="R340">
        <f>SUM(O$4:O340)</f>
        <v>15</v>
      </c>
      <c r="S340">
        <f>SUM(P$4:P340)</f>
        <v>16</v>
      </c>
      <c r="U340" s="1">
        <f t="shared" si="140"/>
        <v>8.9955022488754643E-3</v>
      </c>
      <c r="V340" s="1">
        <f t="shared" si="141"/>
        <v>8.8300220750550107E-3</v>
      </c>
      <c r="W340" s="1">
        <f t="shared" si="142"/>
        <v>8.7847730600294494E-3</v>
      </c>
      <c r="X340" s="1">
        <f t="shared" si="143"/>
        <v>8.6580086580088089E-3</v>
      </c>
      <c r="Y340" s="1">
        <f t="shared" si="144"/>
        <v>3.6832412523020164E-3</v>
      </c>
      <c r="Z340" s="1">
        <f t="shared" si="145"/>
        <v>3.9138943248533398E-3</v>
      </c>
      <c r="AA340" s="1">
        <f t="shared" si="146"/>
        <v>9.6038415366146435E-3</v>
      </c>
      <c r="AB340" s="1">
        <f t="shared" si="147"/>
        <v>1.1119936457505863E-2</v>
      </c>
      <c r="AD340" s="2">
        <f t="shared" ca="1" si="131"/>
        <v>1</v>
      </c>
      <c r="AE340" s="2">
        <f t="shared" ca="1" si="132"/>
        <v>1</v>
      </c>
      <c r="AF340" s="2">
        <f t="shared" ca="1" si="133"/>
        <v>1</v>
      </c>
      <c r="AG340" s="2">
        <f t="shared" ca="1" si="134"/>
        <v>1</v>
      </c>
      <c r="AH340" s="2">
        <f t="shared" ca="1" si="135"/>
        <v>1</v>
      </c>
      <c r="AI340" s="2">
        <f t="shared" ca="1" si="136"/>
        <v>1</v>
      </c>
      <c r="AJ340" s="2">
        <f t="shared" ca="1" si="137"/>
        <v>1</v>
      </c>
      <c r="AK340" s="2">
        <f t="shared" ca="1" si="138"/>
        <v>1</v>
      </c>
      <c r="AM340">
        <f ca="1">+IF(COUNTIFS(AM$4:AM339,1,$Q$4:$Q339,$Q340)=1,0,IF(U340*AD340&lt;$AO$1,1,0))</f>
        <v>0</v>
      </c>
      <c r="AN340">
        <f ca="1">+IF(COUNTIFS(AN$4:AN339,1,$Q$4:$Q339,$Q340)=1,0,IF(V340*AE340&lt;$AO$1,1,0))</f>
        <v>0</v>
      </c>
      <c r="AO340">
        <f ca="1">+IF(COUNTIFS(AO$4:AO339,1,$Q$4:$Q339,$Q340)=1,0,IF(W340*AF340&lt;$AO$1,1,0))</f>
        <v>0</v>
      </c>
      <c r="AP340">
        <f ca="1">+IF(COUNTIFS(AP$4:AP339,1,$Q$4:$Q339,$Q340)=1,0,IF(X340*AG340&lt;$AO$1,1,0))</f>
        <v>0</v>
      </c>
      <c r="AQ340">
        <f ca="1">+IF(COUNTIFS(AQ$4:AQ339,1,$Q$4:$Q339,$Q340)=1,0,IF(Y340*AH340&lt;$AO$1,1,0))</f>
        <v>0</v>
      </c>
      <c r="AR340">
        <f ca="1">+IF(COUNTIFS(AR$4:AR339,1,$Q$4:$Q339,$Q340)=1,0,IF(Z340*AI340&lt;$AO$1,1,0))</f>
        <v>0</v>
      </c>
      <c r="AS340">
        <f ca="1">+IF(COUNTIFS(AS$4:AS339,1,$Q$4:$Q339,$Q340)=1,0,IF(AA340*AJ340&lt;$AO$1,1,0))</f>
        <v>0</v>
      </c>
      <c r="AT340">
        <f ca="1">+IF(COUNTIFS(AT$4:AT339,1,$Q$4:$Q339,$Q340)=1,0,IF(AB340*AK340&lt;$AO$1,1,0))</f>
        <v>0</v>
      </c>
      <c r="AU340">
        <f t="shared" ca="1" si="129"/>
        <v>0</v>
      </c>
      <c r="AW340">
        <f ca="1">1*(COUNTIFS($Q$4:$Q339,Q340,AU$4:AU339,1)&gt;0)</f>
        <v>0</v>
      </c>
      <c r="AX340" t="str">
        <f t="shared" ca="1" si="139"/>
        <v/>
      </c>
    </row>
    <row r="341" spans="2:50" x14ac:dyDescent="0.35">
      <c r="B341">
        <f t="shared" si="130"/>
        <v>338</v>
      </c>
      <c r="C341" s="5">
        <f>AVERAGEIFS(TimeSeries!339:339,TimeSeries!$1:$1,"&lt;="&amp;C$3,TimeSeries!$1:$1,"&gt;="&amp;C$2)</f>
        <v>136.30000000000001</v>
      </c>
      <c r="D341" s="5">
        <f>AVERAGEIFS(TimeSeries!339:339,TimeSeries!$1:$1,"&lt;="&amp;D$3,TimeSeries!$1:$1,"&gt;="&amp;D$2)</f>
        <v>139.80000000000001</v>
      </c>
      <c r="E341" s="5">
        <f>AVERAGEIFS(TimeSeries!339:339,TimeSeries!$1:$1,"&lt;="&amp;E$3,TimeSeries!$1:$1,"&gt;="&amp;E$2)</f>
        <v>141.19999999999999</v>
      </c>
      <c r="F341" s="5">
        <f>AVERAGEIFS(TimeSeries!339:339,TimeSeries!$1:$1,"&lt;="&amp;F$3,TimeSeries!$1:$1,"&gt;="&amp;F$2)</f>
        <v>141.19999999999999</v>
      </c>
      <c r="G341" s="5">
        <f>AVERAGEIFS(TimeSeries!339:339,TimeSeries!$1:$1,"&lt;="&amp;G$3,TimeSeries!$1:$1,"&gt;="&amp;G$2)</f>
        <v>136.94999999999999</v>
      </c>
      <c r="H341" s="5">
        <f>AVERAGEIFS(TimeSeries!339:339,TimeSeries!$1:$1,"&lt;="&amp;H$3,TimeSeries!$1:$1,"&gt;="&amp;H$2)</f>
        <v>129.44999999999999</v>
      </c>
      <c r="I341" s="5">
        <f>AVERAGEIFS(TimeSeries!339:339,TimeSeries!$1:$1,"&lt;="&amp;I$3,TimeSeries!$1:$1,"&gt;="&amp;I$2)</f>
        <v>127.35</v>
      </c>
      <c r="J341" s="5">
        <f>AVERAGEIFS(TimeSeries!339:339,TimeSeries!$1:$1,"&lt;="&amp;J$3,TimeSeries!$1:$1,"&gt;="&amp;J$2)</f>
        <v>128.69999999999999</v>
      </c>
      <c r="K341" s="5">
        <f>+TimeSeries!I339</f>
        <v>135.44999999999999</v>
      </c>
      <c r="M341">
        <f t="shared" si="125"/>
        <v>117.28437499999998</v>
      </c>
      <c r="N341">
        <f t="shared" si="126"/>
        <v>125.33750000000001</v>
      </c>
      <c r="O341">
        <f t="shared" si="128"/>
        <v>0</v>
      </c>
      <c r="P341">
        <f t="shared" si="127"/>
        <v>0</v>
      </c>
      <c r="Q341">
        <f>+INDEX(TimeSeries!$A:$ZZ,'TimeSeries - Formatted'!$B341+1,'TimeSeries - Formatted'!K$1)</f>
        <v>11</v>
      </c>
      <c r="R341">
        <f>SUM(O$4:O341)</f>
        <v>15</v>
      </c>
      <c r="S341">
        <f>SUM(P$4:P341)</f>
        <v>16</v>
      </c>
      <c r="U341" s="1">
        <f t="shared" si="140"/>
        <v>1.2630014858841188E-2</v>
      </c>
      <c r="V341" s="1">
        <f t="shared" si="141"/>
        <v>1.9693654266958571E-2</v>
      </c>
      <c r="W341" s="1">
        <f t="shared" si="142"/>
        <v>2.4673439767779248E-2</v>
      </c>
      <c r="X341" s="1">
        <f t="shared" si="143"/>
        <v>1.0014306151645114E-2</v>
      </c>
      <c r="Y341" s="1">
        <f t="shared" si="144"/>
        <v>5.1376146788990606E-3</v>
      </c>
      <c r="Z341" s="1">
        <f t="shared" si="145"/>
        <v>9.3567251461987855E-3</v>
      </c>
      <c r="AA341" s="1">
        <f t="shared" si="146"/>
        <v>9.512485136741855E-3</v>
      </c>
      <c r="AB341" s="1">
        <f t="shared" si="147"/>
        <v>1.09976433621366E-2</v>
      </c>
      <c r="AD341" s="2">
        <f t="shared" ca="1" si="131"/>
        <v>1</v>
      </c>
      <c r="AE341" s="2">
        <f t="shared" ca="1" si="132"/>
        <v>1</v>
      </c>
      <c r="AF341" s="2">
        <f t="shared" ca="1" si="133"/>
        <v>1</v>
      </c>
      <c r="AG341" s="2">
        <f t="shared" ca="1" si="134"/>
        <v>1</v>
      </c>
      <c r="AH341" s="2">
        <f t="shared" ca="1" si="135"/>
        <v>1</v>
      </c>
      <c r="AI341" s="2">
        <f t="shared" ca="1" si="136"/>
        <v>1</v>
      </c>
      <c r="AJ341" s="2">
        <f t="shared" ca="1" si="137"/>
        <v>1</v>
      </c>
      <c r="AK341" s="2">
        <f t="shared" ca="1" si="138"/>
        <v>1</v>
      </c>
      <c r="AM341">
        <f ca="1">+IF(COUNTIFS(AM$4:AM340,1,$Q$4:$Q340,$Q341)=1,0,IF(U341*AD341&lt;$AO$1,1,0))</f>
        <v>0</v>
      </c>
      <c r="AN341">
        <f ca="1">+IF(COUNTIFS(AN$4:AN340,1,$Q$4:$Q340,$Q341)=1,0,IF(V341*AE341&lt;$AO$1,1,0))</f>
        <v>0</v>
      </c>
      <c r="AO341">
        <f ca="1">+IF(COUNTIFS(AO$4:AO340,1,$Q$4:$Q340,$Q341)=1,0,IF(W341*AF341&lt;$AO$1,1,0))</f>
        <v>0</v>
      </c>
      <c r="AP341">
        <f ca="1">+IF(COUNTIFS(AP$4:AP340,1,$Q$4:$Q340,$Q341)=1,0,IF(X341*AG341&lt;$AO$1,1,0))</f>
        <v>0</v>
      </c>
      <c r="AQ341">
        <f ca="1">+IF(COUNTIFS(AQ$4:AQ340,1,$Q$4:$Q340,$Q341)=1,0,IF(Y341*AH341&lt;$AO$1,1,0))</f>
        <v>0</v>
      </c>
      <c r="AR341">
        <f ca="1">+IF(COUNTIFS(AR$4:AR340,1,$Q$4:$Q340,$Q341)=1,0,IF(Z341*AI341&lt;$AO$1,1,0))</f>
        <v>0</v>
      </c>
      <c r="AS341">
        <f ca="1">+IF(COUNTIFS(AS$4:AS340,1,$Q$4:$Q340,$Q341)=1,0,IF(AA341*AJ341&lt;$AO$1,1,0))</f>
        <v>0</v>
      </c>
      <c r="AT341">
        <f ca="1">+IF(COUNTIFS(AT$4:AT340,1,$Q$4:$Q340,$Q341)=1,0,IF(AB341*AK341&lt;$AO$1,1,0))</f>
        <v>0</v>
      </c>
      <c r="AU341">
        <f t="shared" ca="1" si="129"/>
        <v>0</v>
      </c>
      <c r="AW341">
        <f ca="1">1*(COUNTIFS($Q$4:$Q340,Q341,AU$4:AU340,1)&gt;0)</f>
        <v>0</v>
      </c>
      <c r="AX341" t="str">
        <f t="shared" ca="1" si="139"/>
        <v/>
      </c>
    </row>
    <row r="342" spans="2:50" x14ac:dyDescent="0.35">
      <c r="B342">
        <f t="shared" si="130"/>
        <v>339</v>
      </c>
      <c r="C342" s="5">
        <f>AVERAGEIFS(TimeSeries!340:340,TimeSeries!$1:$1,"&lt;="&amp;C$3,TimeSeries!$1:$1,"&gt;="&amp;C$2)</f>
        <v>140.6</v>
      </c>
      <c r="D342" s="5">
        <f>AVERAGEIFS(TimeSeries!340:340,TimeSeries!$1:$1,"&lt;="&amp;D$3,TimeSeries!$1:$1,"&gt;="&amp;D$2)</f>
        <v>143.6</v>
      </c>
      <c r="E342" s="5">
        <f>AVERAGEIFS(TimeSeries!340:340,TimeSeries!$1:$1,"&lt;="&amp;E$3,TimeSeries!$1:$1,"&gt;="&amp;E$2)</f>
        <v>145.75</v>
      </c>
      <c r="F342" s="5">
        <f>AVERAGEIFS(TimeSeries!340:340,TimeSeries!$1:$1,"&lt;="&amp;F$3,TimeSeries!$1:$1,"&gt;="&amp;F$2)</f>
        <v>145.75</v>
      </c>
      <c r="G342" s="5">
        <f>AVERAGEIFS(TimeSeries!340:340,TimeSeries!$1:$1,"&lt;="&amp;G$3,TimeSeries!$1:$1,"&gt;="&amp;G$2)</f>
        <v>139.4</v>
      </c>
      <c r="H342" s="5">
        <f>AVERAGEIFS(TimeSeries!340:340,TimeSeries!$1:$1,"&lt;="&amp;H$3,TimeSeries!$1:$1,"&gt;="&amp;H$2)</f>
        <v>132.4</v>
      </c>
      <c r="I342" s="5">
        <f>AVERAGEIFS(TimeSeries!340:340,TimeSeries!$1:$1,"&lt;="&amp;I$3,TimeSeries!$1:$1,"&gt;="&amp;I$2)</f>
        <v>130.25</v>
      </c>
      <c r="J342" s="5">
        <f>AVERAGEIFS(TimeSeries!340:340,TimeSeries!$1:$1,"&lt;="&amp;J$3,TimeSeries!$1:$1,"&gt;="&amp;J$2)</f>
        <v>131.5</v>
      </c>
      <c r="K342" s="5">
        <f>+TimeSeries!I340</f>
        <v>139</v>
      </c>
      <c r="M342">
        <f t="shared" si="125"/>
        <v>117.28437499999998</v>
      </c>
      <c r="N342">
        <f t="shared" si="126"/>
        <v>125.33750000000001</v>
      </c>
      <c r="O342">
        <f t="shared" si="128"/>
        <v>0</v>
      </c>
      <c r="P342">
        <f t="shared" si="127"/>
        <v>0</v>
      </c>
      <c r="Q342">
        <f>+INDEX(TimeSeries!$A:$ZZ,'TimeSeries - Formatted'!$B342+1,'TimeSeries - Formatted'!K$1)</f>
        <v>11</v>
      </c>
      <c r="R342">
        <f>SUM(O$4:O342)</f>
        <v>15</v>
      </c>
      <c r="S342">
        <f>SUM(P$4:P342)</f>
        <v>16</v>
      </c>
      <c r="U342" s="1">
        <f t="shared" si="140"/>
        <v>3.1548055759354154E-2</v>
      </c>
      <c r="V342" s="1">
        <f t="shared" si="141"/>
        <v>2.7181688125893944E-2</v>
      </c>
      <c r="W342" s="1">
        <f t="shared" si="142"/>
        <v>3.222379603399439E-2</v>
      </c>
      <c r="X342" s="1">
        <f t="shared" si="143"/>
        <v>3.222379603399439E-2</v>
      </c>
      <c r="Y342" s="1">
        <f t="shared" si="144"/>
        <v>1.7889740781307228E-2</v>
      </c>
      <c r="Z342" s="1">
        <f t="shared" si="145"/>
        <v>2.2788721514098276E-2</v>
      </c>
      <c r="AA342" s="1">
        <f t="shared" si="146"/>
        <v>2.277188849627021E-2</v>
      </c>
      <c r="AB342" s="1">
        <f t="shared" si="147"/>
        <v>2.1756021756021759E-2</v>
      </c>
      <c r="AD342" s="2">
        <f t="shared" ca="1" si="131"/>
        <v>1</v>
      </c>
      <c r="AE342" s="2">
        <f t="shared" ca="1" si="132"/>
        <v>1</v>
      </c>
      <c r="AF342" s="2">
        <f t="shared" ca="1" si="133"/>
        <v>1</v>
      </c>
      <c r="AG342" s="2">
        <f t="shared" ca="1" si="134"/>
        <v>1</v>
      </c>
      <c r="AH342" s="2">
        <f t="shared" ca="1" si="135"/>
        <v>1</v>
      </c>
      <c r="AI342" s="2">
        <f t="shared" ca="1" si="136"/>
        <v>1</v>
      </c>
      <c r="AJ342" s="2">
        <f t="shared" ca="1" si="137"/>
        <v>1</v>
      </c>
      <c r="AK342" s="2">
        <f t="shared" ca="1" si="138"/>
        <v>1</v>
      </c>
      <c r="AM342">
        <f ca="1">+IF(COUNTIFS(AM$4:AM341,1,$Q$4:$Q341,$Q342)=1,0,IF(U342*AD342&lt;$AO$1,1,0))</f>
        <v>0</v>
      </c>
      <c r="AN342">
        <f ca="1">+IF(COUNTIFS(AN$4:AN341,1,$Q$4:$Q341,$Q342)=1,0,IF(V342*AE342&lt;$AO$1,1,0))</f>
        <v>0</v>
      </c>
      <c r="AO342">
        <f ca="1">+IF(COUNTIFS(AO$4:AO341,1,$Q$4:$Q341,$Q342)=1,0,IF(W342*AF342&lt;$AO$1,1,0))</f>
        <v>0</v>
      </c>
      <c r="AP342">
        <f ca="1">+IF(COUNTIFS(AP$4:AP341,1,$Q$4:$Q341,$Q342)=1,0,IF(X342*AG342&lt;$AO$1,1,0))</f>
        <v>0</v>
      </c>
      <c r="AQ342">
        <f ca="1">+IF(COUNTIFS(AQ$4:AQ341,1,$Q$4:$Q341,$Q342)=1,0,IF(Y342*AH342&lt;$AO$1,1,0))</f>
        <v>0</v>
      </c>
      <c r="AR342">
        <f ca="1">+IF(COUNTIFS(AR$4:AR341,1,$Q$4:$Q341,$Q342)=1,0,IF(Z342*AI342&lt;$AO$1,1,0))</f>
        <v>0</v>
      </c>
      <c r="AS342">
        <f ca="1">+IF(COUNTIFS(AS$4:AS341,1,$Q$4:$Q341,$Q342)=1,0,IF(AA342*AJ342&lt;$AO$1,1,0))</f>
        <v>0</v>
      </c>
      <c r="AT342">
        <f ca="1">+IF(COUNTIFS(AT$4:AT341,1,$Q$4:$Q341,$Q342)=1,0,IF(AB342*AK342&lt;$AO$1,1,0))</f>
        <v>0</v>
      </c>
      <c r="AU342">
        <f t="shared" ca="1" si="129"/>
        <v>0</v>
      </c>
      <c r="AW342">
        <f ca="1">1*(COUNTIFS($Q$4:$Q341,Q342,AU$4:AU341,1)&gt;0)</f>
        <v>0</v>
      </c>
      <c r="AX342" t="str">
        <f t="shared" ca="1" si="139"/>
        <v/>
      </c>
    </row>
    <row r="343" spans="2:50" x14ac:dyDescent="0.35">
      <c r="B343">
        <f t="shared" si="130"/>
        <v>340</v>
      </c>
      <c r="C343" s="5">
        <f>AVERAGEIFS(TimeSeries!341:341,TimeSeries!$1:$1,"&lt;="&amp;C$3,TimeSeries!$1:$1,"&gt;="&amp;C$2)</f>
        <v>138.1</v>
      </c>
      <c r="D343" s="5">
        <f>AVERAGEIFS(TimeSeries!341:341,TimeSeries!$1:$1,"&lt;="&amp;D$3,TimeSeries!$1:$1,"&gt;="&amp;D$2)</f>
        <v>135.1</v>
      </c>
      <c r="E343" s="5">
        <f>AVERAGEIFS(TimeSeries!341:341,TimeSeries!$1:$1,"&lt;="&amp;E$3,TimeSeries!$1:$1,"&gt;="&amp;E$2)</f>
        <v>138.6</v>
      </c>
      <c r="F343" s="5">
        <f>AVERAGEIFS(TimeSeries!341:341,TimeSeries!$1:$1,"&lt;="&amp;F$3,TimeSeries!$1:$1,"&gt;="&amp;F$2)</f>
        <v>145.6</v>
      </c>
      <c r="G343" s="5">
        <f>AVERAGEIFS(TimeSeries!341:341,TimeSeries!$1:$1,"&lt;="&amp;G$3,TimeSeries!$1:$1,"&gt;="&amp;G$2)</f>
        <v>142.80000000000001</v>
      </c>
      <c r="H343" s="5">
        <f>AVERAGEIFS(TimeSeries!341:341,TimeSeries!$1:$1,"&lt;="&amp;H$3,TimeSeries!$1:$1,"&gt;="&amp;H$2)</f>
        <v>137.30000000000001</v>
      </c>
      <c r="I343" s="5">
        <f>AVERAGEIFS(TimeSeries!341:341,TimeSeries!$1:$1,"&lt;="&amp;I$3,TimeSeries!$1:$1,"&gt;="&amp;I$2)</f>
        <v>135.9</v>
      </c>
      <c r="J343" s="5">
        <f>AVERAGEIFS(TimeSeries!341:341,TimeSeries!$1:$1,"&lt;="&amp;J$3,TimeSeries!$1:$1,"&gt;="&amp;J$2)</f>
        <v>135.80000000000001</v>
      </c>
      <c r="K343" s="5">
        <f>+TimeSeries!I341</f>
        <v>138.85000000000002</v>
      </c>
      <c r="M343">
        <f t="shared" si="125"/>
        <v>117.28437499999998</v>
      </c>
      <c r="N343">
        <f t="shared" si="126"/>
        <v>125.33750000000001</v>
      </c>
      <c r="O343">
        <f t="shared" si="128"/>
        <v>0</v>
      </c>
      <c r="P343">
        <f t="shared" si="127"/>
        <v>0</v>
      </c>
      <c r="Q343">
        <f>+INDEX(TimeSeries!$A:$ZZ,'TimeSeries - Formatted'!$B343+1,'TimeSeries - Formatted'!K$1)</f>
        <v>11</v>
      </c>
      <c r="R343">
        <f>SUM(O$4:O343)</f>
        <v>15</v>
      </c>
      <c r="S343">
        <f>SUM(P$4:P343)</f>
        <v>16</v>
      </c>
      <c r="U343" s="1">
        <f t="shared" si="140"/>
        <v>-1.7780938833570459E-2</v>
      </c>
      <c r="V343" s="1">
        <f t="shared" si="141"/>
        <v>-5.9192200557103059E-2</v>
      </c>
      <c r="W343" s="1">
        <f t="shared" si="142"/>
        <v>-4.9056603773584895E-2</v>
      </c>
      <c r="X343" s="1">
        <f t="shared" si="143"/>
        <v>-1.0291595197255976E-3</v>
      </c>
      <c r="Y343" s="1">
        <f t="shared" si="144"/>
        <v>2.4390243902439046E-2</v>
      </c>
      <c r="Z343" s="1">
        <f t="shared" si="145"/>
        <v>3.7009063444108703E-2</v>
      </c>
      <c r="AA343" s="1">
        <f t="shared" si="146"/>
        <v>4.3378119001919346E-2</v>
      </c>
      <c r="AB343" s="1">
        <f t="shared" si="147"/>
        <v>3.2699619771863198E-2</v>
      </c>
      <c r="AD343" s="2">
        <f t="shared" ca="1" si="131"/>
        <v>1</v>
      </c>
      <c r="AE343" s="2">
        <f t="shared" ca="1" si="132"/>
        <v>1</v>
      </c>
      <c r="AF343" s="2">
        <f t="shared" ca="1" si="133"/>
        <v>1</v>
      </c>
      <c r="AG343" s="2">
        <f t="shared" ca="1" si="134"/>
        <v>1</v>
      </c>
      <c r="AH343" s="2">
        <f t="shared" ca="1" si="135"/>
        <v>1</v>
      </c>
      <c r="AI343" s="2">
        <f t="shared" ca="1" si="136"/>
        <v>1</v>
      </c>
      <c r="AJ343" s="2">
        <f t="shared" ca="1" si="137"/>
        <v>1</v>
      </c>
      <c r="AK343" s="2">
        <f t="shared" ca="1" si="138"/>
        <v>1</v>
      </c>
      <c r="AM343">
        <f ca="1">+IF(COUNTIFS(AM$4:AM342,1,$Q$4:$Q342,$Q343)=1,0,IF(U343*AD343&lt;$AO$1,1,0))</f>
        <v>0</v>
      </c>
      <c r="AN343">
        <f ca="1">+IF(COUNTIFS(AN$4:AN342,1,$Q$4:$Q342,$Q343)=1,0,IF(V343*AE343&lt;$AO$1,1,0))</f>
        <v>0</v>
      </c>
      <c r="AO343">
        <f ca="1">+IF(COUNTIFS(AO$4:AO342,1,$Q$4:$Q342,$Q343)=1,0,IF(W343*AF343&lt;$AO$1,1,0))</f>
        <v>0</v>
      </c>
      <c r="AP343">
        <f ca="1">+IF(COUNTIFS(AP$4:AP342,1,$Q$4:$Q342,$Q343)=1,0,IF(X343*AG343&lt;$AO$1,1,0))</f>
        <v>0</v>
      </c>
      <c r="AQ343">
        <f ca="1">+IF(COUNTIFS(AQ$4:AQ342,1,$Q$4:$Q342,$Q343)=1,0,IF(Y343*AH343&lt;$AO$1,1,0))</f>
        <v>0</v>
      </c>
      <c r="AR343">
        <f ca="1">+IF(COUNTIFS(AR$4:AR342,1,$Q$4:$Q342,$Q343)=1,0,IF(Z343*AI343&lt;$AO$1,1,0))</f>
        <v>0</v>
      </c>
      <c r="AS343">
        <f ca="1">+IF(COUNTIFS(AS$4:AS342,1,$Q$4:$Q342,$Q343)=1,0,IF(AA343*AJ343&lt;$AO$1,1,0))</f>
        <v>0</v>
      </c>
      <c r="AT343">
        <f ca="1">+IF(COUNTIFS(AT$4:AT342,1,$Q$4:$Q342,$Q343)=1,0,IF(AB343*AK343&lt;$AO$1,1,0))</f>
        <v>0</v>
      </c>
      <c r="AU343">
        <f t="shared" ca="1" si="129"/>
        <v>0</v>
      </c>
      <c r="AW343">
        <f ca="1">1*(COUNTIFS($Q$4:$Q342,Q343,AU$4:AU342,1)&gt;0)</f>
        <v>0</v>
      </c>
      <c r="AX343" t="str">
        <f t="shared" ca="1" si="139"/>
        <v/>
      </c>
    </row>
    <row r="344" spans="2:50" x14ac:dyDescent="0.35">
      <c r="B344">
        <f t="shared" si="130"/>
        <v>341</v>
      </c>
      <c r="C344" s="5">
        <f>AVERAGEIFS(TimeSeries!342:342,TimeSeries!$1:$1,"&lt;="&amp;C$3,TimeSeries!$1:$1,"&gt;="&amp;C$2)</f>
        <v>129.44999999999999</v>
      </c>
      <c r="D344" s="5">
        <f>AVERAGEIFS(TimeSeries!342:342,TimeSeries!$1:$1,"&lt;="&amp;D$3,TimeSeries!$1:$1,"&gt;="&amp;D$2)</f>
        <v>124.95</v>
      </c>
      <c r="E344" s="5">
        <f>AVERAGEIFS(TimeSeries!342:342,TimeSeries!$1:$1,"&lt;="&amp;E$3,TimeSeries!$1:$1,"&gt;="&amp;E$2)</f>
        <v>128.44999999999999</v>
      </c>
      <c r="F344" s="5">
        <f>AVERAGEIFS(TimeSeries!342:342,TimeSeries!$1:$1,"&lt;="&amp;F$3,TimeSeries!$1:$1,"&gt;="&amp;F$2)</f>
        <v>135.94999999999999</v>
      </c>
      <c r="G344" s="5">
        <f>AVERAGEIFS(TimeSeries!342:342,TimeSeries!$1:$1,"&lt;="&amp;G$3,TimeSeries!$1:$1,"&gt;="&amp;G$2)</f>
        <v>138.1</v>
      </c>
      <c r="H344" s="5">
        <f>AVERAGEIFS(TimeSeries!342:342,TimeSeries!$1:$1,"&lt;="&amp;H$3,TimeSeries!$1:$1,"&gt;="&amp;H$2)</f>
        <v>135.6</v>
      </c>
      <c r="I344" s="5">
        <f>AVERAGEIFS(TimeSeries!342:342,TimeSeries!$1:$1,"&lt;="&amp;I$3,TimeSeries!$1:$1,"&gt;="&amp;I$2)</f>
        <v>132.05000000000001</v>
      </c>
      <c r="J344" s="5">
        <f>AVERAGEIFS(TimeSeries!342:342,TimeSeries!$1:$1,"&lt;="&amp;J$3,TimeSeries!$1:$1,"&gt;="&amp;J$2)</f>
        <v>130.1</v>
      </c>
      <c r="K344" s="5">
        <f>+TimeSeries!I342</f>
        <v>132.01249999999999</v>
      </c>
      <c r="M344">
        <f t="shared" si="125"/>
        <v>117.28437499999998</v>
      </c>
      <c r="N344">
        <f t="shared" si="126"/>
        <v>125.33750000000001</v>
      </c>
      <c r="O344">
        <f t="shared" si="128"/>
        <v>0</v>
      </c>
      <c r="P344">
        <f t="shared" si="127"/>
        <v>0</v>
      </c>
      <c r="Q344">
        <f>+INDEX(TimeSeries!$A:$ZZ,'TimeSeries - Formatted'!$B344+1,'TimeSeries - Formatted'!K$1)</f>
        <v>11</v>
      </c>
      <c r="R344">
        <f>SUM(O$4:O344)</f>
        <v>15</v>
      </c>
      <c r="S344">
        <f>SUM(P$4:P344)</f>
        <v>16</v>
      </c>
      <c r="U344" s="1">
        <f t="shared" si="140"/>
        <v>-7.9302987197724106E-2</v>
      </c>
      <c r="V344" s="1">
        <f t="shared" si="141"/>
        <v>-0.12987465181058488</v>
      </c>
      <c r="W344" s="1">
        <f t="shared" si="142"/>
        <v>-0.11869639794168108</v>
      </c>
      <c r="X344" s="1">
        <f t="shared" si="143"/>
        <v>-6.7238421955403194E-2</v>
      </c>
      <c r="Y344" s="1">
        <f t="shared" si="144"/>
        <v>-3.2913165266106548E-2</v>
      </c>
      <c r="Z344" s="1">
        <f t="shared" si="145"/>
        <v>-1.238164603059011E-2</v>
      </c>
      <c r="AA344" s="1">
        <f t="shared" si="146"/>
        <v>-2.8329654157468687E-2</v>
      </c>
      <c r="AB344" s="1">
        <f t="shared" si="147"/>
        <v>-4.1973490427098747E-2</v>
      </c>
      <c r="AD344" s="2">
        <f t="shared" ca="1" si="131"/>
        <v>1</v>
      </c>
      <c r="AE344" s="2">
        <f t="shared" ca="1" si="132"/>
        <v>1</v>
      </c>
      <c r="AF344" s="2">
        <f t="shared" ca="1" si="133"/>
        <v>1</v>
      </c>
      <c r="AG344" s="2">
        <f t="shared" ca="1" si="134"/>
        <v>1</v>
      </c>
      <c r="AH344" s="2">
        <f t="shared" ca="1" si="135"/>
        <v>1</v>
      </c>
      <c r="AI344" s="2">
        <f t="shared" ca="1" si="136"/>
        <v>1</v>
      </c>
      <c r="AJ344" s="2">
        <f t="shared" ca="1" si="137"/>
        <v>1</v>
      </c>
      <c r="AK344" s="2">
        <f t="shared" ca="1" si="138"/>
        <v>1</v>
      </c>
      <c r="AM344">
        <f ca="1">+IF(COUNTIFS(AM$4:AM343,1,$Q$4:$Q343,$Q344)=1,0,IF(U344*AD344&lt;$AO$1,1,0))</f>
        <v>0</v>
      </c>
      <c r="AN344">
        <f ca="1">+IF(COUNTIFS(AN$4:AN343,1,$Q$4:$Q343,$Q344)=1,0,IF(V344*AE344&lt;$AO$1,1,0))</f>
        <v>1</v>
      </c>
      <c r="AO344">
        <f ca="1">+IF(COUNTIFS(AO$4:AO343,1,$Q$4:$Q343,$Q344)=1,0,IF(W344*AF344&lt;$AO$1,1,0))</f>
        <v>1</v>
      </c>
      <c r="AP344">
        <f ca="1">+IF(COUNTIFS(AP$4:AP343,1,$Q$4:$Q343,$Q344)=1,0,IF(X344*AG344&lt;$AO$1,1,0))</f>
        <v>0</v>
      </c>
      <c r="AQ344">
        <f ca="1">+IF(COUNTIFS(AQ$4:AQ343,1,$Q$4:$Q343,$Q344)=1,0,IF(Y344*AH344&lt;$AO$1,1,0))</f>
        <v>0</v>
      </c>
      <c r="AR344">
        <f ca="1">+IF(COUNTIFS(AR$4:AR343,1,$Q$4:$Q343,$Q344)=1,0,IF(Z344*AI344&lt;$AO$1,1,0))</f>
        <v>0</v>
      </c>
      <c r="AS344">
        <f ca="1">+IF(COUNTIFS(AS$4:AS343,1,$Q$4:$Q343,$Q344)=1,0,IF(AA344*AJ344&lt;$AO$1,1,0))</f>
        <v>0</v>
      </c>
      <c r="AT344">
        <f ca="1">+IF(COUNTIFS(AT$4:AT343,1,$Q$4:$Q343,$Q344)=1,0,IF(AB344*AK344&lt;$AO$1,1,0))</f>
        <v>0</v>
      </c>
      <c r="AU344">
        <f t="shared" ca="1" si="129"/>
        <v>1</v>
      </c>
      <c r="AW344">
        <f ca="1">1*(COUNTIFS($Q$4:$Q343,Q344,AU$4:AU343,1)&gt;0)</f>
        <v>0</v>
      </c>
      <c r="AX344">
        <f t="shared" ca="1" si="139"/>
        <v>112.5</v>
      </c>
    </row>
    <row r="345" spans="2:50" x14ac:dyDescent="0.35">
      <c r="B345">
        <f t="shared" si="130"/>
        <v>342</v>
      </c>
      <c r="C345" s="5">
        <f>AVERAGEIFS(TimeSeries!343:343,TimeSeries!$1:$1,"&lt;="&amp;C$3,TimeSeries!$1:$1,"&gt;="&amp;C$2)</f>
        <v>119.7</v>
      </c>
      <c r="D345" s="5">
        <f>AVERAGEIFS(TimeSeries!343:343,TimeSeries!$1:$1,"&lt;="&amp;D$3,TimeSeries!$1:$1,"&gt;="&amp;D$2)</f>
        <v>118.2</v>
      </c>
      <c r="E345" s="5">
        <f>AVERAGEIFS(TimeSeries!343:343,TimeSeries!$1:$1,"&lt;="&amp;E$3,TimeSeries!$1:$1,"&gt;="&amp;E$2)</f>
        <v>121</v>
      </c>
      <c r="F345" s="5">
        <f>AVERAGEIFS(TimeSeries!343:343,TimeSeries!$1:$1,"&lt;="&amp;F$3,TimeSeries!$1:$1,"&gt;="&amp;F$2)</f>
        <v>127</v>
      </c>
      <c r="G345" s="5">
        <f>AVERAGEIFS(TimeSeries!343:343,TimeSeries!$1:$1,"&lt;="&amp;G$3,TimeSeries!$1:$1,"&gt;="&amp;G$2)</f>
        <v>129.85</v>
      </c>
      <c r="H345" s="5">
        <f>AVERAGEIFS(TimeSeries!343:343,TimeSeries!$1:$1,"&lt;="&amp;H$3,TimeSeries!$1:$1,"&gt;="&amp;H$2)</f>
        <v>127.35</v>
      </c>
      <c r="I345" s="5">
        <f>AVERAGEIFS(TimeSeries!343:343,TimeSeries!$1:$1,"&lt;="&amp;I$3,TimeSeries!$1:$1,"&gt;="&amp;I$2)</f>
        <v>125.95</v>
      </c>
      <c r="J345" s="5">
        <f>AVERAGEIFS(TimeSeries!343:343,TimeSeries!$1:$1,"&lt;="&amp;J$3,TimeSeries!$1:$1,"&gt;="&amp;J$2)</f>
        <v>125.9</v>
      </c>
      <c r="K345" s="5">
        <f>+TimeSeries!I343</f>
        <v>124.125</v>
      </c>
      <c r="M345">
        <f t="shared" si="125"/>
        <v>117.28437499999998</v>
      </c>
      <c r="N345">
        <f t="shared" si="126"/>
        <v>124.81874999999999</v>
      </c>
      <c r="O345">
        <f t="shared" si="128"/>
        <v>0</v>
      </c>
      <c r="P345">
        <f t="shared" si="127"/>
        <v>0</v>
      </c>
      <c r="Q345">
        <f>+INDEX(TimeSeries!$A:$ZZ,'TimeSeries - Formatted'!$B345+1,'TimeSeries - Formatted'!K$1)</f>
        <v>11</v>
      </c>
      <c r="R345">
        <f>SUM(O$4:O345)</f>
        <v>15</v>
      </c>
      <c r="S345">
        <f>SUM(P$4:P345)</f>
        <v>16</v>
      </c>
      <c r="U345" s="1">
        <f t="shared" si="140"/>
        <v>-0.14864864864864857</v>
      </c>
      <c r="V345" s="1">
        <f t="shared" si="141"/>
        <v>-0.17688022284122562</v>
      </c>
      <c r="W345" s="1">
        <f t="shared" si="142"/>
        <v>-0.16981132075471694</v>
      </c>
      <c r="X345" s="1">
        <f t="shared" si="143"/>
        <v>-0.1286449399656947</v>
      </c>
      <c r="Y345" s="1">
        <f t="shared" si="144"/>
        <v>-9.0686274509804043E-2</v>
      </c>
      <c r="Z345" s="1">
        <f t="shared" si="145"/>
        <v>-7.2469045884923644E-2</v>
      </c>
      <c r="AA345" s="1">
        <f t="shared" si="146"/>
        <v>-7.3215599705665935E-2</v>
      </c>
      <c r="AB345" s="1">
        <f t="shared" si="147"/>
        <v>-7.290132547864514E-2</v>
      </c>
      <c r="AD345" s="2">
        <f t="shared" ca="1" si="131"/>
        <v>1</v>
      </c>
      <c r="AE345" s="2">
        <f t="shared" ca="1" si="132"/>
        <v>1</v>
      </c>
      <c r="AF345" s="2">
        <f t="shared" ca="1" si="133"/>
        <v>1</v>
      </c>
      <c r="AG345" s="2">
        <f t="shared" ca="1" si="134"/>
        <v>1</v>
      </c>
      <c r="AH345" s="2">
        <f t="shared" ca="1" si="135"/>
        <v>1</v>
      </c>
      <c r="AI345" s="2">
        <f t="shared" ca="1" si="136"/>
        <v>1</v>
      </c>
      <c r="AJ345" s="2">
        <f t="shared" ca="1" si="137"/>
        <v>1</v>
      </c>
      <c r="AK345" s="2">
        <f t="shared" ca="1" si="138"/>
        <v>1</v>
      </c>
      <c r="AM345">
        <f ca="1">+IF(COUNTIFS(AM$4:AM344,1,$Q$4:$Q344,$Q345)=1,0,IF(U345*AD345&lt;$AO$1,1,0))</f>
        <v>1</v>
      </c>
      <c r="AN345">
        <f ca="1">+IF(COUNTIFS(AN$4:AN344,1,$Q$4:$Q344,$Q345)=1,0,IF(V345*AE345&lt;$AO$1,1,0))</f>
        <v>0</v>
      </c>
      <c r="AO345">
        <f ca="1">+IF(COUNTIFS(AO$4:AO344,1,$Q$4:$Q344,$Q345)=1,0,IF(W345*AF345&lt;$AO$1,1,0))</f>
        <v>0</v>
      </c>
      <c r="AP345">
        <f ca="1">+IF(COUNTIFS(AP$4:AP344,1,$Q$4:$Q344,$Q345)=1,0,IF(X345*AG345&lt;$AO$1,1,0))</f>
        <v>1</v>
      </c>
      <c r="AQ345">
        <f ca="1">+IF(COUNTIFS(AQ$4:AQ344,1,$Q$4:$Q344,$Q345)=1,0,IF(Y345*AH345&lt;$AO$1,1,0))</f>
        <v>0</v>
      </c>
      <c r="AR345">
        <f ca="1">+IF(COUNTIFS(AR$4:AR344,1,$Q$4:$Q344,$Q345)=1,0,IF(Z345*AI345&lt;$AO$1,1,0))</f>
        <v>0</v>
      </c>
      <c r="AS345">
        <f ca="1">+IF(COUNTIFS(AS$4:AS344,1,$Q$4:$Q344,$Q345)=1,0,IF(AA345*AJ345&lt;$AO$1,1,0))</f>
        <v>0</v>
      </c>
      <c r="AT345">
        <f ca="1">+IF(COUNTIFS(AT$4:AT344,1,$Q$4:$Q344,$Q345)=1,0,IF(AB345*AK345&lt;$AO$1,1,0))</f>
        <v>0</v>
      </c>
      <c r="AU345">
        <f t="shared" ca="1" si="129"/>
        <v>1</v>
      </c>
      <c r="AW345">
        <f ca="1">1*(COUNTIFS($Q$4:$Q344,Q345,AU$4:AU344,1)&gt;0)</f>
        <v>1</v>
      </c>
      <c r="AX345" t="str">
        <f t="shared" ca="1" si="139"/>
        <v/>
      </c>
    </row>
    <row r="346" spans="2:50" x14ac:dyDescent="0.35">
      <c r="B346">
        <f t="shared" si="130"/>
        <v>343</v>
      </c>
      <c r="C346" s="5">
        <f>AVERAGEIFS(TimeSeries!344:344,TimeSeries!$1:$1,"&lt;="&amp;C$3,TimeSeries!$1:$1,"&gt;="&amp;C$2)</f>
        <v>115</v>
      </c>
      <c r="D346" s="5">
        <f>AVERAGEIFS(TimeSeries!344:344,TimeSeries!$1:$1,"&lt;="&amp;D$3,TimeSeries!$1:$1,"&gt;="&amp;D$2)</f>
        <v>117.5</v>
      </c>
      <c r="E346" s="5">
        <f>AVERAGEIFS(TimeSeries!344:344,TimeSeries!$1:$1,"&lt;="&amp;E$3,TimeSeries!$1:$1,"&gt;="&amp;E$2)</f>
        <v>119.6</v>
      </c>
      <c r="F346" s="5">
        <f>AVERAGEIFS(TimeSeries!344:344,TimeSeries!$1:$1,"&lt;="&amp;F$3,TimeSeries!$1:$1,"&gt;="&amp;F$2)</f>
        <v>121.6</v>
      </c>
      <c r="G346" s="5">
        <f>AVERAGEIFS(TimeSeries!344:344,TimeSeries!$1:$1,"&lt;="&amp;G$3,TimeSeries!$1:$1,"&gt;="&amp;G$2)</f>
        <v>121.6</v>
      </c>
      <c r="H346" s="5">
        <f>AVERAGEIFS(TimeSeries!344:344,TimeSeries!$1:$1,"&lt;="&amp;H$3,TimeSeries!$1:$1,"&gt;="&amp;H$2)</f>
        <v>117.6</v>
      </c>
      <c r="I346" s="5">
        <f>AVERAGEIFS(TimeSeries!344:344,TimeSeries!$1:$1,"&lt;="&amp;I$3,TimeSeries!$1:$1,"&gt;="&amp;I$2)</f>
        <v>120.45</v>
      </c>
      <c r="J346" s="5">
        <f>AVERAGEIFS(TimeSeries!344:344,TimeSeries!$1:$1,"&lt;="&amp;J$3,TimeSeries!$1:$1,"&gt;="&amp;J$2)</f>
        <v>125.9</v>
      </c>
      <c r="K346" s="5">
        <f>+TimeSeries!I344</f>
        <v>119.16249999999999</v>
      </c>
      <c r="M346">
        <f t="shared" si="125"/>
        <v>117.28437499999998</v>
      </c>
      <c r="N346">
        <f t="shared" si="126"/>
        <v>124.81874999999999</v>
      </c>
      <c r="O346">
        <f t="shared" si="128"/>
        <v>0</v>
      </c>
      <c r="P346">
        <f t="shared" si="127"/>
        <v>0</v>
      </c>
      <c r="Q346">
        <f>+INDEX(TimeSeries!$A:$ZZ,'TimeSeries - Formatted'!$B346+1,'TimeSeries - Formatted'!K$1)</f>
        <v>11</v>
      </c>
      <c r="R346">
        <f>SUM(O$4:O346)</f>
        <v>15</v>
      </c>
      <c r="S346">
        <f>SUM(P$4:P346)</f>
        <v>16</v>
      </c>
      <c r="U346" s="1">
        <f t="shared" si="140"/>
        <v>-0.18207681365576101</v>
      </c>
      <c r="V346" s="1">
        <f t="shared" si="141"/>
        <v>-0.18175487465181051</v>
      </c>
      <c r="W346" s="1">
        <f t="shared" si="142"/>
        <v>-0.17941680960548889</v>
      </c>
      <c r="X346" s="1">
        <f t="shared" si="143"/>
        <v>-0.16569468267581478</v>
      </c>
      <c r="Y346" s="1">
        <f t="shared" si="144"/>
        <v>-0.14845938375350154</v>
      </c>
      <c r="Z346" s="1">
        <f t="shared" si="145"/>
        <v>-0.14348142753095428</v>
      </c>
      <c r="AA346" s="1">
        <f t="shared" si="146"/>
        <v>-0.11368653421633557</v>
      </c>
      <c r="AB346" s="1">
        <f t="shared" si="147"/>
        <v>-7.290132547864514E-2</v>
      </c>
      <c r="AD346" s="2">
        <f t="shared" ca="1" si="131"/>
        <v>1</v>
      </c>
      <c r="AE346" s="2">
        <f t="shared" ca="1" si="132"/>
        <v>1</v>
      </c>
      <c r="AF346" s="2">
        <f t="shared" ca="1" si="133"/>
        <v>1</v>
      </c>
      <c r="AG346" s="2">
        <f t="shared" ca="1" si="134"/>
        <v>1</v>
      </c>
      <c r="AH346" s="2">
        <f t="shared" ca="1" si="135"/>
        <v>1</v>
      </c>
      <c r="AI346" s="2">
        <f t="shared" ca="1" si="136"/>
        <v>1</v>
      </c>
      <c r="AJ346" s="2">
        <f t="shared" ca="1" si="137"/>
        <v>1</v>
      </c>
      <c r="AK346" s="2">
        <f t="shared" ca="1" si="138"/>
        <v>1</v>
      </c>
      <c r="AM346">
        <f ca="1">+IF(COUNTIFS(AM$4:AM345,1,$Q$4:$Q345,$Q346)=1,0,IF(U346*AD346&lt;$AO$1,1,0))</f>
        <v>0</v>
      </c>
      <c r="AN346">
        <f ca="1">+IF(COUNTIFS(AN$4:AN345,1,$Q$4:$Q345,$Q346)=1,0,IF(V346*AE346&lt;$AO$1,1,0))</f>
        <v>0</v>
      </c>
      <c r="AO346">
        <f ca="1">+IF(COUNTIFS(AO$4:AO345,1,$Q$4:$Q345,$Q346)=1,0,IF(W346*AF346&lt;$AO$1,1,0))</f>
        <v>0</v>
      </c>
      <c r="AP346">
        <f ca="1">+IF(COUNTIFS(AP$4:AP345,1,$Q$4:$Q345,$Q346)=1,0,IF(X346*AG346&lt;$AO$1,1,0))</f>
        <v>0</v>
      </c>
      <c r="AQ346">
        <f ca="1">+IF(COUNTIFS(AQ$4:AQ345,1,$Q$4:$Q345,$Q346)=1,0,IF(Y346*AH346&lt;$AO$1,1,0))</f>
        <v>1</v>
      </c>
      <c r="AR346">
        <f ca="1">+IF(COUNTIFS(AR$4:AR345,1,$Q$4:$Q345,$Q346)=1,0,IF(Z346*AI346&lt;$AO$1,1,0))</f>
        <v>1</v>
      </c>
      <c r="AS346">
        <f ca="1">+IF(COUNTIFS(AS$4:AS345,1,$Q$4:$Q345,$Q346)=1,0,IF(AA346*AJ346&lt;$AO$1,1,0))</f>
        <v>1</v>
      </c>
      <c r="AT346">
        <f ca="1">+IF(COUNTIFS(AT$4:AT345,1,$Q$4:$Q345,$Q346)=1,0,IF(AB346*AK346&lt;$AO$1,1,0))</f>
        <v>0</v>
      </c>
      <c r="AU346">
        <f t="shared" ca="1" si="129"/>
        <v>1</v>
      </c>
      <c r="AW346">
        <f ca="1">1*(COUNTIFS($Q$4:$Q345,Q346,AU$4:AU345,1)&gt;0)</f>
        <v>1</v>
      </c>
      <c r="AX346" t="str">
        <f t="shared" ca="1" si="139"/>
        <v/>
      </c>
    </row>
    <row r="347" spans="2:50" x14ac:dyDescent="0.35">
      <c r="B347">
        <f t="shared" si="130"/>
        <v>344</v>
      </c>
      <c r="C347" s="5">
        <f>AVERAGEIFS(TimeSeries!345:345,TimeSeries!$1:$1,"&lt;="&amp;C$3,TimeSeries!$1:$1,"&gt;="&amp;C$2)</f>
        <v>114</v>
      </c>
      <c r="D347" s="5">
        <f>AVERAGEIFS(TimeSeries!345:345,TimeSeries!$1:$1,"&lt;="&amp;D$3,TimeSeries!$1:$1,"&gt;="&amp;D$2)</f>
        <v>117</v>
      </c>
      <c r="E347" s="5">
        <f>AVERAGEIFS(TimeSeries!345:345,TimeSeries!$1:$1,"&lt;="&amp;E$3,TimeSeries!$1:$1,"&gt;="&amp;E$2)</f>
        <v>118.4</v>
      </c>
      <c r="F347" s="5">
        <f>AVERAGEIFS(TimeSeries!345:345,TimeSeries!$1:$1,"&lt;="&amp;F$3,TimeSeries!$1:$1,"&gt;="&amp;F$2)</f>
        <v>120.9</v>
      </c>
      <c r="G347" s="5">
        <f>AVERAGEIFS(TimeSeries!345:345,TimeSeries!$1:$1,"&lt;="&amp;G$3,TimeSeries!$1:$1,"&gt;="&amp;G$2)</f>
        <v>122.3</v>
      </c>
      <c r="H347" s="5">
        <f>AVERAGEIFS(TimeSeries!345:345,TimeSeries!$1:$1,"&lt;="&amp;H$3,TimeSeries!$1:$1,"&gt;="&amp;H$2)</f>
        <v>115.8</v>
      </c>
      <c r="I347" s="5">
        <f>AVERAGEIFS(TimeSeries!345:345,TimeSeries!$1:$1,"&lt;="&amp;I$3,TimeSeries!$1:$1,"&gt;="&amp;I$2)</f>
        <v>113</v>
      </c>
      <c r="J347" s="5">
        <f>AVERAGEIFS(TimeSeries!345:345,TimeSeries!$1:$1,"&lt;="&amp;J$3,TimeSeries!$1:$1,"&gt;="&amp;J$2)</f>
        <v>116</v>
      </c>
      <c r="K347" s="5">
        <f>+TimeSeries!I345</f>
        <v>116.92500000000001</v>
      </c>
      <c r="M347">
        <f t="shared" si="125"/>
        <v>117.28437499999998</v>
      </c>
      <c r="N347">
        <f t="shared" si="126"/>
        <v>124.81874999999999</v>
      </c>
      <c r="O347">
        <f t="shared" si="128"/>
        <v>0</v>
      </c>
      <c r="P347">
        <f t="shared" si="127"/>
        <v>0</v>
      </c>
      <c r="Q347">
        <f>+INDEX(TimeSeries!$A:$ZZ,'TimeSeries - Formatted'!$B347+1,'TimeSeries - Formatted'!K$1)</f>
        <v>11</v>
      </c>
      <c r="R347">
        <f>SUM(O$4:O347)</f>
        <v>15</v>
      </c>
      <c r="S347">
        <f>SUM(P$4:P347)</f>
        <v>16</v>
      </c>
      <c r="U347" s="1">
        <f t="shared" si="140"/>
        <v>-0.18918918918918914</v>
      </c>
      <c r="V347" s="1">
        <f t="shared" si="141"/>
        <v>-0.18523676880222839</v>
      </c>
      <c r="W347" s="1">
        <f t="shared" si="142"/>
        <v>-0.18765008576329323</v>
      </c>
      <c r="X347" s="1">
        <f t="shared" si="143"/>
        <v>-0.17049742710120064</v>
      </c>
      <c r="Y347" s="1">
        <f t="shared" si="144"/>
        <v>-0.14355742296918772</v>
      </c>
      <c r="Z347" s="1">
        <f t="shared" si="145"/>
        <v>-0.15659140568099061</v>
      </c>
      <c r="AA347" s="1">
        <f t="shared" si="146"/>
        <v>-0.16850625459896984</v>
      </c>
      <c r="AB347" s="1">
        <f t="shared" si="147"/>
        <v>-0.14580265095729017</v>
      </c>
      <c r="AD347" s="2">
        <f t="shared" ca="1" si="131"/>
        <v>1</v>
      </c>
      <c r="AE347" s="2">
        <f t="shared" ca="1" si="132"/>
        <v>1</v>
      </c>
      <c r="AF347" s="2">
        <f t="shared" ca="1" si="133"/>
        <v>1</v>
      </c>
      <c r="AG347" s="2">
        <f t="shared" ca="1" si="134"/>
        <v>1</v>
      </c>
      <c r="AH347" s="2">
        <f t="shared" ca="1" si="135"/>
        <v>1</v>
      </c>
      <c r="AI347" s="2">
        <f t="shared" ca="1" si="136"/>
        <v>1</v>
      </c>
      <c r="AJ347" s="2">
        <f t="shared" ca="1" si="137"/>
        <v>1</v>
      </c>
      <c r="AK347" s="2">
        <f t="shared" ca="1" si="138"/>
        <v>1</v>
      </c>
      <c r="AM347">
        <f ca="1">+IF(COUNTIFS(AM$4:AM346,1,$Q$4:$Q346,$Q347)=1,0,IF(U347*AD347&lt;$AO$1,1,0))</f>
        <v>0</v>
      </c>
      <c r="AN347">
        <f ca="1">+IF(COUNTIFS(AN$4:AN346,1,$Q$4:$Q346,$Q347)=1,0,IF(V347*AE347&lt;$AO$1,1,0))</f>
        <v>0</v>
      </c>
      <c r="AO347">
        <f ca="1">+IF(COUNTIFS(AO$4:AO346,1,$Q$4:$Q346,$Q347)=1,0,IF(W347*AF347&lt;$AO$1,1,0))</f>
        <v>0</v>
      </c>
      <c r="AP347">
        <f ca="1">+IF(COUNTIFS(AP$4:AP346,1,$Q$4:$Q346,$Q347)=1,0,IF(X347*AG347&lt;$AO$1,1,0))</f>
        <v>0</v>
      </c>
      <c r="AQ347">
        <f ca="1">+IF(COUNTIFS(AQ$4:AQ346,1,$Q$4:$Q346,$Q347)=1,0,IF(Y347*AH347&lt;$AO$1,1,0))</f>
        <v>0</v>
      </c>
      <c r="AR347">
        <f ca="1">+IF(COUNTIFS(AR$4:AR346,1,$Q$4:$Q346,$Q347)=1,0,IF(Z347*AI347&lt;$AO$1,1,0))</f>
        <v>0</v>
      </c>
      <c r="AS347">
        <f ca="1">+IF(COUNTIFS(AS$4:AS346,1,$Q$4:$Q346,$Q347)=1,0,IF(AA347*AJ347&lt;$AO$1,1,0))</f>
        <v>0</v>
      </c>
      <c r="AT347">
        <f ca="1">+IF(COUNTIFS(AT$4:AT346,1,$Q$4:$Q346,$Q347)=1,0,IF(AB347*AK347&lt;$AO$1,1,0))</f>
        <v>1</v>
      </c>
      <c r="AU347">
        <f t="shared" ca="1" si="129"/>
        <v>1</v>
      </c>
      <c r="AW347">
        <f ca="1">1*(COUNTIFS($Q$4:$Q346,Q347,AU$4:AU346,1)&gt;0)</f>
        <v>1</v>
      </c>
      <c r="AX347" t="str">
        <f t="shared" ca="1" si="139"/>
        <v/>
      </c>
    </row>
    <row r="348" spans="2:50" x14ac:dyDescent="0.35">
      <c r="B348">
        <f t="shared" si="130"/>
        <v>345</v>
      </c>
      <c r="C348" s="5">
        <f>AVERAGEIFS(TimeSeries!346:346,TimeSeries!$1:$1,"&lt;="&amp;C$3,TimeSeries!$1:$1,"&gt;="&amp;C$2)</f>
        <v>113.3</v>
      </c>
      <c r="D348" s="5">
        <f>AVERAGEIFS(TimeSeries!346:346,TimeSeries!$1:$1,"&lt;="&amp;D$3,TimeSeries!$1:$1,"&gt;="&amp;D$2)</f>
        <v>115.8</v>
      </c>
      <c r="E348" s="5">
        <f>AVERAGEIFS(TimeSeries!346:346,TimeSeries!$1:$1,"&lt;="&amp;E$3,TimeSeries!$1:$1,"&gt;="&amp;E$2)</f>
        <v>117.9</v>
      </c>
      <c r="F348" s="5">
        <f>AVERAGEIFS(TimeSeries!346:346,TimeSeries!$1:$1,"&lt;="&amp;F$3,TimeSeries!$1:$1,"&gt;="&amp;F$2)</f>
        <v>120.9</v>
      </c>
      <c r="G348" s="5">
        <f>AVERAGEIFS(TimeSeries!346:346,TimeSeries!$1:$1,"&lt;="&amp;G$3,TimeSeries!$1:$1,"&gt;="&amp;G$2)</f>
        <v>121.6</v>
      </c>
      <c r="H348" s="5">
        <f>AVERAGEIFS(TimeSeries!346:346,TimeSeries!$1:$1,"&lt;="&amp;H$3,TimeSeries!$1:$1,"&gt;="&amp;H$2)</f>
        <v>115.1</v>
      </c>
      <c r="I348" s="5">
        <f>AVERAGEIFS(TimeSeries!346:346,TimeSeries!$1:$1,"&lt;="&amp;I$3,TimeSeries!$1:$1,"&gt;="&amp;I$2)</f>
        <v>117.25</v>
      </c>
      <c r="J348" s="5">
        <f>AVERAGEIFS(TimeSeries!346:346,TimeSeries!$1:$1,"&lt;="&amp;J$3,TimeSeries!$1:$1,"&gt;="&amp;J$2)</f>
        <v>124.5</v>
      </c>
      <c r="K348" s="5">
        <f>+TimeSeries!I346</f>
        <v>117.51249999999999</v>
      </c>
      <c r="M348">
        <f t="shared" si="125"/>
        <v>117.390625</v>
      </c>
      <c r="N348">
        <f t="shared" si="126"/>
        <v>124.81874999999999</v>
      </c>
      <c r="O348">
        <f t="shared" si="128"/>
        <v>0</v>
      </c>
      <c r="P348">
        <f t="shared" si="127"/>
        <v>0</v>
      </c>
      <c r="Q348">
        <f>+INDEX(TimeSeries!$A:$ZZ,'TimeSeries - Formatted'!$B348+1,'TimeSeries - Formatted'!K$1)</f>
        <v>11</v>
      </c>
      <c r="R348">
        <f>SUM(O$4:O348)</f>
        <v>15</v>
      </c>
      <c r="S348">
        <f>SUM(P$4:P348)</f>
        <v>16</v>
      </c>
      <c r="U348" s="1">
        <f t="shared" si="140"/>
        <v>-0.19416785206258891</v>
      </c>
      <c r="V348" s="1">
        <f t="shared" si="141"/>
        <v>-0.19359331476323116</v>
      </c>
      <c r="W348" s="1">
        <f t="shared" si="142"/>
        <v>-0.19108061749571181</v>
      </c>
      <c r="X348" s="1">
        <f t="shared" si="143"/>
        <v>-0.17049742710120064</v>
      </c>
      <c r="Y348" s="1">
        <f t="shared" si="144"/>
        <v>-0.14845938375350154</v>
      </c>
      <c r="Z348" s="1">
        <f t="shared" si="145"/>
        <v>-0.16168973051711588</v>
      </c>
      <c r="AA348" s="1">
        <f t="shared" si="146"/>
        <v>-0.13723325974981604</v>
      </c>
      <c r="AB348" s="1">
        <f t="shared" si="147"/>
        <v>-8.3210603829160568E-2</v>
      </c>
      <c r="AD348" s="2">
        <f t="shared" ca="1" si="131"/>
        <v>1</v>
      </c>
      <c r="AE348" s="2">
        <f t="shared" ca="1" si="132"/>
        <v>1</v>
      </c>
      <c r="AF348" s="2">
        <f t="shared" ca="1" si="133"/>
        <v>1</v>
      </c>
      <c r="AG348" s="2">
        <f t="shared" ca="1" si="134"/>
        <v>1</v>
      </c>
      <c r="AH348" s="2">
        <f t="shared" ca="1" si="135"/>
        <v>1</v>
      </c>
      <c r="AI348" s="2">
        <f t="shared" ca="1" si="136"/>
        <v>1</v>
      </c>
      <c r="AJ348" s="2">
        <f t="shared" ca="1" si="137"/>
        <v>1</v>
      </c>
      <c r="AK348" s="2">
        <f t="shared" ca="1" si="138"/>
        <v>1</v>
      </c>
      <c r="AM348">
        <f ca="1">+IF(COUNTIFS(AM$4:AM347,1,$Q$4:$Q347,$Q348)=1,0,IF(U348*AD348&lt;$AO$1,1,0))</f>
        <v>0</v>
      </c>
      <c r="AN348">
        <f ca="1">+IF(COUNTIFS(AN$4:AN347,1,$Q$4:$Q347,$Q348)=1,0,IF(V348*AE348&lt;$AO$1,1,0))</f>
        <v>0</v>
      </c>
      <c r="AO348">
        <f ca="1">+IF(COUNTIFS(AO$4:AO347,1,$Q$4:$Q347,$Q348)=1,0,IF(W348*AF348&lt;$AO$1,1,0))</f>
        <v>0</v>
      </c>
      <c r="AP348">
        <f ca="1">+IF(COUNTIFS(AP$4:AP347,1,$Q$4:$Q347,$Q348)=1,0,IF(X348*AG348&lt;$AO$1,1,0))</f>
        <v>0</v>
      </c>
      <c r="AQ348">
        <f ca="1">+IF(COUNTIFS(AQ$4:AQ347,1,$Q$4:$Q347,$Q348)=1,0,IF(Y348*AH348&lt;$AO$1,1,0))</f>
        <v>0</v>
      </c>
      <c r="AR348">
        <f ca="1">+IF(COUNTIFS(AR$4:AR347,1,$Q$4:$Q347,$Q348)=1,0,IF(Z348*AI348&lt;$AO$1,1,0))</f>
        <v>0</v>
      </c>
      <c r="AS348">
        <f ca="1">+IF(COUNTIFS(AS$4:AS347,1,$Q$4:$Q347,$Q348)=1,0,IF(AA348*AJ348&lt;$AO$1,1,0))</f>
        <v>0</v>
      </c>
      <c r="AT348">
        <f ca="1">+IF(COUNTIFS(AT$4:AT347,1,$Q$4:$Q347,$Q348)=1,0,IF(AB348*AK348&lt;$AO$1,1,0))</f>
        <v>0</v>
      </c>
      <c r="AU348">
        <f t="shared" ca="1" si="129"/>
        <v>0</v>
      </c>
      <c r="AW348">
        <f ca="1">1*(COUNTIFS($Q$4:$Q347,Q348,AU$4:AU347,1)&gt;0)</f>
        <v>1</v>
      </c>
      <c r="AX348" t="str">
        <f t="shared" ca="1" si="139"/>
        <v/>
      </c>
    </row>
    <row r="349" spans="2:50" x14ac:dyDescent="0.35">
      <c r="B349">
        <f t="shared" si="130"/>
        <v>346</v>
      </c>
      <c r="C349" s="5">
        <f>AVERAGEIFS(TimeSeries!347:347,TimeSeries!$1:$1,"&lt;="&amp;C$3,TimeSeries!$1:$1,"&gt;="&amp;C$2)</f>
        <v>113.5</v>
      </c>
      <c r="D349" s="5">
        <f>AVERAGEIFS(TimeSeries!347:347,TimeSeries!$1:$1,"&lt;="&amp;D$3,TimeSeries!$1:$1,"&gt;="&amp;D$2)</f>
        <v>117</v>
      </c>
      <c r="E349" s="5">
        <f>AVERAGEIFS(TimeSeries!347:347,TimeSeries!$1:$1,"&lt;="&amp;E$3,TimeSeries!$1:$1,"&gt;="&amp;E$2)</f>
        <v>118.4</v>
      </c>
      <c r="F349" s="5">
        <f>AVERAGEIFS(TimeSeries!347:347,TimeSeries!$1:$1,"&lt;="&amp;F$3,TimeSeries!$1:$1,"&gt;="&amp;F$2)</f>
        <v>120.9</v>
      </c>
      <c r="G349" s="5">
        <f>AVERAGEIFS(TimeSeries!347:347,TimeSeries!$1:$1,"&lt;="&amp;G$3,TimeSeries!$1:$1,"&gt;="&amp;G$2)</f>
        <v>121.6</v>
      </c>
      <c r="H349" s="5">
        <f>AVERAGEIFS(TimeSeries!347:347,TimeSeries!$1:$1,"&lt;="&amp;H$3,TimeSeries!$1:$1,"&gt;="&amp;H$2)</f>
        <v>114.6</v>
      </c>
      <c r="I349" s="5">
        <f>AVERAGEIFS(TimeSeries!347:347,TimeSeries!$1:$1,"&lt;="&amp;I$3,TimeSeries!$1:$1,"&gt;="&amp;I$2)</f>
        <v>116</v>
      </c>
      <c r="J349" s="5">
        <f>AVERAGEIFS(TimeSeries!347:347,TimeSeries!$1:$1,"&lt;="&amp;J$3,TimeSeries!$1:$1,"&gt;="&amp;J$2)</f>
        <v>123</v>
      </c>
      <c r="K349" s="5">
        <f>+TimeSeries!I347</f>
        <v>117.375</v>
      </c>
      <c r="M349">
        <f t="shared" si="125"/>
        <v>117.409375</v>
      </c>
      <c r="N349">
        <f t="shared" si="126"/>
        <v>124.81874999999999</v>
      </c>
      <c r="O349">
        <f t="shared" si="128"/>
        <v>0</v>
      </c>
      <c r="P349">
        <f t="shared" si="127"/>
        <v>0</v>
      </c>
      <c r="Q349">
        <f>+INDEX(TimeSeries!$A:$ZZ,'TimeSeries - Formatted'!$B349+1,'TimeSeries - Formatted'!K$1)</f>
        <v>11</v>
      </c>
      <c r="R349">
        <f>SUM(O$4:O349)</f>
        <v>15</v>
      </c>
      <c r="S349">
        <f>SUM(P$4:P349)</f>
        <v>16</v>
      </c>
      <c r="U349" s="1">
        <f t="shared" si="140"/>
        <v>-0.19274537695590321</v>
      </c>
      <c r="V349" s="1">
        <f t="shared" si="141"/>
        <v>-0.18523676880222839</v>
      </c>
      <c r="W349" s="1">
        <f t="shared" si="142"/>
        <v>-0.18765008576329323</v>
      </c>
      <c r="X349" s="1">
        <f t="shared" si="143"/>
        <v>-0.17049742710120064</v>
      </c>
      <c r="Y349" s="1">
        <f t="shared" si="144"/>
        <v>-0.14845938375350154</v>
      </c>
      <c r="Z349" s="1">
        <f t="shared" si="145"/>
        <v>-0.16533139111434825</v>
      </c>
      <c r="AA349" s="1">
        <f t="shared" si="146"/>
        <v>-0.14643119941133187</v>
      </c>
      <c r="AB349" s="1">
        <f t="shared" si="147"/>
        <v>-9.4256259204712922E-2</v>
      </c>
      <c r="AD349" s="2">
        <f t="shared" ca="1" si="131"/>
        <v>1</v>
      </c>
      <c r="AE349" s="2">
        <f t="shared" ca="1" si="132"/>
        <v>1</v>
      </c>
      <c r="AF349" s="2">
        <f t="shared" ca="1" si="133"/>
        <v>1</v>
      </c>
      <c r="AG349" s="2">
        <f t="shared" ca="1" si="134"/>
        <v>1</v>
      </c>
      <c r="AH349" s="2">
        <f t="shared" ca="1" si="135"/>
        <v>1</v>
      </c>
      <c r="AI349" s="2">
        <f t="shared" ca="1" si="136"/>
        <v>1</v>
      </c>
      <c r="AJ349" s="2">
        <f t="shared" ca="1" si="137"/>
        <v>1</v>
      </c>
      <c r="AK349" s="2">
        <f t="shared" ca="1" si="138"/>
        <v>1</v>
      </c>
      <c r="AM349">
        <f ca="1">+IF(COUNTIFS(AM$4:AM348,1,$Q$4:$Q348,$Q349)=1,0,IF(U349*AD349&lt;$AO$1,1,0))</f>
        <v>0</v>
      </c>
      <c r="AN349">
        <f ca="1">+IF(COUNTIFS(AN$4:AN348,1,$Q$4:$Q348,$Q349)=1,0,IF(V349*AE349&lt;$AO$1,1,0))</f>
        <v>0</v>
      </c>
      <c r="AO349">
        <f ca="1">+IF(COUNTIFS(AO$4:AO348,1,$Q$4:$Q348,$Q349)=1,0,IF(W349*AF349&lt;$AO$1,1,0))</f>
        <v>0</v>
      </c>
      <c r="AP349">
        <f ca="1">+IF(COUNTIFS(AP$4:AP348,1,$Q$4:$Q348,$Q349)=1,0,IF(X349*AG349&lt;$AO$1,1,0))</f>
        <v>0</v>
      </c>
      <c r="AQ349">
        <f ca="1">+IF(COUNTIFS(AQ$4:AQ348,1,$Q$4:$Q348,$Q349)=1,0,IF(Y349*AH349&lt;$AO$1,1,0))</f>
        <v>0</v>
      </c>
      <c r="AR349">
        <f ca="1">+IF(COUNTIFS(AR$4:AR348,1,$Q$4:$Q348,$Q349)=1,0,IF(Z349*AI349&lt;$AO$1,1,0))</f>
        <v>0</v>
      </c>
      <c r="AS349">
        <f ca="1">+IF(COUNTIFS(AS$4:AS348,1,$Q$4:$Q348,$Q349)=1,0,IF(AA349*AJ349&lt;$AO$1,1,0))</f>
        <v>0</v>
      </c>
      <c r="AT349">
        <f ca="1">+IF(COUNTIFS(AT$4:AT348,1,$Q$4:$Q348,$Q349)=1,0,IF(AB349*AK349&lt;$AO$1,1,0))</f>
        <v>0</v>
      </c>
      <c r="AU349">
        <f t="shared" ca="1" si="129"/>
        <v>0</v>
      </c>
      <c r="AW349">
        <f ca="1">1*(COUNTIFS($Q$4:$Q348,Q349,AU$4:AU348,1)&gt;0)</f>
        <v>1</v>
      </c>
      <c r="AX349" t="str">
        <f t="shared" ca="1" si="139"/>
        <v/>
      </c>
    </row>
    <row r="350" spans="2:50" x14ac:dyDescent="0.35">
      <c r="B350">
        <f t="shared" si="130"/>
        <v>347</v>
      </c>
      <c r="C350" s="5">
        <f>AVERAGEIFS(TimeSeries!348:348,TimeSeries!$1:$1,"&lt;="&amp;C$3,TimeSeries!$1:$1,"&gt;="&amp;C$2)</f>
        <v>113.5</v>
      </c>
      <c r="D350" s="5">
        <f>AVERAGEIFS(TimeSeries!348:348,TimeSeries!$1:$1,"&lt;="&amp;D$3,TimeSeries!$1:$1,"&gt;="&amp;D$2)</f>
        <v>117.5</v>
      </c>
      <c r="E350" s="5">
        <f>AVERAGEIFS(TimeSeries!348:348,TimeSeries!$1:$1,"&lt;="&amp;E$3,TimeSeries!$1:$1,"&gt;="&amp;E$2)</f>
        <v>119.6</v>
      </c>
      <c r="F350" s="5">
        <f>AVERAGEIFS(TimeSeries!348:348,TimeSeries!$1:$1,"&lt;="&amp;F$3,TimeSeries!$1:$1,"&gt;="&amp;F$2)</f>
        <v>121.6</v>
      </c>
      <c r="G350" s="5">
        <f>AVERAGEIFS(TimeSeries!348:348,TimeSeries!$1:$1,"&lt;="&amp;G$3,TimeSeries!$1:$1,"&gt;="&amp;G$2)</f>
        <v>122.3</v>
      </c>
      <c r="H350" s="5">
        <f>AVERAGEIFS(TimeSeries!348:348,TimeSeries!$1:$1,"&lt;="&amp;H$3,TimeSeries!$1:$1,"&gt;="&amp;H$2)</f>
        <v>115.3</v>
      </c>
      <c r="I350" s="5">
        <f>AVERAGEIFS(TimeSeries!348:348,TimeSeries!$1:$1,"&lt;="&amp;I$3,TimeSeries!$1:$1,"&gt;="&amp;I$2)</f>
        <v>109.65</v>
      </c>
      <c r="J350" s="5">
        <f>AVERAGEIFS(TimeSeries!348:348,TimeSeries!$1:$1,"&lt;="&amp;J$3,TimeSeries!$1:$1,"&gt;="&amp;J$2)</f>
        <v>110.3</v>
      </c>
      <c r="K350" s="5">
        <f>+TimeSeries!I348</f>
        <v>116.26249999999999</v>
      </c>
      <c r="M350">
        <f t="shared" si="125"/>
        <v>117.409375</v>
      </c>
      <c r="N350">
        <f t="shared" si="126"/>
        <v>124.81874999999999</v>
      </c>
      <c r="O350">
        <f t="shared" si="128"/>
        <v>0</v>
      </c>
      <c r="P350">
        <f t="shared" si="127"/>
        <v>0</v>
      </c>
      <c r="Q350">
        <f>+INDEX(TimeSeries!$A:$ZZ,'TimeSeries - Formatted'!$B350+1,'TimeSeries - Formatted'!K$1)</f>
        <v>11</v>
      </c>
      <c r="R350">
        <f>SUM(O$4:O350)</f>
        <v>15</v>
      </c>
      <c r="S350">
        <f>SUM(P$4:P350)</f>
        <v>16</v>
      </c>
      <c r="U350" s="1">
        <f t="shared" si="140"/>
        <v>-0.19274537695590321</v>
      </c>
      <c r="V350" s="1">
        <f t="shared" si="141"/>
        <v>-0.18175487465181051</v>
      </c>
      <c r="W350" s="1">
        <f t="shared" si="142"/>
        <v>-0.17941680960548889</v>
      </c>
      <c r="X350" s="1">
        <f t="shared" si="143"/>
        <v>-0.16569468267581478</v>
      </c>
      <c r="Y350" s="1">
        <f t="shared" si="144"/>
        <v>-0.14355742296918772</v>
      </c>
      <c r="Z350" s="1">
        <f t="shared" si="145"/>
        <v>-0.16023306627822298</v>
      </c>
      <c r="AA350" s="1">
        <f t="shared" si="146"/>
        <v>-0.19315673289183222</v>
      </c>
      <c r="AB350" s="1">
        <f t="shared" si="147"/>
        <v>-0.18777614138438892</v>
      </c>
      <c r="AD350" s="2">
        <f t="shared" ca="1" si="131"/>
        <v>1</v>
      </c>
      <c r="AE350" s="2">
        <f t="shared" ca="1" si="132"/>
        <v>1</v>
      </c>
      <c r="AF350" s="2">
        <f t="shared" ca="1" si="133"/>
        <v>1</v>
      </c>
      <c r="AG350" s="2">
        <f t="shared" ca="1" si="134"/>
        <v>1</v>
      </c>
      <c r="AH350" s="2">
        <f t="shared" ca="1" si="135"/>
        <v>1</v>
      </c>
      <c r="AI350" s="2">
        <f t="shared" ca="1" si="136"/>
        <v>1</v>
      </c>
      <c r="AJ350" s="2">
        <f t="shared" ca="1" si="137"/>
        <v>1</v>
      </c>
      <c r="AK350" s="2">
        <f t="shared" ca="1" si="138"/>
        <v>1</v>
      </c>
      <c r="AM350">
        <f ca="1">+IF(COUNTIFS(AM$4:AM349,1,$Q$4:$Q349,$Q350)=1,0,IF(U350*AD350&lt;$AO$1,1,0))</f>
        <v>0</v>
      </c>
      <c r="AN350">
        <f ca="1">+IF(COUNTIFS(AN$4:AN349,1,$Q$4:$Q349,$Q350)=1,0,IF(V350*AE350&lt;$AO$1,1,0))</f>
        <v>0</v>
      </c>
      <c r="AO350">
        <f ca="1">+IF(COUNTIFS(AO$4:AO349,1,$Q$4:$Q349,$Q350)=1,0,IF(W350*AF350&lt;$AO$1,1,0))</f>
        <v>0</v>
      </c>
      <c r="AP350">
        <f ca="1">+IF(COUNTIFS(AP$4:AP349,1,$Q$4:$Q349,$Q350)=1,0,IF(X350*AG350&lt;$AO$1,1,0))</f>
        <v>0</v>
      </c>
      <c r="AQ350">
        <f ca="1">+IF(COUNTIFS(AQ$4:AQ349,1,$Q$4:$Q349,$Q350)=1,0,IF(Y350*AH350&lt;$AO$1,1,0))</f>
        <v>0</v>
      </c>
      <c r="AR350">
        <f ca="1">+IF(COUNTIFS(AR$4:AR349,1,$Q$4:$Q349,$Q350)=1,0,IF(Z350*AI350&lt;$AO$1,1,0))</f>
        <v>0</v>
      </c>
      <c r="AS350">
        <f ca="1">+IF(COUNTIFS(AS$4:AS349,1,$Q$4:$Q349,$Q350)=1,0,IF(AA350*AJ350&lt;$AO$1,1,0))</f>
        <v>0</v>
      </c>
      <c r="AT350">
        <f ca="1">+IF(COUNTIFS(AT$4:AT349,1,$Q$4:$Q349,$Q350)=1,0,IF(AB350*AK350&lt;$AO$1,1,0))</f>
        <v>0</v>
      </c>
      <c r="AU350">
        <f t="shared" ca="1" si="129"/>
        <v>0</v>
      </c>
      <c r="AW350">
        <f ca="1">1*(COUNTIFS($Q$4:$Q349,Q350,AU$4:AU349,1)&gt;0)</f>
        <v>1</v>
      </c>
      <c r="AX350" t="str">
        <f t="shared" ca="1" si="139"/>
        <v/>
      </c>
    </row>
    <row r="351" spans="2:50" x14ac:dyDescent="0.35">
      <c r="B351">
        <f t="shared" si="130"/>
        <v>348</v>
      </c>
      <c r="C351" s="5">
        <f>AVERAGEIFS(TimeSeries!349:349,TimeSeries!$1:$1,"&lt;="&amp;C$3,TimeSeries!$1:$1,"&gt;="&amp;C$2)</f>
        <v>114.7</v>
      </c>
      <c r="D351" s="5">
        <f>AVERAGEIFS(TimeSeries!349:349,TimeSeries!$1:$1,"&lt;="&amp;D$3,TimeSeries!$1:$1,"&gt;="&amp;D$2)</f>
        <v>118.2</v>
      </c>
      <c r="E351" s="5">
        <f>AVERAGEIFS(TimeSeries!349:349,TimeSeries!$1:$1,"&lt;="&amp;E$3,TimeSeries!$1:$1,"&gt;="&amp;E$2)</f>
        <v>120.3</v>
      </c>
      <c r="F351" s="5">
        <f>AVERAGEIFS(TimeSeries!349:349,TimeSeries!$1:$1,"&lt;="&amp;F$3,TimeSeries!$1:$1,"&gt;="&amp;F$2)</f>
        <v>121.8</v>
      </c>
      <c r="G351" s="5">
        <f>AVERAGEIFS(TimeSeries!349:349,TimeSeries!$1:$1,"&lt;="&amp;G$3,TimeSeries!$1:$1,"&gt;="&amp;G$2)</f>
        <v>121.8</v>
      </c>
      <c r="H351" s="5">
        <f>AVERAGEIFS(TimeSeries!349:349,TimeSeries!$1:$1,"&lt;="&amp;H$3,TimeSeries!$1:$1,"&gt;="&amp;H$2)</f>
        <v>115.3</v>
      </c>
      <c r="I351" s="5">
        <f>AVERAGEIFS(TimeSeries!349:349,TimeSeries!$1:$1,"&lt;="&amp;I$3,TimeSeries!$1:$1,"&gt;="&amp;I$2)</f>
        <v>109.65</v>
      </c>
      <c r="J351" s="5">
        <f>AVERAGEIFS(TimeSeries!349:349,TimeSeries!$1:$1,"&lt;="&amp;J$3,TimeSeries!$1:$1,"&gt;="&amp;J$2)</f>
        <v>110.3</v>
      </c>
      <c r="K351" s="5">
        <f>+TimeSeries!I349</f>
        <v>116.6125</v>
      </c>
      <c r="M351">
        <f t="shared" si="125"/>
        <v>117.409375</v>
      </c>
      <c r="N351">
        <f t="shared" si="126"/>
        <v>124.81874999999999</v>
      </c>
      <c r="O351">
        <f t="shared" si="128"/>
        <v>0</v>
      </c>
      <c r="P351">
        <f t="shared" si="127"/>
        <v>0</v>
      </c>
      <c r="Q351">
        <f>+INDEX(TimeSeries!$A:$ZZ,'TimeSeries - Formatted'!$B351+1,'TimeSeries - Formatted'!K$1)</f>
        <v>11</v>
      </c>
      <c r="R351">
        <f>SUM(O$4:O351)</f>
        <v>15</v>
      </c>
      <c r="S351">
        <f>SUM(P$4:P351)</f>
        <v>16</v>
      </c>
      <c r="U351" s="1">
        <f t="shared" si="140"/>
        <v>-0.18421052631578938</v>
      </c>
      <c r="V351" s="1">
        <f t="shared" si="141"/>
        <v>-0.17688022284122562</v>
      </c>
      <c r="W351" s="1">
        <f t="shared" si="142"/>
        <v>-0.17461406518010292</v>
      </c>
      <c r="X351" s="1">
        <f t="shared" si="143"/>
        <v>-0.16432246998284739</v>
      </c>
      <c r="Y351" s="1">
        <f t="shared" si="144"/>
        <v>-0.1470588235294118</v>
      </c>
      <c r="Z351" s="1">
        <f t="shared" si="145"/>
        <v>-0.16023306627822298</v>
      </c>
      <c r="AA351" s="1">
        <f t="shared" si="146"/>
        <v>-0.19315673289183222</v>
      </c>
      <c r="AB351" s="1">
        <f t="shared" si="147"/>
        <v>-0.18777614138438892</v>
      </c>
      <c r="AD351" s="2">
        <f t="shared" ca="1" si="131"/>
        <v>1</v>
      </c>
      <c r="AE351" s="2">
        <f t="shared" ca="1" si="132"/>
        <v>1</v>
      </c>
      <c r="AF351" s="2">
        <f t="shared" ca="1" si="133"/>
        <v>1</v>
      </c>
      <c r="AG351" s="2">
        <f t="shared" ca="1" si="134"/>
        <v>1</v>
      </c>
      <c r="AH351" s="2">
        <f t="shared" ca="1" si="135"/>
        <v>1</v>
      </c>
      <c r="AI351" s="2">
        <f t="shared" ca="1" si="136"/>
        <v>1</v>
      </c>
      <c r="AJ351" s="2">
        <f t="shared" ca="1" si="137"/>
        <v>1</v>
      </c>
      <c r="AK351" s="2">
        <f t="shared" ca="1" si="138"/>
        <v>1</v>
      </c>
      <c r="AM351">
        <f ca="1">+IF(COUNTIFS(AM$4:AM350,1,$Q$4:$Q350,$Q351)=1,0,IF(U351*AD351&lt;$AO$1,1,0))</f>
        <v>0</v>
      </c>
      <c r="AN351">
        <f ca="1">+IF(COUNTIFS(AN$4:AN350,1,$Q$4:$Q350,$Q351)=1,0,IF(V351*AE351&lt;$AO$1,1,0))</f>
        <v>0</v>
      </c>
      <c r="AO351">
        <f ca="1">+IF(COUNTIFS(AO$4:AO350,1,$Q$4:$Q350,$Q351)=1,0,IF(W351*AF351&lt;$AO$1,1,0))</f>
        <v>0</v>
      </c>
      <c r="AP351">
        <f ca="1">+IF(COUNTIFS(AP$4:AP350,1,$Q$4:$Q350,$Q351)=1,0,IF(X351*AG351&lt;$AO$1,1,0))</f>
        <v>0</v>
      </c>
      <c r="AQ351">
        <f ca="1">+IF(COUNTIFS(AQ$4:AQ350,1,$Q$4:$Q350,$Q351)=1,0,IF(Y351*AH351&lt;$AO$1,1,0))</f>
        <v>0</v>
      </c>
      <c r="AR351">
        <f ca="1">+IF(COUNTIFS(AR$4:AR350,1,$Q$4:$Q350,$Q351)=1,0,IF(Z351*AI351&lt;$AO$1,1,0))</f>
        <v>0</v>
      </c>
      <c r="AS351">
        <f ca="1">+IF(COUNTIFS(AS$4:AS350,1,$Q$4:$Q350,$Q351)=1,0,IF(AA351*AJ351&lt;$AO$1,1,0))</f>
        <v>0</v>
      </c>
      <c r="AT351">
        <f ca="1">+IF(COUNTIFS(AT$4:AT350,1,$Q$4:$Q350,$Q351)=1,0,IF(AB351*AK351&lt;$AO$1,1,0))</f>
        <v>0</v>
      </c>
      <c r="AU351">
        <f t="shared" ca="1" si="129"/>
        <v>0</v>
      </c>
      <c r="AW351">
        <f ca="1">1*(COUNTIFS($Q$4:$Q350,Q351,AU$4:AU350,1)&gt;0)</f>
        <v>1</v>
      </c>
      <c r="AX351" t="str">
        <f t="shared" ca="1" si="139"/>
        <v/>
      </c>
    </row>
    <row r="352" spans="2:50" x14ac:dyDescent="0.35">
      <c r="B352">
        <f t="shared" si="130"/>
        <v>349</v>
      </c>
      <c r="C352" s="5">
        <f>AVERAGEIFS(TimeSeries!350:350,TimeSeries!$1:$1,"&lt;="&amp;C$3,TimeSeries!$1:$1,"&gt;="&amp;C$2)</f>
        <v>117.1</v>
      </c>
      <c r="D352" s="5">
        <f>AVERAGEIFS(TimeSeries!350:350,TimeSeries!$1:$1,"&lt;="&amp;D$3,TimeSeries!$1:$1,"&gt;="&amp;D$2)</f>
        <v>120.6</v>
      </c>
      <c r="E352" s="5">
        <f>AVERAGEIFS(TimeSeries!350:350,TimeSeries!$1:$1,"&lt;="&amp;E$3,TimeSeries!$1:$1,"&gt;="&amp;E$2)</f>
        <v>122</v>
      </c>
      <c r="F352" s="5">
        <f>AVERAGEIFS(TimeSeries!350:350,TimeSeries!$1:$1,"&lt;="&amp;F$3,TimeSeries!$1:$1,"&gt;="&amp;F$2)</f>
        <v>127</v>
      </c>
      <c r="G352" s="5">
        <f>AVERAGEIFS(TimeSeries!350:350,TimeSeries!$1:$1,"&lt;="&amp;G$3,TimeSeries!$1:$1,"&gt;="&amp;G$2)</f>
        <v>127</v>
      </c>
      <c r="H352" s="5">
        <f>AVERAGEIFS(TimeSeries!350:350,TimeSeries!$1:$1,"&lt;="&amp;H$3,TimeSeries!$1:$1,"&gt;="&amp;H$2)</f>
        <v>116.5</v>
      </c>
      <c r="I352" s="5">
        <f>AVERAGEIFS(TimeSeries!350:350,TimeSeries!$1:$1,"&lt;="&amp;I$3,TimeSeries!$1:$1,"&gt;="&amp;I$2)</f>
        <v>110.15</v>
      </c>
      <c r="J352" s="5">
        <f>AVERAGEIFS(TimeSeries!350:350,TimeSeries!$1:$1,"&lt;="&amp;J$3,TimeSeries!$1:$1,"&gt;="&amp;J$2)</f>
        <v>110.3</v>
      </c>
      <c r="K352" s="5">
        <f>+TimeSeries!I350</f>
        <v>119.0625</v>
      </c>
      <c r="M352">
        <f t="shared" si="125"/>
        <v>117.78125</v>
      </c>
      <c r="N352">
        <f t="shared" si="126"/>
        <v>124.81874999999999</v>
      </c>
      <c r="O352">
        <f t="shared" si="128"/>
        <v>0</v>
      </c>
      <c r="P352">
        <f t="shared" si="127"/>
        <v>0</v>
      </c>
      <c r="Q352">
        <f>+INDEX(TimeSeries!$A:$ZZ,'TimeSeries - Formatted'!$B352+1,'TimeSeries - Formatted'!K$1)</f>
        <v>11</v>
      </c>
      <c r="R352">
        <f>SUM(O$4:O352)</f>
        <v>15</v>
      </c>
      <c r="S352">
        <f>SUM(P$4:P352)</f>
        <v>16</v>
      </c>
      <c r="U352" s="1">
        <f t="shared" si="140"/>
        <v>-0.16714082503556194</v>
      </c>
      <c r="V352" s="1">
        <f t="shared" si="141"/>
        <v>-0.16016713091922008</v>
      </c>
      <c r="W352" s="1">
        <f t="shared" si="142"/>
        <v>-0.16295025728987989</v>
      </c>
      <c r="X352" s="1">
        <f t="shared" si="143"/>
        <v>-0.1286449399656947</v>
      </c>
      <c r="Y352" s="1">
        <f t="shared" si="144"/>
        <v>-0.11064425770308128</v>
      </c>
      <c r="Z352" s="1">
        <f t="shared" si="145"/>
        <v>-0.15149308084486535</v>
      </c>
      <c r="AA352" s="1">
        <f t="shared" si="146"/>
        <v>-0.18947755702722591</v>
      </c>
      <c r="AB352" s="1">
        <f t="shared" si="147"/>
        <v>-0.18777614138438892</v>
      </c>
      <c r="AD352" s="2">
        <f t="shared" ca="1" si="131"/>
        <v>1</v>
      </c>
      <c r="AE352" s="2">
        <f t="shared" ca="1" si="132"/>
        <v>1</v>
      </c>
      <c r="AF352" s="2">
        <f t="shared" ca="1" si="133"/>
        <v>1</v>
      </c>
      <c r="AG352" s="2">
        <f t="shared" ca="1" si="134"/>
        <v>1</v>
      </c>
      <c r="AH352" s="2">
        <f t="shared" ca="1" si="135"/>
        <v>1</v>
      </c>
      <c r="AI352" s="2">
        <f t="shared" ca="1" si="136"/>
        <v>1</v>
      </c>
      <c r="AJ352" s="2">
        <f t="shared" ca="1" si="137"/>
        <v>1</v>
      </c>
      <c r="AK352" s="2">
        <f t="shared" ca="1" si="138"/>
        <v>1</v>
      </c>
      <c r="AM352">
        <f ca="1">+IF(COUNTIFS(AM$4:AM351,1,$Q$4:$Q351,$Q352)=1,0,IF(U352*AD352&lt;$AO$1,1,0))</f>
        <v>0</v>
      </c>
      <c r="AN352">
        <f ca="1">+IF(COUNTIFS(AN$4:AN351,1,$Q$4:$Q351,$Q352)=1,0,IF(V352*AE352&lt;$AO$1,1,0))</f>
        <v>0</v>
      </c>
      <c r="AO352">
        <f ca="1">+IF(COUNTIFS(AO$4:AO351,1,$Q$4:$Q351,$Q352)=1,0,IF(W352*AF352&lt;$AO$1,1,0))</f>
        <v>0</v>
      </c>
      <c r="AP352">
        <f ca="1">+IF(COUNTIFS(AP$4:AP351,1,$Q$4:$Q351,$Q352)=1,0,IF(X352*AG352&lt;$AO$1,1,0))</f>
        <v>0</v>
      </c>
      <c r="AQ352">
        <f ca="1">+IF(COUNTIFS(AQ$4:AQ351,1,$Q$4:$Q351,$Q352)=1,0,IF(Y352*AH352&lt;$AO$1,1,0))</f>
        <v>0</v>
      </c>
      <c r="AR352">
        <f ca="1">+IF(COUNTIFS(AR$4:AR351,1,$Q$4:$Q351,$Q352)=1,0,IF(Z352*AI352&lt;$AO$1,1,0))</f>
        <v>0</v>
      </c>
      <c r="AS352">
        <f ca="1">+IF(COUNTIFS(AS$4:AS351,1,$Q$4:$Q351,$Q352)=1,0,IF(AA352*AJ352&lt;$AO$1,1,0))</f>
        <v>0</v>
      </c>
      <c r="AT352">
        <f ca="1">+IF(COUNTIFS(AT$4:AT351,1,$Q$4:$Q351,$Q352)=1,0,IF(AB352*AK352&lt;$AO$1,1,0))</f>
        <v>0</v>
      </c>
      <c r="AU352">
        <f t="shared" ca="1" si="129"/>
        <v>0</v>
      </c>
      <c r="AW352">
        <f ca="1">1*(COUNTIFS($Q$4:$Q351,Q352,AU$4:AU351,1)&gt;0)</f>
        <v>1</v>
      </c>
      <c r="AX352" t="str">
        <f t="shared" ca="1" si="139"/>
        <v/>
      </c>
    </row>
    <row r="353" spans="2:50" x14ac:dyDescent="0.35">
      <c r="B353">
        <f t="shared" si="130"/>
        <v>350</v>
      </c>
      <c r="C353" s="5">
        <f>AVERAGEIFS(TimeSeries!351:351,TimeSeries!$1:$1,"&lt;="&amp;C$3,TimeSeries!$1:$1,"&gt;="&amp;C$2)</f>
        <v>120</v>
      </c>
      <c r="D353" s="5">
        <f>AVERAGEIFS(TimeSeries!351:351,TimeSeries!$1:$1,"&lt;="&amp;D$3,TimeSeries!$1:$1,"&gt;="&amp;D$2)</f>
        <v>123.5</v>
      </c>
      <c r="E353" s="5">
        <f>AVERAGEIFS(TimeSeries!351:351,TimeSeries!$1:$1,"&lt;="&amp;E$3,TimeSeries!$1:$1,"&gt;="&amp;E$2)</f>
        <v>124.25</v>
      </c>
      <c r="F353" s="5">
        <f>AVERAGEIFS(TimeSeries!351:351,TimeSeries!$1:$1,"&lt;="&amp;F$3,TimeSeries!$1:$1,"&gt;="&amp;F$2)</f>
        <v>128.25</v>
      </c>
      <c r="G353" s="5">
        <f>AVERAGEIFS(TimeSeries!351:351,TimeSeries!$1:$1,"&lt;="&amp;G$3,TimeSeries!$1:$1,"&gt;="&amp;G$2)</f>
        <v>128.25</v>
      </c>
      <c r="H353" s="5">
        <f>AVERAGEIFS(TimeSeries!351:351,TimeSeries!$1:$1,"&lt;="&amp;H$3,TimeSeries!$1:$1,"&gt;="&amp;H$2)</f>
        <v>118.25</v>
      </c>
      <c r="I353" s="5">
        <f>AVERAGEIFS(TimeSeries!351:351,TimeSeries!$1:$1,"&lt;="&amp;I$3,TimeSeries!$1:$1,"&gt;="&amp;I$2)</f>
        <v>111.85</v>
      </c>
      <c r="J353" s="5">
        <f>AVERAGEIFS(TimeSeries!351:351,TimeSeries!$1:$1,"&lt;="&amp;J$3,TimeSeries!$1:$1,"&gt;="&amp;J$2)</f>
        <v>111.7</v>
      </c>
      <c r="K353" s="5">
        <f>+TimeSeries!I351</f>
        <v>121.08750000000001</v>
      </c>
      <c r="M353">
        <f t="shared" si="125"/>
        <v>117.78125</v>
      </c>
      <c r="N353">
        <f t="shared" si="126"/>
        <v>124.81874999999999</v>
      </c>
      <c r="O353">
        <f t="shared" si="128"/>
        <v>1</v>
      </c>
      <c r="P353">
        <f t="shared" si="127"/>
        <v>0</v>
      </c>
      <c r="Q353">
        <f>+INDEX(TimeSeries!$A:$ZZ,'TimeSeries - Formatted'!$B353+1,'TimeSeries - Formatted'!K$1)</f>
        <v>11</v>
      </c>
      <c r="R353">
        <f>SUM(O$4:O353)</f>
        <v>16</v>
      </c>
      <c r="S353">
        <f>SUM(P$4:P353)</f>
        <v>16</v>
      </c>
      <c r="U353" s="1">
        <f t="shared" si="140"/>
        <v>-0.13106444605358436</v>
      </c>
      <c r="V353" s="1">
        <f t="shared" si="141"/>
        <v>-8.5862324204293072E-2</v>
      </c>
      <c r="W353" s="1">
        <f t="shared" si="142"/>
        <v>-0.10353535353535348</v>
      </c>
      <c r="X353" s="1">
        <f t="shared" si="143"/>
        <v>-0.11916208791208793</v>
      </c>
      <c r="Y353" s="1">
        <f t="shared" si="144"/>
        <v>-0.10189075630252109</v>
      </c>
      <c r="Z353" s="1">
        <f t="shared" si="145"/>
        <v>-0.13874726875455212</v>
      </c>
      <c r="AA353" s="1">
        <f t="shared" si="146"/>
        <v>-0.17696835908756448</v>
      </c>
      <c r="AB353" s="1">
        <f t="shared" si="147"/>
        <v>-0.17746686303387338</v>
      </c>
      <c r="AD353" s="2">
        <f t="shared" ca="1" si="131"/>
        <v>1</v>
      </c>
      <c r="AE353" s="2">
        <f t="shared" ca="1" si="132"/>
        <v>1</v>
      </c>
      <c r="AF353" s="2">
        <f t="shared" ca="1" si="133"/>
        <v>1</v>
      </c>
      <c r="AG353" s="2">
        <f t="shared" ca="1" si="134"/>
        <v>1</v>
      </c>
      <c r="AH353" s="2">
        <f t="shared" ca="1" si="135"/>
        <v>1</v>
      </c>
      <c r="AI353" s="2">
        <f t="shared" ca="1" si="136"/>
        <v>1</v>
      </c>
      <c r="AJ353" s="2">
        <f t="shared" ca="1" si="137"/>
        <v>1</v>
      </c>
      <c r="AK353" s="2">
        <f t="shared" ca="1" si="138"/>
        <v>1</v>
      </c>
      <c r="AM353">
        <f ca="1">+IF(COUNTIFS(AM$4:AM352,1,$Q$4:$Q352,$Q353)=1,0,IF(U353*AD353&lt;$AO$1,1,0))</f>
        <v>0</v>
      </c>
      <c r="AN353">
        <f ca="1">+IF(COUNTIFS(AN$4:AN352,1,$Q$4:$Q352,$Q353)=1,0,IF(V353*AE353&lt;$AO$1,1,0))</f>
        <v>0</v>
      </c>
      <c r="AO353">
        <f ca="1">+IF(COUNTIFS(AO$4:AO352,1,$Q$4:$Q352,$Q353)=1,0,IF(W353*AF353&lt;$AO$1,1,0))</f>
        <v>0</v>
      </c>
      <c r="AP353">
        <f ca="1">+IF(COUNTIFS(AP$4:AP352,1,$Q$4:$Q352,$Q353)=1,0,IF(X353*AG353&lt;$AO$1,1,0))</f>
        <v>0</v>
      </c>
      <c r="AQ353">
        <f ca="1">+IF(COUNTIFS(AQ$4:AQ352,1,$Q$4:$Q352,$Q353)=1,0,IF(Y353*AH353&lt;$AO$1,1,0))</f>
        <v>0</v>
      </c>
      <c r="AR353">
        <f ca="1">+IF(COUNTIFS(AR$4:AR352,1,$Q$4:$Q352,$Q353)=1,0,IF(Z353*AI353&lt;$AO$1,1,0))</f>
        <v>0</v>
      </c>
      <c r="AS353">
        <f ca="1">+IF(COUNTIFS(AS$4:AS352,1,$Q$4:$Q352,$Q353)=1,0,IF(AA353*AJ353&lt;$AO$1,1,0))</f>
        <v>0</v>
      </c>
      <c r="AT353">
        <f ca="1">+IF(COUNTIFS(AT$4:AT352,1,$Q$4:$Q352,$Q353)=1,0,IF(AB353*AK353&lt;$AO$1,1,0))</f>
        <v>0</v>
      </c>
      <c r="AU353">
        <f t="shared" ca="1" si="129"/>
        <v>0</v>
      </c>
      <c r="AW353">
        <f ca="1">1*(COUNTIFS($Q$4:$Q352,Q353,AU$4:AU352,1)&gt;0)</f>
        <v>1</v>
      </c>
      <c r="AX353" t="str">
        <f t="shared" ca="1" si="139"/>
        <v/>
      </c>
    </row>
    <row r="354" spans="2:50" x14ac:dyDescent="0.35">
      <c r="B354">
        <f t="shared" si="130"/>
        <v>351</v>
      </c>
      <c r="C354" s="5">
        <f>AVERAGEIFS(TimeSeries!352:352,TimeSeries!$1:$1,"&lt;="&amp;C$3,TimeSeries!$1:$1,"&gt;="&amp;C$2)</f>
        <v>122.95</v>
      </c>
      <c r="D354" s="5">
        <f>AVERAGEIFS(TimeSeries!352:352,TimeSeries!$1:$1,"&lt;="&amp;D$3,TimeSeries!$1:$1,"&gt;="&amp;D$2)</f>
        <v>125.95</v>
      </c>
      <c r="E354" s="5">
        <f>AVERAGEIFS(TimeSeries!352:352,TimeSeries!$1:$1,"&lt;="&amp;E$3,TimeSeries!$1:$1,"&gt;="&amp;E$2)</f>
        <v>126.65</v>
      </c>
      <c r="F354" s="5">
        <f>AVERAGEIFS(TimeSeries!352:352,TimeSeries!$1:$1,"&lt;="&amp;F$3,TimeSeries!$1:$1,"&gt;="&amp;F$2)</f>
        <v>130.65</v>
      </c>
      <c r="G354" s="5">
        <f>AVERAGEIFS(TimeSeries!352:352,TimeSeries!$1:$1,"&lt;="&amp;G$3,TimeSeries!$1:$1,"&gt;="&amp;G$2)</f>
        <v>129.25</v>
      </c>
      <c r="H354" s="5">
        <f>AVERAGEIFS(TimeSeries!352:352,TimeSeries!$1:$1,"&lt;="&amp;H$3,TimeSeries!$1:$1,"&gt;="&amp;H$2)</f>
        <v>119.25</v>
      </c>
      <c r="I354" s="5">
        <f>AVERAGEIFS(TimeSeries!352:352,TimeSeries!$1:$1,"&lt;="&amp;I$3,TimeSeries!$1:$1,"&gt;="&amp;I$2)</f>
        <v>118.5</v>
      </c>
      <c r="J354" s="5">
        <f>AVERAGEIFS(TimeSeries!352:352,TimeSeries!$1:$1,"&lt;="&amp;J$3,TimeSeries!$1:$1,"&gt;="&amp;J$2)</f>
        <v>123</v>
      </c>
      <c r="K354" s="5">
        <f>+TimeSeries!I352</f>
        <v>124.33750000000001</v>
      </c>
      <c r="M354">
        <f t="shared" si="125"/>
        <v>117.78125</v>
      </c>
      <c r="N354">
        <f t="shared" si="126"/>
        <v>124.81874999999999</v>
      </c>
      <c r="O354">
        <f t="shared" si="128"/>
        <v>0</v>
      </c>
      <c r="P354">
        <f t="shared" si="127"/>
        <v>0</v>
      </c>
      <c r="Q354">
        <f>+INDEX(TimeSeries!$A:$ZZ,'TimeSeries - Formatted'!$B354+1,'TimeSeries - Formatted'!K$1)</f>
        <v>11</v>
      </c>
      <c r="R354">
        <f>SUM(O$4:O354)</f>
        <v>16</v>
      </c>
      <c r="S354">
        <f>SUM(P$4:P354)</f>
        <v>16</v>
      </c>
      <c r="U354" s="1">
        <f t="shared" si="140"/>
        <v>-5.0212437234453344E-2</v>
      </c>
      <c r="V354" s="1">
        <f t="shared" si="141"/>
        <v>8.0032012805122399E-3</v>
      </c>
      <c r="W354" s="1">
        <f t="shared" si="142"/>
        <v>-1.4013234721681478E-2</v>
      </c>
      <c r="X354" s="1">
        <f t="shared" si="143"/>
        <v>-3.8984920926811162E-2</v>
      </c>
      <c r="Y354" s="1">
        <f t="shared" si="144"/>
        <v>-6.4083997103548063E-2</v>
      </c>
      <c r="Z354" s="1">
        <f t="shared" si="145"/>
        <v>-0.12057522123893805</v>
      </c>
      <c r="AA354" s="1">
        <f t="shared" si="146"/>
        <v>-0.10261264672472559</v>
      </c>
      <c r="AB354" s="1">
        <f t="shared" si="147"/>
        <v>-5.4573405073020664E-2</v>
      </c>
      <c r="AD354" s="2">
        <f t="shared" ca="1" si="131"/>
        <v>1</v>
      </c>
      <c r="AE354" s="2">
        <f t="shared" ca="1" si="132"/>
        <v>1</v>
      </c>
      <c r="AF354" s="2">
        <f t="shared" ca="1" si="133"/>
        <v>1</v>
      </c>
      <c r="AG354" s="2">
        <f t="shared" ca="1" si="134"/>
        <v>1</v>
      </c>
      <c r="AH354" s="2">
        <f t="shared" ca="1" si="135"/>
        <v>1</v>
      </c>
      <c r="AI354" s="2">
        <f t="shared" ca="1" si="136"/>
        <v>1</v>
      </c>
      <c r="AJ354" s="2">
        <f t="shared" ca="1" si="137"/>
        <v>1</v>
      </c>
      <c r="AK354" s="2">
        <f t="shared" ca="1" si="138"/>
        <v>1</v>
      </c>
      <c r="AM354">
        <f ca="1">+IF(COUNTIFS(AM$4:AM353,1,$Q$4:$Q353,$Q354)=1,0,IF(U354*AD354&lt;$AO$1,1,0))</f>
        <v>0</v>
      </c>
      <c r="AN354">
        <f ca="1">+IF(COUNTIFS(AN$4:AN353,1,$Q$4:$Q353,$Q354)=1,0,IF(V354*AE354&lt;$AO$1,1,0))</f>
        <v>0</v>
      </c>
      <c r="AO354">
        <f ca="1">+IF(COUNTIFS(AO$4:AO353,1,$Q$4:$Q353,$Q354)=1,0,IF(W354*AF354&lt;$AO$1,1,0))</f>
        <v>0</v>
      </c>
      <c r="AP354">
        <f ca="1">+IF(COUNTIFS(AP$4:AP353,1,$Q$4:$Q353,$Q354)=1,0,IF(X354*AG354&lt;$AO$1,1,0))</f>
        <v>0</v>
      </c>
      <c r="AQ354">
        <f ca="1">+IF(COUNTIFS(AQ$4:AQ353,1,$Q$4:$Q353,$Q354)=1,0,IF(Y354*AH354&lt;$AO$1,1,0))</f>
        <v>0</v>
      </c>
      <c r="AR354">
        <f ca="1">+IF(COUNTIFS(AR$4:AR353,1,$Q$4:$Q353,$Q354)=1,0,IF(Z354*AI354&lt;$AO$1,1,0))</f>
        <v>0</v>
      </c>
      <c r="AS354">
        <f ca="1">+IF(COUNTIFS(AS$4:AS353,1,$Q$4:$Q353,$Q354)=1,0,IF(AA354*AJ354&lt;$AO$1,1,0))</f>
        <v>0</v>
      </c>
      <c r="AT354">
        <f ca="1">+IF(COUNTIFS(AT$4:AT353,1,$Q$4:$Q353,$Q354)=1,0,IF(AB354*AK354&lt;$AO$1,1,0))</f>
        <v>0</v>
      </c>
      <c r="AU354">
        <f t="shared" ca="1" si="129"/>
        <v>0</v>
      </c>
      <c r="AW354">
        <f ca="1">1*(COUNTIFS($Q$4:$Q353,Q354,AU$4:AU353,1)&gt;0)</f>
        <v>1</v>
      </c>
      <c r="AX354" t="str">
        <f t="shared" ca="1" si="139"/>
        <v/>
      </c>
    </row>
    <row r="355" spans="2:50" x14ac:dyDescent="0.35">
      <c r="B355">
        <f t="shared" si="130"/>
        <v>352</v>
      </c>
      <c r="C355" s="5">
        <f>AVERAGEIFS(TimeSeries!353:353,TimeSeries!$1:$1,"&lt;="&amp;C$3,TimeSeries!$1:$1,"&gt;="&amp;C$2)</f>
        <v>125.85</v>
      </c>
      <c r="D355" s="5">
        <f>AVERAGEIFS(TimeSeries!353:353,TimeSeries!$1:$1,"&lt;="&amp;D$3,TimeSeries!$1:$1,"&gt;="&amp;D$2)</f>
        <v>128.35</v>
      </c>
      <c r="E355" s="5">
        <f>AVERAGEIFS(TimeSeries!353:353,TimeSeries!$1:$1,"&lt;="&amp;E$3,TimeSeries!$1:$1,"&gt;="&amp;E$2)</f>
        <v>129.05000000000001</v>
      </c>
      <c r="F355" s="5">
        <f>AVERAGEIFS(TimeSeries!353:353,TimeSeries!$1:$1,"&lt;="&amp;F$3,TimeSeries!$1:$1,"&gt;="&amp;F$2)</f>
        <v>132.05000000000001</v>
      </c>
      <c r="G355" s="5">
        <f>AVERAGEIFS(TimeSeries!353:353,TimeSeries!$1:$1,"&lt;="&amp;G$3,TimeSeries!$1:$1,"&gt;="&amp;G$2)</f>
        <v>129.25</v>
      </c>
      <c r="H355" s="5">
        <f>AVERAGEIFS(TimeSeries!353:353,TimeSeries!$1:$1,"&lt;="&amp;H$3,TimeSeries!$1:$1,"&gt;="&amp;H$2)</f>
        <v>120.25</v>
      </c>
      <c r="I355" s="5">
        <f>AVERAGEIFS(TimeSeries!353:353,TimeSeries!$1:$1,"&lt;="&amp;I$3,TimeSeries!$1:$1,"&gt;="&amp;I$2)</f>
        <v>119.5</v>
      </c>
      <c r="J355" s="5">
        <f>AVERAGEIFS(TimeSeries!353:353,TimeSeries!$1:$1,"&lt;="&amp;J$3,TimeSeries!$1:$1,"&gt;="&amp;J$2)</f>
        <v>123</v>
      </c>
      <c r="K355" s="5">
        <f>+TimeSeries!I353</f>
        <v>125.91249999999999</v>
      </c>
      <c r="M355">
        <f t="shared" si="125"/>
        <v>117.78125</v>
      </c>
      <c r="N355">
        <f t="shared" si="126"/>
        <v>125.26875</v>
      </c>
      <c r="O355">
        <f t="shared" si="128"/>
        <v>0</v>
      </c>
      <c r="P355">
        <f t="shared" si="127"/>
        <v>1</v>
      </c>
      <c r="Q355">
        <f>+INDEX(TimeSeries!$A:$ZZ,'TimeSeries - Formatted'!$B355+1,'TimeSeries - Formatted'!K$1)</f>
        <v>11</v>
      </c>
      <c r="R355">
        <f>SUM(O$4:O355)</f>
        <v>16</v>
      </c>
      <c r="S355">
        <f>SUM(P$4:P355)</f>
        <v>17</v>
      </c>
      <c r="U355" s="1">
        <f t="shared" si="140"/>
        <v>2.3586823912159272E-2</v>
      </c>
      <c r="V355" s="1">
        <f t="shared" si="141"/>
        <v>1.9055180627232993E-2</v>
      </c>
      <c r="W355" s="1">
        <f t="shared" si="142"/>
        <v>1.894986182392433E-2</v>
      </c>
      <c r="X355" s="1">
        <f t="shared" si="143"/>
        <v>1.0715652506697371E-2</v>
      </c>
      <c r="Y355" s="1">
        <f t="shared" si="144"/>
        <v>-4.6207162110126765E-3</v>
      </c>
      <c r="Z355" s="1">
        <f t="shared" si="145"/>
        <v>-5.575186493914408E-2</v>
      </c>
      <c r="AA355" s="1">
        <f t="shared" si="146"/>
        <v>-5.1210797935688834E-2</v>
      </c>
      <c r="AB355" s="1">
        <f t="shared" si="147"/>
        <v>-2.3034154090548098E-2</v>
      </c>
      <c r="AD355" s="2">
        <f t="shared" ca="1" si="131"/>
        <v>1</v>
      </c>
      <c r="AE355" s="2">
        <f t="shared" ca="1" si="132"/>
        <v>1</v>
      </c>
      <c r="AF355" s="2">
        <f t="shared" ca="1" si="133"/>
        <v>1</v>
      </c>
      <c r="AG355" s="2">
        <f t="shared" ca="1" si="134"/>
        <v>1</v>
      </c>
      <c r="AH355" s="2">
        <f t="shared" ca="1" si="135"/>
        <v>1</v>
      </c>
      <c r="AI355" s="2">
        <f t="shared" ca="1" si="136"/>
        <v>1</v>
      </c>
      <c r="AJ355" s="2">
        <f t="shared" ca="1" si="137"/>
        <v>1</v>
      </c>
      <c r="AK355" s="2">
        <f t="shared" ca="1" si="138"/>
        <v>1</v>
      </c>
      <c r="AM355">
        <f ca="1">+IF(COUNTIFS(AM$4:AM354,1,$Q$4:$Q354,$Q355)=1,0,IF(U355*AD355&lt;$AO$1,1,0))</f>
        <v>0</v>
      </c>
      <c r="AN355">
        <f ca="1">+IF(COUNTIFS(AN$4:AN354,1,$Q$4:$Q354,$Q355)=1,0,IF(V355*AE355&lt;$AO$1,1,0))</f>
        <v>0</v>
      </c>
      <c r="AO355">
        <f ca="1">+IF(COUNTIFS(AO$4:AO354,1,$Q$4:$Q354,$Q355)=1,0,IF(W355*AF355&lt;$AO$1,1,0))</f>
        <v>0</v>
      </c>
      <c r="AP355">
        <f ca="1">+IF(COUNTIFS(AP$4:AP354,1,$Q$4:$Q354,$Q355)=1,0,IF(X355*AG355&lt;$AO$1,1,0))</f>
        <v>0</v>
      </c>
      <c r="AQ355">
        <f ca="1">+IF(COUNTIFS(AQ$4:AQ354,1,$Q$4:$Q354,$Q355)=1,0,IF(Y355*AH355&lt;$AO$1,1,0))</f>
        <v>0</v>
      </c>
      <c r="AR355">
        <f ca="1">+IF(COUNTIFS(AR$4:AR354,1,$Q$4:$Q354,$Q355)=1,0,IF(Z355*AI355&lt;$AO$1,1,0))</f>
        <v>0</v>
      </c>
      <c r="AS355">
        <f ca="1">+IF(COUNTIFS(AS$4:AS354,1,$Q$4:$Q354,$Q355)=1,0,IF(AA355*AJ355&lt;$AO$1,1,0))</f>
        <v>0</v>
      </c>
      <c r="AT355">
        <f ca="1">+IF(COUNTIFS(AT$4:AT354,1,$Q$4:$Q354,$Q355)=1,0,IF(AB355*AK355&lt;$AO$1,1,0))</f>
        <v>0</v>
      </c>
      <c r="AU355">
        <f t="shared" ca="1" si="129"/>
        <v>0</v>
      </c>
      <c r="AW355">
        <f ca="1">1*(COUNTIFS($Q$4:$Q354,Q355,AU$4:AU354,1)&gt;0)</f>
        <v>1</v>
      </c>
      <c r="AX355" t="str">
        <f t="shared" ca="1" si="139"/>
        <v/>
      </c>
    </row>
    <row r="356" spans="2:50" x14ac:dyDescent="0.35">
      <c r="B356">
        <f t="shared" si="130"/>
        <v>353</v>
      </c>
      <c r="C356" s="5">
        <f>AVERAGEIFS(TimeSeries!354:354,TimeSeries!$1:$1,"&lt;="&amp;C$3,TimeSeries!$1:$1,"&gt;="&amp;C$2)</f>
        <v>128.75</v>
      </c>
      <c r="D356" s="5">
        <f>AVERAGEIFS(TimeSeries!354:354,TimeSeries!$1:$1,"&lt;="&amp;D$3,TimeSeries!$1:$1,"&gt;="&amp;D$2)</f>
        <v>130.75</v>
      </c>
      <c r="E356" s="5">
        <f>AVERAGEIFS(TimeSeries!354:354,TimeSeries!$1:$1,"&lt;="&amp;E$3,TimeSeries!$1:$1,"&gt;="&amp;E$2)</f>
        <v>130.75</v>
      </c>
      <c r="F356" s="5">
        <f>AVERAGEIFS(TimeSeries!354:354,TimeSeries!$1:$1,"&lt;="&amp;F$3,TimeSeries!$1:$1,"&gt;="&amp;F$2)</f>
        <v>133.25</v>
      </c>
      <c r="G356" s="5">
        <f>AVERAGEIFS(TimeSeries!354:354,TimeSeries!$1:$1,"&lt;="&amp;G$3,TimeSeries!$1:$1,"&gt;="&amp;G$2)</f>
        <v>130.44999999999999</v>
      </c>
      <c r="H356" s="5">
        <f>AVERAGEIFS(TimeSeries!354:354,TimeSeries!$1:$1,"&lt;="&amp;H$3,TimeSeries!$1:$1,"&gt;="&amp;H$2)</f>
        <v>122.45</v>
      </c>
      <c r="I356" s="5">
        <f>AVERAGEIFS(TimeSeries!354:354,TimeSeries!$1:$1,"&lt;="&amp;I$3,TimeSeries!$1:$1,"&gt;="&amp;I$2)</f>
        <v>121</v>
      </c>
      <c r="J356" s="5">
        <f>AVERAGEIFS(TimeSeries!354:354,TimeSeries!$1:$1,"&lt;="&amp;J$3,TimeSeries!$1:$1,"&gt;="&amp;J$2)</f>
        <v>123</v>
      </c>
      <c r="K356" s="5">
        <f>+TimeSeries!I354</f>
        <v>127.7375</v>
      </c>
      <c r="M356">
        <f t="shared" si="125"/>
        <v>117.78125</v>
      </c>
      <c r="N356">
        <f t="shared" si="126"/>
        <v>125.26875</v>
      </c>
      <c r="O356">
        <f t="shared" si="128"/>
        <v>0</v>
      </c>
      <c r="P356">
        <f t="shared" si="127"/>
        <v>0</v>
      </c>
      <c r="Q356">
        <f>+INDEX(TimeSeries!$A:$ZZ,'TimeSeries - Formatted'!$B356+1,'TimeSeries - Formatted'!K$1)</f>
        <v>11</v>
      </c>
      <c r="R356">
        <f>SUM(O$4:O356)</f>
        <v>16</v>
      </c>
      <c r="S356">
        <f>SUM(P$4:P356)</f>
        <v>17</v>
      </c>
      <c r="U356" s="1">
        <f t="shared" si="140"/>
        <v>2.3043305522447488E-2</v>
      </c>
      <c r="V356" s="1">
        <f t="shared" si="141"/>
        <v>1.8698870276587565E-2</v>
      </c>
      <c r="W356" s="1">
        <f t="shared" si="142"/>
        <v>1.3173188686555592E-2</v>
      </c>
      <c r="X356" s="1">
        <f t="shared" si="143"/>
        <v>9.0874668686102833E-3</v>
      </c>
      <c r="Y356" s="1">
        <f t="shared" si="144"/>
        <v>9.2843326885878596E-3</v>
      </c>
      <c r="Z356" s="1">
        <f t="shared" si="145"/>
        <v>1.8295218295218296E-2</v>
      </c>
      <c r="AA356" s="1">
        <f t="shared" si="146"/>
        <v>4.5662100456620447E-3</v>
      </c>
      <c r="AB356" s="1">
        <f t="shared" si="147"/>
        <v>-2.3034154090548098E-2</v>
      </c>
      <c r="AD356" s="2">
        <f t="shared" ca="1" si="131"/>
        <v>1</v>
      </c>
      <c r="AE356" s="2">
        <f t="shared" ca="1" si="132"/>
        <v>1</v>
      </c>
      <c r="AF356" s="2">
        <f t="shared" ca="1" si="133"/>
        <v>1</v>
      </c>
      <c r="AG356" s="2">
        <f t="shared" ca="1" si="134"/>
        <v>1</v>
      </c>
      <c r="AH356" s="2">
        <f t="shared" ca="1" si="135"/>
        <v>1</v>
      </c>
      <c r="AI356" s="2">
        <f t="shared" ca="1" si="136"/>
        <v>1</v>
      </c>
      <c r="AJ356" s="2">
        <f t="shared" ca="1" si="137"/>
        <v>1</v>
      </c>
      <c r="AK356" s="2">
        <f t="shared" ca="1" si="138"/>
        <v>1</v>
      </c>
      <c r="AM356">
        <f ca="1">+IF(COUNTIFS(AM$4:AM355,1,$Q$4:$Q355,$Q356)=1,0,IF(U356*AD356&lt;$AO$1,1,0))</f>
        <v>0</v>
      </c>
      <c r="AN356">
        <f ca="1">+IF(COUNTIFS(AN$4:AN355,1,$Q$4:$Q355,$Q356)=1,0,IF(V356*AE356&lt;$AO$1,1,0))</f>
        <v>0</v>
      </c>
      <c r="AO356">
        <f ca="1">+IF(COUNTIFS(AO$4:AO355,1,$Q$4:$Q355,$Q356)=1,0,IF(W356*AF356&lt;$AO$1,1,0))</f>
        <v>0</v>
      </c>
      <c r="AP356">
        <f ca="1">+IF(COUNTIFS(AP$4:AP355,1,$Q$4:$Q355,$Q356)=1,0,IF(X356*AG356&lt;$AO$1,1,0))</f>
        <v>0</v>
      </c>
      <c r="AQ356">
        <f ca="1">+IF(COUNTIFS(AQ$4:AQ355,1,$Q$4:$Q355,$Q356)=1,0,IF(Y356*AH356&lt;$AO$1,1,0))</f>
        <v>0</v>
      </c>
      <c r="AR356">
        <f ca="1">+IF(COUNTIFS(AR$4:AR355,1,$Q$4:$Q355,$Q356)=1,0,IF(Z356*AI356&lt;$AO$1,1,0))</f>
        <v>0</v>
      </c>
      <c r="AS356">
        <f ca="1">+IF(COUNTIFS(AS$4:AS355,1,$Q$4:$Q355,$Q356)=1,0,IF(AA356*AJ356&lt;$AO$1,1,0))</f>
        <v>0</v>
      </c>
      <c r="AT356">
        <f ca="1">+IF(COUNTIFS(AT$4:AT355,1,$Q$4:$Q355,$Q356)=1,0,IF(AB356*AK356&lt;$AO$1,1,0))</f>
        <v>0</v>
      </c>
      <c r="AU356">
        <f t="shared" ca="1" si="129"/>
        <v>0</v>
      </c>
      <c r="AW356">
        <f ca="1">1*(COUNTIFS($Q$4:$Q355,Q356,AU$4:AU355,1)&gt;0)</f>
        <v>1</v>
      </c>
      <c r="AX356" t="str">
        <f t="shared" ca="1" si="139"/>
        <v/>
      </c>
    </row>
    <row r="357" spans="2:50" x14ac:dyDescent="0.35">
      <c r="B357">
        <f t="shared" si="130"/>
        <v>354</v>
      </c>
      <c r="C357" s="5">
        <f>AVERAGEIFS(TimeSeries!355:355,TimeSeries!$1:$1,"&lt;="&amp;C$3,TimeSeries!$1:$1,"&gt;="&amp;C$2)</f>
        <v>130.44999999999999</v>
      </c>
      <c r="D357" s="5">
        <f>AVERAGEIFS(TimeSeries!355:355,TimeSeries!$1:$1,"&lt;="&amp;D$3,TimeSeries!$1:$1,"&gt;="&amp;D$2)</f>
        <v>132.44999999999999</v>
      </c>
      <c r="E357" s="5">
        <f>AVERAGEIFS(TimeSeries!355:355,TimeSeries!$1:$1,"&lt;="&amp;E$3,TimeSeries!$1:$1,"&gt;="&amp;E$2)</f>
        <v>132.44999999999999</v>
      </c>
      <c r="F357" s="5">
        <f>AVERAGEIFS(TimeSeries!355:355,TimeSeries!$1:$1,"&lt;="&amp;F$3,TimeSeries!$1:$1,"&gt;="&amp;F$2)</f>
        <v>134.94999999999999</v>
      </c>
      <c r="G357" s="5">
        <f>AVERAGEIFS(TimeSeries!355:355,TimeSeries!$1:$1,"&lt;="&amp;G$3,TimeSeries!$1:$1,"&gt;="&amp;G$2)</f>
        <v>132.85</v>
      </c>
      <c r="H357" s="5">
        <f>AVERAGEIFS(TimeSeries!355:355,TimeSeries!$1:$1,"&lt;="&amp;H$3,TimeSeries!$1:$1,"&gt;="&amp;H$2)</f>
        <v>124.85</v>
      </c>
      <c r="I357" s="5">
        <f>AVERAGEIFS(TimeSeries!355:355,TimeSeries!$1:$1,"&lt;="&amp;I$3,TimeSeries!$1:$1,"&gt;="&amp;I$2)</f>
        <v>122.75</v>
      </c>
      <c r="J357" s="5">
        <f>AVERAGEIFS(TimeSeries!355:355,TimeSeries!$1:$1,"&lt;="&amp;J$3,TimeSeries!$1:$1,"&gt;="&amp;J$2)</f>
        <v>124.5</v>
      </c>
      <c r="K357" s="5">
        <f>+TimeSeries!I355</f>
        <v>129.625</v>
      </c>
      <c r="M357">
        <f t="shared" si="125"/>
        <v>117.78125</v>
      </c>
      <c r="N357">
        <f t="shared" si="126"/>
        <v>125.26875</v>
      </c>
      <c r="O357">
        <f t="shared" si="128"/>
        <v>0</v>
      </c>
      <c r="P357">
        <f t="shared" si="127"/>
        <v>0</v>
      </c>
      <c r="Q357">
        <f>+INDEX(TimeSeries!$A:$ZZ,'TimeSeries - Formatted'!$B357+1,'TimeSeries - Formatted'!K$1)</f>
        <v>11</v>
      </c>
      <c r="R357">
        <f>SUM(O$4:O357)</f>
        <v>16</v>
      </c>
      <c r="S357">
        <f>SUM(P$4:P357)</f>
        <v>17</v>
      </c>
      <c r="U357" s="1">
        <f t="shared" si="140"/>
        <v>1.3203883495145563E-2</v>
      </c>
      <c r="V357" s="1">
        <f t="shared" si="141"/>
        <v>1.3001912045889075E-2</v>
      </c>
      <c r="W357" s="1">
        <f t="shared" si="142"/>
        <v>1.3001912045889075E-2</v>
      </c>
      <c r="X357" s="1">
        <f t="shared" si="143"/>
        <v>1.275797373358345E-2</v>
      </c>
      <c r="Y357" s="1">
        <f t="shared" si="144"/>
        <v>1.8397853583748569E-2</v>
      </c>
      <c r="Z357" s="1">
        <f t="shared" si="145"/>
        <v>1.959983666802767E-2</v>
      </c>
      <c r="AA357" s="1">
        <f t="shared" si="146"/>
        <v>1.4462809917355379E-2</v>
      </c>
      <c r="AB357" s="1">
        <f t="shared" si="147"/>
        <v>0</v>
      </c>
      <c r="AD357" s="2">
        <f t="shared" ca="1" si="131"/>
        <v>1</v>
      </c>
      <c r="AE357" s="2">
        <f t="shared" ca="1" si="132"/>
        <v>1</v>
      </c>
      <c r="AF357" s="2">
        <f t="shared" ca="1" si="133"/>
        <v>1</v>
      </c>
      <c r="AG357" s="2">
        <f t="shared" ca="1" si="134"/>
        <v>1</v>
      </c>
      <c r="AH357" s="2">
        <f t="shared" ca="1" si="135"/>
        <v>1</v>
      </c>
      <c r="AI357" s="2">
        <f t="shared" ca="1" si="136"/>
        <v>1</v>
      </c>
      <c r="AJ357" s="2">
        <f t="shared" ca="1" si="137"/>
        <v>1</v>
      </c>
      <c r="AK357" s="2">
        <f t="shared" ca="1" si="138"/>
        <v>1</v>
      </c>
      <c r="AM357">
        <f ca="1">+IF(COUNTIFS(AM$4:AM356,1,$Q$4:$Q356,$Q357)=1,0,IF(U357*AD357&lt;$AO$1,1,0))</f>
        <v>0</v>
      </c>
      <c r="AN357">
        <f ca="1">+IF(COUNTIFS(AN$4:AN356,1,$Q$4:$Q356,$Q357)=1,0,IF(V357*AE357&lt;$AO$1,1,0))</f>
        <v>0</v>
      </c>
      <c r="AO357">
        <f ca="1">+IF(COUNTIFS(AO$4:AO356,1,$Q$4:$Q356,$Q357)=1,0,IF(W357*AF357&lt;$AO$1,1,0))</f>
        <v>0</v>
      </c>
      <c r="AP357">
        <f ca="1">+IF(COUNTIFS(AP$4:AP356,1,$Q$4:$Q356,$Q357)=1,0,IF(X357*AG357&lt;$AO$1,1,0))</f>
        <v>0</v>
      </c>
      <c r="AQ357">
        <f ca="1">+IF(COUNTIFS(AQ$4:AQ356,1,$Q$4:$Q356,$Q357)=1,0,IF(Y357*AH357&lt;$AO$1,1,0))</f>
        <v>0</v>
      </c>
      <c r="AR357">
        <f ca="1">+IF(COUNTIFS(AR$4:AR356,1,$Q$4:$Q356,$Q357)=1,0,IF(Z357*AI357&lt;$AO$1,1,0))</f>
        <v>0</v>
      </c>
      <c r="AS357">
        <f ca="1">+IF(COUNTIFS(AS$4:AS356,1,$Q$4:$Q356,$Q357)=1,0,IF(AA357*AJ357&lt;$AO$1,1,0))</f>
        <v>0</v>
      </c>
      <c r="AT357">
        <f ca="1">+IF(COUNTIFS(AT$4:AT356,1,$Q$4:$Q356,$Q357)=1,0,IF(AB357*AK357&lt;$AO$1,1,0))</f>
        <v>0</v>
      </c>
      <c r="AU357">
        <f t="shared" ca="1" si="129"/>
        <v>0</v>
      </c>
      <c r="AW357">
        <f ca="1">1*(COUNTIFS($Q$4:$Q356,Q357,AU$4:AU356,1)&gt;0)</f>
        <v>1</v>
      </c>
      <c r="AX357" t="str">
        <f t="shared" ca="1" si="139"/>
        <v/>
      </c>
    </row>
    <row r="358" spans="2:50" x14ac:dyDescent="0.35">
      <c r="B358">
        <f t="shared" si="130"/>
        <v>355</v>
      </c>
      <c r="C358" s="5">
        <f>AVERAGEIFS(TimeSeries!356:356,TimeSeries!$1:$1,"&lt;="&amp;C$3,TimeSeries!$1:$1,"&gt;="&amp;C$2)</f>
        <v>132.19999999999999</v>
      </c>
      <c r="D358" s="5">
        <f>AVERAGEIFS(TimeSeries!356:356,TimeSeries!$1:$1,"&lt;="&amp;D$3,TimeSeries!$1:$1,"&gt;="&amp;D$2)</f>
        <v>134.19999999999999</v>
      </c>
      <c r="E358" s="5">
        <f>AVERAGEIFS(TimeSeries!356:356,TimeSeries!$1:$1,"&lt;="&amp;E$3,TimeSeries!$1:$1,"&gt;="&amp;E$2)</f>
        <v>134.9</v>
      </c>
      <c r="F358" s="5">
        <f>AVERAGEIFS(TimeSeries!356:356,TimeSeries!$1:$1,"&lt;="&amp;F$3,TimeSeries!$1:$1,"&gt;="&amp;F$2)</f>
        <v>137.4</v>
      </c>
      <c r="G358" s="5">
        <f>AVERAGEIFS(TimeSeries!356:356,TimeSeries!$1:$1,"&lt;="&amp;G$3,TimeSeries!$1:$1,"&gt;="&amp;G$2)</f>
        <v>134.55000000000001</v>
      </c>
      <c r="H358" s="5">
        <f>AVERAGEIFS(TimeSeries!356:356,TimeSeries!$1:$1,"&lt;="&amp;H$3,TimeSeries!$1:$1,"&gt;="&amp;H$2)</f>
        <v>126.55</v>
      </c>
      <c r="I358" s="5">
        <f>AVERAGEIFS(TimeSeries!356:356,TimeSeries!$1:$1,"&lt;="&amp;I$3,TimeSeries!$1:$1,"&gt;="&amp;I$2)</f>
        <v>123.75</v>
      </c>
      <c r="J358" s="5">
        <f>AVERAGEIFS(TimeSeries!356:356,TimeSeries!$1:$1,"&lt;="&amp;J$3,TimeSeries!$1:$1,"&gt;="&amp;J$2)</f>
        <v>124.5</v>
      </c>
      <c r="K358" s="5">
        <f>+TimeSeries!I356</f>
        <v>131.35000000000002</v>
      </c>
      <c r="M358">
        <f t="shared" si="125"/>
        <v>117.78125</v>
      </c>
      <c r="N358">
        <f t="shared" si="126"/>
        <v>125.26875</v>
      </c>
      <c r="O358">
        <f t="shared" si="128"/>
        <v>0</v>
      </c>
      <c r="P358">
        <f t="shared" si="127"/>
        <v>0</v>
      </c>
      <c r="Q358">
        <f>+INDEX(TimeSeries!$A:$ZZ,'TimeSeries - Formatted'!$B358+1,'TimeSeries - Formatted'!K$1)</f>
        <v>11</v>
      </c>
      <c r="R358">
        <f>SUM(O$4:O358)</f>
        <v>16</v>
      </c>
      <c r="S358">
        <f>SUM(P$4:P358)</f>
        <v>17</v>
      </c>
      <c r="U358" s="1">
        <f t="shared" si="140"/>
        <v>1.3415101571483401E-2</v>
      </c>
      <c r="V358" s="1">
        <f t="shared" si="141"/>
        <v>1.3212533031332629E-2</v>
      </c>
      <c r="W358" s="1">
        <f t="shared" si="142"/>
        <v>1.8497546243865681E-2</v>
      </c>
      <c r="X358" s="1">
        <f t="shared" si="143"/>
        <v>1.8154872174879655E-2</v>
      </c>
      <c r="Y358" s="1">
        <f t="shared" si="144"/>
        <v>1.2796386902521828E-2</v>
      </c>
      <c r="Z358" s="1">
        <f t="shared" si="145"/>
        <v>1.361633960752906E-2</v>
      </c>
      <c r="AA358" s="1">
        <f t="shared" si="146"/>
        <v>8.1466395112015366E-3</v>
      </c>
      <c r="AB358" s="1">
        <f t="shared" si="147"/>
        <v>0</v>
      </c>
      <c r="AD358" s="2">
        <f t="shared" ca="1" si="131"/>
        <v>1</v>
      </c>
      <c r="AE358" s="2">
        <f t="shared" ca="1" si="132"/>
        <v>1</v>
      </c>
      <c r="AF358" s="2">
        <f t="shared" ca="1" si="133"/>
        <v>1</v>
      </c>
      <c r="AG358" s="2">
        <f t="shared" ca="1" si="134"/>
        <v>1</v>
      </c>
      <c r="AH358" s="2">
        <f t="shared" ca="1" si="135"/>
        <v>1</v>
      </c>
      <c r="AI358" s="2">
        <f t="shared" ca="1" si="136"/>
        <v>1</v>
      </c>
      <c r="AJ358" s="2">
        <f t="shared" ca="1" si="137"/>
        <v>1</v>
      </c>
      <c r="AK358" s="2">
        <f t="shared" ca="1" si="138"/>
        <v>1</v>
      </c>
      <c r="AM358">
        <f ca="1">+IF(COUNTIFS(AM$4:AM357,1,$Q$4:$Q357,$Q358)=1,0,IF(U358*AD358&lt;$AO$1,1,0))</f>
        <v>0</v>
      </c>
      <c r="AN358">
        <f ca="1">+IF(COUNTIFS(AN$4:AN357,1,$Q$4:$Q357,$Q358)=1,0,IF(V358*AE358&lt;$AO$1,1,0))</f>
        <v>0</v>
      </c>
      <c r="AO358">
        <f ca="1">+IF(COUNTIFS(AO$4:AO357,1,$Q$4:$Q357,$Q358)=1,0,IF(W358*AF358&lt;$AO$1,1,0))</f>
        <v>0</v>
      </c>
      <c r="AP358">
        <f ca="1">+IF(COUNTIFS(AP$4:AP357,1,$Q$4:$Q357,$Q358)=1,0,IF(X358*AG358&lt;$AO$1,1,0))</f>
        <v>0</v>
      </c>
      <c r="AQ358">
        <f ca="1">+IF(COUNTIFS(AQ$4:AQ357,1,$Q$4:$Q357,$Q358)=1,0,IF(Y358*AH358&lt;$AO$1,1,0))</f>
        <v>0</v>
      </c>
      <c r="AR358">
        <f ca="1">+IF(COUNTIFS(AR$4:AR357,1,$Q$4:$Q357,$Q358)=1,0,IF(Z358*AI358&lt;$AO$1,1,0))</f>
        <v>0</v>
      </c>
      <c r="AS358">
        <f ca="1">+IF(COUNTIFS(AS$4:AS357,1,$Q$4:$Q357,$Q358)=1,0,IF(AA358*AJ358&lt;$AO$1,1,0))</f>
        <v>0</v>
      </c>
      <c r="AT358">
        <f ca="1">+IF(COUNTIFS(AT$4:AT357,1,$Q$4:$Q357,$Q358)=1,0,IF(AB358*AK358&lt;$AO$1,1,0))</f>
        <v>0</v>
      </c>
      <c r="AU358">
        <f t="shared" ca="1" si="129"/>
        <v>0</v>
      </c>
      <c r="AW358">
        <f ca="1">1*(COUNTIFS($Q$4:$Q357,Q358,AU$4:AU357,1)&gt;0)</f>
        <v>1</v>
      </c>
      <c r="AX358" t="str">
        <f t="shared" ca="1" si="139"/>
        <v/>
      </c>
    </row>
    <row r="359" spans="2:50" x14ac:dyDescent="0.35">
      <c r="B359">
        <f t="shared" si="130"/>
        <v>356</v>
      </c>
      <c r="C359" s="5">
        <f>AVERAGEIFS(TimeSeries!357:357,TimeSeries!$1:$1,"&lt;="&amp;C$3,TimeSeries!$1:$1,"&gt;="&amp;C$2)</f>
        <v>133.4</v>
      </c>
      <c r="D359" s="5">
        <f>AVERAGEIFS(TimeSeries!357:357,TimeSeries!$1:$1,"&lt;="&amp;D$3,TimeSeries!$1:$1,"&gt;="&amp;D$2)</f>
        <v>135.9</v>
      </c>
      <c r="E359" s="5">
        <f>AVERAGEIFS(TimeSeries!357:357,TimeSeries!$1:$1,"&lt;="&amp;E$3,TimeSeries!$1:$1,"&gt;="&amp;E$2)</f>
        <v>136.6</v>
      </c>
      <c r="F359" s="5">
        <f>AVERAGEIFS(TimeSeries!357:357,TimeSeries!$1:$1,"&lt;="&amp;F$3,TimeSeries!$1:$1,"&gt;="&amp;F$2)</f>
        <v>138.6</v>
      </c>
      <c r="G359" s="5">
        <f>AVERAGEIFS(TimeSeries!357:357,TimeSeries!$1:$1,"&lt;="&amp;G$3,TimeSeries!$1:$1,"&gt;="&amp;G$2)</f>
        <v>135.75</v>
      </c>
      <c r="H359" s="5">
        <f>AVERAGEIFS(TimeSeries!357:357,TimeSeries!$1:$1,"&lt;="&amp;H$3,TimeSeries!$1:$1,"&gt;="&amp;H$2)</f>
        <v>127.75</v>
      </c>
      <c r="I359" s="5">
        <f>AVERAGEIFS(TimeSeries!357:357,TimeSeries!$1:$1,"&lt;="&amp;I$3,TimeSeries!$1:$1,"&gt;="&amp;I$2)</f>
        <v>124.95</v>
      </c>
      <c r="J359" s="5">
        <f>AVERAGEIFS(TimeSeries!357:357,TimeSeries!$1:$1,"&lt;="&amp;J$3,TimeSeries!$1:$1,"&gt;="&amp;J$2)</f>
        <v>125.9</v>
      </c>
      <c r="K359" s="5">
        <f>+TimeSeries!I357</f>
        <v>132.67500000000001</v>
      </c>
      <c r="M359">
        <f t="shared" si="125"/>
        <v>117.78125</v>
      </c>
      <c r="N359">
        <f t="shared" si="126"/>
        <v>125.26875</v>
      </c>
      <c r="O359">
        <f t="shared" si="128"/>
        <v>0</v>
      </c>
      <c r="P359">
        <f t="shared" si="127"/>
        <v>0</v>
      </c>
      <c r="Q359">
        <f>+INDEX(TimeSeries!$A:$ZZ,'TimeSeries - Formatted'!$B359+1,'TimeSeries - Formatted'!K$1)</f>
        <v>11</v>
      </c>
      <c r="R359">
        <f>SUM(O$4:O359)</f>
        <v>16</v>
      </c>
      <c r="S359">
        <f>SUM(P$4:P359)</f>
        <v>17</v>
      </c>
      <c r="U359" s="1">
        <f t="shared" si="140"/>
        <v>9.0771558245084094E-3</v>
      </c>
      <c r="V359" s="1">
        <f t="shared" si="141"/>
        <v>1.266766020864396E-2</v>
      </c>
      <c r="W359" s="1">
        <f t="shared" si="142"/>
        <v>1.260192735359511E-2</v>
      </c>
      <c r="X359" s="1">
        <f t="shared" si="143"/>
        <v>8.733624454148492E-3</v>
      </c>
      <c r="Y359" s="1">
        <f t="shared" si="144"/>
        <v>8.9186176142697082E-3</v>
      </c>
      <c r="Z359" s="1">
        <f t="shared" si="145"/>
        <v>9.4824180165942185E-3</v>
      </c>
      <c r="AA359" s="1">
        <f t="shared" si="146"/>
        <v>9.6969696969697594E-3</v>
      </c>
      <c r="AB359" s="1">
        <f t="shared" si="147"/>
        <v>1.1244979919678766E-2</v>
      </c>
      <c r="AD359" s="2">
        <f t="shared" ca="1" si="131"/>
        <v>1</v>
      </c>
      <c r="AE359" s="2">
        <f t="shared" ca="1" si="132"/>
        <v>1</v>
      </c>
      <c r="AF359" s="2">
        <f t="shared" ca="1" si="133"/>
        <v>1</v>
      </c>
      <c r="AG359" s="2">
        <f t="shared" ca="1" si="134"/>
        <v>1</v>
      </c>
      <c r="AH359" s="2">
        <f t="shared" ca="1" si="135"/>
        <v>1</v>
      </c>
      <c r="AI359" s="2">
        <f t="shared" ca="1" si="136"/>
        <v>1</v>
      </c>
      <c r="AJ359" s="2">
        <f t="shared" ca="1" si="137"/>
        <v>1</v>
      </c>
      <c r="AK359" s="2">
        <f t="shared" ca="1" si="138"/>
        <v>1</v>
      </c>
      <c r="AM359">
        <f ca="1">+IF(COUNTIFS(AM$4:AM358,1,$Q$4:$Q358,$Q359)=1,0,IF(U359*AD359&lt;$AO$1,1,0))</f>
        <v>0</v>
      </c>
      <c r="AN359">
        <f ca="1">+IF(COUNTIFS(AN$4:AN358,1,$Q$4:$Q358,$Q359)=1,0,IF(V359*AE359&lt;$AO$1,1,0))</f>
        <v>0</v>
      </c>
      <c r="AO359">
        <f ca="1">+IF(COUNTIFS(AO$4:AO358,1,$Q$4:$Q358,$Q359)=1,0,IF(W359*AF359&lt;$AO$1,1,0))</f>
        <v>0</v>
      </c>
      <c r="AP359">
        <f ca="1">+IF(COUNTIFS(AP$4:AP358,1,$Q$4:$Q358,$Q359)=1,0,IF(X359*AG359&lt;$AO$1,1,0))</f>
        <v>0</v>
      </c>
      <c r="AQ359">
        <f ca="1">+IF(COUNTIFS(AQ$4:AQ358,1,$Q$4:$Q358,$Q359)=1,0,IF(Y359*AH359&lt;$AO$1,1,0))</f>
        <v>0</v>
      </c>
      <c r="AR359">
        <f ca="1">+IF(COUNTIFS(AR$4:AR358,1,$Q$4:$Q358,$Q359)=1,0,IF(Z359*AI359&lt;$AO$1,1,0))</f>
        <v>0</v>
      </c>
      <c r="AS359">
        <f ca="1">+IF(COUNTIFS(AS$4:AS358,1,$Q$4:$Q358,$Q359)=1,0,IF(AA359*AJ359&lt;$AO$1,1,0))</f>
        <v>0</v>
      </c>
      <c r="AT359">
        <f ca="1">+IF(COUNTIFS(AT$4:AT358,1,$Q$4:$Q358,$Q359)=1,0,IF(AB359*AK359&lt;$AO$1,1,0))</f>
        <v>0</v>
      </c>
      <c r="AU359">
        <f t="shared" ca="1" si="129"/>
        <v>0</v>
      </c>
      <c r="AW359">
        <f ca="1">1*(COUNTIFS($Q$4:$Q358,Q359,AU$4:AU358,1)&gt;0)</f>
        <v>1</v>
      </c>
      <c r="AX359" t="str">
        <f t="shared" ca="1" si="139"/>
        <v/>
      </c>
    </row>
    <row r="360" spans="2:50" x14ac:dyDescent="0.35">
      <c r="B360">
        <f t="shared" si="130"/>
        <v>357</v>
      </c>
      <c r="C360" s="5">
        <f>AVERAGEIFS(TimeSeries!358:358,TimeSeries!$1:$1,"&lt;="&amp;C$3,TimeSeries!$1:$1,"&gt;="&amp;C$2)</f>
        <v>135.80000000000001</v>
      </c>
      <c r="D360" s="5">
        <f>AVERAGEIFS(TimeSeries!358:358,TimeSeries!$1:$1,"&lt;="&amp;D$3,TimeSeries!$1:$1,"&gt;="&amp;D$2)</f>
        <v>139.30000000000001</v>
      </c>
      <c r="E360" s="5">
        <f>AVERAGEIFS(TimeSeries!358:358,TimeSeries!$1:$1,"&lt;="&amp;E$3,TimeSeries!$1:$1,"&gt;="&amp;E$2)</f>
        <v>139.30000000000001</v>
      </c>
      <c r="F360" s="5">
        <f>AVERAGEIFS(TimeSeries!358:358,TimeSeries!$1:$1,"&lt;="&amp;F$3,TimeSeries!$1:$1,"&gt;="&amp;F$2)</f>
        <v>139.80000000000001</v>
      </c>
      <c r="G360" s="5">
        <f>AVERAGEIFS(TimeSeries!358:358,TimeSeries!$1:$1,"&lt;="&amp;G$3,TimeSeries!$1:$1,"&gt;="&amp;G$2)</f>
        <v>136.25</v>
      </c>
      <c r="H360" s="5">
        <f>AVERAGEIFS(TimeSeries!358:358,TimeSeries!$1:$1,"&lt;="&amp;H$3,TimeSeries!$1:$1,"&gt;="&amp;H$2)</f>
        <v>128.25</v>
      </c>
      <c r="I360" s="5">
        <f>AVERAGEIFS(TimeSeries!358:358,TimeSeries!$1:$1,"&lt;="&amp;I$3,TimeSeries!$1:$1,"&gt;="&amp;I$2)</f>
        <v>126.15</v>
      </c>
      <c r="J360" s="5">
        <f>AVERAGEIFS(TimeSeries!358:358,TimeSeries!$1:$1,"&lt;="&amp;J$3,TimeSeries!$1:$1,"&gt;="&amp;J$2)</f>
        <v>127.3</v>
      </c>
      <c r="K360" s="5">
        <f>+TimeSeries!I358</f>
        <v>134.375</v>
      </c>
      <c r="M360">
        <f t="shared" si="125"/>
        <v>117.78125</v>
      </c>
      <c r="N360">
        <f t="shared" si="126"/>
        <v>125.26875</v>
      </c>
      <c r="O360">
        <f t="shared" si="128"/>
        <v>0</v>
      </c>
      <c r="P360">
        <f t="shared" si="127"/>
        <v>0</v>
      </c>
      <c r="Q360">
        <f>+INDEX(TimeSeries!$A:$ZZ,'TimeSeries - Formatted'!$B360+1,'TimeSeries - Formatted'!K$1)</f>
        <v>11</v>
      </c>
      <c r="R360">
        <f>SUM(O$4:O360)</f>
        <v>16</v>
      </c>
      <c r="S360">
        <f>SUM(P$4:P360)</f>
        <v>17</v>
      </c>
      <c r="U360" s="1">
        <f t="shared" si="140"/>
        <v>1.7991004497751151E-2</v>
      </c>
      <c r="V360" s="1">
        <f t="shared" si="141"/>
        <v>2.5018395879323085E-2</v>
      </c>
      <c r="W360" s="1">
        <f t="shared" si="142"/>
        <v>1.9765739385066095E-2</v>
      </c>
      <c r="X360" s="1">
        <f t="shared" si="143"/>
        <v>8.6580086580088089E-3</v>
      </c>
      <c r="Y360" s="1">
        <f t="shared" si="144"/>
        <v>3.6832412523020164E-3</v>
      </c>
      <c r="Z360" s="1">
        <f t="shared" si="145"/>
        <v>3.9138943248533398E-3</v>
      </c>
      <c r="AA360" s="1">
        <f t="shared" si="146"/>
        <v>9.6038415366146435E-3</v>
      </c>
      <c r="AB360" s="1">
        <f t="shared" si="147"/>
        <v>1.1119936457505863E-2</v>
      </c>
      <c r="AD360" s="2">
        <f t="shared" ca="1" si="131"/>
        <v>1</v>
      </c>
      <c r="AE360" s="2">
        <f t="shared" ca="1" si="132"/>
        <v>1</v>
      </c>
      <c r="AF360" s="2">
        <f t="shared" ca="1" si="133"/>
        <v>1</v>
      </c>
      <c r="AG360" s="2">
        <f t="shared" ca="1" si="134"/>
        <v>1</v>
      </c>
      <c r="AH360" s="2">
        <f t="shared" ca="1" si="135"/>
        <v>1</v>
      </c>
      <c r="AI360" s="2">
        <f t="shared" ca="1" si="136"/>
        <v>1</v>
      </c>
      <c r="AJ360" s="2">
        <f t="shared" ca="1" si="137"/>
        <v>1</v>
      </c>
      <c r="AK360" s="2">
        <f t="shared" ca="1" si="138"/>
        <v>1</v>
      </c>
      <c r="AM360">
        <f ca="1">+IF(COUNTIFS(AM$4:AM359,1,$Q$4:$Q359,$Q360)=1,0,IF(U360*AD360&lt;$AO$1,1,0))</f>
        <v>0</v>
      </c>
      <c r="AN360">
        <f ca="1">+IF(COUNTIFS(AN$4:AN359,1,$Q$4:$Q359,$Q360)=1,0,IF(V360*AE360&lt;$AO$1,1,0))</f>
        <v>0</v>
      </c>
      <c r="AO360">
        <f ca="1">+IF(COUNTIFS(AO$4:AO359,1,$Q$4:$Q359,$Q360)=1,0,IF(W360*AF360&lt;$AO$1,1,0))</f>
        <v>0</v>
      </c>
      <c r="AP360">
        <f ca="1">+IF(COUNTIFS(AP$4:AP359,1,$Q$4:$Q359,$Q360)=1,0,IF(X360*AG360&lt;$AO$1,1,0))</f>
        <v>0</v>
      </c>
      <c r="AQ360">
        <f ca="1">+IF(COUNTIFS(AQ$4:AQ359,1,$Q$4:$Q359,$Q360)=1,0,IF(Y360*AH360&lt;$AO$1,1,0))</f>
        <v>0</v>
      </c>
      <c r="AR360">
        <f ca="1">+IF(COUNTIFS(AR$4:AR359,1,$Q$4:$Q359,$Q360)=1,0,IF(Z360*AI360&lt;$AO$1,1,0))</f>
        <v>0</v>
      </c>
      <c r="AS360">
        <f ca="1">+IF(COUNTIFS(AS$4:AS359,1,$Q$4:$Q359,$Q360)=1,0,IF(AA360*AJ360&lt;$AO$1,1,0))</f>
        <v>0</v>
      </c>
      <c r="AT360">
        <f ca="1">+IF(COUNTIFS(AT$4:AT359,1,$Q$4:$Q359,$Q360)=1,0,IF(AB360*AK360&lt;$AO$1,1,0))</f>
        <v>0</v>
      </c>
      <c r="AU360">
        <f t="shared" ca="1" si="129"/>
        <v>0</v>
      </c>
      <c r="AW360">
        <f ca="1">1*(COUNTIFS($Q$4:$Q359,Q360,AU$4:AU359,1)&gt;0)</f>
        <v>1</v>
      </c>
      <c r="AX360" t="str">
        <f t="shared" ca="1" si="139"/>
        <v/>
      </c>
    </row>
    <row r="361" spans="2:50" x14ac:dyDescent="0.35">
      <c r="B361">
        <f t="shared" si="130"/>
        <v>358</v>
      </c>
      <c r="C361" s="5">
        <f>AVERAGEIFS(TimeSeries!359:359,TimeSeries!$1:$1,"&lt;="&amp;C$3,TimeSeries!$1:$1,"&gt;="&amp;C$2)</f>
        <v>139.4</v>
      </c>
      <c r="D361" s="5">
        <f>AVERAGEIFS(TimeSeries!359:359,TimeSeries!$1:$1,"&lt;="&amp;D$3,TimeSeries!$1:$1,"&gt;="&amp;D$2)</f>
        <v>141.9</v>
      </c>
      <c r="E361" s="5">
        <f>AVERAGEIFS(TimeSeries!359:359,TimeSeries!$1:$1,"&lt;="&amp;E$3,TimeSeries!$1:$1,"&gt;="&amp;E$2)</f>
        <v>143.35</v>
      </c>
      <c r="F361" s="5">
        <f>AVERAGEIFS(TimeSeries!359:359,TimeSeries!$1:$1,"&lt;="&amp;F$3,TimeSeries!$1:$1,"&gt;="&amp;F$2)</f>
        <v>144.35</v>
      </c>
      <c r="G361" s="5">
        <f>AVERAGEIFS(TimeSeries!359:359,TimeSeries!$1:$1,"&lt;="&amp;G$3,TimeSeries!$1:$1,"&gt;="&amp;G$2)</f>
        <v>138.69999999999999</v>
      </c>
      <c r="H361" s="5">
        <f>AVERAGEIFS(TimeSeries!359:359,TimeSeries!$1:$1,"&lt;="&amp;H$3,TimeSeries!$1:$1,"&gt;="&amp;H$2)</f>
        <v>131.19999999999999</v>
      </c>
      <c r="I361" s="5">
        <f>AVERAGEIFS(TimeSeries!359:359,TimeSeries!$1:$1,"&lt;="&amp;I$3,TimeSeries!$1:$1,"&gt;="&amp;I$2)</f>
        <v>129.75</v>
      </c>
      <c r="J361" s="5">
        <f>AVERAGEIFS(TimeSeries!359:359,TimeSeries!$1:$1,"&lt;="&amp;J$3,TimeSeries!$1:$1,"&gt;="&amp;J$2)</f>
        <v>131.5</v>
      </c>
      <c r="K361" s="5">
        <f>+TimeSeries!I359</f>
        <v>137.80000000000001</v>
      </c>
      <c r="M361">
        <f t="shared" si="125"/>
        <v>117.78125</v>
      </c>
      <c r="N361">
        <f t="shared" si="126"/>
        <v>125.26875</v>
      </c>
      <c r="O361">
        <f t="shared" si="128"/>
        <v>0</v>
      </c>
      <c r="P361">
        <f t="shared" si="127"/>
        <v>0</v>
      </c>
      <c r="Q361">
        <f>+INDEX(TimeSeries!$A:$ZZ,'TimeSeries - Formatted'!$B361+1,'TimeSeries - Formatted'!K$1)</f>
        <v>11</v>
      </c>
      <c r="R361">
        <f>SUM(O$4:O361)</f>
        <v>16</v>
      </c>
      <c r="S361">
        <f>SUM(P$4:P361)</f>
        <v>17</v>
      </c>
      <c r="U361" s="1">
        <f t="shared" si="140"/>
        <v>2.6509572901325384E-2</v>
      </c>
      <c r="V361" s="1">
        <f t="shared" si="141"/>
        <v>1.8664752333094059E-2</v>
      </c>
      <c r="W361" s="1">
        <f t="shared" si="142"/>
        <v>2.9073941134242443E-2</v>
      </c>
      <c r="X361" s="1">
        <f t="shared" si="143"/>
        <v>3.2546494992846897E-2</v>
      </c>
      <c r="Y361" s="1">
        <f t="shared" si="144"/>
        <v>1.7981651376146601E-2</v>
      </c>
      <c r="Z361" s="1">
        <f t="shared" si="145"/>
        <v>2.300194931773869E-2</v>
      </c>
      <c r="AA361" s="1">
        <f t="shared" si="146"/>
        <v>2.8537455410225787E-2</v>
      </c>
      <c r="AB361" s="1">
        <f t="shared" si="147"/>
        <v>3.2992930086410022E-2</v>
      </c>
      <c r="AD361" s="2">
        <f t="shared" ca="1" si="131"/>
        <v>1</v>
      </c>
      <c r="AE361" s="2">
        <f t="shared" ca="1" si="132"/>
        <v>1</v>
      </c>
      <c r="AF361" s="2">
        <f t="shared" ca="1" si="133"/>
        <v>1</v>
      </c>
      <c r="AG361" s="2">
        <f t="shared" ca="1" si="134"/>
        <v>1</v>
      </c>
      <c r="AH361" s="2">
        <f t="shared" ca="1" si="135"/>
        <v>1</v>
      </c>
      <c r="AI361" s="2">
        <f t="shared" ca="1" si="136"/>
        <v>1</v>
      </c>
      <c r="AJ361" s="2">
        <f t="shared" ca="1" si="137"/>
        <v>1</v>
      </c>
      <c r="AK361" s="2">
        <f t="shared" ca="1" si="138"/>
        <v>1</v>
      </c>
      <c r="AM361">
        <f ca="1">+IF(COUNTIFS(AM$4:AM360,1,$Q$4:$Q360,$Q361)=1,0,IF(U361*AD361&lt;$AO$1,1,0))</f>
        <v>0</v>
      </c>
      <c r="AN361">
        <f ca="1">+IF(COUNTIFS(AN$4:AN360,1,$Q$4:$Q360,$Q361)=1,0,IF(V361*AE361&lt;$AO$1,1,0))</f>
        <v>0</v>
      </c>
      <c r="AO361">
        <f ca="1">+IF(COUNTIFS(AO$4:AO360,1,$Q$4:$Q360,$Q361)=1,0,IF(W361*AF361&lt;$AO$1,1,0))</f>
        <v>0</v>
      </c>
      <c r="AP361">
        <f ca="1">+IF(COUNTIFS(AP$4:AP360,1,$Q$4:$Q360,$Q361)=1,0,IF(X361*AG361&lt;$AO$1,1,0))</f>
        <v>0</v>
      </c>
      <c r="AQ361">
        <f ca="1">+IF(COUNTIFS(AQ$4:AQ360,1,$Q$4:$Q360,$Q361)=1,0,IF(Y361*AH361&lt;$AO$1,1,0))</f>
        <v>0</v>
      </c>
      <c r="AR361">
        <f ca="1">+IF(COUNTIFS(AR$4:AR360,1,$Q$4:$Q360,$Q361)=1,0,IF(Z361*AI361&lt;$AO$1,1,0))</f>
        <v>0</v>
      </c>
      <c r="AS361">
        <f ca="1">+IF(COUNTIFS(AS$4:AS360,1,$Q$4:$Q360,$Q361)=1,0,IF(AA361*AJ361&lt;$AO$1,1,0))</f>
        <v>0</v>
      </c>
      <c r="AT361">
        <f ca="1">+IF(COUNTIFS(AT$4:AT360,1,$Q$4:$Q360,$Q361)=1,0,IF(AB361*AK361&lt;$AO$1,1,0))</f>
        <v>0</v>
      </c>
      <c r="AU361">
        <f t="shared" ca="1" si="129"/>
        <v>0</v>
      </c>
      <c r="AW361">
        <f ca="1">1*(COUNTIFS($Q$4:$Q360,Q361,AU$4:AU360,1)&gt;0)</f>
        <v>1</v>
      </c>
      <c r="AX361" t="str">
        <f t="shared" ca="1" si="139"/>
        <v/>
      </c>
    </row>
    <row r="362" spans="2:50" x14ac:dyDescent="0.35">
      <c r="B362">
        <f t="shared" si="130"/>
        <v>359</v>
      </c>
      <c r="C362" s="5">
        <f>AVERAGEIFS(TimeSeries!360:360,TimeSeries!$1:$1,"&lt;="&amp;C$3,TimeSeries!$1:$1,"&gt;="&amp;C$2)</f>
        <v>138.1</v>
      </c>
      <c r="D362" s="5">
        <f>AVERAGEIFS(TimeSeries!360:360,TimeSeries!$1:$1,"&lt;="&amp;D$3,TimeSeries!$1:$1,"&gt;="&amp;D$2)</f>
        <v>134.6</v>
      </c>
      <c r="E362" s="5">
        <f>AVERAGEIFS(TimeSeries!360:360,TimeSeries!$1:$1,"&lt;="&amp;E$3,TimeSeries!$1:$1,"&gt;="&amp;E$2)</f>
        <v>138.1</v>
      </c>
      <c r="F362" s="5">
        <f>AVERAGEIFS(TimeSeries!360:360,TimeSeries!$1:$1,"&lt;="&amp;F$3,TimeSeries!$1:$1,"&gt;="&amp;F$2)</f>
        <v>145.6</v>
      </c>
      <c r="G362" s="5">
        <f>AVERAGEIFS(TimeSeries!360:360,TimeSeries!$1:$1,"&lt;="&amp;G$3,TimeSeries!$1:$1,"&gt;="&amp;G$2)</f>
        <v>142.80000000000001</v>
      </c>
      <c r="H362" s="5">
        <f>AVERAGEIFS(TimeSeries!360:360,TimeSeries!$1:$1,"&lt;="&amp;H$3,TimeSeries!$1:$1,"&gt;="&amp;H$2)</f>
        <v>136.30000000000001</v>
      </c>
      <c r="I362" s="5">
        <f>AVERAGEIFS(TimeSeries!360:360,TimeSeries!$1:$1,"&lt;="&amp;I$3,TimeSeries!$1:$1,"&gt;="&amp;I$2)</f>
        <v>134.9</v>
      </c>
      <c r="J362" s="5">
        <f>AVERAGEIFS(TimeSeries!360:360,TimeSeries!$1:$1,"&lt;="&amp;J$3,TimeSeries!$1:$1,"&gt;="&amp;J$2)</f>
        <v>135.80000000000001</v>
      </c>
      <c r="K362" s="5">
        <f>+TimeSeries!I360</f>
        <v>138.47500000000002</v>
      </c>
      <c r="M362">
        <f t="shared" si="125"/>
        <v>117.78125</v>
      </c>
      <c r="N362">
        <f t="shared" si="126"/>
        <v>125.26875</v>
      </c>
      <c r="O362">
        <f t="shared" si="128"/>
        <v>0</v>
      </c>
      <c r="P362">
        <f t="shared" si="127"/>
        <v>0</v>
      </c>
      <c r="Q362">
        <f>+INDEX(TimeSeries!$A:$ZZ,'TimeSeries - Formatted'!$B362+1,'TimeSeries - Formatted'!K$1)</f>
        <v>11</v>
      </c>
      <c r="R362">
        <f>SUM(O$4:O362)</f>
        <v>16</v>
      </c>
      <c r="S362">
        <f>SUM(P$4:P362)</f>
        <v>17</v>
      </c>
      <c r="U362" s="1">
        <f t="shared" si="140"/>
        <v>-9.3256814921091058E-3</v>
      </c>
      <c r="V362" s="1">
        <f t="shared" si="141"/>
        <v>-5.1444679351656197E-2</v>
      </c>
      <c r="W362" s="1">
        <f t="shared" si="142"/>
        <v>-3.6623648412975274E-2</v>
      </c>
      <c r="X362" s="1">
        <f t="shared" si="143"/>
        <v>8.659508139937655E-3</v>
      </c>
      <c r="Y362" s="1">
        <f t="shared" si="144"/>
        <v>2.9560201874549552E-2</v>
      </c>
      <c r="Z362" s="1">
        <f t="shared" si="145"/>
        <v>3.8871951219512368E-2</v>
      </c>
      <c r="AA362" s="1">
        <f t="shared" si="146"/>
        <v>3.9691714836223468E-2</v>
      </c>
      <c r="AB362" s="1">
        <f t="shared" si="147"/>
        <v>3.2699619771863198E-2</v>
      </c>
      <c r="AD362" s="2">
        <f t="shared" ca="1" si="131"/>
        <v>1</v>
      </c>
      <c r="AE362" s="2">
        <f t="shared" ca="1" si="132"/>
        <v>1</v>
      </c>
      <c r="AF362" s="2">
        <f t="shared" ca="1" si="133"/>
        <v>1</v>
      </c>
      <c r="AG362" s="2">
        <f t="shared" ca="1" si="134"/>
        <v>1</v>
      </c>
      <c r="AH362" s="2">
        <f t="shared" ca="1" si="135"/>
        <v>1</v>
      </c>
      <c r="AI362" s="2">
        <f t="shared" ca="1" si="136"/>
        <v>1</v>
      </c>
      <c r="AJ362" s="2">
        <f t="shared" ca="1" si="137"/>
        <v>1</v>
      </c>
      <c r="AK362" s="2">
        <f t="shared" ca="1" si="138"/>
        <v>1</v>
      </c>
      <c r="AM362">
        <f ca="1">+IF(COUNTIFS(AM$4:AM361,1,$Q$4:$Q361,$Q362)=1,0,IF(U362*AD362&lt;$AO$1,1,0))</f>
        <v>0</v>
      </c>
      <c r="AN362">
        <f ca="1">+IF(COUNTIFS(AN$4:AN361,1,$Q$4:$Q361,$Q362)=1,0,IF(V362*AE362&lt;$AO$1,1,0))</f>
        <v>0</v>
      </c>
      <c r="AO362">
        <f ca="1">+IF(COUNTIFS(AO$4:AO361,1,$Q$4:$Q361,$Q362)=1,0,IF(W362*AF362&lt;$AO$1,1,0))</f>
        <v>0</v>
      </c>
      <c r="AP362">
        <f ca="1">+IF(COUNTIFS(AP$4:AP361,1,$Q$4:$Q361,$Q362)=1,0,IF(X362*AG362&lt;$AO$1,1,0))</f>
        <v>0</v>
      </c>
      <c r="AQ362">
        <f ca="1">+IF(COUNTIFS(AQ$4:AQ361,1,$Q$4:$Q361,$Q362)=1,0,IF(Y362*AH362&lt;$AO$1,1,0))</f>
        <v>0</v>
      </c>
      <c r="AR362">
        <f ca="1">+IF(COUNTIFS(AR$4:AR361,1,$Q$4:$Q361,$Q362)=1,0,IF(Z362*AI362&lt;$AO$1,1,0))</f>
        <v>0</v>
      </c>
      <c r="AS362">
        <f ca="1">+IF(COUNTIFS(AS$4:AS361,1,$Q$4:$Q361,$Q362)=1,0,IF(AA362*AJ362&lt;$AO$1,1,0))</f>
        <v>0</v>
      </c>
      <c r="AT362">
        <f ca="1">+IF(COUNTIFS(AT$4:AT361,1,$Q$4:$Q361,$Q362)=1,0,IF(AB362*AK362&lt;$AO$1,1,0))</f>
        <v>0</v>
      </c>
      <c r="AU362">
        <f t="shared" ca="1" si="129"/>
        <v>0</v>
      </c>
      <c r="AW362">
        <f ca="1">1*(COUNTIFS($Q$4:$Q361,Q362,AU$4:AU361,1)&gt;0)</f>
        <v>1</v>
      </c>
      <c r="AX362" t="str">
        <f t="shared" ca="1" si="139"/>
        <v/>
      </c>
    </row>
    <row r="363" spans="2:50" x14ac:dyDescent="0.35">
      <c r="B363">
        <f t="shared" si="130"/>
        <v>360</v>
      </c>
      <c r="C363" s="5">
        <f>AVERAGEIFS(TimeSeries!361:361,TimeSeries!$1:$1,"&lt;="&amp;C$3,TimeSeries!$1:$1,"&gt;="&amp;C$2)</f>
        <v>128.75</v>
      </c>
      <c r="D363" s="5">
        <f>AVERAGEIFS(TimeSeries!361:361,TimeSeries!$1:$1,"&lt;="&amp;D$3,TimeSeries!$1:$1,"&gt;="&amp;D$2)</f>
        <v>123.75</v>
      </c>
      <c r="E363" s="5">
        <f>AVERAGEIFS(TimeSeries!361:361,TimeSeries!$1:$1,"&lt;="&amp;E$3,TimeSeries!$1:$1,"&gt;="&amp;E$2)</f>
        <v>129.4</v>
      </c>
      <c r="F363" s="5">
        <f>AVERAGEIFS(TimeSeries!361:361,TimeSeries!$1:$1,"&lt;="&amp;F$3,TimeSeries!$1:$1,"&gt;="&amp;F$2)</f>
        <v>137.9</v>
      </c>
      <c r="G363" s="5">
        <f>AVERAGEIFS(TimeSeries!361:361,TimeSeries!$1:$1,"&lt;="&amp;G$3,TimeSeries!$1:$1,"&gt;="&amp;G$2)</f>
        <v>138.6</v>
      </c>
      <c r="H363" s="5">
        <f>AVERAGEIFS(TimeSeries!361:361,TimeSeries!$1:$1,"&lt;="&amp;H$3,TimeSeries!$1:$1,"&gt;="&amp;H$2)</f>
        <v>135.6</v>
      </c>
      <c r="I363" s="5">
        <f>AVERAGEIFS(TimeSeries!361:361,TimeSeries!$1:$1,"&lt;="&amp;I$3,TimeSeries!$1:$1,"&gt;="&amp;I$2)</f>
        <v>132.05000000000001</v>
      </c>
      <c r="J363" s="5">
        <f>AVERAGEIFS(TimeSeries!361:361,TimeSeries!$1:$1,"&lt;="&amp;J$3,TimeSeries!$1:$1,"&gt;="&amp;J$2)</f>
        <v>130.1</v>
      </c>
      <c r="K363" s="5">
        <f>+TimeSeries!I361</f>
        <v>132.19999999999999</v>
      </c>
      <c r="M363">
        <f t="shared" si="125"/>
        <v>117.78125</v>
      </c>
      <c r="N363">
        <f t="shared" si="126"/>
        <v>125.26875</v>
      </c>
      <c r="O363">
        <f t="shared" si="128"/>
        <v>0</v>
      </c>
      <c r="P363">
        <f t="shared" si="127"/>
        <v>0</v>
      </c>
      <c r="Q363">
        <f>+INDEX(TimeSeries!$A:$ZZ,'TimeSeries - Formatted'!$B363+1,'TimeSeries - Formatted'!K$1)</f>
        <v>11</v>
      </c>
      <c r="R363">
        <f>SUM(O$4:O363)</f>
        <v>16</v>
      </c>
      <c r="S363">
        <f>SUM(P$4:P363)</f>
        <v>17</v>
      </c>
      <c r="U363" s="1">
        <f t="shared" si="140"/>
        <v>-7.6398852223816371E-2</v>
      </c>
      <c r="V363" s="1">
        <f t="shared" si="141"/>
        <v>-0.12790697674418605</v>
      </c>
      <c r="W363" s="1">
        <f t="shared" si="142"/>
        <v>-9.7314265783048359E-2</v>
      </c>
      <c r="X363" s="1">
        <f t="shared" si="143"/>
        <v>-5.2884615384615308E-2</v>
      </c>
      <c r="Y363" s="1">
        <f t="shared" si="144"/>
        <v>-2.941176470588247E-2</v>
      </c>
      <c r="Z363" s="1">
        <f t="shared" si="145"/>
        <v>-5.1357300073369139E-3</v>
      </c>
      <c r="AA363" s="1">
        <f t="shared" si="146"/>
        <v>-2.1126760563380254E-2</v>
      </c>
      <c r="AB363" s="1">
        <f t="shared" si="147"/>
        <v>-4.1973490427098747E-2</v>
      </c>
      <c r="AD363" s="2">
        <f t="shared" ca="1" si="131"/>
        <v>1</v>
      </c>
      <c r="AE363" s="2">
        <f t="shared" ca="1" si="132"/>
        <v>1</v>
      </c>
      <c r="AF363" s="2">
        <f t="shared" ca="1" si="133"/>
        <v>1</v>
      </c>
      <c r="AG363" s="2">
        <f t="shared" ca="1" si="134"/>
        <v>1</v>
      </c>
      <c r="AH363" s="2">
        <f t="shared" ca="1" si="135"/>
        <v>1</v>
      </c>
      <c r="AI363" s="2">
        <f t="shared" ca="1" si="136"/>
        <v>1</v>
      </c>
      <c r="AJ363" s="2">
        <f t="shared" ca="1" si="137"/>
        <v>1</v>
      </c>
      <c r="AK363" s="2">
        <f t="shared" ca="1" si="138"/>
        <v>1</v>
      </c>
      <c r="AM363">
        <f ca="1">+IF(COUNTIFS(AM$4:AM362,1,$Q$4:$Q362,$Q363)=1,0,IF(U363*AD363&lt;$AO$1,1,0))</f>
        <v>0</v>
      </c>
      <c r="AN363">
        <f ca="1">+IF(COUNTIFS(AN$4:AN362,1,$Q$4:$Q362,$Q363)=1,0,IF(V363*AE363&lt;$AO$1,1,0))</f>
        <v>0</v>
      </c>
      <c r="AO363">
        <f ca="1">+IF(COUNTIFS(AO$4:AO362,1,$Q$4:$Q362,$Q363)=1,0,IF(W363*AF363&lt;$AO$1,1,0))</f>
        <v>0</v>
      </c>
      <c r="AP363">
        <f ca="1">+IF(COUNTIFS(AP$4:AP362,1,$Q$4:$Q362,$Q363)=1,0,IF(X363*AG363&lt;$AO$1,1,0))</f>
        <v>0</v>
      </c>
      <c r="AQ363">
        <f ca="1">+IF(COUNTIFS(AQ$4:AQ362,1,$Q$4:$Q362,$Q363)=1,0,IF(Y363*AH363&lt;$AO$1,1,0))</f>
        <v>0</v>
      </c>
      <c r="AR363">
        <f ca="1">+IF(COUNTIFS(AR$4:AR362,1,$Q$4:$Q362,$Q363)=1,0,IF(Z363*AI363&lt;$AO$1,1,0))</f>
        <v>0</v>
      </c>
      <c r="AS363">
        <f ca="1">+IF(COUNTIFS(AS$4:AS362,1,$Q$4:$Q362,$Q363)=1,0,IF(AA363*AJ363&lt;$AO$1,1,0))</f>
        <v>0</v>
      </c>
      <c r="AT363">
        <f ca="1">+IF(COUNTIFS(AT$4:AT362,1,$Q$4:$Q362,$Q363)=1,0,IF(AB363*AK363&lt;$AO$1,1,0))</f>
        <v>0</v>
      </c>
      <c r="AU363">
        <f t="shared" ca="1" si="129"/>
        <v>0</v>
      </c>
      <c r="AW363">
        <f ca="1">1*(COUNTIFS($Q$4:$Q362,Q363,AU$4:AU362,1)&gt;0)</f>
        <v>1</v>
      </c>
      <c r="AX363" t="str">
        <f t="shared" ca="1" si="139"/>
        <v/>
      </c>
    </row>
    <row r="364" spans="2:50" x14ac:dyDescent="0.35">
      <c r="B364">
        <f t="shared" si="130"/>
        <v>361</v>
      </c>
      <c r="C364" s="5">
        <f>AVERAGEIFS(TimeSeries!362:362,TimeSeries!$1:$1,"&lt;="&amp;C$3,TimeSeries!$1:$1,"&gt;="&amp;C$2)</f>
        <v>119.7</v>
      </c>
      <c r="D364" s="5">
        <f>AVERAGEIFS(TimeSeries!362:362,TimeSeries!$1:$1,"&lt;="&amp;D$3,TimeSeries!$1:$1,"&gt;="&amp;D$2)</f>
        <v>118.2</v>
      </c>
      <c r="E364" s="5">
        <f>AVERAGEIFS(TimeSeries!362:362,TimeSeries!$1:$1,"&lt;="&amp;E$3,TimeSeries!$1:$1,"&gt;="&amp;E$2)</f>
        <v>121.75</v>
      </c>
      <c r="F364" s="5">
        <f>AVERAGEIFS(TimeSeries!362:362,TimeSeries!$1:$1,"&lt;="&amp;F$3,TimeSeries!$1:$1,"&gt;="&amp;F$2)</f>
        <v>127.75</v>
      </c>
      <c r="G364" s="5">
        <f>AVERAGEIFS(TimeSeries!362:362,TimeSeries!$1:$1,"&lt;="&amp;G$3,TimeSeries!$1:$1,"&gt;="&amp;G$2)</f>
        <v>129.85</v>
      </c>
      <c r="H364" s="5">
        <f>AVERAGEIFS(TimeSeries!362:362,TimeSeries!$1:$1,"&lt;="&amp;H$3,TimeSeries!$1:$1,"&gt;="&amp;H$2)</f>
        <v>126.85</v>
      </c>
      <c r="I364" s="5">
        <f>AVERAGEIFS(TimeSeries!362:362,TimeSeries!$1:$1,"&lt;="&amp;I$3,TimeSeries!$1:$1,"&gt;="&amp;I$2)</f>
        <v>125.45</v>
      </c>
      <c r="J364" s="5">
        <f>AVERAGEIFS(TimeSeries!362:362,TimeSeries!$1:$1,"&lt;="&amp;J$3,TimeSeries!$1:$1,"&gt;="&amp;J$2)</f>
        <v>125.9</v>
      </c>
      <c r="K364" s="5">
        <f>+TimeSeries!I362</f>
        <v>124.1875</v>
      </c>
      <c r="M364">
        <f t="shared" ref="M364:M427" si="148">_xlfn.PERCENTILE.EXC(K325:K364,25%)</f>
        <v>117.78125</v>
      </c>
      <c r="N364">
        <f t="shared" ref="N364:N427" si="149">_xlfn.PERCENTILE.EXC(K325:K364,50%)</f>
        <v>124.54375</v>
      </c>
      <c r="O364">
        <f t="shared" si="128"/>
        <v>0</v>
      </c>
      <c r="P364">
        <f t="shared" ref="P364:P427" si="150">1*((K364&gt;N364)*(MIN(K353:K363)&lt;$M364)*(SUM(P353:P363)=0))</f>
        <v>0</v>
      </c>
      <c r="Q364">
        <f>+INDEX(TimeSeries!$A:$ZZ,'TimeSeries - Formatted'!$B364+1,'TimeSeries - Formatted'!K$1)</f>
        <v>11</v>
      </c>
      <c r="R364">
        <f>SUM(O$4:O364)</f>
        <v>16</v>
      </c>
      <c r="S364">
        <f>SUM(P$4:P364)</f>
        <v>17</v>
      </c>
      <c r="U364" s="1">
        <f t="shared" si="140"/>
        <v>-0.14131994261119085</v>
      </c>
      <c r="V364" s="1">
        <f t="shared" si="141"/>
        <v>-0.16701902748414377</v>
      </c>
      <c r="W364" s="1">
        <f t="shared" si="142"/>
        <v>-0.15068015347052666</v>
      </c>
      <c r="X364" s="1">
        <f t="shared" si="143"/>
        <v>-0.12259615384615385</v>
      </c>
      <c r="Y364" s="1">
        <f t="shared" si="144"/>
        <v>-9.0686274509804043E-2</v>
      </c>
      <c r="Z364" s="1">
        <f t="shared" si="145"/>
        <v>-6.9332355099046339E-2</v>
      </c>
      <c r="AA364" s="1">
        <f t="shared" si="146"/>
        <v>-7.005189028910308E-2</v>
      </c>
      <c r="AB364" s="1">
        <f t="shared" si="147"/>
        <v>-7.290132547864514E-2</v>
      </c>
      <c r="AD364" s="2">
        <f t="shared" ca="1" si="131"/>
        <v>1</v>
      </c>
      <c r="AE364" s="2">
        <f t="shared" ca="1" si="132"/>
        <v>1</v>
      </c>
      <c r="AF364" s="2">
        <f t="shared" ca="1" si="133"/>
        <v>1</v>
      </c>
      <c r="AG364" s="2">
        <f t="shared" ca="1" si="134"/>
        <v>1</v>
      </c>
      <c r="AH364" s="2">
        <f t="shared" ca="1" si="135"/>
        <v>1</v>
      </c>
      <c r="AI364" s="2">
        <f t="shared" ca="1" si="136"/>
        <v>1</v>
      </c>
      <c r="AJ364" s="2">
        <f t="shared" ca="1" si="137"/>
        <v>1</v>
      </c>
      <c r="AK364" s="2">
        <f t="shared" ca="1" si="138"/>
        <v>1</v>
      </c>
      <c r="AM364">
        <f ca="1">+IF(COUNTIFS(AM$4:AM363,1,$Q$4:$Q363,$Q364)=1,0,IF(U364*AD364&lt;$AO$1,1,0))</f>
        <v>0</v>
      </c>
      <c r="AN364">
        <f ca="1">+IF(COUNTIFS(AN$4:AN363,1,$Q$4:$Q363,$Q364)=1,0,IF(V364*AE364&lt;$AO$1,1,0))</f>
        <v>0</v>
      </c>
      <c r="AO364">
        <f ca="1">+IF(COUNTIFS(AO$4:AO363,1,$Q$4:$Q363,$Q364)=1,0,IF(W364*AF364&lt;$AO$1,1,0))</f>
        <v>0</v>
      </c>
      <c r="AP364">
        <f ca="1">+IF(COUNTIFS(AP$4:AP363,1,$Q$4:$Q363,$Q364)=1,0,IF(X364*AG364&lt;$AO$1,1,0))</f>
        <v>0</v>
      </c>
      <c r="AQ364">
        <f ca="1">+IF(COUNTIFS(AQ$4:AQ363,1,$Q$4:$Q363,$Q364)=1,0,IF(Y364*AH364&lt;$AO$1,1,0))</f>
        <v>0</v>
      </c>
      <c r="AR364">
        <f ca="1">+IF(COUNTIFS(AR$4:AR363,1,$Q$4:$Q363,$Q364)=1,0,IF(Z364*AI364&lt;$AO$1,1,0))</f>
        <v>0</v>
      </c>
      <c r="AS364">
        <f ca="1">+IF(COUNTIFS(AS$4:AS363,1,$Q$4:$Q363,$Q364)=1,0,IF(AA364*AJ364&lt;$AO$1,1,0))</f>
        <v>0</v>
      </c>
      <c r="AT364">
        <f ca="1">+IF(COUNTIFS(AT$4:AT363,1,$Q$4:$Q363,$Q364)=1,0,IF(AB364*AK364&lt;$AO$1,1,0))</f>
        <v>0</v>
      </c>
      <c r="AU364">
        <f t="shared" ca="1" si="129"/>
        <v>0</v>
      </c>
      <c r="AW364">
        <f ca="1">1*(COUNTIFS($Q$4:$Q363,Q364,AU$4:AU363,1)&gt;0)</f>
        <v>1</v>
      </c>
      <c r="AX364" t="str">
        <f t="shared" ca="1" si="139"/>
        <v/>
      </c>
    </row>
    <row r="365" spans="2:50" x14ac:dyDescent="0.35">
      <c r="B365">
        <f t="shared" si="130"/>
        <v>362</v>
      </c>
      <c r="C365" s="5">
        <f>AVERAGEIFS(TimeSeries!363:363,TimeSeries!$1:$1,"&lt;="&amp;C$3,TimeSeries!$1:$1,"&gt;="&amp;C$2)</f>
        <v>114.5</v>
      </c>
      <c r="D365" s="5">
        <f>AVERAGEIFS(TimeSeries!363:363,TimeSeries!$1:$1,"&lt;="&amp;D$3,TimeSeries!$1:$1,"&gt;="&amp;D$2)</f>
        <v>117.5</v>
      </c>
      <c r="E365" s="5">
        <f>AVERAGEIFS(TimeSeries!363:363,TimeSeries!$1:$1,"&lt;="&amp;E$3,TimeSeries!$1:$1,"&gt;="&amp;E$2)</f>
        <v>119.6</v>
      </c>
      <c r="F365" s="5">
        <f>AVERAGEIFS(TimeSeries!363:363,TimeSeries!$1:$1,"&lt;="&amp;F$3,TimeSeries!$1:$1,"&gt;="&amp;F$2)</f>
        <v>121.6</v>
      </c>
      <c r="G365" s="5">
        <f>AVERAGEIFS(TimeSeries!363:363,TimeSeries!$1:$1,"&lt;="&amp;G$3,TimeSeries!$1:$1,"&gt;="&amp;G$2)</f>
        <v>121.6</v>
      </c>
      <c r="H365" s="5">
        <f>AVERAGEIFS(TimeSeries!363:363,TimeSeries!$1:$1,"&lt;="&amp;H$3,TimeSeries!$1:$1,"&gt;="&amp;H$2)</f>
        <v>117.1</v>
      </c>
      <c r="I365" s="5">
        <f>AVERAGEIFS(TimeSeries!363:363,TimeSeries!$1:$1,"&lt;="&amp;I$3,TimeSeries!$1:$1,"&gt;="&amp;I$2)</f>
        <v>119.95</v>
      </c>
      <c r="J365" s="5">
        <f>AVERAGEIFS(TimeSeries!363:363,TimeSeries!$1:$1,"&lt;="&amp;J$3,TimeSeries!$1:$1,"&gt;="&amp;J$2)</f>
        <v>125.9</v>
      </c>
      <c r="K365" s="5">
        <f>+TimeSeries!I363</f>
        <v>118.91249999999999</v>
      </c>
      <c r="M365">
        <f t="shared" si="148"/>
        <v>117.78125</v>
      </c>
      <c r="N365">
        <f t="shared" si="149"/>
        <v>124.2625</v>
      </c>
      <c r="O365">
        <f t="shared" si="128"/>
        <v>0</v>
      </c>
      <c r="P365">
        <f t="shared" si="150"/>
        <v>0</v>
      </c>
      <c r="Q365">
        <f>+INDEX(TimeSeries!$A:$ZZ,'TimeSeries - Formatted'!$B365+1,'TimeSeries - Formatted'!K$1)</f>
        <v>11</v>
      </c>
      <c r="R365">
        <f>SUM(O$4:O365)</f>
        <v>16</v>
      </c>
      <c r="S365">
        <f>SUM(P$4:P365)</f>
        <v>17</v>
      </c>
      <c r="U365" s="1">
        <f t="shared" si="140"/>
        <v>-0.17862266857962705</v>
      </c>
      <c r="V365" s="1">
        <f t="shared" si="141"/>
        <v>-0.17195207892882314</v>
      </c>
      <c r="W365" s="1">
        <f t="shared" si="142"/>
        <v>-0.16567840948726897</v>
      </c>
      <c r="X365" s="1">
        <f t="shared" si="143"/>
        <v>-0.1648351648351648</v>
      </c>
      <c r="Y365" s="1">
        <f t="shared" si="144"/>
        <v>-0.14845938375350154</v>
      </c>
      <c r="Z365" s="1">
        <f t="shared" si="145"/>
        <v>-0.14086573734409402</v>
      </c>
      <c r="AA365" s="1">
        <f t="shared" si="146"/>
        <v>-0.11082283172720531</v>
      </c>
      <c r="AB365" s="1">
        <f t="shared" si="147"/>
        <v>-7.290132547864514E-2</v>
      </c>
      <c r="AD365" s="2">
        <f t="shared" ca="1" si="131"/>
        <v>1</v>
      </c>
      <c r="AE365" s="2">
        <f t="shared" ca="1" si="132"/>
        <v>1</v>
      </c>
      <c r="AF365" s="2">
        <f t="shared" ca="1" si="133"/>
        <v>1</v>
      </c>
      <c r="AG365" s="2">
        <f t="shared" ca="1" si="134"/>
        <v>1</v>
      </c>
      <c r="AH365" s="2">
        <f t="shared" ca="1" si="135"/>
        <v>1</v>
      </c>
      <c r="AI365" s="2">
        <f t="shared" ca="1" si="136"/>
        <v>1</v>
      </c>
      <c r="AJ365" s="2">
        <f t="shared" ca="1" si="137"/>
        <v>1</v>
      </c>
      <c r="AK365" s="2">
        <f t="shared" ca="1" si="138"/>
        <v>1</v>
      </c>
      <c r="AM365">
        <f ca="1">+IF(COUNTIFS(AM$4:AM364,1,$Q$4:$Q364,$Q365)=1,0,IF(U365*AD365&lt;$AO$1,1,0))</f>
        <v>0</v>
      </c>
      <c r="AN365">
        <f ca="1">+IF(COUNTIFS(AN$4:AN364,1,$Q$4:$Q364,$Q365)=1,0,IF(V365*AE365&lt;$AO$1,1,0))</f>
        <v>0</v>
      </c>
      <c r="AO365">
        <f ca="1">+IF(COUNTIFS(AO$4:AO364,1,$Q$4:$Q364,$Q365)=1,0,IF(W365*AF365&lt;$AO$1,1,0))</f>
        <v>0</v>
      </c>
      <c r="AP365">
        <f ca="1">+IF(COUNTIFS(AP$4:AP364,1,$Q$4:$Q364,$Q365)=1,0,IF(X365*AG365&lt;$AO$1,1,0))</f>
        <v>0</v>
      </c>
      <c r="AQ365">
        <f ca="1">+IF(COUNTIFS(AQ$4:AQ364,1,$Q$4:$Q364,$Q365)=1,0,IF(Y365*AH365&lt;$AO$1,1,0))</f>
        <v>0</v>
      </c>
      <c r="AR365">
        <f ca="1">+IF(COUNTIFS(AR$4:AR364,1,$Q$4:$Q364,$Q365)=1,0,IF(Z365*AI365&lt;$AO$1,1,0))</f>
        <v>0</v>
      </c>
      <c r="AS365">
        <f ca="1">+IF(COUNTIFS(AS$4:AS364,1,$Q$4:$Q364,$Q365)=1,0,IF(AA365*AJ365&lt;$AO$1,1,0))</f>
        <v>0</v>
      </c>
      <c r="AT365">
        <f ca="1">+IF(COUNTIFS(AT$4:AT364,1,$Q$4:$Q364,$Q365)=1,0,IF(AB365*AK365&lt;$AO$1,1,0))</f>
        <v>0</v>
      </c>
      <c r="AU365">
        <f t="shared" ca="1" si="129"/>
        <v>0</v>
      </c>
      <c r="AW365">
        <f ca="1">1*(COUNTIFS($Q$4:$Q364,Q365,AU$4:AU364,1)&gt;0)</f>
        <v>1</v>
      </c>
      <c r="AX365" t="str">
        <f t="shared" ca="1" si="139"/>
        <v/>
      </c>
    </row>
    <row r="366" spans="2:50" x14ac:dyDescent="0.35">
      <c r="B366">
        <f t="shared" si="130"/>
        <v>363</v>
      </c>
      <c r="C366" s="5">
        <f>AVERAGEIFS(TimeSeries!364:364,TimeSeries!$1:$1,"&lt;="&amp;C$3,TimeSeries!$1:$1,"&gt;="&amp;C$2)</f>
        <v>114</v>
      </c>
      <c r="D366" s="5">
        <f>AVERAGEIFS(TimeSeries!364:364,TimeSeries!$1:$1,"&lt;="&amp;D$3,TimeSeries!$1:$1,"&gt;="&amp;D$2)</f>
        <v>116.5</v>
      </c>
      <c r="E366" s="5">
        <f>AVERAGEIFS(TimeSeries!364:364,TimeSeries!$1:$1,"&lt;="&amp;E$3,TimeSeries!$1:$1,"&gt;="&amp;E$2)</f>
        <v>117.9</v>
      </c>
      <c r="F366" s="5">
        <f>AVERAGEIFS(TimeSeries!364:364,TimeSeries!$1:$1,"&lt;="&amp;F$3,TimeSeries!$1:$1,"&gt;="&amp;F$2)</f>
        <v>120.4</v>
      </c>
      <c r="G366" s="5">
        <f>AVERAGEIFS(TimeSeries!364:364,TimeSeries!$1:$1,"&lt;="&amp;G$3,TimeSeries!$1:$1,"&gt;="&amp;G$2)</f>
        <v>121.1</v>
      </c>
      <c r="H366" s="5">
        <f>AVERAGEIFS(TimeSeries!364:364,TimeSeries!$1:$1,"&lt;="&amp;H$3,TimeSeries!$1:$1,"&gt;="&amp;H$2)</f>
        <v>115.1</v>
      </c>
      <c r="I366" s="5">
        <f>AVERAGEIFS(TimeSeries!364:364,TimeSeries!$1:$1,"&lt;="&amp;I$3,TimeSeries!$1:$1,"&gt;="&amp;I$2)</f>
        <v>112.3</v>
      </c>
      <c r="J366" s="5">
        <f>AVERAGEIFS(TimeSeries!364:364,TimeSeries!$1:$1,"&lt;="&amp;J$3,TimeSeries!$1:$1,"&gt;="&amp;J$2)</f>
        <v>114.6</v>
      </c>
      <c r="K366" s="5">
        <f>+TimeSeries!I364</f>
        <v>116.32499999999999</v>
      </c>
      <c r="M366">
        <f t="shared" si="148"/>
        <v>117.409375</v>
      </c>
      <c r="N366">
        <f t="shared" si="149"/>
        <v>124.2625</v>
      </c>
      <c r="O366">
        <f t="shared" si="128"/>
        <v>0</v>
      </c>
      <c r="P366">
        <f t="shared" si="150"/>
        <v>0</v>
      </c>
      <c r="Q366">
        <f>+INDEX(TimeSeries!$A:$ZZ,'TimeSeries - Formatted'!$B366+1,'TimeSeries - Formatted'!K$1)</f>
        <v>11</v>
      </c>
      <c r="R366">
        <f>SUM(O$4:O366)</f>
        <v>16</v>
      </c>
      <c r="S366">
        <f>SUM(P$4:P366)</f>
        <v>17</v>
      </c>
      <c r="U366" s="1">
        <f t="shared" si="140"/>
        <v>-0.1822094691535151</v>
      </c>
      <c r="V366" s="1">
        <f t="shared" si="141"/>
        <v>-0.17899929527836511</v>
      </c>
      <c r="W366" s="1">
        <f t="shared" si="142"/>
        <v>-0.17753749564004173</v>
      </c>
      <c r="X366" s="1">
        <f t="shared" si="143"/>
        <v>-0.17307692307692302</v>
      </c>
      <c r="Y366" s="1">
        <f t="shared" si="144"/>
        <v>-0.15196078431372562</v>
      </c>
      <c r="Z366" s="1">
        <f t="shared" si="145"/>
        <v>-0.15553925165077043</v>
      </c>
      <c r="AA366" s="1">
        <f t="shared" si="146"/>
        <v>-0.16753150481838408</v>
      </c>
      <c r="AB366" s="1">
        <f t="shared" si="147"/>
        <v>-0.15611192930780571</v>
      </c>
      <c r="AD366" s="2">
        <f t="shared" ca="1" si="131"/>
        <v>1</v>
      </c>
      <c r="AE366" s="2">
        <f t="shared" ca="1" si="132"/>
        <v>1</v>
      </c>
      <c r="AF366" s="2">
        <f t="shared" ca="1" si="133"/>
        <v>1</v>
      </c>
      <c r="AG366" s="2">
        <f t="shared" ca="1" si="134"/>
        <v>1</v>
      </c>
      <c r="AH366" s="2">
        <f t="shared" ca="1" si="135"/>
        <v>1</v>
      </c>
      <c r="AI366" s="2">
        <f t="shared" ca="1" si="136"/>
        <v>1</v>
      </c>
      <c r="AJ366" s="2">
        <f t="shared" ca="1" si="137"/>
        <v>1</v>
      </c>
      <c r="AK366" s="2">
        <f t="shared" ca="1" si="138"/>
        <v>1</v>
      </c>
      <c r="AM366">
        <f ca="1">+IF(COUNTIFS(AM$4:AM365,1,$Q$4:$Q365,$Q366)=1,0,IF(U366*AD366&lt;$AO$1,1,0))</f>
        <v>0</v>
      </c>
      <c r="AN366">
        <f ca="1">+IF(COUNTIFS(AN$4:AN365,1,$Q$4:$Q365,$Q366)=1,0,IF(V366*AE366&lt;$AO$1,1,0))</f>
        <v>0</v>
      </c>
      <c r="AO366">
        <f ca="1">+IF(COUNTIFS(AO$4:AO365,1,$Q$4:$Q365,$Q366)=1,0,IF(W366*AF366&lt;$AO$1,1,0))</f>
        <v>0</v>
      </c>
      <c r="AP366">
        <f ca="1">+IF(COUNTIFS(AP$4:AP365,1,$Q$4:$Q365,$Q366)=1,0,IF(X366*AG366&lt;$AO$1,1,0))</f>
        <v>0</v>
      </c>
      <c r="AQ366">
        <f ca="1">+IF(COUNTIFS(AQ$4:AQ365,1,$Q$4:$Q365,$Q366)=1,0,IF(Y366*AH366&lt;$AO$1,1,0))</f>
        <v>0</v>
      </c>
      <c r="AR366">
        <f ca="1">+IF(COUNTIFS(AR$4:AR365,1,$Q$4:$Q365,$Q366)=1,0,IF(Z366*AI366&lt;$AO$1,1,0))</f>
        <v>0</v>
      </c>
      <c r="AS366">
        <f ca="1">+IF(COUNTIFS(AS$4:AS365,1,$Q$4:$Q365,$Q366)=1,0,IF(AA366*AJ366&lt;$AO$1,1,0))</f>
        <v>0</v>
      </c>
      <c r="AT366">
        <f ca="1">+IF(COUNTIFS(AT$4:AT365,1,$Q$4:$Q365,$Q366)=1,0,IF(AB366*AK366&lt;$AO$1,1,0))</f>
        <v>0</v>
      </c>
      <c r="AU366">
        <f t="shared" ca="1" si="129"/>
        <v>0</v>
      </c>
      <c r="AW366">
        <f ca="1">1*(COUNTIFS($Q$4:$Q365,Q366,AU$4:AU365,1)&gt;0)</f>
        <v>1</v>
      </c>
      <c r="AX366" t="str">
        <f t="shared" ca="1" si="139"/>
        <v/>
      </c>
    </row>
    <row r="367" spans="2:50" x14ac:dyDescent="0.35">
      <c r="B367">
        <f t="shared" si="130"/>
        <v>364</v>
      </c>
      <c r="C367" s="5">
        <f>AVERAGEIFS(TimeSeries!365:365,TimeSeries!$1:$1,"&lt;="&amp;C$3,TimeSeries!$1:$1,"&gt;="&amp;C$2)</f>
        <v>112.8</v>
      </c>
      <c r="D367" s="5">
        <f>AVERAGEIFS(TimeSeries!365:365,TimeSeries!$1:$1,"&lt;="&amp;D$3,TimeSeries!$1:$1,"&gt;="&amp;D$2)</f>
        <v>115.8</v>
      </c>
      <c r="E367" s="5">
        <f>AVERAGEIFS(TimeSeries!365:365,TimeSeries!$1:$1,"&lt;="&amp;E$3,TimeSeries!$1:$1,"&gt;="&amp;E$2)</f>
        <v>117.9</v>
      </c>
      <c r="F367" s="5">
        <f>AVERAGEIFS(TimeSeries!365:365,TimeSeries!$1:$1,"&lt;="&amp;F$3,TimeSeries!$1:$1,"&gt;="&amp;F$2)</f>
        <v>124.4</v>
      </c>
      <c r="G367" s="5">
        <f>AVERAGEIFS(TimeSeries!365:365,TimeSeries!$1:$1,"&lt;="&amp;G$3,TimeSeries!$1:$1,"&gt;="&amp;G$2)</f>
        <v>125.1</v>
      </c>
      <c r="H367" s="5">
        <f>AVERAGEIFS(TimeSeries!365:365,TimeSeries!$1:$1,"&lt;="&amp;H$3,TimeSeries!$1:$1,"&gt;="&amp;H$2)</f>
        <v>115.1</v>
      </c>
      <c r="I367" s="5">
        <f>AVERAGEIFS(TimeSeries!365:365,TimeSeries!$1:$1,"&lt;="&amp;I$3,TimeSeries!$1:$1,"&gt;="&amp;I$2)</f>
        <v>116.5</v>
      </c>
      <c r="J367" s="5">
        <f>AVERAGEIFS(TimeSeries!365:365,TimeSeries!$1:$1,"&lt;="&amp;J$3,TimeSeries!$1:$1,"&gt;="&amp;J$2)</f>
        <v>123</v>
      </c>
      <c r="K367" s="5">
        <f>+TimeSeries!I365</f>
        <v>118.07499999999999</v>
      </c>
      <c r="M367">
        <f t="shared" si="148"/>
        <v>117.65312499999999</v>
      </c>
      <c r="N367">
        <f t="shared" si="149"/>
        <v>124.2625</v>
      </c>
      <c r="O367">
        <f t="shared" si="128"/>
        <v>0</v>
      </c>
      <c r="P367">
        <f t="shared" si="150"/>
        <v>0</v>
      </c>
      <c r="Q367">
        <f>+INDEX(TimeSeries!$A:$ZZ,'TimeSeries - Formatted'!$B367+1,'TimeSeries - Formatted'!K$1)</f>
        <v>11</v>
      </c>
      <c r="R367">
        <f>SUM(O$4:O367)</f>
        <v>16</v>
      </c>
      <c r="S367">
        <f>SUM(P$4:P367)</f>
        <v>17</v>
      </c>
      <c r="U367" s="1">
        <f t="shared" si="140"/>
        <v>-0.19081779053084658</v>
      </c>
      <c r="V367" s="1">
        <f t="shared" si="141"/>
        <v>-0.18393234672304448</v>
      </c>
      <c r="W367" s="1">
        <f t="shared" si="142"/>
        <v>-0.17753749564004173</v>
      </c>
      <c r="X367" s="1">
        <f t="shared" si="143"/>
        <v>-0.14560439560439553</v>
      </c>
      <c r="Y367" s="1">
        <f t="shared" si="144"/>
        <v>-0.12394957983193289</v>
      </c>
      <c r="Z367" s="1">
        <f t="shared" si="145"/>
        <v>-0.15553925165077043</v>
      </c>
      <c r="AA367" s="1">
        <f t="shared" si="146"/>
        <v>-0.1363973313565604</v>
      </c>
      <c r="AB367" s="1">
        <f t="shared" si="147"/>
        <v>-9.4256259204712922E-2</v>
      </c>
      <c r="AD367" s="2">
        <f t="shared" ca="1" si="131"/>
        <v>1</v>
      </c>
      <c r="AE367" s="2">
        <f t="shared" ca="1" si="132"/>
        <v>1</v>
      </c>
      <c r="AF367" s="2">
        <f t="shared" ca="1" si="133"/>
        <v>1</v>
      </c>
      <c r="AG367" s="2">
        <f t="shared" ca="1" si="134"/>
        <v>1</v>
      </c>
      <c r="AH367" s="2">
        <f t="shared" ca="1" si="135"/>
        <v>1</v>
      </c>
      <c r="AI367" s="2">
        <f t="shared" ca="1" si="136"/>
        <v>1</v>
      </c>
      <c r="AJ367" s="2">
        <f t="shared" ca="1" si="137"/>
        <v>1</v>
      </c>
      <c r="AK367" s="2">
        <f t="shared" ca="1" si="138"/>
        <v>1</v>
      </c>
      <c r="AM367">
        <f ca="1">+IF(COUNTIFS(AM$4:AM366,1,$Q$4:$Q366,$Q367)=1,0,IF(U367*AD367&lt;$AO$1,1,0))</f>
        <v>0</v>
      </c>
      <c r="AN367">
        <f ca="1">+IF(COUNTIFS(AN$4:AN366,1,$Q$4:$Q366,$Q367)=1,0,IF(V367*AE367&lt;$AO$1,1,0))</f>
        <v>0</v>
      </c>
      <c r="AO367">
        <f ca="1">+IF(COUNTIFS(AO$4:AO366,1,$Q$4:$Q366,$Q367)=1,0,IF(W367*AF367&lt;$AO$1,1,0))</f>
        <v>0</v>
      </c>
      <c r="AP367">
        <f ca="1">+IF(COUNTIFS(AP$4:AP366,1,$Q$4:$Q366,$Q367)=1,0,IF(X367*AG367&lt;$AO$1,1,0))</f>
        <v>0</v>
      </c>
      <c r="AQ367">
        <f ca="1">+IF(COUNTIFS(AQ$4:AQ366,1,$Q$4:$Q366,$Q367)=1,0,IF(Y367*AH367&lt;$AO$1,1,0))</f>
        <v>0</v>
      </c>
      <c r="AR367">
        <f ca="1">+IF(COUNTIFS(AR$4:AR366,1,$Q$4:$Q366,$Q367)=1,0,IF(Z367*AI367&lt;$AO$1,1,0))</f>
        <v>0</v>
      </c>
      <c r="AS367">
        <f ca="1">+IF(COUNTIFS(AS$4:AS366,1,$Q$4:$Q366,$Q367)=1,0,IF(AA367*AJ367&lt;$AO$1,1,0))</f>
        <v>0</v>
      </c>
      <c r="AT367">
        <f ca="1">+IF(COUNTIFS(AT$4:AT366,1,$Q$4:$Q366,$Q367)=1,0,IF(AB367*AK367&lt;$AO$1,1,0))</f>
        <v>0</v>
      </c>
      <c r="AU367">
        <f t="shared" ca="1" si="129"/>
        <v>0</v>
      </c>
      <c r="AW367">
        <f ca="1">1*(COUNTIFS($Q$4:$Q366,Q367,AU$4:AU366,1)&gt;0)</f>
        <v>1</v>
      </c>
      <c r="AX367" t="str">
        <f t="shared" ca="1" si="139"/>
        <v/>
      </c>
    </row>
    <row r="368" spans="2:50" x14ac:dyDescent="0.35">
      <c r="B368">
        <f t="shared" si="130"/>
        <v>365</v>
      </c>
      <c r="C368" s="5">
        <f>AVERAGEIFS(TimeSeries!366:366,TimeSeries!$1:$1,"&lt;="&amp;C$3,TimeSeries!$1:$1,"&gt;="&amp;C$2)</f>
        <v>112.8</v>
      </c>
      <c r="D368" s="5">
        <f>AVERAGEIFS(TimeSeries!366:366,TimeSeries!$1:$1,"&lt;="&amp;D$3,TimeSeries!$1:$1,"&gt;="&amp;D$2)</f>
        <v>115.8</v>
      </c>
      <c r="E368" s="5">
        <f>AVERAGEIFS(TimeSeries!366:366,TimeSeries!$1:$1,"&lt;="&amp;E$3,TimeSeries!$1:$1,"&gt;="&amp;E$2)</f>
        <v>117.9</v>
      </c>
      <c r="F368" s="5">
        <f>AVERAGEIFS(TimeSeries!366:366,TimeSeries!$1:$1,"&lt;="&amp;F$3,TimeSeries!$1:$1,"&gt;="&amp;F$2)</f>
        <v>120.9</v>
      </c>
      <c r="G368" s="5">
        <f>AVERAGEIFS(TimeSeries!366:366,TimeSeries!$1:$1,"&lt;="&amp;G$3,TimeSeries!$1:$1,"&gt;="&amp;G$2)</f>
        <v>121.6</v>
      </c>
      <c r="H368" s="5">
        <f>AVERAGEIFS(TimeSeries!366:366,TimeSeries!$1:$1,"&lt;="&amp;H$3,TimeSeries!$1:$1,"&gt;="&amp;H$2)</f>
        <v>114.6</v>
      </c>
      <c r="I368" s="5">
        <f>AVERAGEIFS(TimeSeries!366:366,TimeSeries!$1:$1,"&lt;="&amp;I$3,TimeSeries!$1:$1,"&gt;="&amp;I$2)</f>
        <v>116</v>
      </c>
      <c r="J368" s="5">
        <f>AVERAGEIFS(TimeSeries!366:366,TimeSeries!$1:$1,"&lt;="&amp;J$3,TimeSeries!$1:$1,"&gt;="&amp;J$2)</f>
        <v>123</v>
      </c>
      <c r="K368" s="5">
        <f>+TimeSeries!I366</f>
        <v>117.07499999999999</v>
      </c>
      <c r="M368">
        <f t="shared" si="148"/>
        <v>117.65312499999999</v>
      </c>
      <c r="N368">
        <f t="shared" si="149"/>
        <v>124.2625</v>
      </c>
      <c r="O368">
        <f t="shared" si="128"/>
        <v>0</v>
      </c>
      <c r="P368">
        <f t="shared" si="150"/>
        <v>0</v>
      </c>
      <c r="Q368">
        <f>+INDEX(TimeSeries!$A:$ZZ,'TimeSeries - Formatted'!$B368+1,'TimeSeries - Formatted'!K$1)</f>
        <v>11</v>
      </c>
      <c r="R368">
        <f>SUM(O$4:O368)</f>
        <v>16</v>
      </c>
      <c r="S368">
        <f>SUM(P$4:P368)</f>
        <v>17</v>
      </c>
      <c r="U368" s="1">
        <f t="shared" si="140"/>
        <v>-0.19081779053084658</v>
      </c>
      <c r="V368" s="1">
        <f t="shared" si="141"/>
        <v>-0.18393234672304448</v>
      </c>
      <c r="W368" s="1">
        <f t="shared" si="142"/>
        <v>-0.17753749564004173</v>
      </c>
      <c r="X368" s="1">
        <f t="shared" si="143"/>
        <v>-0.1696428571428571</v>
      </c>
      <c r="Y368" s="1">
        <f t="shared" si="144"/>
        <v>-0.14845938375350154</v>
      </c>
      <c r="Z368" s="1">
        <f t="shared" si="145"/>
        <v>-0.15920763022743956</v>
      </c>
      <c r="AA368" s="1">
        <f t="shared" si="146"/>
        <v>-0.14010378057820616</v>
      </c>
      <c r="AB368" s="1">
        <f t="shared" si="147"/>
        <v>-9.4256259204712922E-2</v>
      </c>
      <c r="AD368" s="2">
        <f t="shared" ca="1" si="131"/>
        <v>1</v>
      </c>
      <c r="AE368" s="2">
        <f t="shared" ca="1" si="132"/>
        <v>1</v>
      </c>
      <c r="AF368" s="2">
        <f t="shared" ca="1" si="133"/>
        <v>1</v>
      </c>
      <c r="AG368" s="2">
        <f t="shared" ca="1" si="134"/>
        <v>1</v>
      </c>
      <c r="AH368" s="2">
        <f t="shared" ca="1" si="135"/>
        <v>1</v>
      </c>
      <c r="AI368" s="2">
        <f t="shared" ca="1" si="136"/>
        <v>1</v>
      </c>
      <c r="AJ368" s="2">
        <f t="shared" ca="1" si="137"/>
        <v>1</v>
      </c>
      <c r="AK368" s="2">
        <f t="shared" ca="1" si="138"/>
        <v>1</v>
      </c>
      <c r="AM368">
        <f ca="1">+IF(COUNTIFS(AM$4:AM367,1,$Q$4:$Q367,$Q368)=1,0,IF(U368*AD368&lt;$AO$1,1,0))</f>
        <v>0</v>
      </c>
      <c r="AN368">
        <f ca="1">+IF(COUNTIFS(AN$4:AN367,1,$Q$4:$Q367,$Q368)=1,0,IF(V368*AE368&lt;$AO$1,1,0))</f>
        <v>0</v>
      </c>
      <c r="AO368">
        <f ca="1">+IF(COUNTIFS(AO$4:AO367,1,$Q$4:$Q367,$Q368)=1,0,IF(W368*AF368&lt;$AO$1,1,0))</f>
        <v>0</v>
      </c>
      <c r="AP368">
        <f ca="1">+IF(COUNTIFS(AP$4:AP367,1,$Q$4:$Q367,$Q368)=1,0,IF(X368*AG368&lt;$AO$1,1,0))</f>
        <v>0</v>
      </c>
      <c r="AQ368">
        <f ca="1">+IF(COUNTIFS(AQ$4:AQ367,1,$Q$4:$Q367,$Q368)=1,0,IF(Y368*AH368&lt;$AO$1,1,0))</f>
        <v>0</v>
      </c>
      <c r="AR368">
        <f ca="1">+IF(COUNTIFS(AR$4:AR367,1,$Q$4:$Q367,$Q368)=1,0,IF(Z368*AI368&lt;$AO$1,1,0))</f>
        <v>0</v>
      </c>
      <c r="AS368">
        <f ca="1">+IF(COUNTIFS(AS$4:AS367,1,$Q$4:$Q367,$Q368)=1,0,IF(AA368*AJ368&lt;$AO$1,1,0))</f>
        <v>0</v>
      </c>
      <c r="AT368">
        <f ca="1">+IF(COUNTIFS(AT$4:AT367,1,$Q$4:$Q367,$Q368)=1,0,IF(AB368*AK368&lt;$AO$1,1,0))</f>
        <v>0</v>
      </c>
      <c r="AU368">
        <f t="shared" ca="1" si="129"/>
        <v>0</v>
      </c>
      <c r="AW368">
        <f ca="1">1*(COUNTIFS($Q$4:$Q367,Q368,AU$4:AU367,1)&gt;0)</f>
        <v>1</v>
      </c>
      <c r="AX368" t="str">
        <f t="shared" ca="1" si="139"/>
        <v/>
      </c>
    </row>
    <row r="369" spans="2:50" x14ac:dyDescent="0.35">
      <c r="B369">
        <f t="shared" si="130"/>
        <v>366</v>
      </c>
      <c r="C369" s="5">
        <f>AVERAGEIFS(TimeSeries!367:367,TimeSeries!$1:$1,"&lt;="&amp;C$3,TimeSeries!$1:$1,"&gt;="&amp;C$2)</f>
        <v>113.5</v>
      </c>
      <c r="D369" s="5">
        <f>AVERAGEIFS(TimeSeries!367:367,TimeSeries!$1:$1,"&lt;="&amp;D$3,TimeSeries!$1:$1,"&gt;="&amp;D$2)</f>
        <v>117</v>
      </c>
      <c r="E369" s="5">
        <f>AVERAGEIFS(TimeSeries!367:367,TimeSeries!$1:$1,"&lt;="&amp;E$3,TimeSeries!$1:$1,"&gt;="&amp;E$2)</f>
        <v>119.1</v>
      </c>
      <c r="F369" s="5">
        <f>AVERAGEIFS(TimeSeries!367:367,TimeSeries!$1:$1,"&lt;="&amp;F$3,TimeSeries!$1:$1,"&gt;="&amp;F$2)</f>
        <v>121.1</v>
      </c>
      <c r="G369" s="5">
        <f>AVERAGEIFS(TimeSeries!367:367,TimeSeries!$1:$1,"&lt;="&amp;G$3,TimeSeries!$1:$1,"&gt;="&amp;G$2)</f>
        <v>121.1</v>
      </c>
      <c r="H369" s="5">
        <f>AVERAGEIFS(TimeSeries!367:367,TimeSeries!$1:$1,"&lt;="&amp;H$3,TimeSeries!$1:$1,"&gt;="&amp;H$2)</f>
        <v>114.6</v>
      </c>
      <c r="I369" s="5">
        <f>AVERAGEIFS(TimeSeries!367:367,TimeSeries!$1:$1,"&lt;="&amp;I$3,TimeSeries!$1:$1,"&gt;="&amp;I$2)</f>
        <v>110.35</v>
      </c>
      <c r="J369" s="5">
        <f>AVERAGEIFS(TimeSeries!367:367,TimeSeries!$1:$1,"&lt;="&amp;J$3,TimeSeries!$1:$1,"&gt;="&amp;J$2)</f>
        <v>111.7</v>
      </c>
      <c r="K369" s="5">
        <f>+TimeSeries!I367</f>
        <v>116.01249999999999</v>
      </c>
      <c r="M369">
        <f t="shared" si="148"/>
        <v>117.65312499999999</v>
      </c>
      <c r="N369">
        <f t="shared" si="149"/>
        <v>124.2625</v>
      </c>
      <c r="O369">
        <f t="shared" si="128"/>
        <v>0</v>
      </c>
      <c r="P369">
        <f t="shared" si="150"/>
        <v>0</v>
      </c>
      <c r="Q369">
        <f>+INDEX(TimeSeries!$A:$ZZ,'TimeSeries - Formatted'!$B369+1,'TimeSeries - Formatted'!K$1)</f>
        <v>12</v>
      </c>
      <c r="R369">
        <f>SUM(O$4:O369)</f>
        <v>16</v>
      </c>
      <c r="S369">
        <f>SUM(P$4:P369)</f>
        <v>17</v>
      </c>
      <c r="U369" s="1">
        <f t="shared" si="140"/>
        <v>-0.18579626972740315</v>
      </c>
      <c r="V369" s="1">
        <f t="shared" si="141"/>
        <v>-0.17547568710359407</v>
      </c>
      <c r="W369" s="1">
        <f t="shared" si="142"/>
        <v>-0.16916637600279039</v>
      </c>
      <c r="X369" s="1">
        <f t="shared" si="143"/>
        <v>-0.16826923076923073</v>
      </c>
      <c r="Y369" s="1">
        <f t="shared" si="144"/>
        <v>-0.15196078431372562</v>
      </c>
      <c r="Z369" s="1">
        <f t="shared" si="145"/>
        <v>-0.15920763022743956</v>
      </c>
      <c r="AA369" s="1">
        <f t="shared" si="146"/>
        <v>-0.18198665678280213</v>
      </c>
      <c r="AB369" s="1">
        <f t="shared" si="147"/>
        <v>-0.17746686303387338</v>
      </c>
      <c r="AD369" s="2">
        <f t="shared" ca="1" si="131"/>
        <v>0</v>
      </c>
      <c r="AE369" s="2">
        <f t="shared" ca="1" si="132"/>
        <v>0</v>
      </c>
      <c r="AF369" s="2">
        <f t="shared" ca="1" si="133"/>
        <v>0</v>
      </c>
      <c r="AG369" s="2">
        <f t="shared" ca="1" si="134"/>
        <v>0</v>
      </c>
      <c r="AH369" s="2">
        <f t="shared" ca="1" si="135"/>
        <v>0</v>
      </c>
      <c r="AI369" s="2">
        <f t="shared" ca="1" si="136"/>
        <v>0</v>
      </c>
      <c r="AJ369" s="2">
        <f t="shared" ca="1" si="137"/>
        <v>0</v>
      </c>
      <c r="AK369" s="2">
        <f t="shared" ca="1" si="138"/>
        <v>0</v>
      </c>
      <c r="AM369">
        <f ca="1">+IF(COUNTIFS(AM$4:AM368,1,$Q$4:$Q368,$Q369)=1,0,IF(U369*AD369&lt;$AO$1,1,0))</f>
        <v>0</v>
      </c>
      <c r="AN369">
        <f ca="1">+IF(COUNTIFS(AN$4:AN368,1,$Q$4:$Q368,$Q369)=1,0,IF(V369*AE369&lt;$AO$1,1,0))</f>
        <v>0</v>
      </c>
      <c r="AO369">
        <f ca="1">+IF(COUNTIFS(AO$4:AO368,1,$Q$4:$Q368,$Q369)=1,0,IF(W369*AF369&lt;$AO$1,1,0))</f>
        <v>0</v>
      </c>
      <c r="AP369">
        <f ca="1">+IF(COUNTIFS(AP$4:AP368,1,$Q$4:$Q368,$Q369)=1,0,IF(X369*AG369&lt;$AO$1,1,0))</f>
        <v>0</v>
      </c>
      <c r="AQ369">
        <f ca="1">+IF(COUNTIFS(AQ$4:AQ368,1,$Q$4:$Q368,$Q369)=1,0,IF(Y369*AH369&lt;$AO$1,1,0))</f>
        <v>0</v>
      </c>
      <c r="AR369">
        <f ca="1">+IF(COUNTIFS(AR$4:AR368,1,$Q$4:$Q368,$Q369)=1,0,IF(Z369*AI369&lt;$AO$1,1,0))</f>
        <v>0</v>
      </c>
      <c r="AS369">
        <f ca="1">+IF(COUNTIFS(AS$4:AS368,1,$Q$4:$Q368,$Q369)=1,0,IF(AA369*AJ369&lt;$AO$1,1,0))</f>
        <v>0</v>
      </c>
      <c r="AT369">
        <f ca="1">+IF(COUNTIFS(AT$4:AT368,1,$Q$4:$Q368,$Q369)=1,0,IF(AB369*AK369&lt;$AO$1,1,0))</f>
        <v>0</v>
      </c>
      <c r="AU369">
        <f t="shared" ca="1" si="129"/>
        <v>0</v>
      </c>
      <c r="AW369">
        <f>1*(COUNTIFS($Q$4:$Q368,Q369,AU$4:AU368,1)&gt;0)</f>
        <v>0</v>
      </c>
      <c r="AX369" t="str">
        <f t="shared" ca="1" si="139"/>
        <v/>
      </c>
    </row>
    <row r="370" spans="2:50" x14ac:dyDescent="0.35">
      <c r="B370">
        <f t="shared" si="130"/>
        <v>367</v>
      </c>
      <c r="C370" s="5">
        <f>AVERAGEIFS(TimeSeries!368:368,TimeSeries!$1:$1,"&lt;="&amp;C$3,TimeSeries!$1:$1,"&gt;="&amp;C$2)</f>
        <v>114.7</v>
      </c>
      <c r="D370" s="5">
        <f>AVERAGEIFS(TimeSeries!368:368,TimeSeries!$1:$1,"&lt;="&amp;D$3,TimeSeries!$1:$1,"&gt;="&amp;D$2)</f>
        <v>118.2</v>
      </c>
      <c r="E370" s="5">
        <f>AVERAGEIFS(TimeSeries!368:368,TimeSeries!$1:$1,"&lt;="&amp;E$3,TimeSeries!$1:$1,"&gt;="&amp;E$2)</f>
        <v>120.3</v>
      </c>
      <c r="F370" s="5">
        <f>AVERAGEIFS(TimeSeries!368:368,TimeSeries!$1:$1,"&lt;="&amp;F$3,TimeSeries!$1:$1,"&gt;="&amp;F$2)</f>
        <v>121.8</v>
      </c>
      <c r="G370" s="5">
        <f>AVERAGEIFS(TimeSeries!368:368,TimeSeries!$1:$1,"&lt;="&amp;G$3,TimeSeries!$1:$1,"&gt;="&amp;G$2)</f>
        <v>121.8</v>
      </c>
      <c r="H370" s="5">
        <f>AVERAGEIFS(TimeSeries!368:368,TimeSeries!$1:$1,"&lt;="&amp;H$3,TimeSeries!$1:$1,"&gt;="&amp;H$2)</f>
        <v>115.3</v>
      </c>
      <c r="I370" s="5">
        <f>AVERAGEIFS(TimeSeries!368:368,TimeSeries!$1:$1,"&lt;="&amp;I$3,TimeSeries!$1:$1,"&gt;="&amp;I$2)</f>
        <v>108.95</v>
      </c>
      <c r="J370" s="5">
        <f>AVERAGEIFS(TimeSeries!368:368,TimeSeries!$1:$1,"&lt;="&amp;J$3,TimeSeries!$1:$1,"&gt;="&amp;J$2)</f>
        <v>108.9</v>
      </c>
      <c r="K370" s="5">
        <f>+TimeSeries!I368</f>
        <v>116.4375</v>
      </c>
      <c r="M370">
        <f t="shared" si="148"/>
        <v>117.65312499999999</v>
      </c>
      <c r="N370">
        <f t="shared" si="149"/>
        <v>124.2625</v>
      </c>
      <c r="O370">
        <f t="shared" si="128"/>
        <v>0</v>
      </c>
      <c r="P370">
        <f t="shared" si="150"/>
        <v>0</v>
      </c>
      <c r="Q370">
        <f>+INDEX(TimeSeries!$A:$ZZ,'TimeSeries - Formatted'!$B370+1,'TimeSeries - Formatted'!K$1)</f>
        <v>12</v>
      </c>
      <c r="R370">
        <f>SUM(O$4:O370)</f>
        <v>16</v>
      </c>
      <c r="S370">
        <f>SUM(P$4:P370)</f>
        <v>17</v>
      </c>
      <c r="U370" s="1">
        <f t="shared" si="140"/>
        <v>-0.17718794835007179</v>
      </c>
      <c r="V370" s="1">
        <f t="shared" si="141"/>
        <v>-0.16701902748414377</v>
      </c>
      <c r="W370" s="1">
        <f t="shared" si="142"/>
        <v>-0.16079525636553893</v>
      </c>
      <c r="X370" s="1">
        <f t="shared" si="143"/>
        <v>-0.16346153846153844</v>
      </c>
      <c r="Y370" s="1">
        <f t="shared" si="144"/>
        <v>-0.1470588235294118</v>
      </c>
      <c r="Z370" s="1">
        <f t="shared" si="145"/>
        <v>-0.15407190022010275</v>
      </c>
      <c r="AA370" s="1">
        <f t="shared" si="146"/>
        <v>-0.19236471460340998</v>
      </c>
      <c r="AB370" s="1">
        <f t="shared" si="147"/>
        <v>-0.19808541973490434</v>
      </c>
      <c r="AD370" s="2">
        <f t="shared" ca="1" si="131"/>
        <v>0</v>
      </c>
      <c r="AE370" s="2">
        <f t="shared" ca="1" si="132"/>
        <v>0</v>
      </c>
      <c r="AF370" s="2">
        <f t="shared" ca="1" si="133"/>
        <v>0</v>
      </c>
      <c r="AG370" s="2">
        <f t="shared" ca="1" si="134"/>
        <v>0</v>
      </c>
      <c r="AH370" s="2">
        <f t="shared" ca="1" si="135"/>
        <v>0</v>
      </c>
      <c r="AI370" s="2">
        <f t="shared" ca="1" si="136"/>
        <v>0</v>
      </c>
      <c r="AJ370" s="2">
        <f t="shared" ca="1" si="137"/>
        <v>0</v>
      </c>
      <c r="AK370" s="2">
        <f t="shared" ca="1" si="138"/>
        <v>0</v>
      </c>
      <c r="AM370">
        <f ca="1">+IF(COUNTIFS(AM$4:AM369,1,$Q$4:$Q369,$Q370)=1,0,IF(U370*AD370&lt;$AO$1,1,0))</f>
        <v>0</v>
      </c>
      <c r="AN370">
        <f ca="1">+IF(COUNTIFS(AN$4:AN369,1,$Q$4:$Q369,$Q370)=1,0,IF(V370*AE370&lt;$AO$1,1,0))</f>
        <v>0</v>
      </c>
      <c r="AO370">
        <f ca="1">+IF(COUNTIFS(AO$4:AO369,1,$Q$4:$Q369,$Q370)=1,0,IF(W370*AF370&lt;$AO$1,1,0))</f>
        <v>0</v>
      </c>
      <c r="AP370">
        <f ca="1">+IF(COUNTIFS(AP$4:AP369,1,$Q$4:$Q369,$Q370)=1,0,IF(X370*AG370&lt;$AO$1,1,0))</f>
        <v>0</v>
      </c>
      <c r="AQ370">
        <f ca="1">+IF(COUNTIFS(AQ$4:AQ369,1,$Q$4:$Q369,$Q370)=1,0,IF(Y370*AH370&lt;$AO$1,1,0))</f>
        <v>0</v>
      </c>
      <c r="AR370">
        <f ca="1">+IF(COUNTIFS(AR$4:AR369,1,$Q$4:$Q369,$Q370)=1,0,IF(Z370*AI370&lt;$AO$1,1,0))</f>
        <v>0</v>
      </c>
      <c r="AS370">
        <f ca="1">+IF(COUNTIFS(AS$4:AS369,1,$Q$4:$Q369,$Q370)=1,0,IF(AA370*AJ370&lt;$AO$1,1,0))</f>
        <v>0</v>
      </c>
      <c r="AT370">
        <f ca="1">+IF(COUNTIFS(AT$4:AT369,1,$Q$4:$Q369,$Q370)=1,0,IF(AB370*AK370&lt;$AO$1,1,0))</f>
        <v>0</v>
      </c>
      <c r="AU370">
        <f t="shared" ca="1" si="129"/>
        <v>0</v>
      </c>
      <c r="AW370">
        <f ca="1">1*(COUNTIFS($Q$4:$Q369,Q370,AU$4:AU369,1)&gt;0)</f>
        <v>0</v>
      </c>
      <c r="AX370" t="str">
        <f t="shared" ca="1" si="139"/>
        <v/>
      </c>
    </row>
    <row r="371" spans="2:50" x14ac:dyDescent="0.35">
      <c r="B371">
        <f t="shared" si="130"/>
        <v>368</v>
      </c>
      <c r="C371" s="5">
        <f>AVERAGEIFS(TimeSeries!369:369,TimeSeries!$1:$1,"&lt;="&amp;C$3,TimeSeries!$1:$1,"&gt;="&amp;C$2)</f>
        <v>117.1</v>
      </c>
      <c r="D371" s="5">
        <f>AVERAGEIFS(TimeSeries!369:369,TimeSeries!$1:$1,"&lt;="&amp;D$3,TimeSeries!$1:$1,"&gt;="&amp;D$2)</f>
        <v>120.6</v>
      </c>
      <c r="E371" s="5">
        <f>AVERAGEIFS(TimeSeries!369:369,TimeSeries!$1:$1,"&lt;="&amp;E$3,TimeSeries!$1:$1,"&gt;="&amp;E$2)</f>
        <v>122</v>
      </c>
      <c r="F371" s="5">
        <f>AVERAGEIFS(TimeSeries!369:369,TimeSeries!$1:$1,"&lt;="&amp;F$3,TimeSeries!$1:$1,"&gt;="&amp;F$2)</f>
        <v>127</v>
      </c>
      <c r="G371" s="5">
        <f>AVERAGEIFS(TimeSeries!369:369,TimeSeries!$1:$1,"&lt;="&amp;G$3,TimeSeries!$1:$1,"&gt;="&amp;G$2)</f>
        <v>125.6</v>
      </c>
      <c r="H371" s="5">
        <f>AVERAGEIFS(TimeSeries!369:369,TimeSeries!$1:$1,"&lt;="&amp;H$3,TimeSeries!$1:$1,"&gt;="&amp;H$2)</f>
        <v>115.1</v>
      </c>
      <c r="I371" s="5">
        <f>AVERAGEIFS(TimeSeries!369:369,TimeSeries!$1:$1,"&lt;="&amp;I$3,TimeSeries!$1:$1,"&gt;="&amp;I$2)</f>
        <v>110.15</v>
      </c>
      <c r="J371" s="5">
        <f>AVERAGEIFS(TimeSeries!369:369,TimeSeries!$1:$1,"&lt;="&amp;J$3,TimeSeries!$1:$1,"&gt;="&amp;J$2)</f>
        <v>110.3</v>
      </c>
      <c r="K371" s="5">
        <f>+TimeSeries!I369</f>
        <v>118.71250000000001</v>
      </c>
      <c r="M371">
        <f t="shared" si="148"/>
        <v>118.203125</v>
      </c>
      <c r="N371">
        <f t="shared" si="149"/>
        <v>124.2625</v>
      </c>
      <c r="O371">
        <f t="shared" si="128"/>
        <v>0</v>
      </c>
      <c r="P371">
        <f t="shared" si="150"/>
        <v>0</v>
      </c>
      <c r="Q371">
        <f>+INDEX(TimeSeries!$A:$ZZ,'TimeSeries - Formatted'!$B371+1,'TimeSeries - Formatted'!K$1)</f>
        <v>12</v>
      </c>
      <c r="R371">
        <f>SUM(O$4:O371)</f>
        <v>16</v>
      </c>
      <c r="S371">
        <f>SUM(P$4:P371)</f>
        <v>17</v>
      </c>
      <c r="U371" s="1">
        <f t="shared" si="140"/>
        <v>-0.15997130559540895</v>
      </c>
      <c r="V371" s="1">
        <f t="shared" si="141"/>
        <v>-0.15010570824524316</v>
      </c>
      <c r="W371" s="1">
        <f t="shared" si="142"/>
        <v>-0.14893617021276595</v>
      </c>
      <c r="X371" s="1">
        <f t="shared" si="143"/>
        <v>-0.12774725274725274</v>
      </c>
      <c r="Y371" s="1">
        <f t="shared" si="144"/>
        <v>-0.12044817927170881</v>
      </c>
      <c r="Z371" s="1">
        <f t="shared" si="145"/>
        <v>-0.15553925165077043</v>
      </c>
      <c r="AA371" s="1">
        <f t="shared" si="146"/>
        <v>-0.1834692364714603</v>
      </c>
      <c r="AB371" s="1">
        <f t="shared" si="147"/>
        <v>-0.18777614138438892</v>
      </c>
      <c r="AD371" s="2">
        <f t="shared" ca="1" si="131"/>
        <v>0</v>
      </c>
      <c r="AE371" s="2">
        <f t="shared" ca="1" si="132"/>
        <v>0</v>
      </c>
      <c r="AF371" s="2">
        <f t="shared" ca="1" si="133"/>
        <v>0</v>
      </c>
      <c r="AG371" s="2">
        <f t="shared" ca="1" si="134"/>
        <v>0</v>
      </c>
      <c r="AH371" s="2">
        <f t="shared" ca="1" si="135"/>
        <v>0</v>
      </c>
      <c r="AI371" s="2">
        <f t="shared" ca="1" si="136"/>
        <v>0</v>
      </c>
      <c r="AJ371" s="2">
        <f t="shared" ca="1" si="137"/>
        <v>0</v>
      </c>
      <c r="AK371" s="2">
        <f t="shared" ca="1" si="138"/>
        <v>0</v>
      </c>
      <c r="AM371">
        <f ca="1">+IF(COUNTIFS(AM$4:AM370,1,$Q$4:$Q370,$Q371)=1,0,IF(U371*AD371&lt;$AO$1,1,0))</f>
        <v>0</v>
      </c>
      <c r="AN371">
        <f ca="1">+IF(COUNTIFS(AN$4:AN370,1,$Q$4:$Q370,$Q371)=1,0,IF(V371*AE371&lt;$AO$1,1,0))</f>
        <v>0</v>
      </c>
      <c r="AO371">
        <f ca="1">+IF(COUNTIFS(AO$4:AO370,1,$Q$4:$Q370,$Q371)=1,0,IF(W371*AF371&lt;$AO$1,1,0))</f>
        <v>0</v>
      </c>
      <c r="AP371">
        <f ca="1">+IF(COUNTIFS(AP$4:AP370,1,$Q$4:$Q370,$Q371)=1,0,IF(X371*AG371&lt;$AO$1,1,0))</f>
        <v>0</v>
      </c>
      <c r="AQ371">
        <f ca="1">+IF(COUNTIFS(AQ$4:AQ370,1,$Q$4:$Q370,$Q371)=1,0,IF(Y371*AH371&lt;$AO$1,1,0))</f>
        <v>0</v>
      </c>
      <c r="AR371">
        <f ca="1">+IF(COUNTIFS(AR$4:AR370,1,$Q$4:$Q370,$Q371)=1,0,IF(Z371*AI371&lt;$AO$1,1,0))</f>
        <v>0</v>
      </c>
      <c r="AS371">
        <f ca="1">+IF(COUNTIFS(AS$4:AS370,1,$Q$4:$Q370,$Q371)=1,0,IF(AA371*AJ371&lt;$AO$1,1,0))</f>
        <v>0</v>
      </c>
      <c r="AT371">
        <f ca="1">+IF(COUNTIFS(AT$4:AT370,1,$Q$4:$Q370,$Q371)=1,0,IF(AB371*AK371&lt;$AO$1,1,0))</f>
        <v>0</v>
      </c>
      <c r="AU371">
        <f t="shared" ca="1" si="129"/>
        <v>0</v>
      </c>
      <c r="AW371">
        <f ca="1">1*(COUNTIFS($Q$4:$Q370,Q371,AU$4:AU370,1)&gt;0)</f>
        <v>0</v>
      </c>
      <c r="AX371" t="str">
        <f t="shared" ca="1" si="139"/>
        <v/>
      </c>
    </row>
    <row r="372" spans="2:50" x14ac:dyDescent="0.35">
      <c r="B372">
        <f t="shared" si="130"/>
        <v>369</v>
      </c>
      <c r="C372" s="5">
        <f>AVERAGEIFS(TimeSeries!370:370,TimeSeries!$1:$1,"&lt;="&amp;C$3,TimeSeries!$1:$1,"&gt;="&amp;C$2)</f>
        <v>120</v>
      </c>
      <c r="D372" s="5">
        <f>AVERAGEIFS(TimeSeries!370:370,TimeSeries!$1:$1,"&lt;="&amp;D$3,TimeSeries!$1:$1,"&gt;="&amp;D$2)</f>
        <v>123</v>
      </c>
      <c r="E372" s="5">
        <f>AVERAGEIFS(TimeSeries!370:370,TimeSeries!$1:$1,"&lt;="&amp;E$3,TimeSeries!$1:$1,"&gt;="&amp;E$2)</f>
        <v>123.75</v>
      </c>
      <c r="F372" s="5">
        <f>AVERAGEIFS(TimeSeries!370:370,TimeSeries!$1:$1,"&lt;="&amp;F$3,TimeSeries!$1:$1,"&gt;="&amp;F$2)</f>
        <v>128.25</v>
      </c>
      <c r="G372" s="5">
        <f>AVERAGEIFS(TimeSeries!370:370,TimeSeries!$1:$1,"&lt;="&amp;G$3,TimeSeries!$1:$1,"&gt;="&amp;G$2)</f>
        <v>128.25</v>
      </c>
      <c r="H372" s="5">
        <f>AVERAGEIFS(TimeSeries!370:370,TimeSeries!$1:$1,"&lt;="&amp;H$3,TimeSeries!$1:$1,"&gt;="&amp;H$2)</f>
        <v>118.25</v>
      </c>
      <c r="I372" s="5">
        <f>AVERAGEIFS(TimeSeries!370:370,TimeSeries!$1:$1,"&lt;="&amp;I$3,TimeSeries!$1:$1,"&gt;="&amp;I$2)</f>
        <v>111.85</v>
      </c>
      <c r="J372" s="5">
        <f>AVERAGEIFS(TimeSeries!370:370,TimeSeries!$1:$1,"&lt;="&amp;J$3,TimeSeries!$1:$1,"&gt;="&amp;J$2)</f>
        <v>111.7</v>
      </c>
      <c r="K372" s="5">
        <f>+TimeSeries!I370</f>
        <v>120.96250000000001</v>
      </c>
      <c r="M372">
        <f t="shared" si="148"/>
        <v>118.234375</v>
      </c>
      <c r="N372">
        <f t="shared" si="149"/>
        <v>124.2625</v>
      </c>
      <c r="O372">
        <f t="shared" si="128"/>
        <v>1</v>
      </c>
      <c r="P372">
        <f t="shared" si="150"/>
        <v>0</v>
      </c>
      <c r="Q372">
        <f>+INDEX(TimeSeries!$A:$ZZ,'TimeSeries - Formatted'!$B372+1,'TimeSeries - Formatted'!K$1)</f>
        <v>12</v>
      </c>
      <c r="R372">
        <f>SUM(O$4:O372)</f>
        <v>17</v>
      </c>
      <c r="S372">
        <f>SUM(P$4:P372)</f>
        <v>17</v>
      </c>
      <c r="U372" s="1">
        <f t="shared" si="140"/>
        <v>-0.13106444605358436</v>
      </c>
      <c r="V372" s="1">
        <f t="shared" si="141"/>
        <v>-8.618127786032681E-2</v>
      </c>
      <c r="W372" s="1">
        <f t="shared" si="142"/>
        <v>-0.1039102099927588</v>
      </c>
      <c r="X372" s="1">
        <f t="shared" si="143"/>
        <v>-0.11916208791208793</v>
      </c>
      <c r="Y372" s="1">
        <f t="shared" si="144"/>
        <v>-0.10189075630252109</v>
      </c>
      <c r="Z372" s="1">
        <f t="shared" si="145"/>
        <v>-0.13242846661775498</v>
      </c>
      <c r="AA372" s="1">
        <f t="shared" si="146"/>
        <v>-0.17086730911786518</v>
      </c>
      <c r="AB372" s="1">
        <f t="shared" si="147"/>
        <v>-0.17746686303387338</v>
      </c>
      <c r="AD372" s="2">
        <f t="shared" ca="1" si="131"/>
        <v>0</v>
      </c>
      <c r="AE372" s="2">
        <f t="shared" ca="1" si="132"/>
        <v>0</v>
      </c>
      <c r="AF372" s="2">
        <f t="shared" ca="1" si="133"/>
        <v>0</v>
      </c>
      <c r="AG372" s="2">
        <f t="shared" ca="1" si="134"/>
        <v>0</v>
      </c>
      <c r="AH372" s="2">
        <f t="shared" ca="1" si="135"/>
        <v>0</v>
      </c>
      <c r="AI372" s="2">
        <f t="shared" ca="1" si="136"/>
        <v>0</v>
      </c>
      <c r="AJ372" s="2">
        <f t="shared" ca="1" si="137"/>
        <v>0</v>
      </c>
      <c r="AK372" s="2">
        <f t="shared" ca="1" si="138"/>
        <v>0</v>
      </c>
      <c r="AM372">
        <f ca="1">+IF(COUNTIFS(AM$4:AM371,1,$Q$4:$Q371,$Q372)=1,0,IF(U372*AD372&lt;$AO$1,1,0))</f>
        <v>0</v>
      </c>
      <c r="AN372">
        <f ca="1">+IF(COUNTIFS(AN$4:AN371,1,$Q$4:$Q371,$Q372)=1,0,IF(V372*AE372&lt;$AO$1,1,0))</f>
        <v>0</v>
      </c>
      <c r="AO372">
        <f ca="1">+IF(COUNTIFS(AO$4:AO371,1,$Q$4:$Q371,$Q372)=1,0,IF(W372*AF372&lt;$AO$1,1,0))</f>
        <v>0</v>
      </c>
      <c r="AP372">
        <f ca="1">+IF(COUNTIFS(AP$4:AP371,1,$Q$4:$Q371,$Q372)=1,0,IF(X372*AG372&lt;$AO$1,1,0))</f>
        <v>0</v>
      </c>
      <c r="AQ372">
        <f ca="1">+IF(COUNTIFS(AQ$4:AQ371,1,$Q$4:$Q371,$Q372)=1,0,IF(Y372*AH372&lt;$AO$1,1,0))</f>
        <v>0</v>
      </c>
      <c r="AR372">
        <f ca="1">+IF(COUNTIFS(AR$4:AR371,1,$Q$4:$Q371,$Q372)=1,0,IF(Z372*AI372&lt;$AO$1,1,0))</f>
        <v>0</v>
      </c>
      <c r="AS372">
        <f ca="1">+IF(COUNTIFS(AS$4:AS371,1,$Q$4:$Q371,$Q372)=1,0,IF(AA372*AJ372&lt;$AO$1,1,0))</f>
        <v>0</v>
      </c>
      <c r="AT372">
        <f ca="1">+IF(COUNTIFS(AT$4:AT371,1,$Q$4:$Q371,$Q372)=1,0,IF(AB372*AK372&lt;$AO$1,1,0))</f>
        <v>0</v>
      </c>
      <c r="AU372">
        <f t="shared" ca="1" si="129"/>
        <v>0</v>
      </c>
      <c r="AW372">
        <f ca="1">1*(COUNTIFS($Q$4:$Q371,Q372,AU$4:AU371,1)&gt;0)</f>
        <v>0</v>
      </c>
      <c r="AX372" t="str">
        <f t="shared" ca="1" si="139"/>
        <v/>
      </c>
    </row>
    <row r="373" spans="2:50" x14ac:dyDescent="0.35">
      <c r="B373">
        <f t="shared" si="130"/>
        <v>370</v>
      </c>
      <c r="C373" s="5">
        <f>AVERAGEIFS(TimeSeries!371:371,TimeSeries!$1:$1,"&lt;="&amp;C$3,TimeSeries!$1:$1,"&gt;="&amp;C$2)</f>
        <v>122.95</v>
      </c>
      <c r="D373" s="5">
        <f>AVERAGEIFS(TimeSeries!371:371,TimeSeries!$1:$1,"&lt;="&amp;D$3,TimeSeries!$1:$1,"&gt;="&amp;D$2)</f>
        <v>125.95</v>
      </c>
      <c r="E373" s="5">
        <f>AVERAGEIFS(TimeSeries!371:371,TimeSeries!$1:$1,"&lt;="&amp;E$3,TimeSeries!$1:$1,"&gt;="&amp;E$2)</f>
        <v>126.65</v>
      </c>
      <c r="F373" s="5">
        <f>AVERAGEIFS(TimeSeries!371:371,TimeSeries!$1:$1,"&lt;="&amp;F$3,TimeSeries!$1:$1,"&gt;="&amp;F$2)</f>
        <v>130.65</v>
      </c>
      <c r="G373" s="5">
        <f>AVERAGEIFS(TimeSeries!371:371,TimeSeries!$1:$1,"&lt;="&amp;G$3,TimeSeries!$1:$1,"&gt;="&amp;G$2)</f>
        <v>129.25</v>
      </c>
      <c r="H373" s="5">
        <f>AVERAGEIFS(TimeSeries!371:371,TimeSeries!$1:$1,"&lt;="&amp;H$3,TimeSeries!$1:$1,"&gt;="&amp;H$2)</f>
        <v>119.25</v>
      </c>
      <c r="I373" s="5">
        <f>AVERAGEIFS(TimeSeries!371:371,TimeSeries!$1:$1,"&lt;="&amp;I$3,TimeSeries!$1:$1,"&gt;="&amp;I$2)</f>
        <v>118.5</v>
      </c>
      <c r="J373" s="5">
        <f>AVERAGEIFS(TimeSeries!371:371,TimeSeries!$1:$1,"&lt;="&amp;J$3,TimeSeries!$1:$1,"&gt;="&amp;J$2)</f>
        <v>123</v>
      </c>
      <c r="K373" s="5">
        <f>+TimeSeries!I371</f>
        <v>124.33750000000001</v>
      </c>
      <c r="M373">
        <f t="shared" si="148"/>
        <v>118.234375</v>
      </c>
      <c r="N373">
        <f t="shared" si="149"/>
        <v>124.33750000000001</v>
      </c>
      <c r="O373">
        <f t="shared" si="128"/>
        <v>0</v>
      </c>
      <c r="P373">
        <f t="shared" si="150"/>
        <v>0</v>
      </c>
      <c r="Q373">
        <f>+INDEX(TimeSeries!$A:$ZZ,'TimeSeries - Formatted'!$B373+1,'TimeSeries - Formatted'!K$1)</f>
        <v>12</v>
      </c>
      <c r="R373">
        <f>SUM(O$4:O373)</f>
        <v>17</v>
      </c>
      <c r="S373">
        <f>SUM(P$4:P373)</f>
        <v>17</v>
      </c>
      <c r="U373" s="1">
        <f t="shared" si="140"/>
        <v>-4.5048543689320319E-2</v>
      </c>
      <c r="V373" s="1">
        <f t="shared" si="141"/>
        <v>1.7777777777777892E-2</v>
      </c>
      <c r="W373" s="1">
        <f t="shared" si="142"/>
        <v>-2.1251931993817585E-2</v>
      </c>
      <c r="X373" s="1">
        <f t="shared" si="143"/>
        <v>-5.2574329224075456E-2</v>
      </c>
      <c r="Y373" s="1">
        <f t="shared" si="144"/>
        <v>-6.7460317460317443E-2</v>
      </c>
      <c r="Z373" s="1">
        <f t="shared" si="145"/>
        <v>-0.12057522123893805</v>
      </c>
      <c r="AA373" s="1">
        <f t="shared" si="146"/>
        <v>-0.10261264672472559</v>
      </c>
      <c r="AB373" s="1">
        <f t="shared" si="147"/>
        <v>-5.4573405073020664E-2</v>
      </c>
      <c r="AD373" s="2">
        <f t="shared" ca="1" si="131"/>
        <v>0</v>
      </c>
      <c r="AE373" s="2">
        <f t="shared" ca="1" si="132"/>
        <v>0</v>
      </c>
      <c r="AF373" s="2">
        <f t="shared" ca="1" si="133"/>
        <v>0</v>
      </c>
      <c r="AG373" s="2">
        <f t="shared" ca="1" si="134"/>
        <v>0</v>
      </c>
      <c r="AH373" s="2">
        <f t="shared" ca="1" si="135"/>
        <v>0</v>
      </c>
      <c r="AI373" s="2">
        <f t="shared" ca="1" si="136"/>
        <v>0</v>
      </c>
      <c r="AJ373" s="2">
        <f t="shared" ca="1" si="137"/>
        <v>0</v>
      </c>
      <c r="AK373" s="2">
        <f t="shared" ca="1" si="138"/>
        <v>0</v>
      </c>
      <c r="AM373">
        <f ca="1">+IF(COUNTIFS(AM$4:AM372,1,$Q$4:$Q372,$Q373)=1,0,IF(U373*AD373&lt;$AO$1,1,0))</f>
        <v>0</v>
      </c>
      <c r="AN373">
        <f ca="1">+IF(COUNTIFS(AN$4:AN372,1,$Q$4:$Q372,$Q373)=1,0,IF(V373*AE373&lt;$AO$1,1,0))</f>
        <v>0</v>
      </c>
      <c r="AO373">
        <f ca="1">+IF(COUNTIFS(AO$4:AO372,1,$Q$4:$Q372,$Q373)=1,0,IF(W373*AF373&lt;$AO$1,1,0))</f>
        <v>0</v>
      </c>
      <c r="AP373">
        <f ca="1">+IF(COUNTIFS(AP$4:AP372,1,$Q$4:$Q372,$Q373)=1,0,IF(X373*AG373&lt;$AO$1,1,0))</f>
        <v>0</v>
      </c>
      <c r="AQ373">
        <f ca="1">+IF(COUNTIFS(AQ$4:AQ372,1,$Q$4:$Q372,$Q373)=1,0,IF(Y373*AH373&lt;$AO$1,1,0))</f>
        <v>0</v>
      </c>
      <c r="AR373">
        <f ca="1">+IF(COUNTIFS(AR$4:AR372,1,$Q$4:$Q372,$Q373)=1,0,IF(Z373*AI373&lt;$AO$1,1,0))</f>
        <v>0</v>
      </c>
      <c r="AS373">
        <f ca="1">+IF(COUNTIFS(AS$4:AS372,1,$Q$4:$Q372,$Q373)=1,0,IF(AA373*AJ373&lt;$AO$1,1,0))</f>
        <v>0</v>
      </c>
      <c r="AT373">
        <f ca="1">+IF(COUNTIFS(AT$4:AT372,1,$Q$4:$Q372,$Q373)=1,0,IF(AB373*AK373&lt;$AO$1,1,0))</f>
        <v>0</v>
      </c>
      <c r="AU373">
        <f t="shared" ca="1" si="129"/>
        <v>0</v>
      </c>
      <c r="AW373">
        <f ca="1">1*(COUNTIFS($Q$4:$Q372,Q373,AU$4:AU372,1)&gt;0)</f>
        <v>0</v>
      </c>
      <c r="AX373" t="str">
        <f t="shared" ca="1" si="139"/>
        <v/>
      </c>
    </row>
    <row r="374" spans="2:50" x14ac:dyDescent="0.35">
      <c r="B374">
        <f t="shared" si="130"/>
        <v>371</v>
      </c>
      <c r="C374" s="5">
        <f>AVERAGEIFS(TimeSeries!372:372,TimeSeries!$1:$1,"&lt;="&amp;C$3,TimeSeries!$1:$1,"&gt;="&amp;C$2)</f>
        <v>125.85</v>
      </c>
      <c r="D374" s="5">
        <f>AVERAGEIFS(TimeSeries!372:372,TimeSeries!$1:$1,"&lt;="&amp;D$3,TimeSeries!$1:$1,"&gt;="&amp;D$2)</f>
        <v>128.35</v>
      </c>
      <c r="E374" s="5">
        <f>AVERAGEIFS(TimeSeries!372:372,TimeSeries!$1:$1,"&lt;="&amp;E$3,TimeSeries!$1:$1,"&gt;="&amp;E$2)</f>
        <v>128.35</v>
      </c>
      <c r="F374" s="5">
        <f>AVERAGEIFS(TimeSeries!372:372,TimeSeries!$1:$1,"&lt;="&amp;F$3,TimeSeries!$1:$1,"&gt;="&amp;F$2)</f>
        <v>131.35</v>
      </c>
      <c r="G374" s="5">
        <f>AVERAGEIFS(TimeSeries!372:372,TimeSeries!$1:$1,"&lt;="&amp;G$3,TimeSeries!$1:$1,"&gt;="&amp;G$2)</f>
        <v>129.25</v>
      </c>
      <c r="H374" s="5">
        <f>AVERAGEIFS(TimeSeries!372:372,TimeSeries!$1:$1,"&lt;="&amp;H$3,TimeSeries!$1:$1,"&gt;="&amp;H$2)</f>
        <v>120.25</v>
      </c>
      <c r="I374" s="5">
        <f>AVERAGEIFS(TimeSeries!372:372,TimeSeries!$1:$1,"&lt;="&amp;I$3,TimeSeries!$1:$1,"&gt;="&amp;I$2)</f>
        <v>119.5</v>
      </c>
      <c r="J374" s="5">
        <f>AVERAGEIFS(TimeSeries!372:372,TimeSeries!$1:$1,"&lt;="&amp;J$3,TimeSeries!$1:$1,"&gt;="&amp;J$2)</f>
        <v>123</v>
      </c>
      <c r="K374" s="5">
        <f>+TimeSeries!I372</f>
        <v>125.7375</v>
      </c>
      <c r="M374">
        <f t="shared" si="148"/>
        <v>118.234375</v>
      </c>
      <c r="N374">
        <f t="shared" si="149"/>
        <v>125.03749999999999</v>
      </c>
      <c r="O374">
        <f t="shared" si="128"/>
        <v>0</v>
      </c>
      <c r="P374">
        <f t="shared" si="150"/>
        <v>1</v>
      </c>
      <c r="Q374">
        <f>+INDEX(TimeSeries!$A:$ZZ,'TimeSeries - Formatted'!$B374+1,'TimeSeries - Formatted'!K$1)</f>
        <v>12</v>
      </c>
      <c r="R374">
        <f>SUM(O$4:O374)</f>
        <v>17</v>
      </c>
      <c r="S374">
        <f>SUM(P$4:P374)</f>
        <v>18</v>
      </c>
      <c r="U374" s="1">
        <f t="shared" si="140"/>
        <v>2.3586823912159272E-2</v>
      </c>
      <c r="V374" s="1">
        <f t="shared" si="141"/>
        <v>1.9055180627232993E-2</v>
      </c>
      <c r="W374" s="1">
        <f t="shared" si="142"/>
        <v>1.3422818791946289E-2</v>
      </c>
      <c r="X374" s="1">
        <f t="shared" si="143"/>
        <v>5.3578262533484633E-3</v>
      </c>
      <c r="Y374" s="1">
        <f t="shared" si="144"/>
        <v>-4.6207162110126765E-3</v>
      </c>
      <c r="Z374" s="1">
        <f t="shared" si="145"/>
        <v>-5.2029956641702735E-2</v>
      </c>
      <c r="AA374" s="1">
        <f t="shared" si="146"/>
        <v>-4.7429254683140742E-2</v>
      </c>
      <c r="AB374" s="1">
        <f t="shared" si="147"/>
        <v>-2.3034154090548098E-2</v>
      </c>
      <c r="AD374" s="2">
        <f t="shared" ca="1" si="131"/>
        <v>0</v>
      </c>
      <c r="AE374" s="2">
        <f t="shared" ca="1" si="132"/>
        <v>1</v>
      </c>
      <c r="AF374" s="2">
        <f t="shared" ca="1" si="133"/>
        <v>0</v>
      </c>
      <c r="AG374" s="2">
        <f t="shared" ca="1" si="134"/>
        <v>0</v>
      </c>
      <c r="AH374" s="2">
        <f t="shared" ca="1" si="135"/>
        <v>0</v>
      </c>
      <c r="AI374" s="2">
        <f t="shared" ca="1" si="136"/>
        <v>0</v>
      </c>
      <c r="AJ374" s="2">
        <f t="shared" ca="1" si="137"/>
        <v>0</v>
      </c>
      <c r="AK374" s="2">
        <f t="shared" ca="1" si="138"/>
        <v>0</v>
      </c>
      <c r="AM374">
        <f ca="1">+IF(COUNTIFS(AM$4:AM373,1,$Q$4:$Q373,$Q374)=1,0,IF(U374*AD374&lt;$AO$1,1,0))</f>
        <v>0</v>
      </c>
      <c r="AN374">
        <f ca="1">+IF(COUNTIFS(AN$4:AN373,1,$Q$4:$Q373,$Q374)=1,0,IF(V374*AE374&lt;$AO$1,1,0))</f>
        <v>0</v>
      </c>
      <c r="AO374">
        <f ca="1">+IF(COUNTIFS(AO$4:AO373,1,$Q$4:$Q373,$Q374)=1,0,IF(W374*AF374&lt;$AO$1,1,0))</f>
        <v>0</v>
      </c>
      <c r="AP374">
        <f ca="1">+IF(COUNTIFS(AP$4:AP373,1,$Q$4:$Q373,$Q374)=1,0,IF(X374*AG374&lt;$AO$1,1,0))</f>
        <v>0</v>
      </c>
      <c r="AQ374">
        <f ca="1">+IF(COUNTIFS(AQ$4:AQ373,1,$Q$4:$Q373,$Q374)=1,0,IF(Y374*AH374&lt;$AO$1,1,0))</f>
        <v>0</v>
      </c>
      <c r="AR374">
        <f ca="1">+IF(COUNTIFS(AR$4:AR373,1,$Q$4:$Q373,$Q374)=1,0,IF(Z374*AI374&lt;$AO$1,1,0))</f>
        <v>0</v>
      </c>
      <c r="AS374">
        <f ca="1">+IF(COUNTIFS(AS$4:AS373,1,$Q$4:$Q373,$Q374)=1,0,IF(AA374*AJ374&lt;$AO$1,1,0))</f>
        <v>0</v>
      </c>
      <c r="AT374">
        <f ca="1">+IF(COUNTIFS(AT$4:AT373,1,$Q$4:$Q373,$Q374)=1,0,IF(AB374*AK374&lt;$AO$1,1,0))</f>
        <v>0</v>
      </c>
      <c r="AU374">
        <f t="shared" ca="1" si="129"/>
        <v>0</v>
      </c>
      <c r="AW374">
        <f ca="1">1*(COUNTIFS($Q$4:$Q373,Q374,AU$4:AU373,1)&gt;0)</f>
        <v>0</v>
      </c>
      <c r="AX374" t="str">
        <f t="shared" ca="1" si="139"/>
        <v/>
      </c>
    </row>
    <row r="375" spans="2:50" x14ac:dyDescent="0.35">
      <c r="B375">
        <f t="shared" si="130"/>
        <v>372</v>
      </c>
      <c r="C375" s="5">
        <f>AVERAGEIFS(TimeSeries!373:373,TimeSeries!$1:$1,"&lt;="&amp;C$3,TimeSeries!$1:$1,"&gt;="&amp;C$2)</f>
        <v>128.75</v>
      </c>
      <c r="D375" s="5">
        <f>AVERAGEIFS(TimeSeries!373:373,TimeSeries!$1:$1,"&lt;="&amp;D$3,TimeSeries!$1:$1,"&gt;="&amp;D$2)</f>
        <v>130.75</v>
      </c>
      <c r="E375" s="5">
        <f>AVERAGEIFS(TimeSeries!373:373,TimeSeries!$1:$1,"&lt;="&amp;E$3,TimeSeries!$1:$1,"&gt;="&amp;E$2)</f>
        <v>130.75</v>
      </c>
      <c r="F375" s="5">
        <f>AVERAGEIFS(TimeSeries!373:373,TimeSeries!$1:$1,"&lt;="&amp;F$3,TimeSeries!$1:$1,"&gt;="&amp;F$2)</f>
        <v>133.25</v>
      </c>
      <c r="G375" s="5">
        <f>AVERAGEIFS(TimeSeries!373:373,TimeSeries!$1:$1,"&lt;="&amp;G$3,TimeSeries!$1:$1,"&gt;="&amp;G$2)</f>
        <v>130.44999999999999</v>
      </c>
      <c r="H375" s="5">
        <f>AVERAGEIFS(TimeSeries!373:373,TimeSeries!$1:$1,"&lt;="&amp;H$3,TimeSeries!$1:$1,"&gt;="&amp;H$2)</f>
        <v>122.45</v>
      </c>
      <c r="I375" s="5">
        <f>AVERAGEIFS(TimeSeries!373:373,TimeSeries!$1:$1,"&lt;="&amp;I$3,TimeSeries!$1:$1,"&gt;="&amp;I$2)</f>
        <v>121.75</v>
      </c>
      <c r="J375" s="5">
        <f>AVERAGEIFS(TimeSeries!373:373,TimeSeries!$1:$1,"&lt;="&amp;J$3,TimeSeries!$1:$1,"&gt;="&amp;J$2)</f>
        <v>124.5</v>
      </c>
      <c r="K375" s="5">
        <f>+TimeSeries!I373</f>
        <v>127.925</v>
      </c>
      <c r="M375">
        <f t="shared" si="148"/>
        <v>118.234375</v>
      </c>
      <c r="N375">
        <f t="shared" si="149"/>
        <v>125.03749999999999</v>
      </c>
      <c r="O375">
        <f t="shared" si="128"/>
        <v>0</v>
      </c>
      <c r="P375">
        <f t="shared" si="150"/>
        <v>0</v>
      </c>
      <c r="Q375">
        <f>+INDEX(TimeSeries!$A:$ZZ,'TimeSeries - Formatted'!$B375+1,'TimeSeries - Formatted'!K$1)</f>
        <v>12</v>
      </c>
      <c r="R375">
        <f>SUM(O$4:O375)</f>
        <v>17</v>
      </c>
      <c r="S375">
        <f>SUM(P$4:P375)</f>
        <v>18</v>
      </c>
      <c r="U375" s="1">
        <f t="shared" si="140"/>
        <v>2.3043305522447488E-2</v>
      </c>
      <c r="V375" s="1">
        <f t="shared" si="141"/>
        <v>1.8698870276587565E-2</v>
      </c>
      <c r="W375" s="1">
        <f t="shared" si="142"/>
        <v>1.8698870276587565E-2</v>
      </c>
      <c r="X375" s="1">
        <f t="shared" si="143"/>
        <v>1.4465169394746846E-2</v>
      </c>
      <c r="Y375" s="1">
        <f t="shared" si="144"/>
        <v>9.2843326885878596E-3</v>
      </c>
      <c r="Z375" s="1">
        <f t="shared" si="145"/>
        <v>1.8295218295218296E-2</v>
      </c>
      <c r="AA375" s="1">
        <f t="shared" si="146"/>
        <v>1.5006252605252124E-2</v>
      </c>
      <c r="AB375" s="1">
        <f t="shared" si="147"/>
        <v>-1.1119936457505974E-2</v>
      </c>
      <c r="AD375" s="2">
        <f t="shared" ca="1" si="131"/>
        <v>1</v>
      </c>
      <c r="AE375" s="2">
        <f t="shared" ca="1" si="132"/>
        <v>1</v>
      </c>
      <c r="AF375" s="2">
        <f t="shared" ca="1" si="133"/>
        <v>1</v>
      </c>
      <c r="AG375" s="2">
        <f t="shared" ca="1" si="134"/>
        <v>1</v>
      </c>
      <c r="AH375" s="2">
        <f t="shared" ca="1" si="135"/>
        <v>0</v>
      </c>
      <c r="AI375" s="2">
        <f t="shared" ca="1" si="136"/>
        <v>0</v>
      </c>
      <c r="AJ375" s="2">
        <f t="shared" ca="1" si="137"/>
        <v>0</v>
      </c>
      <c r="AK375" s="2">
        <f t="shared" ca="1" si="138"/>
        <v>0</v>
      </c>
      <c r="AM375">
        <f ca="1">+IF(COUNTIFS(AM$4:AM374,1,$Q$4:$Q374,$Q375)=1,0,IF(U375*AD375&lt;$AO$1,1,0))</f>
        <v>0</v>
      </c>
      <c r="AN375">
        <f ca="1">+IF(COUNTIFS(AN$4:AN374,1,$Q$4:$Q374,$Q375)=1,0,IF(V375*AE375&lt;$AO$1,1,0))</f>
        <v>0</v>
      </c>
      <c r="AO375">
        <f ca="1">+IF(COUNTIFS(AO$4:AO374,1,$Q$4:$Q374,$Q375)=1,0,IF(W375*AF375&lt;$AO$1,1,0))</f>
        <v>0</v>
      </c>
      <c r="AP375">
        <f ca="1">+IF(COUNTIFS(AP$4:AP374,1,$Q$4:$Q374,$Q375)=1,0,IF(X375*AG375&lt;$AO$1,1,0))</f>
        <v>0</v>
      </c>
      <c r="AQ375">
        <f ca="1">+IF(COUNTIFS(AQ$4:AQ374,1,$Q$4:$Q374,$Q375)=1,0,IF(Y375*AH375&lt;$AO$1,1,0))</f>
        <v>0</v>
      </c>
      <c r="AR375">
        <f ca="1">+IF(COUNTIFS(AR$4:AR374,1,$Q$4:$Q374,$Q375)=1,0,IF(Z375*AI375&lt;$AO$1,1,0))</f>
        <v>0</v>
      </c>
      <c r="AS375">
        <f ca="1">+IF(COUNTIFS(AS$4:AS374,1,$Q$4:$Q374,$Q375)=1,0,IF(AA375*AJ375&lt;$AO$1,1,0))</f>
        <v>0</v>
      </c>
      <c r="AT375">
        <f ca="1">+IF(COUNTIFS(AT$4:AT374,1,$Q$4:$Q374,$Q375)=1,0,IF(AB375*AK375&lt;$AO$1,1,0))</f>
        <v>0</v>
      </c>
      <c r="AU375">
        <f t="shared" ca="1" si="129"/>
        <v>0</v>
      </c>
      <c r="AW375">
        <f ca="1">1*(COUNTIFS($Q$4:$Q374,Q375,AU$4:AU374,1)&gt;0)</f>
        <v>0</v>
      </c>
      <c r="AX375" t="str">
        <f t="shared" ca="1" si="139"/>
        <v/>
      </c>
    </row>
    <row r="376" spans="2:50" x14ac:dyDescent="0.35">
      <c r="B376">
        <f t="shared" si="130"/>
        <v>373</v>
      </c>
      <c r="C376" s="5">
        <f>AVERAGEIFS(TimeSeries!374:374,TimeSeries!$1:$1,"&lt;="&amp;C$3,TimeSeries!$1:$1,"&gt;="&amp;C$2)</f>
        <v>130.44999999999999</v>
      </c>
      <c r="D376" s="5">
        <f>AVERAGEIFS(TimeSeries!374:374,TimeSeries!$1:$1,"&lt;="&amp;D$3,TimeSeries!$1:$1,"&gt;="&amp;D$2)</f>
        <v>132.44999999999999</v>
      </c>
      <c r="E376" s="5">
        <f>AVERAGEIFS(TimeSeries!374:374,TimeSeries!$1:$1,"&lt;="&amp;E$3,TimeSeries!$1:$1,"&gt;="&amp;E$2)</f>
        <v>132.44999999999999</v>
      </c>
      <c r="F376" s="5">
        <f>AVERAGEIFS(TimeSeries!374:374,TimeSeries!$1:$1,"&lt;="&amp;F$3,TimeSeries!$1:$1,"&gt;="&amp;F$2)</f>
        <v>134.94999999999999</v>
      </c>
      <c r="G376" s="5">
        <f>AVERAGEIFS(TimeSeries!374:374,TimeSeries!$1:$1,"&lt;="&amp;G$3,TimeSeries!$1:$1,"&gt;="&amp;G$2)</f>
        <v>132.85</v>
      </c>
      <c r="H376" s="5">
        <f>AVERAGEIFS(TimeSeries!374:374,TimeSeries!$1:$1,"&lt;="&amp;H$3,TimeSeries!$1:$1,"&gt;="&amp;H$2)</f>
        <v>124.85</v>
      </c>
      <c r="I376" s="5">
        <f>AVERAGEIFS(TimeSeries!374:374,TimeSeries!$1:$1,"&lt;="&amp;I$3,TimeSeries!$1:$1,"&gt;="&amp;I$2)</f>
        <v>122.75</v>
      </c>
      <c r="J376" s="5">
        <f>AVERAGEIFS(TimeSeries!374:374,TimeSeries!$1:$1,"&lt;="&amp;J$3,TimeSeries!$1:$1,"&gt;="&amp;J$2)</f>
        <v>124.5</v>
      </c>
      <c r="K376" s="5">
        <f>+TimeSeries!I374</f>
        <v>129.625</v>
      </c>
      <c r="M376">
        <f t="shared" si="148"/>
        <v>118.234375</v>
      </c>
      <c r="N376">
        <f t="shared" si="149"/>
        <v>125.03749999999999</v>
      </c>
      <c r="O376">
        <f t="shared" si="128"/>
        <v>0</v>
      </c>
      <c r="P376">
        <f t="shared" si="150"/>
        <v>0</v>
      </c>
      <c r="Q376">
        <f>+INDEX(TimeSeries!$A:$ZZ,'TimeSeries - Formatted'!$B376+1,'TimeSeries - Formatted'!K$1)</f>
        <v>12</v>
      </c>
      <c r="R376">
        <f>SUM(O$4:O376)</f>
        <v>17</v>
      </c>
      <c r="S376">
        <f>SUM(P$4:P376)</f>
        <v>18</v>
      </c>
      <c r="U376" s="1">
        <f t="shared" si="140"/>
        <v>1.3203883495145563E-2</v>
      </c>
      <c r="V376" s="1">
        <f t="shared" si="141"/>
        <v>1.3001912045889075E-2</v>
      </c>
      <c r="W376" s="1">
        <f t="shared" si="142"/>
        <v>1.3001912045889075E-2</v>
      </c>
      <c r="X376" s="1">
        <f t="shared" si="143"/>
        <v>1.275797373358345E-2</v>
      </c>
      <c r="Y376" s="1">
        <f t="shared" si="144"/>
        <v>1.8397853583748569E-2</v>
      </c>
      <c r="Z376" s="1">
        <f t="shared" si="145"/>
        <v>1.959983666802767E-2</v>
      </c>
      <c r="AA376" s="1">
        <f t="shared" si="146"/>
        <v>8.2135523613962036E-3</v>
      </c>
      <c r="AB376" s="1">
        <f t="shared" si="147"/>
        <v>0</v>
      </c>
      <c r="AD376" s="2">
        <f t="shared" ca="1" si="131"/>
        <v>1</v>
      </c>
      <c r="AE376" s="2">
        <f t="shared" ca="1" si="132"/>
        <v>1</v>
      </c>
      <c r="AF376" s="2">
        <f t="shared" ca="1" si="133"/>
        <v>1</v>
      </c>
      <c r="AG376" s="2">
        <f t="shared" ca="1" si="134"/>
        <v>1</v>
      </c>
      <c r="AH376" s="2">
        <f t="shared" ca="1" si="135"/>
        <v>1</v>
      </c>
      <c r="AI376" s="2">
        <f t="shared" ca="1" si="136"/>
        <v>1</v>
      </c>
      <c r="AJ376" s="2">
        <f t="shared" ca="1" si="137"/>
        <v>1</v>
      </c>
      <c r="AK376" s="2">
        <f t="shared" ca="1" si="138"/>
        <v>0</v>
      </c>
      <c r="AM376">
        <f ca="1">+IF(COUNTIFS(AM$4:AM375,1,$Q$4:$Q375,$Q376)=1,0,IF(U376*AD376&lt;$AO$1,1,0))</f>
        <v>0</v>
      </c>
      <c r="AN376">
        <f ca="1">+IF(COUNTIFS(AN$4:AN375,1,$Q$4:$Q375,$Q376)=1,0,IF(V376*AE376&lt;$AO$1,1,0))</f>
        <v>0</v>
      </c>
      <c r="AO376">
        <f ca="1">+IF(COUNTIFS(AO$4:AO375,1,$Q$4:$Q375,$Q376)=1,0,IF(W376*AF376&lt;$AO$1,1,0))</f>
        <v>0</v>
      </c>
      <c r="AP376">
        <f ca="1">+IF(COUNTIFS(AP$4:AP375,1,$Q$4:$Q375,$Q376)=1,0,IF(X376*AG376&lt;$AO$1,1,0))</f>
        <v>0</v>
      </c>
      <c r="AQ376">
        <f ca="1">+IF(COUNTIFS(AQ$4:AQ375,1,$Q$4:$Q375,$Q376)=1,0,IF(Y376*AH376&lt;$AO$1,1,0))</f>
        <v>0</v>
      </c>
      <c r="AR376">
        <f ca="1">+IF(COUNTIFS(AR$4:AR375,1,$Q$4:$Q375,$Q376)=1,0,IF(Z376*AI376&lt;$AO$1,1,0))</f>
        <v>0</v>
      </c>
      <c r="AS376">
        <f ca="1">+IF(COUNTIFS(AS$4:AS375,1,$Q$4:$Q375,$Q376)=1,0,IF(AA376*AJ376&lt;$AO$1,1,0))</f>
        <v>0</v>
      </c>
      <c r="AT376">
        <f ca="1">+IF(COUNTIFS(AT$4:AT375,1,$Q$4:$Q375,$Q376)=1,0,IF(AB376*AK376&lt;$AO$1,1,0))</f>
        <v>0</v>
      </c>
      <c r="AU376">
        <f t="shared" ca="1" si="129"/>
        <v>0</v>
      </c>
      <c r="AW376">
        <f ca="1">1*(COUNTIFS($Q$4:$Q375,Q376,AU$4:AU375,1)&gt;0)</f>
        <v>0</v>
      </c>
      <c r="AX376" t="str">
        <f t="shared" ca="1" si="139"/>
        <v/>
      </c>
    </row>
    <row r="377" spans="2:50" x14ac:dyDescent="0.35">
      <c r="B377">
        <f t="shared" si="130"/>
        <v>374</v>
      </c>
      <c r="C377" s="5">
        <f>AVERAGEIFS(TimeSeries!375:375,TimeSeries!$1:$1,"&lt;="&amp;C$3,TimeSeries!$1:$1,"&gt;="&amp;C$2)</f>
        <v>132.19999999999999</v>
      </c>
      <c r="D377" s="5">
        <f>AVERAGEIFS(TimeSeries!375:375,TimeSeries!$1:$1,"&lt;="&amp;D$3,TimeSeries!$1:$1,"&gt;="&amp;D$2)</f>
        <v>134.19999999999999</v>
      </c>
      <c r="E377" s="5">
        <f>AVERAGEIFS(TimeSeries!375:375,TimeSeries!$1:$1,"&lt;="&amp;E$3,TimeSeries!$1:$1,"&gt;="&amp;E$2)</f>
        <v>134.9</v>
      </c>
      <c r="F377" s="5">
        <f>AVERAGEIFS(TimeSeries!375:375,TimeSeries!$1:$1,"&lt;="&amp;F$3,TimeSeries!$1:$1,"&gt;="&amp;F$2)</f>
        <v>136.9</v>
      </c>
      <c r="G377" s="5">
        <f>AVERAGEIFS(TimeSeries!375:375,TimeSeries!$1:$1,"&lt;="&amp;G$3,TimeSeries!$1:$1,"&gt;="&amp;G$2)</f>
        <v>134.05000000000001</v>
      </c>
      <c r="H377" s="5">
        <f>AVERAGEIFS(TimeSeries!375:375,TimeSeries!$1:$1,"&lt;="&amp;H$3,TimeSeries!$1:$1,"&gt;="&amp;H$2)</f>
        <v>126.55</v>
      </c>
      <c r="I377" s="5">
        <f>AVERAGEIFS(TimeSeries!375:375,TimeSeries!$1:$1,"&lt;="&amp;I$3,TimeSeries!$1:$1,"&gt;="&amp;I$2)</f>
        <v>123.75</v>
      </c>
      <c r="J377" s="5">
        <f>AVERAGEIFS(TimeSeries!375:375,TimeSeries!$1:$1,"&lt;="&amp;J$3,TimeSeries!$1:$1,"&gt;="&amp;J$2)</f>
        <v>124.5</v>
      </c>
      <c r="K377" s="5">
        <f>+TimeSeries!I375</f>
        <v>131.22500000000002</v>
      </c>
      <c r="M377">
        <f t="shared" si="148"/>
        <v>118.234375</v>
      </c>
      <c r="N377">
        <f t="shared" si="149"/>
        <v>125.03749999999999</v>
      </c>
      <c r="O377">
        <f t="shared" si="128"/>
        <v>0</v>
      </c>
      <c r="P377">
        <f t="shared" si="150"/>
        <v>0</v>
      </c>
      <c r="Q377">
        <f>+INDEX(TimeSeries!$A:$ZZ,'TimeSeries - Formatted'!$B377+1,'TimeSeries - Formatted'!K$1)</f>
        <v>12</v>
      </c>
      <c r="R377">
        <f>SUM(O$4:O377)</f>
        <v>17</v>
      </c>
      <c r="S377">
        <f>SUM(P$4:P377)</f>
        <v>18</v>
      </c>
      <c r="U377" s="1">
        <f t="shared" si="140"/>
        <v>1.3415101571483401E-2</v>
      </c>
      <c r="V377" s="1">
        <f t="shared" si="141"/>
        <v>1.3212533031332629E-2</v>
      </c>
      <c r="W377" s="1">
        <f t="shared" si="142"/>
        <v>1.8497546243865681E-2</v>
      </c>
      <c r="X377" s="1">
        <f t="shared" si="143"/>
        <v>1.4449796220822764E-2</v>
      </c>
      <c r="Y377" s="1">
        <f t="shared" si="144"/>
        <v>9.0327436958976826E-3</v>
      </c>
      <c r="Z377" s="1">
        <f t="shared" si="145"/>
        <v>1.361633960752906E-2</v>
      </c>
      <c r="AA377" s="1">
        <f t="shared" si="146"/>
        <v>8.1466395112015366E-3</v>
      </c>
      <c r="AB377" s="1">
        <f t="shared" si="147"/>
        <v>0</v>
      </c>
      <c r="AD377" s="2">
        <f t="shared" ca="1" si="131"/>
        <v>1</v>
      </c>
      <c r="AE377" s="2">
        <f t="shared" ca="1" si="132"/>
        <v>1</v>
      </c>
      <c r="AF377" s="2">
        <f t="shared" ca="1" si="133"/>
        <v>1</v>
      </c>
      <c r="AG377" s="2">
        <f t="shared" ca="1" si="134"/>
        <v>1</v>
      </c>
      <c r="AH377" s="2">
        <f t="shared" ca="1" si="135"/>
        <v>1</v>
      </c>
      <c r="AI377" s="2">
        <f t="shared" ca="1" si="136"/>
        <v>1</v>
      </c>
      <c r="AJ377" s="2">
        <f t="shared" ca="1" si="137"/>
        <v>1</v>
      </c>
      <c r="AK377" s="2">
        <f t="shared" ca="1" si="138"/>
        <v>0</v>
      </c>
      <c r="AM377">
        <f ca="1">+IF(COUNTIFS(AM$4:AM376,1,$Q$4:$Q376,$Q377)=1,0,IF(U377*AD377&lt;$AO$1,1,0))</f>
        <v>0</v>
      </c>
      <c r="AN377">
        <f ca="1">+IF(COUNTIFS(AN$4:AN376,1,$Q$4:$Q376,$Q377)=1,0,IF(V377*AE377&lt;$AO$1,1,0))</f>
        <v>0</v>
      </c>
      <c r="AO377">
        <f ca="1">+IF(COUNTIFS(AO$4:AO376,1,$Q$4:$Q376,$Q377)=1,0,IF(W377*AF377&lt;$AO$1,1,0))</f>
        <v>0</v>
      </c>
      <c r="AP377">
        <f ca="1">+IF(COUNTIFS(AP$4:AP376,1,$Q$4:$Q376,$Q377)=1,0,IF(X377*AG377&lt;$AO$1,1,0))</f>
        <v>0</v>
      </c>
      <c r="AQ377">
        <f ca="1">+IF(COUNTIFS(AQ$4:AQ376,1,$Q$4:$Q376,$Q377)=1,0,IF(Y377*AH377&lt;$AO$1,1,0))</f>
        <v>0</v>
      </c>
      <c r="AR377">
        <f ca="1">+IF(COUNTIFS(AR$4:AR376,1,$Q$4:$Q376,$Q377)=1,0,IF(Z377*AI377&lt;$AO$1,1,0))</f>
        <v>0</v>
      </c>
      <c r="AS377">
        <f ca="1">+IF(COUNTIFS(AS$4:AS376,1,$Q$4:$Q376,$Q377)=1,0,IF(AA377*AJ377&lt;$AO$1,1,0))</f>
        <v>0</v>
      </c>
      <c r="AT377">
        <f ca="1">+IF(COUNTIFS(AT$4:AT376,1,$Q$4:$Q376,$Q377)=1,0,IF(AB377*AK377&lt;$AO$1,1,0))</f>
        <v>0</v>
      </c>
      <c r="AU377">
        <f t="shared" ca="1" si="129"/>
        <v>0</v>
      </c>
      <c r="AW377">
        <f ca="1">1*(COUNTIFS($Q$4:$Q376,Q377,AU$4:AU376,1)&gt;0)</f>
        <v>0</v>
      </c>
      <c r="AX377" t="str">
        <f t="shared" ca="1" si="139"/>
        <v/>
      </c>
    </row>
    <row r="378" spans="2:50" x14ac:dyDescent="0.35">
      <c r="B378">
        <f t="shared" si="130"/>
        <v>375</v>
      </c>
      <c r="C378" s="5">
        <f>AVERAGEIFS(TimeSeries!376:376,TimeSeries!$1:$1,"&lt;="&amp;C$3,TimeSeries!$1:$1,"&gt;="&amp;C$2)</f>
        <v>133.4</v>
      </c>
      <c r="D378" s="5">
        <f>AVERAGEIFS(TimeSeries!376:376,TimeSeries!$1:$1,"&lt;="&amp;D$3,TimeSeries!$1:$1,"&gt;="&amp;D$2)</f>
        <v>135.9</v>
      </c>
      <c r="E378" s="5">
        <f>AVERAGEIFS(TimeSeries!376:376,TimeSeries!$1:$1,"&lt;="&amp;E$3,TimeSeries!$1:$1,"&gt;="&amp;E$2)</f>
        <v>136.6</v>
      </c>
      <c r="F378" s="5">
        <f>AVERAGEIFS(TimeSeries!376:376,TimeSeries!$1:$1,"&lt;="&amp;F$3,TimeSeries!$1:$1,"&gt;="&amp;F$2)</f>
        <v>138.6</v>
      </c>
      <c r="G378" s="5">
        <f>AVERAGEIFS(TimeSeries!376:376,TimeSeries!$1:$1,"&lt;="&amp;G$3,TimeSeries!$1:$1,"&gt;="&amp;G$2)</f>
        <v>135.75</v>
      </c>
      <c r="H378" s="5">
        <f>AVERAGEIFS(TimeSeries!376:376,TimeSeries!$1:$1,"&lt;="&amp;H$3,TimeSeries!$1:$1,"&gt;="&amp;H$2)</f>
        <v>127.75</v>
      </c>
      <c r="I378" s="5">
        <f>AVERAGEIFS(TimeSeries!376:376,TimeSeries!$1:$1,"&lt;="&amp;I$3,TimeSeries!$1:$1,"&gt;="&amp;I$2)</f>
        <v>124.95</v>
      </c>
      <c r="J378" s="5">
        <f>AVERAGEIFS(TimeSeries!376:376,TimeSeries!$1:$1,"&lt;="&amp;J$3,TimeSeries!$1:$1,"&gt;="&amp;J$2)</f>
        <v>125.9</v>
      </c>
      <c r="K378" s="5">
        <f>+TimeSeries!I376</f>
        <v>132.67500000000001</v>
      </c>
      <c r="M378">
        <f t="shared" si="148"/>
        <v>118.234375</v>
      </c>
      <c r="N378">
        <f t="shared" si="149"/>
        <v>125.03749999999999</v>
      </c>
      <c r="O378">
        <f t="shared" si="128"/>
        <v>0</v>
      </c>
      <c r="P378">
        <f t="shared" si="150"/>
        <v>0</v>
      </c>
      <c r="Q378">
        <f>+INDEX(TimeSeries!$A:$ZZ,'TimeSeries - Formatted'!$B378+1,'TimeSeries - Formatted'!K$1)</f>
        <v>12</v>
      </c>
      <c r="R378">
        <f>SUM(O$4:O378)</f>
        <v>17</v>
      </c>
      <c r="S378">
        <f>SUM(P$4:P378)</f>
        <v>18</v>
      </c>
      <c r="U378" s="1">
        <f t="shared" si="140"/>
        <v>9.0771558245084094E-3</v>
      </c>
      <c r="V378" s="1">
        <f t="shared" si="141"/>
        <v>1.266766020864396E-2</v>
      </c>
      <c r="W378" s="1">
        <f t="shared" si="142"/>
        <v>1.260192735359511E-2</v>
      </c>
      <c r="X378" s="1">
        <f t="shared" si="143"/>
        <v>1.2417823228634051E-2</v>
      </c>
      <c r="Y378" s="1">
        <f t="shared" si="144"/>
        <v>1.2681835136143071E-2</v>
      </c>
      <c r="Z378" s="1">
        <f t="shared" si="145"/>
        <v>9.4824180165942185E-3</v>
      </c>
      <c r="AA378" s="1">
        <f t="shared" si="146"/>
        <v>9.6969696969697594E-3</v>
      </c>
      <c r="AB378" s="1">
        <f t="shared" si="147"/>
        <v>1.1244979919678766E-2</v>
      </c>
      <c r="AD378" s="2">
        <f t="shared" ca="1" si="131"/>
        <v>1</v>
      </c>
      <c r="AE378" s="2">
        <f t="shared" ca="1" si="132"/>
        <v>1</v>
      </c>
      <c r="AF378" s="2">
        <f t="shared" ca="1" si="133"/>
        <v>1</v>
      </c>
      <c r="AG378" s="2">
        <f t="shared" ca="1" si="134"/>
        <v>1</v>
      </c>
      <c r="AH378" s="2">
        <f t="shared" ca="1" si="135"/>
        <v>1</v>
      </c>
      <c r="AI378" s="2">
        <f t="shared" ca="1" si="136"/>
        <v>1</v>
      </c>
      <c r="AJ378" s="2">
        <f t="shared" ca="1" si="137"/>
        <v>1</v>
      </c>
      <c r="AK378" s="2">
        <f t="shared" ca="1" si="138"/>
        <v>0</v>
      </c>
      <c r="AM378">
        <f ca="1">+IF(COUNTIFS(AM$4:AM377,1,$Q$4:$Q377,$Q378)=1,0,IF(U378*AD378&lt;$AO$1,1,0))</f>
        <v>0</v>
      </c>
      <c r="AN378">
        <f ca="1">+IF(COUNTIFS(AN$4:AN377,1,$Q$4:$Q377,$Q378)=1,0,IF(V378*AE378&lt;$AO$1,1,0))</f>
        <v>0</v>
      </c>
      <c r="AO378">
        <f ca="1">+IF(COUNTIFS(AO$4:AO377,1,$Q$4:$Q377,$Q378)=1,0,IF(W378*AF378&lt;$AO$1,1,0))</f>
        <v>0</v>
      </c>
      <c r="AP378">
        <f ca="1">+IF(COUNTIFS(AP$4:AP377,1,$Q$4:$Q377,$Q378)=1,0,IF(X378*AG378&lt;$AO$1,1,0))</f>
        <v>0</v>
      </c>
      <c r="AQ378">
        <f ca="1">+IF(COUNTIFS(AQ$4:AQ377,1,$Q$4:$Q377,$Q378)=1,0,IF(Y378*AH378&lt;$AO$1,1,0))</f>
        <v>0</v>
      </c>
      <c r="AR378">
        <f ca="1">+IF(COUNTIFS(AR$4:AR377,1,$Q$4:$Q377,$Q378)=1,0,IF(Z378*AI378&lt;$AO$1,1,0))</f>
        <v>0</v>
      </c>
      <c r="AS378">
        <f ca="1">+IF(COUNTIFS(AS$4:AS377,1,$Q$4:$Q377,$Q378)=1,0,IF(AA378*AJ378&lt;$AO$1,1,0))</f>
        <v>0</v>
      </c>
      <c r="AT378">
        <f ca="1">+IF(COUNTIFS(AT$4:AT377,1,$Q$4:$Q377,$Q378)=1,0,IF(AB378*AK378&lt;$AO$1,1,0))</f>
        <v>0</v>
      </c>
      <c r="AU378">
        <f t="shared" ca="1" si="129"/>
        <v>0</v>
      </c>
      <c r="AW378">
        <f ca="1">1*(COUNTIFS($Q$4:$Q377,Q378,AU$4:AU377,1)&gt;0)</f>
        <v>0</v>
      </c>
      <c r="AX378" t="str">
        <f t="shared" ca="1" si="139"/>
        <v/>
      </c>
    </row>
    <row r="379" spans="2:50" x14ac:dyDescent="0.35">
      <c r="B379">
        <f t="shared" si="130"/>
        <v>376</v>
      </c>
      <c r="C379" s="5">
        <f>AVERAGEIFS(TimeSeries!377:377,TimeSeries!$1:$1,"&lt;="&amp;C$3,TimeSeries!$1:$1,"&gt;="&amp;C$2)</f>
        <v>135.1</v>
      </c>
      <c r="D379" s="5">
        <f>AVERAGEIFS(TimeSeries!377:377,TimeSeries!$1:$1,"&lt;="&amp;D$3,TimeSeries!$1:$1,"&gt;="&amp;D$2)</f>
        <v>137.6</v>
      </c>
      <c r="E379" s="5">
        <f>AVERAGEIFS(TimeSeries!377:377,TimeSeries!$1:$1,"&lt;="&amp;E$3,TimeSeries!$1:$1,"&gt;="&amp;E$2)</f>
        <v>138.30000000000001</v>
      </c>
      <c r="F379" s="5">
        <f>AVERAGEIFS(TimeSeries!377:377,TimeSeries!$1:$1,"&lt;="&amp;F$3,TimeSeries!$1:$1,"&gt;="&amp;F$2)</f>
        <v>139.80000000000001</v>
      </c>
      <c r="G379" s="5">
        <f>AVERAGEIFS(TimeSeries!377:377,TimeSeries!$1:$1,"&lt;="&amp;G$3,TimeSeries!$1:$1,"&gt;="&amp;G$2)</f>
        <v>136.25</v>
      </c>
      <c r="H379" s="5">
        <f>AVERAGEIFS(TimeSeries!377:377,TimeSeries!$1:$1,"&lt;="&amp;H$3,TimeSeries!$1:$1,"&gt;="&amp;H$2)</f>
        <v>128.25</v>
      </c>
      <c r="I379" s="5">
        <f>AVERAGEIFS(TimeSeries!377:377,TimeSeries!$1:$1,"&lt;="&amp;I$3,TimeSeries!$1:$1,"&gt;="&amp;I$2)</f>
        <v>126.15</v>
      </c>
      <c r="J379" s="5">
        <f>AVERAGEIFS(TimeSeries!377:377,TimeSeries!$1:$1,"&lt;="&amp;J$3,TimeSeries!$1:$1,"&gt;="&amp;J$2)</f>
        <v>127.3</v>
      </c>
      <c r="K379" s="5">
        <f>+TimeSeries!I377</f>
        <v>133.94999999999999</v>
      </c>
      <c r="M379">
        <f t="shared" si="148"/>
        <v>118.234375</v>
      </c>
      <c r="N379">
        <f t="shared" si="149"/>
        <v>125.03749999999999</v>
      </c>
      <c r="O379">
        <f t="shared" si="128"/>
        <v>0</v>
      </c>
      <c r="P379">
        <f t="shared" si="150"/>
        <v>0</v>
      </c>
      <c r="Q379">
        <f>+INDEX(TimeSeries!$A:$ZZ,'TimeSeries - Formatted'!$B379+1,'TimeSeries - Formatted'!K$1)</f>
        <v>12</v>
      </c>
      <c r="R379">
        <f>SUM(O$4:O379)</f>
        <v>17</v>
      </c>
      <c r="S379">
        <f>SUM(P$4:P379)</f>
        <v>18</v>
      </c>
      <c r="U379" s="1">
        <f t="shared" si="140"/>
        <v>1.2743628185907019E-2</v>
      </c>
      <c r="V379" s="1">
        <f t="shared" si="141"/>
        <v>1.2509197939661432E-2</v>
      </c>
      <c r="W379" s="1">
        <f t="shared" si="142"/>
        <v>1.2445095168374998E-2</v>
      </c>
      <c r="X379" s="1">
        <f t="shared" si="143"/>
        <v>8.6580086580088089E-3</v>
      </c>
      <c r="Y379" s="1">
        <f t="shared" si="144"/>
        <v>3.6832412523020164E-3</v>
      </c>
      <c r="Z379" s="1">
        <f t="shared" si="145"/>
        <v>3.9138943248533398E-3</v>
      </c>
      <c r="AA379" s="1">
        <f t="shared" si="146"/>
        <v>9.6038415366146435E-3</v>
      </c>
      <c r="AB379" s="1">
        <f t="shared" si="147"/>
        <v>1.1119936457505863E-2</v>
      </c>
      <c r="AD379" s="2">
        <f t="shared" ca="1" si="131"/>
        <v>1</v>
      </c>
      <c r="AE379" s="2">
        <f t="shared" ca="1" si="132"/>
        <v>1</v>
      </c>
      <c r="AF379" s="2">
        <f t="shared" ca="1" si="133"/>
        <v>1</v>
      </c>
      <c r="AG379" s="2">
        <f t="shared" ca="1" si="134"/>
        <v>1</v>
      </c>
      <c r="AH379" s="2">
        <f t="shared" ca="1" si="135"/>
        <v>1</v>
      </c>
      <c r="AI379" s="2">
        <f t="shared" ca="1" si="136"/>
        <v>1</v>
      </c>
      <c r="AJ379" s="2">
        <f t="shared" ca="1" si="137"/>
        <v>1</v>
      </c>
      <c r="AK379" s="2">
        <f t="shared" ca="1" si="138"/>
        <v>1</v>
      </c>
      <c r="AM379">
        <f ca="1">+IF(COUNTIFS(AM$4:AM378,1,$Q$4:$Q378,$Q379)=1,0,IF(U379*AD379&lt;$AO$1,1,0))</f>
        <v>0</v>
      </c>
      <c r="AN379">
        <f ca="1">+IF(COUNTIFS(AN$4:AN378,1,$Q$4:$Q378,$Q379)=1,0,IF(V379*AE379&lt;$AO$1,1,0))</f>
        <v>0</v>
      </c>
      <c r="AO379">
        <f ca="1">+IF(COUNTIFS(AO$4:AO378,1,$Q$4:$Q378,$Q379)=1,0,IF(W379*AF379&lt;$AO$1,1,0))</f>
        <v>0</v>
      </c>
      <c r="AP379">
        <f ca="1">+IF(COUNTIFS(AP$4:AP378,1,$Q$4:$Q378,$Q379)=1,0,IF(X379*AG379&lt;$AO$1,1,0))</f>
        <v>0</v>
      </c>
      <c r="AQ379">
        <f ca="1">+IF(COUNTIFS(AQ$4:AQ378,1,$Q$4:$Q378,$Q379)=1,0,IF(Y379*AH379&lt;$AO$1,1,0))</f>
        <v>0</v>
      </c>
      <c r="AR379">
        <f ca="1">+IF(COUNTIFS(AR$4:AR378,1,$Q$4:$Q378,$Q379)=1,0,IF(Z379*AI379&lt;$AO$1,1,0))</f>
        <v>0</v>
      </c>
      <c r="AS379">
        <f ca="1">+IF(COUNTIFS(AS$4:AS378,1,$Q$4:$Q378,$Q379)=1,0,IF(AA379*AJ379&lt;$AO$1,1,0))</f>
        <v>0</v>
      </c>
      <c r="AT379">
        <f ca="1">+IF(COUNTIFS(AT$4:AT378,1,$Q$4:$Q378,$Q379)=1,0,IF(AB379*AK379&lt;$AO$1,1,0))</f>
        <v>0</v>
      </c>
      <c r="AU379">
        <f t="shared" ca="1" si="129"/>
        <v>0</v>
      </c>
      <c r="AW379">
        <f ca="1">1*(COUNTIFS($Q$4:$Q378,Q379,AU$4:AU378,1)&gt;0)</f>
        <v>0</v>
      </c>
      <c r="AX379" t="str">
        <f t="shared" ca="1" si="139"/>
        <v/>
      </c>
    </row>
    <row r="380" spans="2:50" x14ac:dyDescent="0.35">
      <c r="B380">
        <f t="shared" si="130"/>
        <v>377</v>
      </c>
      <c r="C380" s="5">
        <f>AVERAGEIFS(TimeSeries!378:378,TimeSeries!$1:$1,"&lt;="&amp;C$3,TimeSeries!$1:$1,"&gt;="&amp;C$2)</f>
        <v>137.5</v>
      </c>
      <c r="D380" s="5">
        <f>AVERAGEIFS(TimeSeries!378:378,TimeSeries!$1:$1,"&lt;="&amp;D$3,TimeSeries!$1:$1,"&gt;="&amp;D$2)</f>
        <v>141.5</v>
      </c>
      <c r="E380" s="5">
        <f>AVERAGEIFS(TimeSeries!378:378,TimeSeries!$1:$1,"&lt;="&amp;E$3,TimeSeries!$1:$1,"&gt;="&amp;E$2)</f>
        <v>142.19999999999999</v>
      </c>
      <c r="F380" s="5">
        <f>AVERAGEIFS(TimeSeries!378:378,TimeSeries!$1:$1,"&lt;="&amp;F$3,TimeSeries!$1:$1,"&gt;="&amp;F$2)</f>
        <v>141.19999999999999</v>
      </c>
      <c r="G380" s="5">
        <f>AVERAGEIFS(TimeSeries!378:378,TimeSeries!$1:$1,"&lt;="&amp;G$3,TimeSeries!$1:$1,"&gt;="&amp;G$2)</f>
        <v>136.94999999999999</v>
      </c>
      <c r="H380" s="5">
        <f>AVERAGEIFS(TimeSeries!378:378,TimeSeries!$1:$1,"&lt;="&amp;H$3,TimeSeries!$1:$1,"&gt;="&amp;H$2)</f>
        <v>129.44999999999999</v>
      </c>
      <c r="I380" s="5">
        <f>AVERAGEIFS(TimeSeries!378:378,TimeSeries!$1:$1,"&lt;="&amp;I$3,TimeSeries!$1:$1,"&gt;="&amp;I$2)</f>
        <v>127.35</v>
      </c>
      <c r="J380" s="5">
        <f>AVERAGEIFS(TimeSeries!378:378,TimeSeries!$1:$1,"&lt;="&amp;J$3,TimeSeries!$1:$1,"&gt;="&amp;J$2)</f>
        <v>128.69999999999999</v>
      </c>
      <c r="K380" s="5">
        <f>+TimeSeries!I378</f>
        <v>136</v>
      </c>
      <c r="M380">
        <f t="shared" si="148"/>
        <v>118.234375</v>
      </c>
      <c r="N380">
        <f t="shared" si="149"/>
        <v>125.03749999999999</v>
      </c>
      <c r="O380">
        <f t="shared" si="128"/>
        <v>0</v>
      </c>
      <c r="P380">
        <f t="shared" si="150"/>
        <v>0</v>
      </c>
      <c r="Q380">
        <f>+INDEX(TimeSeries!$A:$ZZ,'TimeSeries - Formatted'!$B380+1,'TimeSeries - Formatted'!K$1)</f>
        <v>12</v>
      </c>
      <c r="R380">
        <f>SUM(O$4:O380)</f>
        <v>17</v>
      </c>
      <c r="S380">
        <f>SUM(P$4:P380)</f>
        <v>18</v>
      </c>
      <c r="U380" s="1">
        <f t="shared" si="140"/>
        <v>1.7764618800888199E-2</v>
      </c>
      <c r="V380" s="1">
        <f t="shared" si="141"/>
        <v>2.8343023255813948E-2</v>
      </c>
      <c r="W380" s="1">
        <f t="shared" si="142"/>
        <v>2.8199566160520551E-2</v>
      </c>
      <c r="X380" s="1">
        <f t="shared" si="143"/>
        <v>1.0014306151645114E-2</v>
      </c>
      <c r="Y380" s="1">
        <f t="shared" si="144"/>
        <v>5.1376146788990606E-3</v>
      </c>
      <c r="Z380" s="1">
        <f t="shared" si="145"/>
        <v>9.3567251461987855E-3</v>
      </c>
      <c r="AA380" s="1">
        <f t="shared" si="146"/>
        <v>9.512485136741855E-3</v>
      </c>
      <c r="AB380" s="1">
        <f t="shared" si="147"/>
        <v>1.09976433621366E-2</v>
      </c>
      <c r="AD380" s="2">
        <f t="shared" ca="1" si="131"/>
        <v>1</v>
      </c>
      <c r="AE380" s="2">
        <f t="shared" ca="1" si="132"/>
        <v>1</v>
      </c>
      <c r="AF380" s="2">
        <f t="shared" ca="1" si="133"/>
        <v>1</v>
      </c>
      <c r="AG380" s="2">
        <f t="shared" ca="1" si="134"/>
        <v>1</v>
      </c>
      <c r="AH380" s="2">
        <f t="shared" ca="1" si="135"/>
        <v>1</v>
      </c>
      <c r="AI380" s="2">
        <f t="shared" ca="1" si="136"/>
        <v>1</v>
      </c>
      <c r="AJ380" s="2">
        <f t="shared" ca="1" si="137"/>
        <v>1</v>
      </c>
      <c r="AK380" s="2">
        <f t="shared" ca="1" si="138"/>
        <v>1</v>
      </c>
      <c r="AM380">
        <f ca="1">+IF(COUNTIFS(AM$4:AM379,1,$Q$4:$Q379,$Q380)=1,0,IF(U380*AD380&lt;$AO$1,1,0))</f>
        <v>0</v>
      </c>
      <c r="AN380">
        <f ca="1">+IF(COUNTIFS(AN$4:AN379,1,$Q$4:$Q379,$Q380)=1,0,IF(V380*AE380&lt;$AO$1,1,0))</f>
        <v>0</v>
      </c>
      <c r="AO380">
        <f ca="1">+IF(COUNTIFS(AO$4:AO379,1,$Q$4:$Q379,$Q380)=1,0,IF(W380*AF380&lt;$AO$1,1,0))</f>
        <v>0</v>
      </c>
      <c r="AP380">
        <f ca="1">+IF(COUNTIFS(AP$4:AP379,1,$Q$4:$Q379,$Q380)=1,0,IF(X380*AG380&lt;$AO$1,1,0))</f>
        <v>0</v>
      </c>
      <c r="AQ380">
        <f ca="1">+IF(COUNTIFS(AQ$4:AQ379,1,$Q$4:$Q379,$Q380)=1,0,IF(Y380*AH380&lt;$AO$1,1,0))</f>
        <v>0</v>
      </c>
      <c r="AR380">
        <f ca="1">+IF(COUNTIFS(AR$4:AR379,1,$Q$4:$Q379,$Q380)=1,0,IF(Z380*AI380&lt;$AO$1,1,0))</f>
        <v>0</v>
      </c>
      <c r="AS380">
        <f ca="1">+IF(COUNTIFS(AS$4:AS379,1,$Q$4:$Q379,$Q380)=1,0,IF(AA380*AJ380&lt;$AO$1,1,0))</f>
        <v>0</v>
      </c>
      <c r="AT380">
        <f ca="1">+IF(COUNTIFS(AT$4:AT379,1,$Q$4:$Q379,$Q380)=1,0,IF(AB380*AK380&lt;$AO$1,1,0))</f>
        <v>0</v>
      </c>
      <c r="AU380">
        <f t="shared" ca="1" si="129"/>
        <v>0</v>
      </c>
      <c r="AW380">
        <f ca="1">1*(COUNTIFS($Q$4:$Q379,Q380,AU$4:AU379,1)&gt;0)</f>
        <v>0</v>
      </c>
      <c r="AX380" t="str">
        <f t="shared" ca="1" si="139"/>
        <v/>
      </c>
    </row>
    <row r="381" spans="2:50" x14ac:dyDescent="0.35">
      <c r="B381">
        <f t="shared" si="130"/>
        <v>378</v>
      </c>
      <c r="C381" s="5">
        <f>AVERAGEIFS(TimeSeries!379:379,TimeSeries!$1:$1,"&lt;="&amp;C$3,TimeSeries!$1:$1,"&gt;="&amp;C$2)</f>
        <v>140.19999999999999</v>
      </c>
      <c r="D381" s="5">
        <f>AVERAGEIFS(TimeSeries!379:379,TimeSeries!$1:$1,"&lt;="&amp;D$3,TimeSeries!$1:$1,"&gt;="&amp;D$2)</f>
        <v>141.69999999999999</v>
      </c>
      <c r="E381" s="5">
        <f>AVERAGEIFS(TimeSeries!379:379,TimeSeries!$1:$1,"&lt;="&amp;E$3,TimeSeries!$1:$1,"&gt;="&amp;E$2)</f>
        <v>144.55000000000001</v>
      </c>
      <c r="F381" s="5">
        <f>AVERAGEIFS(TimeSeries!379:379,TimeSeries!$1:$1,"&lt;="&amp;F$3,TimeSeries!$1:$1,"&gt;="&amp;F$2)</f>
        <v>146.05000000000001</v>
      </c>
      <c r="G381" s="5">
        <f>AVERAGEIFS(TimeSeries!379:379,TimeSeries!$1:$1,"&lt;="&amp;G$3,TimeSeries!$1:$1,"&gt;="&amp;G$2)</f>
        <v>140.4</v>
      </c>
      <c r="H381" s="5">
        <f>AVERAGEIFS(TimeSeries!379:379,TimeSeries!$1:$1,"&lt;="&amp;H$3,TimeSeries!$1:$1,"&gt;="&amp;H$2)</f>
        <v>132.9</v>
      </c>
      <c r="I381" s="5">
        <f>AVERAGEIFS(TimeSeries!379:379,TimeSeries!$1:$1,"&lt;="&amp;I$3,TimeSeries!$1:$1,"&gt;="&amp;I$2)</f>
        <v>131.44999999999999</v>
      </c>
      <c r="J381" s="5">
        <f>AVERAGEIFS(TimeSeries!379:379,TimeSeries!$1:$1,"&lt;="&amp;J$3,TimeSeries!$1:$1,"&gt;="&amp;J$2)</f>
        <v>132.9</v>
      </c>
      <c r="K381" s="5">
        <f>+TimeSeries!I379</f>
        <v>139.15</v>
      </c>
      <c r="M381">
        <f t="shared" si="148"/>
        <v>118.234375</v>
      </c>
      <c r="N381">
        <f t="shared" si="149"/>
        <v>125.03749999999999</v>
      </c>
      <c r="O381">
        <f t="shared" si="128"/>
        <v>0</v>
      </c>
      <c r="P381">
        <f t="shared" si="150"/>
        <v>0</v>
      </c>
      <c r="Q381">
        <f>+INDEX(TimeSeries!$A:$ZZ,'TimeSeries - Formatted'!$B381+1,'TimeSeries - Formatted'!K$1)</f>
        <v>12</v>
      </c>
      <c r="R381">
        <f>SUM(O$4:O381)</f>
        <v>17</v>
      </c>
      <c r="S381">
        <f>SUM(P$4:P381)</f>
        <v>18</v>
      </c>
      <c r="U381" s="1">
        <f t="shared" si="140"/>
        <v>1.9636363636363452E-2</v>
      </c>
      <c r="V381" s="1">
        <f t="shared" si="141"/>
        <v>1.4134275618373771E-3</v>
      </c>
      <c r="W381" s="1">
        <f t="shared" si="142"/>
        <v>1.6526019690576765E-2</v>
      </c>
      <c r="X381" s="1">
        <f t="shared" si="143"/>
        <v>3.4348441926345785E-2</v>
      </c>
      <c r="Y381" s="1">
        <f t="shared" si="144"/>
        <v>2.5191675794085544E-2</v>
      </c>
      <c r="Z381" s="1">
        <f t="shared" si="145"/>
        <v>2.6651216685979362E-2</v>
      </c>
      <c r="AA381" s="1">
        <f t="shared" si="146"/>
        <v>3.219473890851976E-2</v>
      </c>
      <c r="AB381" s="1">
        <f t="shared" si="147"/>
        <v>3.2634032634032861E-2</v>
      </c>
      <c r="AD381" s="2">
        <f t="shared" ca="1" si="131"/>
        <v>1</v>
      </c>
      <c r="AE381" s="2">
        <f t="shared" ca="1" si="132"/>
        <v>1</v>
      </c>
      <c r="AF381" s="2">
        <f t="shared" ca="1" si="133"/>
        <v>1</v>
      </c>
      <c r="AG381" s="2">
        <f t="shared" ca="1" si="134"/>
        <v>1</v>
      </c>
      <c r="AH381" s="2">
        <f t="shared" ca="1" si="135"/>
        <v>1</v>
      </c>
      <c r="AI381" s="2">
        <f t="shared" ca="1" si="136"/>
        <v>1</v>
      </c>
      <c r="AJ381" s="2">
        <f t="shared" ca="1" si="137"/>
        <v>1</v>
      </c>
      <c r="AK381" s="2">
        <f t="shared" ca="1" si="138"/>
        <v>1</v>
      </c>
      <c r="AM381">
        <f ca="1">+IF(COUNTIFS(AM$4:AM380,1,$Q$4:$Q380,$Q381)=1,0,IF(U381*AD381&lt;$AO$1,1,0))</f>
        <v>0</v>
      </c>
      <c r="AN381">
        <f ca="1">+IF(COUNTIFS(AN$4:AN380,1,$Q$4:$Q380,$Q381)=1,0,IF(V381*AE381&lt;$AO$1,1,0))</f>
        <v>0</v>
      </c>
      <c r="AO381">
        <f ca="1">+IF(COUNTIFS(AO$4:AO380,1,$Q$4:$Q380,$Q381)=1,0,IF(W381*AF381&lt;$AO$1,1,0))</f>
        <v>0</v>
      </c>
      <c r="AP381">
        <f ca="1">+IF(COUNTIFS(AP$4:AP380,1,$Q$4:$Q380,$Q381)=1,0,IF(X381*AG381&lt;$AO$1,1,0))</f>
        <v>0</v>
      </c>
      <c r="AQ381">
        <f ca="1">+IF(COUNTIFS(AQ$4:AQ380,1,$Q$4:$Q380,$Q381)=1,0,IF(Y381*AH381&lt;$AO$1,1,0))</f>
        <v>0</v>
      </c>
      <c r="AR381">
        <f ca="1">+IF(COUNTIFS(AR$4:AR380,1,$Q$4:$Q380,$Q381)=1,0,IF(Z381*AI381&lt;$AO$1,1,0))</f>
        <v>0</v>
      </c>
      <c r="AS381">
        <f ca="1">+IF(COUNTIFS(AS$4:AS380,1,$Q$4:$Q380,$Q381)=1,0,IF(AA381*AJ381&lt;$AO$1,1,0))</f>
        <v>0</v>
      </c>
      <c r="AT381">
        <f ca="1">+IF(COUNTIFS(AT$4:AT380,1,$Q$4:$Q380,$Q381)=1,0,IF(AB381*AK381&lt;$AO$1,1,0))</f>
        <v>0</v>
      </c>
      <c r="AU381">
        <f t="shared" ca="1" si="129"/>
        <v>0</v>
      </c>
      <c r="AW381">
        <f ca="1">1*(COUNTIFS($Q$4:$Q380,Q381,AU$4:AU380,1)&gt;0)</f>
        <v>0</v>
      </c>
      <c r="AX381" t="str">
        <f t="shared" ca="1" si="139"/>
        <v/>
      </c>
    </row>
    <row r="382" spans="2:50" x14ac:dyDescent="0.35">
      <c r="B382">
        <f t="shared" si="130"/>
        <v>379</v>
      </c>
      <c r="C382" s="5">
        <f>AVERAGEIFS(TimeSeries!380:380,TimeSeries!$1:$1,"&lt;="&amp;C$3,TimeSeries!$1:$1,"&gt;="&amp;C$2)</f>
        <v>134.44999999999999</v>
      </c>
      <c r="D382" s="5">
        <f>AVERAGEIFS(TimeSeries!380:380,TimeSeries!$1:$1,"&lt;="&amp;D$3,TimeSeries!$1:$1,"&gt;="&amp;D$2)</f>
        <v>132.94999999999999</v>
      </c>
      <c r="E382" s="5">
        <f>AVERAGEIFS(TimeSeries!380:380,TimeSeries!$1:$1,"&lt;="&amp;E$3,TimeSeries!$1:$1,"&gt;="&amp;E$2)</f>
        <v>135.80000000000001</v>
      </c>
      <c r="F382" s="5">
        <f>AVERAGEIFS(TimeSeries!380:380,TimeSeries!$1:$1,"&lt;="&amp;F$3,TimeSeries!$1:$1,"&gt;="&amp;F$2)</f>
        <v>141.30000000000001</v>
      </c>
      <c r="G382" s="5">
        <f>AVERAGEIFS(TimeSeries!380:380,TimeSeries!$1:$1,"&lt;="&amp;G$3,TimeSeries!$1:$1,"&gt;="&amp;G$2)</f>
        <v>142</v>
      </c>
      <c r="H382" s="5">
        <f>AVERAGEIFS(TimeSeries!380:380,TimeSeries!$1:$1,"&lt;="&amp;H$3,TimeSeries!$1:$1,"&gt;="&amp;H$2)</f>
        <v>138.5</v>
      </c>
      <c r="I382" s="5">
        <f>AVERAGEIFS(TimeSeries!380:380,TimeSeries!$1:$1,"&lt;="&amp;I$3,TimeSeries!$1:$1,"&gt;="&amp;I$2)</f>
        <v>136.4</v>
      </c>
      <c r="J382" s="5">
        <f>AVERAGEIFS(TimeSeries!380:380,TimeSeries!$1:$1,"&lt;="&amp;J$3,TimeSeries!$1:$1,"&gt;="&amp;J$2)</f>
        <v>135.80000000000001</v>
      </c>
      <c r="K382" s="5">
        <f>+TimeSeries!I380</f>
        <v>137.16249999999999</v>
      </c>
      <c r="M382">
        <f t="shared" si="148"/>
        <v>118.234375</v>
      </c>
      <c r="N382">
        <f t="shared" si="149"/>
        <v>125.03749999999999</v>
      </c>
      <c r="O382">
        <f t="shared" si="128"/>
        <v>0</v>
      </c>
      <c r="P382">
        <f t="shared" si="150"/>
        <v>0</v>
      </c>
      <c r="Q382">
        <f>+INDEX(TimeSeries!$A:$ZZ,'TimeSeries - Formatted'!$B382+1,'TimeSeries - Formatted'!K$1)</f>
        <v>12</v>
      </c>
      <c r="R382">
        <f>SUM(O$4:O382)</f>
        <v>17</v>
      </c>
      <c r="S382">
        <f>SUM(P$4:P382)</f>
        <v>18</v>
      </c>
      <c r="U382" s="1">
        <f t="shared" si="140"/>
        <v>-4.1012838801711804E-2</v>
      </c>
      <c r="V382" s="1">
        <f t="shared" si="141"/>
        <v>-6.1750176429075543E-2</v>
      </c>
      <c r="W382" s="1">
        <f t="shared" si="142"/>
        <v>-6.0532687651331685E-2</v>
      </c>
      <c r="X382" s="1">
        <f t="shared" si="143"/>
        <v>-3.2523108524477928E-2</v>
      </c>
      <c r="Y382" s="1">
        <f t="shared" si="144"/>
        <v>1.139601139601143E-2</v>
      </c>
      <c r="Z382" s="1">
        <f t="shared" si="145"/>
        <v>4.2136945071482357E-2</v>
      </c>
      <c r="AA382" s="1">
        <f t="shared" si="146"/>
        <v>3.7656903765690419E-2</v>
      </c>
      <c r="AB382" s="1">
        <f t="shared" si="147"/>
        <v>2.182091798344632E-2</v>
      </c>
      <c r="AD382" s="2">
        <f t="shared" ca="1" si="131"/>
        <v>1</v>
      </c>
      <c r="AE382" s="2">
        <f t="shared" ca="1" si="132"/>
        <v>1</v>
      </c>
      <c r="AF382" s="2">
        <f t="shared" ca="1" si="133"/>
        <v>1</v>
      </c>
      <c r="AG382" s="2">
        <f t="shared" ca="1" si="134"/>
        <v>1</v>
      </c>
      <c r="AH382" s="2">
        <f t="shared" ca="1" si="135"/>
        <v>1</v>
      </c>
      <c r="AI382" s="2">
        <f t="shared" ca="1" si="136"/>
        <v>1</v>
      </c>
      <c r="AJ382" s="2">
        <f t="shared" ca="1" si="137"/>
        <v>1</v>
      </c>
      <c r="AK382" s="2">
        <f t="shared" ca="1" si="138"/>
        <v>1</v>
      </c>
      <c r="AM382">
        <f ca="1">+IF(COUNTIFS(AM$4:AM381,1,$Q$4:$Q381,$Q382)=1,0,IF(U382*AD382&lt;$AO$1,1,0))</f>
        <v>0</v>
      </c>
      <c r="AN382">
        <f ca="1">+IF(COUNTIFS(AN$4:AN381,1,$Q$4:$Q381,$Q382)=1,0,IF(V382*AE382&lt;$AO$1,1,0))</f>
        <v>0</v>
      </c>
      <c r="AO382">
        <f ca="1">+IF(COUNTIFS(AO$4:AO381,1,$Q$4:$Q381,$Q382)=1,0,IF(W382*AF382&lt;$AO$1,1,0))</f>
        <v>0</v>
      </c>
      <c r="AP382">
        <f ca="1">+IF(COUNTIFS(AP$4:AP381,1,$Q$4:$Q381,$Q382)=1,0,IF(X382*AG382&lt;$AO$1,1,0))</f>
        <v>0</v>
      </c>
      <c r="AQ382">
        <f ca="1">+IF(COUNTIFS(AQ$4:AQ381,1,$Q$4:$Q381,$Q382)=1,0,IF(Y382*AH382&lt;$AO$1,1,0))</f>
        <v>0</v>
      </c>
      <c r="AR382">
        <f ca="1">+IF(COUNTIFS(AR$4:AR381,1,$Q$4:$Q381,$Q382)=1,0,IF(Z382*AI382&lt;$AO$1,1,0))</f>
        <v>0</v>
      </c>
      <c r="AS382">
        <f ca="1">+IF(COUNTIFS(AS$4:AS381,1,$Q$4:$Q381,$Q382)=1,0,IF(AA382*AJ382&lt;$AO$1,1,0))</f>
        <v>0</v>
      </c>
      <c r="AT382">
        <f ca="1">+IF(COUNTIFS(AT$4:AT381,1,$Q$4:$Q381,$Q382)=1,0,IF(AB382*AK382&lt;$AO$1,1,0))</f>
        <v>0</v>
      </c>
      <c r="AU382">
        <f t="shared" ca="1" si="129"/>
        <v>0</v>
      </c>
      <c r="AW382">
        <f ca="1">1*(COUNTIFS($Q$4:$Q381,Q382,AU$4:AU381,1)&gt;0)</f>
        <v>0</v>
      </c>
      <c r="AX382" t="str">
        <f t="shared" ca="1" si="139"/>
        <v/>
      </c>
    </row>
    <row r="383" spans="2:50" x14ac:dyDescent="0.35">
      <c r="B383">
        <f t="shared" si="130"/>
        <v>380</v>
      </c>
      <c r="C383" s="5">
        <f>AVERAGEIFS(TimeSeries!381:381,TimeSeries!$1:$1,"&lt;="&amp;C$3,TimeSeries!$1:$1,"&gt;="&amp;C$2)</f>
        <v>123.8</v>
      </c>
      <c r="D383" s="5">
        <f>AVERAGEIFS(TimeSeries!381:381,TimeSeries!$1:$1,"&lt;="&amp;D$3,TimeSeries!$1:$1,"&gt;="&amp;D$2)</f>
        <v>121.8</v>
      </c>
      <c r="E383" s="5">
        <f>AVERAGEIFS(TimeSeries!381:381,TimeSeries!$1:$1,"&lt;="&amp;E$3,TimeSeries!$1:$1,"&gt;="&amp;E$2)</f>
        <v>124.65</v>
      </c>
      <c r="F383" s="5">
        <f>AVERAGEIFS(TimeSeries!381:381,TimeSeries!$1:$1,"&lt;="&amp;F$3,TimeSeries!$1:$1,"&gt;="&amp;F$2)</f>
        <v>131.15</v>
      </c>
      <c r="G383" s="5">
        <f>AVERAGEIFS(TimeSeries!381:381,TimeSeries!$1:$1,"&lt;="&amp;G$3,TimeSeries!$1:$1,"&gt;="&amp;G$2)</f>
        <v>135.4</v>
      </c>
      <c r="H383" s="5">
        <f>AVERAGEIFS(TimeSeries!381:381,TimeSeries!$1:$1,"&lt;="&amp;H$3,TimeSeries!$1:$1,"&gt;="&amp;H$2)</f>
        <v>134.4</v>
      </c>
      <c r="I383" s="5">
        <f>AVERAGEIFS(TimeSeries!381:381,TimeSeries!$1:$1,"&lt;="&amp;I$3,TimeSeries!$1:$1,"&gt;="&amp;I$2)</f>
        <v>130.85</v>
      </c>
      <c r="J383" s="5">
        <f>AVERAGEIFS(TimeSeries!381:381,TimeSeries!$1:$1,"&lt;="&amp;J$3,TimeSeries!$1:$1,"&gt;="&amp;J$2)</f>
        <v>128.69999999999999</v>
      </c>
      <c r="K383" s="5">
        <f>+TimeSeries!I381</f>
        <v>128.67500000000001</v>
      </c>
      <c r="M383">
        <f t="shared" si="148"/>
        <v>118.234375</v>
      </c>
      <c r="N383">
        <f t="shared" si="149"/>
        <v>125.03749999999999</v>
      </c>
      <c r="O383">
        <f t="shared" si="128"/>
        <v>0</v>
      </c>
      <c r="P383">
        <f t="shared" si="150"/>
        <v>0</v>
      </c>
      <c r="Q383">
        <f>+INDEX(TimeSeries!$A:$ZZ,'TimeSeries - Formatted'!$B383+1,'TimeSeries - Formatted'!K$1)</f>
        <v>12</v>
      </c>
      <c r="R383">
        <f>SUM(O$4:O383)</f>
        <v>17</v>
      </c>
      <c r="S383">
        <f>SUM(P$4:P383)</f>
        <v>18</v>
      </c>
      <c r="U383" s="1">
        <f t="shared" si="140"/>
        <v>-0.11697574893009977</v>
      </c>
      <c r="V383" s="1">
        <f t="shared" si="141"/>
        <v>-0.14043754410726883</v>
      </c>
      <c r="W383" s="1">
        <f t="shared" si="142"/>
        <v>-0.13766862677274305</v>
      </c>
      <c r="X383" s="1">
        <f t="shared" si="143"/>
        <v>-0.10201985621362553</v>
      </c>
      <c r="Y383" s="1">
        <f t="shared" si="144"/>
        <v>-4.6478873239436558E-2</v>
      </c>
      <c r="Z383" s="1">
        <f t="shared" si="145"/>
        <v>-2.9602888086642576E-2</v>
      </c>
      <c r="AA383" s="1">
        <f t="shared" si="146"/>
        <v>-4.0689149560117377E-2</v>
      </c>
      <c r="AB383" s="1">
        <f t="shared" si="147"/>
        <v>-5.2282768777614286E-2</v>
      </c>
      <c r="AD383" s="2">
        <f t="shared" ca="1" si="131"/>
        <v>1</v>
      </c>
      <c r="AE383" s="2">
        <f t="shared" ca="1" si="132"/>
        <v>1</v>
      </c>
      <c r="AF383" s="2">
        <f t="shared" ca="1" si="133"/>
        <v>1</v>
      </c>
      <c r="AG383" s="2">
        <f t="shared" ca="1" si="134"/>
        <v>1</v>
      </c>
      <c r="AH383" s="2">
        <f t="shared" ca="1" si="135"/>
        <v>1</v>
      </c>
      <c r="AI383" s="2">
        <f t="shared" ca="1" si="136"/>
        <v>1</v>
      </c>
      <c r="AJ383" s="2">
        <f t="shared" ca="1" si="137"/>
        <v>1</v>
      </c>
      <c r="AK383" s="2">
        <f t="shared" ca="1" si="138"/>
        <v>1</v>
      </c>
      <c r="AM383">
        <f ca="1">+IF(COUNTIFS(AM$4:AM382,1,$Q$4:$Q382,$Q383)=1,0,IF(U383*AD383&lt;$AO$1,1,0))</f>
        <v>1</v>
      </c>
      <c r="AN383">
        <f ca="1">+IF(COUNTIFS(AN$4:AN382,1,$Q$4:$Q382,$Q383)=1,0,IF(V383*AE383&lt;$AO$1,1,0))</f>
        <v>1</v>
      </c>
      <c r="AO383">
        <f ca="1">+IF(COUNTIFS(AO$4:AO382,1,$Q$4:$Q382,$Q383)=1,0,IF(W383*AF383&lt;$AO$1,1,0))</f>
        <v>1</v>
      </c>
      <c r="AP383">
        <f ca="1">+IF(COUNTIFS(AP$4:AP382,1,$Q$4:$Q382,$Q383)=1,0,IF(X383*AG383&lt;$AO$1,1,0))</f>
        <v>1</v>
      </c>
      <c r="AQ383">
        <f ca="1">+IF(COUNTIFS(AQ$4:AQ382,1,$Q$4:$Q382,$Q383)=1,0,IF(Y383*AH383&lt;$AO$1,1,0))</f>
        <v>0</v>
      </c>
      <c r="AR383">
        <f ca="1">+IF(COUNTIFS(AR$4:AR382,1,$Q$4:$Q382,$Q383)=1,0,IF(Z383*AI383&lt;$AO$1,1,0))</f>
        <v>0</v>
      </c>
      <c r="AS383">
        <f ca="1">+IF(COUNTIFS(AS$4:AS382,1,$Q$4:$Q382,$Q383)=1,0,IF(AA383*AJ383&lt;$AO$1,1,0))</f>
        <v>0</v>
      </c>
      <c r="AT383">
        <f ca="1">+IF(COUNTIFS(AT$4:AT382,1,$Q$4:$Q382,$Q383)=1,0,IF(AB383*AK383&lt;$AO$1,1,0))</f>
        <v>0</v>
      </c>
      <c r="AU383">
        <f t="shared" ca="1" si="129"/>
        <v>1</v>
      </c>
      <c r="AW383">
        <f ca="1">1*(COUNTIFS($Q$4:$Q382,Q383,AU$4:AU382,1)&gt;0)</f>
        <v>0</v>
      </c>
      <c r="AX383">
        <f t="shared" ca="1" si="139"/>
        <v>112.5</v>
      </c>
    </row>
    <row r="384" spans="2:50" x14ac:dyDescent="0.35">
      <c r="B384">
        <f t="shared" si="130"/>
        <v>381</v>
      </c>
      <c r="C384" s="5">
        <f>AVERAGEIFS(TimeSeries!382:382,TimeSeries!$1:$1,"&lt;="&amp;C$3,TimeSeries!$1:$1,"&gt;="&amp;C$2)</f>
        <v>116.7</v>
      </c>
      <c r="D384" s="5">
        <f>AVERAGEIFS(TimeSeries!382:382,TimeSeries!$1:$1,"&lt;="&amp;D$3,TimeSeries!$1:$1,"&gt;="&amp;D$2)</f>
        <v>118.2</v>
      </c>
      <c r="E384" s="5">
        <f>AVERAGEIFS(TimeSeries!382:382,TimeSeries!$1:$1,"&lt;="&amp;E$3,TimeSeries!$1:$1,"&gt;="&amp;E$2)</f>
        <v>120.3</v>
      </c>
      <c r="F384" s="5">
        <f>AVERAGEIFS(TimeSeries!382:382,TimeSeries!$1:$1,"&lt;="&amp;F$3,TimeSeries!$1:$1,"&gt;="&amp;F$2)</f>
        <v>124.3</v>
      </c>
      <c r="G384" s="5">
        <f>AVERAGEIFS(TimeSeries!382:382,TimeSeries!$1:$1,"&lt;="&amp;G$3,TimeSeries!$1:$1,"&gt;="&amp;G$2)</f>
        <v>127.15</v>
      </c>
      <c r="H384" s="5">
        <f>AVERAGEIFS(TimeSeries!382:382,TimeSeries!$1:$1,"&lt;="&amp;H$3,TimeSeries!$1:$1,"&gt;="&amp;H$2)</f>
        <v>125.65</v>
      </c>
      <c r="I384" s="5">
        <f>AVERAGEIFS(TimeSeries!382:382,TimeSeries!$1:$1,"&lt;="&amp;I$3,TimeSeries!$1:$1,"&gt;="&amp;I$2)</f>
        <v>124.95</v>
      </c>
      <c r="J384" s="5">
        <f>AVERAGEIFS(TimeSeries!382:382,TimeSeries!$1:$1,"&lt;="&amp;J$3,TimeSeries!$1:$1,"&gt;="&amp;J$2)</f>
        <v>125.9</v>
      </c>
      <c r="K384" s="5">
        <f>+TimeSeries!I382</f>
        <v>122.27500000000001</v>
      </c>
      <c r="M384">
        <f t="shared" si="148"/>
        <v>118.234375</v>
      </c>
      <c r="N384">
        <f t="shared" si="149"/>
        <v>124.33750000000001</v>
      </c>
      <c r="O384">
        <f t="shared" si="128"/>
        <v>0</v>
      </c>
      <c r="P384">
        <f t="shared" si="150"/>
        <v>0</v>
      </c>
      <c r="Q384">
        <f>+INDEX(TimeSeries!$A:$ZZ,'TimeSeries - Formatted'!$B384+1,'TimeSeries - Formatted'!K$1)</f>
        <v>12</v>
      </c>
      <c r="R384">
        <f>SUM(O$4:O384)</f>
        <v>17</v>
      </c>
      <c r="S384">
        <f>SUM(P$4:P384)</f>
        <v>18</v>
      </c>
      <c r="U384" s="1">
        <f t="shared" si="140"/>
        <v>-0.16761768901569174</v>
      </c>
      <c r="V384" s="1">
        <f t="shared" si="141"/>
        <v>-0.16584333098094561</v>
      </c>
      <c r="W384" s="1">
        <f t="shared" si="142"/>
        <v>-0.16776202006226226</v>
      </c>
      <c r="X384" s="1">
        <f t="shared" si="143"/>
        <v>-0.14892160219103057</v>
      </c>
      <c r="Y384" s="1">
        <f t="shared" si="144"/>
        <v>-0.10457746478873231</v>
      </c>
      <c r="Z384" s="1">
        <f t="shared" si="145"/>
        <v>-9.2779783393501791E-2</v>
      </c>
      <c r="AA384" s="1">
        <f t="shared" si="146"/>
        <v>-8.3944281524926723E-2</v>
      </c>
      <c r="AB384" s="1">
        <f t="shared" si="147"/>
        <v>-7.290132547864514E-2</v>
      </c>
      <c r="AD384" s="2">
        <f t="shared" ca="1" si="131"/>
        <v>1</v>
      </c>
      <c r="AE384" s="2">
        <f t="shared" ca="1" si="132"/>
        <v>1</v>
      </c>
      <c r="AF384" s="2">
        <f t="shared" ca="1" si="133"/>
        <v>1</v>
      </c>
      <c r="AG384" s="2">
        <f t="shared" ca="1" si="134"/>
        <v>1</v>
      </c>
      <c r="AH384" s="2">
        <f t="shared" ca="1" si="135"/>
        <v>1</v>
      </c>
      <c r="AI384" s="2">
        <f t="shared" ca="1" si="136"/>
        <v>1</v>
      </c>
      <c r="AJ384" s="2">
        <f t="shared" ca="1" si="137"/>
        <v>1</v>
      </c>
      <c r="AK384" s="2">
        <f t="shared" ca="1" si="138"/>
        <v>1</v>
      </c>
      <c r="AM384">
        <f ca="1">+IF(COUNTIFS(AM$4:AM383,1,$Q$4:$Q383,$Q384)=1,0,IF(U384*AD384&lt;$AO$1,1,0))</f>
        <v>0</v>
      </c>
      <c r="AN384">
        <f ca="1">+IF(COUNTIFS(AN$4:AN383,1,$Q$4:$Q383,$Q384)=1,0,IF(V384*AE384&lt;$AO$1,1,0))</f>
        <v>0</v>
      </c>
      <c r="AO384">
        <f ca="1">+IF(COUNTIFS(AO$4:AO383,1,$Q$4:$Q383,$Q384)=1,0,IF(W384*AF384&lt;$AO$1,1,0))</f>
        <v>0</v>
      </c>
      <c r="AP384">
        <f ca="1">+IF(COUNTIFS(AP$4:AP383,1,$Q$4:$Q383,$Q384)=1,0,IF(X384*AG384&lt;$AO$1,1,0))</f>
        <v>0</v>
      </c>
      <c r="AQ384">
        <f ca="1">+IF(COUNTIFS(AQ$4:AQ383,1,$Q$4:$Q383,$Q384)=1,0,IF(Y384*AH384&lt;$AO$1,1,0))</f>
        <v>1</v>
      </c>
      <c r="AR384">
        <f ca="1">+IF(COUNTIFS(AR$4:AR383,1,$Q$4:$Q383,$Q384)=1,0,IF(Z384*AI384&lt;$AO$1,1,0))</f>
        <v>0</v>
      </c>
      <c r="AS384">
        <f ca="1">+IF(COUNTIFS(AS$4:AS383,1,$Q$4:$Q383,$Q384)=1,0,IF(AA384*AJ384&lt;$AO$1,1,0))</f>
        <v>0</v>
      </c>
      <c r="AT384">
        <f ca="1">+IF(COUNTIFS(AT$4:AT383,1,$Q$4:$Q383,$Q384)=1,0,IF(AB384*AK384&lt;$AO$1,1,0))</f>
        <v>0</v>
      </c>
      <c r="AU384">
        <f t="shared" ca="1" si="129"/>
        <v>1</v>
      </c>
      <c r="AW384">
        <f ca="1">1*(COUNTIFS($Q$4:$Q383,Q384,AU$4:AU383,1)&gt;0)</f>
        <v>1</v>
      </c>
      <c r="AX384" t="str">
        <f t="shared" ca="1" si="139"/>
        <v/>
      </c>
    </row>
    <row r="385" spans="2:50" x14ac:dyDescent="0.35">
      <c r="B385">
        <f t="shared" si="130"/>
        <v>382</v>
      </c>
      <c r="C385" s="5">
        <f>AVERAGEIFS(TimeSeries!383:383,TimeSeries!$1:$1,"&lt;="&amp;C$3,TimeSeries!$1:$1,"&gt;="&amp;C$2)</f>
        <v>114.5</v>
      </c>
      <c r="D385" s="5">
        <f>AVERAGEIFS(TimeSeries!383:383,TimeSeries!$1:$1,"&lt;="&amp;D$3,TimeSeries!$1:$1,"&gt;="&amp;D$2)</f>
        <v>117</v>
      </c>
      <c r="E385" s="5">
        <f>AVERAGEIFS(TimeSeries!383:383,TimeSeries!$1:$1,"&lt;="&amp;E$3,TimeSeries!$1:$1,"&gt;="&amp;E$2)</f>
        <v>118.4</v>
      </c>
      <c r="F385" s="5">
        <f>AVERAGEIFS(TimeSeries!383:383,TimeSeries!$1:$1,"&lt;="&amp;F$3,TimeSeries!$1:$1,"&gt;="&amp;F$2)</f>
        <v>120.4</v>
      </c>
      <c r="G385" s="5">
        <f>AVERAGEIFS(TimeSeries!383:383,TimeSeries!$1:$1,"&lt;="&amp;G$3,TimeSeries!$1:$1,"&gt;="&amp;G$2)</f>
        <v>121.1</v>
      </c>
      <c r="H385" s="5">
        <f>AVERAGEIFS(TimeSeries!383:383,TimeSeries!$1:$1,"&lt;="&amp;H$3,TimeSeries!$1:$1,"&gt;="&amp;H$2)</f>
        <v>116.6</v>
      </c>
      <c r="I385" s="5">
        <f>AVERAGEIFS(TimeSeries!383:383,TimeSeries!$1:$1,"&lt;="&amp;I$3,TimeSeries!$1:$1,"&gt;="&amp;I$2)</f>
        <v>114.5</v>
      </c>
      <c r="J385" s="5">
        <f>AVERAGEIFS(TimeSeries!383:383,TimeSeries!$1:$1,"&lt;="&amp;J$3,TimeSeries!$1:$1,"&gt;="&amp;J$2)</f>
        <v>116</v>
      </c>
      <c r="K385" s="5">
        <f>+TimeSeries!I383</f>
        <v>117.125</v>
      </c>
      <c r="M385">
        <f t="shared" si="148"/>
        <v>117.65312499999999</v>
      </c>
      <c r="N385">
        <f t="shared" si="149"/>
        <v>124.33750000000001</v>
      </c>
      <c r="O385">
        <f t="shared" si="128"/>
        <v>0</v>
      </c>
      <c r="P385">
        <f t="shared" si="150"/>
        <v>0</v>
      </c>
      <c r="Q385">
        <f>+INDEX(TimeSeries!$A:$ZZ,'TimeSeries - Formatted'!$B385+1,'TimeSeries - Formatted'!K$1)</f>
        <v>12</v>
      </c>
      <c r="R385">
        <f>SUM(O$4:O385)</f>
        <v>17</v>
      </c>
      <c r="S385">
        <f>SUM(P$4:P385)</f>
        <v>18</v>
      </c>
      <c r="U385" s="1">
        <f t="shared" si="140"/>
        <v>-0.18330955777460767</v>
      </c>
      <c r="V385" s="1">
        <f t="shared" si="141"/>
        <v>-0.17431192660550454</v>
      </c>
      <c r="W385" s="1">
        <f t="shared" si="142"/>
        <v>-0.18090626080940853</v>
      </c>
      <c r="X385" s="1">
        <f t="shared" si="143"/>
        <v>-0.17562478603218079</v>
      </c>
      <c r="Y385" s="1">
        <f t="shared" si="144"/>
        <v>-0.14718309859154932</v>
      </c>
      <c r="Z385" s="1">
        <f t="shared" si="145"/>
        <v>-0.1581227436823105</v>
      </c>
      <c r="AA385" s="1">
        <f t="shared" si="146"/>
        <v>-0.16055718475073322</v>
      </c>
      <c r="AB385" s="1">
        <f t="shared" si="147"/>
        <v>-0.14580265095729017</v>
      </c>
      <c r="AD385" s="2">
        <f t="shared" ca="1" si="131"/>
        <v>1</v>
      </c>
      <c r="AE385" s="2">
        <f t="shared" ca="1" si="132"/>
        <v>1</v>
      </c>
      <c r="AF385" s="2">
        <f t="shared" ca="1" si="133"/>
        <v>1</v>
      </c>
      <c r="AG385" s="2">
        <f t="shared" ca="1" si="134"/>
        <v>1</v>
      </c>
      <c r="AH385" s="2">
        <f t="shared" ca="1" si="135"/>
        <v>1</v>
      </c>
      <c r="AI385" s="2">
        <f t="shared" ca="1" si="136"/>
        <v>1</v>
      </c>
      <c r="AJ385" s="2">
        <f t="shared" ca="1" si="137"/>
        <v>1</v>
      </c>
      <c r="AK385" s="2">
        <f t="shared" ca="1" si="138"/>
        <v>1</v>
      </c>
      <c r="AM385">
        <f ca="1">+IF(COUNTIFS(AM$4:AM384,1,$Q$4:$Q384,$Q385)=1,0,IF(U385*AD385&lt;$AO$1,1,0))</f>
        <v>0</v>
      </c>
      <c r="AN385">
        <f ca="1">+IF(COUNTIFS(AN$4:AN384,1,$Q$4:$Q384,$Q385)=1,0,IF(V385*AE385&lt;$AO$1,1,0))</f>
        <v>0</v>
      </c>
      <c r="AO385">
        <f ca="1">+IF(COUNTIFS(AO$4:AO384,1,$Q$4:$Q384,$Q385)=1,0,IF(W385*AF385&lt;$AO$1,1,0))</f>
        <v>0</v>
      </c>
      <c r="AP385">
        <f ca="1">+IF(COUNTIFS(AP$4:AP384,1,$Q$4:$Q384,$Q385)=1,0,IF(X385*AG385&lt;$AO$1,1,0))</f>
        <v>0</v>
      </c>
      <c r="AQ385">
        <f ca="1">+IF(COUNTIFS(AQ$4:AQ384,1,$Q$4:$Q384,$Q385)=1,0,IF(Y385*AH385&lt;$AO$1,1,0))</f>
        <v>0</v>
      </c>
      <c r="AR385">
        <f ca="1">+IF(COUNTIFS(AR$4:AR384,1,$Q$4:$Q384,$Q385)=1,0,IF(Z385*AI385&lt;$AO$1,1,0))</f>
        <v>1</v>
      </c>
      <c r="AS385">
        <f ca="1">+IF(COUNTIFS(AS$4:AS384,1,$Q$4:$Q384,$Q385)=1,0,IF(AA385*AJ385&lt;$AO$1,1,0))</f>
        <v>1</v>
      </c>
      <c r="AT385">
        <f ca="1">+IF(COUNTIFS(AT$4:AT384,1,$Q$4:$Q384,$Q385)=1,0,IF(AB385*AK385&lt;$AO$1,1,0))</f>
        <v>1</v>
      </c>
      <c r="AU385">
        <f t="shared" ca="1" si="129"/>
        <v>1</v>
      </c>
      <c r="AW385">
        <f ca="1">1*(COUNTIFS($Q$4:$Q384,Q385,AU$4:AU384,1)&gt;0)</f>
        <v>1</v>
      </c>
      <c r="AX385" t="str">
        <f t="shared" ca="1" si="139"/>
        <v/>
      </c>
    </row>
    <row r="386" spans="2:50" x14ac:dyDescent="0.35">
      <c r="B386">
        <f t="shared" si="130"/>
        <v>383</v>
      </c>
      <c r="C386" s="5">
        <f>AVERAGEIFS(TimeSeries!384:384,TimeSeries!$1:$1,"&lt;="&amp;C$3,TimeSeries!$1:$1,"&gt;="&amp;C$2)</f>
        <v>113.3</v>
      </c>
      <c r="D386" s="5">
        <f>AVERAGEIFS(TimeSeries!384:384,TimeSeries!$1:$1,"&lt;="&amp;D$3,TimeSeries!$1:$1,"&gt;="&amp;D$2)</f>
        <v>115.8</v>
      </c>
      <c r="E386" s="5">
        <f>AVERAGEIFS(TimeSeries!384:384,TimeSeries!$1:$1,"&lt;="&amp;E$3,TimeSeries!$1:$1,"&gt;="&amp;E$2)</f>
        <v>117.9</v>
      </c>
      <c r="F386" s="5">
        <f>AVERAGEIFS(TimeSeries!384:384,TimeSeries!$1:$1,"&lt;="&amp;F$3,TimeSeries!$1:$1,"&gt;="&amp;F$2)</f>
        <v>120.9</v>
      </c>
      <c r="G386" s="5">
        <f>AVERAGEIFS(TimeSeries!384:384,TimeSeries!$1:$1,"&lt;="&amp;G$3,TimeSeries!$1:$1,"&gt;="&amp;G$2)</f>
        <v>121.6</v>
      </c>
      <c r="H386" s="5">
        <f>AVERAGEIFS(TimeSeries!384:384,TimeSeries!$1:$1,"&lt;="&amp;H$3,TimeSeries!$1:$1,"&gt;="&amp;H$2)</f>
        <v>115.1</v>
      </c>
      <c r="I386" s="5">
        <f>AVERAGEIFS(TimeSeries!384:384,TimeSeries!$1:$1,"&lt;="&amp;I$3,TimeSeries!$1:$1,"&gt;="&amp;I$2)</f>
        <v>111.55</v>
      </c>
      <c r="J386" s="5">
        <f>AVERAGEIFS(TimeSeries!384:384,TimeSeries!$1:$1,"&lt;="&amp;J$3,TimeSeries!$1:$1,"&gt;="&amp;J$2)</f>
        <v>113.1</v>
      </c>
      <c r="K386" s="5">
        <f>+TimeSeries!I384</f>
        <v>116.08749999999999</v>
      </c>
      <c r="M386">
        <f t="shared" si="148"/>
        <v>117.409375</v>
      </c>
      <c r="N386">
        <f t="shared" si="149"/>
        <v>124.33750000000001</v>
      </c>
      <c r="O386">
        <f t="shared" si="128"/>
        <v>0</v>
      </c>
      <c r="P386">
        <f t="shared" si="150"/>
        <v>0</v>
      </c>
      <c r="Q386">
        <f>+INDEX(TimeSeries!$A:$ZZ,'TimeSeries - Formatted'!$B386+1,'TimeSeries - Formatted'!K$1)</f>
        <v>12</v>
      </c>
      <c r="R386">
        <f>SUM(O$4:O386)</f>
        <v>17</v>
      </c>
      <c r="S386">
        <f>SUM(P$4:P386)</f>
        <v>18</v>
      </c>
      <c r="U386" s="1">
        <f t="shared" si="140"/>
        <v>-0.19186875891583444</v>
      </c>
      <c r="V386" s="1">
        <f t="shared" si="141"/>
        <v>-0.18278052223006347</v>
      </c>
      <c r="W386" s="1">
        <f t="shared" si="142"/>
        <v>-0.18436527153234172</v>
      </c>
      <c r="X386" s="1">
        <f t="shared" si="143"/>
        <v>-0.17220130092434105</v>
      </c>
      <c r="Y386" s="1">
        <f t="shared" si="144"/>
        <v>-0.14366197183098595</v>
      </c>
      <c r="Z386" s="1">
        <f t="shared" si="145"/>
        <v>-0.16895306859205783</v>
      </c>
      <c r="AA386" s="1">
        <f t="shared" si="146"/>
        <v>-0.18218475073313789</v>
      </c>
      <c r="AB386" s="1">
        <f t="shared" si="147"/>
        <v>-0.16715758468335795</v>
      </c>
      <c r="AD386" s="2">
        <f t="shared" ca="1" si="131"/>
        <v>1</v>
      </c>
      <c r="AE386" s="2">
        <f t="shared" ca="1" si="132"/>
        <v>1</v>
      </c>
      <c r="AF386" s="2">
        <f t="shared" ca="1" si="133"/>
        <v>1</v>
      </c>
      <c r="AG386" s="2">
        <f t="shared" ca="1" si="134"/>
        <v>1</v>
      </c>
      <c r="AH386" s="2">
        <f t="shared" ca="1" si="135"/>
        <v>1</v>
      </c>
      <c r="AI386" s="2">
        <f t="shared" ca="1" si="136"/>
        <v>1</v>
      </c>
      <c r="AJ386" s="2">
        <f t="shared" ca="1" si="137"/>
        <v>1</v>
      </c>
      <c r="AK386" s="2">
        <f t="shared" ca="1" si="138"/>
        <v>1</v>
      </c>
      <c r="AM386">
        <f ca="1">+IF(COUNTIFS(AM$4:AM385,1,$Q$4:$Q385,$Q386)=1,0,IF(U386*AD386&lt;$AO$1,1,0))</f>
        <v>0</v>
      </c>
      <c r="AN386">
        <f ca="1">+IF(COUNTIFS(AN$4:AN385,1,$Q$4:$Q385,$Q386)=1,0,IF(V386*AE386&lt;$AO$1,1,0))</f>
        <v>0</v>
      </c>
      <c r="AO386">
        <f ca="1">+IF(COUNTIFS(AO$4:AO385,1,$Q$4:$Q385,$Q386)=1,0,IF(W386*AF386&lt;$AO$1,1,0))</f>
        <v>0</v>
      </c>
      <c r="AP386">
        <f ca="1">+IF(COUNTIFS(AP$4:AP385,1,$Q$4:$Q385,$Q386)=1,0,IF(X386*AG386&lt;$AO$1,1,0))</f>
        <v>0</v>
      </c>
      <c r="AQ386">
        <f ca="1">+IF(COUNTIFS(AQ$4:AQ385,1,$Q$4:$Q385,$Q386)=1,0,IF(Y386*AH386&lt;$AO$1,1,0))</f>
        <v>0</v>
      </c>
      <c r="AR386">
        <f ca="1">+IF(COUNTIFS(AR$4:AR385,1,$Q$4:$Q385,$Q386)=1,0,IF(Z386*AI386&lt;$AO$1,1,0))</f>
        <v>0</v>
      </c>
      <c r="AS386">
        <f ca="1">+IF(COUNTIFS(AS$4:AS385,1,$Q$4:$Q385,$Q386)=1,0,IF(AA386*AJ386&lt;$AO$1,1,0))</f>
        <v>0</v>
      </c>
      <c r="AT386">
        <f ca="1">+IF(COUNTIFS(AT$4:AT385,1,$Q$4:$Q385,$Q386)=1,0,IF(AB386*AK386&lt;$AO$1,1,0))</f>
        <v>0</v>
      </c>
      <c r="AU386">
        <f t="shared" ca="1" si="129"/>
        <v>0</v>
      </c>
      <c r="AW386">
        <f ca="1">1*(COUNTIFS($Q$4:$Q385,Q386,AU$4:AU385,1)&gt;0)</f>
        <v>1</v>
      </c>
      <c r="AX386" t="str">
        <f t="shared" ca="1" si="139"/>
        <v/>
      </c>
    </row>
    <row r="387" spans="2:50" x14ac:dyDescent="0.35">
      <c r="B387">
        <f t="shared" si="130"/>
        <v>384</v>
      </c>
      <c r="C387" s="5">
        <f>AVERAGEIFS(TimeSeries!385:385,TimeSeries!$1:$1,"&lt;="&amp;C$3,TimeSeries!$1:$1,"&gt;="&amp;C$2)</f>
        <v>112.8</v>
      </c>
      <c r="D387" s="5">
        <f>AVERAGEIFS(TimeSeries!385:385,TimeSeries!$1:$1,"&lt;="&amp;D$3,TimeSeries!$1:$1,"&gt;="&amp;D$2)</f>
        <v>115.8</v>
      </c>
      <c r="E387" s="5">
        <f>AVERAGEIFS(TimeSeries!385:385,TimeSeries!$1:$1,"&lt;="&amp;E$3,TimeSeries!$1:$1,"&gt;="&amp;E$2)</f>
        <v>117.9</v>
      </c>
      <c r="F387" s="5">
        <f>AVERAGEIFS(TimeSeries!385:385,TimeSeries!$1:$1,"&lt;="&amp;F$3,TimeSeries!$1:$1,"&gt;="&amp;F$2)</f>
        <v>120.9</v>
      </c>
      <c r="G387" s="5">
        <f>AVERAGEIFS(TimeSeries!385:385,TimeSeries!$1:$1,"&lt;="&amp;G$3,TimeSeries!$1:$1,"&gt;="&amp;G$2)</f>
        <v>121.6</v>
      </c>
      <c r="H387" s="5">
        <f>AVERAGEIFS(TimeSeries!385:385,TimeSeries!$1:$1,"&lt;="&amp;H$3,TimeSeries!$1:$1,"&gt;="&amp;H$2)</f>
        <v>115.1</v>
      </c>
      <c r="I387" s="5">
        <f>AVERAGEIFS(TimeSeries!385:385,TimeSeries!$1:$1,"&lt;="&amp;I$3,TimeSeries!$1:$1,"&gt;="&amp;I$2)</f>
        <v>112.3</v>
      </c>
      <c r="J387" s="5">
        <f>AVERAGEIFS(TimeSeries!385:385,TimeSeries!$1:$1,"&lt;="&amp;J$3,TimeSeries!$1:$1,"&gt;="&amp;J$2)</f>
        <v>114.6</v>
      </c>
      <c r="K387" s="5">
        <f>+TimeSeries!I385</f>
        <v>116.14999999999999</v>
      </c>
      <c r="M387">
        <f t="shared" si="148"/>
        <v>117.409375</v>
      </c>
      <c r="N387">
        <f t="shared" si="149"/>
        <v>124.33750000000001</v>
      </c>
      <c r="O387">
        <f t="shared" si="128"/>
        <v>0</v>
      </c>
      <c r="P387">
        <f t="shared" si="150"/>
        <v>0</v>
      </c>
      <c r="Q387">
        <f>+INDEX(TimeSeries!$A:$ZZ,'TimeSeries - Formatted'!$B387+1,'TimeSeries - Formatted'!K$1)</f>
        <v>12</v>
      </c>
      <c r="R387">
        <f>SUM(O$4:O387)</f>
        <v>17</v>
      </c>
      <c r="S387">
        <f>SUM(P$4:P387)</f>
        <v>18</v>
      </c>
      <c r="U387" s="1">
        <f t="shared" si="140"/>
        <v>-0.19543509272467896</v>
      </c>
      <c r="V387" s="1">
        <f t="shared" si="141"/>
        <v>-0.18278052223006347</v>
      </c>
      <c r="W387" s="1">
        <f t="shared" si="142"/>
        <v>-0.18436527153234172</v>
      </c>
      <c r="X387" s="1">
        <f t="shared" si="143"/>
        <v>-0.17220130092434105</v>
      </c>
      <c r="Y387" s="1">
        <f t="shared" si="144"/>
        <v>-0.14366197183098595</v>
      </c>
      <c r="Z387" s="1">
        <f t="shared" si="145"/>
        <v>-0.16895306859205783</v>
      </c>
      <c r="AA387" s="1">
        <f t="shared" si="146"/>
        <v>-0.17668621700879772</v>
      </c>
      <c r="AB387" s="1">
        <f t="shared" si="147"/>
        <v>-0.15611192930780571</v>
      </c>
      <c r="AD387" s="2">
        <f t="shared" ca="1" si="131"/>
        <v>1</v>
      </c>
      <c r="AE387" s="2">
        <f t="shared" ca="1" si="132"/>
        <v>1</v>
      </c>
      <c r="AF387" s="2">
        <f t="shared" ca="1" si="133"/>
        <v>1</v>
      </c>
      <c r="AG387" s="2">
        <f t="shared" ca="1" si="134"/>
        <v>1</v>
      </c>
      <c r="AH387" s="2">
        <f t="shared" ca="1" si="135"/>
        <v>1</v>
      </c>
      <c r="AI387" s="2">
        <f t="shared" ca="1" si="136"/>
        <v>1</v>
      </c>
      <c r="AJ387" s="2">
        <f t="shared" ca="1" si="137"/>
        <v>1</v>
      </c>
      <c r="AK387" s="2">
        <f t="shared" ca="1" si="138"/>
        <v>1</v>
      </c>
      <c r="AM387">
        <f ca="1">+IF(COUNTIFS(AM$4:AM386,1,$Q$4:$Q386,$Q387)=1,0,IF(U387*AD387&lt;$AO$1,1,0))</f>
        <v>0</v>
      </c>
      <c r="AN387">
        <f ca="1">+IF(COUNTIFS(AN$4:AN386,1,$Q$4:$Q386,$Q387)=1,0,IF(V387*AE387&lt;$AO$1,1,0))</f>
        <v>0</v>
      </c>
      <c r="AO387">
        <f ca="1">+IF(COUNTIFS(AO$4:AO386,1,$Q$4:$Q386,$Q387)=1,0,IF(W387*AF387&lt;$AO$1,1,0))</f>
        <v>0</v>
      </c>
      <c r="AP387">
        <f ca="1">+IF(COUNTIFS(AP$4:AP386,1,$Q$4:$Q386,$Q387)=1,0,IF(X387*AG387&lt;$AO$1,1,0))</f>
        <v>0</v>
      </c>
      <c r="AQ387">
        <f ca="1">+IF(COUNTIFS(AQ$4:AQ386,1,$Q$4:$Q386,$Q387)=1,0,IF(Y387*AH387&lt;$AO$1,1,0))</f>
        <v>0</v>
      </c>
      <c r="AR387">
        <f ca="1">+IF(COUNTIFS(AR$4:AR386,1,$Q$4:$Q386,$Q387)=1,0,IF(Z387*AI387&lt;$AO$1,1,0))</f>
        <v>0</v>
      </c>
      <c r="AS387">
        <f ca="1">+IF(COUNTIFS(AS$4:AS386,1,$Q$4:$Q386,$Q387)=1,0,IF(AA387*AJ387&lt;$AO$1,1,0))</f>
        <v>0</v>
      </c>
      <c r="AT387">
        <f ca="1">+IF(COUNTIFS(AT$4:AT386,1,$Q$4:$Q386,$Q387)=1,0,IF(AB387*AK387&lt;$AO$1,1,0))</f>
        <v>0</v>
      </c>
      <c r="AU387">
        <f t="shared" ca="1" si="129"/>
        <v>0</v>
      </c>
      <c r="AW387">
        <f ca="1">1*(COUNTIFS($Q$4:$Q386,Q387,AU$4:AU386,1)&gt;0)</f>
        <v>1</v>
      </c>
      <c r="AX387" t="str">
        <f t="shared" ca="1" si="139"/>
        <v/>
      </c>
    </row>
    <row r="388" spans="2:50" x14ac:dyDescent="0.35">
      <c r="B388">
        <f t="shared" si="130"/>
        <v>385</v>
      </c>
      <c r="C388" s="5">
        <f>AVERAGEIFS(TimeSeries!386:386,TimeSeries!$1:$1,"&lt;="&amp;C$3,TimeSeries!$1:$1,"&gt;="&amp;C$2)</f>
        <v>113.5</v>
      </c>
      <c r="D388" s="5">
        <f>AVERAGEIFS(TimeSeries!386:386,TimeSeries!$1:$1,"&lt;="&amp;D$3,TimeSeries!$1:$1,"&gt;="&amp;D$2)</f>
        <v>117</v>
      </c>
      <c r="E388" s="5">
        <f>AVERAGEIFS(TimeSeries!386:386,TimeSeries!$1:$1,"&lt;="&amp;E$3,TimeSeries!$1:$1,"&gt;="&amp;E$2)</f>
        <v>118.4</v>
      </c>
      <c r="F388" s="5">
        <f>AVERAGEIFS(TimeSeries!386:386,TimeSeries!$1:$1,"&lt;="&amp;F$3,TimeSeries!$1:$1,"&gt;="&amp;F$2)</f>
        <v>120.9</v>
      </c>
      <c r="G388" s="5">
        <f>AVERAGEIFS(TimeSeries!386:386,TimeSeries!$1:$1,"&lt;="&amp;G$3,TimeSeries!$1:$1,"&gt;="&amp;G$2)</f>
        <v>122.3</v>
      </c>
      <c r="H388" s="5">
        <f>AVERAGEIFS(TimeSeries!386:386,TimeSeries!$1:$1,"&lt;="&amp;H$3,TimeSeries!$1:$1,"&gt;="&amp;H$2)</f>
        <v>115.3</v>
      </c>
      <c r="I388" s="5">
        <f>AVERAGEIFS(TimeSeries!386:386,TimeSeries!$1:$1,"&lt;="&amp;I$3,TimeSeries!$1:$1,"&gt;="&amp;I$2)</f>
        <v>109.65</v>
      </c>
      <c r="J388" s="5">
        <f>AVERAGEIFS(TimeSeries!386:386,TimeSeries!$1:$1,"&lt;="&amp;J$3,TimeSeries!$1:$1,"&gt;="&amp;J$2)</f>
        <v>110.3</v>
      </c>
      <c r="K388" s="5">
        <f>+TimeSeries!I386</f>
        <v>115.96250000000001</v>
      </c>
      <c r="M388">
        <f t="shared" si="148"/>
        <v>117.1875</v>
      </c>
      <c r="N388">
        <f t="shared" si="149"/>
        <v>124.33750000000001</v>
      </c>
      <c r="O388">
        <f t="shared" ref="O388:O451" si="151">1*(AVERAGE(K386:K388)&gt;M388)*(AVERAGE(K383:K385)&lt;M388)*(SUM(O377:O387)=0)</f>
        <v>0</v>
      </c>
      <c r="P388">
        <f t="shared" si="150"/>
        <v>0</v>
      </c>
      <c r="Q388">
        <f>+INDEX(TimeSeries!$A:$ZZ,'TimeSeries - Formatted'!$B388+1,'TimeSeries - Formatted'!K$1)</f>
        <v>12</v>
      </c>
      <c r="R388">
        <f>SUM(O$4:O388)</f>
        <v>17</v>
      </c>
      <c r="S388">
        <f>SUM(P$4:P388)</f>
        <v>18</v>
      </c>
      <c r="U388" s="1">
        <f t="shared" si="140"/>
        <v>-0.1904422253922966</v>
      </c>
      <c r="V388" s="1">
        <f t="shared" si="141"/>
        <v>-0.17431192660550454</v>
      </c>
      <c r="W388" s="1">
        <f t="shared" si="142"/>
        <v>-0.18090626080940853</v>
      </c>
      <c r="X388" s="1">
        <f t="shared" si="143"/>
        <v>-0.17220130092434105</v>
      </c>
      <c r="Y388" s="1">
        <f t="shared" si="144"/>
        <v>-0.13873239436619722</v>
      </c>
      <c r="Z388" s="1">
        <f t="shared" si="145"/>
        <v>-0.16750902527075817</v>
      </c>
      <c r="AA388" s="1">
        <f t="shared" si="146"/>
        <v>-0.19611436950146621</v>
      </c>
      <c r="AB388" s="1">
        <f t="shared" si="147"/>
        <v>-0.18777614138438892</v>
      </c>
      <c r="AD388" s="2">
        <f t="shared" ca="1" si="131"/>
        <v>1</v>
      </c>
      <c r="AE388" s="2">
        <f t="shared" ca="1" si="132"/>
        <v>1</v>
      </c>
      <c r="AF388" s="2">
        <f t="shared" ca="1" si="133"/>
        <v>1</v>
      </c>
      <c r="AG388" s="2">
        <f t="shared" ca="1" si="134"/>
        <v>1</v>
      </c>
      <c r="AH388" s="2">
        <f t="shared" ca="1" si="135"/>
        <v>1</v>
      </c>
      <c r="AI388" s="2">
        <f t="shared" ca="1" si="136"/>
        <v>1</v>
      </c>
      <c r="AJ388" s="2">
        <f t="shared" ca="1" si="137"/>
        <v>1</v>
      </c>
      <c r="AK388" s="2">
        <f t="shared" ca="1" si="138"/>
        <v>1</v>
      </c>
      <c r="AM388">
        <f ca="1">+IF(COUNTIFS(AM$4:AM387,1,$Q$4:$Q387,$Q388)=1,0,IF(U388*AD388&lt;$AO$1,1,0))</f>
        <v>0</v>
      </c>
      <c r="AN388">
        <f ca="1">+IF(COUNTIFS(AN$4:AN387,1,$Q$4:$Q387,$Q388)=1,0,IF(V388*AE388&lt;$AO$1,1,0))</f>
        <v>0</v>
      </c>
      <c r="AO388">
        <f ca="1">+IF(COUNTIFS(AO$4:AO387,1,$Q$4:$Q387,$Q388)=1,0,IF(W388*AF388&lt;$AO$1,1,0))</f>
        <v>0</v>
      </c>
      <c r="AP388">
        <f ca="1">+IF(COUNTIFS(AP$4:AP387,1,$Q$4:$Q387,$Q388)=1,0,IF(X388*AG388&lt;$AO$1,1,0))</f>
        <v>0</v>
      </c>
      <c r="AQ388">
        <f ca="1">+IF(COUNTIFS(AQ$4:AQ387,1,$Q$4:$Q387,$Q388)=1,0,IF(Y388*AH388&lt;$AO$1,1,0))</f>
        <v>0</v>
      </c>
      <c r="AR388">
        <f ca="1">+IF(COUNTIFS(AR$4:AR387,1,$Q$4:$Q387,$Q388)=1,0,IF(Z388*AI388&lt;$AO$1,1,0))</f>
        <v>0</v>
      </c>
      <c r="AS388">
        <f ca="1">+IF(COUNTIFS(AS$4:AS387,1,$Q$4:$Q387,$Q388)=1,0,IF(AA388*AJ388&lt;$AO$1,1,0))</f>
        <v>0</v>
      </c>
      <c r="AT388">
        <f ca="1">+IF(COUNTIFS(AT$4:AT387,1,$Q$4:$Q387,$Q388)=1,0,IF(AB388*AK388&lt;$AO$1,1,0))</f>
        <v>0</v>
      </c>
      <c r="AU388">
        <f t="shared" ca="1" si="129"/>
        <v>0</v>
      </c>
      <c r="AW388">
        <f ca="1">1*(COUNTIFS($Q$4:$Q387,Q388,AU$4:AU387,1)&gt;0)</f>
        <v>1</v>
      </c>
      <c r="AX388" t="str">
        <f t="shared" ca="1" si="139"/>
        <v/>
      </c>
    </row>
    <row r="389" spans="2:50" x14ac:dyDescent="0.35">
      <c r="B389">
        <f t="shared" si="130"/>
        <v>386</v>
      </c>
      <c r="C389" s="5">
        <f>AVERAGEIFS(TimeSeries!387:387,TimeSeries!$1:$1,"&lt;="&amp;C$3,TimeSeries!$1:$1,"&gt;="&amp;C$2)</f>
        <v>114</v>
      </c>
      <c r="D389" s="5">
        <f>AVERAGEIFS(TimeSeries!387:387,TimeSeries!$1:$1,"&lt;="&amp;D$3,TimeSeries!$1:$1,"&gt;="&amp;D$2)</f>
        <v>117.5</v>
      </c>
      <c r="E389" s="5">
        <f>AVERAGEIFS(TimeSeries!387:387,TimeSeries!$1:$1,"&lt;="&amp;E$3,TimeSeries!$1:$1,"&gt;="&amp;E$2)</f>
        <v>119.6</v>
      </c>
      <c r="F389" s="5">
        <f>AVERAGEIFS(TimeSeries!387:387,TimeSeries!$1:$1,"&lt;="&amp;F$3,TimeSeries!$1:$1,"&gt;="&amp;F$2)</f>
        <v>121.1</v>
      </c>
      <c r="G389" s="5">
        <f>AVERAGEIFS(TimeSeries!387:387,TimeSeries!$1:$1,"&lt;="&amp;G$3,TimeSeries!$1:$1,"&gt;="&amp;G$2)</f>
        <v>121.8</v>
      </c>
      <c r="H389" s="5">
        <f>AVERAGEIFS(TimeSeries!387:387,TimeSeries!$1:$1,"&lt;="&amp;H$3,TimeSeries!$1:$1,"&gt;="&amp;H$2)</f>
        <v>115.3</v>
      </c>
      <c r="I389" s="5">
        <f>AVERAGEIFS(TimeSeries!387:387,TimeSeries!$1:$1,"&lt;="&amp;I$3,TimeSeries!$1:$1,"&gt;="&amp;I$2)</f>
        <v>109.65</v>
      </c>
      <c r="J389" s="5">
        <f>AVERAGEIFS(TimeSeries!387:387,TimeSeries!$1:$1,"&lt;="&amp;J$3,TimeSeries!$1:$1,"&gt;="&amp;J$2)</f>
        <v>110.3</v>
      </c>
      <c r="K389" s="5">
        <f>+TimeSeries!I387</f>
        <v>116.26249999999999</v>
      </c>
      <c r="M389">
        <f t="shared" si="148"/>
        <v>117.08749999999999</v>
      </c>
      <c r="N389">
        <f t="shared" si="149"/>
        <v>124.33750000000001</v>
      </c>
      <c r="O389">
        <f t="shared" si="151"/>
        <v>0</v>
      </c>
      <c r="P389">
        <f t="shared" si="150"/>
        <v>0</v>
      </c>
      <c r="Q389">
        <f>+INDEX(TimeSeries!$A:$ZZ,'TimeSeries - Formatted'!$B389+1,'TimeSeries - Formatted'!K$1)</f>
        <v>12</v>
      </c>
      <c r="R389">
        <f>SUM(O$4:O389)</f>
        <v>17</v>
      </c>
      <c r="S389">
        <f>SUM(P$4:P389)</f>
        <v>18</v>
      </c>
      <c r="U389" s="1">
        <f t="shared" si="140"/>
        <v>-0.18687589158345219</v>
      </c>
      <c r="V389" s="1">
        <f t="shared" si="141"/>
        <v>-0.1707833450952716</v>
      </c>
      <c r="W389" s="1">
        <f t="shared" si="142"/>
        <v>-0.17260463507436885</v>
      </c>
      <c r="X389" s="1">
        <f t="shared" si="143"/>
        <v>-0.1708319068812052</v>
      </c>
      <c r="Y389" s="1">
        <f t="shared" si="144"/>
        <v>-0.1422535211267606</v>
      </c>
      <c r="Z389" s="1">
        <f t="shared" si="145"/>
        <v>-0.16750902527075817</v>
      </c>
      <c r="AA389" s="1">
        <f t="shared" si="146"/>
        <v>-0.19611436950146621</v>
      </c>
      <c r="AB389" s="1">
        <f t="shared" si="147"/>
        <v>-0.18777614138438892</v>
      </c>
      <c r="AD389" s="2">
        <f t="shared" ca="1" si="131"/>
        <v>1</v>
      </c>
      <c r="AE389" s="2">
        <f t="shared" ca="1" si="132"/>
        <v>1</v>
      </c>
      <c r="AF389" s="2">
        <f t="shared" ca="1" si="133"/>
        <v>1</v>
      </c>
      <c r="AG389" s="2">
        <f t="shared" ca="1" si="134"/>
        <v>1</v>
      </c>
      <c r="AH389" s="2">
        <f t="shared" ca="1" si="135"/>
        <v>1</v>
      </c>
      <c r="AI389" s="2">
        <f t="shared" ca="1" si="136"/>
        <v>1</v>
      </c>
      <c r="AJ389" s="2">
        <f t="shared" ca="1" si="137"/>
        <v>1</v>
      </c>
      <c r="AK389" s="2">
        <f t="shared" ca="1" si="138"/>
        <v>1</v>
      </c>
      <c r="AM389">
        <f ca="1">+IF(COUNTIFS(AM$4:AM388,1,$Q$4:$Q388,$Q389)=1,0,IF(U389*AD389&lt;$AO$1,1,0))</f>
        <v>0</v>
      </c>
      <c r="AN389">
        <f ca="1">+IF(COUNTIFS(AN$4:AN388,1,$Q$4:$Q388,$Q389)=1,0,IF(V389*AE389&lt;$AO$1,1,0))</f>
        <v>0</v>
      </c>
      <c r="AO389">
        <f ca="1">+IF(COUNTIFS(AO$4:AO388,1,$Q$4:$Q388,$Q389)=1,0,IF(W389*AF389&lt;$AO$1,1,0))</f>
        <v>0</v>
      </c>
      <c r="AP389">
        <f ca="1">+IF(COUNTIFS(AP$4:AP388,1,$Q$4:$Q388,$Q389)=1,0,IF(X389*AG389&lt;$AO$1,1,0))</f>
        <v>0</v>
      </c>
      <c r="AQ389">
        <f ca="1">+IF(COUNTIFS(AQ$4:AQ388,1,$Q$4:$Q388,$Q389)=1,0,IF(Y389*AH389&lt;$AO$1,1,0))</f>
        <v>0</v>
      </c>
      <c r="AR389">
        <f ca="1">+IF(COUNTIFS(AR$4:AR388,1,$Q$4:$Q388,$Q389)=1,0,IF(Z389*AI389&lt;$AO$1,1,0))</f>
        <v>0</v>
      </c>
      <c r="AS389">
        <f ca="1">+IF(COUNTIFS(AS$4:AS388,1,$Q$4:$Q388,$Q389)=1,0,IF(AA389*AJ389&lt;$AO$1,1,0))</f>
        <v>0</v>
      </c>
      <c r="AT389">
        <f ca="1">+IF(COUNTIFS(AT$4:AT388,1,$Q$4:$Q388,$Q389)=1,0,IF(AB389*AK389&lt;$AO$1,1,0))</f>
        <v>0</v>
      </c>
      <c r="AU389">
        <f t="shared" ref="AU389:AU452" ca="1" si="152">1*(SUM(AM389:AT389)&gt;0)</f>
        <v>0</v>
      </c>
      <c r="AW389">
        <f ca="1">1*(COUNTIFS($Q$4:$Q388,Q389,AU$4:AU388,1)&gt;0)</f>
        <v>1</v>
      </c>
      <c r="AX389" t="str">
        <f t="shared" ca="1" si="139"/>
        <v/>
      </c>
    </row>
    <row r="390" spans="2:50" x14ac:dyDescent="0.35">
      <c r="B390">
        <f t="shared" ref="B390:B453" si="153">+B389+1</f>
        <v>387</v>
      </c>
      <c r="C390" s="5">
        <f>AVERAGEIFS(TimeSeries!388:388,TimeSeries!$1:$1,"&lt;="&amp;C$3,TimeSeries!$1:$1,"&gt;="&amp;C$2)</f>
        <v>115.9</v>
      </c>
      <c r="D390" s="5">
        <f>AVERAGEIFS(TimeSeries!388:388,TimeSeries!$1:$1,"&lt;="&amp;D$3,TimeSeries!$1:$1,"&gt;="&amp;D$2)</f>
        <v>119.4</v>
      </c>
      <c r="E390" s="5">
        <f>AVERAGEIFS(TimeSeries!388:388,TimeSeries!$1:$1,"&lt;="&amp;E$3,TimeSeries!$1:$1,"&gt;="&amp;E$2)</f>
        <v>120.8</v>
      </c>
      <c r="F390" s="5">
        <f>AVERAGEIFS(TimeSeries!388:388,TimeSeries!$1:$1,"&lt;="&amp;F$3,TimeSeries!$1:$1,"&gt;="&amp;F$2)</f>
        <v>122.3</v>
      </c>
      <c r="G390" s="5">
        <f>AVERAGEIFS(TimeSeries!388:388,TimeSeries!$1:$1,"&lt;="&amp;G$3,TimeSeries!$1:$1,"&gt;="&amp;G$2)</f>
        <v>121.6</v>
      </c>
      <c r="H390" s="5">
        <f>AVERAGEIFS(TimeSeries!388:388,TimeSeries!$1:$1,"&lt;="&amp;H$3,TimeSeries!$1:$1,"&gt;="&amp;H$2)</f>
        <v>114.6</v>
      </c>
      <c r="I390" s="5">
        <f>AVERAGEIFS(TimeSeries!388:388,TimeSeries!$1:$1,"&lt;="&amp;I$3,TimeSeries!$1:$1,"&gt;="&amp;I$2)</f>
        <v>109.65</v>
      </c>
      <c r="J390" s="5">
        <f>AVERAGEIFS(TimeSeries!388:388,TimeSeries!$1:$1,"&lt;="&amp;J$3,TimeSeries!$1:$1,"&gt;="&amp;J$2)</f>
        <v>110.3</v>
      </c>
      <c r="K390" s="5">
        <f>+TimeSeries!I388</f>
        <v>116.9875</v>
      </c>
      <c r="M390">
        <f t="shared" si="148"/>
        <v>117.08749999999999</v>
      </c>
      <c r="N390">
        <f t="shared" si="149"/>
        <v>124.33750000000001</v>
      </c>
      <c r="O390">
        <f t="shared" si="151"/>
        <v>0</v>
      </c>
      <c r="P390">
        <f t="shared" si="150"/>
        <v>0</v>
      </c>
      <c r="Q390">
        <f>+INDEX(TimeSeries!$A:$ZZ,'TimeSeries - Formatted'!$B390+1,'TimeSeries - Formatted'!K$1)</f>
        <v>12</v>
      </c>
      <c r="R390">
        <f>SUM(O$4:O390)</f>
        <v>17</v>
      </c>
      <c r="S390">
        <f>SUM(P$4:P390)</f>
        <v>18</v>
      </c>
      <c r="U390" s="1">
        <f t="shared" si="140"/>
        <v>-0.17332382310984296</v>
      </c>
      <c r="V390" s="1">
        <f t="shared" si="141"/>
        <v>-0.15737473535638657</v>
      </c>
      <c r="W390" s="1">
        <f t="shared" si="142"/>
        <v>-0.16430300933932906</v>
      </c>
      <c r="X390" s="1">
        <f t="shared" si="143"/>
        <v>-0.16261554262238964</v>
      </c>
      <c r="Y390" s="1">
        <f t="shared" si="144"/>
        <v>-0.14366197183098595</v>
      </c>
      <c r="Z390" s="1">
        <f t="shared" si="145"/>
        <v>-0.17256317689530687</v>
      </c>
      <c r="AA390" s="1">
        <f t="shared" si="146"/>
        <v>-0.19611436950146621</v>
      </c>
      <c r="AB390" s="1">
        <f t="shared" si="147"/>
        <v>-0.18777614138438892</v>
      </c>
      <c r="AD390" s="2">
        <f t="shared" ca="1" si="131"/>
        <v>1</v>
      </c>
      <c r="AE390" s="2">
        <f t="shared" ca="1" si="132"/>
        <v>1</v>
      </c>
      <c r="AF390" s="2">
        <f t="shared" ca="1" si="133"/>
        <v>1</v>
      </c>
      <c r="AG390" s="2">
        <f t="shared" ca="1" si="134"/>
        <v>1</v>
      </c>
      <c r="AH390" s="2">
        <f t="shared" ca="1" si="135"/>
        <v>1</v>
      </c>
      <c r="AI390" s="2">
        <f t="shared" ca="1" si="136"/>
        <v>1</v>
      </c>
      <c r="AJ390" s="2">
        <f t="shared" ca="1" si="137"/>
        <v>1</v>
      </c>
      <c r="AK390" s="2">
        <f t="shared" ca="1" si="138"/>
        <v>1</v>
      </c>
      <c r="AM390">
        <f ca="1">+IF(COUNTIFS(AM$4:AM389,1,$Q$4:$Q389,$Q390)=1,0,IF(U390*AD390&lt;$AO$1,1,0))</f>
        <v>0</v>
      </c>
      <c r="AN390">
        <f ca="1">+IF(COUNTIFS(AN$4:AN389,1,$Q$4:$Q389,$Q390)=1,0,IF(V390*AE390&lt;$AO$1,1,0))</f>
        <v>0</v>
      </c>
      <c r="AO390">
        <f ca="1">+IF(COUNTIFS(AO$4:AO389,1,$Q$4:$Q389,$Q390)=1,0,IF(W390*AF390&lt;$AO$1,1,0))</f>
        <v>0</v>
      </c>
      <c r="AP390">
        <f ca="1">+IF(COUNTIFS(AP$4:AP389,1,$Q$4:$Q389,$Q390)=1,0,IF(X390*AG390&lt;$AO$1,1,0))</f>
        <v>0</v>
      </c>
      <c r="AQ390">
        <f ca="1">+IF(COUNTIFS(AQ$4:AQ389,1,$Q$4:$Q389,$Q390)=1,0,IF(Y390*AH390&lt;$AO$1,1,0))</f>
        <v>0</v>
      </c>
      <c r="AR390">
        <f ca="1">+IF(COUNTIFS(AR$4:AR389,1,$Q$4:$Q389,$Q390)=1,0,IF(Z390*AI390&lt;$AO$1,1,0))</f>
        <v>0</v>
      </c>
      <c r="AS390">
        <f ca="1">+IF(COUNTIFS(AS$4:AS389,1,$Q$4:$Q389,$Q390)=1,0,IF(AA390*AJ390&lt;$AO$1,1,0))</f>
        <v>0</v>
      </c>
      <c r="AT390">
        <f ca="1">+IF(COUNTIFS(AT$4:AT389,1,$Q$4:$Q389,$Q390)=1,0,IF(AB390*AK390&lt;$AO$1,1,0))</f>
        <v>0</v>
      </c>
      <c r="AU390">
        <f t="shared" ca="1" si="152"/>
        <v>0</v>
      </c>
      <c r="AW390">
        <f ca="1">1*(COUNTIFS($Q$4:$Q389,Q390,AU$4:AU389,1)&gt;0)</f>
        <v>1</v>
      </c>
      <c r="AX390" t="str">
        <f t="shared" ca="1" si="139"/>
        <v/>
      </c>
    </row>
    <row r="391" spans="2:50" x14ac:dyDescent="0.35">
      <c r="B391">
        <f t="shared" si="153"/>
        <v>388</v>
      </c>
      <c r="C391" s="5">
        <f>AVERAGEIFS(TimeSeries!389:389,TimeSeries!$1:$1,"&lt;="&amp;C$3,TimeSeries!$1:$1,"&gt;="&amp;C$2)</f>
        <v>118.3</v>
      </c>
      <c r="D391" s="5">
        <f>AVERAGEIFS(TimeSeries!389:389,TimeSeries!$1:$1,"&lt;="&amp;D$3,TimeSeries!$1:$1,"&gt;="&amp;D$2)</f>
        <v>121.8</v>
      </c>
      <c r="E391" s="5">
        <f>AVERAGEIFS(TimeSeries!389:389,TimeSeries!$1:$1,"&lt;="&amp;E$3,TimeSeries!$1:$1,"&gt;="&amp;E$2)</f>
        <v>122.5</v>
      </c>
      <c r="F391" s="5">
        <f>AVERAGEIFS(TimeSeries!389:389,TimeSeries!$1:$1,"&lt;="&amp;F$3,TimeSeries!$1:$1,"&gt;="&amp;F$2)</f>
        <v>127</v>
      </c>
      <c r="G391" s="5">
        <f>AVERAGEIFS(TimeSeries!389:389,TimeSeries!$1:$1,"&lt;="&amp;G$3,TimeSeries!$1:$1,"&gt;="&amp;G$2)</f>
        <v>127</v>
      </c>
      <c r="H391" s="5">
        <f>AVERAGEIFS(TimeSeries!389:389,TimeSeries!$1:$1,"&lt;="&amp;H$3,TimeSeries!$1:$1,"&gt;="&amp;H$2)</f>
        <v>117</v>
      </c>
      <c r="I391" s="5">
        <f>AVERAGEIFS(TimeSeries!389:389,TimeSeries!$1:$1,"&lt;="&amp;I$3,TimeSeries!$1:$1,"&gt;="&amp;I$2)</f>
        <v>117</v>
      </c>
      <c r="J391" s="5">
        <f>AVERAGEIFS(TimeSeries!389:389,TimeSeries!$1:$1,"&lt;="&amp;J$3,TimeSeries!$1:$1,"&gt;="&amp;J$2)</f>
        <v>123</v>
      </c>
      <c r="K391" s="5">
        <f>+TimeSeries!I389</f>
        <v>121.2</v>
      </c>
      <c r="M391">
        <f t="shared" si="148"/>
        <v>117.3625</v>
      </c>
      <c r="N391">
        <f t="shared" si="149"/>
        <v>124.33750000000001</v>
      </c>
      <c r="O391">
        <f t="shared" si="151"/>
        <v>1</v>
      </c>
      <c r="P391">
        <f t="shared" si="150"/>
        <v>0</v>
      </c>
      <c r="Q391">
        <f>+INDEX(TimeSeries!$A:$ZZ,'TimeSeries - Formatted'!$B391+1,'TimeSeries - Formatted'!K$1)</f>
        <v>12</v>
      </c>
      <c r="R391">
        <f>SUM(O$4:O391)</f>
        <v>18</v>
      </c>
      <c r="S391">
        <f>SUM(P$4:P391)</f>
        <v>18</v>
      </c>
      <c r="U391" s="1">
        <f t="shared" si="140"/>
        <v>-0.15620542082738942</v>
      </c>
      <c r="V391" s="1">
        <f t="shared" si="141"/>
        <v>-0.14043754410726883</v>
      </c>
      <c r="W391" s="1">
        <f t="shared" si="142"/>
        <v>-0.15254237288135597</v>
      </c>
      <c r="X391" s="1">
        <f t="shared" si="143"/>
        <v>-0.13043478260869568</v>
      </c>
      <c r="Y391" s="1">
        <f t="shared" si="144"/>
        <v>-0.10563380281690138</v>
      </c>
      <c r="Z391" s="1">
        <f t="shared" si="145"/>
        <v>-0.15523465703971118</v>
      </c>
      <c r="AA391" s="1">
        <f t="shared" si="146"/>
        <v>-0.14222873900293254</v>
      </c>
      <c r="AB391" s="1">
        <f t="shared" si="147"/>
        <v>-9.4256259204712922E-2</v>
      </c>
      <c r="AD391" s="2">
        <f t="shared" ca="1" si="131"/>
        <v>1</v>
      </c>
      <c r="AE391" s="2">
        <f t="shared" ca="1" si="132"/>
        <v>1</v>
      </c>
      <c r="AF391" s="2">
        <f t="shared" ca="1" si="133"/>
        <v>1</v>
      </c>
      <c r="AG391" s="2">
        <f t="shared" ca="1" si="134"/>
        <v>1</v>
      </c>
      <c r="AH391" s="2">
        <f t="shared" ca="1" si="135"/>
        <v>1</v>
      </c>
      <c r="AI391" s="2">
        <f t="shared" ca="1" si="136"/>
        <v>1</v>
      </c>
      <c r="AJ391" s="2">
        <f t="shared" ca="1" si="137"/>
        <v>1</v>
      </c>
      <c r="AK391" s="2">
        <f t="shared" ca="1" si="138"/>
        <v>1</v>
      </c>
      <c r="AM391">
        <f ca="1">+IF(COUNTIFS(AM$4:AM390,1,$Q$4:$Q390,$Q391)=1,0,IF(U391*AD391&lt;$AO$1,1,0))</f>
        <v>0</v>
      </c>
      <c r="AN391">
        <f ca="1">+IF(COUNTIFS(AN$4:AN390,1,$Q$4:$Q390,$Q391)=1,0,IF(V391*AE391&lt;$AO$1,1,0))</f>
        <v>0</v>
      </c>
      <c r="AO391">
        <f ca="1">+IF(COUNTIFS(AO$4:AO390,1,$Q$4:$Q390,$Q391)=1,0,IF(W391*AF391&lt;$AO$1,1,0))</f>
        <v>0</v>
      </c>
      <c r="AP391">
        <f ca="1">+IF(COUNTIFS(AP$4:AP390,1,$Q$4:$Q390,$Q391)=1,0,IF(X391*AG391&lt;$AO$1,1,0))</f>
        <v>0</v>
      </c>
      <c r="AQ391">
        <f ca="1">+IF(COUNTIFS(AQ$4:AQ390,1,$Q$4:$Q390,$Q391)=1,0,IF(Y391*AH391&lt;$AO$1,1,0))</f>
        <v>0</v>
      </c>
      <c r="AR391">
        <f ca="1">+IF(COUNTIFS(AR$4:AR390,1,$Q$4:$Q390,$Q391)=1,0,IF(Z391*AI391&lt;$AO$1,1,0))</f>
        <v>0</v>
      </c>
      <c r="AS391">
        <f ca="1">+IF(COUNTIFS(AS$4:AS390,1,$Q$4:$Q390,$Q391)=1,0,IF(AA391*AJ391&lt;$AO$1,1,0))</f>
        <v>0</v>
      </c>
      <c r="AT391">
        <f ca="1">+IF(COUNTIFS(AT$4:AT390,1,$Q$4:$Q390,$Q391)=1,0,IF(AB391*AK391&lt;$AO$1,1,0))</f>
        <v>0</v>
      </c>
      <c r="AU391">
        <f t="shared" ca="1" si="152"/>
        <v>0</v>
      </c>
      <c r="AW391">
        <f ca="1">1*(COUNTIFS($Q$4:$Q390,Q391,AU$4:AU390,1)&gt;0)</f>
        <v>1</v>
      </c>
      <c r="AX391" t="str">
        <f t="shared" ca="1" si="139"/>
        <v/>
      </c>
    </row>
    <row r="392" spans="2:50" x14ac:dyDescent="0.35">
      <c r="B392">
        <f t="shared" si="153"/>
        <v>389</v>
      </c>
      <c r="C392" s="5">
        <f>AVERAGEIFS(TimeSeries!390:390,TimeSeries!$1:$1,"&lt;="&amp;C$3,TimeSeries!$1:$1,"&gt;="&amp;C$2)</f>
        <v>121.25</v>
      </c>
      <c r="D392" s="5">
        <f>AVERAGEIFS(TimeSeries!390:390,TimeSeries!$1:$1,"&lt;="&amp;D$3,TimeSeries!$1:$1,"&gt;="&amp;D$2)</f>
        <v>124.75</v>
      </c>
      <c r="E392" s="5">
        <f>AVERAGEIFS(TimeSeries!390:390,TimeSeries!$1:$1,"&lt;="&amp;E$3,TimeSeries!$1:$1,"&gt;="&amp;E$2)</f>
        <v>125.45</v>
      </c>
      <c r="F392" s="5">
        <f>AVERAGEIFS(TimeSeries!390:390,TimeSeries!$1:$1,"&lt;="&amp;F$3,TimeSeries!$1:$1,"&gt;="&amp;F$2)</f>
        <v>128.94999999999999</v>
      </c>
      <c r="G392" s="5">
        <f>AVERAGEIFS(TimeSeries!390:390,TimeSeries!$1:$1,"&lt;="&amp;G$3,TimeSeries!$1:$1,"&gt;="&amp;G$2)</f>
        <v>128.25</v>
      </c>
      <c r="H392" s="5">
        <f>AVERAGEIFS(TimeSeries!390:390,TimeSeries!$1:$1,"&lt;="&amp;H$3,TimeSeries!$1:$1,"&gt;="&amp;H$2)</f>
        <v>118.75</v>
      </c>
      <c r="I392" s="5">
        <f>AVERAGEIFS(TimeSeries!390:390,TimeSeries!$1:$1,"&lt;="&amp;I$3,TimeSeries!$1:$1,"&gt;="&amp;I$2)</f>
        <v>118</v>
      </c>
      <c r="J392" s="5">
        <f>AVERAGEIFS(TimeSeries!390:390,TimeSeries!$1:$1,"&lt;="&amp;J$3,TimeSeries!$1:$1,"&gt;="&amp;J$2)</f>
        <v>123</v>
      </c>
      <c r="K392" s="5">
        <f>+TimeSeries!I390</f>
        <v>123.2375</v>
      </c>
      <c r="M392">
        <f t="shared" si="148"/>
        <v>117.3625</v>
      </c>
      <c r="N392">
        <f t="shared" si="149"/>
        <v>124.33750000000001</v>
      </c>
      <c r="O392">
        <f t="shared" si="151"/>
        <v>0</v>
      </c>
      <c r="P392">
        <f t="shared" si="150"/>
        <v>0</v>
      </c>
      <c r="Q392">
        <f>+INDEX(TimeSeries!$A:$ZZ,'TimeSeries - Formatted'!$B392+1,'TimeSeries - Formatted'!K$1)</f>
        <v>12</v>
      </c>
      <c r="R392">
        <f>SUM(O$4:O392)</f>
        <v>18</v>
      </c>
      <c r="S392">
        <f>SUM(P$4:P392)</f>
        <v>18</v>
      </c>
      <c r="U392" s="1">
        <f t="shared" si="140"/>
        <v>-9.8177761249535034E-2</v>
      </c>
      <c r="V392" s="1">
        <f t="shared" si="141"/>
        <v>-6.1677322301617044E-2</v>
      </c>
      <c r="W392" s="1">
        <f t="shared" si="142"/>
        <v>-7.6215022091310813E-2</v>
      </c>
      <c r="X392" s="1">
        <f t="shared" si="143"/>
        <v>-8.7402689313517468E-2</v>
      </c>
      <c r="Y392" s="1">
        <f t="shared" si="144"/>
        <v>-9.6830985915492995E-2</v>
      </c>
      <c r="Z392" s="1">
        <f t="shared" si="145"/>
        <v>-0.14259927797833938</v>
      </c>
      <c r="AA392" s="1">
        <f t="shared" si="146"/>
        <v>-0.13489736070381231</v>
      </c>
      <c r="AB392" s="1">
        <f t="shared" si="147"/>
        <v>-9.4256259204712922E-2</v>
      </c>
      <c r="AD392" s="2">
        <f t="shared" ca="1" si="131"/>
        <v>1</v>
      </c>
      <c r="AE392" s="2">
        <f t="shared" ca="1" si="132"/>
        <v>1</v>
      </c>
      <c r="AF392" s="2">
        <f t="shared" ca="1" si="133"/>
        <v>1</v>
      </c>
      <c r="AG392" s="2">
        <f t="shared" ca="1" si="134"/>
        <v>1</v>
      </c>
      <c r="AH392" s="2">
        <f t="shared" ca="1" si="135"/>
        <v>1</v>
      </c>
      <c r="AI392" s="2">
        <f t="shared" ca="1" si="136"/>
        <v>1</v>
      </c>
      <c r="AJ392" s="2">
        <f t="shared" ca="1" si="137"/>
        <v>1</v>
      </c>
      <c r="AK392" s="2">
        <f t="shared" ca="1" si="138"/>
        <v>1</v>
      </c>
      <c r="AM392">
        <f ca="1">+IF(COUNTIFS(AM$4:AM391,1,$Q$4:$Q391,$Q392)=1,0,IF(U392*AD392&lt;$AO$1,1,0))</f>
        <v>0</v>
      </c>
      <c r="AN392">
        <f ca="1">+IF(COUNTIFS(AN$4:AN391,1,$Q$4:$Q391,$Q392)=1,0,IF(V392*AE392&lt;$AO$1,1,0))</f>
        <v>0</v>
      </c>
      <c r="AO392">
        <f ca="1">+IF(COUNTIFS(AO$4:AO391,1,$Q$4:$Q391,$Q392)=1,0,IF(W392*AF392&lt;$AO$1,1,0))</f>
        <v>0</v>
      </c>
      <c r="AP392">
        <f ca="1">+IF(COUNTIFS(AP$4:AP391,1,$Q$4:$Q391,$Q392)=1,0,IF(X392*AG392&lt;$AO$1,1,0))</f>
        <v>0</v>
      </c>
      <c r="AQ392">
        <f ca="1">+IF(COUNTIFS(AQ$4:AQ391,1,$Q$4:$Q391,$Q392)=1,0,IF(Y392*AH392&lt;$AO$1,1,0))</f>
        <v>0</v>
      </c>
      <c r="AR392">
        <f ca="1">+IF(COUNTIFS(AR$4:AR391,1,$Q$4:$Q391,$Q392)=1,0,IF(Z392*AI392&lt;$AO$1,1,0))</f>
        <v>0</v>
      </c>
      <c r="AS392">
        <f ca="1">+IF(COUNTIFS(AS$4:AS391,1,$Q$4:$Q391,$Q392)=1,0,IF(AA392*AJ392&lt;$AO$1,1,0))</f>
        <v>0</v>
      </c>
      <c r="AT392">
        <f ca="1">+IF(COUNTIFS(AT$4:AT391,1,$Q$4:$Q391,$Q392)=1,0,IF(AB392*AK392&lt;$AO$1,1,0))</f>
        <v>0</v>
      </c>
      <c r="AU392">
        <f t="shared" ca="1" si="152"/>
        <v>0</v>
      </c>
      <c r="AW392">
        <f ca="1">1*(COUNTIFS($Q$4:$Q391,Q392,AU$4:AU391,1)&gt;0)</f>
        <v>1</v>
      </c>
      <c r="AX392" t="str">
        <f t="shared" ca="1" si="139"/>
        <v/>
      </c>
    </row>
    <row r="393" spans="2:50" x14ac:dyDescent="0.35">
      <c r="B393">
        <f t="shared" si="153"/>
        <v>390</v>
      </c>
      <c r="C393" s="5">
        <f>AVERAGEIFS(TimeSeries!391:391,TimeSeries!$1:$1,"&lt;="&amp;C$3,TimeSeries!$1:$1,"&gt;="&amp;C$2)</f>
        <v>124.15</v>
      </c>
      <c r="D393" s="5">
        <f>AVERAGEIFS(TimeSeries!391:391,TimeSeries!$1:$1,"&lt;="&amp;D$3,TimeSeries!$1:$1,"&gt;="&amp;D$2)</f>
        <v>127.15</v>
      </c>
      <c r="E393" s="5">
        <f>AVERAGEIFS(TimeSeries!391:391,TimeSeries!$1:$1,"&lt;="&amp;E$3,TimeSeries!$1:$1,"&gt;="&amp;E$2)</f>
        <v>127.15</v>
      </c>
      <c r="F393" s="5">
        <f>AVERAGEIFS(TimeSeries!391:391,TimeSeries!$1:$1,"&lt;="&amp;F$3,TimeSeries!$1:$1,"&gt;="&amp;F$2)</f>
        <v>130.15</v>
      </c>
      <c r="G393" s="5">
        <f>AVERAGEIFS(TimeSeries!391:391,TimeSeries!$1:$1,"&lt;="&amp;G$3,TimeSeries!$1:$1,"&gt;="&amp;G$2)</f>
        <v>128.75</v>
      </c>
      <c r="H393" s="5">
        <f>AVERAGEIFS(TimeSeries!391:391,TimeSeries!$1:$1,"&lt;="&amp;H$3,TimeSeries!$1:$1,"&gt;="&amp;H$2)</f>
        <v>119.75</v>
      </c>
      <c r="I393" s="5">
        <f>AVERAGEIFS(TimeSeries!391:391,TimeSeries!$1:$1,"&lt;="&amp;I$3,TimeSeries!$1:$1,"&gt;="&amp;I$2)</f>
        <v>119</v>
      </c>
      <c r="J393" s="5">
        <f>AVERAGEIFS(TimeSeries!391:391,TimeSeries!$1:$1,"&lt;="&amp;J$3,TimeSeries!$1:$1,"&gt;="&amp;J$2)</f>
        <v>123</v>
      </c>
      <c r="K393" s="5">
        <f>+TimeSeries!I391</f>
        <v>124.7625</v>
      </c>
      <c r="M393">
        <f t="shared" si="148"/>
        <v>117.3625</v>
      </c>
      <c r="N393">
        <f t="shared" si="149"/>
        <v>124.55000000000001</v>
      </c>
      <c r="O393">
        <f t="shared" si="151"/>
        <v>0</v>
      </c>
      <c r="P393">
        <f t="shared" si="150"/>
        <v>1</v>
      </c>
      <c r="Q393">
        <f>+INDEX(TimeSeries!$A:$ZZ,'TimeSeries - Formatted'!$B393+1,'TimeSeries - Formatted'!K$1)</f>
        <v>12</v>
      </c>
      <c r="R393">
        <f>SUM(O$4:O393)</f>
        <v>18</v>
      </c>
      <c r="S393">
        <f>SUM(P$4:P393)</f>
        <v>19</v>
      </c>
      <c r="U393" s="1">
        <f t="shared" si="140"/>
        <v>2.8271405492730217E-3</v>
      </c>
      <c r="V393" s="1">
        <f t="shared" si="141"/>
        <v>1.923847695390779E-2</v>
      </c>
      <c r="W393" s="1">
        <f t="shared" si="142"/>
        <v>1.3551215623754498E-2</v>
      </c>
      <c r="X393" s="1">
        <f t="shared" si="143"/>
        <v>-7.6248570339305655E-3</v>
      </c>
      <c r="Y393" s="1">
        <f t="shared" si="144"/>
        <v>-4.9113737075332398E-2</v>
      </c>
      <c r="Z393" s="1">
        <f t="shared" si="145"/>
        <v>-0.10900297619047628</v>
      </c>
      <c r="AA393" s="1">
        <f t="shared" si="146"/>
        <v>-9.0561711883836438E-2</v>
      </c>
      <c r="AB393" s="1">
        <f t="shared" si="147"/>
        <v>-4.4289044289044233E-2</v>
      </c>
      <c r="AD393" s="2">
        <f t="shared" ca="1" si="131"/>
        <v>1</v>
      </c>
      <c r="AE393" s="2">
        <f t="shared" ca="1" si="132"/>
        <v>1</v>
      </c>
      <c r="AF393" s="2">
        <f t="shared" ca="1" si="133"/>
        <v>1</v>
      </c>
      <c r="AG393" s="2">
        <f t="shared" ca="1" si="134"/>
        <v>1</v>
      </c>
      <c r="AH393" s="2">
        <f t="shared" ca="1" si="135"/>
        <v>1</v>
      </c>
      <c r="AI393" s="2">
        <f t="shared" ca="1" si="136"/>
        <v>1</v>
      </c>
      <c r="AJ393" s="2">
        <f t="shared" ca="1" si="137"/>
        <v>1</v>
      </c>
      <c r="AK393" s="2">
        <f t="shared" ca="1" si="138"/>
        <v>1</v>
      </c>
      <c r="AM393">
        <f ca="1">+IF(COUNTIFS(AM$4:AM392,1,$Q$4:$Q392,$Q393)=1,0,IF(U393*AD393&lt;$AO$1,1,0))</f>
        <v>0</v>
      </c>
      <c r="AN393">
        <f ca="1">+IF(COUNTIFS(AN$4:AN392,1,$Q$4:$Q392,$Q393)=1,0,IF(V393*AE393&lt;$AO$1,1,0))</f>
        <v>0</v>
      </c>
      <c r="AO393">
        <f ca="1">+IF(COUNTIFS(AO$4:AO392,1,$Q$4:$Q392,$Q393)=1,0,IF(W393*AF393&lt;$AO$1,1,0))</f>
        <v>0</v>
      </c>
      <c r="AP393">
        <f ca="1">+IF(COUNTIFS(AP$4:AP392,1,$Q$4:$Q392,$Q393)=1,0,IF(X393*AG393&lt;$AO$1,1,0))</f>
        <v>0</v>
      </c>
      <c r="AQ393">
        <f ca="1">+IF(COUNTIFS(AQ$4:AQ392,1,$Q$4:$Q392,$Q393)=1,0,IF(Y393*AH393&lt;$AO$1,1,0))</f>
        <v>0</v>
      </c>
      <c r="AR393">
        <f ca="1">+IF(COUNTIFS(AR$4:AR392,1,$Q$4:$Q392,$Q393)=1,0,IF(Z393*AI393&lt;$AO$1,1,0))</f>
        <v>0</v>
      </c>
      <c r="AS393">
        <f ca="1">+IF(COUNTIFS(AS$4:AS392,1,$Q$4:$Q392,$Q393)=1,0,IF(AA393*AJ393&lt;$AO$1,1,0))</f>
        <v>0</v>
      </c>
      <c r="AT393">
        <f ca="1">+IF(COUNTIFS(AT$4:AT392,1,$Q$4:$Q392,$Q393)=1,0,IF(AB393*AK393&lt;$AO$1,1,0))</f>
        <v>0</v>
      </c>
      <c r="AU393">
        <f t="shared" ca="1" si="152"/>
        <v>0</v>
      </c>
      <c r="AW393">
        <f ca="1">1*(COUNTIFS($Q$4:$Q392,Q393,AU$4:AU392,1)&gt;0)</f>
        <v>1</v>
      </c>
      <c r="AX393" t="str">
        <f t="shared" ca="1" si="139"/>
        <v/>
      </c>
    </row>
    <row r="394" spans="2:50" x14ac:dyDescent="0.35">
      <c r="B394">
        <f t="shared" si="153"/>
        <v>391</v>
      </c>
      <c r="C394" s="5">
        <f>AVERAGEIFS(TimeSeries!392:392,TimeSeries!$1:$1,"&lt;="&amp;C$3,TimeSeries!$1:$1,"&gt;="&amp;C$2)</f>
        <v>127.75</v>
      </c>
      <c r="D394" s="5">
        <f>AVERAGEIFS(TimeSeries!392:392,TimeSeries!$1:$1,"&lt;="&amp;D$3,TimeSeries!$1:$1,"&gt;="&amp;D$2)</f>
        <v>130.25</v>
      </c>
      <c r="E394" s="5">
        <f>AVERAGEIFS(TimeSeries!392:392,TimeSeries!$1:$1,"&lt;="&amp;E$3,TimeSeries!$1:$1,"&gt;="&amp;E$2)</f>
        <v>129.55000000000001</v>
      </c>
      <c r="F394" s="5">
        <f>AVERAGEIFS(TimeSeries!392:392,TimeSeries!$1:$1,"&lt;="&amp;F$3,TimeSeries!$1:$1,"&gt;="&amp;F$2)</f>
        <v>132.05000000000001</v>
      </c>
      <c r="G394" s="5">
        <f>AVERAGEIFS(TimeSeries!392:392,TimeSeries!$1:$1,"&lt;="&amp;G$3,TimeSeries!$1:$1,"&gt;="&amp;G$2)</f>
        <v>129.25</v>
      </c>
      <c r="H394" s="5">
        <f>AVERAGEIFS(TimeSeries!392:392,TimeSeries!$1:$1,"&lt;="&amp;H$3,TimeSeries!$1:$1,"&gt;="&amp;H$2)</f>
        <v>121.25</v>
      </c>
      <c r="I394" s="5">
        <f>AVERAGEIFS(TimeSeries!392:392,TimeSeries!$1:$1,"&lt;="&amp;I$3,TimeSeries!$1:$1,"&gt;="&amp;I$2)</f>
        <v>120.5</v>
      </c>
      <c r="J394" s="5">
        <f>AVERAGEIFS(TimeSeries!392:392,TimeSeries!$1:$1,"&lt;="&amp;J$3,TimeSeries!$1:$1,"&gt;="&amp;J$2)</f>
        <v>123</v>
      </c>
      <c r="K394" s="5">
        <f>+TimeSeries!I392</f>
        <v>126.7625</v>
      </c>
      <c r="M394">
        <f t="shared" si="148"/>
        <v>117.3625</v>
      </c>
      <c r="N394">
        <f t="shared" si="149"/>
        <v>125.25</v>
      </c>
      <c r="O394">
        <f t="shared" si="151"/>
        <v>0</v>
      </c>
      <c r="P394">
        <f t="shared" si="150"/>
        <v>0</v>
      </c>
      <c r="Q394">
        <f>+INDEX(TimeSeries!$A:$ZZ,'TimeSeries - Formatted'!$B394+1,'TimeSeries - Formatted'!K$1)</f>
        <v>12</v>
      </c>
      <c r="R394">
        <f>SUM(O$4:O394)</f>
        <v>18</v>
      </c>
      <c r="S394">
        <f>SUM(P$4:P394)</f>
        <v>19</v>
      </c>
      <c r="U394" s="1">
        <f t="shared" si="140"/>
        <v>2.8997180829641422E-2</v>
      </c>
      <c r="V394" s="1">
        <f t="shared" si="141"/>
        <v>2.4380652772316047E-2</v>
      </c>
      <c r="W394" s="1">
        <f t="shared" si="142"/>
        <v>1.8875344081793255E-2</v>
      </c>
      <c r="X394" s="1">
        <f t="shared" si="143"/>
        <v>1.4598540145985384E-2</v>
      </c>
      <c r="Y394" s="1">
        <f t="shared" si="144"/>
        <v>3.8834951456310218E-3</v>
      </c>
      <c r="Z394" s="1">
        <f t="shared" si="145"/>
        <v>-3.5017906884202143E-2</v>
      </c>
      <c r="AA394" s="1">
        <f t="shared" si="146"/>
        <v>-3.5614245698279312E-2</v>
      </c>
      <c r="AB394" s="1">
        <f t="shared" si="147"/>
        <v>-2.3034154090548098E-2</v>
      </c>
      <c r="AD394" s="2">
        <f t="shared" ca="1" si="131"/>
        <v>1</v>
      </c>
      <c r="AE394" s="2">
        <f t="shared" ca="1" si="132"/>
        <v>1</v>
      </c>
      <c r="AF394" s="2">
        <f t="shared" ca="1" si="133"/>
        <v>1</v>
      </c>
      <c r="AG394" s="2">
        <f t="shared" ca="1" si="134"/>
        <v>1</v>
      </c>
      <c r="AH394" s="2">
        <f t="shared" ca="1" si="135"/>
        <v>1</v>
      </c>
      <c r="AI394" s="2">
        <f t="shared" ca="1" si="136"/>
        <v>1</v>
      </c>
      <c r="AJ394" s="2">
        <f t="shared" ca="1" si="137"/>
        <v>1</v>
      </c>
      <c r="AK394" s="2">
        <f t="shared" ca="1" si="138"/>
        <v>1</v>
      </c>
      <c r="AM394">
        <f ca="1">+IF(COUNTIFS(AM$4:AM393,1,$Q$4:$Q393,$Q394)=1,0,IF(U394*AD394&lt;$AO$1,1,0))</f>
        <v>0</v>
      </c>
      <c r="AN394">
        <f ca="1">+IF(COUNTIFS(AN$4:AN393,1,$Q$4:$Q393,$Q394)=1,0,IF(V394*AE394&lt;$AO$1,1,0))</f>
        <v>0</v>
      </c>
      <c r="AO394">
        <f ca="1">+IF(COUNTIFS(AO$4:AO393,1,$Q$4:$Q393,$Q394)=1,0,IF(W394*AF394&lt;$AO$1,1,0))</f>
        <v>0</v>
      </c>
      <c r="AP394">
        <f ca="1">+IF(COUNTIFS(AP$4:AP393,1,$Q$4:$Q393,$Q394)=1,0,IF(X394*AG394&lt;$AO$1,1,0))</f>
        <v>0</v>
      </c>
      <c r="AQ394">
        <f ca="1">+IF(COUNTIFS(AQ$4:AQ393,1,$Q$4:$Q393,$Q394)=1,0,IF(Y394*AH394&lt;$AO$1,1,0))</f>
        <v>0</v>
      </c>
      <c r="AR394">
        <f ca="1">+IF(COUNTIFS(AR$4:AR393,1,$Q$4:$Q393,$Q394)=1,0,IF(Z394*AI394&lt;$AO$1,1,0))</f>
        <v>0</v>
      </c>
      <c r="AS394">
        <f ca="1">+IF(COUNTIFS(AS$4:AS393,1,$Q$4:$Q393,$Q394)=1,0,IF(AA394*AJ394&lt;$AO$1,1,0))</f>
        <v>0</v>
      </c>
      <c r="AT394">
        <f ca="1">+IF(COUNTIFS(AT$4:AT393,1,$Q$4:$Q393,$Q394)=1,0,IF(AB394*AK394&lt;$AO$1,1,0))</f>
        <v>0</v>
      </c>
      <c r="AU394">
        <f t="shared" ca="1" si="152"/>
        <v>0</v>
      </c>
      <c r="AW394">
        <f ca="1">1*(COUNTIFS($Q$4:$Q393,Q394,AU$4:AU393,1)&gt;0)</f>
        <v>1</v>
      </c>
      <c r="AX394" t="str">
        <f t="shared" ca="1" si="139"/>
        <v/>
      </c>
    </row>
    <row r="395" spans="2:50" x14ac:dyDescent="0.35">
      <c r="B395">
        <f t="shared" si="153"/>
        <v>392</v>
      </c>
      <c r="C395" s="5">
        <f>AVERAGEIFS(TimeSeries!393:393,TimeSeries!$1:$1,"&lt;="&amp;C$3,TimeSeries!$1:$1,"&gt;="&amp;C$2)</f>
        <v>129.94999999999999</v>
      </c>
      <c r="D395" s="5">
        <f>AVERAGEIFS(TimeSeries!393:393,TimeSeries!$1:$1,"&lt;="&amp;D$3,TimeSeries!$1:$1,"&gt;="&amp;D$2)</f>
        <v>131.94999999999999</v>
      </c>
      <c r="E395" s="5">
        <f>AVERAGEIFS(TimeSeries!393:393,TimeSeries!$1:$1,"&lt;="&amp;E$3,TimeSeries!$1:$1,"&gt;="&amp;E$2)</f>
        <v>131.94999999999999</v>
      </c>
      <c r="F395" s="5">
        <f>AVERAGEIFS(TimeSeries!393:393,TimeSeries!$1:$1,"&lt;="&amp;F$3,TimeSeries!$1:$1,"&gt;="&amp;F$2)</f>
        <v>134.44999999999999</v>
      </c>
      <c r="G395" s="5">
        <f>AVERAGEIFS(TimeSeries!393:393,TimeSeries!$1:$1,"&lt;="&amp;G$3,TimeSeries!$1:$1,"&gt;="&amp;G$2)</f>
        <v>131.65</v>
      </c>
      <c r="H395" s="5">
        <f>AVERAGEIFS(TimeSeries!393:393,TimeSeries!$1:$1,"&lt;="&amp;H$3,TimeSeries!$1:$1,"&gt;="&amp;H$2)</f>
        <v>123.65</v>
      </c>
      <c r="I395" s="5">
        <f>AVERAGEIFS(TimeSeries!393:393,TimeSeries!$1:$1,"&lt;="&amp;I$3,TimeSeries!$1:$1,"&gt;="&amp;I$2)</f>
        <v>122.25</v>
      </c>
      <c r="J395" s="5">
        <f>AVERAGEIFS(TimeSeries!393:393,TimeSeries!$1:$1,"&lt;="&amp;J$3,TimeSeries!$1:$1,"&gt;="&amp;J$2)</f>
        <v>124.5</v>
      </c>
      <c r="K395" s="5">
        <f>+TimeSeries!I393</f>
        <v>128.94999999999999</v>
      </c>
      <c r="M395">
        <f t="shared" si="148"/>
        <v>117.3625</v>
      </c>
      <c r="N395">
        <f t="shared" si="149"/>
        <v>125.25</v>
      </c>
      <c r="O395">
        <f t="shared" si="151"/>
        <v>0</v>
      </c>
      <c r="P395">
        <f t="shared" si="150"/>
        <v>0</v>
      </c>
      <c r="Q395">
        <f>+INDEX(TimeSeries!$A:$ZZ,'TimeSeries - Formatted'!$B395+1,'TimeSeries - Formatted'!K$1)</f>
        <v>12</v>
      </c>
      <c r="R395">
        <f>SUM(O$4:O395)</f>
        <v>18</v>
      </c>
      <c r="S395">
        <f>SUM(P$4:P395)</f>
        <v>19</v>
      </c>
      <c r="U395" s="1">
        <f t="shared" si="140"/>
        <v>1.7221135029354073E-2</v>
      </c>
      <c r="V395" s="1">
        <f t="shared" si="141"/>
        <v>1.305182341650668E-2</v>
      </c>
      <c r="W395" s="1">
        <f t="shared" si="142"/>
        <v>1.8525665766113253E-2</v>
      </c>
      <c r="X395" s="1">
        <f t="shared" si="143"/>
        <v>1.8174933737220567E-2</v>
      </c>
      <c r="Y395" s="1">
        <f t="shared" si="144"/>
        <v>1.8568665377176163E-2</v>
      </c>
      <c r="Z395" s="1">
        <f t="shared" si="145"/>
        <v>1.9793814432989665E-2</v>
      </c>
      <c r="AA395" s="1">
        <f t="shared" si="146"/>
        <v>1.4522821576763434E-2</v>
      </c>
      <c r="AB395" s="1">
        <f t="shared" si="147"/>
        <v>1.2195121951219523E-2</v>
      </c>
      <c r="AD395" s="2">
        <f t="shared" ca="1" si="131"/>
        <v>1</v>
      </c>
      <c r="AE395" s="2">
        <f t="shared" ca="1" si="132"/>
        <v>1</v>
      </c>
      <c r="AF395" s="2">
        <f t="shared" ca="1" si="133"/>
        <v>1</v>
      </c>
      <c r="AG395" s="2">
        <f t="shared" ca="1" si="134"/>
        <v>1</v>
      </c>
      <c r="AH395" s="2">
        <f t="shared" ca="1" si="135"/>
        <v>1</v>
      </c>
      <c r="AI395" s="2">
        <f t="shared" ca="1" si="136"/>
        <v>1</v>
      </c>
      <c r="AJ395" s="2">
        <f t="shared" ca="1" si="137"/>
        <v>1</v>
      </c>
      <c r="AK395" s="2">
        <f t="shared" ca="1" si="138"/>
        <v>1</v>
      </c>
      <c r="AM395">
        <f ca="1">+IF(COUNTIFS(AM$4:AM394,1,$Q$4:$Q394,$Q395)=1,0,IF(U395*AD395&lt;$AO$1,1,0))</f>
        <v>0</v>
      </c>
      <c r="AN395">
        <f ca="1">+IF(COUNTIFS(AN$4:AN394,1,$Q$4:$Q394,$Q395)=1,0,IF(V395*AE395&lt;$AO$1,1,0))</f>
        <v>0</v>
      </c>
      <c r="AO395">
        <f ca="1">+IF(COUNTIFS(AO$4:AO394,1,$Q$4:$Q394,$Q395)=1,0,IF(W395*AF395&lt;$AO$1,1,0))</f>
        <v>0</v>
      </c>
      <c r="AP395">
        <f ca="1">+IF(COUNTIFS(AP$4:AP394,1,$Q$4:$Q394,$Q395)=1,0,IF(X395*AG395&lt;$AO$1,1,0))</f>
        <v>0</v>
      </c>
      <c r="AQ395">
        <f ca="1">+IF(COUNTIFS(AQ$4:AQ394,1,$Q$4:$Q394,$Q395)=1,0,IF(Y395*AH395&lt;$AO$1,1,0))</f>
        <v>0</v>
      </c>
      <c r="AR395">
        <f ca="1">+IF(COUNTIFS(AR$4:AR394,1,$Q$4:$Q394,$Q395)=1,0,IF(Z395*AI395&lt;$AO$1,1,0))</f>
        <v>0</v>
      </c>
      <c r="AS395">
        <f ca="1">+IF(COUNTIFS(AS$4:AS394,1,$Q$4:$Q394,$Q395)=1,0,IF(AA395*AJ395&lt;$AO$1,1,0))</f>
        <v>0</v>
      </c>
      <c r="AT395">
        <f ca="1">+IF(COUNTIFS(AT$4:AT394,1,$Q$4:$Q394,$Q395)=1,0,IF(AB395*AK395&lt;$AO$1,1,0))</f>
        <v>0</v>
      </c>
      <c r="AU395">
        <f t="shared" ca="1" si="152"/>
        <v>0</v>
      </c>
      <c r="AW395">
        <f ca="1">1*(COUNTIFS($Q$4:$Q394,Q395,AU$4:AU394,1)&gt;0)</f>
        <v>1</v>
      </c>
      <c r="AX395" t="str">
        <f t="shared" ca="1" si="139"/>
        <v/>
      </c>
    </row>
    <row r="396" spans="2:50" x14ac:dyDescent="0.35">
      <c r="B396">
        <f t="shared" si="153"/>
        <v>393</v>
      </c>
      <c r="C396" s="5">
        <f>AVERAGEIFS(TimeSeries!394:394,TimeSeries!$1:$1,"&lt;="&amp;C$3,TimeSeries!$1:$1,"&gt;="&amp;C$2)</f>
        <v>131.69999999999999</v>
      </c>
      <c r="D396" s="5">
        <f>AVERAGEIFS(TimeSeries!394:394,TimeSeries!$1:$1,"&lt;="&amp;D$3,TimeSeries!$1:$1,"&gt;="&amp;D$2)</f>
        <v>133.69999999999999</v>
      </c>
      <c r="E396" s="5">
        <f>AVERAGEIFS(TimeSeries!394:394,TimeSeries!$1:$1,"&lt;="&amp;E$3,TimeSeries!$1:$1,"&gt;="&amp;E$2)</f>
        <v>133.69999999999999</v>
      </c>
      <c r="F396" s="5">
        <f>AVERAGEIFS(TimeSeries!394:394,TimeSeries!$1:$1,"&lt;="&amp;F$3,TimeSeries!$1:$1,"&gt;="&amp;F$2)</f>
        <v>136.19999999999999</v>
      </c>
      <c r="G396" s="5">
        <f>AVERAGEIFS(TimeSeries!394:394,TimeSeries!$1:$1,"&lt;="&amp;G$3,TimeSeries!$1:$1,"&gt;="&amp;G$2)</f>
        <v>133.35</v>
      </c>
      <c r="H396" s="5">
        <f>AVERAGEIFS(TimeSeries!394:394,TimeSeries!$1:$1,"&lt;="&amp;H$3,TimeSeries!$1:$1,"&gt;="&amp;H$2)</f>
        <v>125.35</v>
      </c>
      <c r="I396" s="5">
        <f>AVERAGEIFS(TimeSeries!394:394,TimeSeries!$1:$1,"&lt;="&amp;I$3,TimeSeries!$1:$1,"&gt;="&amp;I$2)</f>
        <v>123.25</v>
      </c>
      <c r="J396" s="5">
        <f>AVERAGEIFS(TimeSeries!394:394,TimeSeries!$1:$1,"&lt;="&amp;J$3,TimeSeries!$1:$1,"&gt;="&amp;J$2)</f>
        <v>124.5</v>
      </c>
      <c r="K396" s="5">
        <f>+TimeSeries!I394</f>
        <v>130.5</v>
      </c>
      <c r="M396">
        <f t="shared" si="148"/>
        <v>117.3625</v>
      </c>
      <c r="N396">
        <f t="shared" si="149"/>
        <v>125.25</v>
      </c>
      <c r="O396">
        <f t="shared" si="151"/>
        <v>0</v>
      </c>
      <c r="P396">
        <f t="shared" si="150"/>
        <v>0</v>
      </c>
      <c r="Q396">
        <f>+INDEX(TimeSeries!$A:$ZZ,'TimeSeries - Formatted'!$B396+1,'TimeSeries - Formatted'!K$1)</f>
        <v>12</v>
      </c>
      <c r="R396">
        <f>SUM(O$4:O396)</f>
        <v>18</v>
      </c>
      <c r="S396">
        <f>SUM(P$4:P396)</f>
        <v>19</v>
      </c>
      <c r="U396" s="1">
        <f t="shared" si="140"/>
        <v>1.3466717968449338E-2</v>
      </c>
      <c r="V396" s="1">
        <f t="shared" si="141"/>
        <v>1.3262599469495928E-2</v>
      </c>
      <c r="W396" s="1">
        <f t="shared" si="142"/>
        <v>1.3262599469495928E-2</v>
      </c>
      <c r="X396" s="1">
        <f t="shared" si="143"/>
        <v>1.3015991074748934E-2</v>
      </c>
      <c r="Y396" s="1">
        <f t="shared" si="144"/>
        <v>1.2913026965438501E-2</v>
      </c>
      <c r="Z396" s="1">
        <f t="shared" si="145"/>
        <v>1.3748483623129637E-2</v>
      </c>
      <c r="AA396" s="1">
        <f t="shared" si="146"/>
        <v>8.1799591002045258E-3</v>
      </c>
      <c r="AB396" s="1">
        <f t="shared" si="147"/>
        <v>0</v>
      </c>
      <c r="AD396" s="2">
        <f t="shared" ca="1" si="131"/>
        <v>1</v>
      </c>
      <c r="AE396" s="2">
        <f t="shared" ca="1" si="132"/>
        <v>1</v>
      </c>
      <c r="AF396" s="2">
        <f t="shared" ca="1" si="133"/>
        <v>1</v>
      </c>
      <c r="AG396" s="2">
        <f t="shared" ca="1" si="134"/>
        <v>1</v>
      </c>
      <c r="AH396" s="2">
        <f t="shared" ca="1" si="135"/>
        <v>1</v>
      </c>
      <c r="AI396" s="2">
        <f t="shared" ca="1" si="136"/>
        <v>1</v>
      </c>
      <c r="AJ396" s="2">
        <f t="shared" ca="1" si="137"/>
        <v>1</v>
      </c>
      <c r="AK396" s="2">
        <f t="shared" ca="1" si="138"/>
        <v>1</v>
      </c>
      <c r="AM396">
        <f ca="1">+IF(COUNTIFS(AM$4:AM395,1,$Q$4:$Q395,$Q396)=1,0,IF(U396*AD396&lt;$AO$1,1,0))</f>
        <v>0</v>
      </c>
      <c r="AN396">
        <f ca="1">+IF(COUNTIFS(AN$4:AN395,1,$Q$4:$Q395,$Q396)=1,0,IF(V396*AE396&lt;$AO$1,1,0))</f>
        <v>0</v>
      </c>
      <c r="AO396">
        <f ca="1">+IF(COUNTIFS(AO$4:AO395,1,$Q$4:$Q395,$Q396)=1,0,IF(W396*AF396&lt;$AO$1,1,0))</f>
        <v>0</v>
      </c>
      <c r="AP396">
        <f ca="1">+IF(COUNTIFS(AP$4:AP395,1,$Q$4:$Q395,$Q396)=1,0,IF(X396*AG396&lt;$AO$1,1,0))</f>
        <v>0</v>
      </c>
      <c r="AQ396">
        <f ca="1">+IF(COUNTIFS(AQ$4:AQ395,1,$Q$4:$Q395,$Q396)=1,0,IF(Y396*AH396&lt;$AO$1,1,0))</f>
        <v>0</v>
      </c>
      <c r="AR396">
        <f ca="1">+IF(COUNTIFS(AR$4:AR395,1,$Q$4:$Q395,$Q396)=1,0,IF(Z396*AI396&lt;$AO$1,1,0))</f>
        <v>0</v>
      </c>
      <c r="AS396">
        <f ca="1">+IF(COUNTIFS(AS$4:AS395,1,$Q$4:$Q395,$Q396)=1,0,IF(AA396*AJ396&lt;$AO$1,1,0))</f>
        <v>0</v>
      </c>
      <c r="AT396">
        <f ca="1">+IF(COUNTIFS(AT$4:AT395,1,$Q$4:$Q395,$Q396)=1,0,IF(AB396*AK396&lt;$AO$1,1,0))</f>
        <v>0</v>
      </c>
      <c r="AU396">
        <f t="shared" ca="1" si="152"/>
        <v>0</v>
      </c>
      <c r="AW396">
        <f ca="1">1*(COUNTIFS($Q$4:$Q395,Q396,AU$4:AU395,1)&gt;0)</f>
        <v>1</v>
      </c>
      <c r="AX396" t="str">
        <f t="shared" ca="1" si="139"/>
        <v/>
      </c>
    </row>
    <row r="397" spans="2:50" x14ac:dyDescent="0.35">
      <c r="B397">
        <f t="shared" si="153"/>
        <v>394</v>
      </c>
      <c r="C397" s="5">
        <f>AVERAGEIFS(TimeSeries!395:395,TimeSeries!$1:$1,"&lt;="&amp;C$3,TimeSeries!$1:$1,"&gt;="&amp;C$2)</f>
        <v>133.4</v>
      </c>
      <c r="D397" s="5">
        <f>AVERAGEIFS(TimeSeries!395:395,TimeSeries!$1:$1,"&lt;="&amp;D$3,TimeSeries!$1:$1,"&gt;="&amp;D$2)</f>
        <v>135.4</v>
      </c>
      <c r="E397" s="5">
        <f>AVERAGEIFS(TimeSeries!395:395,TimeSeries!$1:$1,"&lt;="&amp;E$3,TimeSeries!$1:$1,"&gt;="&amp;E$2)</f>
        <v>135.4</v>
      </c>
      <c r="F397" s="5">
        <f>AVERAGEIFS(TimeSeries!395:395,TimeSeries!$1:$1,"&lt;="&amp;F$3,TimeSeries!$1:$1,"&gt;="&amp;F$2)</f>
        <v>137.4</v>
      </c>
      <c r="G397" s="5">
        <f>AVERAGEIFS(TimeSeries!395:395,TimeSeries!$1:$1,"&lt;="&amp;G$3,TimeSeries!$1:$1,"&gt;="&amp;G$2)</f>
        <v>134.55000000000001</v>
      </c>
      <c r="H397" s="5">
        <f>AVERAGEIFS(TimeSeries!395:395,TimeSeries!$1:$1,"&lt;="&amp;H$3,TimeSeries!$1:$1,"&gt;="&amp;H$2)</f>
        <v>127.05</v>
      </c>
      <c r="I397" s="5">
        <f>AVERAGEIFS(TimeSeries!395:395,TimeSeries!$1:$1,"&lt;="&amp;I$3,TimeSeries!$1:$1,"&gt;="&amp;I$2)</f>
        <v>124.95</v>
      </c>
      <c r="J397" s="5">
        <f>AVERAGEIFS(TimeSeries!395:395,TimeSeries!$1:$1,"&lt;="&amp;J$3,TimeSeries!$1:$1,"&gt;="&amp;J$2)</f>
        <v>125.9</v>
      </c>
      <c r="K397" s="5">
        <f>+TimeSeries!I395</f>
        <v>132.07499999999999</v>
      </c>
      <c r="M397">
        <f t="shared" si="148"/>
        <v>117.3625</v>
      </c>
      <c r="N397">
        <f t="shared" si="149"/>
        <v>125.25</v>
      </c>
      <c r="O397">
        <f t="shared" si="151"/>
        <v>0</v>
      </c>
      <c r="P397">
        <f t="shared" si="150"/>
        <v>0</v>
      </c>
      <c r="Q397">
        <f>+INDEX(TimeSeries!$A:$ZZ,'TimeSeries - Formatted'!$B397+1,'TimeSeries - Formatted'!K$1)</f>
        <v>12</v>
      </c>
      <c r="R397">
        <f>SUM(O$4:O397)</f>
        <v>18</v>
      </c>
      <c r="S397">
        <f>SUM(P$4:P397)</f>
        <v>19</v>
      </c>
      <c r="U397" s="1">
        <f t="shared" si="140"/>
        <v>1.290812452543677E-2</v>
      </c>
      <c r="V397" s="1">
        <f t="shared" si="141"/>
        <v>1.2715033657442198E-2</v>
      </c>
      <c r="W397" s="1">
        <f t="shared" si="142"/>
        <v>1.2715033657442198E-2</v>
      </c>
      <c r="X397" s="1">
        <f t="shared" si="143"/>
        <v>8.8105726872247381E-3</v>
      </c>
      <c r="Y397" s="1">
        <f t="shared" si="144"/>
        <v>8.9988751406075984E-3</v>
      </c>
      <c r="Z397" s="1">
        <f t="shared" si="145"/>
        <v>1.3562026326286336E-2</v>
      </c>
      <c r="AA397" s="1">
        <f t="shared" si="146"/>
        <v>1.379310344827589E-2</v>
      </c>
      <c r="AB397" s="1">
        <f t="shared" si="147"/>
        <v>1.1244979919678766E-2</v>
      </c>
      <c r="AD397" s="2">
        <f t="shared" ca="1" si="131"/>
        <v>1</v>
      </c>
      <c r="AE397" s="2">
        <f t="shared" ca="1" si="132"/>
        <v>1</v>
      </c>
      <c r="AF397" s="2">
        <f t="shared" ca="1" si="133"/>
        <v>1</v>
      </c>
      <c r="AG397" s="2">
        <f t="shared" ca="1" si="134"/>
        <v>1</v>
      </c>
      <c r="AH397" s="2">
        <f t="shared" ca="1" si="135"/>
        <v>1</v>
      </c>
      <c r="AI397" s="2">
        <f t="shared" ca="1" si="136"/>
        <v>1</v>
      </c>
      <c r="AJ397" s="2">
        <f t="shared" ca="1" si="137"/>
        <v>1</v>
      </c>
      <c r="AK397" s="2">
        <f t="shared" ca="1" si="138"/>
        <v>1</v>
      </c>
      <c r="AM397">
        <f ca="1">+IF(COUNTIFS(AM$4:AM396,1,$Q$4:$Q396,$Q397)=1,0,IF(U397*AD397&lt;$AO$1,1,0))</f>
        <v>0</v>
      </c>
      <c r="AN397">
        <f ca="1">+IF(COUNTIFS(AN$4:AN396,1,$Q$4:$Q396,$Q397)=1,0,IF(V397*AE397&lt;$AO$1,1,0))</f>
        <v>0</v>
      </c>
      <c r="AO397">
        <f ca="1">+IF(COUNTIFS(AO$4:AO396,1,$Q$4:$Q396,$Q397)=1,0,IF(W397*AF397&lt;$AO$1,1,0))</f>
        <v>0</v>
      </c>
      <c r="AP397">
        <f ca="1">+IF(COUNTIFS(AP$4:AP396,1,$Q$4:$Q396,$Q397)=1,0,IF(X397*AG397&lt;$AO$1,1,0))</f>
        <v>0</v>
      </c>
      <c r="AQ397">
        <f ca="1">+IF(COUNTIFS(AQ$4:AQ396,1,$Q$4:$Q396,$Q397)=1,0,IF(Y397*AH397&lt;$AO$1,1,0))</f>
        <v>0</v>
      </c>
      <c r="AR397">
        <f ca="1">+IF(COUNTIFS(AR$4:AR396,1,$Q$4:$Q396,$Q397)=1,0,IF(Z397*AI397&lt;$AO$1,1,0))</f>
        <v>0</v>
      </c>
      <c r="AS397">
        <f ca="1">+IF(COUNTIFS(AS$4:AS396,1,$Q$4:$Q396,$Q397)=1,0,IF(AA397*AJ397&lt;$AO$1,1,0))</f>
        <v>0</v>
      </c>
      <c r="AT397">
        <f ca="1">+IF(COUNTIFS(AT$4:AT396,1,$Q$4:$Q396,$Q397)=1,0,IF(AB397*AK397&lt;$AO$1,1,0))</f>
        <v>0</v>
      </c>
      <c r="AU397">
        <f t="shared" ca="1" si="152"/>
        <v>0</v>
      </c>
      <c r="AW397">
        <f ca="1">1*(COUNTIFS($Q$4:$Q396,Q397,AU$4:AU396,1)&gt;0)</f>
        <v>1</v>
      </c>
      <c r="AX397" t="str">
        <f t="shared" ca="1" si="139"/>
        <v/>
      </c>
    </row>
    <row r="398" spans="2:50" x14ac:dyDescent="0.35">
      <c r="B398">
        <f t="shared" si="153"/>
        <v>395</v>
      </c>
      <c r="C398" s="5">
        <f>AVERAGEIFS(TimeSeries!396:396,TimeSeries!$1:$1,"&lt;="&amp;C$3,TimeSeries!$1:$1,"&gt;="&amp;C$2)</f>
        <v>134.6</v>
      </c>
      <c r="D398" s="5">
        <f>AVERAGEIFS(TimeSeries!396:396,TimeSeries!$1:$1,"&lt;="&amp;D$3,TimeSeries!$1:$1,"&gt;="&amp;D$2)</f>
        <v>137.1</v>
      </c>
      <c r="E398" s="5">
        <f>AVERAGEIFS(TimeSeries!396:396,TimeSeries!$1:$1,"&lt;="&amp;E$3,TimeSeries!$1:$1,"&gt;="&amp;E$2)</f>
        <v>137.80000000000001</v>
      </c>
      <c r="F398" s="5">
        <f>AVERAGEIFS(TimeSeries!396:396,TimeSeries!$1:$1,"&lt;="&amp;F$3,TimeSeries!$1:$1,"&gt;="&amp;F$2)</f>
        <v>139.30000000000001</v>
      </c>
      <c r="G398" s="5">
        <f>AVERAGEIFS(TimeSeries!396:396,TimeSeries!$1:$1,"&lt;="&amp;G$3,TimeSeries!$1:$1,"&gt;="&amp;G$2)</f>
        <v>135.75</v>
      </c>
      <c r="H398" s="5">
        <f>AVERAGEIFS(TimeSeries!396:396,TimeSeries!$1:$1,"&lt;="&amp;H$3,TimeSeries!$1:$1,"&gt;="&amp;H$2)</f>
        <v>128.25</v>
      </c>
      <c r="I398" s="5">
        <f>AVERAGEIFS(TimeSeries!396:396,TimeSeries!$1:$1,"&lt;="&amp;I$3,TimeSeries!$1:$1,"&gt;="&amp;I$2)</f>
        <v>125.45</v>
      </c>
      <c r="J398" s="5">
        <f>AVERAGEIFS(TimeSeries!396:396,TimeSeries!$1:$1,"&lt;="&amp;J$3,TimeSeries!$1:$1,"&gt;="&amp;J$2)</f>
        <v>125.9</v>
      </c>
      <c r="K398" s="5">
        <f>+TimeSeries!I396</f>
        <v>133.39999999999998</v>
      </c>
      <c r="M398">
        <f t="shared" si="148"/>
        <v>117.3625</v>
      </c>
      <c r="N398">
        <f t="shared" si="149"/>
        <v>125.25</v>
      </c>
      <c r="O398">
        <f t="shared" si="151"/>
        <v>0</v>
      </c>
      <c r="P398">
        <f t="shared" si="150"/>
        <v>0</v>
      </c>
      <c r="Q398">
        <f>+INDEX(TimeSeries!$A:$ZZ,'TimeSeries - Formatted'!$B398+1,'TimeSeries - Formatted'!K$1)</f>
        <v>12</v>
      </c>
      <c r="R398">
        <f>SUM(O$4:O398)</f>
        <v>18</v>
      </c>
      <c r="S398">
        <f>SUM(P$4:P398)</f>
        <v>19</v>
      </c>
      <c r="U398" s="1">
        <f t="shared" si="140"/>
        <v>8.9955022488754643E-3</v>
      </c>
      <c r="V398" s="1">
        <f t="shared" si="141"/>
        <v>1.2555391432791607E-2</v>
      </c>
      <c r="W398" s="1">
        <f t="shared" si="142"/>
        <v>1.7725258493353158E-2</v>
      </c>
      <c r="X398" s="1">
        <f t="shared" si="143"/>
        <v>1.3828238719068464E-2</v>
      </c>
      <c r="Y398" s="1">
        <f t="shared" si="144"/>
        <v>8.9186176142697082E-3</v>
      </c>
      <c r="Z398" s="1">
        <f t="shared" si="145"/>
        <v>9.445100354191327E-3</v>
      </c>
      <c r="AA398" s="1">
        <f t="shared" si="146"/>
        <v>4.0016006402561199E-3</v>
      </c>
      <c r="AB398" s="1">
        <f t="shared" si="147"/>
        <v>0</v>
      </c>
      <c r="AD398" s="2">
        <f t="shared" ref="AD398:AD461" ca="1" si="154">1*(IFERROR(MAX(OFFSET(U$1,MATCH($Q398,$Q:$Q,0)-1,0,ROW()-MATCH($Q398,$Q:$Q,0))),0)&gt;0)</f>
        <v>1</v>
      </c>
      <c r="AE398" s="2">
        <f t="shared" ref="AE398:AE461" ca="1" si="155">1*(IFERROR(MAX(OFFSET(V$1,MATCH($Q398,$Q:$Q,0)-1,0,ROW()-MATCH($Q398,$Q:$Q,0))),0)&gt;0)</f>
        <v>1</v>
      </c>
      <c r="AF398" s="2">
        <f t="shared" ref="AF398:AF461" ca="1" si="156">1*(IFERROR(MAX(OFFSET(W$1,MATCH($Q398,$Q:$Q,0)-1,0,ROW()-MATCH($Q398,$Q:$Q,0))),0)&gt;0)</f>
        <v>1</v>
      </c>
      <c r="AG398" s="2">
        <f t="shared" ref="AG398:AG461" ca="1" si="157">1*(IFERROR(MAX(OFFSET(X$1,MATCH($Q398,$Q:$Q,0)-1,0,ROW()-MATCH($Q398,$Q:$Q,0))),0)&gt;0)</f>
        <v>1</v>
      </c>
      <c r="AH398" s="2">
        <f t="shared" ref="AH398:AH461" ca="1" si="158">1*(IFERROR(MAX(OFFSET(Y$1,MATCH($Q398,$Q:$Q,0)-1,0,ROW()-MATCH($Q398,$Q:$Q,0))),0)&gt;0)</f>
        <v>1</v>
      </c>
      <c r="AI398" s="2">
        <f t="shared" ref="AI398:AI461" ca="1" si="159">1*(IFERROR(MAX(OFFSET(Z$1,MATCH($Q398,$Q:$Q,0)-1,0,ROW()-MATCH($Q398,$Q:$Q,0))),0)&gt;0)</f>
        <v>1</v>
      </c>
      <c r="AJ398" s="2">
        <f t="shared" ref="AJ398:AJ461" ca="1" si="160">1*(IFERROR(MAX(OFFSET(AA$1,MATCH($Q398,$Q:$Q,0)-1,0,ROW()-MATCH($Q398,$Q:$Q,0))),0)&gt;0)</f>
        <v>1</v>
      </c>
      <c r="AK398" s="2">
        <f t="shared" ref="AK398:AK461" ca="1" si="161">1*(IFERROR(MAX(OFFSET(AB$1,MATCH($Q398,$Q:$Q,0)-1,0,ROW()-MATCH($Q398,$Q:$Q,0))),0)&gt;0)</f>
        <v>1</v>
      </c>
      <c r="AM398">
        <f ca="1">+IF(COUNTIFS(AM$4:AM397,1,$Q$4:$Q397,$Q398)=1,0,IF(U398*AD398&lt;$AO$1,1,0))</f>
        <v>0</v>
      </c>
      <c r="AN398">
        <f ca="1">+IF(COUNTIFS(AN$4:AN397,1,$Q$4:$Q397,$Q398)=1,0,IF(V398*AE398&lt;$AO$1,1,0))</f>
        <v>0</v>
      </c>
      <c r="AO398">
        <f ca="1">+IF(COUNTIFS(AO$4:AO397,1,$Q$4:$Q397,$Q398)=1,0,IF(W398*AF398&lt;$AO$1,1,0))</f>
        <v>0</v>
      </c>
      <c r="AP398">
        <f ca="1">+IF(COUNTIFS(AP$4:AP397,1,$Q$4:$Q397,$Q398)=1,0,IF(X398*AG398&lt;$AO$1,1,0))</f>
        <v>0</v>
      </c>
      <c r="AQ398">
        <f ca="1">+IF(COUNTIFS(AQ$4:AQ397,1,$Q$4:$Q397,$Q398)=1,0,IF(Y398*AH398&lt;$AO$1,1,0))</f>
        <v>0</v>
      </c>
      <c r="AR398">
        <f ca="1">+IF(COUNTIFS(AR$4:AR397,1,$Q$4:$Q397,$Q398)=1,0,IF(Z398*AI398&lt;$AO$1,1,0))</f>
        <v>0</v>
      </c>
      <c r="AS398">
        <f ca="1">+IF(COUNTIFS(AS$4:AS397,1,$Q$4:$Q397,$Q398)=1,0,IF(AA398*AJ398&lt;$AO$1,1,0))</f>
        <v>0</v>
      </c>
      <c r="AT398">
        <f ca="1">+IF(COUNTIFS(AT$4:AT397,1,$Q$4:$Q397,$Q398)=1,0,IF(AB398*AK398&lt;$AO$1,1,0))</f>
        <v>0</v>
      </c>
      <c r="AU398">
        <f t="shared" ca="1" si="152"/>
        <v>0</v>
      </c>
      <c r="AW398">
        <f ca="1">1*(COUNTIFS($Q$4:$Q397,Q398,AU$4:AU397,1)&gt;0)</f>
        <v>1</v>
      </c>
      <c r="AX398" t="str">
        <f t="shared" ref="AX398:AX461" ca="1" si="162">+IF($AW398=1,"",IFERROR(AVERAGEIFS($AM$3:$AT$3,$AM398:$AT398,1),""))</f>
        <v/>
      </c>
    </row>
    <row r="399" spans="2:50" x14ac:dyDescent="0.35">
      <c r="B399">
        <f t="shared" si="153"/>
        <v>396</v>
      </c>
      <c r="C399" s="5">
        <f>AVERAGEIFS(TimeSeries!397:397,TimeSeries!$1:$1,"&lt;="&amp;C$3,TimeSeries!$1:$1,"&gt;="&amp;C$2)</f>
        <v>136.30000000000001</v>
      </c>
      <c r="D399" s="5">
        <f>AVERAGEIFS(TimeSeries!397:397,TimeSeries!$1:$1,"&lt;="&amp;D$3,TimeSeries!$1:$1,"&gt;="&amp;D$2)</f>
        <v>138.30000000000001</v>
      </c>
      <c r="E399" s="5">
        <f>AVERAGEIFS(TimeSeries!397:397,TimeSeries!$1:$1,"&lt;="&amp;E$3,TimeSeries!$1:$1,"&gt;="&amp;E$2)</f>
        <v>139</v>
      </c>
      <c r="F399" s="5">
        <f>AVERAGEIFS(TimeSeries!397:397,TimeSeries!$1:$1,"&lt;="&amp;F$3,TimeSeries!$1:$1,"&gt;="&amp;F$2)</f>
        <v>140.5</v>
      </c>
      <c r="G399" s="5">
        <f>AVERAGEIFS(TimeSeries!397:397,TimeSeries!$1:$1,"&lt;="&amp;G$3,TimeSeries!$1:$1,"&gt;="&amp;G$2)</f>
        <v>136.94999999999999</v>
      </c>
      <c r="H399" s="5">
        <f>AVERAGEIFS(TimeSeries!397:397,TimeSeries!$1:$1,"&lt;="&amp;H$3,TimeSeries!$1:$1,"&gt;="&amp;H$2)</f>
        <v>128.94999999999999</v>
      </c>
      <c r="I399" s="5">
        <f>AVERAGEIFS(TimeSeries!397:397,TimeSeries!$1:$1,"&lt;="&amp;I$3,TimeSeries!$1:$1,"&gt;="&amp;I$2)</f>
        <v>126.15</v>
      </c>
      <c r="J399" s="5">
        <f>AVERAGEIFS(TimeSeries!397:397,TimeSeries!$1:$1,"&lt;="&amp;J$3,TimeSeries!$1:$1,"&gt;="&amp;J$2)</f>
        <v>127.3</v>
      </c>
      <c r="K399" s="5">
        <f>+TimeSeries!I397</f>
        <v>134.60000000000002</v>
      </c>
      <c r="M399">
        <f t="shared" si="148"/>
        <v>117.3625</v>
      </c>
      <c r="N399">
        <f t="shared" si="149"/>
        <v>125.25</v>
      </c>
      <c r="O399">
        <f t="shared" si="151"/>
        <v>0</v>
      </c>
      <c r="P399">
        <f t="shared" si="150"/>
        <v>0</v>
      </c>
      <c r="Q399">
        <f>+INDEX(TimeSeries!$A:$ZZ,'TimeSeries - Formatted'!$B399+1,'TimeSeries - Formatted'!K$1)</f>
        <v>12</v>
      </c>
      <c r="R399">
        <f>SUM(O$4:O399)</f>
        <v>18</v>
      </c>
      <c r="S399">
        <f>SUM(P$4:P399)</f>
        <v>19</v>
      </c>
      <c r="U399" s="1">
        <f t="shared" ref="U399:U462" si="163">+C399/MAX(C389:C398)-1</f>
        <v>1.2630014858841188E-2</v>
      </c>
      <c r="V399" s="1">
        <f t="shared" ref="V399:V462" si="164">+D399/MAX(D389:D398)-1</f>
        <v>8.7527352297593897E-3</v>
      </c>
      <c r="W399" s="1">
        <f t="shared" ref="W399:W462" si="165">+E399/MAX(E389:E398)-1</f>
        <v>8.7082728592162706E-3</v>
      </c>
      <c r="X399" s="1">
        <f t="shared" ref="X399:X462" si="166">+F399/MAX(F389:F398)-1</f>
        <v>8.6145010768126085E-3</v>
      </c>
      <c r="Y399" s="1">
        <f t="shared" ref="Y399:Y462" si="167">+G399/MAX(G389:G398)-1</f>
        <v>8.8397790055247949E-3</v>
      </c>
      <c r="Z399" s="1">
        <f t="shared" ref="Z399:Z462" si="168">+H399/MAX(H389:H398)-1</f>
        <v>5.4580896686158287E-3</v>
      </c>
      <c r="AA399" s="1">
        <f t="shared" ref="AA399:AA462" si="169">+I399/MAX(I389:I398)-1</f>
        <v>5.5799123156636821E-3</v>
      </c>
      <c r="AB399" s="1">
        <f t="shared" ref="AB399:AB462" si="170">+J399/MAX(J389:J398)-1</f>
        <v>1.1119936457505863E-2</v>
      </c>
      <c r="AD399" s="2">
        <f t="shared" ca="1" si="154"/>
        <v>1</v>
      </c>
      <c r="AE399" s="2">
        <f t="shared" ca="1" si="155"/>
        <v>1</v>
      </c>
      <c r="AF399" s="2">
        <f t="shared" ca="1" si="156"/>
        <v>1</v>
      </c>
      <c r="AG399" s="2">
        <f t="shared" ca="1" si="157"/>
        <v>1</v>
      </c>
      <c r="AH399" s="2">
        <f t="shared" ca="1" si="158"/>
        <v>1</v>
      </c>
      <c r="AI399" s="2">
        <f t="shared" ca="1" si="159"/>
        <v>1</v>
      </c>
      <c r="AJ399" s="2">
        <f t="shared" ca="1" si="160"/>
        <v>1</v>
      </c>
      <c r="AK399" s="2">
        <f t="shared" ca="1" si="161"/>
        <v>1</v>
      </c>
      <c r="AM399">
        <f ca="1">+IF(COUNTIFS(AM$4:AM398,1,$Q$4:$Q398,$Q399)=1,0,IF(U399*AD399&lt;$AO$1,1,0))</f>
        <v>0</v>
      </c>
      <c r="AN399">
        <f ca="1">+IF(COUNTIFS(AN$4:AN398,1,$Q$4:$Q398,$Q399)=1,0,IF(V399*AE399&lt;$AO$1,1,0))</f>
        <v>0</v>
      </c>
      <c r="AO399">
        <f ca="1">+IF(COUNTIFS(AO$4:AO398,1,$Q$4:$Q398,$Q399)=1,0,IF(W399*AF399&lt;$AO$1,1,0))</f>
        <v>0</v>
      </c>
      <c r="AP399">
        <f ca="1">+IF(COUNTIFS(AP$4:AP398,1,$Q$4:$Q398,$Q399)=1,0,IF(X399*AG399&lt;$AO$1,1,0))</f>
        <v>0</v>
      </c>
      <c r="AQ399">
        <f ca="1">+IF(COUNTIFS(AQ$4:AQ398,1,$Q$4:$Q398,$Q399)=1,0,IF(Y399*AH399&lt;$AO$1,1,0))</f>
        <v>0</v>
      </c>
      <c r="AR399">
        <f ca="1">+IF(COUNTIFS(AR$4:AR398,1,$Q$4:$Q398,$Q399)=1,0,IF(Z399*AI399&lt;$AO$1,1,0))</f>
        <v>0</v>
      </c>
      <c r="AS399">
        <f ca="1">+IF(COUNTIFS(AS$4:AS398,1,$Q$4:$Q398,$Q399)=1,0,IF(AA399*AJ399&lt;$AO$1,1,0))</f>
        <v>0</v>
      </c>
      <c r="AT399">
        <f ca="1">+IF(COUNTIFS(AT$4:AT398,1,$Q$4:$Q398,$Q399)=1,0,IF(AB399*AK399&lt;$AO$1,1,0))</f>
        <v>0</v>
      </c>
      <c r="AU399">
        <f t="shared" ca="1" si="152"/>
        <v>0</v>
      </c>
      <c r="AW399">
        <f ca="1">1*(COUNTIFS($Q$4:$Q398,Q399,AU$4:AU398,1)&gt;0)</f>
        <v>1</v>
      </c>
      <c r="AX399" t="str">
        <f t="shared" ca="1" si="162"/>
        <v/>
      </c>
    </row>
    <row r="400" spans="2:50" x14ac:dyDescent="0.35">
      <c r="B400">
        <f t="shared" si="153"/>
        <v>397</v>
      </c>
      <c r="C400" s="5">
        <f>AVERAGEIFS(TimeSeries!398:398,TimeSeries!$1:$1,"&lt;="&amp;C$3,TimeSeries!$1:$1,"&gt;="&amp;C$2)</f>
        <v>138</v>
      </c>
      <c r="D400" s="5">
        <f>AVERAGEIFS(TimeSeries!398:398,TimeSeries!$1:$1,"&lt;="&amp;D$3,TimeSeries!$1:$1,"&gt;="&amp;D$2)</f>
        <v>142</v>
      </c>
      <c r="E400" s="5">
        <f>AVERAGEIFS(TimeSeries!398:398,TimeSeries!$1:$1,"&lt;="&amp;E$3,TimeSeries!$1:$1,"&gt;="&amp;E$2)</f>
        <v>143.4</v>
      </c>
      <c r="F400" s="5">
        <f>AVERAGEIFS(TimeSeries!398:398,TimeSeries!$1:$1,"&lt;="&amp;F$3,TimeSeries!$1:$1,"&gt;="&amp;F$2)</f>
        <v>142.4</v>
      </c>
      <c r="G400" s="5">
        <f>AVERAGEIFS(TimeSeries!398:398,TimeSeries!$1:$1,"&lt;="&amp;G$3,TimeSeries!$1:$1,"&gt;="&amp;G$2)</f>
        <v>137.44999999999999</v>
      </c>
      <c r="H400" s="5">
        <f>AVERAGEIFS(TimeSeries!398:398,TimeSeries!$1:$1,"&lt;="&amp;H$3,TimeSeries!$1:$1,"&gt;="&amp;H$2)</f>
        <v>129.44999999999999</v>
      </c>
      <c r="I400" s="5">
        <f>AVERAGEIFS(TimeSeries!398:398,TimeSeries!$1:$1,"&lt;="&amp;I$3,TimeSeries!$1:$1,"&gt;="&amp;I$2)</f>
        <v>128.05000000000001</v>
      </c>
      <c r="J400" s="5">
        <f>AVERAGEIFS(TimeSeries!398:398,TimeSeries!$1:$1,"&lt;="&amp;J$3,TimeSeries!$1:$1,"&gt;="&amp;J$2)</f>
        <v>130.1</v>
      </c>
      <c r="K400" s="5">
        <f>+TimeSeries!I398</f>
        <v>136.72499999999999</v>
      </c>
      <c r="M400">
        <f t="shared" si="148"/>
        <v>117.3625</v>
      </c>
      <c r="N400">
        <f t="shared" si="149"/>
        <v>125.25</v>
      </c>
      <c r="O400">
        <f t="shared" si="151"/>
        <v>0</v>
      </c>
      <c r="P400">
        <f t="shared" si="150"/>
        <v>0</v>
      </c>
      <c r="Q400">
        <f>+INDEX(TimeSeries!$A:$ZZ,'TimeSeries - Formatted'!$B400+1,'TimeSeries - Formatted'!K$1)</f>
        <v>12</v>
      </c>
      <c r="R400">
        <f>SUM(O$4:O400)</f>
        <v>18</v>
      </c>
      <c r="S400">
        <f>SUM(P$4:P400)</f>
        <v>19</v>
      </c>
      <c r="U400" s="1">
        <f t="shared" si="163"/>
        <v>1.247248716067495E-2</v>
      </c>
      <c r="V400" s="1">
        <f t="shared" si="164"/>
        <v>2.6753434562545086E-2</v>
      </c>
      <c r="W400" s="1">
        <f t="shared" si="165"/>
        <v>3.1654676258992875E-2</v>
      </c>
      <c r="X400" s="1">
        <f t="shared" si="166"/>
        <v>1.3523131672597888E-2</v>
      </c>
      <c r="Y400" s="1">
        <f t="shared" si="167"/>
        <v>3.6509675063891578E-3</v>
      </c>
      <c r="Z400" s="1">
        <f t="shared" si="168"/>
        <v>3.8774718883287651E-3</v>
      </c>
      <c r="AA400" s="1">
        <f t="shared" si="169"/>
        <v>1.5061434799841456E-2</v>
      </c>
      <c r="AB400" s="1">
        <f t="shared" si="170"/>
        <v>2.1995286724273422E-2</v>
      </c>
      <c r="AD400" s="2">
        <f t="shared" ca="1" si="154"/>
        <v>1</v>
      </c>
      <c r="AE400" s="2">
        <f t="shared" ca="1" si="155"/>
        <v>1</v>
      </c>
      <c r="AF400" s="2">
        <f t="shared" ca="1" si="156"/>
        <v>1</v>
      </c>
      <c r="AG400" s="2">
        <f t="shared" ca="1" si="157"/>
        <v>1</v>
      </c>
      <c r="AH400" s="2">
        <f t="shared" ca="1" si="158"/>
        <v>1</v>
      </c>
      <c r="AI400" s="2">
        <f t="shared" ca="1" si="159"/>
        <v>1</v>
      </c>
      <c r="AJ400" s="2">
        <f t="shared" ca="1" si="160"/>
        <v>1</v>
      </c>
      <c r="AK400" s="2">
        <f t="shared" ca="1" si="161"/>
        <v>1</v>
      </c>
      <c r="AM400">
        <f ca="1">+IF(COUNTIFS(AM$4:AM399,1,$Q$4:$Q399,$Q400)=1,0,IF(U400*AD400&lt;$AO$1,1,0))</f>
        <v>0</v>
      </c>
      <c r="AN400">
        <f ca="1">+IF(COUNTIFS(AN$4:AN399,1,$Q$4:$Q399,$Q400)=1,0,IF(V400*AE400&lt;$AO$1,1,0))</f>
        <v>0</v>
      </c>
      <c r="AO400">
        <f ca="1">+IF(COUNTIFS(AO$4:AO399,1,$Q$4:$Q399,$Q400)=1,0,IF(W400*AF400&lt;$AO$1,1,0))</f>
        <v>0</v>
      </c>
      <c r="AP400">
        <f ca="1">+IF(COUNTIFS(AP$4:AP399,1,$Q$4:$Q399,$Q400)=1,0,IF(X400*AG400&lt;$AO$1,1,0))</f>
        <v>0</v>
      </c>
      <c r="AQ400">
        <f ca="1">+IF(COUNTIFS(AQ$4:AQ399,1,$Q$4:$Q399,$Q400)=1,0,IF(Y400*AH400&lt;$AO$1,1,0))</f>
        <v>0</v>
      </c>
      <c r="AR400">
        <f ca="1">+IF(COUNTIFS(AR$4:AR399,1,$Q$4:$Q399,$Q400)=1,0,IF(Z400*AI400&lt;$AO$1,1,0))</f>
        <v>0</v>
      </c>
      <c r="AS400">
        <f ca="1">+IF(COUNTIFS(AS$4:AS399,1,$Q$4:$Q399,$Q400)=1,0,IF(AA400*AJ400&lt;$AO$1,1,0))</f>
        <v>0</v>
      </c>
      <c r="AT400">
        <f ca="1">+IF(COUNTIFS(AT$4:AT399,1,$Q$4:$Q399,$Q400)=1,0,IF(AB400*AK400&lt;$AO$1,1,0))</f>
        <v>0</v>
      </c>
      <c r="AU400">
        <f t="shared" ca="1" si="152"/>
        <v>0</v>
      </c>
      <c r="AW400">
        <f ca="1">1*(COUNTIFS($Q$4:$Q399,Q400,AU$4:AU399,1)&gt;0)</f>
        <v>1</v>
      </c>
      <c r="AX400" t="str">
        <f t="shared" ca="1" si="162"/>
        <v/>
      </c>
    </row>
    <row r="401" spans="2:50" x14ac:dyDescent="0.35">
      <c r="B401">
        <f t="shared" si="153"/>
        <v>398</v>
      </c>
      <c r="C401" s="5">
        <f>AVERAGEIFS(TimeSeries!399:399,TimeSeries!$1:$1,"&lt;="&amp;C$3,TimeSeries!$1:$1,"&gt;="&amp;C$2)</f>
        <v>141.6</v>
      </c>
      <c r="D401" s="5">
        <f>AVERAGEIFS(TimeSeries!399:399,TimeSeries!$1:$1,"&lt;="&amp;D$3,TimeSeries!$1:$1,"&gt;="&amp;D$2)</f>
        <v>143.6</v>
      </c>
      <c r="E401" s="5">
        <f>AVERAGEIFS(TimeSeries!399:399,TimeSeries!$1:$1,"&lt;="&amp;E$3,TimeSeries!$1:$1,"&gt;="&amp;E$2)</f>
        <v>145.05000000000001</v>
      </c>
      <c r="F401" s="5">
        <f>AVERAGEIFS(TimeSeries!399:399,TimeSeries!$1:$1,"&lt;="&amp;F$3,TimeSeries!$1:$1,"&gt;="&amp;F$2)</f>
        <v>146.05000000000001</v>
      </c>
      <c r="G401" s="5">
        <f>AVERAGEIFS(TimeSeries!399:399,TimeSeries!$1:$1,"&lt;="&amp;G$3,TimeSeries!$1:$1,"&gt;="&amp;G$2)</f>
        <v>141.1</v>
      </c>
      <c r="H401" s="5">
        <f>AVERAGEIFS(TimeSeries!399:399,TimeSeries!$1:$1,"&lt;="&amp;H$3,TimeSeries!$1:$1,"&gt;="&amp;H$2)</f>
        <v>133.6</v>
      </c>
      <c r="I401" s="5">
        <f>AVERAGEIFS(TimeSeries!399:399,TimeSeries!$1:$1,"&lt;="&amp;I$3,TimeSeries!$1:$1,"&gt;="&amp;I$2)</f>
        <v>131.44999999999999</v>
      </c>
      <c r="J401" s="5">
        <f>AVERAGEIFS(TimeSeries!399:399,TimeSeries!$1:$1,"&lt;="&amp;J$3,TimeSeries!$1:$1,"&gt;="&amp;J$2)</f>
        <v>132.9</v>
      </c>
      <c r="K401" s="5">
        <f>+TimeSeries!I399</f>
        <v>139.79999999999998</v>
      </c>
      <c r="M401">
        <f t="shared" si="148"/>
        <v>117.3625</v>
      </c>
      <c r="N401">
        <f t="shared" si="149"/>
        <v>125.25</v>
      </c>
      <c r="O401">
        <f t="shared" si="151"/>
        <v>0</v>
      </c>
      <c r="P401">
        <f t="shared" si="150"/>
        <v>0</v>
      </c>
      <c r="Q401">
        <f>+INDEX(TimeSeries!$A:$ZZ,'TimeSeries - Formatted'!$B401+1,'TimeSeries - Formatted'!K$1)</f>
        <v>12</v>
      </c>
      <c r="R401">
        <f>SUM(O$4:O401)</f>
        <v>18</v>
      </c>
      <c r="S401">
        <f>SUM(P$4:P401)</f>
        <v>19</v>
      </c>
      <c r="U401" s="1">
        <f t="shared" si="163"/>
        <v>2.608695652173898E-2</v>
      </c>
      <c r="V401" s="1">
        <f t="shared" si="164"/>
        <v>1.1267605633802802E-2</v>
      </c>
      <c r="W401" s="1">
        <f t="shared" si="165"/>
        <v>1.1506276150627714E-2</v>
      </c>
      <c r="X401" s="1">
        <f t="shared" si="166"/>
        <v>2.563202247191021E-2</v>
      </c>
      <c r="Y401" s="1">
        <f t="shared" si="167"/>
        <v>2.6555110949436189E-2</v>
      </c>
      <c r="Z401" s="1">
        <f t="shared" si="168"/>
        <v>3.2058709926612527E-2</v>
      </c>
      <c r="AA401" s="1">
        <f t="shared" si="169"/>
        <v>2.6552128074970538E-2</v>
      </c>
      <c r="AB401" s="1">
        <f t="shared" si="170"/>
        <v>2.1521906225980159E-2</v>
      </c>
      <c r="AD401" s="2">
        <f t="shared" ca="1" si="154"/>
        <v>1</v>
      </c>
      <c r="AE401" s="2">
        <f t="shared" ca="1" si="155"/>
        <v>1</v>
      </c>
      <c r="AF401" s="2">
        <f t="shared" ca="1" si="156"/>
        <v>1</v>
      </c>
      <c r="AG401" s="2">
        <f t="shared" ca="1" si="157"/>
        <v>1</v>
      </c>
      <c r="AH401" s="2">
        <f t="shared" ca="1" si="158"/>
        <v>1</v>
      </c>
      <c r="AI401" s="2">
        <f t="shared" ca="1" si="159"/>
        <v>1</v>
      </c>
      <c r="AJ401" s="2">
        <f t="shared" ca="1" si="160"/>
        <v>1</v>
      </c>
      <c r="AK401" s="2">
        <f t="shared" ca="1" si="161"/>
        <v>1</v>
      </c>
      <c r="AM401">
        <f ca="1">+IF(COUNTIFS(AM$4:AM400,1,$Q$4:$Q400,$Q401)=1,0,IF(U401*AD401&lt;$AO$1,1,0))</f>
        <v>0</v>
      </c>
      <c r="AN401">
        <f ca="1">+IF(COUNTIFS(AN$4:AN400,1,$Q$4:$Q400,$Q401)=1,0,IF(V401*AE401&lt;$AO$1,1,0))</f>
        <v>0</v>
      </c>
      <c r="AO401">
        <f ca="1">+IF(COUNTIFS(AO$4:AO400,1,$Q$4:$Q400,$Q401)=1,0,IF(W401*AF401&lt;$AO$1,1,0))</f>
        <v>0</v>
      </c>
      <c r="AP401">
        <f ca="1">+IF(COUNTIFS(AP$4:AP400,1,$Q$4:$Q400,$Q401)=1,0,IF(X401*AG401&lt;$AO$1,1,0))</f>
        <v>0</v>
      </c>
      <c r="AQ401">
        <f ca="1">+IF(COUNTIFS(AQ$4:AQ400,1,$Q$4:$Q400,$Q401)=1,0,IF(Y401*AH401&lt;$AO$1,1,0))</f>
        <v>0</v>
      </c>
      <c r="AR401">
        <f ca="1">+IF(COUNTIFS(AR$4:AR400,1,$Q$4:$Q400,$Q401)=1,0,IF(Z401*AI401&lt;$AO$1,1,0))</f>
        <v>0</v>
      </c>
      <c r="AS401">
        <f ca="1">+IF(COUNTIFS(AS$4:AS400,1,$Q$4:$Q400,$Q401)=1,0,IF(AA401*AJ401&lt;$AO$1,1,0))</f>
        <v>0</v>
      </c>
      <c r="AT401">
        <f ca="1">+IF(COUNTIFS(AT$4:AT400,1,$Q$4:$Q400,$Q401)=1,0,IF(AB401*AK401&lt;$AO$1,1,0))</f>
        <v>0</v>
      </c>
      <c r="AU401">
        <f t="shared" ca="1" si="152"/>
        <v>0</v>
      </c>
      <c r="AW401">
        <f ca="1">1*(COUNTIFS($Q$4:$Q400,Q401,AU$4:AU400,1)&gt;0)</f>
        <v>1</v>
      </c>
      <c r="AX401" t="str">
        <f t="shared" ca="1" si="162"/>
        <v/>
      </c>
    </row>
    <row r="402" spans="2:50" x14ac:dyDescent="0.35">
      <c r="B402">
        <f t="shared" si="153"/>
        <v>399</v>
      </c>
      <c r="C402" s="5">
        <f>AVERAGEIFS(TimeSeries!400:400,TimeSeries!$1:$1,"&lt;="&amp;C$3,TimeSeries!$1:$1,"&gt;="&amp;C$2)</f>
        <v>136.1</v>
      </c>
      <c r="D402" s="5">
        <f>AVERAGEIFS(TimeSeries!400:400,TimeSeries!$1:$1,"&lt;="&amp;D$3,TimeSeries!$1:$1,"&gt;="&amp;D$2)</f>
        <v>135.1</v>
      </c>
      <c r="E402" s="5">
        <f>AVERAGEIFS(TimeSeries!400:400,TimeSeries!$1:$1,"&lt;="&amp;E$3,TimeSeries!$1:$1,"&gt;="&amp;E$2)</f>
        <v>135.80000000000001</v>
      </c>
      <c r="F402" s="5">
        <f>AVERAGEIFS(TimeSeries!400:400,TimeSeries!$1:$1,"&lt;="&amp;F$3,TimeSeries!$1:$1,"&gt;="&amp;F$2)</f>
        <v>141.30000000000001</v>
      </c>
      <c r="G402" s="5">
        <f>AVERAGEIFS(TimeSeries!400:400,TimeSeries!$1:$1,"&lt;="&amp;G$3,TimeSeries!$1:$1,"&gt;="&amp;G$2)</f>
        <v>142</v>
      </c>
      <c r="H402" s="5">
        <f>AVERAGEIFS(TimeSeries!400:400,TimeSeries!$1:$1,"&lt;="&amp;H$3,TimeSeries!$1:$1,"&gt;="&amp;H$2)</f>
        <v>138</v>
      </c>
      <c r="I402" s="5">
        <f>AVERAGEIFS(TimeSeries!400:400,TimeSeries!$1:$1,"&lt;="&amp;I$3,TimeSeries!$1:$1,"&gt;="&amp;I$2)</f>
        <v>135.9</v>
      </c>
      <c r="J402" s="5">
        <f>AVERAGEIFS(TimeSeries!400:400,TimeSeries!$1:$1,"&lt;="&amp;J$3,TimeSeries!$1:$1,"&gt;="&amp;J$2)</f>
        <v>135.80000000000001</v>
      </c>
      <c r="K402" s="5">
        <f>+TimeSeries!I400</f>
        <v>137.44999999999999</v>
      </c>
      <c r="M402">
        <f t="shared" si="148"/>
        <v>117.3625</v>
      </c>
      <c r="N402">
        <f t="shared" si="149"/>
        <v>125.25</v>
      </c>
      <c r="O402">
        <f t="shared" si="151"/>
        <v>0</v>
      </c>
      <c r="P402">
        <f t="shared" si="150"/>
        <v>0</v>
      </c>
      <c r="Q402">
        <f>+INDEX(TimeSeries!$A:$ZZ,'TimeSeries - Formatted'!$B402+1,'TimeSeries - Formatted'!K$1)</f>
        <v>12</v>
      </c>
      <c r="R402">
        <f>SUM(O$4:O402)</f>
        <v>18</v>
      </c>
      <c r="S402">
        <f>SUM(P$4:P402)</f>
        <v>19</v>
      </c>
      <c r="U402" s="1">
        <f t="shared" si="163"/>
        <v>-3.8841807909604564E-2</v>
      </c>
      <c r="V402" s="1">
        <f t="shared" si="164"/>
        <v>-5.9192200557103059E-2</v>
      </c>
      <c r="W402" s="1">
        <f t="shared" si="165"/>
        <v>-6.37711134091693E-2</v>
      </c>
      <c r="X402" s="1">
        <f t="shared" si="166"/>
        <v>-3.2523108524477928E-2</v>
      </c>
      <c r="Y402" s="1">
        <f t="shared" si="167"/>
        <v>6.3784549964565063E-3</v>
      </c>
      <c r="Z402" s="1">
        <f t="shared" si="168"/>
        <v>3.2934131736527039E-2</v>
      </c>
      <c r="AA402" s="1">
        <f t="shared" si="169"/>
        <v>3.3853176112590422E-2</v>
      </c>
      <c r="AB402" s="1">
        <f t="shared" si="170"/>
        <v>2.182091798344632E-2</v>
      </c>
      <c r="AD402" s="2">
        <f t="shared" ca="1" si="154"/>
        <v>1</v>
      </c>
      <c r="AE402" s="2">
        <f t="shared" ca="1" si="155"/>
        <v>1</v>
      </c>
      <c r="AF402" s="2">
        <f t="shared" ca="1" si="156"/>
        <v>1</v>
      </c>
      <c r="AG402" s="2">
        <f t="shared" ca="1" si="157"/>
        <v>1</v>
      </c>
      <c r="AH402" s="2">
        <f t="shared" ca="1" si="158"/>
        <v>1</v>
      </c>
      <c r="AI402" s="2">
        <f t="shared" ca="1" si="159"/>
        <v>1</v>
      </c>
      <c r="AJ402" s="2">
        <f t="shared" ca="1" si="160"/>
        <v>1</v>
      </c>
      <c r="AK402" s="2">
        <f t="shared" ca="1" si="161"/>
        <v>1</v>
      </c>
      <c r="AM402">
        <f ca="1">+IF(COUNTIFS(AM$4:AM401,1,$Q$4:$Q401,$Q402)=1,0,IF(U402*AD402&lt;$AO$1,1,0))</f>
        <v>0</v>
      </c>
      <c r="AN402">
        <f ca="1">+IF(COUNTIFS(AN$4:AN401,1,$Q$4:$Q401,$Q402)=1,0,IF(V402*AE402&lt;$AO$1,1,0))</f>
        <v>0</v>
      </c>
      <c r="AO402">
        <f ca="1">+IF(COUNTIFS(AO$4:AO401,1,$Q$4:$Q401,$Q402)=1,0,IF(W402*AF402&lt;$AO$1,1,0))</f>
        <v>0</v>
      </c>
      <c r="AP402">
        <f ca="1">+IF(COUNTIFS(AP$4:AP401,1,$Q$4:$Q401,$Q402)=1,0,IF(X402*AG402&lt;$AO$1,1,0))</f>
        <v>0</v>
      </c>
      <c r="AQ402">
        <f ca="1">+IF(COUNTIFS(AQ$4:AQ401,1,$Q$4:$Q401,$Q402)=1,0,IF(Y402*AH402&lt;$AO$1,1,0))</f>
        <v>0</v>
      </c>
      <c r="AR402">
        <f ca="1">+IF(COUNTIFS(AR$4:AR401,1,$Q$4:$Q401,$Q402)=1,0,IF(Z402*AI402&lt;$AO$1,1,0))</f>
        <v>0</v>
      </c>
      <c r="AS402">
        <f ca="1">+IF(COUNTIFS(AS$4:AS401,1,$Q$4:$Q401,$Q402)=1,0,IF(AA402*AJ402&lt;$AO$1,1,0))</f>
        <v>0</v>
      </c>
      <c r="AT402">
        <f ca="1">+IF(COUNTIFS(AT$4:AT401,1,$Q$4:$Q401,$Q402)=1,0,IF(AB402*AK402&lt;$AO$1,1,0))</f>
        <v>0</v>
      </c>
      <c r="AU402">
        <f t="shared" ca="1" si="152"/>
        <v>0</v>
      </c>
      <c r="AW402">
        <f ca="1">1*(COUNTIFS($Q$4:$Q401,Q402,AU$4:AU401,1)&gt;0)</f>
        <v>1</v>
      </c>
      <c r="AX402" t="str">
        <f t="shared" ca="1" si="162"/>
        <v/>
      </c>
    </row>
    <row r="403" spans="2:50" x14ac:dyDescent="0.35">
      <c r="B403">
        <f t="shared" si="153"/>
        <v>400</v>
      </c>
      <c r="C403" s="5">
        <f>AVERAGEIFS(TimeSeries!401:401,TimeSeries!$1:$1,"&lt;="&amp;C$3,TimeSeries!$1:$1,"&gt;="&amp;C$2)</f>
        <v>125.95</v>
      </c>
      <c r="D403" s="5">
        <f>AVERAGEIFS(TimeSeries!401:401,TimeSeries!$1:$1,"&lt;="&amp;D$3,TimeSeries!$1:$1,"&gt;="&amp;D$2)</f>
        <v>123.95</v>
      </c>
      <c r="E403" s="5">
        <f>AVERAGEIFS(TimeSeries!401:401,TimeSeries!$1:$1,"&lt;="&amp;E$3,TimeSeries!$1:$1,"&gt;="&amp;E$2)</f>
        <v>124.65</v>
      </c>
      <c r="F403" s="5">
        <f>AVERAGEIFS(TimeSeries!401:401,TimeSeries!$1:$1,"&lt;="&amp;F$3,TimeSeries!$1:$1,"&gt;="&amp;F$2)</f>
        <v>131.15</v>
      </c>
      <c r="G403" s="5">
        <f>AVERAGEIFS(TimeSeries!401:401,TimeSeries!$1:$1,"&lt;="&amp;G$3,TimeSeries!$1:$1,"&gt;="&amp;G$2)</f>
        <v>134.69999999999999</v>
      </c>
      <c r="H403" s="5">
        <f>AVERAGEIFS(TimeSeries!401:401,TimeSeries!$1:$1,"&lt;="&amp;H$3,TimeSeries!$1:$1,"&gt;="&amp;H$2)</f>
        <v>133.69999999999999</v>
      </c>
      <c r="I403" s="5">
        <f>AVERAGEIFS(TimeSeries!401:401,TimeSeries!$1:$1,"&lt;="&amp;I$3,TimeSeries!$1:$1,"&gt;="&amp;I$2)</f>
        <v>130.15</v>
      </c>
      <c r="J403" s="5">
        <f>AVERAGEIFS(TimeSeries!401:401,TimeSeries!$1:$1,"&lt;="&amp;J$3,TimeSeries!$1:$1,"&gt;="&amp;J$2)</f>
        <v>127.3</v>
      </c>
      <c r="K403" s="5">
        <f>+TimeSeries!I401</f>
        <v>128.86250000000001</v>
      </c>
      <c r="M403">
        <f t="shared" si="148"/>
        <v>117.3625</v>
      </c>
      <c r="N403">
        <f t="shared" si="149"/>
        <v>125.25</v>
      </c>
      <c r="O403">
        <f t="shared" si="151"/>
        <v>0</v>
      </c>
      <c r="P403">
        <f t="shared" si="150"/>
        <v>0</v>
      </c>
      <c r="Q403">
        <f>+INDEX(TimeSeries!$A:$ZZ,'TimeSeries - Formatted'!$B403+1,'TimeSeries - Formatted'!K$1)</f>
        <v>12</v>
      </c>
      <c r="R403">
        <f>SUM(O$4:O403)</f>
        <v>18</v>
      </c>
      <c r="S403">
        <f>SUM(P$4:P403)</f>
        <v>19</v>
      </c>
      <c r="U403" s="1">
        <f t="shared" si="163"/>
        <v>-0.11052259887005644</v>
      </c>
      <c r="V403" s="1">
        <f t="shared" si="164"/>
        <v>-0.13683844011142055</v>
      </c>
      <c r="W403" s="1">
        <f t="shared" si="165"/>
        <v>-0.14064115822130308</v>
      </c>
      <c r="X403" s="1">
        <f t="shared" si="166"/>
        <v>-0.10201985621362553</v>
      </c>
      <c r="Y403" s="1">
        <f t="shared" si="167"/>
        <v>-5.1408450704225395E-2</v>
      </c>
      <c r="Z403" s="1">
        <f t="shared" si="168"/>
        <v>-3.1159420289855189E-2</v>
      </c>
      <c r="AA403" s="1">
        <f t="shared" si="169"/>
        <v>-4.2310522442972731E-2</v>
      </c>
      <c r="AB403" s="1">
        <f t="shared" si="170"/>
        <v>-6.2592047128129713E-2</v>
      </c>
      <c r="AD403" s="2">
        <f t="shared" ca="1" si="154"/>
        <v>1</v>
      </c>
      <c r="AE403" s="2">
        <f t="shared" ca="1" si="155"/>
        <v>1</v>
      </c>
      <c r="AF403" s="2">
        <f t="shared" ca="1" si="156"/>
        <v>1</v>
      </c>
      <c r="AG403" s="2">
        <f t="shared" ca="1" si="157"/>
        <v>1</v>
      </c>
      <c r="AH403" s="2">
        <f t="shared" ca="1" si="158"/>
        <v>1</v>
      </c>
      <c r="AI403" s="2">
        <f t="shared" ca="1" si="159"/>
        <v>1</v>
      </c>
      <c r="AJ403" s="2">
        <f t="shared" ca="1" si="160"/>
        <v>1</v>
      </c>
      <c r="AK403" s="2">
        <f t="shared" ca="1" si="161"/>
        <v>1</v>
      </c>
      <c r="AM403">
        <f ca="1">+IF(COUNTIFS(AM$4:AM402,1,$Q$4:$Q402,$Q403)=1,0,IF(U403*AD403&lt;$AO$1,1,0))</f>
        <v>0</v>
      </c>
      <c r="AN403">
        <f ca="1">+IF(COUNTIFS(AN$4:AN402,1,$Q$4:$Q402,$Q403)=1,0,IF(V403*AE403&lt;$AO$1,1,0))</f>
        <v>0</v>
      </c>
      <c r="AO403">
        <f ca="1">+IF(COUNTIFS(AO$4:AO402,1,$Q$4:$Q402,$Q403)=1,0,IF(W403*AF403&lt;$AO$1,1,0))</f>
        <v>0</v>
      </c>
      <c r="AP403">
        <f ca="1">+IF(COUNTIFS(AP$4:AP402,1,$Q$4:$Q402,$Q403)=1,0,IF(X403*AG403&lt;$AO$1,1,0))</f>
        <v>0</v>
      </c>
      <c r="AQ403">
        <f ca="1">+IF(COUNTIFS(AQ$4:AQ402,1,$Q$4:$Q402,$Q403)=1,0,IF(Y403*AH403&lt;$AO$1,1,0))</f>
        <v>0</v>
      </c>
      <c r="AR403">
        <f ca="1">+IF(COUNTIFS(AR$4:AR402,1,$Q$4:$Q402,$Q403)=1,0,IF(Z403*AI403&lt;$AO$1,1,0))</f>
        <v>0</v>
      </c>
      <c r="AS403">
        <f ca="1">+IF(COUNTIFS(AS$4:AS402,1,$Q$4:$Q402,$Q403)=1,0,IF(AA403*AJ403&lt;$AO$1,1,0))</f>
        <v>0</v>
      </c>
      <c r="AT403">
        <f ca="1">+IF(COUNTIFS(AT$4:AT402,1,$Q$4:$Q402,$Q403)=1,0,IF(AB403*AK403&lt;$AO$1,1,0))</f>
        <v>0</v>
      </c>
      <c r="AU403">
        <f t="shared" ca="1" si="152"/>
        <v>0</v>
      </c>
      <c r="AW403">
        <f ca="1">1*(COUNTIFS($Q$4:$Q402,Q403,AU$4:AU402,1)&gt;0)</f>
        <v>1</v>
      </c>
      <c r="AX403" t="str">
        <f t="shared" ca="1" si="162"/>
        <v/>
      </c>
    </row>
    <row r="404" spans="2:50" x14ac:dyDescent="0.35">
      <c r="B404">
        <f t="shared" si="153"/>
        <v>401</v>
      </c>
      <c r="C404" s="5">
        <f>AVERAGEIFS(TimeSeries!402:402,TimeSeries!$1:$1,"&lt;="&amp;C$3,TimeSeries!$1:$1,"&gt;="&amp;C$2)</f>
        <v>116.7</v>
      </c>
      <c r="D404" s="5">
        <f>AVERAGEIFS(TimeSeries!402:402,TimeSeries!$1:$1,"&lt;="&amp;D$3,TimeSeries!$1:$1,"&gt;="&amp;D$2)</f>
        <v>118.2</v>
      </c>
      <c r="E404" s="5">
        <f>AVERAGEIFS(TimeSeries!402:402,TimeSeries!$1:$1,"&lt;="&amp;E$3,TimeSeries!$1:$1,"&gt;="&amp;E$2)</f>
        <v>120.3</v>
      </c>
      <c r="F404" s="5">
        <f>AVERAGEIFS(TimeSeries!402:402,TimeSeries!$1:$1,"&lt;="&amp;F$3,TimeSeries!$1:$1,"&gt;="&amp;F$2)</f>
        <v>124.8</v>
      </c>
      <c r="G404" s="5">
        <f>AVERAGEIFS(TimeSeries!402:402,TimeSeries!$1:$1,"&lt;="&amp;G$3,TimeSeries!$1:$1,"&gt;="&amp;G$2)</f>
        <v>127.65</v>
      </c>
      <c r="H404" s="5">
        <f>AVERAGEIFS(TimeSeries!402:402,TimeSeries!$1:$1,"&lt;="&amp;H$3,TimeSeries!$1:$1,"&gt;="&amp;H$2)</f>
        <v>126.15</v>
      </c>
      <c r="I404" s="5">
        <f>AVERAGEIFS(TimeSeries!402:402,TimeSeries!$1:$1,"&lt;="&amp;I$3,TimeSeries!$1:$1,"&gt;="&amp;I$2)</f>
        <v>125.45</v>
      </c>
      <c r="J404" s="5">
        <f>AVERAGEIFS(TimeSeries!402:402,TimeSeries!$1:$1,"&lt;="&amp;J$3,TimeSeries!$1:$1,"&gt;="&amp;J$2)</f>
        <v>125.9</v>
      </c>
      <c r="K404" s="5">
        <f>+TimeSeries!I402</f>
        <v>122.52500000000001</v>
      </c>
      <c r="M404">
        <f t="shared" si="148"/>
        <v>117.3625</v>
      </c>
      <c r="N404">
        <f t="shared" si="149"/>
        <v>125.25</v>
      </c>
      <c r="O404">
        <f t="shared" si="151"/>
        <v>0</v>
      </c>
      <c r="P404">
        <f t="shared" si="150"/>
        <v>0</v>
      </c>
      <c r="Q404">
        <f>+INDEX(TimeSeries!$A:$ZZ,'TimeSeries - Formatted'!$B404+1,'TimeSeries - Formatted'!K$1)</f>
        <v>12</v>
      </c>
      <c r="R404">
        <f>SUM(O$4:O404)</f>
        <v>18</v>
      </c>
      <c r="S404">
        <f>SUM(P$4:P404)</f>
        <v>19</v>
      </c>
      <c r="U404" s="1">
        <f t="shared" si="163"/>
        <v>-0.17584745762711862</v>
      </c>
      <c r="V404" s="1">
        <f t="shared" si="164"/>
        <v>-0.17688022284122562</v>
      </c>
      <c r="W404" s="1">
        <f t="shared" si="165"/>
        <v>-0.1706308169596692</v>
      </c>
      <c r="X404" s="1">
        <f t="shared" si="166"/>
        <v>-0.14549811708319083</v>
      </c>
      <c r="Y404" s="1">
        <f t="shared" si="167"/>
        <v>-0.10105633802816893</v>
      </c>
      <c r="Z404" s="1">
        <f t="shared" si="168"/>
        <v>-8.5869565217391308E-2</v>
      </c>
      <c r="AA404" s="1">
        <f t="shared" si="169"/>
        <v>-7.6894775570272245E-2</v>
      </c>
      <c r="AB404" s="1">
        <f t="shared" si="170"/>
        <v>-7.290132547864514E-2</v>
      </c>
      <c r="AD404" s="2">
        <f t="shared" ca="1" si="154"/>
        <v>1</v>
      </c>
      <c r="AE404" s="2">
        <f t="shared" ca="1" si="155"/>
        <v>1</v>
      </c>
      <c r="AF404" s="2">
        <f t="shared" ca="1" si="156"/>
        <v>1</v>
      </c>
      <c r="AG404" s="2">
        <f t="shared" ca="1" si="157"/>
        <v>1</v>
      </c>
      <c r="AH404" s="2">
        <f t="shared" ca="1" si="158"/>
        <v>1</v>
      </c>
      <c r="AI404" s="2">
        <f t="shared" ca="1" si="159"/>
        <v>1</v>
      </c>
      <c r="AJ404" s="2">
        <f t="shared" ca="1" si="160"/>
        <v>1</v>
      </c>
      <c r="AK404" s="2">
        <f t="shared" ca="1" si="161"/>
        <v>1</v>
      </c>
      <c r="AM404">
        <f ca="1">+IF(COUNTIFS(AM$4:AM403,1,$Q$4:$Q403,$Q404)=1,0,IF(U404*AD404&lt;$AO$1,1,0))</f>
        <v>0</v>
      </c>
      <c r="AN404">
        <f ca="1">+IF(COUNTIFS(AN$4:AN403,1,$Q$4:$Q403,$Q404)=1,0,IF(V404*AE404&lt;$AO$1,1,0))</f>
        <v>0</v>
      </c>
      <c r="AO404">
        <f ca="1">+IF(COUNTIFS(AO$4:AO403,1,$Q$4:$Q403,$Q404)=1,0,IF(W404*AF404&lt;$AO$1,1,0))</f>
        <v>0</v>
      </c>
      <c r="AP404">
        <f ca="1">+IF(COUNTIFS(AP$4:AP403,1,$Q$4:$Q403,$Q404)=1,0,IF(X404*AG404&lt;$AO$1,1,0))</f>
        <v>0</v>
      </c>
      <c r="AQ404">
        <f ca="1">+IF(COUNTIFS(AQ$4:AQ403,1,$Q$4:$Q403,$Q404)=1,0,IF(Y404*AH404&lt;$AO$1,1,0))</f>
        <v>0</v>
      </c>
      <c r="AR404">
        <f ca="1">+IF(COUNTIFS(AR$4:AR403,1,$Q$4:$Q403,$Q404)=1,0,IF(Z404*AI404&lt;$AO$1,1,0))</f>
        <v>0</v>
      </c>
      <c r="AS404">
        <f ca="1">+IF(COUNTIFS(AS$4:AS403,1,$Q$4:$Q403,$Q404)=1,0,IF(AA404*AJ404&lt;$AO$1,1,0))</f>
        <v>0</v>
      </c>
      <c r="AT404">
        <f ca="1">+IF(COUNTIFS(AT$4:AT403,1,$Q$4:$Q403,$Q404)=1,0,IF(AB404*AK404&lt;$AO$1,1,0))</f>
        <v>0</v>
      </c>
      <c r="AU404">
        <f t="shared" ca="1" si="152"/>
        <v>0</v>
      </c>
      <c r="AW404">
        <f ca="1">1*(COUNTIFS($Q$4:$Q403,Q404,AU$4:AU403,1)&gt;0)</f>
        <v>1</v>
      </c>
      <c r="AX404" t="str">
        <f t="shared" ca="1" si="162"/>
        <v/>
      </c>
    </row>
    <row r="405" spans="2:50" x14ac:dyDescent="0.35">
      <c r="B405">
        <f t="shared" si="153"/>
        <v>402</v>
      </c>
      <c r="C405" s="5">
        <f>AVERAGEIFS(TimeSeries!403:403,TimeSeries!$1:$1,"&lt;="&amp;C$3,TimeSeries!$1:$1,"&gt;="&amp;C$2)</f>
        <v>114.5</v>
      </c>
      <c r="D405" s="5">
        <f>AVERAGEIFS(TimeSeries!403:403,TimeSeries!$1:$1,"&lt;="&amp;D$3,TimeSeries!$1:$1,"&gt;="&amp;D$2)</f>
        <v>117.5</v>
      </c>
      <c r="E405" s="5">
        <f>AVERAGEIFS(TimeSeries!403:403,TimeSeries!$1:$1,"&lt;="&amp;E$3,TimeSeries!$1:$1,"&gt;="&amp;E$2)</f>
        <v>118.9</v>
      </c>
      <c r="F405" s="5">
        <f>AVERAGEIFS(TimeSeries!403:403,TimeSeries!$1:$1,"&lt;="&amp;F$3,TimeSeries!$1:$1,"&gt;="&amp;F$2)</f>
        <v>120.4</v>
      </c>
      <c r="G405" s="5">
        <f>AVERAGEIFS(TimeSeries!403:403,TimeSeries!$1:$1,"&lt;="&amp;G$3,TimeSeries!$1:$1,"&gt;="&amp;G$2)</f>
        <v>121.1</v>
      </c>
      <c r="H405" s="5">
        <f>AVERAGEIFS(TimeSeries!403:403,TimeSeries!$1:$1,"&lt;="&amp;H$3,TimeSeries!$1:$1,"&gt;="&amp;H$2)</f>
        <v>117.6</v>
      </c>
      <c r="I405" s="5">
        <f>AVERAGEIFS(TimeSeries!403:403,TimeSeries!$1:$1,"&lt;="&amp;I$3,TimeSeries!$1:$1,"&gt;="&amp;I$2)</f>
        <v>114.05</v>
      </c>
      <c r="J405" s="5">
        <f>AVERAGEIFS(TimeSeries!403:403,TimeSeries!$1:$1,"&lt;="&amp;J$3,TimeSeries!$1:$1,"&gt;="&amp;J$2)</f>
        <v>113.1</v>
      </c>
      <c r="K405" s="5">
        <f>+TimeSeries!I403</f>
        <v>117.13749999999999</v>
      </c>
      <c r="M405">
        <f t="shared" si="148"/>
        <v>117.128125</v>
      </c>
      <c r="N405">
        <f t="shared" si="149"/>
        <v>125.25</v>
      </c>
      <c r="O405">
        <f t="shared" si="151"/>
        <v>0</v>
      </c>
      <c r="P405">
        <f t="shared" si="150"/>
        <v>0</v>
      </c>
      <c r="Q405">
        <f>+INDEX(TimeSeries!$A:$ZZ,'TimeSeries - Formatted'!$B405+1,'TimeSeries - Formatted'!K$1)</f>
        <v>12</v>
      </c>
      <c r="R405">
        <f>SUM(O$4:O405)</f>
        <v>18</v>
      </c>
      <c r="S405">
        <f>SUM(P$4:P405)</f>
        <v>19</v>
      </c>
      <c r="U405" s="1">
        <f t="shared" si="163"/>
        <v>-0.19138418079096042</v>
      </c>
      <c r="V405" s="1">
        <f t="shared" si="164"/>
        <v>-0.18175487465181051</v>
      </c>
      <c r="W405" s="1">
        <f t="shared" si="165"/>
        <v>-0.18028266115132718</v>
      </c>
      <c r="X405" s="1">
        <f t="shared" si="166"/>
        <v>-0.17562478603218079</v>
      </c>
      <c r="Y405" s="1">
        <f t="shared" si="167"/>
        <v>-0.14718309859154932</v>
      </c>
      <c r="Z405" s="1">
        <f t="shared" si="168"/>
        <v>-0.14782608695652177</v>
      </c>
      <c r="AA405" s="1">
        <f t="shared" si="169"/>
        <v>-0.16077998528329662</v>
      </c>
      <c r="AB405" s="1">
        <f t="shared" si="170"/>
        <v>-0.16715758468335795</v>
      </c>
      <c r="AD405" s="2">
        <f t="shared" ca="1" si="154"/>
        <v>1</v>
      </c>
      <c r="AE405" s="2">
        <f t="shared" ca="1" si="155"/>
        <v>1</v>
      </c>
      <c r="AF405" s="2">
        <f t="shared" ca="1" si="156"/>
        <v>1</v>
      </c>
      <c r="AG405" s="2">
        <f t="shared" ca="1" si="157"/>
        <v>1</v>
      </c>
      <c r="AH405" s="2">
        <f t="shared" ca="1" si="158"/>
        <v>1</v>
      </c>
      <c r="AI405" s="2">
        <f t="shared" ca="1" si="159"/>
        <v>1</v>
      </c>
      <c r="AJ405" s="2">
        <f t="shared" ca="1" si="160"/>
        <v>1</v>
      </c>
      <c r="AK405" s="2">
        <f t="shared" ca="1" si="161"/>
        <v>1</v>
      </c>
      <c r="AM405">
        <f ca="1">+IF(COUNTIFS(AM$4:AM404,1,$Q$4:$Q404,$Q405)=1,0,IF(U405*AD405&lt;$AO$1,1,0))</f>
        <v>0</v>
      </c>
      <c r="AN405">
        <f ca="1">+IF(COUNTIFS(AN$4:AN404,1,$Q$4:$Q404,$Q405)=1,0,IF(V405*AE405&lt;$AO$1,1,0))</f>
        <v>0</v>
      </c>
      <c r="AO405">
        <f ca="1">+IF(COUNTIFS(AO$4:AO404,1,$Q$4:$Q404,$Q405)=1,0,IF(W405*AF405&lt;$AO$1,1,0))</f>
        <v>0</v>
      </c>
      <c r="AP405">
        <f ca="1">+IF(COUNTIFS(AP$4:AP404,1,$Q$4:$Q404,$Q405)=1,0,IF(X405*AG405&lt;$AO$1,1,0))</f>
        <v>0</v>
      </c>
      <c r="AQ405">
        <f ca="1">+IF(COUNTIFS(AQ$4:AQ404,1,$Q$4:$Q404,$Q405)=1,0,IF(Y405*AH405&lt;$AO$1,1,0))</f>
        <v>0</v>
      </c>
      <c r="AR405">
        <f ca="1">+IF(COUNTIFS(AR$4:AR404,1,$Q$4:$Q404,$Q405)=1,0,IF(Z405*AI405&lt;$AO$1,1,0))</f>
        <v>0</v>
      </c>
      <c r="AS405">
        <f ca="1">+IF(COUNTIFS(AS$4:AS404,1,$Q$4:$Q404,$Q405)=1,0,IF(AA405*AJ405&lt;$AO$1,1,0))</f>
        <v>0</v>
      </c>
      <c r="AT405">
        <f ca="1">+IF(COUNTIFS(AT$4:AT404,1,$Q$4:$Q404,$Q405)=1,0,IF(AB405*AK405&lt;$AO$1,1,0))</f>
        <v>0</v>
      </c>
      <c r="AU405">
        <f t="shared" ca="1" si="152"/>
        <v>0</v>
      </c>
      <c r="AW405">
        <f ca="1">1*(COUNTIFS($Q$4:$Q404,Q405,AU$4:AU404,1)&gt;0)</f>
        <v>1</v>
      </c>
      <c r="AX405" t="str">
        <f t="shared" ca="1" si="162"/>
        <v/>
      </c>
    </row>
    <row r="406" spans="2:50" x14ac:dyDescent="0.35">
      <c r="B406">
        <f t="shared" si="153"/>
        <v>403</v>
      </c>
      <c r="C406" s="5">
        <f>AVERAGEIFS(TimeSeries!404:404,TimeSeries!$1:$1,"&lt;="&amp;C$3,TimeSeries!$1:$1,"&gt;="&amp;C$2)</f>
        <v>114</v>
      </c>
      <c r="D406" s="5">
        <f>AVERAGEIFS(TimeSeries!404:404,TimeSeries!$1:$1,"&lt;="&amp;D$3,TimeSeries!$1:$1,"&gt;="&amp;D$2)</f>
        <v>117</v>
      </c>
      <c r="E406" s="5">
        <f>AVERAGEIFS(TimeSeries!404:404,TimeSeries!$1:$1,"&lt;="&amp;E$3,TimeSeries!$1:$1,"&gt;="&amp;E$2)</f>
        <v>118.4</v>
      </c>
      <c r="F406" s="5">
        <f>AVERAGEIFS(TimeSeries!404:404,TimeSeries!$1:$1,"&lt;="&amp;F$3,TimeSeries!$1:$1,"&gt;="&amp;F$2)</f>
        <v>120.4</v>
      </c>
      <c r="G406" s="5">
        <f>AVERAGEIFS(TimeSeries!404:404,TimeSeries!$1:$1,"&lt;="&amp;G$3,TimeSeries!$1:$1,"&gt;="&amp;G$2)</f>
        <v>121.1</v>
      </c>
      <c r="H406" s="5">
        <f>AVERAGEIFS(TimeSeries!404:404,TimeSeries!$1:$1,"&lt;="&amp;H$3,TimeSeries!$1:$1,"&gt;="&amp;H$2)</f>
        <v>115.1</v>
      </c>
      <c r="I406" s="5">
        <f>AVERAGEIFS(TimeSeries!404:404,TimeSeries!$1:$1,"&lt;="&amp;I$3,TimeSeries!$1:$1,"&gt;="&amp;I$2)</f>
        <v>110.15</v>
      </c>
      <c r="J406" s="5">
        <f>AVERAGEIFS(TimeSeries!404:404,TimeSeries!$1:$1,"&lt;="&amp;J$3,TimeSeries!$1:$1,"&gt;="&amp;J$2)</f>
        <v>110.3</v>
      </c>
      <c r="K406" s="5">
        <f>+TimeSeries!I404</f>
        <v>115.91249999999999</v>
      </c>
      <c r="M406">
        <f t="shared" si="148"/>
        <v>117.128125</v>
      </c>
      <c r="N406">
        <f t="shared" si="149"/>
        <v>125.25</v>
      </c>
      <c r="O406">
        <f t="shared" si="151"/>
        <v>0</v>
      </c>
      <c r="P406">
        <f t="shared" si="150"/>
        <v>0</v>
      </c>
      <c r="Q406">
        <f>+INDEX(TimeSeries!$A:$ZZ,'TimeSeries - Formatted'!$B406+1,'TimeSeries - Formatted'!K$1)</f>
        <v>13</v>
      </c>
      <c r="R406">
        <f>SUM(O$4:O406)</f>
        <v>18</v>
      </c>
      <c r="S406">
        <f>SUM(P$4:P406)</f>
        <v>19</v>
      </c>
      <c r="U406" s="1">
        <f t="shared" si="163"/>
        <v>-0.19491525423728806</v>
      </c>
      <c r="V406" s="1">
        <f t="shared" si="164"/>
        <v>-0.18523676880222839</v>
      </c>
      <c r="W406" s="1">
        <f t="shared" si="165"/>
        <v>-0.18372974836263356</v>
      </c>
      <c r="X406" s="1">
        <f t="shared" si="166"/>
        <v>-0.17562478603218079</v>
      </c>
      <c r="Y406" s="1">
        <f t="shared" si="167"/>
        <v>-0.14718309859154932</v>
      </c>
      <c r="Z406" s="1">
        <f t="shared" si="168"/>
        <v>-0.16594202898550725</v>
      </c>
      <c r="AA406" s="1">
        <f t="shared" si="169"/>
        <v>-0.18947755702722591</v>
      </c>
      <c r="AB406" s="1">
        <f t="shared" si="170"/>
        <v>-0.18777614138438892</v>
      </c>
      <c r="AD406" s="2">
        <f t="shared" ca="1" si="154"/>
        <v>0</v>
      </c>
      <c r="AE406" s="2">
        <f t="shared" ca="1" si="155"/>
        <v>0</v>
      </c>
      <c r="AF406" s="2">
        <f t="shared" ca="1" si="156"/>
        <v>0</v>
      </c>
      <c r="AG406" s="2">
        <f t="shared" ca="1" si="157"/>
        <v>0</v>
      </c>
      <c r="AH406" s="2">
        <f t="shared" ca="1" si="158"/>
        <v>0</v>
      </c>
      <c r="AI406" s="2">
        <f t="shared" ca="1" si="159"/>
        <v>0</v>
      </c>
      <c r="AJ406" s="2">
        <f t="shared" ca="1" si="160"/>
        <v>0</v>
      </c>
      <c r="AK406" s="2">
        <f t="shared" ca="1" si="161"/>
        <v>0</v>
      </c>
      <c r="AM406">
        <f ca="1">+IF(COUNTIFS(AM$4:AM405,1,$Q$4:$Q405,$Q406)=1,0,IF(U406*AD406&lt;$AO$1,1,0))</f>
        <v>0</v>
      </c>
      <c r="AN406">
        <f ca="1">+IF(COUNTIFS(AN$4:AN405,1,$Q$4:$Q405,$Q406)=1,0,IF(V406*AE406&lt;$AO$1,1,0))</f>
        <v>0</v>
      </c>
      <c r="AO406">
        <f ca="1">+IF(COUNTIFS(AO$4:AO405,1,$Q$4:$Q405,$Q406)=1,0,IF(W406*AF406&lt;$AO$1,1,0))</f>
        <v>0</v>
      </c>
      <c r="AP406">
        <f ca="1">+IF(COUNTIFS(AP$4:AP405,1,$Q$4:$Q405,$Q406)=1,0,IF(X406*AG406&lt;$AO$1,1,0))</f>
        <v>0</v>
      </c>
      <c r="AQ406">
        <f ca="1">+IF(COUNTIFS(AQ$4:AQ405,1,$Q$4:$Q405,$Q406)=1,0,IF(Y406*AH406&lt;$AO$1,1,0))</f>
        <v>0</v>
      </c>
      <c r="AR406">
        <f ca="1">+IF(COUNTIFS(AR$4:AR405,1,$Q$4:$Q405,$Q406)=1,0,IF(Z406*AI406&lt;$AO$1,1,0))</f>
        <v>0</v>
      </c>
      <c r="AS406">
        <f ca="1">+IF(COUNTIFS(AS$4:AS405,1,$Q$4:$Q405,$Q406)=1,0,IF(AA406*AJ406&lt;$AO$1,1,0))</f>
        <v>0</v>
      </c>
      <c r="AT406">
        <f ca="1">+IF(COUNTIFS(AT$4:AT405,1,$Q$4:$Q405,$Q406)=1,0,IF(AB406*AK406&lt;$AO$1,1,0))</f>
        <v>0</v>
      </c>
      <c r="AU406">
        <f t="shared" ca="1" si="152"/>
        <v>0</v>
      </c>
      <c r="AW406">
        <f>1*(COUNTIFS($Q$4:$Q405,Q406,AU$4:AU405,1)&gt;0)</f>
        <v>0</v>
      </c>
      <c r="AX406" t="str">
        <f t="shared" ca="1" si="162"/>
        <v/>
      </c>
    </row>
    <row r="407" spans="2:50" x14ac:dyDescent="0.35">
      <c r="B407">
        <f t="shared" si="153"/>
        <v>404</v>
      </c>
      <c r="C407" s="5">
        <f>AVERAGEIFS(TimeSeries!405:405,TimeSeries!$1:$1,"&lt;="&amp;C$3,TimeSeries!$1:$1,"&gt;="&amp;C$2)</f>
        <v>113.3</v>
      </c>
      <c r="D407" s="5">
        <f>AVERAGEIFS(TimeSeries!405:405,TimeSeries!$1:$1,"&lt;="&amp;D$3,TimeSeries!$1:$1,"&gt;="&amp;D$2)</f>
        <v>116.3</v>
      </c>
      <c r="E407" s="5">
        <f>AVERAGEIFS(TimeSeries!405:405,TimeSeries!$1:$1,"&lt;="&amp;E$3,TimeSeries!$1:$1,"&gt;="&amp;E$2)</f>
        <v>118.4</v>
      </c>
      <c r="F407" s="5">
        <f>AVERAGEIFS(TimeSeries!405:405,TimeSeries!$1:$1,"&lt;="&amp;F$3,TimeSeries!$1:$1,"&gt;="&amp;F$2)</f>
        <v>120.9</v>
      </c>
      <c r="G407" s="5">
        <f>AVERAGEIFS(TimeSeries!405:405,TimeSeries!$1:$1,"&lt;="&amp;G$3,TimeSeries!$1:$1,"&gt;="&amp;G$2)</f>
        <v>121.6</v>
      </c>
      <c r="H407" s="5">
        <f>AVERAGEIFS(TimeSeries!405:405,TimeSeries!$1:$1,"&lt;="&amp;H$3,TimeSeries!$1:$1,"&gt;="&amp;H$2)</f>
        <v>115.1</v>
      </c>
      <c r="I407" s="5">
        <f>AVERAGEIFS(TimeSeries!405:405,TimeSeries!$1:$1,"&lt;="&amp;I$3,TimeSeries!$1:$1,"&gt;="&amp;I$2)</f>
        <v>110.85</v>
      </c>
      <c r="J407" s="5">
        <f>AVERAGEIFS(TimeSeries!405:405,TimeSeries!$1:$1,"&lt;="&amp;J$3,TimeSeries!$1:$1,"&gt;="&amp;J$2)</f>
        <v>111.7</v>
      </c>
      <c r="K407" s="5">
        <f>+TimeSeries!I405</f>
        <v>116.03749999999999</v>
      </c>
      <c r="M407">
        <f t="shared" si="148"/>
        <v>117.08749999999999</v>
      </c>
      <c r="N407">
        <f t="shared" si="149"/>
        <v>125.25</v>
      </c>
      <c r="O407">
        <f t="shared" si="151"/>
        <v>0</v>
      </c>
      <c r="P407">
        <f t="shared" si="150"/>
        <v>0</v>
      </c>
      <c r="Q407">
        <f>+INDEX(TimeSeries!$A:$ZZ,'TimeSeries - Formatted'!$B407+1,'TimeSeries - Formatted'!K$1)</f>
        <v>13</v>
      </c>
      <c r="R407">
        <f>SUM(O$4:O407)</f>
        <v>18</v>
      </c>
      <c r="S407">
        <f>SUM(P$4:P407)</f>
        <v>19</v>
      </c>
      <c r="U407" s="1">
        <f t="shared" si="163"/>
        <v>-0.19985875706214684</v>
      </c>
      <c r="V407" s="1">
        <f t="shared" si="164"/>
        <v>-0.19011142061281339</v>
      </c>
      <c r="W407" s="1">
        <f t="shared" si="165"/>
        <v>-0.18372974836263356</v>
      </c>
      <c r="X407" s="1">
        <f t="shared" si="166"/>
        <v>-0.17220130092434105</v>
      </c>
      <c r="Y407" s="1">
        <f t="shared" si="167"/>
        <v>-0.14366197183098595</v>
      </c>
      <c r="Z407" s="1">
        <f t="shared" si="168"/>
        <v>-0.16594202898550725</v>
      </c>
      <c r="AA407" s="1">
        <f t="shared" si="169"/>
        <v>-0.1843267108167771</v>
      </c>
      <c r="AB407" s="1">
        <f t="shared" si="170"/>
        <v>-0.17746686303387338</v>
      </c>
      <c r="AD407" s="2">
        <f t="shared" ca="1" si="154"/>
        <v>0</v>
      </c>
      <c r="AE407" s="2">
        <f t="shared" ca="1" si="155"/>
        <v>0</v>
      </c>
      <c r="AF407" s="2">
        <f t="shared" ca="1" si="156"/>
        <v>0</v>
      </c>
      <c r="AG407" s="2">
        <f t="shared" ca="1" si="157"/>
        <v>0</v>
      </c>
      <c r="AH407" s="2">
        <f t="shared" ca="1" si="158"/>
        <v>0</v>
      </c>
      <c r="AI407" s="2">
        <f t="shared" ca="1" si="159"/>
        <v>0</v>
      </c>
      <c r="AJ407" s="2">
        <f t="shared" ca="1" si="160"/>
        <v>0</v>
      </c>
      <c r="AK407" s="2">
        <f t="shared" ca="1" si="161"/>
        <v>0</v>
      </c>
      <c r="AM407">
        <f ca="1">+IF(COUNTIFS(AM$4:AM406,1,$Q$4:$Q406,$Q407)=1,0,IF(U407*AD407&lt;$AO$1,1,0))</f>
        <v>0</v>
      </c>
      <c r="AN407">
        <f ca="1">+IF(COUNTIFS(AN$4:AN406,1,$Q$4:$Q406,$Q407)=1,0,IF(V407*AE407&lt;$AO$1,1,0))</f>
        <v>0</v>
      </c>
      <c r="AO407">
        <f ca="1">+IF(COUNTIFS(AO$4:AO406,1,$Q$4:$Q406,$Q407)=1,0,IF(W407*AF407&lt;$AO$1,1,0))</f>
        <v>0</v>
      </c>
      <c r="AP407">
        <f ca="1">+IF(COUNTIFS(AP$4:AP406,1,$Q$4:$Q406,$Q407)=1,0,IF(X407*AG407&lt;$AO$1,1,0))</f>
        <v>0</v>
      </c>
      <c r="AQ407">
        <f ca="1">+IF(COUNTIFS(AQ$4:AQ406,1,$Q$4:$Q406,$Q407)=1,0,IF(Y407*AH407&lt;$AO$1,1,0))</f>
        <v>0</v>
      </c>
      <c r="AR407">
        <f ca="1">+IF(COUNTIFS(AR$4:AR406,1,$Q$4:$Q406,$Q407)=1,0,IF(Z407*AI407&lt;$AO$1,1,0))</f>
        <v>0</v>
      </c>
      <c r="AS407">
        <f ca="1">+IF(COUNTIFS(AS$4:AS406,1,$Q$4:$Q406,$Q407)=1,0,IF(AA407*AJ407&lt;$AO$1,1,0))</f>
        <v>0</v>
      </c>
      <c r="AT407">
        <f ca="1">+IF(COUNTIFS(AT$4:AT406,1,$Q$4:$Q406,$Q407)=1,0,IF(AB407*AK407&lt;$AO$1,1,0))</f>
        <v>0</v>
      </c>
      <c r="AU407">
        <f t="shared" ca="1" si="152"/>
        <v>0</v>
      </c>
      <c r="AW407">
        <f ca="1">1*(COUNTIFS($Q$4:$Q406,Q407,AU$4:AU406,1)&gt;0)</f>
        <v>0</v>
      </c>
      <c r="AX407" t="str">
        <f t="shared" ca="1" si="162"/>
        <v/>
      </c>
    </row>
    <row r="408" spans="2:50" x14ac:dyDescent="0.35">
      <c r="B408">
        <f t="shared" si="153"/>
        <v>405</v>
      </c>
      <c r="C408" s="5">
        <f>AVERAGEIFS(TimeSeries!406:406,TimeSeries!$1:$1,"&lt;="&amp;C$3,TimeSeries!$1:$1,"&gt;="&amp;C$2)</f>
        <v>113.5</v>
      </c>
      <c r="D408" s="5">
        <f>AVERAGEIFS(TimeSeries!406:406,TimeSeries!$1:$1,"&lt;="&amp;D$3,TimeSeries!$1:$1,"&gt;="&amp;D$2)</f>
        <v>117</v>
      </c>
      <c r="E408" s="5">
        <f>AVERAGEIFS(TimeSeries!406:406,TimeSeries!$1:$1,"&lt;="&amp;E$3,TimeSeries!$1:$1,"&gt;="&amp;E$2)</f>
        <v>119.1</v>
      </c>
      <c r="F408" s="5">
        <f>AVERAGEIFS(TimeSeries!406:406,TimeSeries!$1:$1,"&lt;="&amp;F$3,TimeSeries!$1:$1,"&gt;="&amp;F$2)</f>
        <v>121.6</v>
      </c>
      <c r="G408" s="5">
        <f>AVERAGEIFS(TimeSeries!406:406,TimeSeries!$1:$1,"&lt;="&amp;G$3,TimeSeries!$1:$1,"&gt;="&amp;G$2)</f>
        <v>121.6</v>
      </c>
      <c r="H408" s="5">
        <f>AVERAGEIFS(TimeSeries!406:406,TimeSeries!$1:$1,"&lt;="&amp;H$3,TimeSeries!$1:$1,"&gt;="&amp;H$2)</f>
        <v>114.6</v>
      </c>
      <c r="I408" s="5">
        <f>AVERAGEIFS(TimeSeries!406:406,TimeSeries!$1:$1,"&lt;="&amp;I$3,TimeSeries!$1:$1,"&gt;="&amp;I$2)</f>
        <v>109.65</v>
      </c>
      <c r="J408" s="5">
        <f>AVERAGEIFS(TimeSeries!406:406,TimeSeries!$1:$1,"&lt;="&amp;J$3,TimeSeries!$1:$1,"&gt;="&amp;J$2)</f>
        <v>110.3</v>
      </c>
      <c r="K408" s="5">
        <f>+TimeSeries!I406</f>
        <v>115.96250000000001</v>
      </c>
      <c r="M408">
        <f t="shared" si="148"/>
        <v>117.02187499999999</v>
      </c>
      <c r="N408">
        <f t="shared" si="149"/>
        <v>125.25</v>
      </c>
      <c r="O408">
        <f t="shared" si="151"/>
        <v>0</v>
      </c>
      <c r="P408">
        <f t="shared" si="150"/>
        <v>0</v>
      </c>
      <c r="Q408">
        <f>+INDEX(TimeSeries!$A:$ZZ,'TimeSeries - Formatted'!$B408+1,'TimeSeries - Formatted'!K$1)</f>
        <v>13</v>
      </c>
      <c r="R408">
        <f>SUM(O$4:O408)</f>
        <v>18</v>
      </c>
      <c r="S408">
        <f>SUM(P$4:P408)</f>
        <v>19</v>
      </c>
      <c r="U408" s="1">
        <f t="shared" si="163"/>
        <v>-0.19844632768361581</v>
      </c>
      <c r="V408" s="1">
        <f t="shared" si="164"/>
        <v>-0.18523676880222839</v>
      </c>
      <c r="W408" s="1">
        <f t="shared" si="165"/>
        <v>-0.17890382626680468</v>
      </c>
      <c r="X408" s="1">
        <f t="shared" si="166"/>
        <v>-0.16740842177336535</v>
      </c>
      <c r="Y408" s="1">
        <f t="shared" si="167"/>
        <v>-0.14366197183098595</v>
      </c>
      <c r="Z408" s="1">
        <f t="shared" si="168"/>
        <v>-0.16956521739130437</v>
      </c>
      <c r="AA408" s="1">
        <f t="shared" si="169"/>
        <v>-0.19315673289183222</v>
      </c>
      <c r="AB408" s="1">
        <f t="shared" si="170"/>
        <v>-0.18777614138438892</v>
      </c>
      <c r="AD408" s="2">
        <f t="shared" ca="1" si="154"/>
        <v>0</v>
      </c>
      <c r="AE408" s="2">
        <f t="shared" ca="1" si="155"/>
        <v>0</v>
      </c>
      <c r="AF408" s="2">
        <f t="shared" ca="1" si="156"/>
        <v>0</v>
      </c>
      <c r="AG408" s="2">
        <f t="shared" ca="1" si="157"/>
        <v>0</v>
      </c>
      <c r="AH408" s="2">
        <f t="shared" ca="1" si="158"/>
        <v>0</v>
      </c>
      <c r="AI408" s="2">
        <f t="shared" ca="1" si="159"/>
        <v>0</v>
      </c>
      <c r="AJ408" s="2">
        <f t="shared" ca="1" si="160"/>
        <v>0</v>
      </c>
      <c r="AK408" s="2">
        <f t="shared" ca="1" si="161"/>
        <v>0</v>
      </c>
      <c r="AM408">
        <f ca="1">+IF(COUNTIFS(AM$4:AM407,1,$Q$4:$Q407,$Q408)=1,0,IF(U408*AD408&lt;$AO$1,1,0))</f>
        <v>0</v>
      </c>
      <c r="AN408">
        <f ca="1">+IF(COUNTIFS(AN$4:AN407,1,$Q$4:$Q407,$Q408)=1,0,IF(V408*AE408&lt;$AO$1,1,0))</f>
        <v>0</v>
      </c>
      <c r="AO408">
        <f ca="1">+IF(COUNTIFS(AO$4:AO407,1,$Q$4:$Q407,$Q408)=1,0,IF(W408*AF408&lt;$AO$1,1,0))</f>
        <v>0</v>
      </c>
      <c r="AP408">
        <f ca="1">+IF(COUNTIFS(AP$4:AP407,1,$Q$4:$Q407,$Q408)=1,0,IF(X408*AG408&lt;$AO$1,1,0))</f>
        <v>0</v>
      </c>
      <c r="AQ408">
        <f ca="1">+IF(COUNTIFS(AQ$4:AQ407,1,$Q$4:$Q407,$Q408)=1,0,IF(Y408*AH408&lt;$AO$1,1,0))</f>
        <v>0</v>
      </c>
      <c r="AR408">
        <f ca="1">+IF(COUNTIFS(AR$4:AR407,1,$Q$4:$Q407,$Q408)=1,0,IF(Z408*AI408&lt;$AO$1,1,0))</f>
        <v>0</v>
      </c>
      <c r="AS408">
        <f ca="1">+IF(COUNTIFS(AS$4:AS407,1,$Q$4:$Q407,$Q408)=1,0,IF(AA408*AJ408&lt;$AO$1,1,0))</f>
        <v>0</v>
      </c>
      <c r="AT408">
        <f ca="1">+IF(COUNTIFS(AT$4:AT407,1,$Q$4:$Q407,$Q408)=1,0,IF(AB408*AK408&lt;$AO$1,1,0))</f>
        <v>0</v>
      </c>
      <c r="AU408">
        <f t="shared" ca="1" si="152"/>
        <v>0</v>
      </c>
      <c r="AW408">
        <f ca="1">1*(COUNTIFS($Q$4:$Q407,Q408,AU$4:AU407,1)&gt;0)</f>
        <v>0</v>
      </c>
      <c r="AX408" t="str">
        <f t="shared" ca="1" si="162"/>
        <v/>
      </c>
    </row>
    <row r="409" spans="2:50" x14ac:dyDescent="0.35">
      <c r="B409">
        <f t="shared" si="153"/>
        <v>406</v>
      </c>
      <c r="C409" s="5">
        <f>AVERAGEIFS(TimeSeries!407:407,TimeSeries!$1:$1,"&lt;="&amp;C$3,TimeSeries!$1:$1,"&gt;="&amp;C$2)</f>
        <v>114</v>
      </c>
      <c r="D409" s="5">
        <f>AVERAGEIFS(TimeSeries!407:407,TimeSeries!$1:$1,"&lt;="&amp;D$3,TimeSeries!$1:$1,"&gt;="&amp;D$2)</f>
        <v>117.5</v>
      </c>
      <c r="E409" s="5">
        <f>AVERAGEIFS(TimeSeries!407:407,TimeSeries!$1:$1,"&lt;="&amp;E$3,TimeSeries!$1:$1,"&gt;="&amp;E$2)</f>
        <v>119.6</v>
      </c>
      <c r="F409" s="5">
        <f>AVERAGEIFS(TimeSeries!407:407,TimeSeries!$1:$1,"&lt;="&amp;F$3,TimeSeries!$1:$1,"&gt;="&amp;F$2)</f>
        <v>121.6</v>
      </c>
      <c r="G409" s="5">
        <f>AVERAGEIFS(TimeSeries!407:407,TimeSeries!$1:$1,"&lt;="&amp;G$3,TimeSeries!$1:$1,"&gt;="&amp;G$2)</f>
        <v>121.6</v>
      </c>
      <c r="H409" s="5">
        <f>AVERAGEIFS(TimeSeries!407:407,TimeSeries!$1:$1,"&lt;="&amp;H$3,TimeSeries!$1:$1,"&gt;="&amp;H$2)</f>
        <v>114.6</v>
      </c>
      <c r="I409" s="5">
        <f>AVERAGEIFS(TimeSeries!407:407,TimeSeries!$1:$1,"&lt;="&amp;I$3,TimeSeries!$1:$1,"&gt;="&amp;I$2)</f>
        <v>108.95</v>
      </c>
      <c r="J409" s="5">
        <f>AVERAGEIFS(TimeSeries!407:407,TimeSeries!$1:$1,"&lt;="&amp;J$3,TimeSeries!$1:$1,"&gt;="&amp;J$2)</f>
        <v>108.9</v>
      </c>
      <c r="K409" s="5">
        <f>+TimeSeries!I407</f>
        <v>116.03749999999999</v>
      </c>
      <c r="M409">
        <f t="shared" si="148"/>
        <v>117.02187499999999</v>
      </c>
      <c r="N409">
        <f t="shared" si="149"/>
        <v>125.25</v>
      </c>
      <c r="O409">
        <f t="shared" si="151"/>
        <v>0</v>
      </c>
      <c r="P409">
        <f t="shared" si="150"/>
        <v>0</v>
      </c>
      <c r="Q409">
        <f>+INDEX(TimeSeries!$A:$ZZ,'TimeSeries - Formatted'!$B409+1,'TimeSeries - Formatted'!K$1)</f>
        <v>13</v>
      </c>
      <c r="R409">
        <f>SUM(O$4:O409)</f>
        <v>18</v>
      </c>
      <c r="S409">
        <f>SUM(P$4:P409)</f>
        <v>19</v>
      </c>
      <c r="U409" s="1">
        <f t="shared" si="163"/>
        <v>-0.19491525423728806</v>
      </c>
      <c r="V409" s="1">
        <f t="shared" si="164"/>
        <v>-0.18175487465181051</v>
      </c>
      <c r="W409" s="1">
        <f t="shared" si="165"/>
        <v>-0.17545673905549819</v>
      </c>
      <c r="X409" s="1">
        <f t="shared" si="166"/>
        <v>-0.16740842177336535</v>
      </c>
      <c r="Y409" s="1">
        <f t="shared" si="167"/>
        <v>-0.14366197183098595</v>
      </c>
      <c r="Z409" s="1">
        <f t="shared" si="168"/>
        <v>-0.16956521739130437</v>
      </c>
      <c r="AA409" s="1">
        <f t="shared" si="169"/>
        <v>-0.19830757910228114</v>
      </c>
      <c r="AB409" s="1">
        <f t="shared" si="170"/>
        <v>-0.19808541973490434</v>
      </c>
      <c r="AD409" s="2">
        <f t="shared" ca="1" si="154"/>
        <v>0</v>
      </c>
      <c r="AE409" s="2">
        <f t="shared" ca="1" si="155"/>
        <v>0</v>
      </c>
      <c r="AF409" s="2">
        <f t="shared" ca="1" si="156"/>
        <v>0</v>
      </c>
      <c r="AG409" s="2">
        <f t="shared" ca="1" si="157"/>
        <v>0</v>
      </c>
      <c r="AH409" s="2">
        <f t="shared" ca="1" si="158"/>
        <v>0</v>
      </c>
      <c r="AI409" s="2">
        <f t="shared" ca="1" si="159"/>
        <v>0</v>
      </c>
      <c r="AJ409" s="2">
        <f t="shared" ca="1" si="160"/>
        <v>0</v>
      </c>
      <c r="AK409" s="2">
        <f t="shared" ca="1" si="161"/>
        <v>0</v>
      </c>
      <c r="AM409">
        <f ca="1">+IF(COUNTIFS(AM$4:AM408,1,$Q$4:$Q408,$Q409)=1,0,IF(U409*AD409&lt;$AO$1,1,0))</f>
        <v>0</v>
      </c>
      <c r="AN409">
        <f ca="1">+IF(COUNTIFS(AN$4:AN408,1,$Q$4:$Q408,$Q409)=1,0,IF(V409*AE409&lt;$AO$1,1,0))</f>
        <v>0</v>
      </c>
      <c r="AO409">
        <f ca="1">+IF(COUNTIFS(AO$4:AO408,1,$Q$4:$Q408,$Q409)=1,0,IF(W409*AF409&lt;$AO$1,1,0))</f>
        <v>0</v>
      </c>
      <c r="AP409">
        <f ca="1">+IF(COUNTIFS(AP$4:AP408,1,$Q$4:$Q408,$Q409)=1,0,IF(X409*AG409&lt;$AO$1,1,0))</f>
        <v>0</v>
      </c>
      <c r="AQ409">
        <f ca="1">+IF(COUNTIFS(AQ$4:AQ408,1,$Q$4:$Q408,$Q409)=1,0,IF(Y409*AH409&lt;$AO$1,1,0))</f>
        <v>0</v>
      </c>
      <c r="AR409">
        <f ca="1">+IF(COUNTIFS(AR$4:AR408,1,$Q$4:$Q408,$Q409)=1,0,IF(Z409*AI409&lt;$AO$1,1,0))</f>
        <v>0</v>
      </c>
      <c r="AS409">
        <f ca="1">+IF(COUNTIFS(AS$4:AS408,1,$Q$4:$Q408,$Q409)=1,0,IF(AA409*AJ409&lt;$AO$1,1,0))</f>
        <v>0</v>
      </c>
      <c r="AT409">
        <f ca="1">+IF(COUNTIFS(AT$4:AT408,1,$Q$4:$Q408,$Q409)=1,0,IF(AB409*AK409&lt;$AO$1,1,0))</f>
        <v>0</v>
      </c>
      <c r="AU409">
        <f t="shared" ca="1" si="152"/>
        <v>0</v>
      </c>
      <c r="AW409">
        <f ca="1">1*(COUNTIFS($Q$4:$Q408,Q409,AU$4:AU408,1)&gt;0)</f>
        <v>0</v>
      </c>
      <c r="AX409" t="str">
        <f t="shared" ca="1" si="162"/>
        <v/>
      </c>
    </row>
    <row r="410" spans="2:50" x14ac:dyDescent="0.35">
      <c r="B410">
        <f t="shared" si="153"/>
        <v>407</v>
      </c>
      <c r="C410" s="5">
        <f>AVERAGEIFS(TimeSeries!408:408,TimeSeries!$1:$1,"&lt;="&amp;C$3,TimeSeries!$1:$1,"&gt;="&amp;C$2)</f>
        <v>115.9</v>
      </c>
      <c r="D410" s="5">
        <f>AVERAGEIFS(TimeSeries!408:408,TimeSeries!$1:$1,"&lt;="&amp;D$3,TimeSeries!$1:$1,"&gt;="&amp;D$2)</f>
        <v>119.4</v>
      </c>
      <c r="E410" s="5">
        <f>AVERAGEIFS(TimeSeries!408:408,TimeSeries!$1:$1,"&lt;="&amp;E$3,TimeSeries!$1:$1,"&gt;="&amp;E$2)</f>
        <v>120.8</v>
      </c>
      <c r="F410" s="5">
        <f>AVERAGEIFS(TimeSeries!408:408,TimeSeries!$1:$1,"&lt;="&amp;F$3,TimeSeries!$1:$1,"&gt;="&amp;F$2)</f>
        <v>122.3</v>
      </c>
      <c r="G410" s="5">
        <f>AVERAGEIFS(TimeSeries!408:408,TimeSeries!$1:$1,"&lt;="&amp;G$3,TimeSeries!$1:$1,"&gt;="&amp;G$2)</f>
        <v>121.6</v>
      </c>
      <c r="H410" s="5">
        <f>AVERAGEIFS(TimeSeries!408:408,TimeSeries!$1:$1,"&lt;="&amp;H$3,TimeSeries!$1:$1,"&gt;="&amp;H$2)</f>
        <v>115.1</v>
      </c>
      <c r="I410" s="5">
        <f>AVERAGEIFS(TimeSeries!408:408,TimeSeries!$1:$1,"&lt;="&amp;I$3,TimeSeries!$1:$1,"&gt;="&amp;I$2)</f>
        <v>110.15</v>
      </c>
      <c r="J410" s="5">
        <f>AVERAGEIFS(TimeSeries!408:408,TimeSeries!$1:$1,"&lt;="&amp;J$3,TimeSeries!$1:$1,"&gt;="&amp;J$2)</f>
        <v>110.3</v>
      </c>
      <c r="K410" s="5">
        <f>+TimeSeries!I408</f>
        <v>117.1125</v>
      </c>
      <c r="M410">
        <f t="shared" si="148"/>
        <v>117.11562499999999</v>
      </c>
      <c r="N410">
        <f t="shared" si="149"/>
        <v>125.25</v>
      </c>
      <c r="O410">
        <f t="shared" si="151"/>
        <v>0</v>
      </c>
      <c r="P410">
        <f t="shared" si="150"/>
        <v>0</v>
      </c>
      <c r="Q410">
        <f>+INDEX(TimeSeries!$A:$ZZ,'TimeSeries - Formatted'!$B410+1,'TimeSeries - Formatted'!K$1)</f>
        <v>13</v>
      </c>
      <c r="R410">
        <f>SUM(O$4:O410)</f>
        <v>18</v>
      </c>
      <c r="S410">
        <f>SUM(P$4:P410)</f>
        <v>19</v>
      </c>
      <c r="U410" s="1">
        <f t="shared" si="163"/>
        <v>-0.18149717514124286</v>
      </c>
      <c r="V410" s="1">
        <f t="shared" si="164"/>
        <v>-0.16852367688022274</v>
      </c>
      <c r="W410" s="1">
        <f t="shared" si="165"/>
        <v>-0.16718372974836271</v>
      </c>
      <c r="X410" s="1">
        <f t="shared" si="166"/>
        <v>-0.16261554262238964</v>
      </c>
      <c r="Y410" s="1">
        <f t="shared" si="167"/>
        <v>-0.14366197183098595</v>
      </c>
      <c r="Z410" s="1">
        <f t="shared" si="168"/>
        <v>-0.16594202898550725</v>
      </c>
      <c r="AA410" s="1">
        <f t="shared" si="169"/>
        <v>-0.18947755702722591</v>
      </c>
      <c r="AB410" s="1">
        <f t="shared" si="170"/>
        <v>-0.18777614138438892</v>
      </c>
      <c r="AD410" s="2">
        <f t="shared" ca="1" si="154"/>
        <v>0</v>
      </c>
      <c r="AE410" s="2">
        <f t="shared" ca="1" si="155"/>
        <v>0</v>
      </c>
      <c r="AF410" s="2">
        <f t="shared" ca="1" si="156"/>
        <v>0</v>
      </c>
      <c r="AG410" s="2">
        <f t="shared" ca="1" si="157"/>
        <v>0</v>
      </c>
      <c r="AH410" s="2">
        <f t="shared" ca="1" si="158"/>
        <v>0</v>
      </c>
      <c r="AI410" s="2">
        <f t="shared" ca="1" si="159"/>
        <v>0</v>
      </c>
      <c r="AJ410" s="2">
        <f t="shared" ca="1" si="160"/>
        <v>0</v>
      </c>
      <c r="AK410" s="2">
        <f t="shared" ca="1" si="161"/>
        <v>0</v>
      </c>
      <c r="AM410">
        <f ca="1">+IF(COUNTIFS(AM$4:AM409,1,$Q$4:$Q409,$Q410)=1,0,IF(U410*AD410&lt;$AO$1,1,0))</f>
        <v>0</v>
      </c>
      <c r="AN410">
        <f ca="1">+IF(COUNTIFS(AN$4:AN409,1,$Q$4:$Q409,$Q410)=1,0,IF(V410*AE410&lt;$AO$1,1,0))</f>
        <v>0</v>
      </c>
      <c r="AO410">
        <f ca="1">+IF(COUNTIFS(AO$4:AO409,1,$Q$4:$Q409,$Q410)=1,0,IF(W410*AF410&lt;$AO$1,1,0))</f>
        <v>0</v>
      </c>
      <c r="AP410">
        <f ca="1">+IF(COUNTIFS(AP$4:AP409,1,$Q$4:$Q409,$Q410)=1,0,IF(X410*AG410&lt;$AO$1,1,0))</f>
        <v>0</v>
      </c>
      <c r="AQ410">
        <f ca="1">+IF(COUNTIFS(AQ$4:AQ409,1,$Q$4:$Q409,$Q410)=1,0,IF(Y410*AH410&lt;$AO$1,1,0))</f>
        <v>0</v>
      </c>
      <c r="AR410">
        <f ca="1">+IF(COUNTIFS(AR$4:AR409,1,$Q$4:$Q409,$Q410)=1,0,IF(Z410*AI410&lt;$AO$1,1,0))</f>
        <v>0</v>
      </c>
      <c r="AS410">
        <f ca="1">+IF(COUNTIFS(AS$4:AS409,1,$Q$4:$Q409,$Q410)=1,0,IF(AA410*AJ410&lt;$AO$1,1,0))</f>
        <v>0</v>
      </c>
      <c r="AT410">
        <f ca="1">+IF(COUNTIFS(AT$4:AT409,1,$Q$4:$Q409,$Q410)=1,0,IF(AB410*AK410&lt;$AO$1,1,0))</f>
        <v>0</v>
      </c>
      <c r="AU410">
        <f t="shared" ca="1" si="152"/>
        <v>0</v>
      </c>
      <c r="AW410">
        <f ca="1">1*(COUNTIFS($Q$4:$Q409,Q410,AU$4:AU409,1)&gt;0)</f>
        <v>0</v>
      </c>
      <c r="AX410" t="str">
        <f t="shared" ca="1" si="162"/>
        <v/>
      </c>
    </row>
    <row r="411" spans="2:50" x14ac:dyDescent="0.35">
      <c r="B411">
        <f t="shared" si="153"/>
        <v>408</v>
      </c>
      <c r="C411" s="5">
        <f>AVERAGEIFS(TimeSeries!409:409,TimeSeries!$1:$1,"&lt;="&amp;C$3,TimeSeries!$1:$1,"&gt;="&amp;C$2)</f>
        <v>118.3</v>
      </c>
      <c r="D411" s="5">
        <f>AVERAGEIFS(TimeSeries!409:409,TimeSeries!$1:$1,"&lt;="&amp;D$3,TimeSeries!$1:$1,"&gt;="&amp;D$2)</f>
        <v>121.8</v>
      </c>
      <c r="E411" s="5">
        <f>AVERAGEIFS(TimeSeries!409:409,TimeSeries!$1:$1,"&lt;="&amp;E$3,TimeSeries!$1:$1,"&gt;="&amp;E$2)</f>
        <v>122.5</v>
      </c>
      <c r="F411" s="5">
        <f>AVERAGEIFS(TimeSeries!409:409,TimeSeries!$1:$1,"&lt;="&amp;F$3,TimeSeries!$1:$1,"&gt;="&amp;F$2)</f>
        <v>126</v>
      </c>
      <c r="G411" s="5">
        <f>AVERAGEIFS(TimeSeries!409:409,TimeSeries!$1:$1,"&lt;="&amp;G$3,TimeSeries!$1:$1,"&gt;="&amp;G$2)</f>
        <v>125.3</v>
      </c>
      <c r="H411" s="5">
        <f>AVERAGEIFS(TimeSeries!409:409,TimeSeries!$1:$1,"&lt;="&amp;H$3,TimeSeries!$1:$1,"&gt;="&amp;H$2)</f>
        <v>116.3</v>
      </c>
      <c r="I411" s="5">
        <f>AVERAGEIFS(TimeSeries!409:409,TimeSeries!$1:$1,"&lt;="&amp;I$3,TimeSeries!$1:$1,"&gt;="&amp;I$2)</f>
        <v>111.35</v>
      </c>
      <c r="J411" s="5">
        <f>AVERAGEIFS(TimeSeries!409:409,TimeSeries!$1:$1,"&lt;="&amp;J$3,TimeSeries!$1:$1,"&gt;="&amp;J$2)</f>
        <v>111.7</v>
      </c>
      <c r="K411" s="5">
        <f>+TimeSeries!I409</f>
        <v>119.3625</v>
      </c>
      <c r="M411">
        <f t="shared" si="148"/>
        <v>117.11562499999999</v>
      </c>
      <c r="N411">
        <f t="shared" si="149"/>
        <v>125.25</v>
      </c>
      <c r="O411">
        <f t="shared" si="151"/>
        <v>1</v>
      </c>
      <c r="P411">
        <f t="shared" si="150"/>
        <v>0</v>
      </c>
      <c r="Q411">
        <f>+INDEX(TimeSeries!$A:$ZZ,'TimeSeries - Formatted'!$B411+1,'TimeSeries - Formatted'!K$1)</f>
        <v>13</v>
      </c>
      <c r="R411">
        <f>SUM(O$4:O411)</f>
        <v>19</v>
      </c>
      <c r="S411">
        <f>SUM(P$4:P411)</f>
        <v>19</v>
      </c>
      <c r="U411" s="1">
        <f t="shared" si="163"/>
        <v>-0.16454802259887003</v>
      </c>
      <c r="V411" s="1">
        <f t="shared" si="164"/>
        <v>-0.15181058495821731</v>
      </c>
      <c r="W411" s="1">
        <f t="shared" si="165"/>
        <v>-0.15546363322992074</v>
      </c>
      <c r="X411" s="1">
        <f t="shared" si="166"/>
        <v>-0.13728175282437527</v>
      </c>
      <c r="Y411" s="1">
        <f t="shared" si="167"/>
        <v>-0.11760563380281697</v>
      </c>
      <c r="Z411" s="1">
        <f t="shared" si="168"/>
        <v>-0.15724637681159426</v>
      </c>
      <c r="AA411" s="1">
        <f t="shared" si="169"/>
        <v>-0.18064753495217079</v>
      </c>
      <c r="AB411" s="1">
        <f t="shared" si="170"/>
        <v>-0.17746686303387338</v>
      </c>
      <c r="AD411" s="2">
        <f t="shared" ca="1" si="154"/>
        <v>0</v>
      </c>
      <c r="AE411" s="2">
        <f t="shared" ca="1" si="155"/>
        <v>0</v>
      </c>
      <c r="AF411" s="2">
        <f t="shared" ca="1" si="156"/>
        <v>0</v>
      </c>
      <c r="AG411" s="2">
        <f t="shared" ca="1" si="157"/>
        <v>0</v>
      </c>
      <c r="AH411" s="2">
        <f t="shared" ca="1" si="158"/>
        <v>0</v>
      </c>
      <c r="AI411" s="2">
        <f t="shared" ca="1" si="159"/>
        <v>0</v>
      </c>
      <c r="AJ411" s="2">
        <f t="shared" ca="1" si="160"/>
        <v>0</v>
      </c>
      <c r="AK411" s="2">
        <f t="shared" ca="1" si="161"/>
        <v>0</v>
      </c>
      <c r="AM411">
        <f ca="1">+IF(COUNTIFS(AM$4:AM410,1,$Q$4:$Q410,$Q411)=1,0,IF(U411*AD411&lt;$AO$1,1,0))</f>
        <v>0</v>
      </c>
      <c r="AN411">
        <f ca="1">+IF(COUNTIFS(AN$4:AN410,1,$Q$4:$Q410,$Q411)=1,0,IF(V411*AE411&lt;$AO$1,1,0))</f>
        <v>0</v>
      </c>
      <c r="AO411">
        <f ca="1">+IF(COUNTIFS(AO$4:AO410,1,$Q$4:$Q410,$Q411)=1,0,IF(W411*AF411&lt;$AO$1,1,0))</f>
        <v>0</v>
      </c>
      <c r="AP411">
        <f ca="1">+IF(COUNTIFS(AP$4:AP410,1,$Q$4:$Q410,$Q411)=1,0,IF(X411*AG411&lt;$AO$1,1,0))</f>
        <v>0</v>
      </c>
      <c r="AQ411">
        <f ca="1">+IF(COUNTIFS(AQ$4:AQ410,1,$Q$4:$Q410,$Q411)=1,0,IF(Y411*AH411&lt;$AO$1,1,0))</f>
        <v>0</v>
      </c>
      <c r="AR411">
        <f ca="1">+IF(COUNTIFS(AR$4:AR410,1,$Q$4:$Q410,$Q411)=1,0,IF(Z411*AI411&lt;$AO$1,1,0))</f>
        <v>0</v>
      </c>
      <c r="AS411">
        <f ca="1">+IF(COUNTIFS(AS$4:AS410,1,$Q$4:$Q410,$Q411)=1,0,IF(AA411*AJ411&lt;$AO$1,1,0))</f>
        <v>0</v>
      </c>
      <c r="AT411">
        <f ca="1">+IF(COUNTIFS(AT$4:AT410,1,$Q$4:$Q410,$Q411)=1,0,IF(AB411*AK411&lt;$AO$1,1,0))</f>
        <v>0</v>
      </c>
      <c r="AU411">
        <f t="shared" ca="1" si="152"/>
        <v>0</v>
      </c>
      <c r="AW411">
        <f ca="1">1*(COUNTIFS($Q$4:$Q410,Q411,AU$4:AU410,1)&gt;0)</f>
        <v>0</v>
      </c>
      <c r="AX411" t="str">
        <f t="shared" ca="1" si="162"/>
        <v/>
      </c>
    </row>
    <row r="412" spans="2:50" x14ac:dyDescent="0.35">
      <c r="B412">
        <f t="shared" si="153"/>
        <v>409</v>
      </c>
      <c r="C412" s="5">
        <f>AVERAGEIFS(TimeSeries!410:410,TimeSeries!$1:$1,"&lt;="&amp;C$3,TimeSeries!$1:$1,"&gt;="&amp;C$2)</f>
        <v>120.75</v>
      </c>
      <c r="D412" s="5">
        <f>AVERAGEIFS(TimeSeries!410:410,TimeSeries!$1:$1,"&lt;="&amp;D$3,TimeSeries!$1:$1,"&gt;="&amp;D$2)</f>
        <v>124.75</v>
      </c>
      <c r="E412" s="5">
        <f>AVERAGEIFS(TimeSeries!410:410,TimeSeries!$1:$1,"&lt;="&amp;E$3,TimeSeries!$1:$1,"&gt;="&amp;E$2)</f>
        <v>125.45</v>
      </c>
      <c r="F412" s="5">
        <f>AVERAGEIFS(TimeSeries!410:410,TimeSeries!$1:$1,"&lt;="&amp;F$3,TimeSeries!$1:$1,"&gt;="&amp;F$2)</f>
        <v>128.44999999999999</v>
      </c>
      <c r="G412" s="5">
        <f>AVERAGEIFS(TimeSeries!410:410,TimeSeries!$1:$1,"&lt;="&amp;G$3,TimeSeries!$1:$1,"&gt;="&amp;G$2)</f>
        <v>126.3</v>
      </c>
      <c r="H412" s="5">
        <f>AVERAGEIFS(TimeSeries!410:410,TimeSeries!$1:$1,"&lt;="&amp;H$3,TimeSeries!$1:$1,"&gt;="&amp;H$2)</f>
        <v>117.3</v>
      </c>
      <c r="I412" s="5">
        <f>AVERAGEIFS(TimeSeries!410:410,TimeSeries!$1:$1,"&lt;="&amp;I$3,TimeSeries!$1:$1,"&gt;="&amp;I$2)</f>
        <v>118</v>
      </c>
      <c r="J412" s="5">
        <f>AVERAGEIFS(TimeSeries!410:410,TimeSeries!$1:$1,"&lt;="&amp;J$3,TimeSeries!$1:$1,"&gt;="&amp;J$2)</f>
        <v>123</v>
      </c>
      <c r="K412" s="5">
        <f>+TimeSeries!I410</f>
        <v>122.625</v>
      </c>
      <c r="M412">
        <f t="shared" si="148"/>
        <v>117.11562499999999</v>
      </c>
      <c r="N412">
        <f t="shared" si="149"/>
        <v>125.25</v>
      </c>
      <c r="O412">
        <f t="shared" si="151"/>
        <v>0</v>
      </c>
      <c r="P412">
        <f t="shared" si="150"/>
        <v>0</v>
      </c>
      <c r="Q412">
        <f>+INDEX(TimeSeries!$A:$ZZ,'TimeSeries - Formatted'!$B412+1,'TimeSeries - Formatted'!K$1)</f>
        <v>13</v>
      </c>
      <c r="R412">
        <f>SUM(O$4:O412)</f>
        <v>19</v>
      </c>
      <c r="S412">
        <f>SUM(P$4:P412)</f>
        <v>19</v>
      </c>
      <c r="U412" s="1">
        <f t="shared" si="163"/>
        <v>-0.11278471711976479</v>
      </c>
      <c r="V412" s="1">
        <f t="shared" si="164"/>
        <v>-7.6609918578830483E-2</v>
      </c>
      <c r="W412" s="1">
        <f t="shared" si="165"/>
        <v>-7.6215022091310813E-2</v>
      </c>
      <c r="X412" s="1">
        <f t="shared" si="166"/>
        <v>-9.0941259731068813E-2</v>
      </c>
      <c r="Y412" s="1">
        <f t="shared" si="167"/>
        <v>-0.11056338028169022</v>
      </c>
      <c r="Z412" s="1">
        <f t="shared" si="168"/>
        <v>-0.15000000000000002</v>
      </c>
      <c r="AA412" s="1">
        <f t="shared" si="169"/>
        <v>-0.13171449595290663</v>
      </c>
      <c r="AB412" s="1">
        <f t="shared" si="170"/>
        <v>-9.4256259204712922E-2</v>
      </c>
      <c r="AD412" s="2">
        <f t="shared" ca="1" si="154"/>
        <v>0</v>
      </c>
      <c r="AE412" s="2">
        <f t="shared" ca="1" si="155"/>
        <v>0</v>
      </c>
      <c r="AF412" s="2">
        <f t="shared" ca="1" si="156"/>
        <v>0</v>
      </c>
      <c r="AG412" s="2">
        <f t="shared" ca="1" si="157"/>
        <v>0</v>
      </c>
      <c r="AH412" s="2">
        <f t="shared" ca="1" si="158"/>
        <v>0</v>
      </c>
      <c r="AI412" s="2">
        <f t="shared" ca="1" si="159"/>
        <v>0</v>
      </c>
      <c r="AJ412" s="2">
        <f t="shared" ca="1" si="160"/>
        <v>0</v>
      </c>
      <c r="AK412" s="2">
        <f t="shared" ca="1" si="161"/>
        <v>0</v>
      </c>
      <c r="AM412">
        <f ca="1">+IF(COUNTIFS(AM$4:AM411,1,$Q$4:$Q411,$Q412)=1,0,IF(U412*AD412&lt;$AO$1,1,0))</f>
        <v>0</v>
      </c>
      <c r="AN412">
        <f ca="1">+IF(COUNTIFS(AN$4:AN411,1,$Q$4:$Q411,$Q412)=1,0,IF(V412*AE412&lt;$AO$1,1,0))</f>
        <v>0</v>
      </c>
      <c r="AO412">
        <f ca="1">+IF(COUNTIFS(AO$4:AO411,1,$Q$4:$Q411,$Q412)=1,0,IF(W412*AF412&lt;$AO$1,1,0))</f>
        <v>0</v>
      </c>
      <c r="AP412">
        <f ca="1">+IF(COUNTIFS(AP$4:AP411,1,$Q$4:$Q411,$Q412)=1,0,IF(X412*AG412&lt;$AO$1,1,0))</f>
        <v>0</v>
      </c>
      <c r="AQ412">
        <f ca="1">+IF(COUNTIFS(AQ$4:AQ411,1,$Q$4:$Q411,$Q412)=1,0,IF(Y412*AH412&lt;$AO$1,1,0))</f>
        <v>0</v>
      </c>
      <c r="AR412">
        <f ca="1">+IF(COUNTIFS(AR$4:AR411,1,$Q$4:$Q411,$Q412)=1,0,IF(Z412*AI412&lt;$AO$1,1,0))</f>
        <v>0</v>
      </c>
      <c r="AS412">
        <f ca="1">+IF(COUNTIFS(AS$4:AS411,1,$Q$4:$Q411,$Q412)=1,0,IF(AA412*AJ412&lt;$AO$1,1,0))</f>
        <v>0</v>
      </c>
      <c r="AT412">
        <f ca="1">+IF(COUNTIFS(AT$4:AT411,1,$Q$4:$Q411,$Q412)=1,0,IF(AB412*AK412&lt;$AO$1,1,0))</f>
        <v>0</v>
      </c>
      <c r="AU412">
        <f t="shared" ca="1" si="152"/>
        <v>0</v>
      </c>
      <c r="AW412">
        <f ca="1">1*(COUNTIFS($Q$4:$Q411,Q412,AU$4:AU411,1)&gt;0)</f>
        <v>0</v>
      </c>
      <c r="AX412" t="str">
        <f t="shared" ca="1" si="162"/>
        <v/>
      </c>
    </row>
    <row r="413" spans="2:50" x14ac:dyDescent="0.35">
      <c r="B413">
        <f t="shared" si="153"/>
        <v>410</v>
      </c>
      <c r="C413" s="5">
        <f>AVERAGEIFS(TimeSeries!411:411,TimeSeries!$1:$1,"&lt;="&amp;C$3,TimeSeries!$1:$1,"&gt;="&amp;C$2)</f>
        <v>124.35</v>
      </c>
      <c r="D413" s="5">
        <f>AVERAGEIFS(TimeSeries!411:411,TimeSeries!$1:$1,"&lt;="&amp;D$3,TimeSeries!$1:$1,"&gt;="&amp;D$2)</f>
        <v>127.85</v>
      </c>
      <c r="E413" s="5">
        <f>AVERAGEIFS(TimeSeries!411:411,TimeSeries!$1:$1,"&lt;="&amp;E$3,TimeSeries!$1:$1,"&gt;="&amp;E$2)</f>
        <v>127.15</v>
      </c>
      <c r="F413" s="5">
        <f>AVERAGEIFS(TimeSeries!411:411,TimeSeries!$1:$1,"&lt;="&amp;F$3,TimeSeries!$1:$1,"&gt;="&amp;F$2)</f>
        <v>129.65</v>
      </c>
      <c r="G413" s="5">
        <f>AVERAGEIFS(TimeSeries!411:411,TimeSeries!$1:$1,"&lt;="&amp;G$3,TimeSeries!$1:$1,"&gt;="&amp;G$2)</f>
        <v>128.94999999999999</v>
      </c>
      <c r="H413" s="5">
        <f>AVERAGEIFS(TimeSeries!411:411,TimeSeries!$1:$1,"&lt;="&amp;H$3,TimeSeries!$1:$1,"&gt;="&amp;H$2)</f>
        <v>120.45</v>
      </c>
      <c r="I413" s="5">
        <f>AVERAGEIFS(TimeSeries!411:411,TimeSeries!$1:$1,"&lt;="&amp;I$3,TimeSeries!$1:$1,"&gt;="&amp;I$2)</f>
        <v>119</v>
      </c>
      <c r="J413" s="5">
        <f>AVERAGEIFS(TimeSeries!411:411,TimeSeries!$1:$1,"&lt;="&amp;J$3,TimeSeries!$1:$1,"&gt;="&amp;J$2)</f>
        <v>123</v>
      </c>
      <c r="K413" s="5">
        <f>+TimeSeries!I411</f>
        <v>124.8625</v>
      </c>
      <c r="M413">
        <f t="shared" si="148"/>
        <v>117.11562499999999</v>
      </c>
      <c r="N413">
        <f t="shared" si="149"/>
        <v>125.3</v>
      </c>
      <c r="O413">
        <f t="shared" si="151"/>
        <v>0</v>
      </c>
      <c r="P413">
        <f t="shared" si="150"/>
        <v>0</v>
      </c>
      <c r="Q413">
        <f>+INDEX(TimeSeries!$A:$ZZ,'TimeSeries - Formatted'!$B413+1,'TimeSeries - Formatted'!K$1)</f>
        <v>13</v>
      </c>
      <c r="R413">
        <f>SUM(O$4:O413)</f>
        <v>19</v>
      </c>
      <c r="S413">
        <f>SUM(P$4:P413)</f>
        <v>19</v>
      </c>
      <c r="U413" s="1">
        <f t="shared" si="163"/>
        <v>-1.2703453751488736E-2</v>
      </c>
      <c r="V413" s="1">
        <f t="shared" si="164"/>
        <v>2.4849699398797442E-2</v>
      </c>
      <c r="W413" s="1">
        <f t="shared" si="165"/>
        <v>1.3551215623754498E-2</v>
      </c>
      <c r="X413" s="1">
        <f t="shared" si="166"/>
        <v>-1.1437285550895959E-2</v>
      </c>
      <c r="Y413" s="1">
        <f t="shared" si="167"/>
        <v>-4.2687453600593894E-2</v>
      </c>
      <c r="Z413" s="1">
        <f t="shared" si="168"/>
        <v>-9.9102468212415751E-2</v>
      </c>
      <c r="AA413" s="1">
        <f t="shared" si="169"/>
        <v>-8.5670380330388096E-2</v>
      </c>
      <c r="AB413" s="1">
        <f t="shared" si="170"/>
        <v>-3.3778476040848382E-2</v>
      </c>
      <c r="AD413" s="2">
        <f t="shared" ca="1" si="154"/>
        <v>0</v>
      </c>
      <c r="AE413" s="2">
        <f t="shared" ca="1" si="155"/>
        <v>0</v>
      </c>
      <c r="AF413" s="2">
        <f t="shared" ca="1" si="156"/>
        <v>0</v>
      </c>
      <c r="AG413" s="2">
        <f t="shared" ca="1" si="157"/>
        <v>0</v>
      </c>
      <c r="AH413" s="2">
        <f t="shared" ca="1" si="158"/>
        <v>0</v>
      </c>
      <c r="AI413" s="2">
        <f t="shared" ca="1" si="159"/>
        <v>0</v>
      </c>
      <c r="AJ413" s="2">
        <f t="shared" ca="1" si="160"/>
        <v>0</v>
      </c>
      <c r="AK413" s="2">
        <f t="shared" ca="1" si="161"/>
        <v>0</v>
      </c>
      <c r="AM413">
        <f ca="1">+IF(COUNTIFS(AM$4:AM412,1,$Q$4:$Q412,$Q413)=1,0,IF(U413*AD413&lt;$AO$1,1,0))</f>
        <v>0</v>
      </c>
      <c r="AN413">
        <f ca="1">+IF(COUNTIFS(AN$4:AN412,1,$Q$4:$Q412,$Q413)=1,0,IF(V413*AE413&lt;$AO$1,1,0))</f>
        <v>0</v>
      </c>
      <c r="AO413">
        <f ca="1">+IF(COUNTIFS(AO$4:AO412,1,$Q$4:$Q412,$Q413)=1,0,IF(W413*AF413&lt;$AO$1,1,0))</f>
        <v>0</v>
      </c>
      <c r="AP413">
        <f ca="1">+IF(COUNTIFS(AP$4:AP412,1,$Q$4:$Q412,$Q413)=1,0,IF(X413*AG413&lt;$AO$1,1,0))</f>
        <v>0</v>
      </c>
      <c r="AQ413">
        <f ca="1">+IF(COUNTIFS(AQ$4:AQ412,1,$Q$4:$Q412,$Q413)=1,0,IF(Y413*AH413&lt;$AO$1,1,0))</f>
        <v>0</v>
      </c>
      <c r="AR413">
        <f ca="1">+IF(COUNTIFS(AR$4:AR412,1,$Q$4:$Q412,$Q413)=1,0,IF(Z413*AI413&lt;$AO$1,1,0))</f>
        <v>0</v>
      </c>
      <c r="AS413">
        <f ca="1">+IF(COUNTIFS(AS$4:AS412,1,$Q$4:$Q412,$Q413)=1,0,IF(AA413*AJ413&lt;$AO$1,1,0))</f>
        <v>0</v>
      </c>
      <c r="AT413">
        <f ca="1">+IF(COUNTIFS(AT$4:AT412,1,$Q$4:$Q412,$Q413)=1,0,IF(AB413*AK413&lt;$AO$1,1,0))</f>
        <v>0</v>
      </c>
      <c r="AU413">
        <f t="shared" ca="1" si="152"/>
        <v>0</v>
      </c>
      <c r="AW413">
        <f ca="1">1*(COUNTIFS($Q$4:$Q412,Q413,AU$4:AU412,1)&gt;0)</f>
        <v>0</v>
      </c>
      <c r="AX413" t="str">
        <f t="shared" ca="1" si="162"/>
        <v/>
      </c>
    </row>
    <row r="414" spans="2:50" x14ac:dyDescent="0.35">
      <c r="B414">
        <f t="shared" si="153"/>
        <v>411</v>
      </c>
      <c r="C414" s="5">
        <f>AVERAGEIFS(TimeSeries!412:412,TimeSeries!$1:$1,"&lt;="&amp;C$3,TimeSeries!$1:$1,"&gt;="&amp;C$2)</f>
        <v>127.75</v>
      </c>
      <c r="D414" s="5">
        <f>AVERAGEIFS(TimeSeries!412:412,TimeSeries!$1:$1,"&lt;="&amp;D$3,TimeSeries!$1:$1,"&gt;="&amp;D$2)</f>
        <v>130.25</v>
      </c>
      <c r="E414" s="5">
        <f>AVERAGEIFS(TimeSeries!412:412,TimeSeries!$1:$1,"&lt;="&amp;E$3,TimeSeries!$1:$1,"&gt;="&amp;E$2)</f>
        <v>129.55000000000001</v>
      </c>
      <c r="F414" s="5">
        <f>AVERAGEIFS(TimeSeries!412:412,TimeSeries!$1:$1,"&lt;="&amp;F$3,TimeSeries!$1:$1,"&gt;="&amp;F$2)</f>
        <v>132.05000000000001</v>
      </c>
      <c r="G414" s="5">
        <f>AVERAGEIFS(TimeSeries!412:412,TimeSeries!$1:$1,"&lt;="&amp;G$3,TimeSeries!$1:$1,"&gt;="&amp;G$2)</f>
        <v>129.25</v>
      </c>
      <c r="H414" s="5">
        <f>AVERAGEIFS(TimeSeries!412:412,TimeSeries!$1:$1,"&lt;="&amp;H$3,TimeSeries!$1:$1,"&gt;="&amp;H$2)</f>
        <v>121.25</v>
      </c>
      <c r="I414" s="5">
        <f>AVERAGEIFS(TimeSeries!412:412,TimeSeries!$1:$1,"&lt;="&amp;I$3,TimeSeries!$1:$1,"&gt;="&amp;I$2)</f>
        <v>121.25</v>
      </c>
      <c r="J414" s="5">
        <f>AVERAGEIFS(TimeSeries!412:412,TimeSeries!$1:$1,"&lt;="&amp;J$3,TimeSeries!$1:$1,"&gt;="&amp;J$2)</f>
        <v>124.5</v>
      </c>
      <c r="K414" s="5">
        <f>+TimeSeries!I412</f>
        <v>126.95</v>
      </c>
      <c r="M414">
        <f t="shared" si="148"/>
        <v>117.11562499999999</v>
      </c>
      <c r="N414">
        <f t="shared" si="149"/>
        <v>125.8125</v>
      </c>
      <c r="O414">
        <f t="shared" si="151"/>
        <v>0</v>
      </c>
      <c r="P414">
        <f t="shared" si="150"/>
        <v>1</v>
      </c>
      <c r="Q414">
        <f>+INDEX(TimeSeries!$A:$ZZ,'TimeSeries - Formatted'!$B414+1,'TimeSeries - Formatted'!K$1)</f>
        <v>13</v>
      </c>
      <c r="R414">
        <f>SUM(O$4:O414)</f>
        <v>19</v>
      </c>
      <c r="S414">
        <f>SUM(P$4:P414)</f>
        <v>20</v>
      </c>
      <c r="U414" s="1">
        <f t="shared" si="163"/>
        <v>2.7342179332529248E-2</v>
      </c>
      <c r="V414" s="1">
        <f t="shared" si="164"/>
        <v>1.8771998435666903E-2</v>
      </c>
      <c r="W414" s="1">
        <f t="shared" si="165"/>
        <v>1.8875344081793255E-2</v>
      </c>
      <c r="X414" s="1">
        <f t="shared" si="166"/>
        <v>1.8511376783648226E-2</v>
      </c>
      <c r="Y414" s="1">
        <f t="shared" si="167"/>
        <v>2.3264831329974367E-3</v>
      </c>
      <c r="Z414" s="1">
        <f t="shared" si="168"/>
        <v>-3.8842647641696426E-2</v>
      </c>
      <c r="AA414" s="1">
        <f t="shared" si="169"/>
        <v>-3.3479473893981648E-2</v>
      </c>
      <c r="AB414" s="1">
        <f t="shared" si="170"/>
        <v>-1.1119936457505974E-2</v>
      </c>
      <c r="AD414" s="2">
        <f t="shared" ca="1" si="154"/>
        <v>0</v>
      </c>
      <c r="AE414" s="2">
        <f t="shared" ca="1" si="155"/>
        <v>1</v>
      </c>
      <c r="AF414" s="2">
        <f t="shared" ca="1" si="156"/>
        <v>1</v>
      </c>
      <c r="AG414" s="2">
        <f t="shared" ca="1" si="157"/>
        <v>0</v>
      </c>
      <c r="AH414" s="2">
        <f t="shared" ca="1" si="158"/>
        <v>0</v>
      </c>
      <c r="AI414" s="2">
        <f t="shared" ca="1" si="159"/>
        <v>0</v>
      </c>
      <c r="AJ414" s="2">
        <f t="shared" ca="1" si="160"/>
        <v>0</v>
      </c>
      <c r="AK414" s="2">
        <f t="shared" ca="1" si="161"/>
        <v>0</v>
      </c>
      <c r="AM414">
        <f ca="1">+IF(COUNTIFS(AM$4:AM413,1,$Q$4:$Q413,$Q414)=1,0,IF(U414*AD414&lt;$AO$1,1,0))</f>
        <v>0</v>
      </c>
      <c r="AN414">
        <f ca="1">+IF(COUNTIFS(AN$4:AN413,1,$Q$4:$Q413,$Q414)=1,0,IF(V414*AE414&lt;$AO$1,1,0))</f>
        <v>0</v>
      </c>
      <c r="AO414">
        <f ca="1">+IF(COUNTIFS(AO$4:AO413,1,$Q$4:$Q413,$Q414)=1,0,IF(W414*AF414&lt;$AO$1,1,0))</f>
        <v>0</v>
      </c>
      <c r="AP414">
        <f ca="1">+IF(COUNTIFS(AP$4:AP413,1,$Q$4:$Q413,$Q414)=1,0,IF(X414*AG414&lt;$AO$1,1,0))</f>
        <v>0</v>
      </c>
      <c r="AQ414">
        <f ca="1">+IF(COUNTIFS(AQ$4:AQ413,1,$Q$4:$Q413,$Q414)=1,0,IF(Y414*AH414&lt;$AO$1,1,0))</f>
        <v>0</v>
      </c>
      <c r="AR414">
        <f ca="1">+IF(COUNTIFS(AR$4:AR413,1,$Q$4:$Q413,$Q414)=1,0,IF(Z414*AI414&lt;$AO$1,1,0))</f>
        <v>0</v>
      </c>
      <c r="AS414">
        <f ca="1">+IF(COUNTIFS(AS$4:AS413,1,$Q$4:$Q413,$Q414)=1,0,IF(AA414*AJ414&lt;$AO$1,1,0))</f>
        <v>0</v>
      </c>
      <c r="AT414">
        <f ca="1">+IF(COUNTIFS(AT$4:AT413,1,$Q$4:$Q413,$Q414)=1,0,IF(AB414*AK414&lt;$AO$1,1,0))</f>
        <v>0</v>
      </c>
      <c r="AU414">
        <f t="shared" ca="1" si="152"/>
        <v>0</v>
      </c>
      <c r="AW414">
        <f ca="1">1*(COUNTIFS($Q$4:$Q413,Q414,AU$4:AU413,1)&gt;0)</f>
        <v>0</v>
      </c>
      <c r="AX414" t="str">
        <f t="shared" ca="1" si="162"/>
        <v/>
      </c>
    </row>
    <row r="415" spans="2:50" x14ac:dyDescent="0.35">
      <c r="B415">
        <f t="shared" si="153"/>
        <v>412</v>
      </c>
      <c r="C415" s="5">
        <f>AVERAGEIFS(TimeSeries!413:413,TimeSeries!$1:$1,"&lt;="&amp;C$3,TimeSeries!$1:$1,"&gt;="&amp;C$2)</f>
        <v>129.94999999999999</v>
      </c>
      <c r="D415" s="5">
        <f>AVERAGEIFS(TimeSeries!413:413,TimeSeries!$1:$1,"&lt;="&amp;D$3,TimeSeries!$1:$1,"&gt;="&amp;D$2)</f>
        <v>131.94999999999999</v>
      </c>
      <c r="E415" s="5">
        <f>AVERAGEIFS(TimeSeries!413:413,TimeSeries!$1:$1,"&lt;="&amp;E$3,TimeSeries!$1:$1,"&gt;="&amp;E$2)</f>
        <v>131.25</v>
      </c>
      <c r="F415" s="5">
        <f>AVERAGEIFS(TimeSeries!413:413,TimeSeries!$1:$1,"&lt;="&amp;F$3,TimeSeries!$1:$1,"&gt;="&amp;F$2)</f>
        <v>133.75</v>
      </c>
      <c r="G415" s="5">
        <f>AVERAGEIFS(TimeSeries!413:413,TimeSeries!$1:$1,"&lt;="&amp;G$3,TimeSeries!$1:$1,"&gt;="&amp;G$2)</f>
        <v>131.65</v>
      </c>
      <c r="H415" s="5">
        <f>AVERAGEIFS(TimeSeries!413:413,TimeSeries!$1:$1,"&lt;="&amp;H$3,TimeSeries!$1:$1,"&gt;="&amp;H$2)</f>
        <v>123.65</v>
      </c>
      <c r="I415" s="5">
        <f>AVERAGEIFS(TimeSeries!413:413,TimeSeries!$1:$1,"&lt;="&amp;I$3,TimeSeries!$1:$1,"&gt;="&amp;I$2)</f>
        <v>122.25</v>
      </c>
      <c r="J415" s="5">
        <f>AVERAGEIFS(TimeSeries!413:413,TimeSeries!$1:$1,"&lt;="&amp;J$3,TimeSeries!$1:$1,"&gt;="&amp;J$2)</f>
        <v>124.5</v>
      </c>
      <c r="K415" s="5">
        <f>+TimeSeries!I413</f>
        <v>128.77500000000001</v>
      </c>
      <c r="M415">
        <f t="shared" si="148"/>
        <v>117.11562499999999</v>
      </c>
      <c r="N415">
        <f t="shared" si="149"/>
        <v>125.8125</v>
      </c>
      <c r="O415">
        <f t="shared" si="151"/>
        <v>0</v>
      </c>
      <c r="P415">
        <f t="shared" si="150"/>
        <v>0</v>
      </c>
      <c r="Q415">
        <f>+INDEX(TimeSeries!$A:$ZZ,'TimeSeries - Formatted'!$B415+1,'TimeSeries - Formatted'!K$1)</f>
        <v>13</v>
      </c>
      <c r="R415">
        <f>SUM(O$4:O415)</f>
        <v>19</v>
      </c>
      <c r="S415">
        <f>SUM(P$4:P415)</f>
        <v>20</v>
      </c>
      <c r="U415" s="1">
        <f t="shared" si="163"/>
        <v>1.7221135029354073E-2</v>
      </c>
      <c r="V415" s="1">
        <f t="shared" si="164"/>
        <v>1.305182341650668E-2</v>
      </c>
      <c r="W415" s="1">
        <f t="shared" si="165"/>
        <v>1.3122346584330202E-2</v>
      </c>
      <c r="X415" s="1">
        <f t="shared" si="166"/>
        <v>1.2873911397197846E-2</v>
      </c>
      <c r="Y415" s="1">
        <f t="shared" si="167"/>
        <v>1.8568665377176163E-2</v>
      </c>
      <c r="Z415" s="1">
        <f t="shared" si="168"/>
        <v>1.9793814432989665E-2</v>
      </c>
      <c r="AA415" s="1">
        <f t="shared" si="169"/>
        <v>8.2474226804123418E-3</v>
      </c>
      <c r="AB415" s="1">
        <f t="shared" si="170"/>
        <v>0</v>
      </c>
      <c r="AD415" s="2">
        <f t="shared" ca="1" si="154"/>
        <v>1</v>
      </c>
      <c r="AE415" s="2">
        <f t="shared" ca="1" si="155"/>
        <v>1</v>
      </c>
      <c r="AF415" s="2">
        <f t="shared" ca="1" si="156"/>
        <v>1</v>
      </c>
      <c r="AG415" s="2">
        <f t="shared" ca="1" si="157"/>
        <v>1</v>
      </c>
      <c r="AH415" s="2">
        <f t="shared" ca="1" si="158"/>
        <v>1</v>
      </c>
      <c r="AI415" s="2">
        <f t="shared" ca="1" si="159"/>
        <v>0</v>
      </c>
      <c r="AJ415" s="2">
        <f t="shared" ca="1" si="160"/>
        <v>0</v>
      </c>
      <c r="AK415" s="2">
        <f t="shared" ca="1" si="161"/>
        <v>0</v>
      </c>
      <c r="AM415">
        <f ca="1">+IF(COUNTIFS(AM$4:AM414,1,$Q$4:$Q414,$Q415)=1,0,IF(U415*AD415&lt;$AO$1,1,0))</f>
        <v>0</v>
      </c>
      <c r="AN415">
        <f ca="1">+IF(COUNTIFS(AN$4:AN414,1,$Q$4:$Q414,$Q415)=1,0,IF(V415*AE415&lt;$AO$1,1,0))</f>
        <v>0</v>
      </c>
      <c r="AO415">
        <f ca="1">+IF(COUNTIFS(AO$4:AO414,1,$Q$4:$Q414,$Q415)=1,0,IF(W415*AF415&lt;$AO$1,1,0))</f>
        <v>0</v>
      </c>
      <c r="AP415">
        <f ca="1">+IF(COUNTIFS(AP$4:AP414,1,$Q$4:$Q414,$Q415)=1,0,IF(X415*AG415&lt;$AO$1,1,0))</f>
        <v>0</v>
      </c>
      <c r="AQ415">
        <f ca="1">+IF(COUNTIFS(AQ$4:AQ414,1,$Q$4:$Q414,$Q415)=1,0,IF(Y415*AH415&lt;$AO$1,1,0))</f>
        <v>0</v>
      </c>
      <c r="AR415">
        <f ca="1">+IF(COUNTIFS(AR$4:AR414,1,$Q$4:$Q414,$Q415)=1,0,IF(Z415*AI415&lt;$AO$1,1,0))</f>
        <v>0</v>
      </c>
      <c r="AS415">
        <f ca="1">+IF(COUNTIFS(AS$4:AS414,1,$Q$4:$Q414,$Q415)=1,0,IF(AA415*AJ415&lt;$AO$1,1,0))</f>
        <v>0</v>
      </c>
      <c r="AT415">
        <f ca="1">+IF(COUNTIFS(AT$4:AT414,1,$Q$4:$Q414,$Q415)=1,0,IF(AB415*AK415&lt;$AO$1,1,0))</f>
        <v>0</v>
      </c>
      <c r="AU415">
        <f t="shared" ca="1" si="152"/>
        <v>0</v>
      </c>
      <c r="AW415">
        <f ca="1">1*(COUNTIFS($Q$4:$Q414,Q415,AU$4:AU414,1)&gt;0)</f>
        <v>0</v>
      </c>
      <c r="AX415" t="str">
        <f t="shared" ca="1" si="162"/>
        <v/>
      </c>
    </row>
    <row r="416" spans="2:50" x14ac:dyDescent="0.35">
      <c r="B416">
        <f t="shared" si="153"/>
        <v>413</v>
      </c>
      <c r="C416" s="5">
        <f>AVERAGEIFS(TimeSeries!414:414,TimeSeries!$1:$1,"&lt;="&amp;C$3,TimeSeries!$1:$1,"&gt;="&amp;C$2)</f>
        <v>131.69999999999999</v>
      </c>
      <c r="D416" s="5">
        <f>AVERAGEIFS(TimeSeries!414:414,TimeSeries!$1:$1,"&lt;="&amp;D$3,TimeSeries!$1:$1,"&gt;="&amp;D$2)</f>
        <v>133.19999999999999</v>
      </c>
      <c r="E416" s="5">
        <f>AVERAGEIFS(TimeSeries!414:414,TimeSeries!$1:$1,"&lt;="&amp;E$3,TimeSeries!$1:$1,"&gt;="&amp;E$2)</f>
        <v>133.19999999999999</v>
      </c>
      <c r="F416" s="5">
        <f>AVERAGEIFS(TimeSeries!414:414,TimeSeries!$1:$1,"&lt;="&amp;F$3,TimeSeries!$1:$1,"&gt;="&amp;F$2)</f>
        <v>136.19999999999999</v>
      </c>
      <c r="G416" s="5">
        <f>AVERAGEIFS(TimeSeries!414:414,TimeSeries!$1:$1,"&lt;="&amp;G$3,TimeSeries!$1:$1,"&gt;="&amp;G$2)</f>
        <v>133.35</v>
      </c>
      <c r="H416" s="5">
        <f>AVERAGEIFS(TimeSeries!414:414,TimeSeries!$1:$1,"&lt;="&amp;H$3,TimeSeries!$1:$1,"&gt;="&amp;H$2)</f>
        <v>125.35</v>
      </c>
      <c r="I416" s="5">
        <f>AVERAGEIFS(TimeSeries!414:414,TimeSeries!$1:$1,"&lt;="&amp;I$3,TimeSeries!$1:$1,"&gt;="&amp;I$2)</f>
        <v>123.25</v>
      </c>
      <c r="J416" s="5">
        <f>AVERAGEIFS(TimeSeries!414:414,TimeSeries!$1:$1,"&lt;="&amp;J$3,TimeSeries!$1:$1,"&gt;="&amp;J$2)</f>
        <v>124.5</v>
      </c>
      <c r="K416" s="5">
        <f>+TimeSeries!I414</f>
        <v>130.375</v>
      </c>
      <c r="M416">
        <f t="shared" si="148"/>
        <v>117.11562499999999</v>
      </c>
      <c r="N416">
        <f t="shared" si="149"/>
        <v>125.8125</v>
      </c>
      <c r="O416">
        <f t="shared" si="151"/>
        <v>0</v>
      </c>
      <c r="P416">
        <f t="shared" si="150"/>
        <v>0</v>
      </c>
      <c r="Q416">
        <f>+INDEX(TimeSeries!$A:$ZZ,'TimeSeries - Formatted'!$B416+1,'TimeSeries - Formatted'!K$1)</f>
        <v>13</v>
      </c>
      <c r="R416">
        <f>SUM(O$4:O416)</f>
        <v>19</v>
      </c>
      <c r="S416">
        <f>SUM(P$4:P416)</f>
        <v>20</v>
      </c>
      <c r="U416" s="1">
        <f t="shared" si="163"/>
        <v>1.3466717968449338E-2</v>
      </c>
      <c r="V416" s="1">
        <f t="shared" si="164"/>
        <v>9.4732853353542978E-3</v>
      </c>
      <c r="W416" s="1">
        <f t="shared" si="165"/>
        <v>1.485714285714268E-2</v>
      </c>
      <c r="X416" s="1">
        <f t="shared" si="166"/>
        <v>1.8317757009345792E-2</v>
      </c>
      <c r="Y416" s="1">
        <f t="shared" si="167"/>
        <v>1.2913026965438501E-2</v>
      </c>
      <c r="Z416" s="1">
        <f t="shared" si="168"/>
        <v>1.3748483623129637E-2</v>
      </c>
      <c r="AA416" s="1">
        <f t="shared" si="169"/>
        <v>8.1799591002045258E-3</v>
      </c>
      <c r="AB416" s="1">
        <f t="shared" si="170"/>
        <v>0</v>
      </c>
      <c r="AD416" s="2">
        <f t="shared" ca="1" si="154"/>
        <v>1</v>
      </c>
      <c r="AE416" s="2">
        <f t="shared" ca="1" si="155"/>
        <v>1</v>
      </c>
      <c r="AF416" s="2">
        <f t="shared" ca="1" si="156"/>
        <v>1</v>
      </c>
      <c r="AG416" s="2">
        <f t="shared" ca="1" si="157"/>
        <v>1</v>
      </c>
      <c r="AH416" s="2">
        <f t="shared" ca="1" si="158"/>
        <v>1</v>
      </c>
      <c r="AI416" s="2">
        <f t="shared" ca="1" si="159"/>
        <v>1</v>
      </c>
      <c r="AJ416" s="2">
        <f t="shared" ca="1" si="160"/>
        <v>1</v>
      </c>
      <c r="AK416" s="2">
        <f t="shared" ca="1" si="161"/>
        <v>0</v>
      </c>
      <c r="AM416">
        <f ca="1">+IF(COUNTIFS(AM$4:AM415,1,$Q$4:$Q415,$Q416)=1,0,IF(U416*AD416&lt;$AO$1,1,0))</f>
        <v>0</v>
      </c>
      <c r="AN416">
        <f ca="1">+IF(COUNTIFS(AN$4:AN415,1,$Q$4:$Q415,$Q416)=1,0,IF(V416*AE416&lt;$AO$1,1,0))</f>
        <v>0</v>
      </c>
      <c r="AO416">
        <f ca="1">+IF(COUNTIFS(AO$4:AO415,1,$Q$4:$Q415,$Q416)=1,0,IF(W416*AF416&lt;$AO$1,1,0))</f>
        <v>0</v>
      </c>
      <c r="AP416">
        <f ca="1">+IF(COUNTIFS(AP$4:AP415,1,$Q$4:$Q415,$Q416)=1,0,IF(X416*AG416&lt;$AO$1,1,0))</f>
        <v>0</v>
      </c>
      <c r="AQ416">
        <f ca="1">+IF(COUNTIFS(AQ$4:AQ415,1,$Q$4:$Q415,$Q416)=1,0,IF(Y416*AH416&lt;$AO$1,1,0))</f>
        <v>0</v>
      </c>
      <c r="AR416">
        <f ca="1">+IF(COUNTIFS(AR$4:AR415,1,$Q$4:$Q415,$Q416)=1,0,IF(Z416*AI416&lt;$AO$1,1,0))</f>
        <v>0</v>
      </c>
      <c r="AS416">
        <f ca="1">+IF(COUNTIFS(AS$4:AS415,1,$Q$4:$Q415,$Q416)=1,0,IF(AA416*AJ416&lt;$AO$1,1,0))</f>
        <v>0</v>
      </c>
      <c r="AT416">
        <f ca="1">+IF(COUNTIFS(AT$4:AT415,1,$Q$4:$Q415,$Q416)=1,0,IF(AB416*AK416&lt;$AO$1,1,0))</f>
        <v>0</v>
      </c>
      <c r="AU416">
        <f t="shared" ca="1" si="152"/>
        <v>0</v>
      </c>
      <c r="AW416">
        <f ca="1">1*(COUNTIFS($Q$4:$Q415,Q416,AU$4:AU415,1)&gt;0)</f>
        <v>0</v>
      </c>
      <c r="AX416" t="str">
        <f t="shared" ca="1" si="162"/>
        <v/>
      </c>
    </row>
    <row r="417" spans="2:50" x14ac:dyDescent="0.35">
      <c r="B417">
        <f t="shared" si="153"/>
        <v>414</v>
      </c>
      <c r="C417" s="5">
        <f>AVERAGEIFS(TimeSeries!415:415,TimeSeries!$1:$1,"&lt;="&amp;C$3,TimeSeries!$1:$1,"&gt;="&amp;C$2)</f>
        <v>132.9</v>
      </c>
      <c r="D417" s="5">
        <f>AVERAGEIFS(TimeSeries!415:415,TimeSeries!$1:$1,"&lt;="&amp;D$3,TimeSeries!$1:$1,"&gt;="&amp;D$2)</f>
        <v>134.9</v>
      </c>
      <c r="E417" s="5">
        <f>AVERAGEIFS(TimeSeries!415:415,TimeSeries!$1:$1,"&lt;="&amp;E$3,TimeSeries!$1:$1,"&gt;="&amp;E$2)</f>
        <v>134.9</v>
      </c>
      <c r="F417" s="5">
        <f>AVERAGEIFS(TimeSeries!415:415,TimeSeries!$1:$1,"&lt;="&amp;F$3,TimeSeries!$1:$1,"&gt;="&amp;F$2)</f>
        <v>137.4</v>
      </c>
      <c r="G417" s="5">
        <f>AVERAGEIFS(TimeSeries!415:415,TimeSeries!$1:$1,"&lt;="&amp;G$3,TimeSeries!$1:$1,"&gt;="&amp;G$2)</f>
        <v>135.94999999999999</v>
      </c>
      <c r="H417" s="5">
        <f>AVERAGEIFS(TimeSeries!415:415,TimeSeries!$1:$1,"&lt;="&amp;H$3,TimeSeries!$1:$1,"&gt;="&amp;H$2)</f>
        <v>128.44999999999999</v>
      </c>
      <c r="I417" s="5">
        <f>AVERAGEIFS(TimeSeries!415:415,TimeSeries!$1:$1,"&lt;="&amp;I$3,TimeSeries!$1:$1,"&gt;="&amp;I$2)</f>
        <v>124.95</v>
      </c>
      <c r="J417" s="5">
        <f>AVERAGEIFS(TimeSeries!415:415,TimeSeries!$1:$1,"&lt;="&amp;J$3,TimeSeries!$1:$1,"&gt;="&amp;J$2)</f>
        <v>125.9</v>
      </c>
      <c r="K417" s="5">
        <f>+TimeSeries!I415</f>
        <v>132.17500000000001</v>
      </c>
      <c r="M417">
        <f t="shared" si="148"/>
        <v>117.11562499999999</v>
      </c>
      <c r="N417">
        <f t="shared" si="149"/>
        <v>125.8125</v>
      </c>
      <c r="O417">
        <f t="shared" si="151"/>
        <v>0</v>
      </c>
      <c r="P417">
        <f t="shared" si="150"/>
        <v>0</v>
      </c>
      <c r="Q417">
        <f>+INDEX(TimeSeries!$A:$ZZ,'TimeSeries - Formatted'!$B417+1,'TimeSeries - Formatted'!K$1)</f>
        <v>13</v>
      </c>
      <c r="R417">
        <f>SUM(O$4:O417)</f>
        <v>19</v>
      </c>
      <c r="S417">
        <f>SUM(P$4:P417)</f>
        <v>20</v>
      </c>
      <c r="U417" s="1">
        <f t="shared" si="163"/>
        <v>9.1116173120731059E-3</v>
      </c>
      <c r="V417" s="1">
        <f t="shared" si="164"/>
        <v>1.2762762762762891E-2</v>
      </c>
      <c r="W417" s="1">
        <f t="shared" si="165"/>
        <v>1.2762762762762891E-2</v>
      </c>
      <c r="X417" s="1">
        <f t="shared" si="166"/>
        <v>8.8105726872247381E-3</v>
      </c>
      <c r="Y417" s="1">
        <f t="shared" si="167"/>
        <v>1.9497562804649426E-2</v>
      </c>
      <c r="Z417" s="1">
        <f t="shared" si="168"/>
        <v>2.4730753889110391E-2</v>
      </c>
      <c r="AA417" s="1">
        <f t="shared" si="169"/>
        <v>1.379310344827589E-2</v>
      </c>
      <c r="AB417" s="1">
        <f t="shared" si="170"/>
        <v>1.1244979919678766E-2</v>
      </c>
      <c r="AD417" s="2">
        <f t="shared" ca="1" si="154"/>
        <v>1</v>
      </c>
      <c r="AE417" s="2">
        <f t="shared" ca="1" si="155"/>
        <v>1</v>
      </c>
      <c r="AF417" s="2">
        <f t="shared" ca="1" si="156"/>
        <v>1</v>
      </c>
      <c r="AG417" s="2">
        <f t="shared" ca="1" si="157"/>
        <v>1</v>
      </c>
      <c r="AH417" s="2">
        <f t="shared" ca="1" si="158"/>
        <v>1</v>
      </c>
      <c r="AI417" s="2">
        <f t="shared" ca="1" si="159"/>
        <v>1</v>
      </c>
      <c r="AJ417" s="2">
        <f t="shared" ca="1" si="160"/>
        <v>1</v>
      </c>
      <c r="AK417" s="2">
        <f t="shared" ca="1" si="161"/>
        <v>0</v>
      </c>
      <c r="AM417">
        <f ca="1">+IF(COUNTIFS(AM$4:AM416,1,$Q$4:$Q416,$Q417)=1,0,IF(U417*AD417&lt;$AO$1,1,0))</f>
        <v>0</v>
      </c>
      <c r="AN417">
        <f ca="1">+IF(COUNTIFS(AN$4:AN416,1,$Q$4:$Q416,$Q417)=1,0,IF(V417*AE417&lt;$AO$1,1,0))</f>
        <v>0</v>
      </c>
      <c r="AO417">
        <f ca="1">+IF(COUNTIFS(AO$4:AO416,1,$Q$4:$Q416,$Q417)=1,0,IF(W417*AF417&lt;$AO$1,1,0))</f>
        <v>0</v>
      </c>
      <c r="AP417">
        <f ca="1">+IF(COUNTIFS(AP$4:AP416,1,$Q$4:$Q416,$Q417)=1,0,IF(X417*AG417&lt;$AO$1,1,0))</f>
        <v>0</v>
      </c>
      <c r="AQ417">
        <f ca="1">+IF(COUNTIFS(AQ$4:AQ416,1,$Q$4:$Q416,$Q417)=1,0,IF(Y417*AH417&lt;$AO$1,1,0))</f>
        <v>0</v>
      </c>
      <c r="AR417">
        <f ca="1">+IF(COUNTIFS(AR$4:AR416,1,$Q$4:$Q416,$Q417)=1,0,IF(Z417*AI417&lt;$AO$1,1,0))</f>
        <v>0</v>
      </c>
      <c r="AS417">
        <f ca="1">+IF(COUNTIFS(AS$4:AS416,1,$Q$4:$Q416,$Q417)=1,0,IF(AA417*AJ417&lt;$AO$1,1,0))</f>
        <v>0</v>
      </c>
      <c r="AT417">
        <f ca="1">+IF(COUNTIFS(AT$4:AT416,1,$Q$4:$Q416,$Q417)=1,0,IF(AB417*AK417&lt;$AO$1,1,0))</f>
        <v>0</v>
      </c>
      <c r="AU417">
        <f t="shared" ca="1" si="152"/>
        <v>0</v>
      </c>
      <c r="AW417">
        <f ca="1">1*(COUNTIFS($Q$4:$Q416,Q417,AU$4:AU416,1)&gt;0)</f>
        <v>0</v>
      </c>
      <c r="AX417" t="str">
        <f t="shared" ca="1" si="162"/>
        <v/>
      </c>
    </row>
    <row r="418" spans="2:50" x14ac:dyDescent="0.35">
      <c r="B418">
        <f t="shared" si="153"/>
        <v>415</v>
      </c>
      <c r="C418" s="5">
        <f>AVERAGEIFS(TimeSeries!416:416,TimeSeries!$1:$1,"&lt;="&amp;C$3,TimeSeries!$1:$1,"&gt;="&amp;C$2)</f>
        <v>134.6</v>
      </c>
      <c r="D418" s="5">
        <f>AVERAGEIFS(TimeSeries!416:416,TimeSeries!$1:$1,"&lt;="&amp;D$3,TimeSeries!$1:$1,"&gt;="&amp;D$2)</f>
        <v>136.6</v>
      </c>
      <c r="E418" s="5">
        <f>AVERAGEIFS(TimeSeries!416:416,TimeSeries!$1:$1,"&lt;="&amp;E$3,TimeSeries!$1:$1,"&gt;="&amp;E$2)</f>
        <v>136.6</v>
      </c>
      <c r="F418" s="5">
        <f>AVERAGEIFS(TimeSeries!416:416,TimeSeries!$1:$1,"&lt;="&amp;F$3,TimeSeries!$1:$1,"&gt;="&amp;F$2)</f>
        <v>138.6</v>
      </c>
      <c r="G418" s="5">
        <f>AVERAGEIFS(TimeSeries!416:416,TimeSeries!$1:$1,"&lt;="&amp;G$3,TimeSeries!$1:$1,"&gt;="&amp;G$2)</f>
        <v>135.75</v>
      </c>
      <c r="H418" s="5">
        <f>AVERAGEIFS(TimeSeries!416:416,TimeSeries!$1:$1,"&lt;="&amp;H$3,TimeSeries!$1:$1,"&gt;="&amp;H$2)</f>
        <v>128.25</v>
      </c>
      <c r="I418" s="5">
        <f>AVERAGEIFS(TimeSeries!416:416,TimeSeries!$1:$1,"&lt;="&amp;I$3,TimeSeries!$1:$1,"&gt;="&amp;I$2)</f>
        <v>126.15</v>
      </c>
      <c r="J418" s="5">
        <f>AVERAGEIFS(TimeSeries!416:416,TimeSeries!$1:$1,"&lt;="&amp;J$3,TimeSeries!$1:$1,"&gt;="&amp;J$2)</f>
        <v>127.3</v>
      </c>
      <c r="K418" s="5">
        <f>+TimeSeries!I416</f>
        <v>133.27499999999998</v>
      </c>
      <c r="M418">
        <f t="shared" si="148"/>
        <v>117.11562499999999</v>
      </c>
      <c r="N418">
        <f t="shared" si="149"/>
        <v>125.8125</v>
      </c>
      <c r="O418">
        <f t="shared" si="151"/>
        <v>0</v>
      </c>
      <c r="P418">
        <f t="shared" si="150"/>
        <v>0</v>
      </c>
      <c r="Q418">
        <f>+INDEX(TimeSeries!$A:$ZZ,'TimeSeries - Formatted'!$B418+1,'TimeSeries - Formatted'!K$1)</f>
        <v>13</v>
      </c>
      <c r="R418">
        <f>SUM(O$4:O418)</f>
        <v>19</v>
      </c>
      <c r="S418">
        <f>SUM(P$4:P418)</f>
        <v>20</v>
      </c>
      <c r="U418" s="1">
        <f t="shared" si="163"/>
        <v>1.2791572610985513E-2</v>
      </c>
      <c r="V418" s="1">
        <f t="shared" si="164"/>
        <v>1.260192735359511E-2</v>
      </c>
      <c r="W418" s="1">
        <f t="shared" si="165"/>
        <v>1.260192735359511E-2</v>
      </c>
      <c r="X418" s="1">
        <f t="shared" si="166"/>
        <v>8.733624454148492E-3</v>
      </c>
      <c r="Y418" s="1">
        <f t="shared" si="167"/>
        <v>-1.4711290915776498E-3</v>
      </c>
      <c r="Z418" s="1">
        <f t="shared" si="168"/>
        <v>-1.5570260801867075E-3</v>
      </c>
      <c r="AA418" s="1">
        <f t="shared" si="169"/>
        <v>9.6038415366146435E-3</v>
      </c>
      <c r="AB418" s="1">
        <f t="shared" si="170"/>
        <v>1.1119936457505863E-2</v>
      </c>
      <c r="AD418" s="2">
        <f t="shared" ca="1" si="154"/>
        <v>1</v>
      </c>
      <c r="AE418" s="2">
        <f t="shared" ca="1" si="155"/>
        <v>1</v>
      </c>
      <c r="AF418" s="2">
        <f t="shared" ca="1" si="156"/>
        <v>1</v>
      </c>
      <c r="AG418" s="2">
        <f t="shared" ca="1" si="157"/>
        <v>1</v>
      </c>
      <c r="AH418" s="2">
        <f t="shared" ca="1" si="158"/>
        <v>1</v>
      </c>
      <c r="AI418" s="2">
        <f t="shared" ca="1" si="159"/>
        <v>1</v>
      </c>
      <c r="AJ418" s="2">
        <f t="shared" ca="1" si="160"/>
        <v>1</v>
      </c>
      <c r="AK418" s="2">
        <f t="shared" ca="1" si="161"/>
        <v>1</v>
      </c>
      <c r="AM418">
        <f ca="1">+IF(COUNTIFS(AM$4:AM417,1,$Q$4:$Q417,$Q418)=1,0,IF(U418*AD418&lt;$AO$1,1,0))</f>
        <v>0</v>
      </c>
      <c r="AN418">
        <f ca="1">+IF(COUNTIFS(AN$4:AN417,1,$Q$4:$Q417,$Q418)=1,0,IF(V418*AE418&lt;$AO$1,1,0))</f>
        <v>0</v>
      </c>
      <c r="AO418">
        <f ca="1">+IF(COUNTIFS(AO$4:AO417,1,$Q$4:$Q417,$Q418)=1,0,IF(W418*AF418&lt;$AO$1,1,0))</f>
        <v>0</v>
      </c>
      <c r="AP418">
        <f ca="1">+IF(COUNTIFS(AP$4:AP417,1,$Q$4:$Q417,$Q418)=1,0,IF(X418*AG418&lt;$AO$1,1,0))</f>
        <v>0</v>
      </c>
      <c r="AQ418">
        <f ca="1">+IF(COUNTIFS(AQ$4:AQ417,1,$Q$4:$Q417,$Q418)=1,0,IF(Y418*AH418&lt;$AO$1,1,0))</f>
        <v>0</v>
      </c>
      <c r="AR418">
        <f ca="1">+IF(COUNTIFS(AR$4:AR417,1,$Q$4:$Q417,$Q418)=1,0,IF(Z418*AI418&lt;$AO$1,1,0))</f>
        <v>0</v>
      </c>
      <c r="AS418">
        <f ca="1">+IF(COUNTIFS(AS$4:AS417,1,$Q$4:$Q417,$Q418)=1,0,IF(AA418*AJ418&lt;$AO$1,1,0))</f>
        <v>0</v>
      </c>
      <c r="AT418">
        <f ca="1">+IF(COUNTIFS(AT$4:AT417,1,$Q$4:$Q417,$Q418)=1,0,IF(AB418*AK418&lt;$AO$1,1,0))</f>
        <v>0</v>
      </c>
      <c r="AU418">
        <f t="shared" ca="1" si="152"/>
        <v>0</v>
      </c>
      <c r="AW418">
        <f ca="1">1*(COUNTIFS($Q$4:$Q417,Q418,AU$4:AU417,1)&gt;0)</f>
        <v>0</v>
      </c>
      <c r="AX418" t="str">
        <f t="shared" ca="1" si="162"/>
        <v/>
      </c>
    </row>
    <row r="419" spans="2:50" x14ac:dyDescent="0.35">
      <c r="B419">
        <f t="shared" si="153"/>
        <v>416</v>
      </c>
      <c r="C419" s="5">
        <f>AVERAGEIFS(TimeSeries!417:417,TimeSeries!$1:$1,"&lt;="&amp;C$3,TimeSeries!$1:$1,"&gt;="&amp;C$2)</f>
        <v>136.30000000000001</v>
      </c>
      <c r="D419" s="5">
        <f>AVERAGEIFS(TimeSeries!417:417,TimeSeries!$1:$1,"&lt;="&amp;D$3,TimeSeries!$1:$1,"&gt;="&amp;D$2)</f>
        <v>138.30000000000001</v>
      </c>
      <c r="E419" s="5">
        <f>AVERAGEIFS(TimeSeries!417:417,TimeSeries!$1:$1,"&lt;="&amp;E$3,TimeSeries!$1:$1,"&gt;="&amp;E$2)</f>
        <v>139</v>
      </c>
      <c r="F419" s="5">
        <f>AVERAGEIFS(TimeSeries!417:417,TimeSeries!$1:$1,"&lt;="&amp;F$3,TimeSeries!$1:$1,"&gt;="&amp;F$2)</f>
        <v>140.5</v>
      </c>
      <c r="G419" s="5">
        <f>AVERAGEIFS(TimeSeries!417:417,TimeSeries!$1:$1,"&lt;="&amp;G$3,TimeSeries!$1:$1,"&gt;="&amp;G$2)</f>
        <v>136.94999999999999</v>
      </c>
      <c r="H419" s="5">
        <f>AVERAGEIFS(TimeSeries!417:417,TimeSeries!$1:$1,"&lt;="&amp;H$3,TimeSeries!$1:$1,"&gt;="&amp;H$2)</f>
        <v>128.94999999999999</v>
      </c>
      <c r="I419" s="5">
        <f>AVERAGEIFS(TimeSeries!417:417,TimeSeries!$1:$1,"&lt;="&amp;I$3,TimeSeries!$1:$1,"&gt;="&amp;I$2)</f>
        <v>126.15</v>
      </c>
      <c r="J419" s="5">
        <f>AVERAGEIFS(TimeSeries!417:417,TimeSeries!$1:$1,"&lt;="&amp;J$3,TimeSeries!$1:$1,"&gt;="&amp;J$2)</f>
        <v>127.3</v>
      </c>
      <c r="K419" s="5">
        <f>+TimeSeries!I417</f>
        <v>134.60000000000002</v>
      </c>
      <c r="M419">
        <f t="shared" si="148"/>
        <v>117.11562499999999</v>
      </c>
      <c r="N419">
        <f t="shared" si="149"/>
        <v>125.8125</v>
      </c>
      <c r="O419">
        <f t="shared" si="151"/>
        <v>0</v>
      </c>
      <c r="P419">
        <f t="shared" si="150"/>
        <v>0</v>
      </c>
      <c r="Q419">
        <f>+INDEX(TimeSeries!$A:$ZZ,'TimeSeries - Formatted'!$B419+1,'TimeSeries - Formatted'!K$1)</f>
        <v>13</v>
      </c>
      <c r="R419">
        <f>SUM(O$4:O419)</f>
        <v>19</v>
      </c>
      <c r="S419">
        <f>SUM(P$4:P419)</f>
        <v>20</v>
      </c>
      <c r="U419" s="1">
        <f t="shared" si="163"/>
        <v>1.2630014858841188E-2</v>
      </c>
      <c r="V419" s="1">
        <f t="shared" si="164"/>
        <v>1.2445095168374998E-2</v>
      </c>
      <c r="W419" s="1">
        <f t="shared" si="165"/>
        <v>1.7569546120058677E-2</v>
      </c>
      <c r="X419" s="1">
        <f t="shared" si="166"/>
        <v>1.3708513708513781E-2</v>
      </c>
      <c r="Y419" s="1">
        <f t="shared" si="167"/>
        <v>7.3556454578889152E-3</v>
      </c>
      <c r="Z419" s="1">
        <f t="shared" si="168"/>
        <v>3.8925652004671019E-3</v>
      </c>
      <c r="AA419" s="1">
        <f t="shared" si="169"/>
        <v>0</v>
      </c>
      <c r="AB419" s="1">
        <f t="shared" si="170"/>
        <v>0</v>
      </c>
      <c r="AD419" s="2">
        <f t="shared" ca="1" si="154"/>
        <v>1</v>
      </c>
      <c r="AE419" s="2">
        <f t="shared" ca="1" si="155"/>
        <v>1</v>
      </c>
      <c r="AF419" s="2">
        <f t="shared" ca="1" si="156"/>
        <v>1</v>
      </c>
      <c r="AG419" s="2">
        <f t="shared" ca="1" si="157"/>
        <v>1</v>
      </c>
      <c r="AH419" s="2">
        <f t="shared" ca="1" si="158"/>
        <v>1</v>
      </c>
      <c r="AI419" s="2">
        <f t="shared" ca="1" si="159"/>
        <v>1</v>
      </c>
      <c r="AJ419" s="2">
        <f t="shared" ca="1" si="160"/>
        <v>1</v>
      </c>
      <c r="AK419" s="2">
        <f t="shared" ca="1" si="161"/>
        <v>1</v>
      </c>
      <c r="AM419">
        <f ca="1">+IF(COUNTIFS(AM$4:AM418,1,$Q$4:$Q418,$Q419)=1,0,IF(U419*AD419&lt;$AO$1,1,0))</f>
        <v>0</v>
      </c>
      <c r="AN419">
        <f ca="1">+IF(COUNTIFS(AN$4:AN418,1,$Q$4:$Q418,$Q419)=1,0,IF(V419*AE419&lt;$AO$1,1,0))</f>
        <v>0</v>
      </c>
      <c r="AO419">
        <f ca="1">+IF(COUNTIFS(AO$4:AO418,1,$Q$4:$Q418,$Q419)=1,0,IF(W419*AF419&lt;$AO$1,1,0))</f>
        <v>0</v>
      </c>
      <c r="AP419">
        <f ca="1">+IF(COUNTIFS(AP$4:AP418,1,$Q$4:$Q418,$Q419)=1,0,IF(X419*AG419&lt;$AO$1,1,0))</f>
        <v>0</v>
      </c>
      <c r="AQ419">
        <f ca="1">+IF(COUNTIFS(AQ$4:AQ418,1,$Q$4:$Q418,$Q419)=1,0,IF(Y419*AH419&lt;$AO$1,1,0))</f>
        <v>0</v>
      </c>
      <c r="AR419">
        <f ca="1">+IF(COUNTIFS(AR$4:AR418,1,$Q$4:$Q418,$Q419)=1,0,IF(Z419*AI419&lt;$AO$1,1,0))</f>
        <v>0</v>
      </c>
      <c r="AS419">
        <f ca="1">+IF(COUNTIFS(AS$4:AS418,1,$Q$4:$Q418,$Q419)=1,0,IF(AA419*AJ419&lt;$AO$1,1,0))</f>
        <v>0</v>
      </c>
      <c r="AT419">
        <f ca="1">+IF(COUNTIFS(AT$4:AT418,1,$Q$4:$Q418,$Q419)=1,0,IF(AB419*AK419&lt;$AO$1,1,0))</f>
        <v>0</v>
      </c>
      <c r="AU419">
        <f t="shared" ca="1" si="152"/>
        <v>0</v>
      </c>
      <c r="AW419">
        <f ca="1">1*(COUNTIFS($Q$4:$Q418,Q419,AU$4:AU418,1)&gt;0)</f>
        <v>0</v>
      </c>
      <c r="AX419" t="str">
        <f t="shared" ca="1" si="162"/>
        <v/>
      </c>
    </row>
    <row r="420" spans="2:50" x14ac:dyDescent="0.35">
      <c r="B420">
        <f t="shared" si="153"/>
        <v>417</v>
      </c>
      <c r="C420" s="5">
        <f>AVERAGEIFS(TimeSeries!418:418,TimeSeries!$1:$1,"&lt;="&amp;C$3,TimeSeries!$1:$1,"&gt;="&amp;C$2)</f>
        <v>138.19999999999999</v>
      </c>
      <c r="D420" s="5">
        <f>AVERAGEIFS(TimeSeries!418:418,TimeSeries!$1:$1,"&lt;="&amp;D$3,TimeSeries!$1:$1,"&gt;="&amp;D$2)</f>
        <v>142.69999999999999</v>
      </c>
      <c r="E420" s="5">
        <f>AVERAGEIFS(TimeSeries!418:418,TimeSeries!$1:$1,"&lt;="&amp;E$3,TimeSeries!$1:$1,"&gt;="&amp;E$2)</f>
        <v>144.85</v>
      </c>
      <c r="F420" s="5">
        <f>AVERAGEIFS(TimeSeries!418:418,TimeSeries!$1:$1,"&lt;="&amp;F$3,TimeSeries!$1:$1,"&gt;="&amp;F$2)</f>
        <v>143.85</v>
      </c>
      <c r="G420" s="5">
        <f>AVERAGEIFS(TimeSeries!418:418,TimeSeries!$1:$1,"&lt;="&amp;G$3,TimeSeries!$1:$1,"&gt;="&amp;G$2)</f>
        <v>138.19999999999999</v>
      </c>
      <c r="H420" s="5">
        <f>AVERAGEIFS(TimeSeries!418:418,TimeSeries!$1:$1,"&lt;="&amp;H$3,TimeSeries!$1:$1,"&gt;="&amp;H$2)</f>
        <v>130.19999999999999</v>
      </c>
      <c r="I420" s="5">
        <f>AVERAGEIFS(TimeSeries!418:418,TimeSeries!$1:$1,"&lt;="&amp;I$3,TimeSeries!$1:$1,"&gt;="&amp;I$2)</f>
        <v>128.05000000000001</v>
      </c>
      <c r="J420" s="5">
        <f>AVERAGEIFS(TimeSeries!418:418,TimeSeries!$1:$1,"&lt;="&amp;J$3,TimeSeries!$1:$1,"&gt;="&amp;J$2)</f>
        <v>130.1</v>
      </c>
      <c r="K420" s="5">
        <f>+TimeSeries!I418</f>
        <v>137.32499999999999</v>
      </c>
      <c r="M420">
        <f t="shared" si="148"/>
        <v>117.11562499999999</v>
      </c>
      <c r="N420">
        <f t="shared" si="149"/>
        <v>125.8125</v>
      </c>
      <c r="O420">
        <f t="shared" si="151"/>
        <v>0</v>
      </c>
      <c r="P420">
        <f t="shared" si="150"/>
        <v>0</v>
      </c>
      <c r="Q420">
        <f>+INDEX(TimeSeries!$A:$ZZ,'TimeSeries - Formatted'!$B420+1,'TimeSeries - Formatted'!K$1)</f>
        <v>13</v>
      </c>
      <c r="R420">
        <f>SUM(O$4:O420)</f>
        <v>19</v>
      </c>
      <c r="S420">
        <f>SUM(P$4:P420)</f>
        <v>20</v>
      </c>
      <c r="U420" s="1">
        <f t="shared" si="163"/>
        <v>1.3939838591342513E-2</v>
      </c>
      <c r="V420" s="1">
        <f t="shared" si="164"/>
        <v>3.1814895155458878E-2</v>
      </c>
      <c r="W420" s="1">
        <f t="shared" si="165"/>
        <v>4.2086330935251715E-2</v>
      </c>
      <c r="X420" s="1">
        <f t="shared" si="166"/>
        <v>2.3843416370106674E-2</v>
      </c>
      <c r="Y420" s="1">
        <f t="shared" si="167"/>
        <v>9.1274187659728945E-3</v>
      </c>
      <c r="Z420" s="1">
        <f t="shared" si="168"/>
        <v>9.6936797208220238E-3</v>
      </c>
      <c r="AA420" s="1">
        <f t="shared" si="169"/>
        <v>1.5061434799841456E-2</v>
      </c>
      <c r="AB420" s="1">
        <f t="shared" si="170"/>
        <v>2.1995286724273422E-2</v>
      </c>
      <c r="AD420" s="2">
        <f t="shared" ca="1" si="154"/>
        <v>1</v>
      </c>
      <c r="AE420" s="2">
        <f t="shared" ca="1" si="155"/>
        <v>1</v>
      </c>
      <c r="AF420" s="2">
        <f t="shared" ca="1" si="156"/>
        <v>1</v>
      </c>
      <c r="AG420" s="2">
        <f t="shared" ca="1" si="157"/>
        <v>1</v>
      </c>
      <c r="AH420" s="2">
        <f t="shared" ca="1" si="158"/>
        <v>1</v>
      </c>
      <c r="AI420" s="2">
        <f t="shared" ca="1" si="159"/>
        <v>1</v>
      </c>
      <c r="AJ420" s="2">
        <f t="shared" ca="1" si="160"/>
        <v>1</v>
      </c>
      <c r="AK420" s="2">
        <f t="shared" ca="1" si="161"/>
        <v>1</v>
      </c>
      <c r="AM420">
        <f ca="1">+IF(COUNTIFS(AM$4:AM419,1,$Q$4:$Q419,$Q420)=1,0,IF(U420*AD420&lt;$AO$1,1,0))</f>
        <v>0</v>
      </c>
      <c r="AN420">
        <f ca="1">+IF(COUNTIFS(AN$4:AN419,1,$Q$4:$Q419,$Q420)=1,0,IF(V420*AE420&lt;$AO$1,1,0))</f>
        <v>0</v>
      </c>
      <c r="AO420">
        <f ca="1">+IF(COUNTIFS(AO$4:AO419,1,$Q$4:$Q419,$Q420)=1,0,IF(W420*AF420&lt;$AO$1,1,0))</f>
        <v>0</v>
      </c>
      <c r="AP420">
        <f ca="1">+IF(COUNTIFS(AP$4:AP419,1,$Q$4:$Q419,$Q420)=1,0,IF(X420*AG420&lt;$AO$1,1,0))</f>
        <v>0</v>
      </c>
      <c r="AQ420">
        <f ca="1">+IF(COUNTIFS(AQ$4:AQ419,1,$Q$4:$Q419,$Q420)=1,0,IF(Y420*AH420&lt;$AO$1,1,0))</f>
        <v>0</v>
      </c>
      <c r="AR420">
        <f ca="1">+IF(COUNTIFS(AR$4:AR419,1,$Q$4:$Q419,$Q420)=1,0,IF(Z420*AI420&lt;$AO$1,1,0))</f>
        <v>0</v>
      </c>
      <c r="AS420">
        <f ca="1">+IF(COUNTIFS(AS$4:AS419,1,$Q$4:$Q419,$Q420)=1,0,IF(AA420*AJ420&lt;$AO$1,1,0))</f>
        <v>0</v>
      </c>
      <c r="AT420">
        <f ca="1">+IF(COUNTIFS(AT$4:AT419,1,$Q$4:$Q419,$Q420)=1,0,IF(AB420*AK420&lt;$AO$1,1,0))</f>
        <v>0</v>
      </c>
      <c r="AU420">
        <f t="shared" ca="1" si="152"/>
        <v>0</v>
      </c>
      <c r="AW420">
        <f ca="1">1*(COUNTIFS($Q$4:$Q419,Q420,AU$4:AU419,1)&gt;0)</f>
        <v>0</v>
      </c>
      <c r="AX420" t="str">
        <f t="shared" ca="1" si="162"/>
        <v/>
      </c>
    </row>
    <row r="421" spans="2:50" x14ac:dyDescent="0.35">
      <c r="B421">
        <f t="shared" si="153"/>
        <v>418</v>
      </c>
      <c r="C421" s="5">
        <f>AVERAGEIFS(TimeSeries!419:419,TimeSeries!$1:$1,"&lt;="&amp;C$3,TimeSeries!$1:$1,"&gt;="&amp;C$2)</f>
        <v>140.9</v>
      </c>
      <c r="D421" s="5">
        <f>AVERAGEIFS(TimeSeries!419:419,TimeSeries!$1:$1,"&lt;="&amp;D$3,TimeSeries!$1:$1,"&gt;="&amp;D$2)</f>
        <v>140.9</v>
      </c>
      <c r="E421" s="5">
        <f>AVERAGEIFS(TimeSeries!419:419,TimeSeries!$1:$1,"&lt;="&amp;E$3,TimeSeries!$1:$1,"&gt;="&amp;E$2)</f>
        <v>141.6</v>
      </c>
      <c r="F421" s="5">
        <f>AVERAGEIFS(TimeSeries!419:419,TimeSeries!$1:$1,"&lt;="&amp;F$3,TimeSeries!$1:$1,"&gt;="&amp;F$2)</f>
        <v>145.6</v>
      </c>
      <c r="G421" s="5">
        <f>AVERAGEIFS(TimeSeries!419:419,TimeSeries!$1:$1,"&lt;="&amp;G$3,TimeSeries!$1:$1,"&gt;="&amp;G$2)</f>
        <v>142.1</v>
      </c>
      <c r="H421" s="5">
        <f>AVERAGEIFS(TimeSeries!419:419,TimeSeries!$1:$1,"&lt;="&amp;H$3,TimeSeries!$1:$1,"&gt;="&amp;H$2)</f>
        <v>134.1</v>
      </c>
      <c r="I421" s="5">
        <f>AVERAGEIFS(TimeSeries!419:419,TimeSeries!$1:$1,"&lt;="&amp;I$3,TimeSeries!$1:$1,"&gt;="&amp;I$2)</f>
        <v>132.69999999999999</v>
      </c>
      <c r="J421" s="5">
        <f>AVERAGEIFS(TimeSeries!419:419,TimeSeries!$1:$1,"&lt;="&amp;J$3,TimeSeries!$1:$1,"&gt;="&amp;J$2)</f>
        <v>134.4</v>
      </c>
      <c r="K421" s="5">
        <f>+TimeSeries!I419</f>
        <v>139.32499999999999</v>
      </c>
      <c r="M421">
        <f t="shared" si="148"/>
        <v>117.11562499999999</v>
      </c>
      <c r="N421">
        <f t="shared" si="149"/>
        <v>125.8125</v>
      </c>
      <c r="O421">
        <f t="shared" si="151"/>
        <v>0</v>
      </c>
      <c r="P421">
        <f t="shared" si="150"/>
        <v>0</v>
      </c>
      <c r="Q421">
        <f>+INDEX(TimeSeries!$A:$ZZ,'TimeSeries - Formatted'!$B421+1,'TimeSeries - Formatted'!K$1)</f>
        <v>13</v>
      </c>
      <c r="R421">
        <f>SUM(O$4:O421)</f>
        <v>19</v>
      </c>
      <c r="S421">
        <f>SUM(P$4:P421)</f>
        <v>20</v>
      </c>
      <c r="U421" s="1">
        <f t="shared" si="163"/>
        <v>1.9536903039073961E-2</v>
      </c>
      <c r="V421" s="1">
        <f t="shared" si="164"/>
        <v>-1.2613875262788898E-2</v>
      </c>
      <c r="W421" s="1">
        <f t="shared" si="165"/>
        <v>-2.2437003797031396E-2</v>
      </c>
      <c r="X421" s="1">
        <f t="shared" si="166"/>
        <v>1.2165450121654597E-2</v>
      </c>
      <c r="Y421" s="1">
        <f t="shared" si="167"/>
        <v>2.8219971056439919E-2</v>
      </c>
      <c r="Z421" s="1">
        <f t="shared" si="168"/>
        <v>2.9953917050691281E-2</v>
      </c>
      <c r="AA421" s="1">
        <f t="shared" si="169"/>
        <v>3.6313939867239187E-2</v>
      </c>
      <c r="AB421" s="1">
        <f t="shared" si="170"/>
        <v>3.3051498847040728E-2</v>
      </c>
      <c r="AD421" s="2">
        <f t="shared" ca="1" si="154"/>
        <v>1</v>
      </c>
      <c r="AE421" s="2">
        <f t="shared" ca="1" si="155"/>
        <v>1</v>
      </c>
      <c r="AF421" s="2">
        <f t="shared" ca="1" si="156"/>
        <v>1</v>
      </c>
      <c r="AG421" s="2">
        <f t="shared" ca="1" si="157"/>
        <v>1</v>
      </c>
      <c r="AH421" s="2">
        <f t="shared" ca="1" si="158"/>
        <v>1</v>
      </c>
      <c r="AI421" s="2">
        <f t="shared" ca="1" si="159"/>
        <v>1</v>
      </c>
      <c r="AJ421" s="2">
        <f t="shared" ca="1" si="160"/>
        <v>1</v>
      </c>
      <c r="AK421" s="2">
        <f t="shared" ca="1" si="161"/>
        <v>1</v>
      </c>
      <c r="AM421">
        <f ca="1">+IF(COUNTIFS(AM$4:AM420,1,$Q$4:$Q420,$Q421)=1,0,IF(U421*AD421&lt;$AO$1,1,0))</f>
        <v>0</v>
      </c>
      <c r="AN421">
        <f ca="1">+IF(COUNTIFS(AN$4:AN420,1,$Q$4:$Q420,$Q421)=1,0,IF(V421*AE421&lt;$AO$1,1,0))</f>
        <v>0</v>
      </c>
      <c r="AO421">
        <f ca="1">+IF(COUNTIFS(AO$4:AO420,1,$Q$4:$Q420,$Q421)=1,0,IF(W421*AF421&lt;$AO$1,1,0))</f>
        <v>0</v>
      </c>
      <c r="AP421">
        <f ca="1">+IF(COUNTIFS(AP$4:AP420,1,$Q$4:$Q420,$Q421)=1,0,IF(X421*AG421&lt;$AO$1,1,0))</f>
        <v>0</v>
      </c>
      <c r="AQ421">
        <f ca="1">+IF(COUNTIFS(AQ$4:AQ420,1,$Q$4:$Q420,$Q421)=1,0,IF(Y421*AH421&lt;$AO$1,1,0))</f>
        <v>0</v>
      </c>
      <c r="AR421">
        <f ca="1">+IF(COUNTIFS(AR$4:AR420,1,$Q$4:$Q420,$Q421)=1,0,IF(Z421*AI421&lt;$AO$1,1,0))</f>
        <v>0</v>
      </c>
      <c r="AS421">
        <f ca="1">+IF(COUNTIFS(AS$4:AS420,1,$Q$4:$Q420,$Q421)=1,0,IF(AA421*AJ421&lt;$AO$1,1,0))</f>
        <v>0</v>
      </c>
      <c r="AT421">
        <f ca="1">+IF(COUNTIFS(AT$4:AT420,1,$Q$4:$Q420,$Q421)=1,0,IF(AB421*AK421&lt;$AO$1,1,0))</f>
        <v>0</v>
      </c>
      <c r="AU421">
        <f t="shared" ca="1" si="152"/>
        <v>0</v>
      </c>
      <c r="AW421">
        <f ca="1">1*(COUNTIFS($Q$4:$Q420,Q421,AU$4:AU420,1)&gt;0)</f>
        <v>0</v>
      </c>
      <c r="AX421" t="str">
        <f t="shared" ca="1" si="162"/>
        <v/>
      </c>
    </row>
    <row r="422" spans="2:50" x14ac:dyDescent="0.35">
      <c r="B422">
        <f t="shared" si="153"/>
        <v>419</v>
      </c>
      <c r="C422" s="5">
        <f>AVERAGEIFS(TimeSeries!420:420,TimeSeries!$1:$1,"&lt;="&amp;C$3,TimeSeries!$1:$1,"&gt;="&amp;C$2)</f>
        <v>134.94999999999999</v>
      </c>
      <c r="D422" s="5">
        <f>AVERAGEIFS(TimeSeries!420:420,TimeSeries!$1:$1,"&lt;="&amp;D$3,TimeSeries!$1:$1,"&gt;="&amp;D$2)</f>
        <v>130.44999999999999</v>
      </c>
      <c r="E422" s="5">
        <f>AVERAGEIFS(TimeSeries!420:420,TimeSeries!$1:$1,"&lt;="&amp;E$3,TimeSeries!$1:$1,"&gt;="&amp;E$2)</f>
        <v>131.19999999999999</v>
      </c>
      <c r="F422" s="5">
        <f>AVERAGEIFS(TimeSeries!420:420,TimeSeries!$1:$1,"&lt;="&amp;F$3,TimeSeries!$1:$1,"&gt;="&amp;F$2)</f>
        <v>137.69999999999999</v>
      </c>
      <c r="G422" s="5">
        <f>AVERAGEIFS(TimeSeries!420:420,TimeSeries!$1:$1,"&lt;="&amp;G$3,TimeSeries!$1:$1,"&gt;="&amp;G$2)</f>
        <v>140.5</v>
      </c>
      <c r="H422" s="5">
        <f>AVERAGEIFS(TimeSeries!420:420,TimeSeries!$1:$1,"&lt;="&amp;H$3,TimeSeries!$1:$1,"&gt;="&amp;H$2)</f>
        <v>138.5</v>
      </c>
      <c r="I422" s="5">
        <f>AVERAGEIFS(TimeSeries!420:420,TimeSeries!$1:$1,"&lt;="&amp;I$3,TimeSeries!$1:$1,"&gt;="&amp;I$2)</f>
        <v>134.94999999999999</v>
      </c>
      <c r="J422" s="5">
        <f>AVERAGEIFS(TimeSeries!420:420,TimeSeries!$1:$1,"&lt;="&amp;J$3,TimeSeries!$1:$1,"&gt;="&amp;J$2)</f>
        <v>132.9</v>
      </c>
      <c r="K422" s="5">
        <f>+TimeSeries!I420</f>
        <v>135.39999999999998</v>
      </c>
      <c r="M422">
        <f t="shared" si="148"/>
        <v>117.11562499999999</v>
      </c>
      <c r="N422">
        <f t="shared" si="149"/>
        <v>125.8125</v>
      </c>
      <c r="O422">
        <f t="shared" si="151"/>
        <v>0</v>
      </c>
      <c r="P422">
        <f t="shared" si="150"/>
        <v>0</v>
      </c>
      <c r="Q422">
        <f>+INDEX(TimeSeries!$A:$ZZ,'TimeSeries - Formatted'!$B422+1,'TimeSeries - Formatted'!K$1)</f>
        <v>13</v>
      </c>
      <c r="R422">
        <f>SUM(O$4:O422)</f>
        <v>19</v>
      </c>
      <c r="S422">
        <f>SUM(P$4:P422)</f>
        <v>20</v>
      </c>
      <c r="U422" s="1">
        <f t="shared" si="163"/>
        <v>-4.2228530872959635E-2</v>
      </c>
      <c r="V422" s="1">
        <f t="shared" si="164"/>
        <v>-8.5844428871758915E-2</v>
      </c>
      <c r="W422" s="1">
        <f t="shared" si="165"/>
        <v>-9.4235415947531931E-2</v>
      </c>
      <c r="X422" s="1">
        <f t="shared" si="166"/>
        <v>-5.4258241758241788E-2</v>
      </c>
      <c r="Y422" s="1">
        <f t="shared" si="167"/>
        <v>-1.1259676284306797E-2</v>
      </c>
      <c r="Z422" s="1">
        <f t="shared" si="168"/>
        <v>3.2811334824757621E-2</v>
      </c>
      <c r="AA422" s="1">
        <f t="shared" si="169"/>
        <v>1.6955538809344306E-2</v>
      </c>
      <c r="AB422" s="1">
        <f t="shared" si="170"/>
        <v>-1.1160714285714302E-2</v>
      </c>
      <c r="AD422" s="2">
        <f t="shared" ca="1" si="154"/>
        <v>1</v>
      </c>
      <c r="AE422" s="2">
        <f t="shared" ca="1" si="155"/>
        <v>1</v>
      </c>
      <c r="AF422" s="2">
        <f t="shared" ca="1" si="156"/>
        <v>1</v>
      </c>
      <c r="AG422" s="2">
        <f t="shared" ca="1" si="157"/>
        <v>1</v>
      </c>
      <c r="AH422" s="2">
        <f t="shared" ca="1" si="158"/>
        <v>1</v>
      </c>
      <c r="AI422" s="2">
        <f t="shared" ca="1" si="159"/>
        <v>1</v>
      </c>
      <c r="AJ422" s="2">
        <f t="shared" ca="1" si="160"/>
        <v>1</v>
      </c>
      <c r="AK422" s="2">
        <f t="shared" ca="1" si="161"/>
        <v>1</v>
      </c>
      <c r="AM422">
        <f ca="1">+IF(COUNTIFS(AM$4:AM421,1,$Q$4:$Q421,$Q422)=1,0,IF(U422*AD422&lt;$AO$1,1,0))</f>
        <v>0</v>
      </c>
      <c r="AN422">
        <f ca="1">+IF(COUNTIFS(AN$4:AN421,1,$Q$4:$Q421,$Q422)=1,0,IF(V422*AE422&lt;$AO$1,1,0))</f>
        <v>0</v>
      </c>
      <c r="AO422">
        <f ca="1">+IF(COUNTIFS(AO$4:AO421,1,$Q$4:$Q421,$Q422)=1,0,IF(W422*AF422&lt;$AO$1,1,0))</f>
        <v>0</v>
      </c>
      <c r="AP422">
        <f ca="1">+IF(COUNTIFS(AP$4:AP421,1,$Q$4:$Q421,$Q422)=1,0,IF(X422*AG422&lt;$AO$1,1,0))</f>
        <v>0</v>
      </c>
      <c r="AQ422">
        <f ca="1">+IF(COUNTIFS(AQ$4:AQ421,1,$Q$4:$Q421,$Q422)=1,0,IF(Y422*AH422&lt;$AO$1,1,0))</f>
        <v>0</v>
      </c>
      <c r="AR422">
        <f ca="1">+IF(COUNTIFS(AR$4:AR421,1,$Q$4:$Q421,$Q422)=1,0,IF(Z422*AI422&lt;$AO$1,1,0))</f>
        <v>0</v>
      </c>
      <c r="AS422">
        <f ca="1">+IF(COUNTIFS(AS$4:AS421,1,$Q$4:$Q421,$Q422)=1,0,IF(AA422*AJ422&lt;$AO$1,1,0))</f>
        <v>0</v>
      </c>
      <c r="AT422">
        <f ca="1">+IF(COUNTIFS(AT$4:AT421,1,$Q$4:$Q421,$Q422)=1,0,IF(AB422*AK422&lt;$AO$1,1,0))</f>
        <v>0</v>
      </c>
      <c r="AU422">
        <f t="shared" ca="1" si="152"/>
        <v>0</v>
      </c>
      <c r="AW422">
        <f ca="1">1*(COUNTIFS($Q$4:$Q421,Q422,AU$4:AU421,1)&gt;0)</f>
        <v>0</v>
      </c>
      <c r="AX422" t="str">
        <f t="shared" ca="1" si="162"/>
        <v/>
      </c>
    </row>
    <row r="423" spans="2:50" x14ac:dyDescent="0.35">
      <c r="B423">
        <f t="shared" si="153"/>
        <v>420</v>
      </c>
      <c r="C423" s="5">
        <f>AVERAGEIFS(TimeSeries!421:421,TimeSeries!$1:$1,"&lt;="&amp;C$3,TimeSeries!$1:$1,"&gt;="&amp;C$2)</f>
        <v>124.8</v>
      </c>
      <c r="D423" s="5">
        <f>AVERAGEIFS(TimeSeries!421:421,TimeSeries!$1:$1,"&lt;="&amp;D$3,TimeSeries!$1:$1,"&gt;="&amp;D$2)</f>
        <v>120.8</v>
      </c>
      <c r="E423" s="5">
        <f>AVERAGEIFS(TimeSeries!421:421,TimeSeries!$1:$1,"&lt;="&amp;E$3,TimeSeries!$1:$1,"&gt;="&amp;E$2)</f>
        <v>121.5</v>
      </c>
      <c r="F423" s="5">
        <f>AVERAGEIFS(TimeSeries!421:421,TimeSeries!$1:$1,"&lt;="&amp;F$3,TimeSeries!$1:$1,"&gt;="&amp;F$2)</f>
        <v>127.5</v>
      </c>
      <c r="G423" s="5">
        <f>AVERAGEIFS(TimeSeries!421:421,TimeSeries!$1:$1,"&lt;="&amp;G$3,TimeSeries!$1:$1,"&gt;="&amp;G$2)</f>
        <v>133.19999999999999</v>
      </c>
      <c r="H423" s="5">
        <f>AVERAGEIFS(TimeSeries!421:421,TimeSeries!$1:$1,"&lt;="&amp;H$3,TimeSeries!$1:$1,"&gt;="&amp;H$2)</f>
        <v>132.69999999999999</v>
      </c>
      <c r="I423" s="5">
        <f>AVERAGEIFS(TimeSeries!421:421,TimeSeries!$1:$1,"&lt;="&amp;I$3,TimeSeries!$1:$1,"&gt;="&amp;I$2)</f>
        <v>128.44999999999999</v>
      </c>
      <c r="J423" s="5">
        <f>AVERAGEIFS(TimeSeries!421:421,TimeSeries!$1:$1,"&lt;="&amp;J$3,TimeSeries!$1:$1,"&gt;="&amp;J$2)</f>
        <v>125.9</v>
      </c>
      <c r="K423" s="5">
        <f>+TimeSeries!I421</f>
        <v>126.9875</v>
      </c>
      <c r="M423">
        <f t="shared" si="148"/>
        <v>117.11562499999999</v>
      </c>
      <c r="N423">
        <f t="shared" si="149"/>
        <v>125.8125</v>
      </c>
      <c r="O423">
        <f t="shared" si="151"/>
        <v>0</v>
      </c>
      <c r="P423">
        <f t="shared" si="150"/>
        <v>0</v>
      </c>
      <c r="Q423">
        <f>+INDEX(TimeSeries!$A:$ZZ,'TimeSeries - Formatted'!$B423+1,'TimeSeries - Formatted'!K$1)</f>
        <v>13</v>
      </c>
      <c r="R423">
        <f>SUM(O$4:O423)</f>
        <v>19</v>
      </c>
      <c r="S423">
        <f>SUM(P$4:P423)</f>
        <v>20</v>
      </c>
      <c r="U423" s="1">
        <f t="shared" si="163"/>
        <v>-0.11426543647977294</v>
      </c>
      <c r="V423" s="1">
        <f t="shared" si="164"/>
        <v>-0.15346881569726689</v>
      </c>
      <c r="W423" s="1">
        <f t="shared" si="165"/>
        <v>-0.16120124266482561</v>
      </c>
      <c r="X423" s="1">
        <f t="shared" si="166"/>
        <v>-0.12431318681318682</v>
      </c>
      <c r="Y423" s="1">
        <f t="shared" si="167"/>
        <v>-6.2631949331456771E-2</v>
      </c>
      <c r="Z423" s="1">
        <f t="shared" si="168"/>
        <v>-4.1877256317689571E-2</v>
      </c>
      <c r="AA423" s="1">
        <f t="shared" si="169"/>
        <v>-4.8165987402741806E-2</v>
      </c>
      <c r="AB423" s="1">
        <f t="shared" si="170"/>
        <v>-6.3244047619047561E-2</v>
      </c>
      <c r="AD423" s="2">
        <f t="shared" ca="1" si="154"/>
        <v>1</v>
      </c>
      <c r="AE423" s="2">
        <f t="shared" ca="1" si="155"/>
        <v>1</v>
      </c>
      <c r="AF423" s="2">
        <f t="shared" ca="1" si="156"/>
        <v>1</v>
      </c>
      <c r="AG423" s="2">
        <f t="shared" ca="1" si="157"/>
        <v>1</v>
      </c>
      <c r="AH423" s="2">
        <f t="shared" ca="1" si="158"/>
        <v>1</v>
      </c>
      <c r="AI423" s="2">
        <f t="shared" ca="1" si="159"/>
        <v>1</v>
      </c>
      <c r="AJ423" s="2">
        <f t="shared" ca="1" si="160"/>
        <v>1</v>
      </c>
      <c r="AK423" s="2">
        <f t="shared" ca="1" si="161"/>
        <v>1</v>
      </c>
      <c r="AM423">
        <f ca="1">+IF(COUNTIFS(AM$4:AM422,1,$Q$4:$Q422,$Q423)=1,0,IF(U423*AD423&lt;$AO$1,1,0))</f>
        <v>1</v>
      </c>
      <c r="AN423">
        <f ca="1">+IF(COUNTIFS(AN$4:AN422,1,$Q$4:$Q422,$Q423)=1,0,IF(V423*AE423&lt;$AO$1,1,0))</f>
        <v>1</v>
      </c>
      <c r="AO423">
        <f ca="1">+IF(COUNTIFS(AO$4:AO422,1,$Q$4:$Q422,$Q423)=1,0,IF(W423*AF423&lt;$AO$1,1,0))</f>
        <v>1</v>
      </c>
      <c r="AP423">
        <f ca="1">+IF(COUNTIFS(AP$4:AP422,1,$Q$4:$Q422,$Q423)=1,0,IF(X423*AG423&lt;$AO$1,1,0))</f>
        <v>1</v>
      </c>
      <c r="AQ423">
        <f ca="1">+IF(COUNTIFS(AQ$4:AQ422,1,$Q$4:$Q422,$Q423)=1,0,IF(Y423*AH423&lt;$AO$1,1,0))</f>
        <v>0</v>
      </c>
      <c r="AR423">
        <f ca="1">+IF(COUNTIFS(AR$4:AR422,1,$Q$4:$Q422,$Q423)=1,0,IF(Z423*AI423&lt;$AO$1,1,0))</f>
        <v>0</v>
      </c>
      <c r="AS423">
        <f ca="1">+IF(COUNTIFS(AS$4:AS422,1,$Q$4:$Q422,$Q423)=1,0,IF(AA423*AJ423&lt;$AO$1,1,0))</f>
        <v>0</v>
      </c>
      <c r="AT423">
        <f ca="1">+IF(COUNTIFS(AT$4:AT422,1,$Q$4:$Q422,$Q423)=1,0,IF(AB423*AK423&lt;$AO$1,1,0))</f>
        <v>0</v>
      </c>
      <c r="AU423">
        <f t="shared" ca="1" si="152"/>
        <v>1</v>
      </c>
      <c r="AW423">
        <f ca="1">1*(COUNTIFS($Q$4:$Q422,Q423,AU$4:AU422,1)&gt;0)</f>
        <v>0</v>
      </c>
      <c r="AX423">
        <f t="shared" ca="1" si="162"/>
        <v>112.5</v>
      </c>
    </row>
    <row r="424" spans="2:50" x14ac:dyDescent="0.35">
      <c r="B424">
        <f t="shared" si="153"/>
        <v>421</v>
      </c>
      <c r="C424" s="5">
        <f>AVERAGEIFS(TimeSeries!422:422,TimeSeries!$1:$1,"&lt;="&amp;C$3,TimeSeries!$1:$1,"&gt;="&amp;C$2)</f>
        <v>117.2</v>
      </c>
      <c r="D424" s="5">
        <f>AVERAGEIFS(TimeSeries!422:422,TimeSeries!$1:$1,"&lt;="&amp;D$3,TimeSeries!$1:$1,"&gt;="&amp;D$2)</f>
        <v>118.2</v>
      </c>
      <c r="E424" s="5">
        <f>AVERAGEIFS(TimeSeries!422:422,TimeSeries!$1:$1,"&lt;="&amp;E$3,TimeSeries!$1:$1,"&gt;="&amp;E$2)</f>
        <v>119.6</v>
      </c>
      <c r="F424" s="5">
        <f>AVERAGEIFS(TimeSeries!422:422,TimeSeries!$1:$1,"&lt;="&amp;F$3,TimeSeries!$1:$1,"&gt;="&amp;F$2)</f>
        <v>121.6</v>
      </c>
      <c r="G424" s="5">
        <f>AVERAGEIFS(TimeSeries!422:422,TimeSeries!$1:$1,"&lt;="&amp;G$3,TimeSeries!$1:$1,"&gt;="&amp;G$2)</f>
        <v>124.45</v>
      </c>
      <c r="H424" s="5">
        <f>AVERAGEIFS(TimeSeries!422:422,TimeSeries!$1:$1,"&lt;="&amp;H$3,TimeSeries!$1:$1,"&gt;="&amp;H$2)</f>
        <v>123.45</v>
      </c>
      <c r="I424" s="5">
        <f>AVERAGEIFS(TimeSeries!422:422,TimeSeries!$1:$1,"&lt;="&amp;I$3,TimeSeries!$1:$1,"&gt;="&amp;I$2)</f>
        <v>122</v>
      </c>
      <c r="J424" s="5">
        <f>AVERAGEIFS(TimeSeries!422:422,TimeSeries!$1:$1,"&lt;="&amp;J$3,TimeSeries!$1:$1,"&gt;="&amp;J$2)</f>
        <v>123</v>
      </c>
      <c r="K424" s="5">
        <f>+TimeSeries!I422</f>
        <v>120.8125</v>
      </c>
      <c r="M424">
        <f t="shared" si="148"/>
        <v>117.11562499999999</v>
      </c>
      <c r="N424">
        <f t="shared" si="149"/>
        <v>125.8125</v>
      </c>
      <c r="O424">
        <f t="shared" si="151"/>
        <v>0</v>
      </c>
      <c r="P424">
        <f t="shared" si="150"/>
        <v>0</v>
      </c>
      <c r="Q424">
        <f>+INDEX(TimeSeries!$A:$ZZ,'TimeSeries - Formatted'!$B424+1,'TimeSeries - Formatted'!K$1)</f>
        <v>13</v>
      </c>
      <c r="R424">
        <f>SUM(O$4:O424)</f>
        <v>19</v>
      </c>
      <c r="S424">
        <f>SUM(P$4:P424)</f>
        <v>20</v>
      </c>
      <c r="U424" s="1">
        <f t="shared" si="163"/>
        <v>-0.16820440028388928</v>
      </c>
      <c r="V424" s="1">
        <f t="shared" si="164"/>
        <v>-0.17168885774351783</v>
      </c>
      <c r="W424" s="1">
        <f t="shared" si="165"/>
        <v>-0.17431826026924402</v>
      </c>
      <c r="X424" s="1">
        <f t="shared" si="166"/>
        <v>-0.1648351648351648</v>
      </c>
      <c r="Y424" s="1">
        <f t="shared" si="167"/>
        <v>-0.1242083040112596</v>
      </c>
      <c r="Z424" s="1">
        <f t="shared" si="168"/>
        <v>-0.10866425992779782</v>
      </c>
      <c r="AA424" s="1">
        <f t="shared" si="169"/>
        <v>-9.59614672100777E-2</v>
      </c>
      <c r="AB424" s="1">
        <f t="shared" si="170"/>
        <v>-8.4821428571428603E-2</v>
      </c>
      <c r="AD424" s="2">
        <f t="shared" ca="1" si="154"/>
        <v>1</v>
      </c>
      <c r="AE424" s="2">
        <f t="shared" ca="1" si="155"/>
        <v>1</v>
      </c>
      <c r="AF424" s="2">
        <f t="shared" ca="1" si="156"/>
        <v>1</v>
      </c>
      <c r="AG424" s="2">
        <f t="shared" ca="1" si="157"/>
        <v>1</v>
      </c>
      <c r="AH424" s="2">
        <f t="shared" ca="1" si="158"/>
        <v>1</v>
      </c>
      <c r="AI424" s="2">
        <f t="shared" ca="1" si="159"/>
        <v>1</v>
      </c>
      <c r="AJ424" s="2">
        <f t="shared" ca="1" si="160"/>
        <v>1</v>
      </c>
      <c r="AK424" s="2">
        <f t="shared" ca="1" si="161"/>
        <v>1</v>
      </c>
      <c r="AM424">
        <f ca="1">+IF(COUNTIFS(AM$4:AM423,1,$Q$4:$Q423,$Q424)=1,0,IF(U424*AD424&lt;$AO$1,1,0))</f>
        <v>0</v>
      </c>
      <c r="AN424">
        <f ca="1">+IF(COUNTIFS(AN$4:AN423,1,$Q$4:$Q423,$Q424)=1,0,IF(V424*AE424&lt;$AO$1,1,0))</f>
        <v>0</v>
      </c>
      <c r="AO424">
        <f ca="1">+IF(COUNTIFS(AO$4:AO423,1,$Q$4:$Q423,$Q424)=1,0,IF(W424*AF424&lt;$AO$1,1,0))</f>
        <v>0</v>
      </c>
      <c r="AP424">
        <f ca="1">+IF(COUNTIFS(AP$4:AP423,1,$Q$4:$Q423,$Q424)=1,0,IF(X424*AG424&lt;$AO$1,1,0))</f>
        <v>0</v>
      </c>
      <c r="AQ424">
        <f ca="1">+IF(COUNTIFS(AQ$4:AQ423,1,$Q$4:$Q423,$Q424)=1,0,IF(Y424*AH424&lt;$AO$1,1,0))</f>
        <v>1</v>
      </c>
      <c r="AR424">
        <f ca="1">+IF(COUNTIFS(AR$4:AR423,1,$Q$4:$Q423,$Q424)=1,0,IF(Z424*AI424&lt;$AO$1,1,0))</f>
        <v>1</v>
      </c>
      <c r="AS424">
        <f ca="1">+IF(COUNTIFS(AS$4:AS423,1,$Q$4:$Q423,$Q424)=1,0,IF(AA424*AJ424&lt;$AO$1,1,0))</f>
        <v>0</v>
      </c>
      <c r="AT424">
        <f ca="1">+IF(COUNTIFS(AT$4:AT423,1,$Q$4:$Q423,$Q424)=1,0,IF(AB424*AK424&lt;$AO$1,1,0))</f>
        <v>0</v>
      </c>
      <c r="AU424">
        <f t="shared" ca="1" si="152"/>
        <v>1</v>
      </c>
      <c r="AW424">
        <f ca="1">1*(COUNTIFS($Q$4:$Q423,Q424,AU$4:AU423,1)&gt;0)</f>
        <v>1</v>
      </c>
      <c r="AX424" t="str">
        <f t="shared" ca="1" si="162"/>
        <v/>
      </c>
    </row>
    <row r="425" spans="2:50" x14ac:dyDescent="0.35">
      <c r="B425">
        <f t="shared" si="153"/>
        <v>422</v>
      </c>
      <c r="C425" s="5">
        <f>AVERAGEIFS(TimeSeries!423:423,TimeSeries!$1:$1,"&lt;="&amp;C$3,TimeSeries!$1:$1,"&gt;="&amp;C$2)</f>
        <v>114.5</v>
      </c>
      <c r="D425" s="5">
        <f>AVERAGEIFS(TimeSeries!423:423,TimeSeries!$1:$1,"&lt;="&amp;D$3,TimeSeries!$1:$1,"&gt;="&amp;D$2)</f>
        <v>117</v>
      </c>
      <c r="E425" s="5">
        <f>AVERAGEIFS(TimeSeries!423:423,TimeSeries!$1:$1,"&lt;="&amp;E$3,TimeSeries!$1:$1,"&gt;="&amp;E$2)</f>
        <v>118.4</v>
      </c>
      <c r="F425" s="5">
        <f>AVERAGEIFS(TimeSeries!423:423,TimeSeries!$1:$1,"&lt;="&amp;F$3,TimeSeries!$1:$1,"&gt;="&amp;F$2)</f>
        <v>120.4</v>
      </c>
      <c r="G425" s="5">
        <f>AVERAGEIFS(TimeSeries!423:423,TimeSeries!$1:$1,"&lt;="&amp;G$3,TimeSeries!$1:$1,"&gt;="&amp;G$2)</f>
        <v>121.1</v>
      </c>
      <c r="H425" s="5">
        <f>AVERAGEIFS(TimeSeries!423:423,TimeSeries!$1:$1,"&lt;="&amp;H$3,TimeSeries!$1:$1,"&gt;="&amp;H$2)</f>
        <v>115.6</v>
      </c>
      <c r="I425" s="5">
        <f>AVERAGEIFS(TimeSeries!423:423,TimeSeries!$1:$1,"&lt;="&amp;I$3,TimeSeries!$1:$1,"&gt;="&amp;I$2)</f>
        <v>112.05</v>
      </c>
      <c r="J425" s="5">
        <f>AVERAGEIFS(TimeSeries!423:423,TimeSeries!$1:$1,"&lt;="&amp;J$3,TimeSeries!$1:$1,"&gt;="&amp;J$2)</f>
        <v>113.1</v>
      </c>
      <c r="K425" s="5">
        <f>+TimeSeries!I423</f>
        <v>116.51249999999999</v>
      </c>
      <c r="M425">
        <f t="shared" si="148"/>
        <v>117.01875</v>
      </c>
      <c r="N425">
        <f t="shared" si="149"/>
        <v>125.8125</v>
      </c>
      <c r="O425">
        <f t="shared" si="151"/>
        <v>0</v>
      </c>
      <c r="P425">
        <f t="shared" si="150"/>
        <v>0</v>
      </c>
      <c r="Q425">
        <f>+INDEX(TimeSeries!$A:$ZZ,'TimeSeries - Formatted'!$B425+1,'TimeSeries - Formatted'!K$1)</f>
        <v>13</v>
      </c>
      <c r="R425">
        <f>SUM(O$4:O425)</f>
        <v>19</v>
      </c>
      <c r="S425">
        <f>SUM(P$4:P425)</f>
        <v>20</v>
      </c>
      <c r="U425" s="1">
        <f t="shared" si="163"/>
        <v>-0.18736692689850964</v>
      </c>
      <c r="V425" s="1">
        <f t="shared" si="164"/>
        <v>-0.1800981079187105</v>
      </c>
      <c r="W425" s="1">
        <f t="shared" si="165"/>
        <v>-0.18260269244045557</v>
      </c>
      <c r="X425" s="1">
        <f t="shared" si="166"/>
        <v>-0.17307692307692302</v>
      </c>
      <c r="Y425" s="1">
        <f t="shared" si="167"/>
        <v>-0.14778325123152714</v>
      </c>
      <c r="Z425" s="1">
        <f t="shared" si="168"/>
        <v>-0.16534296028880868</v>
      </c>
      <c r="AA425" s="1">
        <f t="shared" si="169"/>
        <v>-0.16969247869581316</v>
      </c>
      <c r="AB425" s="1">
        <f t="shared" si="170"/>
        <v>-0.1584821428571429</v>
      </c>
      <c r="AD425" s="2">
        <f t="shared" ca="1" si="154"/>
        <v>1</v>
      </c>
      <c r="AE425" s="2">
        <f t="shared" ca="1" si="155"/>
        <v>1</v>
      </c>
      <c r="AF425" s="2">
        <f t="shared" ca="1" si="156"/>
        <v>1</v>
      </c>
      <c r="AG425" s="2">
        <f t="shared" ca="1" si="157"/>
        <v>1</v>
      </c>
      <c r="AH425" s="2">
        <f t="shared" ca="1" si="158"/>
        <v>1</v>
      </c>
      <c r="AI425" s="2">
        <f t="shared" ca="1" si="159"/>
        <v>1</v>
      </c>
      <c r="AJ425" s="2">
        <f t="shared" ca="1" si="160"/>
        <v>1</v>
      </c>
      <c r="AK425" s="2">
        <f t="shared" ca="1" si="161"/>
        <v>1</v>
      </c>
      <c r="AM425">
        <f ca="1">+IF(COUNTIFS(AM$4:AM424,1,$Q$4:$Q424,$Q425)=1,0,IF(U425*AD425&lt;$AO$1,1,0))</f>
        <v>0</v>
      </c>
      <c r="AN425">
        <f ca="1">+IF(COUNTIFS(AN$4:AN424,1,$Q$4:$Q424,$Q425)=1,0,IF(V425*AE425&lt;$AO$1,1,0))</f>
        <v>0</v>
      </c>
      <c r="AO425">
        <f ca="1">+IF(COUNTIFS(AO$4:AO424,1,$Q$4:$Q424,$Q425)=1,0,IF(W425*AF425&lt;$AO$1,1,0))</f>
        <v>0</v>
      </c>
      <c r="AP425">
        <f ca="1">+IF(COUNTIFS(AP$4:AP424,1,$Q$4:$Q424,$Q425)=1,0,IF(X425*AG425&lt;$AO$1,1,0))</f>
        <v>0</v>
      </c>
      <c r="AQ425">
        <f ca="1">+IF(COUNTIFS(AQ$4:AQ424,1,$Q$4:$Q424,$Q425)=1,0,IF(Y425*AH425&lt;$AO$1,1,0))</f>
        <v>0</v>
      </c>
      <c r="AR425">
        <f ca="1">+IF(COUNTIFS(AR$4:AR424,1,$Q$4:$Q424,$Q425)=1,0,IF(Z425*AI425&lt;$AO$1,1,0))</f>
        <v>0</v>
      </c>
      <c r="AS425">
        <f ca="1">+IF(COUNTIFS(AS$4:AS424,1,$Q$4:$Q424,$Q425)=1,0,IF(AA425*AJ425&lt;$AO$1,1,0))</f>
        <v>1</v>
      </c>
      <c r="AT425">
        <f ca="1">+IF(COUNTIFS(AT$4:AT424,1,$Q$4:$Q424,$Q425)=1,0,IF(AB425*AK425&lt;$AO$1,1,0))</f>
        <v>1</v>
      </c>
      <c r="AU425">
        <f t="shared" ca="1" si="152"/>
        <v>1</v>
      </c>
      <c r="AW425">
        <f ca="1">1*(COUNTIFS($Q$4:$Q424,Q425,AU$4:AU424,1)&gt;0)</f>
        <v>1</v>
      </c>
      <c r="AX425" t="str">
        <f t="shared" ca="1" si="162"/>
        <v/>
      </c>
    </row>
    <row r="426" spans="2:50" x14ac:dyDescent="0.35">
      <c r="B426">
        <f t="shared" si="153"/>
        <v>423</v>
      </c>
      <c r="C426" s="5">
        <f>AVERAGEIFS(TimeSeries!424:424,TimeSeries!$1:$1,"&lt;="&amp;C$3,TimeSeries!$1:$1,"&gt;="&amp;C$2)</f>
        <v>114</v>
      </c>
      <c r="D426" s="5">
        <f>AVERAGEIFS(TimeSeries!424:424,TimeSeries!$1:$1,"&lt;="&amp;D$3,TimeSeries!$1:$1,"&gt;="&amp;D$2)</f>
        <v>116.5</v>
      </c>
      <c r="E426" s="5">
        <f>AVERAGEIFS(TimeSeries!424:424,TimeSeries!$1:$1,"&lt;="&amp;E$3,TimeSeries!$1:$1,"&gt;="&amp;E$2)</f>
        <v>117.9</v>
      </c>
      <c r="F426" s="5">
        <f>AVERAGEIFS(TimeSeries!424:424,TimeSeries!$1:$1,"&lt;="&amp;F$3,TimeSeries!$1:$1,"&gt;="&amp;F$2)</f>
        <v>120.4</v>
      </c>
      <c r="G426" s="5">
        <f>AVERAGEIFS(TimeSeries!424:424,TimeSeries!$1:$1,"&lt;="&amp;G$3,TimeSeries!$1:$1,"&gt;="&amp;G$2)</f>
        <v>121.1</v>
      </c>
      <c r="H426" s="5">
        <f>AVERAGEIFS(TimeSeries!424:424,TimeSeries!$1:$1,"&lt;="&amp;H$3,TimeSeries!$1:$1,"&gt;="&amp;H$2)</f>
        <v>115.1</v>
      </c>
      <c r="I426" s="5">
        <f>AVERAGEIFS(TimeSeries!424:424,TimeSeries!$1:$1,"&lt;="&amp;I$3,TimeSeries!$1:$1,"&gt;="&amp;I$2)</f>
        <v>112.3</v>
      </c>
      <c r="J426" s="5">
        <f>AVERAGEIFS(TimeSeries!424:424,TimeSeries!$1:$1,"&lt;="&amp;J$3,TimeSeries!$1:$1,"&gt;="&amp;J$2)</f>
        <v>114.6</v>
      </c>
      <c r="K426" s="5">
        <f>+TimeSeries!I424</f>
        <v>116.32499999999999</v>
      </c>
      <c r="M426">
        <f t="shared" si="148"/>
        <v>117.01875</v>
      </c>
      <c r="N426">
        <f t="shared" si="149"/>
        <v>125.8125</v>
      </c>
      <c r="O426">
        <f t="shared" si="151"/>
        <v>0</v>
      </c>
      <c r="P426">
        <f t="shared" si="150"/>
        <v>0</v>
      </c>
      <c r="Q426">
        <f>+INDEX(TimeSeries!$A:$ZZ,'TimeSeries - Formatted'!$B426+1,'TimeSeries - Formatted'!K$1)</f>
        <v>13</v>
      </c>
      <c r="R426">
        <f>SUM(O$4:O426)</f>
        <v>19</v>
      </c>
      <c r="S426">
        <f>SUM(P$4:P426)</f>
        <v>20</v>
      </c>
      <c r="U426" s="1">
        <f t="shared" si="163"/>
        <v>-0.19091554293825408</v>
      </c>
      <c r="V426" s="1">
        <f t="shared" si="164"/>
        <v>-0.1836019621583741</v>
      </c>
      <c r="W426" s="1">
        <f t="shared" si="165"/>
        <v>-0.18605453917846038</v>
      </c>
      <c r="X426" s="1">
        <f t="shared" si="166"/>
        <v>-0.17307692307692302</v>
      </c>
      <c r="Y426" s="1">
        <f t="shared" si="167"/>
        <v>-0.14778325123152714</v>
      </c>
      <c r="Z426" s="1">
        <f t="shared" si="168"/>
        <v>-0.16895306859205783</v>
      </c>
      <c r="AA426" s="1">
        <f t="shared" si="169"/>
        <v>-0.16783994071878472</v>
      </c>
      <c r="AB426" s="1">
        <f t="shared" si="170"/>
        <v>-0.1473214285714286</v>
      </c>
      <c r="AD426" s="2">
        <f t="shared" ca="1" si="154"/>
        <v>1</v>
      </c>
      <c r="AE426" s="2">
        <f t="shared" ca="1" si="155"/>
        <v>1</v>
      </c>
      <c r="AF426" s="2">
        <f t="shared" ca="1" si="156"/>
        <v>1</v>
      </c>
      <c r="AG426" s="2">
        <f t="shared" ca="1" si="157"/>
        <v>1</v>
      </c>
      <c r="AH426" s="2">
        <f t="shared" ca="1" si="158"/>
        <v>1</v>
      </c>
      <c r="AI426" s="2">
        <f t="shared" ca="1" si="159"/>
        <v>1</v>
      </c>
      <c r="AJ426" s="2">
        <f t="shared" ca="1" si="160"/>
        <v>1</v>
      </c>
      <c r="AK426" s="2">
        <f t="shared" ca="1" si="161"/>
        <v>1</v>
      </c>
      <c r="AM426">
        <f ca="1">+IF(COUNTIFS(AM$4:AM425,1,$Q$4:$Q425,$Q426)=1,0,IF(U426*AD426&lt;$AO$1,1,0))</f>
        <v>0</v>
      </c>
      <c r="AN426">
        <f ca="1">+IF(COUNTIFS(AN$4:AN425,1,$Q$4:$Q425,$Q426)=1,0,IF(V426*AE426&lt;$AO$1,1,0))</f>
        <v>0</v>
      </c>
      <c r="AO426">
        <f ca="1">+IF(COUNTIFS(AO$4:AO425,1,$Q$4:$Q425,$Q426)=1,0,IF(W426*AF426&lt;$AO$1,1,0))</f>
        <v>0</v>
      </c>
      <c r="AP426">
        <f ca="1">+IF(COUNTIFS(AP$4:AP425,1,$Q$4:$Q425,$Q426)=1,0,IF(X426*AG426&lt;$AO$1,1,0))</f>
        <v>0</v>
      </c>
      <c r="AQ426">
        <f ca="1">+IF(COUNTIFS(AQ$4:AQ425,1,$Q$4:$Q425,$Q426)=1,0,IF(Y426*AH426&lt;$AO$1,1,0))</f>
        <v>0</v>
      </c>
      <c r="AR426">
        <f ca="1">+IF(COUNTIFS(AR$4:AR425,1,$Q$4:$Q425,$Q426)=1,0,IF(Z426*AI426&lt;$AO$1,1,0))</f>
        <v>0</v>
      </c>
      <c r="AS426">
        <f ca="1">+IF(COUNTIFS(AS$4:AS425,1,$Q$4:$Q425,$Q426)=1,0,IF(AA426*AJ426&lt;$AO$1,1,0))</f>
        <v>0</v>
      </c>
      <c r="AT426">
        <f ca="1">+IF(COUNTIFS(AT$4:AT425,1,$Q$4:$Q425,$Q426)=1,0,IF(AB426*AK426&lt;$AO$1,1,0))</f>
        <v>0</v>
      </c>
      <c r="AU426">
        <f t="shared" ca="1" si="152"/>
        <v>0</v>
      </c>
      <c r="AW426">
        <f ca="1">1*(COUNTIFS($Q$4:$Q425,Q426,AU$4:AU425,1)&gt;0)</f>
        <v>1</v>
      </c>
      <c r="AX426" t="str">
        <f t="shared" ca="1" si="162"/>
        <v/>
      </c>
    </row>
    <row r="427" spans="2:50" x14ac:dyDescent="0.35">
      <c r="B427">
        <f t="shared" si="153"/>
        <v>424</v>
      </c>
      <c r="C427" s="5">
        <f>AVERAGEIFS(TimeSeries!425:425,TimeSeries!$1:$1,"&lt;="&amp;C$3,TimeSeries!$1:$1,"&gt;="&amp;C$2)</f>
        <v>113.5</v>
      </c>
      <c r="D427" s="5">
        <f>AVERAGEIFS(TimeSeries!425:425,TimeSeries!$1:$1,"&lt;="&amp;D$3,TimeSeries!$1:$1,"&gt;="&amp;D$2)</f>
        <v>116.5</v>
      </c>
      <c r="E427" s="5">
        <f>AVERAGEIFS(TimeSeries!425:425,TimeSeries!$1:$1,"&lt;="&amp;E$3,TimeSeries!$1:$1,"&gt;="&amp;E$2)</f>
        <v>117.9</v>
      </c>
      <c r="F427" s="5">
        <f>AVERAGEIFS(TimeSeries!425:425,TimeSeries!$1:$1,"&lt;="&amp;F$3,TimeSeries!$1:$1,"&gt;="&amp;F$2)</f>
        <v>120.9</v>
      </c>
      <c r="G427" s="5">
        <f>AVERAGEIFS(TimeSeries!425:425,TimeSeries!$1:$1,"&lt;="&amp;G$3,TimeSeries!$1:$1,"&gt;="&amp;G$2)</f>
        <v>121.6</v>
      </c>
      <c r="H427" s="5">
        <f>AVERAGEIFS(TimeSeries!425:425,TimeSeries!$1:$1,"&lt;="&amp;H$3,TimeSeries!$1:$1,"&gt;="&amp;H$2)</f>
        <v>115.1</v>
      </c>
      <c r="I427" s="5">
        <f>AVERAGEIFS(TimeSeries!425:425,TimeSeries!$1:$1,"&lt;="&amp;I$3,TimeSeries!$1:$1,"&gt;="&amp;I$2)</f>
        <v>110.85</v>
      </c>
      <c r="J427" s="5">
        <f>AVERAGEIFS(TimeSeries!425:425,TimeSeries!$1:$1,"&lt;="&amp;J$3,TimeSeries!$1:$1,"&gt;="&amp;J$2)</f>
        <v>111.7</v>
      </c>
      <c r="K427" s="5">
        <f>+TimeSeries!I425</f>
        <v>115.96250000000001</v>
      </c>
      <c r="M427">
        <f t="shared" si="148"/>
        <v>117.01875</v>
      </c>
      <c r="N427">
        <f t="shared" si="149"/>
        <v>125.8125</v>
      </c>
      <c r="O427">
        <f t="shared" si="151"/>
        <v>0</v>
      </c>
      <c r="P427">
        <f t="shared" si="150"/>
        <v>0</v>
      </c>
      <c r="Q427">
        <f>+INDEX(TimeSeries!$A:$ZZ,'TimeSeries - Formatted'!$B427+1,'TimeSeries - Formatted'!K$1)</f>
        <v>14</v>
      </c>
      <c r="R427">
        <f>SUM(O$4:O427)</f>
        <v>19</v>
      </c>
      <c r="S427">
        <f>SUM(P$4:P427)</f>
        <v>20</v>
      </c>
      <c r="U427" s="1">
        <f t="shared" si="163"/>
        <v>-0.19446415897799862</v>
      </c>
      <c r="V427" s="1">
        <f t="shared" si="164"/>
        <v>-0.1836019621583741</v>
      </c>
      <c r="W427" s="1">
        <f t="shared" si="165"/>
        <v>-0.18605453917846038</v>
      </c>
      <c r="X427" s="1">
        <f t="shared" si="166"/>
        <v>-0.1696428571428571</v>
      </c>
      <c r="Y427" s="1">
        <f t="shared" si="167"/>
        <v>-0.14426460239268124</v>
      </c>
      <c r="Z427" s="1">
        <f t="shared" si="168"/>
        <v>-0.16895306859205783</v>
      </c>
      <c r="AA427" s="1">
        <f t="shared" si="169"/>
        <v>-0.17858466098555015</v>
      </c>
      <c r="AB427" s="1">
        <f t="shared" si="170"/>
        <v>-0.16889880952380953</v>
      </c>
      <c r="AD427" s="2">
        <f t="shared" ca="1" si="154"/>
        <v>0</v>
      </c>
      <c r="AE427" s="2">
        <f t="shared" ca="1" si="155"/>
        <v>0</v>
      </c>
      <c r="AF427" s="2">
        <f t="shared" ca="1" si="156"/>
        <v>0</v>
      </c>
      <c r="AG427" s="2">
        <f t="shared" ca="1" si="157"/>
        <v>0</v>
      </c>
      <c r="AH427" s="2">
        <f t="shared" ca="1" si="158"/>
        <v>0</v>
      </c>
      <c r="AI427" s="2">
        <f t="shared" ca="1" si="159"/>
        <v>0</v>
      </c>
      <c r="AJ427" s="2">
        <f t="shared" ca="1" si="160"/>
        <v>0</v>
      </c>
      <c r="AK427" s="2">
        <f t="shared" ca="1" si="161"/>
        <v>0</v>
      </c>
      <c r="AM427">
        <f ca="1">+IF(COUNTIFS(AM$4:AM426,1,$Q$4:$Q426,$Q427)=1,0,IF(U427*AD427&lt;$AO$1,1,0))</f>
        <v>0</v>
      </c>
      <c r="AN427">
        <f ca="1">+IF(COUNTIFS(AN$4:AN426,1,$Q$4:$Q426,$Q427)=1,0,IF(V427*AE427&lt;$AO$1,1,0))</f>
        <v>0</v>
      </c>
      <c r="AO427">
        <f ca="1">+IF(COUNTIFS(AO$4:AO426,1,$Q$4:$Q426,$Q427)=1,0,IF(W427*AF427&lt;$AO$1,1,0))</f>
        <v>0</v>
      </c>
      <c r="AP427">
        <f ca="1">+IF(COUNTIFS(AP$4:AP426,1,$Q$4:$Q426,$Q427)=1,0,IF(X427*AG427&lt;$AO$1,1,0))</f>
        <v>0</v>
      </c>
      <c r="AQ427">
        <f ca="1">+IF(COUNTIFS(AQ$4:AQ426,1,$Q$4:$Q426,$Q427)=1,0,IF(Y427*AH427&lt;$AO$1,1,0))</f>
        <v>0</v>
      </c>
      <c r="AR427">
        <f ca="1">+IF(COUNTIFS(AR$4:AR426,1,$Q$4:$Q426,$Q427)=1,0,IF(Z427*AI427&lt;$AO$1,1,0))</f>
        <v>0</v>
      </c>
      <c r="AS427">
        <f ca="1">+IF(COUNTIFS(AS$4:AS426,1,$Q$4:$Q426,$Q427)=1,0,IF(AA427*AJ427&lt;$AO$1,1,0))</f>
        <v>0</v>
      </c>
      <c r="AT427">
        <f ca="1">+IF(COUNTIFS(AT$4:AT426,1,$Q$4:$Q426,$Q427)=1,0,IF(AB427*AK427&lt;$AO$1,1,0))</f>
        <v>0</v>
      </c>
      <c r="AU427">
        <f t="shared" ca="1" si="152"/>
        <v>0</v>
      </c>
      <c r="AW427">
        <f>1*(COUNTIFS($Q$4:$Q426,Q427,AU$4:AU426,1)&gt;0)</f>
        <v>0</v>
      </c>
      <c r="AX427" t="str">
        <f t="shared" ca="1" si="162"/>
        <v/>
      </c>
    </row>
    <row r="428" spans="2:50" x14ac:dyDescent="0.35">
      <c r="B428">
        <f t="shared" si="153"/>
        <v>425</v>
      </c>
      <c r="C428" s="5">
        <f>AVERAGEIFS(TimeSeries!426:426,TimeSeries!$1:$1,"&lt;="&amp;C$3,TimeSeries!$1:$1,"&gt;="&amp;C$2)</f>
        <v>113.5</v>
      </c>
      <c r="D428" s="5">
        <f>AVERAGEIFS(TimeSeries!426:426,TimeSeries!$1:$1,"&lt;="&amp;D$3,TimeSeries!$1:$1,"&gt;="&amp;D$2)</f>
        <v>117</v>
      </c>
      <c r="E428" s="5">
        <f>AVERAGEIFS(TimeSeries!426:426,TimeSeries!$1:$1,"&lt;="&amp;E$3,TimeSeries!$1:$1,"&gt;="&amp;E$2)</f>
        <v>119.1</v>
      </c>
      <c r="F428" s="5">
        <f>AVERAGEIFS(TimeSeries!426:426,TimeSeries!$1:$1,"&lt;="&amp;F$3,TimeSeries!$1:$1,"&gt;="&amp;F$2)</f>
        <v>121.6</v>
      </c>
      <c r="G428" s="5">
        <f>AVERAGEIFS(TimeSeries!426:426,TimeSeries!$1:$1,"&lt;="&amp;G$3,TimeSeries!$1:$1,"&gt;="&amp;G$2)</f>
        <v>121.6</v>
      </c>
      <c r="H428" s="5">
        <f>AVERAGEIFS(TimeSeries!426:426,TimeSeries!$1:$1,"&lt;="&amp;H$3,TimeSeries!$1:$1,"&gt;="&amp;H$2)</f>
        <v>114.6</v>
      </c>
      <c r="I428" s="5">
        <f>AVERAGEIFS(TimeSeries!426:426,TimeSeries!$1:$1,"&lt;="&amp;I$3,TimeSeries!$1:$1,"&gt;="&amp;I$2)</f>
        <v>109.65</v>
      </c>
      <c r="J428" s="5">
        <f>AVERAGEIFS(TimeSeries!426:426,TimeSeries!$1:$1,"&lt;="&amp;J$3,TimeSeries!$1:$1,"&gt;="&amp;J$2)</f>
        <v>110.3</v>
      </c>
      <c r="K428" s="5">
        <f>+TimeSeries!I426</f>
        <v>115.96250000000001</v>
      </c>
      <c r="M428">
        <f t="shared" ref="M428:M491" si="171">_xlfn.PERCENTILE.EXC(K389:K428,25%)</f>
        <v>117.01875</v>
      </c>
      <c r="N428">
        <f t="shared" ref="N428:N491" si="172">_xlfn.PERCENTILE.EXC(K389:K428,50%)</f>
        <v>125.8125</v>
      </c>
      <c r="O428">
        <f t="shared" si="151"/>
        <v>0</v>
      </c>
      <c r="P428">
        <f t="shared" ref="P428:P491" si="173">1*((K428&gt;N428)*(MIN(K417:K427)&lt;$M428)*(SUM(P417:P427)=0))</f>
        <v>0</v>
      </c>
      <c r="Q428">
        <f>+INDEX(TimeSeries!$A:$ZZ,'TimeSeries - Formatted'!$B428+1,'TimeSeries - Formatted'!K$1)</f>
        <v>14</v>
      </c>
      <c r="R428">
        <f>SUM(O$4:O428)</f>
        <v>19</v>
      </c>
      <c r="S428">
        <f>SUM(P$4:P428)</f>
        <v>20</v>
      </c>
      <c r="U428" s="1">
        <f t="shared" si="163"/>
        <v>-0.19446415897799862</v>
      </c>
      <c r="V428" s="1">
        <f t="shared" si="164"/>
        <v>-0.1800981079187105</v>
      </c>
      <c r="W428" s="1">
        <f t="shared" si="165"/>
        <v>-0.17777010700724893</v>
      </c>
      <c r="X428" s="1">
        <f t="shared" si="166"/>
        <v>-0.1648351648351648</v>
      </c>
      <c r="Y428" s="1">
        <f t="shared" si="167"/>
        <v>-0.14426460239268124</v>
      </c>
      <c r="Z428" s="1">
        <f t="shared" si="168"/>
        <v>-0.17256317689530687</v>
      </c>
      <c r="AA428" s="1">
        <f t="shared" si="169"/>
        <v>-0.18747684327528702</v>
      </c>
      <c r="AB428" s="1">
        <f t="shared" si="170"/>
        <v>-0.17931547619047628</v>
      </c>
      <c r="AD428" s="2">
        <f t="shared" ca="1" si="154"/>
        <v>0</v>
      </c>
      <c r="AE428" s="2">
        <f t="shared" ca="1" si="155"/>
        <v>0</v>
      </c>
      <c r="AF428" s="2">
        <f t="shared" ca="1" si="156"/>
        <v>0</v>
      </c>
      <c r="AG428" s="2">
        <f t="shared" ca="1" si="157"/>
        <v>0</v>
      </c>
      <c r="AH428" s="2">
        <f t="shared" ca="1" si="158"/>
        <v>0</v>
      </c>
      <c r="AI428" s="2">
        <f t="shared" ca="1" si="159"/>
        <v>0</v>
      </c>
      <c r="AJ428" s="2">
        <f t="shared" ca="1" si="160"/>
        <v>0</v>
      </c>
      <c r="AK428" s="2">
        <f t="shared" ca="1" si="161"/>
        <v>0</v>
      </c>
      <c r="AM428">
        <f ca="1">+IF(COUNTIFS(AM$4:AM427,1,$Q$4:$Q427,$Q428)=1,0,IF(U428*AD428&lt;$AO$1,1,0))</f>
        <v>0</v>
      </c>
      <c r="AN428">
        <f ca="1">+IF(COUNTIFS(AN$4:AN427,1,$Q$4:$Q427,$Q428)=1,0,IF(V428*AE428&lt;$AO$1,1,0))</f>
        <v>0</v>
      </c>
      <c r="AO428">
        <f ca="1">+IF(COUNTIFS(AO$4:AO427,1,$Q$4:$Q427,$Q428)=1,0,IF(W428*AF428&lt;$AO$1,1,0))</f>
        <v>0</v>
      </c>
      <c r="AP428">
        <f ca="1">+IF(COUNTIFS(AP$4:AP427,1,$Q$4:$Q427,$Q428)=1,0,IF(X428*AG428&lt;$AO$1,1,0))</f>
        <v>0</v>
      </c>
      <c r="AQ428">
        <f ca="1">+IF(COUNTIFS(AQ$4:AQ427,1,$Q$4:$Q427,$Q428)=1,0,IF(Y428*AH428&lt;$AO$1,1,0))</f>
        <v>0</v>
      </c>
      <c r="AR428">
        <f ca="1">+IF(COUNTIFS(AR$4:AR427,1,$Q$4:$Q427,$Q428)=1,0,IF(Z428*AI428&lt;$AO$1,1,0))</f>
        <v>0</v>
      </c>
      <c r="AS428">
        <f ca="1">+IF(COUNTIFS(AS$4:AS427,1,$Q$4:$Q427,$Q428)=1,0,IF(AA428*AJ428&lt;$AO$1,1,0))</f>
        <v>0</v>
      </c>
      <c r="AT428">
        <f ca="1">+IF(COUNTIFS(AT$4:AT427,1,$Q$4:$Q427,$Q428)=1,0,IF(AB428*AK428&lt;$AO$1,1,0))</f>
        <v>0</v>
      </c>
      <c r="AU428">
        <f t="shared" ca="1" si="152"/>
        <v>0</v>
      </c>
      <c r="AW428">
        <f ca="1">1*(COUNTIFS($Q$4:$Q427,Q428,AU$4:AU427,1)&gt;0)</f>
        <v>0</v>
      </c>
      <c r="AX428" t="str">
        <f t="shared" ca="1" si="162"/>
        <v/>
      </c>
    </row>
    <row r="429" spans="2:50" x14ac:dyDescent="0.35">
      <c r="B429">
        <f t="shared" si="153"/>
        <v>426</v>
      </c>
      <c r="C429" s="5">
        <f>AVERAGEIFS(TimeSeries!427:427,TimeSeries!$1:$1,"&lt;="&amp;C$3,TimeSeries!$1:$1,"&gt;="&amp;C$2)</f>
        <v>114.7</v>
      </c>
      <c r="D429" s="5">
        <f>AVERAGEIFS(TimeSeries!427:427,TimeSeries!$1:$1,"&lt;="&amp;D$3,TimeSeries!$1:$1,"&gt;="&amp;D$2)</f>
        <v>118.2</v>
      </c>
      <c r="E429" s="5">
        <f>AVERAGEIFS(TimeSeries!427:427,TimeSeries!$1:$1,"&lt;="&amp;E$3,TimeSeries!$1:$1,"&gt;="&amp;E$2)</f>
        <v>119.6</v>
      </c>
      <c r="F429" s="5">
        <f>AVERAGEIFS(TimeSeries!427:427,TimeSeries!$1:$1,"&lt;="&amp;F$3,TimeSeries!$1:$1,"&gt;="&amp;F$2)</f>
        <v>121.6</v>
      </c>
      <c r="G429" s="5">
        <f>AVERAGEIFS(TimeSeries!427:427,TimeSeries!$1:$1,"&lt;="&amp;G$3,TimeSeries!$1:$1,"&gt;="&amp;G$2)</f>
        <v>121.6</v>
      </c>
      <c r="H429" s="5">
        <f>AVERAGEIFS(TimeSeries!427:427,TimeSeries!$1:$1,"&lt;="&amp;H$3,TimeSeries!$1:$1,"&gt;="&amp;H$2)</f>
        <v>114.6</v>
      </c>
      <c r="I429" s="5">
        <f>AVERAGEIFS(TimeSeries!427:427,TimeSeries!$1:$1,"&lt;="&amp;I$3,TimeSeries!$1:$1,"&gt;="&amp;I$2)</f>
        <v>109.65</v>
      </c>
      <c r="J429" s="5">
        <f>AVERAGEIFS(TimeSeries!427:427,TimeSeries!$1:$1,"&lt;="&amp;J$3,TimeSeries!$1:$1,"&gt;="&amp;J$2)</f>
        <v>110.3</v>
      </c>
      <c r="K429" s="5">
        <f>+TimeSeries!I427</f>
        <v>116.3875</v>
      </c>
      <c r="M429">
        <f t="shared" si="171"/>
        <v>117.01875</v>
      </c>
      <c r="N429">
        <f t="shared" si="172"/>
        <v>125.8125</v>
      </c>
      <c r="O429">
        <f t="shared" si="151"/>
        <v>0</v>
      </c>
      <c r="P429">
        <f t="shared" si="173"/>
        <v>0</v>
      </c>
      <c r="Q429">
        <f>+INDEX(TimeSeries!$A:$ZZ,'TimeSeries - Formatted'!$B429+1,'TimeSeries - Formatted'!K$1)</f>
        <v>14</v>
      </c>
      <c r="R429">
        <f>SUM(O$4:O429)</f>
        <v>19</v>
      </c>
      <c r="S429">
        <f>SUM(P$4:P429)</f>
        <v>20</v>
      </c>
      <c r="U429" s="1">
        <f t="shared" si="163"/>
        <v>-0.18594748048261178</v>
      </c>
      <c r="V429" s="1">
        <f t="shared" si="164"/>
        <v>-0.17168885774351783</v>
      </c>
      <c r="W429" s="1">
        <f t="shared" si="165"/>
        <v>-0.17431826026924402</v>
      </c>
      <c r="X429" s="1">
        <f t="shared" si="166"/>
        <v>-0.1648351648351648</v>
      </c>
      <c r="Y429" s="1">
        <f t="shared" si="167"/>
        <v>-0.14426460239268124</v>
      </c>
      <c r="Z429" s="1">
        <f t="shared" si="168"/>
        <v>-0.17256317689530687</v>
      </c>
      <c r="AA429" s="1">
        <f t="shared" si="169"/>
        <v>-0.18747684327528702</v>
      </c>
      <c r="AB429" s="1">
        <f t="shared" si="170"/>
        <v>-0.17931547619047628</v>
      </c>
      <c r="AD429" s="2">
        <f t="shared" ca="1" si="154"/>
        <v>0</v>
      </c>
      <c r="AE429" s="2">
        <f t="shared" ca="1" si="155"/>
        <v>0</v>
      </c>
      <c r="AF429" s="2">
        <f t="shared" ca="1" si="156"/>
        <v>0</v>
      </c>
      <c r="AG429" s="2">
        <f t="shared" ca="1" si="157"/>
        <v>0</v>
      </c>
      <c r="AH429" s="2">
        <f t="shared" ca="1" si="158"/>
        <v>0</v>
      </c>
      <c r="AI429" s="2">
        <f t="shared" ca="1" si="159"/>
        <v>0</v>
      </c>
      <c r="AJ429" s="2">
        <f t="shared" ca="1" si="160"/>
        <v>0</v>
      </c>
      <c r="AK429" s="2">
        <f t="shared" ca="1" si="161"/>
        <v>0</v>
      </c>
      <c r="AM429">
        <f ca="1">+IF(COUNTIFS(AM$4:AM428,1,$Q$4:$Q428,$Q429)=1,0,IF(U429*AD429&lt;$AO$1,1,0))</f>
        <v>0</v>
      </c>
      <c r="AN429">
        <f ca="1">+IF(COUNTIFS(AN$4:AN428,1,$Q$4:$Q428,$Q429)=1,0,IF(V429*AE429&lt;$AO$1,1,0))</f>
        <v>0</v>
      </c>
      <c r="AO429">
        <f ca="1">+IF(COUNTIFS(AO$4:AO428,1,$Q$4:$Q428,$Q429)=1,0,IF(W429*AF429&lt;$AO$1,1,0))</f>
        <v>0</v>
      </c>
      <c r="AP429">
        <f ca="1">+IF(COUNTIFS(AP$4:AP428,1,$Q$4:$Q428,$Q429)=1,0,IF(X429*AG429&lt;$AO$1,1,0))</f>
        <v>0</v>
      </c>
      <c r="AQ429">
        <f ca="1">+IF(COUNTIFS(AQ$4:AQ428,1,$Q$4:$Q428,$Q429)=1,0,IF(Y429*AH429&lt;$AO$1,1,0))</f>
        <v>0</v>
      </c>
      <c r="AR429">
        <f ca="1">+IF(COUNTIFS(AR$4:AR428,1,$Q$4:$Q428,$Q429)=1,0,IF(Z429*AI429&lt;$AO$1,1,0))</f>
        <v>0</v>
      </c>
      <c r="AS429">
        <f ca="1">+IF(COUNTIFS(AS$4:AS428,1,$Q$4:$Q428,$Q429)=1,0,IF(AA429*AJ429&lt;$AO$1,1,0))</f>
        <v>0</v>
      </c>
      <c r="AT429">
        <f ca="1">+IF(COUNTIFS(AT$4:AT428,1,$Q$4:$Q428,$Q429)=1,0,IF(AB429*AK429&lt;$AO$1,1,0))</f>
        <v>0</v>
      </c>
      <c r="AU429">
        <f t="shared" ca="1" si="152"/>
        <v>0</v>
      </c>
      <c r="AW429">
        <f ca="1">1*(COUNTIFS($Q$4:$Q428,Q429,AU$4:AU428,1)&gt;0)</f>
        <v>0</v>
      </c>
      <c r="AX429" t="str">
        <f t="shared" ca="1" si="162"/>
        <v/>
      </c>
    </row>
    <row r="430" spans="2:50" x14ac:dyDescent="0.35">
      <c r="B430">
        <f t="shared" si="153"/>
        <v>427</v>
      </c>
      <c r="C430" s="5">
        <f>AVERAGEIFS(TimeSeries!428:428,TimeSeries!$1:$1,"&lt;="&amp;C$3,TimeSeries!$1:$1,"&gt;="&amp;C$2)</f>
        <v>115.9</v>
      </c>
      <c r="D430" s="5">
        <f>AVERAGEIFS(TimeSeries!428:428,TimeSeries!$1:$1,"&lt;="&amp;D$3,TimeSeries!$1:$1,"&gt;="&amp;D$2)</f>
        <v>119.4</v>
      </c>
      <c r="E430" s="5">
        <f>AVERAGEIFS(TimeSeries!428:428,TimeSeries!$1:$1,"&lt;="&amp;E$3,TimeSeries!$1:$1,"&gt;="&amp;E$2)</f>
        <v>120.8</v>
      </c>
      <c r="F430" s="5">
        <f>AVERAGEIFS(TimeSeries!428:428,TimeSeries!$1:$1,"&lt;="&amp;F$3,TimeSeries!$1:$1,"&gt;="&amp;F$2)</f>
        <v>122.3</v>
      </c>
      <c r="G430" s="5">
        <f>AVERAGEIFS(TimeSeries!428:428,TimeSeries!$1:$1,"&lt;="&amp;G$3,TimeSeries!$1:$1,"&gt;="&amp;G$2)</f>
        <v>121.6</v>
      </c>
      <c r="H430" s="5">
        <f>AVERAGEIFS(TimeSeries!428:428,TimeSeries!$1:$1,"&lt;="&amp;H$3,TimeSeries!$1:$1,"&gt;="&amp;H$2)</f>
        <v>115.1</v>
      </c>
      <c r="I430" s="5">
        <f>AVERAGEIFS(TimeSeries!428:428,TimeSeries!$1:$1,"&lt;="&amp;I$3,TimeSeries!$1:$1,"&gt;="&amp;I$2)</f>
        <v>110.15</v>
      </c>
      <c r="J430" s="5">
        <f>AVERAGEIFS(TimeSeries!428:428,TimeSeries!$1:$1,"&lt;="&amp;J$3,TimeSeries!$1:$1,"&gt;="&amp;J$2)</f>
        <v>110.3</v>
      </c>
      <c r="K430" s="5">
        <f>+TimeSeries!I428</f>
        <v>117.1125</v>
      </c>
      <c r="M430">
        <f t="shared" si="171"/>
        <v>117.1125</v>
      </c>
      <c r="N430">
        <f t="shared" si="172"/>
        <v>125.8125</v>
      </c>
      <c r="O430">
        <f t="shared" si="151"/>
        <v>0</v>
      </c>
      <c r="P430">
        <f t="shared" si="173"/>
        <v>0</v>
      </c>
      <c r="Q430">
        <f>+INDEX(TimeSeries!$A:$ZZ,'TimeSeries - Formatted'!$B430+1,'TimeSeries - Formatted'!K$1)</f>
        <v>14</v>
      </c>
      <c r="R430">
        <f>SUM(O$4:O430)</f>
        <v>19</v>
      </c>
      <c r="S430">
        <f>SUM(P$4:P430)</f>
        <v>20</v>
      </c>
      <c r="U430" s="1">
        <f t="shared" si="163"/>
        <v>-0.17743080198722494</v>
      </c>
      <c r="V430" s="1">
        <f t="shared" si="164"/>
        <v>-0.16327960756832505</v>
      </c>
      <c r="W430" s="1">
        <f t="shared" si="165"/>
        <v>-0.16603382809803247</v>
      </c>
      <c r="X430" s="1">
        <f t="shared" si="166"/>
        <v>-0.16002747252747251</v>
      </c>
      <c r="Y430" s="1">
        <f t="shared" si="167"/>
        <v>-0.14426460239268124</v>
      </c>
      <c r="Z430" s="1">
        <f t="shared" si="168"/>
        <v>-0.16895306859205783</v>
      </c>
      <c r="AA430" s="1">
        <f t="shared" si="169"/>
        <v>-0.18377176732123002</v>
      </c>
      <c r="AB430" s="1">
        <f t="shared" si="170"/>
        <v>-0.17931547619047628</v>
      </c>
      <c r="AD430" s="2">
        <f t="shared" ca="1" si="154"/>
        <v>0</v>
      </c>
      <c r="AE430" s="2">
        <f t="shared" ca="1" si="155"/>
        <v>0</v>
      </c>
      <c r="AF430" s="2">
        <f t="shared" ca="1" si="156"/>
        <v>0</v>
      </c>
      <c r="AG430" s="2">
        <f t="shared" ca="1" si="157"/>
        <v>0</v>
      </c>
      <c r="AH430" s="2">
        <f t="shared" ca="1" si="158"/>
        <v>0</v>
      </c>
      <c r="AI430" s="2">
        <f t="shared" ca="1" si="159"/>
        <v>0</v>
      </c>
      <c r="AJ430" s="2">
        <f t="shared" ca="1" si="160"/>
        <v>0</v>
      </c>
      <c r="AK430" s="2">
        <f t="shared" ca="1" si="161"/>
        <v>0</v>
      </c>
      <c r="AM430">
        <f ca="1">+IF(COUNTIFS(AM$4:AM429,1,$Q$4:$Q429,$Q430)=1,0,IF(U430*AD430&lt;$AO$1,1,0))</f>
        <v>0</v>
      </c>
      <c r="AN430">
        <f ca="1">+IF(COUNTIFS(AN$4:AN429,1,$Q$4:$Q429,$Q430)=1,0,IF(V430*AE430&lt;$AO$1,1,0))</f>
        <v>0</v>
      </c>
      <c r="AO430">
        <f ca="1">+IF(COUNTIFS(AO$4:AO429,1,$Q$4:$Q429,$Q430)=1,0,IF(W430*AF430&lt;$AO$1,1,0))</f>
        <v>0</v>
      </c>
      <c r="AP430">
        <f ca="1">+IF(COUNTIFS(AP$4:AP429,1,$Q$4:$Q429,$Q430)=1,0,IF(X430*AG430&lt;$AO$1,1,0))</f>
        <v>0</v>
      </c>
      <c r="AQ430">
        <f ca="1">+IF(COUNTIFS(AQ$4:AQ429,1,$Q$4:$Q429,$Q430)=1,0,IF(Y430*AH430&lt;$AO$1,1,0))</f>
        <v>0</v>
      </c>
      <c r="AR430">
        <f ca="1">+IF(COUNTIFS(AR$4:AR429,1,$Q$4:$Q429,$Q430)=1,0,IF(Z430*AI430&lt;$AO$1,1,0))</f>
        <v>0</v>
      </c>
      <c r="AS430">
        <f ca="1">+IF(COUNTIFS(AS$4:AS429,1,$Q$4:$Q429,$Q430)=1,0,IF(AA430*AJ430&lt;$AO$1,1,0))</f>
        <v>0</v>
      </c>
      <c r="AT430">
        <f ca="1">+IF(COUNTIFS(AT$4:AT429,1,$Q$4:$Q429,$Q430)=1,0,IF(AB430*AK430&lt;$AO$1,1,0))</f>
        <v>0</v>
      </c>
      <c r="AU430">
        <f t="shared" ca="1" si="152"/>
        <v>0</v>
      </c>
      <c r="AW430">
        <f ca="1">1*(COUNTIFS($Q$4:$Q429,Q430,AU$4:AU429,1)&gt;0)</f>
        <v>0</v>
      </c>
      <c r="AX430" t="str">
        <f t="shared" ca="1" si="162"/>
        <v/>
      </c>
    </row>
    <row r="431" spans="2:50" x14ac:dyDescent="0.35">
      <c r="B431">
        <f t="shared" si="153"/>
        <v>428</v>
      </c>
      <c r="C431" s="5">
        <f>AVERAGEIFS(TimeSeries!429:429,TimeSeries!$1:$1,"&lt;="&amp;C$3,TimeSeries!$1:$1,"&gt;="&amp;C$2)</f>
        <v>118.8</v>
      </c>
      <c r="D431" s="5">
        <f>AVERAGEIFS(TimeSeries!429:429,TimeSeries!$1:$1,"&lt;="&amp;D$3,TimeSeries!$1:$1,"&gt;="&amp;D$2)</f>
        <v>122.3</v>
      </c>
      <c r="E431" s="5">
        <f>AVERAGEIFS(TimeSeries!429:429,TimeSeries!$1:$1,"&lt;="&amp;E$3,TimeSeries!$1:$1,"&gt;="&amp;E$2)</f>
        <v>123.75</v>
      </c>
      <c r="F431" s="5">
        <f>AVERAGEIFS(TimeSeries!429:429,TimeSeries!$1:$1,"&lt;="&amp;F$3,TimeSeries!$1:$1,"&gt;="&amp;F$2)</f>
        <v>126.25</v>
      </c>
      <c r="G431" s="5">
        <f>AVERAGEIFS(TimeSeries!429:429,TimeSeries!$1:$1,"&lt;="&amp;G$3,TimeSeries!$1:$1,"&gt;="&amp;G$2)</f>
        <v>125.5</v>
      </c>
      <c r="H431" s="5">
        <f>AVERAGEIFS(TimeSeries!429:429,TimeSeries!$1:$1,"&lt;="&amp;H$3,TimeSeries!$1:$1,"&gt;="&amp;H$2)</f>
        <v>117</v>
      </c>
      <c r="I431" s="5">
        <f>AVERAGEIFS(TimeSeries!429:429,TimeSeries!$1:$1,"&lt;="&amp;I$3,TimeSeries!$1:$1,"&gt;="&amp;I$2)</f>
        <v>111.35</v>
      </c>
      <c r="J431" s="5">
        <f>AVERAGEIFS(TimeSeries!429:429,TimeSeries!$1:$1,"&lt;="&amp;J$3,TimeSeries!$1:$1,"&gt;="&amp;J$2)</f>
        <v>111.7</v>
      </c>
      <c r="K431" s="5">
        <f>+TimeSeries!I429</f>
        <v>119.85</v>
      </c>
      <c r="M431">
        <f t="shared" si="171"/>
        <v>117.1125</v>
      </c>
      <c r="N431">
        <f t="shared" si="172"/>
        <v>125.8125</v>
      </c>
      <c r="O431">
        <f t="shared" si="151"/>
        <v>1</v>
      </c>
      <c r="P431">
        <f t="shared" si="173"/>
        <v>0</v>
      </c>
      <c r="Q431">
        <f>+INDEX(TimeSeries!$A:$ZZ,'TimeSeries - Formatted'!$B431+1,'TimeSeries - Formatted'!K$1)</f>
        <v>14</v>
      </c>
      <c r="R431">
        <f>SUM(O$4:O431)</f>
        <v>20</v>
      </c>
      <c r="S431">
        <f>SUM(P$4:P431)</f>
        <v>20</v>
      </c>
      <c r="U431" s="1">
        <f t="shared" si="163"/>
        <v>-0.15684882895670693</v>
      </c>
      <c r="V431" s="1">
        <f t="shared" si="164"/>
        <v>-0.13200851667849545</v>
      </c>
      <c r="W431" s="1">
        <f t="shared" si="165"/>
        <v>-0.12605932203389825</v>
      </c>
      <c r="X431" s="1">
        <f t="shared" si="166"/>
        <v>-0.13289835164835162</v>
      </c>
      <c r="Y431" s="1">
        <f t="shared" si="167"/>
        <v>-0.11681914144968331</v>
      </c>
      <c r="Z431" s="1">
        <f t="shared" si="168"/>
        <v>-0.15523465703971118</v>
      </c>
      <c r="AA431" s="1">
        <f t="shared" si="169"/>
        <v>-0.17487958503149315</v>
      </c>
      <c r="AB431" s="1">
        <f t="shared" si="170"/>
        <v>-0.16889880952380953</v>
      </c>
      <c r="AD431" s="2">
        <f t="shared" ca="1" si="154"/>
        <v>0</v>
      </c>
      <c r="AE431" s="2">
        <f t="shared" ca="1" si="155"/>
        <v>0</v>
      </c>
      <c r="AF431" s="2">
        <f t="shared" ca="1" si="156"/>
        <v>0</v>
      </c>
      <c r="AG431" s="2">
        <f t="shared" ca="1" si="157"/>
        <v>0</v>
      </c>
      <c r="AH431" s="2">
        <f t="shared" ca="1" si="158"/>
        <v>0</v>
      </c>
      <c r="AI431" s="2">
        <f t="shared" ca="1" si="159"/>
        <v>0</v>
      </c>
      <c r="AJ431" s="2">
        <f t="shared" ca="1" si="160"/>
        <v>0</v>
      </c>
      <c r="AK431" s="2">
        <f t="shared" ca="1" si="161"/>
        <v>0</v>
      </c>
      <c r="AM431">
        <f ca="1">+IF(COUNTIFS(AM$4:AM430,1,$Q$4:$Q430,$Q431)=1,0,IF(U431*AD431&lt;$AO$1,1,0))</f>
        <v>0</v>
      </c>
      <c r="AN431">
        <f ca="1">+IF(COUNTIFS(AN$4:AN430,1,$Q$4:$Q430,$Q431)=1,0,IF(V431*AE431&lt;$AO$1,1,0))</f>
        <v>0</v>
      </c>
      <c r="AO431">
        <f ca="1">+IF(COUNTIFS(AO$4:AO430,1,$Q$4:$Q430,$Q431)=1,0,IF(W431*AF431&lt;$AO$1,1,0))</f>
        <v>0</v>
      </c>
      <c r="AP431">
        <f ca="1">+IF(COUNTIFS(AP$4:AP430,1,$Q$4:$Q430,$Q431)=1,0,IF(X431*AG431&lt;$AO$1,1,0))</f>
        <v>0</v>
      </c>
      <c r="AQ431">
        <f ca="1">+IF(COUNTIFS(AQ$4:AQ430,1,$Q$4:$Q430,$Q431)=1,0,IF(Y431*AH431&lt;$AO$1,1,0))</f>
        <v>0</v>
      </c>
      <c r="AR431">
        <f ca="1">+IF(COUNTIFS(AR$4:AR430,1,$Q$4:$Q430,$Q431)=1,0,IF(Z431*AI431&lt;$AO$1,1,0))</f>
        <v>0</v>
      </c>
      <c r="AS431">
        <f ca="1">+IF(COUNTIFS(AS$4:AS430,1,$Q$4:$Q430,$Q431)=1,0,IF(AA431*AJ431&lt;$AO$1,1,0))</f>
        <v>0</v>
      </c>
      <c r="AT431">
        <f ca="1">+IF(COUNTIFS(AT$4:AT430,1,$Q$4:$Q430,$Q431)=1,0,IF(AB431*AK431&lt;$AO$1,1,0))</f>
        <v>0</v>
      </c>
      <c r="AU431">
        <f t="shared" ca="1" si="152"/>
        <v>0</v>
      </c>
      <c r="AW431">
        <f ca="1">1*(COUNTIFS($Q$4:$Q430,Q431,AU$4:AU430,1)&gt;0)</f>
        <v>0</v>
      </c>
      <c r="AX431" t="str">
        <f t="shared" ca="1" si="162"/>
        <v/>
      </c>
    </row>
    <row r="432" spans="2:50" x14ac:dyDescent="0.35">
      <c r="B432">
        <f t="shared" si="153"/>
        <v>429</v>
      </c>
      <c r="C432" s="5">
        <f>AVERAGEIFS(TimeSeries!430:430,TimeSeries!$1:$1,"&lt;="&amp;C$3,TimeSeries!$1:$1,"&gt;="&amp;C$2)</f>
        <v>121.25</v>
      </c>
      <c r="D432" s="5">
        <f>AVERAGEIFS(TimeSeries!430:430,TimeSeries!$1:$1,"&lt;="&amp;D$3,TimeSeries!$1:$1,"&gt;="&amp;D$2)</f>
        <v>124.75</v>
      </c>
      <c r="E432" s="5">
        <f>AVERAGEIFS(TimeSeries!430:430,TimeSeries!$1:$1,"&lt;="&amp;E$3,TimeSeries!$1:$1,"&gt;="&amp;E$2)</f>
        <v>125.45</v>
      </c>
      <c r="F432" s="5">
        <f>AVERAGEIFS(TimeSeries!430:430,TimeSeries!$1:$1,"&lt;="&amp;F$3,TimeSeries!$1:$1,"&gt;="&amp;F$2)</f>
        <v>127.95</v>
      </c>
      <c r="G432" s="5">
        <f>AVERAGEIFS(TimeSeries!430:430,TimeSeries!$1:$1,"&lt;="&amp;G$3,TimeSeries!$1:$1,"&gt;="&amp;G$2)</f>
        <v>127.95</v>
      </c>
      <c r="H432" s="5">
        <f>AVERAGEIFS(TimeSeries!430:430,TimeSeries!$1:$1,"&lt;="&amp;H$3,TimeSeries!$1:$1,"&gt;="&amp;H$2)</f>
        <v>119.45</v>
      </c>
      <c r="I432" s="5">
        <f>AVERAGEIFS(TimeSeries!430:430,TimeSeries!$1:$1,"&lt;="&amp;I$3,TimeSeries!$1:$1,"&gt;="&amp;I$2)</f>
        <v>115.9</v>
      </c>
      <c r="J432" s="5">
        <f>AVERAGEIFS(TimeSeries!430:430,TimeSeries!$1:$1,"&lt;="&amp;J$3,TimeSeries!$1:$1,"&gt;="&amp;J$2)</f>
        <v>118.8</v>
      </c>
      <c r="K432" s="5">
        <f>+TimeSeries!I430</f>
        <v>122.6375</v>
      </c>
      <c r="M432">
        <f t="shared" si="171"/>
        <v>117.1125</v>
      </c>
      <c r="N432">
        <f t="shared" si="172"/>
        <v>125.8125</v>
      </c>
      <c r="O432">
        <f t="shared" si="151"/>
        <v>0</v>
      </c>
      <c r="P432">
        <f t="shared" si="173"/>
        <v>0</v>
      </c>
      <c r="Q432">
        <f>+INDEX(TimeSeries!$A:$ZZ,'TimeSeries - Formatted'!$B432+1,'TimeSeries - Formatted'!K$1)</f>
        <v>14</v>
      </c>
      <c r="R432">
        <f>SUM(O$4:O432)</f>
        <v>20</v>
      </c>
      <c r="S432">
        <f>SUM(P$4:P432)</f>
        <v>20</v>
      </c>
      <c r="U432" s="1">
        <f t="shared" si="163"/>
        <v>-0.10151908114116337</v>
      </c>
      <c r="V432" s="1">
        <f t="shared" si="164"/>
        <v>-4.3694902261402713E-2</v>
      </c>
      <c r="W432" s="1">
        <f t="shared" si="165"/>
        <v>-4.3826219512195008E-2</v>
      </c>
      <c r="X432" s="1">
        <f t="shared" si="166"/>
        <v>-7.080610021786482E-2</v>
      </c>
      <c r="Y432" s="1">
        <f t="shared" si="167"/>
        <v>-8.9323843416370119E-2</v>
      </c>
      <c r="Z432" s="1">
        <f t="shared" si="168"/>
        <v>-0.13754512635379057</v>
      </c>
      <c r="AA432" s="1">
        <f t="shared" si="169"/>
        <v>-0.14116339384957377</v>
      </c>
      <c r="AB432" s="1">
        <f t="shared" si="170"/>
        <v>-0.10609480812641092</v>
      </c>
      <c r="AD432" s="2">
        <f t="shared" ca="1" si="154"/>
        <v>0</v>
      </c>
      <c r="AE432" s="2">
        <f t="shared" ca="1" si="155"/>
        <v>0</v>
      </c>
      <c r="AF432" s="2">
        <f t="shared" ca="1" si="156"/>
        <v>0</v>
      </c>
      <c r="AG432" s="2">
        <f t="shared" ca="1" si="157"/>
        <v>0</v>
      </c>
      <c r="AH432" s="2">
        <f t="shared" ca="1" si="158"/>
        <v>0</v>
      </c>
      <c r="AI432" s="2">
        <f t="shared" ca="1" si="159"/>
        <v>0</v>
      </c>
      <c r="AJ432" s="2">
        <f t="shared" ca="1" si="160"/>
        <v>0</v>
      </c>
      <c r="AK432" s="2">
        <f t="shared" ca="1" si="161"/>
        <v>0</v>
      </c>
      <c r="AM432">
        <f ca="1">+IF(COUNTIFS(AM$4:AM431,1,$Q$4:$Q431,$Q432)=1,0,IF(U432*AD432&lt;$AO$1,1,0))</f>
        <v>0</v>
      </c>
      <c r="AN432">
        <f ca="1">+IF(COUNTIFS(AN$4:AN431,1,$Q$4:$Q431,$Q432)=1,0,IF(V432*AE432&lt;$AO$1,1,0))</f>
        <v>0</v>
      </c>
      <c r="AO432">
        <f ca="1">+IF(COUNTIFS(AO$4:AO431,1,$Q$4:$Q431,$Q432)=1,0,IF(W432*AF432&lt;$AO$1,1,0))</f>
        <v>0</v>
      </c>
      <c r="AP432">
        <f ca="1">+IF(COUNTIFS(AP$4:AP431,1,$Q$4:$Q431,$Q432)=1,0,IF(X432*AG432&lt;$AO$1,1,0))</f>
        <v>0</v>
      </c>
      <c r="AQ432">
        <f ca="1">+IF(COUNTIFS(AQ$4:AQ431,1,$Q$4:$Q431,$Q432)=1,0,IF(Y432*AH432&lt;$AO$1,1,0))</f>
        <v>0</v>
      </c>
      <c r="AR432">
        <f ca="1">+IF(COUNTIFS(AR$4:AR431,1,$Q$4:$Q431,$Q432)=1,0,IF(Z432*AI432&lt;$AO$1,1,0))</f>
        <v>0</v>
      </c>
      <c r="AS432">
        <f ca="1">+IF(COUNTIFS(AS$4:AS431,1,$Q$4:$Q431,$Q432)=1,0,IF(AA432*AJ432&lt;$AO$1,1,0))</f>
        <v>0</v>
      </c>
      <c r="AT432">
        <f ca="1">+IF(COUNTIFS(AT$4:AT431,1,$Q$4:$Q431,$Q432)=1,0,IF(AB432*AK432&lt;$AO$1,1,0))</f>
        <v>0</v>
      </c>
      <c r="AU432">
        <f t="shared" ca="1" si="152"/>
        <v>0</v>
      </c>
      <c r="AW432">
        <f ca="1">1*(COUNTIFS($Q$4:$Q431,Q432,AU$4:AU431,1)&gt;0)</f>
        <v>0</v>
      </c>
      <c r="AX432" t="str">
        <f t="shared" ca="1" si="162"/>
        <v/>
      </c>
    </row>
    <row r="433" spans="2:50" x14ac:dyDescent="0.35">
      <c r="B433">
        <f t="shared" si="153"/>
        <v>430</v>
      </c>
      <c r="C433" s="5">
        <f>AVERAGEIFS(TimeSeries!431:431,TimeSeries!$1:$1,"&lt;="&amp;C$3,TimeSeries!$1:$1,"&gt;="&amp;C$2)</f>
        <v>125.35</v>
      </c>
      <c r="D433" s="5">
        <f>AVERAGEIFS(TimeSeries!431:431,TimeSeries!$1:$1,"&lt;="&amp;D$3,TimeSeries!$1:$1,"&gt;="&amp;D$2)</f>
        <v>128.35</v>
      </c>
      <c r="E433" s="5">
        <f>AVERAGEIFS(TimeSeries!431:431,TimeSeries!$1:$1,"&lt;="&amp;E$3,TimeSeries!$1:$1,"&gt;="&amp;E$2)</f>
        <v>128.35</v>
      </c>
      <c r="F433" s="5">
        <f>AVERAGEIFS(TimeSeries!431:431,TimeSeries!$1:$1,"&lt;="&amp;F$3,TimeSeries!$1:$1,"&gt;="&amp;F$2)</f>
        <v>130.35</v>
      </c>
      <c r="G433" s="5">
        <f>AVERAGEIFS(TimeSeries!431:431,TimeSeries!$1:$1,"&lt;="&amp;G$3,TimeSeries!$1:$1,"&gt;="&amp;G$2)</f>
        <v>127.5</v>
      </c>
      <c r="H433" s="5">
        <f>AVERAGEIFS(TimeSeries!431:431,TimeSeries!$1:$1,"&lt;="&amp;H$3,TimeSeries!$1:$1,"&gt;="&amp;H$2)</f>
        <v>119.5</v>
      </c>
      <c r="I433" s="5">
        <f>AVERAGEIFS(TimeSeries!431:431,TimeSeries!$1:$1,"&lt;="&amp;I$3,TimeSeries!$1:$1,"&gt;="&amp;I$2)</f>
        <v>120.25</v>
      </c>
      <c r="J433" s="5">
        <f>AVERAGEIFS(TimeSeries!431:431,TimeSeries!$1:$1,"&lt;="&amp;J$3,TimeSeries!$1:$1,"&gt;="&amp;J$2)</f>
        <v>124.5</v>
      </c>
      <c r="K433" s="5">
        <f>+TimeSeries!I431</f>
        <v>125.3625</v>
      </c>
      <c r="M433">
        <f t="shared" si="171"/>
        <v>117.1125</v>
      </c>
      <c r="N433">
        <f t="shared" si="172"/>
        <v>126.0625</v>
      </c>
      <c r="O433">
        <f t="shared" si="151"/>
        <v>0</v>
      </c>
      <c r="P433">
        <f t="shared" si="173"/>
        <v>0</v>
      </c>
      <c r="Q433">
        <f>+INDEX(TimeSeries!$A:$ZZ,'TimeSeries - Formatted'!$B433+1,'TimeSeries - Formatted'!K$1)</f>
        <v>14</v>
      </c>
      <c r="R433">
        <f>SUM(O$4:O433)</f>
        <v>20</v>
      </c>
      <c r="S433">
        <f>SUM(P$4:P433)</f>
        <v>20</v>
      </c>
      <c r="U433" s="1">
        <f t="shared" si="163"/>
        <v>4.4070512820513219E-3</v>
      </c>
      <c r="V433" s="1">
        <f t="shared" si="164"/>
        <v>2.8857715430861575E-2</v>
      </c>
      <c r="W433" s="1">
        <f t="shared" si="165"/>
        <v>2.3116779593463477E-2</v>
      </c>
      <c r="X433" s="1">
        <f t="shared" si="166"/>
        <v>1.8757327080890951E-2</v>
      </c>
      <c r="Y433" s="1">
        <f t="shared" si="167"/>
        <v>-4.2792792792792689E-2</v>
      </c>
      <c r="Z433" s="1">
        <f t="shared" si="168"/>
        <v>-9.9472494348153639E-2</v>
      </c>
      <c r="AA433" s="1">
        <f t="shared" si="169"/>
        <v>-6.3838069287660448E-2</v>
      </c>
      <c r="AB433" s="1">
        <f t="shared" si="170"/>
        <v>-1.1119936457505974E-2</v>
      </c>
      <c r="AD433" s="2">
        <f t="shared" ca="1" si="154"/>
        <v>0</v>
      </c>
      <c r="AE433" s="2">
        <f t="shared" ca="1" si="155"/>
        <v>0</v>
      </c>
      <c r="AF433" s="2">
        <f t="shared" ca="1" si="156"/>
        <v>0</v>
      </c>
      <c r="AG433" s="2">
        <f t="shared" ca="1" si="157"/>
        <v>0</v>
      </c>
      <c r="AH433" s="2">
        <f t="shared" ca="1" si="158"/>
        <v>0</v>
      </c>
      <c r="AI433" s="2">
        <f t="shared" ca="1" si="159"/>
        <v>0</v>
      </c>
      <c r="AJ433" s="2">
        <f t="shared" ca="1" si="160"/>
        <v>0</v>
      </c>
      <c r="AK433" s="2">
        <f t="shared" ca="1" si="161"/>
        <v>0</v>
      </c>
      <c r="AM433">
        <f ca="1">+IF(COUNTIFS(AM$4:AM432,1,$Q$4:$Q432,$Q433)=1,0,IF(U433*AD433&lt;$AO$1,1,0))</f>
        <v>0</v>
      </c>
      <c r="AN433">
        <f ca="1">+IF(COUNTIFS(AN$4:AN432,1,$Q$4:$Q432,$Q433)=1,0,IF(V433*AE433&lt;$AO$1,1,0))</f>
        <v>0</v>
      </c>
      <c r="AO433">
        <f ca="1">+IF(COUNTIFS(AO$4:AO432,1,$Q$4:$Q432,$Q433)=1,0,IF(W433*AF433&lt;$AO$1,1,0))</f>
        <v>0</v>
      </c>
      <c r="AP433">
        <f ca="1">+IF(COUNTIFS(AP$4:AP432,1,$Q$4:$Q432,$Q433)=1,0,IF(X433*AG433&lt;$AO$1,1,0))</f>
        <v>0</v>
      </c>
      <c r="AQ433">
        <f ca="1">+IF(COUNTIFS(AQ$4:AQ432,1,$Q$4:$Q432,$Q433)=1,0,IF(Y433*AH433&lt;$AO$1,1,0))</f>
        <v>0</v>
      </c>
      <c r="AR433">
        <f ca="1">+IF(COUNTIFS(AR$4:AR432,1,$Q$4:$Q432,$Q433)=1,0,IF(Z433*AI433&lt;$AO$1,1,0))</f>
        <v>0</v>
      </c>
      <c r="AS433">
        <f ca="1">+IF(COUNTIFS(AS$4:AS432,1,$Q$4:$Q432,$Q433)=1,0,IF(AA433*AJ433&lt;$AO$1,1,0))</f>
        <v>0</v>
      </c>
      <c r="AT433">
        <f ca="1">+IF(COUNTIFS(AT$4:AT432,1,$Q$4:$Q432,$Q433)=1,0,IF(AB433*AK433&lt;$AO$1,1,0))</f>
        <v>0</v>
      </c>
      <c r="AU433">
        <f t="shared" ca="1" si="152"/>
        <v>0</v>
      </c>
      <c r="AW433">
        <f ca="1">1*(COUNTIFS($Q$4:$Q432,Q433,AU$4:AU432,1)&gt;0)</f>
        <v>0</v>
      </c>
      <c r="AX433" t="str">
        <f t="shared" ca="1" si="162"/>
        <v/>
      </c>
    </row>
    <row r="434" spans="2:50" x14ac:dyDescent="0.35">
      <c r="B434">
        <f t="shared" si="153"/>
        <v>431</v>
      </c>
      <c r="C434" s="5">
        <f>AVERAGEIFS(TimeSeries!432:432,TimeSeries!$1:$1,"&lt;="&amp;C$3,TimeSeries!$1:$1,"&gt;="&amp;C$2)</f>
        <v>128.25</v>
      </c>
      <c r="D434" s="5">
        <f>AVERAGEIFS(TimeSeries!432:432,TimeSeries!$1:$1,"&lt;="&amp;D$3,TimeSeries!$1:$1,"&gt;="&amp;D$2)</f>
        <v>131.25</v>
      </c>
      <c r="E434" s="5">
        <f>AVERAGEIFS(TimeSeries!432:432,TimeSeries!$1:$1,"&lt;="&amp;E$3,TimeSeries!$1:$1,"&gt;="&amp;E$2)</f>
        <v>131.25</v>
      </c>
      <c r="F434" s="5">
        <f>AVERAGEIFS(TimeSeries!432:432,TimeSeries!$1:$1,"&lt;="&amp;F$3,TimeSeries!$1:$1,"&gt;="&amp;F$2)</f>
        <v>132.75</v>
      </c>
      <c r="G434" s="5">
        <f>AVERAGEIFS(TimeSeries!432:432,TimeSeries!$1:$1,"&lt;="&amp;G$3,TimeSeries!$1:$1,"&gt;="&amp;G$2)</f>
        <v>129.94999999999999</v>
      </c>
      <c r="H434" s="5">
        <f>AVERAGEIFS(TimeSeries!432:432,TimeSeries!$1:$1,"&lt;="&amp;H$3,TimeSeries!$1:$1,"&gt;="&amp;H$2)</f>
        <v>121.45</v>
      </c>
      <c r="I434" s="5">
        <f>AVERAGEIFS(TimeSeries!432:432,TimeSeries!$1:$1,"&lt;="&amp;I$3,TimeSeries!$1:$1,"&gt;="&amp;I$2)</f>
        <v>117.9</v>
      </c>
      <c r="J434" s="5">
        <f>AVERAGEIFS(TimeSeries!432:432,TimeSeries!$1:$1,"&lt;="&amp;J$3,TimeSeries!$1:$1,"&gt;="&amp;J$2)</f>
        <v>118.8</v>
      </c>
      <c r="K434" s="5">
        <f>+TimeSeries!I432</f>
        <v>126.83750000000001</v>
      </c>
      <c r="M434">
        <f t="shared" si="171"/>
        <v>117.1125</v>
      </c>
      <c r="N434">
        <f t="shared" si="172"/>
        <v>126.1</v>
      </c>
      <c r="O434">
        <f t="shared" si="151"/>
        <v>0</v>
      </c>
      <c r="P434">
        <f t="shared" si="173"/>
        <v>1</v>
      </c>
      <c r="Q434">
        <f>+INDEX(TimeSeries!$A:$ZZ,'TimeSeries - Formatted'!$B434+1,'TimeSeries - Formatted'!K$1)</f>
        <v>14</v>
      </c>
      <c r="R434">
        <f>SUM(O$4:O434)</f>
        <v>20</v>
      </c>
      <c r="S434">
        <f>SUM(P$4:P434)</f>
        <v>21</v>
      </c>
      <c r="U434" s="1">
        <f t="shared" si="163"/>
        <v>2.3135221380135684E-2</v>
      </c>
      <c r="V434" s="1">
        <f t="shared" si="164"/>
        <v>2.259446825087652E-2</v>
      </c>
      <c r="W434" s="1">
        <f t="shared" si="165"/>
        <v>2.259446825087652E-2</v>
      </c>
      <c r="X434" s="1">
        <f t="shared" si="166"/>
        <v>1.8411967779056404E-2</v>
      </c>
      <c r="Y434" s="1">
        <f t="shared" si="167"/>
        <v>1.5631105900742348E-2</v>
      </c>
      <c r="Z434" s="1">
        <f t="shared" si="168"/>
        <v>-1.6200891049007682E-2</v>
      </c>
      <c r="AA434" s="1">
        <f t="shared" si="169"/>
        <v>-3.3606557377049096E-2</v>
      </c>
      <c r="AB434" s="1">
        <f t="shared" si="170"/>
        <v>-4.5783132530120452E-2</v>
      </c>
      <c r="AD434" s="2">
        <f t="shared" ca="1" si="154"/>
        <v>1</v>
      </c>
      <c r="AE434" s="2">
        <f t="shared" ca="1" si="155"/>
        <v>1</v>
      </c>
      <c r="AF434" s="2">
        <f t="shared" ca="1" si="156"/>
        <v>1</v>
      </c>
      <c r="AG434" s="2">
        <f t="shared" ca="1" si="157"/>
        <v>1</v>
      </c>
      <c r="AH434" s="2">
        <f t="shared" ca="1" si="158"/>
        <v>0</v>
      </c>
      <c r="AI434" s="2">
        <f t="shared" ca="1" si="159"/>
        <v>0</v>
      </c>
      <c r="AJ434" s="2">
        <f t="shared" ca="1" si="160"/>
        <v>0</v>
      </c>
      <c r="AK434" s="2">
        <f t="shared" ca="1" si="161"/>
        <v>0</v>
      </c>
      <c r="AM434">
        <f ca="1">+IF(COUNTIFS(AM$4:AM433,1,$Q$4:$Q433,$Q434)=1,0,IF(U434*AD434&lt;$AO$1,1,0))</f>
        <v>0</v>
      </c>
      <c r="AN434">
        <f ca="1">+IF(COUNTIFS(AN$4:AN433,1,$Q$4:$Q433,$Q434)=1,0,IF(V434*AE434&lt;$AO$1,1,0))</f>
        <v>0</v>
      </c>
      <c r="AO434">
        <f ca="1">+IF(COUNTIFS(AO$4:AO433,1,$Q$4:$Q433,$Q434)=1,0,IF(W434*AF434&lt;$AO$1,1,0))</f>
        <v>0</v>
      </c>
      <c r="AP434">
        <f ca="1">+IF(COUNTIFS(AP$4:AP433,1,$Q$4:$Q433,$Q434)=1,0,IF(X434*AG434&lt;$AO$1,1,0))</f>
        <v>0</v>
      </c>
      <c r="AQ434">
        <f ca="1">+IF(COUNTIFS(AQ$4:AQ433,1,$Q$4:$Q433,$Q434)=1,0,IF(Y434*AH434&lt;$AO$1,1,0))</f>
        <v>0</v>
      </c>
      <c r="AR434">
        <f ca="1">+IF(COUNTIFS(AR$4:AR433,1,$Q$4:$Q433,$Q434)=1,0,IF(Z434*AI434&lt;$AO$1,1,0))</f>
        <v>0</v>
      </c>
      <c r="AS434">
        <f ca="1">+IF(COUNTIFS(AS$4:AS433,1,$Q$4:$Q433,$Q434)=1,0,IF(AA434*AJ434&lt;$AO$1,1,0))</f>
        <v>0</v>
      </c>
      <c r="AT434">
        <f ca="1">+IF(COUNTIFS(AT$4:AT433,1,$Q$4:$Q433,$Q434)=1,0,IF(AB434*AK434&lt;$AO$1,1,0))</f>
        <v>0</v>
      </c>
      <c r="AU434">
        <f t="shared" ca="1" si="152"/>
        <v>0</v>
      </c>
      <c r="AW434">
        <f ca="1">1*(COUNTIFS($Q$4:$Q433,Q434,AU$4:AU433,1)&gt;0)</f>
        <v>0</v>
      </c>
      <c r="AX434" t="str">
        <f t="shared" ca="1" si="162"/>
        <v/>
      </c>
    </row>
    <row r="435" spans="2:50" x14ac:dyDescent="0.35">
      <c r="B435">
        <f t="shared" si="153"/>
        <v>432</v>
      </c>
      <c r="C435" s="5">
        <f>AVERAGEIFS(TimeSeries!433:433,TimeSeries!$1:$1,"&lt;="&amp;C$3,TimeSeries!$1:$1,"&gt;="&amp;C$2)</f>
        <v>131.19999999999999</v>
      </c>
      <c r="D435" s="5">
        <f>AVERAGEIFS(TimeSeries!433:433,TimeSeries!$1:$1,"&lt;="&amp;D$3,TimeSeries!$1:$1,"&gt;="&amp;D$2)</f>
        <v>133.19999999999999</v>
      </c>
      <c r="E435" s="5">
        <f>AVERAGEIFS(TimeSeries!433:433,TimeSeries!$1:$1,"&lt;="&amp;E$3,TimeSeries!$1:$1,"&gt;="&amp;E$2)</f>
        <v>132.44999999999999</v>
      </c>
      <c r="F435" s="5">
        <f>AVERAGEIFS(TimeSeries!433:433,TimeSeries!$1:$1,"&lt;="&amp;F$3,TimeSeries!$1:$1,"&gt;="&amp;F$2)</f>
        <v>134.44999999999999</v>
      </c>
      <c r="G435" s="5">
        <f>AVERAGEIFS(TimeSeries!433:433,TimeSeries!$1:$1,"&lt;="&amp;G$3,TimeSeries!$1:$1,"&gt;="&amp;G$2)</f>
        <v>131.65</v>
      </c>
      <c r="H435" s="5">
        <f>AVERAGEIFS(TimeSeries!433:433,TimeSeries!$1:$1,"&lt;="&amp;H$3,TimeSeries!$1:$1,"&gt;="&amp;H$2)</f>
        <v>123.65</v>
      </c>
      <c r="I435" s="5">
        <f>AVERAGEIFS(TimeSeries!433:433,TimeSeries!$1:$1,"&lt;="&amp;I$3,TimeSeries!$1:$1,"&gt;="&amp;I$2)</f>
        <v>121.5</v>
      </c>
      <c r="J435" s="5">
        <f>AVERAGEIFS(TimeSeries!433:433,TimeSeries!$1:$1,"&lt;="&amp;J$3,TimeSeries!$1:$1,"&gt;="&amp;J$2)</f>
        <v>123</v>
      </c>
      <c r="K435" s="5">
        <f>+TimeSeries!I433</f>
        <v>129.19999999999999</v>
      </c>
      <c r="M435">
        <f t="shared" si="171"/>
        <v>117.1125</v>
      </c>
      <c r="N435">
        <f t="shared" si="172"/>
        <v>126.1</v>
      </c>
      <c r="O435">
        <f t="shared" si="151"/>
        <v>0</v>
      </c>
      <c r="P435">
        <f t="shared" si="173"/>
        <v>0</v>
      </c>
      <c r="Q435">
        <f>+INDEX(TimeSeries!$A:$ZZ,'TimeSeries - Formatted'!$B435+1,'TimeSeries - Formatted'!K$1)</f>
        <v>14</v>
      </c>
      <c r="R435">
        <f>SUM(O$4:O435)</f>
        <v>20</v>
      </c>
      <c r="S435">
        <f>SUM(P$4:P435)</f>
        <v>21</v>
      </c>
      <c r="U435" s="1">
        <f t="shared" si="163"/>
        <v>2.300194931773869E-2</v>
      </c>
      <c r="V435" s="1">
        <f t="shared" si="164"/>
        <v>1.485714285714268E-2</v>
      </c>
      <c r="W435" s="1">
        <f t="shared" si="165"/>
        <v>9.1428571428571193E-3</v>
      </c>
      <c r="X435" s="1">
        <f t="shared" si="166"/>
        <v>1.2806026365348222E-2</v>
      </c>
      <c r="Y435" s="1">
        <f t="shared" si="167"/>
        <v>1.3081954597922385E-2</v>
      </c>
      <c r="Z435" s="1">
        <f t="shared" si="168"/>
        <v>1.8114450391107484E-2</v>
      </c>
      <c r="AA435" s="1">
        <f t="shared" si="169"/>
        <v>1.039501039501034E-2</v>
      </c>
      <c r="AB435" s="1">
        <f t="shared" si="170"/>
        <v>-1.2048192771084376E-2</v>
      </c>
      <c r="AD435" s="2">
        <f t="shared" ca="1" si="154"/>
        <v>1</v>
      </c>
      <c r="AE435" s="2">
        <f t="shared" ca="1" si="155"/>
        <v>1</v>
      </c>
      <c r="AF435" s="2">
        <f t="shared" ca="1" si="156"/>
        <v>1</v>
      </c>
      <c r="AG435" s="2">
        <f t="shared" ca="1" si="157"/>
        <v>1</v>
      </c>
      <c r="AH435" s="2">
        <f t="shared" ca="1" si="158"/>
        <v>1</v>
      </c>
      <c r="AI435" s="2">
        <f t="shared" ca="1" si="159"/>
        <v>0</v>
      </c>
      <c r="AJ435" s="2">
        <f t="shared" ca="1" si="160"/>
        <v>0</v>
      </c>
      <c r="AK435" s="2">
        <f t="shared" ca="1" si="161"/>
        <v>0</v>
      </c>
      <c r="AM435">
        <f ca="1">+IF(COUNTIFS(AM$4:AM434,1,$Q$4:$Q434,$Q435)=1,0,IF(U435*AD435&lt;$AO$1,1,0))</f>
        <v>0</v>
      </c>
      <c r="AN435">
        <f ca="1">+IF(COUNTIFS(AN$4:AN434,1,$Q$4:$Q434,$Q435)=1,0,IF(V435*AE435&lt;$AO$1,1,0))</f>
        <v>0</v>
      </c>
      <c r="AO435">
        <f ca="1">+IF(COUNTIFS(AO$4:AO434,1,$Q$4:$Q434,$Q435)=1,0,IF(W435*AF435&lt;$AO$1,1,0))</f>
        <v>0</v>
      </c>
      <c r="AP435">
        <f ca="1">+IF(COUNTIFS(AP$4:AP434,1,$Q$4:$Q434,$Q435)=1,0,IF(X435*AG435&lt;$AO$1,1,0))</f>
        <v>0</v>
      </c>
      <c r="AQ435">
        <f ca="1">+IF(COUNTIFS(AQ$4:AQ434,1,$Q$4:$Q434,$Q435)=1,0,IF(Y435*AH435&lt;$AO$1,1,0))</f>
        <v>0</v>
      </c>
      <c r="AR435">
        <f ca="1">+IF(COUNTIFS(AR$4:AR434,1,$Q$4:$Q434,$Q435)=1,0,IF(Z435*AI435&lt;$AO$1,1,0))</f>
        <v>0</v>
      </c>
      <c r="AS435">
        <f ca="1">+IF(COUNTIFS(AS$4:AS434,1,$Q$4:$Q434,$Q435)=1,0,IF(AA435*AJ435&lt;$AO$1,1,0))</f>
        <v>0</v>
      </c>
      <c r="AT435">
        <f ca="1">+IF(COUNTIFS(AT$4:AT434,1,$Q$4:$Q434,$Q435)=1,0,IF(AB435*AK435&lt;$AO$1,1,0))</f>
        <v>0</v>
      </c>
      <c r="AU435">
        <f t="shared" ca="1" si="152"/>
        <v>0</v>
      </c>
      <c r="AW435">
        <f ca="1">1*(COUNTIFS($Q$4:$Q434,Q435,AU$4:AU434,1)&gt;0)</f>
        <v>0</v>
      </c>
      <c r="AX435" t="str">
        <f t="shared" ca="1" si="162"/>
        <v/>
      </c>
    </row>
    <row r="436" spans="2:50" x14ac:dyDescent="0.35">
      <c r="B436">
        <f t="shared" si="153"/>
        <v>433</v>
      </c>
      <c r="C436" s="5">
        <f>AVERAGEIFS(TimeSeries!434:434,TimeSeries!$1:$1,"&lt;="&amp;C$3,TimeSeries!$1:$1,"&gt;="&amp;C$2)</f>
        <v>131.69999999999999</v>
      </c>
      <c r="D436" s="5">
        <f>AVERAGEIFS(TimeSeries!434:434,TimeSeries!$1:$1,"&lt;="&amp;D$3,TimeSeries!$1:$1,"&gt;="&amp;D$2)</f>
        <v>134.19999999999999</v>
      </c>
      <c r="E436" s="5">
        <f>AVERAGEIFS(TimeSeries!434:434,TimeSeries!$1:$1,"&lt;="&amp;E$3,TimeSeries!$1:$1,"&gt;="&amp;E$2)</f>
        <v>134.9</v>
      </c>
      <c r="F436" s="5">
        <f>AVERAGEIFS(TimeSeries!434:434,TimeSeries!$1:$1,"&lt;="&amp;F$3,TimeSeries!$1:$1,"&gt;="&amp;F$2)</f>
        <v>136.9</v>
      </c>
      <c r="G436" s="5">
        <f>AVERAGEIFS(TimeSeries!434:434,TimeSeries!$1:$1,"&lt;="&amp;G$3,TimeSeries!$1:$1,"&gt;="&amp;G$2)</f>
        <v>138.30000000000001</v>
      </c>
      <c r="H436" s="5">
        <f>AVERAGEIFS(TimeSeries!434:434,TimeSeries!$1:$1,"&lt;="&amp;H$3,TimeSeries!$1:$1,"&gt;="&amp;H$2)</f>
        <v>130.30000000000001</v>
      </c>
      <c r="I436" s="5">
        <f>AVERAGEIFS(TimeSeries!434:434,TimeSeries!$1:$1,"&lt;="&amp;I$3,TimeSeries!$1:$1,"&gt;="&amp;I$2)</f>
        <v>123.25</v>
      </c>
      <c r="J436" s="5">
        <f>AVERAGEIFS(TimeSeries!434:434,TimeSeries!$1:$1,"&lt;="&amp;J$3,TimeSeries!$1:$1,"&gt;="&amp;J$2)</f>
        <v>124.5</v>
      </c>
      <c r="K436" s="5">
        <f>+TimeSeries!I434</f>
        <v>132.03750000000002</v>
      </c>
      <c r="M436">
        <f t="shared" si="171"/>
        <v>117.1125</v>
      </c>
      <c r="N436">
        <f t="shared" si="172"/>
        <v>126.1</v>
      </c>
      <c r="O436">
        <f t="shared" si="151"/>
        <v>0</v>
      </c>
      <c r="P436">
        <f t="shared" si="173"/>
        <v>0</v>
      </c>
      <c r="Q436">
        <f>+INDEX(TimeSeries!$A:$ZZ,'TimeSeries - Formatted'!$B436+1,'TimeSeries - Formatted'!K$1)</f>
        <v>14</v>
      </c>
      <c r="R436">
        <f>SUM(O$4:O436)</f>
        <v>20</v>
      </c>
      <c r="S436">
        <f>SUM(P$4:P436)</f>
        <v>21</v>
      </c>
      <c r="U436" s="1">
        <f t="shared" si="163"/>
        <v>3.8109756097561842E-3</v>
      </c>
      <c r="V436" s="1">
        <f t="shared" si="164"/>
        <v>7.5075075075075048E-3</v>
      </c>
      <c r="W436" s="1">
        <f t="shared" si="165"/>
        <v>1.8497546243865681E-2</v>
      </c>
      <c r="X436" s="1">
        <f t="shared" si="166"/>
        <v>1.8222387504648774E-2</v>
      </c>
      <c r="Y436" s="1">
        <f t="shared" si="167"/>
        <v>5.0512723129510162E-2</v>
      </c>
      <c r="Z436" s="1">
        <f t="shared" si="168"/>
        <v>5.3780832996360717E-2</v>
      </c>
      <c r="AA436" s="1">
        <f t="shared" si="169"/>
        <v>1.4403292181069949E-2</v>
      </c>
      <c r="AB436" s="1">
        <f t="shared" si="170"/>
        <v>0</v>
      </c>
      <c r="AD436" s="2">
        <f t="shared" ca="1" si="154"/>
        <v>1</v>
      </c>
      <c r="AE436" s="2">
        <f t="shared" ca="1" si="155"/>
        <v>1</v>
      </c>
      <c r="AF436" s="2">
        <f t="shared" ca="1" si="156"/>
        <v>1</v>
      </c>
      <c r="AG436" s="2">
        <f t="shared" ca="1" si="157"/>
        <v>1</v>
      </c>
      <c r="AH436" s="2">
        <f t="shared" ca="1" si="158"/>
        <v>1</v>
      </c>
      <c r="AI436" s="2">
        <f t="shared" ca="1" si="159"/>
        <v>1</v>
      </c>
      <c r="AJ436" s="2">
        <f t="shared" ca="1" si="160"/>
        <v>1</v>
      </c>
      <c r="AK436" s="2">
        <f t="shared" ca="1" si="161"/>
        <v>0</v>
      </c>
      <c r="AM436">
        <f ca="1">+IF(COUNTIFS(AM$4:AM435,1,$Q$4:$Q435,$Q436)=1,0,IF(U436*AD436&lt;$AO$1,1,0))</f>
        <v>0</v>
      </c>
      <c r="AN436">
        <f ca="1">+IF(COUNTIFS(AN$4:AN435,1,$Q$4:$Q435,$Q436)=1,0,IF(V436*AE436&lt;$AO$1,1,0))</f>
        <v>0</v>
      </c>
      <c r="AO436">
        <f ca="1">+IF(COUNTIFS(AO$4:AO435,1,$Q$4:$Q435,$Q436)=1,0,IF(W436*AF436&lt;$AO$1,1,0))</f>
        <v>0</v>
      </c>
      <c r="AP436">
        <f ca="1">+IF(COUNTIFS(AP$4:AP435,1,$Q$4:$Q435,$Q436)=1,0,IF(X436*AG436&lt;$AO$1,1,0))</f>
        <v>0</v>
      </c>
      <c r="AQ436">
        <f ca="1">+IF(COUNTIFS(AQ$4:AQ435,1,$Q$4:$Q435,$Q436)=1,0,IF(Y436*AH436&lt;$AO$1,1,0))</f>
        <v>0</v>
      </c>
      <c r="AR436">
        <f ca="1">+IF(COUNTIFS(AR$4:AR435,1,$Q$4:$Q435,$Q436)=1,0,IF(Z436*AI436&lt;$AO$1,1,0))</f>
        <v>0</v>
      </c>
      <c r="AS436">
        <f ca="1">+IF(COUNTIFS(AS$4:AS435,1,$Q$4:$Q435,$Q436)=1,0,IF(AA436*AJ436&lt;$AO$1,1,0))</f>
        <v>0</v>
      </c>
      <c r="AT436">
        <f ca="1">+IF(COUNTIFS(AT$4:AT435,1,$Q$4:$Q435,$Q436)=1,0,IF(AB436*AK436&lt;$AO$1,1,0))</f>
        <v>0</v>
      </c>
      <c r="AU436">
        <f t="shared" ca="1" si="152"/>
        <v>0</v>
      </c>
      <c r="AW436">
        <f ca="1">1*(COUNTIFS($Q$4:$Q435,Q436,AU$4:AU435,1)&gt;0)</f>
        <v>0</v>
      </c>
      <c r="AX436" t="str">
        <f t="shared" ca="1" si="162"/>
        <v/>
      </c>
    </row>
    <row r="437" spans="2:50" x14ac:dyDescent="0.35">
      <c r="B437">
        <f t="shared" si="153"/>
        <v>434</v>
      </c>
      <c r="C437" s="5">
        <f>AVERAGEIFS(TimeSeries!435:435,TimeSeries!$1:$1,"&lt;="&amp;C$3,TimeSeries!$1:$1,"&gt;="&amp;C$2)</f>
        <v>133.4</v>
      </c>
      <c r="D437" s="5">
        <f>AVERAGEIFS(TimeSeries!435:435,TimeSeries!$1:$1,"&lt;="&amp;D$3,TimeSeries!$1:$1,"&gt;="&amp;D$2)</f>
        <v>135.9</v>
      </c>
      <c r="E437" s="5">
        <f>AVERAGEIFS(TimeSeries!435:435,TimeSeries!$1:$1,"&lt;="&amp;E$3,TimeSeries!$1:$1,"&gt;="&amp;E$2)</f>
        <v>136.6</v>
      </c>
      <c r="F437" s="5">
        <f>AVERAGEIFS(TimeSeries!435:435,TimeSeries!$1:$1,"&lt;="&amp;F$3,TimeSeries!$1:$1,"&gt;="&amp;F$2)</f>
        <v>138.1</v>
      </c>
      <c r="G437" s="5">
        <f>AVERAGEIFS(TimeSeries!435:435,TimeSeries!$1:$1,"&lt;="&amp;G$3,TimeSeries!$1:$1,"&gt;="&amp;G$2)</f>
        <v>138.1</v>
      </c>
      <c r="H437" s="5">
        <f>AVERAGEIFS(TimeSeries!435:435,TimeSeries!$1:$1,"&lt;="&amp;H$3,TimeSeries!$1:$1,"&gt;="&amp;H$2)</f>
        <v>130.1</v>
      </c>
      <c r="I437" s="5">
        <f>AVERAGEIFS(TimeSeries!435:435,TimeSeries!$1:$1,"&lt;="&amp;I$3,TimeSeries!$1:$1,"&gt;="&amp;I$2)</f>
        <v>123.75</v>
      </c>
      <c r="J437" s="5">
        <f>AVERAGEIFS(TimeSeries!435:435,TimeSeries!$1:$1,"&lt;="&amp;J$3,TimeSeries!$1:$1,"&gt;="&amp;J$2)</f>
        <v>124.5</v>
      </c>
      <c r="K437" s="5">
        <f>+TimeSeries!I435</f>
        <v>132.96250000000001</v>
      </c>
      <c r="M437">
        <f t="shared" si="171"/>
        <v>117.1125</v>
      </c>
      <c r="N437">
        <f t="shared" si="172"/>
        <v>126.1</v>
      </c>
      <c r="O437">
        <f t="shared" si="151"/>
        <v>0</v>
      </c>
      <c r="P437">
        <f t="shared" si="173"/>
        <v>0</v>
      </c>
      <c r="Q437">
        <f>+INDEX(TimeSeries!$A:$ZZ,'TimeSeries - Formatted'!$B437+1,'TimeSeries - Formatted'!K$1)</f>
        <v>14</v>
      </c>
      <c r="R437">
        <f>SUM(O$4:O437)</f>
        <v>20</v>
      </c>
      <c r="S437">
        <f>SUM(P$4:P437)</f>
        <v>21</v>
      </c>
      <c r="U437" s="1">
        <f t="shared" si="163"/>
        <v>1.290812452543677E-2</v>
      </c>
      <c r="V437" s="1">
        <f t="shared" si="164"/>
        <v>1.266766020864396E-2</v>
      </c>
      <c r="W437" s="1">
        <f t="shared" si="165"/>
        <v>1.260192735359511E-2</v>
      </c>
      <c r="X437" s="1">
        <f t="shared" si="166"/>
        <v>8.765522279035709E-3</v>
      </c>
      <c r="Y437" s="1">
        <f t="shared" si="167"/>
        <v>-1.4461315979755751E-3</v>
      </c>
      <c r="Z437" s="1">
        <f t="shared" si="168"/>
        <v>-1.5349194167307845E-3</v>
      </c>
      <c r="AA437" s="1">
        <f t="shared" si="169"/>
        <v>4.0567951318457585E-3</v>
      </c>
      <c r="AB437" s="1">
        <f t="shared" si="170"/>
        <v>0</v>
      </c>
      <c r="AD437" s="2">
        <f t="shared" ca="1" si="154"/>
        <v>1</v>
      </c>
      <c r="AE437" s="2">
        <f t="shared" ca="1" si="155"/>
        <v>1</v>
      </c>
      <c r="AF437" s="2">
        <f t="shared" ca="1" si="156"/>
        <v>1</v>
      </c>
      <c r="AG437" s="2">
        <f t="shared" ca="1" si="157"/>
        <v>1</v>
      </c>
      <c r="AH437" s="2">
        <f t="shared" ca="1" si="158"/>
        <v>1</v>
      </c>
      <c r="AI437" s="2">
        <f t="shared" ca="1" si="159"/>
        <v>1</v>
      </c>
      <c r="AJ437" s="2">
        <f t="shared" ca="1" si="160"/>
        <v>1</v>
      </c>
      <c r="AK437" s="2">
        <f t="shared" ca="1" si="161"/>
        <v>0</v>
      </c>
      <c r="AM437">
        <f ca="1">+IF(COUNTIFS(AM$4:AM436,1,$Q$4:$Q436,$Q437)=1,0,IF(U437*AD437&lt;$AO$1,1,0))</f>
        <v>0</v>
      </c>
      <c r="AN437">
        <f ca="1">+IF(COUNTIFS(AN$4:AN436,1,$Q$4:$Q436,$Q437)=1,0,IF(V437*AE437&lt;$AO$1,1,0))</f>
        <v>0</v>
      </c>
      <c r="AO437">
        <f ca="1">+IF(COUNTIFS(AO$4:AO436,1,$Q$4:$Q436,$Q437)=1,0,IF(W437*AF437&lt;$AO$1,1,0))</f>
        <v>0</v>
      </c>
      <c r="AP437">
        <f ca="1">+IF(COUNTIFS(AP$4:AP436,1,$Q$4:$Q436,$Q437)=1,0,IF(X437*AG437&lt;$AO$1,1,0))</f>
        <v>0</v>
      </c>
      <c r="AQ437">
        <f ca="1">+IF(COUNTIFS(AQ$4:AQ436,1,$Q$4:$Q436,$Q437)=1,0,IF(Y437*AH437&lt;$AO$1,1,0))</f>
        <v>0</v>
      </c>
      <c r="AR437">
        <f ca="1">+IF(COUNTIFS(AR$4:AR436,1,$Q$4:$Q436,$Q437)=1,0,IF(Z437*AI437&lt;$AO$1,1,0))</f>
        <v>0</v>
      </c>
      <c r="AS437">
        <f ca="1">+IF(COUNTIFS(AS$4:AS436,1,$Q$4:$Q436,$Q437)=1,0,IF(AA437*AJ437&lt;$AO$1,1,0))</f>
        <v>0</v>
      </c>
      <c r="AT437">
        <f ca="1">+IF(COUNTIFS(AT$4:AT436,1,$Q$4:$Q436,$Q437)=1,0,IF(AB437*AK437&lt;$AO$1,1,0))</f>
        <v>0</v>
      </c>
      <c r="AU437">
        <f t="shared" ca="1" si="152"/>
        <v>0</v>
      </c>
      <c r="AW437">
        <f ca="1">1*(COUNTIFS($Q$4:$Q436,Q437,AU$4:AU436,1)&gt;0)</f>
        <v>0</v>
      </c>
      <c r="AX437" t="str">
        <f t="shared" ca="1" si="162"/>
        <v/>
      </c>
    </row>
    <row r="438" spans="2:50" x14ac:dyDescent="0.35">
      <c r="B438">
        <f t="shared" si="153"/>
        <v>435</v>
      </c>
      <c r="C438" s="5">
        <f>AVERAGEIFS(TimeSeries!436:436,TimeSeries!$1:$1,"&lt;="&amp;C$3,TimeSeries!$1:$1,"&gt;="&amp;C$2)</f>
        <v>134.6</v>
      </c>
      <c r="D438" s="5">
        <f>AVERAGEIFS(TimeSeries!436:436,TimeSeries!$1:$1,"&lt;="&amp;D$3,TimeSeries!$1:$1,"&gt;="&amp;D$2)</f>
        <v>137.6</v>
      </c>
      <c r="E438" s="5">
        <f>AVERAGEIFS(TimeSeries!436:436,TimeSeries!$1:$1,"&lt;="&amp;E$3,TimeSeries!$1:$1,"&gt;="&amp;E$2)</f>
        <v>138.30000000000001</v>
      </c>
      <c r="F438" s="5">
        <f>AVERAGEIFS(TimeSeries!436:436,TimeSeries!$1:$1,"&lt;="&amp;F$3,TimeSeries!$1:$1,"&gt;="&amp;F$2)</f>
        <v>139.30000000000001</v>
      </c>
      <c r="G438" s="5">
        <f>AVERAGEIFS(TimeSeries!436:436,TimeSeries!$1:$1,"&lt;="&amp;G$3,TimeSeries!$1:$1,"&gt;="&amp;G$2)</f>
        <v>136.44999999999999</v>
      </c>
      <c r="H438" s="5">
        <f>AVERAGEIFS(TimeSeries!436:436,TimeSeries!$1:$1,"&lt;="&amp;H$3,TimeSeries!$1:$1,"&gt;="&amp;H$2)</f>
        <v>128.44999999999999</v>
      </c>
      <c r="I438" s="5">
        <f>AVERAGEIFS(TimeSeries!436:436,TimeSeries!$1:$1,"&lt;="&amp;I$3,TimeSeries!$1:$1,"&gt;="&amp;I$2)</f>
        <v>124.95</v>
      </c>
      <c r="J438" s="5">
        <f>AVERAGEIFS(TimeSeries!436:436,TimeSeries!$1:$1,"&lt;="&amp;J$3,TimeSeries!$1:$1,"&gt;="&amp;J$2)</f>
        <v>125.9</v>
      </c>
      <c r="K438" s="5">
        <f>+TimeSeries!I436</f>
        <v>133.57499999999999</v>
      </c>
      <c r="M438">
        <f t="shared" si="171"/>
        <v>117.1125</v>
      </c>
      <c r="N438">
        <f t="shared" si="172"/>
        <v>126.1</v>
      </c>
      <c r="O438">
        <f t="shared" si="151"/>
        <v>0</v>
      </c>
      <c r="P438">
        <f t="shared" si="173"/>
        <v>0</v>
      </c>
      <c r="Q438">
        <f>+INDEX(TimeSeries!$A:$ZZ,'TimeSeries - Formatted'!$B438+1,'TimeSeries - Formatted'!K$1)</f>
        <v>14</v>
      </c>
      <c r="R438">
        <f>SUM(O$4:O438)</f>
        <v>20</v>
      </c>
      <c r="S438">
        <f>SUM(P$4:P438)</f>
        <v>21</v>
      </c>
      <c r="U438" s="1">
        <f t="shared" si="163"/>
        <v>8.9955022488754643E-3</v>
      </c>
      <c r="V438" s="1">
        <f t="shared" si="164"/>
        <v>1.2509197939661432E-2</v>
      </c>
      <c r="W438" s="1">
        <f t="shared" si="165"/>
        <v>1.2445095168374998E-2</v>
      </c>
      <c r="X438" s="1">
        <f t="shared" si="166"/>
        <v>8.6893555394642608E-3</v>
      </c>
      <c r="Y438" s="1">
        <f t="shared" si="167"/>
        <v>-1.3376717281272765E-2</v>
      </c>
      <c r="Z438" s="1">
        <f t="shared" si="168"/>
        <v>-1.4198004604758396E-2</v>
      </c>
      <c r="AA438" s="1">
        <f t="shared" si="169"/>
        <v>9.6969696969697594E-3</v>
      </c>
      <c r="AB438" s="1">
        <f t="shared" si="170"/>
        <v>1.1244979919678766E-2</v>
      </c>
      <c r="AD438" s="2">
        <f t="shared" ca="1" si="154"/>
        <v>1</v>
      </c>
      <c r="AE438" s="2">
        <f t="shared" ca="1" si="155"/>
        <v>1</v>
      </c>
      <c r="AF438" s="2">
        <f t="shared" ca="1" si="156"/>
        <v>1</v>
      </c>
      <c r="AG438" s="2">
        <f t="shared" ca="1" si="157"/>
        <v>1</v>
      </c>
      <c r="AH438" s="2">
        <f t="shared" ca="1" si="158"/>
        <v>1</v>
      </c>
      <c r="AI438" s="2">
        <f t="shared" ca="1" si="159"/>
        <v>1</v>
      </c>
      <c r="AJ438" s="2">
        <f t="shared" ca="1" si="160"/>
        <v>1</v>
      </c>
      <c r="AK438" s="2">
        <f t="shared" ca="1" si="161"/>
        <v>0</v>
      </c>
      <c r="AM438">
        <f ca="1">+IF(COUNTIFS(AM$4:AM437,1,$Q$4:$Q437,$Q438)=1,0,IF(U438*AD438&lt;$AO$1,1,0))</f>
        <v>0</v>
      </c>
      <c r="AN438">
        <f ca="1">+IF(COUNTIFS(AN$4:AN437,1,$Q$4:$Q437,$Q438)=1,0,IF(V438*AE438&lt;$AO$1,1,0))</f>
        <v>0</v>
      </c>
      <c r="AO438">
        <f ca="1">+IF(COUNTIFS(AO$4:AO437,1,$Q$4:$Q437,$Q438)=1,0,IF(W438*AF438&lt;$AO$1,1,0))</f>
        <v>0</v>
      </c>
      <c r="AP438">
        <f ca="1">+IF(COUNTIFS(AP$4:AP437,1,$Q$4:$Q437,$Q438)=1,0,IF(X438*AG438&lt;$AO$1,1,0))</f>
        <v>0</v>
      </c>
      <c r="AQ438">
        <f ca="1">+IF(COUNTIFS(AQ$4:AQ437,1,$Q$4:$Q437,$Q438)=1,0,IF(Y438*AH438&lt;$AO$1,1,0))</f>
        <v>0</v>
      </c>
      <c r="AR438">
        <f ca="1">+IF(COUNTIFS(AR$4:AR437,1,$Q$4:$Q437,$Q438)=1,0,IF(Z438*AI438&lt;$AO$1,1,0))</f>
        <v>0</v>
      </c>
      <c r="AS438">
        <f ca="1">+IF(COUNTIFS(AS$4:AS437,1,$Q$4:$Q437,$Q438)=1,0,IF(AA438*AJ438&lt;$AO$1,1,0))</f>
        <v>0</v>
      </c>
      <c r="AT438">
        <f ca="1">+IF(COUNTIFS(AT$4:AT437,1,$Q$4:$Q437,$Q438)=1,0,IF(AB438*AK438&lt;$AO$1,1,0))</f>
        <v>0</v>
      </c>
      <c r="AU438">
        <f t="shared" ca="1" si="152"/>
        <v>0</v>
      </c>
      <c r="AW438">
        <f ca="1">1*(COUNTIFS($Q$4:$Q437,Q438,AU$4:AU437,1)&gt;0)</f>
        <v>0</v>
      </c>
      <c r="AX438" t="str">
        <f t="shared" ca="1" si="162"/>
        <v/>
      </c>
    </row>
    <row r="439" spans="2:50" x14ac:dyDescent="0.35">
      <c r="B439">
        <f t="shared" si="153"/>
        <v>436</v>
      </c>
      <c r="C439" s="5">
        <f>AVERAGEIFS(TimeSeries!437:437,TimeSeries!$1:$1,"&lt;="&amp;C$3,TimeSeries!$1:$1,"&gt;="&amp;C$2)</f>
        <v>136.30000000000001</v>
      </c>
      <c r="D439" s="5">
        <f>AVERAGEIFS(TimeSeries!437:437,TimeSeries!$1:$1,"&lt;="&amp;D$3,TimeSeries!$1:$1,"&gt;="&amp;D$2)</f>
        <v>139.30000000000001</v>
      </c>
      <c r="E439" s="5">
        <f>AVERAGEIFS(TimeSeries!437:437,TimeSeries!$1:$1,"&lt;="&amp;E$3,TimeSeries!$1:$1,"&gt;="&amp;E$2)</f>
        <v>140.69999999999999</v>
      </c>
      <c r="F439" s="5">
        <f>AVERAGEIFS(TimeSeries!437:437,TimeSeries!$1:$1,"&lt;="&amp;F$3,TimeSeries!$1:$1,"&gt;="&amp;F$2)</f>
        <v>141.19999999999999</v>
      </c>
      <c r="G439" s="5">
        <f>AVERAGEIFS(TimeSeries!437:437,TimeSeries!$1:$1,"&lt;="&amp;G$3,TimeSeries!$1:$1,"&gt;="&amp;G$2)</f>
        <v>136.94999999999999</v>
      </c>
      <c r="H439" s="5">
        <f>AVERAGEIFS(TimeSeries!437:437,TimeSeries!$1:$1,"&lt;="&amp;H$3,TimeSeries!$1:$1,"&gt;="&amp;H$2)</f>
        <v>128.94999999999999</v>
      </c>
      <c r="I439" s="5">
        <f>AVERAGEIFS(TimeSeries!437:437,TimeSeries!$1:$1,"&lt;="&amp;I$3,TimeSeries!$1:$1,"&gt;="&amp;I$2)</f>
        <v>126.15</v>
      </c>
      <c r="J439" s="5">
        <f>AVERAGEIFS(TimeSeries!437:437,TimeSeries!$1:$1,"&lt;="&amp;J$3,TimeSeries!$1:$1,"&gt;="&amp;J$2)</f>
        <v>127.3</v>
      </c>
      <c r="K439" s="5">
        <f>+TimeSeries!I437</f>
        <v>135.02500000000001</v>
      </c>
      <c r="M439">
        <f t="shared" si="171"/>
        <v>117.1125</v>
      </c>
      <c r="N439">
        <f t="shared" si="172"/>
        <v>126.1</v>
      </c>
      <c r="O439">
        <f t="shared" si="151"/>
        <v>0</v>
      </c>
      <c r="P439">
        <f t="shared" si="173"/>
        <v>0</v>
      </c>
      <c r="Q439">
        <f>+INDEX(TimeSeries!$A:$ZZ,'TimeSeries - Formatted'!$B439+1,'TimeSeries - Formatted'!K$1)</f>
        <v>14</v>
      </c>
      <c r="R439">
        <f>SUM(O$4:O439)</f>
        <v>20</v>
      </c>
      <c r="S439">
        <f>SUM(P$4:P439)</f>
        <v>21</v>
      </c>
      <c r="U439" s="1">
        <f t="shared" si="163"/>
        <v>1.2630014858841188E-2</v>
      </c>
      <c r="V439" s="1">
        <f t="shared" si="164"/>
        <v>1.2354651162790775E-2</v>
      </c>
      <c r="W439" s="1">
        <f t="shared" si="165"/>
        <v>1.7353579175704903E-2</v>
      </c>
      <c r="X439" s="1">
        <f t="shared" si="166"/>
        <v>1.3639626704953223E-2</v>
      </c>
      <c r="Y439" s="1">
        <f t="shared" si="167"/>
        <v>-9.7613882863342161E-3</v>
      </c>
      <c r="Z439" s="1">
        <f t="shared" si="168"/>
        <v>-1.0360706062931824E-2</v>
      </c>
      <c r="AA439" s="1">
        <f t="shared" si="169"/>
        <v>9.6038415366146435E-3</v>
      </c>
      <c r="AB439" s="1">
        <f t="shared" si="170"/>
        <v>1.1119936457505863E-2</v>
      </c>
      <c r="AD439" s="2">
        <f t="shared" ca="1" si="154"/>
        <v>1</v>
      </c>
      <c r="AE439" s="2">
        <f t="shared" ca="1" si="155"/>
        <v>1</v>
      </c>
      <c r="AF439" s="2">
        <f t="shared" ca="1" si="156"/>
        <v>1</v>
      </c>
      <c r="AG439" s="2">
        <f t="shared" ca="1" si="157"/>
        <v>1</v>
      </c>
      <c r="AH439" s="2">
        <f t="shared" ca="1" si="158"/>
        <v>1</v>
      </c>
      <c r="AI439" s="2">
        <f t="shared" ca="1" si="159"/>
        <v>1</v>
      </c>
      <c r="AJ439" s="2">
        <f t="shared" ca="1" si="160"/>
        <v>1</v>
      </c>
      <c r="AK439" s="2">
        <f t="shared" ca="1" si="161"/>
        <v>1</v>
      </c>
      <c r="AM439">
        <f ca="1">+IF(COUNTIFS(AM$4:AM438,1,$Q$4:$Q438,$Q439)=1,0,IF(U439*AD439&lt;$AO$1,1,0))</f>
        <v>0</v>
      </c>
      <c r="AN439">
        <f ca="1">+IF(COUNTIFS(AN$4:AN438,1,$Q$4:$Q438,$Q439)=1,0,IF(V439*AE439&lt;$AO$1,1,0))</f>
        <v>0</v>
      </c>
      <c r="AO439">
        <f ca="1">+IF(COUNTIFS(AO$4:AO438,1,$Q$4:$Q438,$Q439)=1,0,IF(W439*AF439&lt;$AO$1,1,0))</f>
        <v>0</v>
      </c>
      <c r="AP439">
        <f ca="1">+IF(COUNTIFS(AP$4:AP438,1,$Q$4:$Q438,$Q439)=1,0,IF(X439*AG439&lt;$AO$1,1,0))</f>
        <v>0</v>
      </c>
      <c r="AQ439">
        <f ca="1">+IF(COUNTIFS(AQ$4:AQ438,1,$Q$4:$Q438,$Q439)=1,0,IF(Y439*AH439&lt;$AO$1,1,0))</f>
        <v>0</v>
      </c>
      <c r="AR439">
        <f ca="1">+IF(COUNTIFS(AR$4:AR438,1,$Q$4:$Q438,$Q439)=1,0,IF(Z439*AI439&lt;$AO$1,1,0))</f>
        <v>0</v>
      </c>
      <c r="AS439">
        <f ca="1">+IF(COUNTIFS(AS$4:AS438,1,$Q$4:$Q438,$Q439)=1,0,IF(AA439*AJ439&lt;$AO$1,1,0))</f>
        <v>0</v>
      </c>
      <c r="AT439">
        <f ca="1">+IF(COUNTIFS(AT$4:AT438,1,$Q$4:$Q438,$Q439)=1,0,IF(AB439*AK439&lt;$AO$1,1,0))</f>
        <v>0</v>
      </c>
      <c r="AU439">
        <f t="shared" ca="1" si="152"/>
        <v>0</v>
      </c>
      <c r="AW439">
        <f ca="1">1*(COUNTIFS($Q$4:$Q438,Q439,AU$4:AU438,1)&gt;0)</f>
        <v>0</v>
      </c>
      <c r="AX439" t="str">
        <f t="shared" ca="1" si="162"/>
        <v/>
      </c>
    </row>
    <row r="440" spans="2:50" x14ac:dyDescent="0.35">
      <c r="B440">
        <f t="shared" si="153"/>
        <v>437</v>
      </c>
      <c r="C440" s="5">
        <f>AVERAGEIFS(TimeSeries!438:438,TimeSeries!$1:$1,"&lt;="&amp;C$3,TimeSeries!$1:$1,"&gt;="&amp;C$2)</f>
        <v>138.69999999999999</v>
      </c>
      <c r="D440" s="5">
        <f>AVERAGEIFS(TimeSeries!438:438,TimeSeries!$1:$1,"&lt;="&amp;D$3,TimeSeries!$1:$1,"&gt;="&amp;D$2)</f>
        <v>143.69999999999999</v>
      </c>
      <c r="E440" s="5">
        <f>AVERAGEIFS(TimeSeries!438:438,TimeSeries!$1:$1,"&lt;="&amp;E$3,TimeSeries!$1:$1,"&gt;="&amp;E$2)</f>
        <v>146.55000000000001</v>
      </c>
      <c r="F440" s="5">
        <f>AVERAGEIFS(TimeSeries!438:438,TimeSeries!$1:$1,"&lt;="&amp;F$3,TimeSeries!$1:$1,"&gt;="&amp;F$2)</f>
        <v>144.55000000000001</v>
      </c>
      <c r="G440" s="5">
        <f>AVERAGEIFS(TimeSeries!438:438,TimeSeries!$1:$1,"&lt;="&amp;G$3,TimeSeries!$1:$1,"&gt;="&amp;G$2)</f>
        <v>138.19999999999999</v>
      </c>
      <c r="H440" s="5">
        <f>AVERAGEIFS(TimeSeries!438:438,TimeSeries!$1:$1,"&lt;="&amp;H$3,TimeSeries!$1:$1,"&gt;="&amp;H$2)</f>
        <v>130.19999999999999</v>
      </c>
      <c r="I440" s="5">
        <f>AVERAGEIFS(TimeSeries!438:438,TimeSeries!$1:$1,"&lt;="&amp;I$3,TimeSeries!$1:$1,"&gt;="&amp;I$2)</f>
        <v>128.05000000000001</v>
      </c>
      <c r="J440" s="5">
        <f>AVERAGEIFS(TimeSeries!438:438,TimeSeries!$1:$1,"&lt;="&amp;J$3,TimeSeries!$1:$1,"&gt;="&amp;J$2)</f>
        <v>130.1</v>
      </c>
      <c r="K440" s="5">
        <f>+TimeSeries!I438</f>
        <v>137.875</v>
      </c>
      <c r="M440">
        <f t="shared" si="171"/>
        <v>117.1125</v>
      </c>
      <c r="N440">
        <f t="shared" si="172"/>
        <v>126.1</v>
      </c>
      <c r="O440">
        <f t="shared" si="151"/>
        <v>0</v>
      </c>
      <c r="P440">
        <f t="shared" si="173"/>
        <v>0</v>
      </c>
      <c r="Q440">
        <f>+INDEX(TimeSeries!$A:$ZZ,'TimeSeries - Formatted'!$B440+1,'TimeSeries - Formatted'!K$1)</f>
        <v>14</v>
      </c>
      <c r="R440">
        <f>SUM(O$4:O440)</f>
        <v>20</v>
      </c>
      <c r="S440">
        <f>SUM(P$4:P440)</f>
        <v>21</v>
      </c>
      <c r="U440" s="1">
        <f t="shared" si="163"/>
        <v>1.7608217168011642E-2</v>
      </c>
      <c r="V440" s="1">
        <f t="shared" si="164"/>
        <v>3.158650394831275E-2</v>
      </c>
      <c r="W440" s="1">
        <f t="shared" si="165"/>
        <v>4.1577825159914816E-2</v>
      </c>
      <c r="X440" s="1">
        <f t="shared" si="166"/>
        <v>2.3725212464589474E-2</v>
      </c>
      <c r="Y440" s="1">
        <f t="shared" si="167"/>
        <v>-7.2306579898784307E-4</v>
      </c>
      <c r="Z440" s="1">
        <f t="shared" si="168"/>
        <v>-7.6745970836544775E-4</v>
      </c>
      <c r="AA440" s="1">
        <f t="shared" si="169"/>
        <v>1.5061434799841456E-2</v>
      </c>
      <c r="AB440" s="1">
        <f t="shared" si="170"/>
        <v>2.1995286724273422E-2</v>
      </c>
      <c r="AD440" s="2">
        <f t="shared" ca="1" si="154"/>
        <v>1</v>
      </c>
      <c r="AE440" s="2">
        <f t="shared" ca="1" si="155"/>
        <v>1</v>
      </c>
      <c r="AF440" s="2">
        <f t="shared" ca="1" si="156"/>
        <v>1</v>
      </c>
      <c r="AG440" s="2">
        <f t="shared" ca="1" si="157"/>
        <v>1</v>
      </c>
      <c r="AH440" s="2">
        <f t="shared" ca="1" si="158"/>
        <v>1</v>
      </c>
      <c r="AI440" s="2">
        <f t="shared" ca="1" si="159"/>
        <v>1</v>
      </c>
      <c r="AJ440" s="2">
        <f t="shared" ca="1" si="160"/>
        <v>1</v>
      </c>
      <c r="AK440" s="2">
        <f t="shared" ca="1" si="161"/>
        <v>1</v>
      </c>
      <c r="AM440">
        <f ca="1">+IF(COUNTIFS(AM$4:AM439,1,$Q$4:$Q439,$Q440)=1,0,IF(U440*AD440&lt;$AO$1,1,0))</f>
        <v>0</v>
      </c>
      <c r="AN440">
        <f ca="1">+IF(COUNTIFS(AN$4:AN439,1,$Q$4:$Q439,$Q440)=1,0,IF(V440*AE440&lt;$AO$1,1,0))</f>
        <v>0</v>
      </c>
      <c r="AO440">
        <f ca="1">+IF(COUNTIFS(AO$4:AO439,1,$Q$4:$Q439,$Q440)=1,0,IF(W440*AF440&lt;$AO$1,1,0))</f>
        <v>0</v>
      </c>
      <c r="AP440">
        <f ca="1">+IF(COUNTIFS(AP$4:AP439,1,$Q$4:$Q439,$Q440)=1,0,IF(X440*AG440&lt;$AO$1,1,0))</f>
        <v>0</v>
      </c>
      <c r="AQ440">
        <f ca="1">+IF(COUNTIFS(AQ$4:AQ439,1,$Q$4:$Q439,$Q440)=1,0,IF(Y440*AH440&lt;$AO$1,1,0))</f>
        <v>0</v>
      </c>
      <c r="AR440">
        <f ca="1">+IF(COUNTIFS(AR$4:AR439,1,$Q$4:$Q439,$Q440)=1,0,IF(Z440*AI440&lt;$AO$1,1,0))</f>
        <v>0</v>
      </c>
      <c r="AS440">
        <f ca="1">+IF(COUNTIFS(AS$4:AS439,1,$Q$4:$Q439,$Q440)=1,0,IF(AA440*AJ440&lt;$AO$1,1,0))</f>
        <v>0</v>
      </c>
      <c r="AT440">
        <f ca="1">+IF(COUNTIFS(AT$4:AT439,1,$Q$4:$Q439,$Q440)=1,0,IF(AB440*AK440&lt;$AO$1,1,0))</f>
        <v>0</v>
      </c>
      <c r="AU440">
        <f t="shared" ca="1" si="152"/>
        <v>0</v>
      </c>
      <c r="AW440">
        <f ca="1">1*(COUNTIFS($Q$4:$Q439,Q440,AU$4:AU439,1)&gt;0)</f>
        <v>0</v>
      </c>
      <c r="AX440" t="str">
        <f t="shared" ca="1" si="162"/>
        <v/>
      </c>
    </row>
    <row r="441" spans="2:50" x14ac:dyDescent="0.35">
      <c r="B441">
        <f t="shared" si="153"/>
        <v>438</v>
      </c>
      <c r="C441" s="5">
        <f>AVERAGEIFS(TimeSeries!439:439,TimeSeries!$1:$1,"&lt;="&amp;C$3,TimeSeries!$1:$1,"&gt;="&amp;C$2)</f>
        <v>142.1</v>
      </c>
      <c r="D441" s="5">
        <f>AVERAGEIFS(TimeSeries!439:439,TimeSeries!$1:$1,"&lt;="&amp;D$3,TimeSeries!$1:$1,"&gt;="&amp;D$2)</f>
        <v>141.6</v>
      </c>
      <c r="E441" s="5">
        <f>AVERAGEIFS(TimeSeries!439:439,TimeSeries!$1:$1,"&lt;="&amp;E$3,TimeSeries!$1:$1,"&gt;="&amp;E$2)</f>
        <v>141.6</v>
      </c>
      <c r="F441" s="5">
        <f>AVERAGEIFS(TimeSeries!439:439,TimeSeries!$1:$1,"&lt;="&amp;F$3,TimeSeries!$1:$1,"&gt;="&amp;F$2)</f>
        <v>145.1</v>
      </c>
      <c r="G441" s="5">
        <f>AVERAGEIFS(TimeSeries!439:439,TimeSeries!$1:$1,"&lt;="&amp;G$3,TimeSeries!$1:$1,"&gt;="&amp;G$2)</f>
        <v>144.4</v>
      </c>
      <c r="H441" s="5">
        <f>AVERAGEIFS(TimeSeries!439:439,TimeSeries!$1:$1,"&lt;="&amp;H$3,TimeSeries!$1:$1,"&gt;="&amp;H$2)</f>
        <v>137.4</v>
      </c>
      <c r="I441" s="5">
        <f>AVERAGEIFS(TimeSeries!439:439,TimeSeries!$1:$1,"&lt;="&amp;I$3,TimeSeries!$1:$1,"&gt;="&amp;I$2)</f>
        <v>133.19999999999999</v>
      </c>
      <c r="J441" s="5">
        <f>AVERAGEIFS(TimeSeries!439:439,TimeSeries!$1:$1,"&lt;="&amp;J$3,TimeSeries!$1:$1,"&gt;="&amp;J$2)</f>
        <v>134.4</v>
      </c>
      <c r="K441" s="5">
        <f>+TimeSeries!I439</f>
        <v>140.32499999999999</v>
      </c>
      <c r="M441">
        <f t="shared" si="171"/>
        <v>117.1125</v>
      </c>
      <c r="N441">
        <f t="shared" si="172"/>
        <v>126.1</v>
      </c>
      <c r="O441">
        <f t="shared" si="151"/>
        <v>0</v>
      </c>
      <c r="P441">
        <f t="shared" si="173"/>
        <v>0</v>
      </c>
      <c r="Q441">
        <f>+INDEX(TimeSeries!$A:$ZZ,'TimeSeries - Formatted'!$B441+1,'TimeSeries - Formatted'!K$1)</f>
        <v>14</v>
      </c>
      <c r="R441">
        <f>SUM(O$4:O441)</f>
        <v>20</v>
      </c>
      <c r="S441">
        <f>SUM(P$4:P441)</f>
        <v>21</v>
      </c>
      <c r="U441" s="1">
        <f t="shared" si="163"/>
        <v>2.4513338139870333E-2</v>
      </c>
      <c r="V441" s="1">
        <f t="shared" si="164"/>
        <v>-1.4613778705636737E-2</v>
      </c>
      <c r="W441" s="1">
        <f t="shared" si="165"/>
        <v>-3.3776867963152601E-2</v>
      </c>
      <c r="X441" s="1">
        <f t="shared" si="166"/>
        <v>3.8049117952263511E-3</v>
      </c>
      <c r="Y441" s="1">
        <f t="shared" si="167"/>
        <v>4.4107013738250211E-2</v>
      </c>
      <c r="Z441" s="1">
        <f t="shared" si="168"/>
        <v>5.4489639293936909E-2</v>
      </c>
      <c r="AA441" s="1">
        <f t="shared" si="169"/>
        <v>4.0218664584146691E-2</v>
      </c>
      <c r="AB441" s="1">
        <f t="shared" si="170"/>
        <v>3.3051498847040728E-2</v>
      </c>
      <c r="AD441" s="2">
        <f t="shared" ca="1" si="154"/>
        <v>1</v>
      </c>
      <c r="AE441" s="2">
        <f t="shared" ca="1" si="155"/>
        <v>1</v>
      </c>
      <c r="AF441" s="2">
        <f t="shared" ca="1" si="156"/>
        <v>1</v>
      </c>
      <c r="AG441" s="2">
        <f t="shared" ca="1" si="157"/>
        <v>1</v>
      </c>
      <c r="AH441" s="2">
        <f t="shared" ca="1" si="158"/>
        <v>1</v>
      </c>
      <c r="AI441" s="2">
        <f t="shared" ca="1" si="159"/>
        <v>1</v>
      </c>
      <c r="AJ441" s="2">
        <f t="shared" ca="1" si="160"/>
        <v>1</v>
      </c>
      <c r="AK441" s="2">
        <f t="shared" ca="1" si="161"/>
        <v>1</v>
      </c>
      <c r="AM441">
        <f ca="1">+IF(COUNTIFS(AM$4:AM440,1,$Q$4:$Q440,$Q441)=1,0,IF(U441*AD441&lt;$AO$1,1,0))</f>
        <v>0</v>
      </c>
      <c r="AN441">
        <f ca="1">+IF(COUNTIFS(AN$4:AN440,1,$Q$4:$Q440,$Q441)=1,0,IF(V441*AE441&lt;$AO$1,1,0))</f>
        <v>0</v>
      </c>
      <c r="AO441">
        <f ca="1">+IF(COUNTIFS(AO$4:AO440,1,$Q$4:$Q440,$Q441)=1,0,IF(W441*AF441&lt;$AO$1,1,0))</f>
        <v>0</v>
      </c>
      <c r="AP441">
        <f ca="1">+IF(COUNTIFS(AP$4:AP440,1,$Q$4:$Q440,$Q441)=1,0,IF(X441*AG441&lt;$AO$1,1,0))</f>
        <v>0</v>
      </c>
      <c r="AQ441">
        <f ca="1">+IF(COUNTIFS(AQ$4:AQ440,1,$Q$4:$Q440,$Q441)=1,0,IF(Y441*AH441&lt;$AO$1,1,0))</f>
        <v>0</v>
      </c>
      <c r="AR441">
        <f ca="1">+IF(COUNTIFS(AR$4:AR440,1,$Q$4:$Q440,$Q441)=1,0,IF(Z441*AI441&lt;$AO$1,1,0))</f>
        <v>0</v>
      </c>
      <c r="AS441">
        <f ca="1">+IF(COUNTIFS(AS$4:AS440,1,$Q$4:$Q440,$Q441)=1,0,IF(AA441*AJ441&lt;$AO$1,1,0))</f>
        <v>0</v>
      </c>
      <c r="AT441">
        <f ca="1">+IF(COUNTIFS(AT$4:AT440,1,$Q$4:$Q440,$Q441)=1,0,IF(AB441*AK441&lt;$AO$1,1,0))</f>
        <v>0</v>
      </c>
      <c r="AU441">
        <f t="shared" ca="1" si="152"/>
        <v>0</v>
      </c>
      <c r="AW441">
        <f ca="1">1*(COUNTIFS($Q$4:$Q440,Q441,AU$4:AU440,1)&gt;0)</f>
        <v>0</v>
      </c>
      <c r="AX441" t="str">
        <f t="shared" ca="1" si="162"/>
        <v/>
      </c>
    </row>
    <row r="442" spans="2:50" x14ac:dyDescent="0.35">
      <c r="B442">
        <f t="shared" si="153"/>
        <v>439</v>
      </c>
      <c r="C442" s="5">
        <f>AVERAGEIFS(TimeSeries!440:440,TimeSeries!$1:$1,"&lt;="&amp;C$3,TimeSeries!$1:$1,"&gt;="&amp;C$2)</f>
        <v>135.9</v>
      </c>
      <c r="D442" s="5">
        <f>AVERAGEIFS(TimeSeries!440:440,TimeSeries!$1:$1,"&lt;="&amp;D$3,TimeSeries!$1:$1,"&gt;="&amp;D$2)</f>
        <v>132.4</v>
      </c>
      <c r="E442" s="5">
        <f>AVERAGEIFS(TimeSeries!440:440,TimeSeries!$1:$1,"&lt;="&amp;E$3,TimeSeries!$1:$1,"&gt;="&amp;E$2)</f>
        <v>130.94999999999999</v>
      </c>
      <c r="F442" s="5">
        <f>AVERAGEIFS(TimeSeries!440:440,TimeSeries!$1:$1,"&lt;="&amp;F$3,TimeSeries!$1:$1,"&gt;="&amp;F$2)</f>
        <v>135.94999999999999</v>
      </c>
      <c r="G442" s="5">
        <f>AVERAGEIFS(TimeSeries!440:440,TimeSeries!$1:$1,"&lt;="&amp;G$3,TimeSeries!$1:$1,"&gt;="&amp;G$2)</f>
        <v>138.80000000000001</v>
      </c>
      <c r="H442" s="5">
        <f>AVERAGEIFS(TimeSeries!440:440,TimeSeries!$1:$1,"&lt;="&amp;H$3,TimeSeries!$1:$1,"&gt;="&amp;H$2)</f>
        <v>136.80000000000001</v>
      </c>
      <c r="I442" s="5">
        <f>AVERAGEIFS(TimeSeries!440:440,TimeSeries!$1:$1,"&lt;="&amp;I$3,TimeSeries!$1:$1,"&gt;="&amp;I$2)</f>
        <v>133.25</v>
      </c>
      <c r="J442" s="5">
        <f>AVERAGEIFS(TimeSeries!440:440,TimeSeries!$1:$1,"&lt;="&amp;J$3,TimeSeries!$1:$1,"&gt;="&amp;J$2)</f>
        <v>131.5</v>
      </c>
      <c r="K442" s="5">
        <f>+TimeSeries!I440</f>
        <v>134.72500000000002</v>
      </c>
      <c r="M442">
        <f t="shared" si="171"/>
        <v>117.1125</v>
      </c>
      <c r="N442">
        <f t="shared" si="172"/>
        <v>126.1</v>
      </c>
      <c r="O442">
        <f t="shared" si="151"/>
        <v>0</v>
      </c>
      <c r="P442">
        <f t="shared" si="173"/>
        <v>0</v>
      </c>
      <c r="Q442">
        <f>+INDEX(TimeSeries!$A:$ZZ,'TimeSeries - Formatted'!$B442+1,'TimeSeries - Formatted'!K$1)</f>
        <v>14</v>
      </c>
      <c r="R442">
        <f>SUM(O$4:O442)</f>
        <v>20</v>
      </c>
      <c r="S442">
        <f>SUM(P$4:P442)</f>
        <v>21</v>
      </c>
      <c r="U442" s="1">
        <f t="shared" si="163"/>
        <v>-4.3631245601688851E-2</v>
      </c>
      <c r="V442" s="1">
        <f t="shared" si="164"/>
        <v>-7.863604732080709E-2</v>
      </c>
      <c r="W442" s="1">
        <f t="shared" si="165"/>
        <v>-0.10644831115660203</v>
      </c>
      <c r="X442" s="1">
        <f t="shared" si="166"/>
        <v>-6.3059958649207437E-2</v>
      </c>
      <c r="Y442" s="1">
        <f t="shared" si="167"/>
        <v>-3.878116343490301E-2</v>
      </c>
      <c r="Z442" s="1">
        <f t="shared" si="168"/>
        <v>-4.366812227074246E-3</v>
      </c>
      <c r="AA442" s="1">
        <f t="shared" si="169"/>
        <v>3.7537537537546406E-4</v>
      </c>
      <c r="AB442" s="1">
        <f t="shared" si="170"/>
        <v>-2.1577380952381042E-2</v>
      </c>
      <c r="AD442" s="2">
        <f t="shared" ca="1" si="154"/>
        <v>1</v>
      </c>
      <c r="AE442" s="2">
        <f t="shared" ca="1" si="155"/>
        <v>1</v>
      </c>
      <c r="AF442" s="2">
        <f t="shared" ca="1" si="156"/>
        <v>1</v>
      </c>
      <c r="AG442" s="2">
        <f t="shared" ca="1" si="157"/>
        <v>1</v>
      </c>
      <c r="AH442" s="2">
        <f t="shared" ca="1" si="158"/>
        <v>1</v>
      </c>
      <c r="AI442" s="2">
        <f t="shared" ca="1" si="159"/>
        <v>1</v>
      </c>
      <c r="AJ442" s="2">
        <f t="shared" ca="1" si="160"/>
        <v>1</v>
      </c>
      <c r="AK442" s="2">
        <f t="shared" ca="1" si="161"/>
        <v>1</v>
      </c>
      <c r="AM442">
        <f ca="1">+IF(COUNTIFS(AM$4:AM441,1,$Q$4:$Q441,$Q442)=1,0,IF(U442*AD442&lt;$AO$1,1,0))</f>
        <v>0</v>
      </c>
      <c r="AN442">
        <f ca="1">+IF(COUNTIFS(AN$4:AN441,1,$Q$4:$Q441,$Q442)=1,0,IF(V442*AE442&lt;$AO$1,1,0))</f>
        <v>0</v>
      </c>
      <c r="AO442">
        <f ca="1">+IF(COUNTIFS(AO$4:AO441,1,$Q$4:$Q441,$Q442)=1,0,IF(W442*AF442&lt;$AO$1,1,0))</f>
        <v>1</v>
      </c>
      <c r="AP442">
        <f ca="1">+IF(COUNTIFS(AP$4:AP441,1,$Q$4:$Q441,$Q442)=1,0,IF(X442*AG442&lt;$AO$1,1,0))</f>
        <v>0</v>
      </c>
      <c r="AQ442">
        <f ca="1">+IF(COUNTIFS(AQ$4:AQ441,1,$Q$4:$Q441,$Q442)=1,0,IF(Y442*AH442&lt;$AO$1,1,0))</f>
        <v>0</v>
      </c>
      <c r="AR442">
        <f ca="1">+IF(COUNTIFS(AR$4:AR441,1,$Q$4:$Q441,$Q442)=1,0,IF(Z442*AI442&lt;$AO$1,1,0))</f>
        <v>0</v>
      </c>
      <c r="AS442">
        <f ca="1">+IF(COUNTIFS(AS$4:AS441,1,$Q$4:$Q441,$Q442)=1,0,IF(AA442*AJ442&lt;$AO$1,1,0))</f>
        <v>0</v>
      </c>
      <c r="AT442">
        <f ca="1">+IF(COUNTIFS(AT$4:AT441,1,$Q$4:$Q441,$Q442)=1,0,IF(AB442*AK442&lt;$AO$1,1,0))</f>
        <v>0</v>
      </c>
      <c r="AU442">
        <f t="shared" ca="1" si="152"/>
        <v>1</v>
      </c>
      <c r="AW442">
        <f ca="1">1*(COUNTIFS($Q$4:$Q441,Q442,AU$4:AU441,1)&gt;0)</f>
        <v>0</v>
      </c>
      <c r="AX442">
        <f t="shared" ca="1" si="162"/>
        <v>135</v>
      </c>
    </row>
    <row r="443" spans="2:50" x14ac:dyDescent="0.35">
      <c r="B443">
        <f t="shared" si="153"/>
        <v>440</v>
      </c>
      <c r="C443" s="5">
        <f>AVERAGEIFS(TimeSeries!441:441,TimeSeries!$1:$1,"&lt;="&amp;C$3,TimeSeries!$1:$1,"&gt;="&amp;C$2)</f>
        <v>124.5</v>
      </c>
      <c r="D443" s="5">
        <f>AVERAGEIFS(TimeSeries!441:441,TimeSeries!$1:$1,"&lt;="&amp;D$3,TimeSeries!$1:$1,"&gt;="&amp;D$2)</f>
        <v>122</v>
      </c>
      <c r="E443" s="5">
        <f>AVERAGEIFS(TimeSeries!441:441,TimeSeries!$1:$1,"&lt;="&amp;E$3,TimeSeries!$1:$1,"&gt;="&amp;E$2)</f>
        <v>122</v>
      </c>
      <c r="F443" s="5">
        <f>AVERAGEIFS(TimeSeries!441:441,TimeSeries!$1:$1,"&lt;="&amp;F$3,TimeSeries!$1:$1,"&gt;="&amp;F$2)</f>
        <v>127</v>
      </c>
      <c r="G443" s="5">
        <f>AVERAGEIFS(TimeSeries!441:441,TimeSeries!$1:$1,"&lt;="&amp;G$3,TimeSeries!$1:$1,"&gt;="&amp;G$2)</f>
        <v>131.25</v>
      </c>
      <c r="H443" s="5">
        <f>AVERAGEIFS(TimeSeries!441:441,TimeSeries!$1:$1,"&lt;="&amp;H$3,TimeSeries!$1:$1,"&gt;="&amp;H$2)</f>
        <v>129.25</v>
      </c>
      <c r="I443" s="5">
        <f>AVERAGEIFS(TimeSeries!441:441,TimeSeries!$1:$1,"&lt;="&amp;I$3,TimeSeries!$1:$1,"&gt;="&amp;I$2)</f>
        <v>125.75</v>
      </c>
      <c r="J443" s="5">
        <f>AVERAGEIFS(TimeSeries!441:441,TimeSeries!$1:$1,"&lt;="&amp;J$3,TimeSeries!$1:$1,"&gt;="&amp;J$2)</f>
        <v>124.5</v>
      </c>
      <c r="K443" s="5">
        <f>+TimeSeries!I441</f>
        <v>125.875</v>
      </c>
      <c r="M443">
        <f t="shared" si="171"/>
        <v>117.1125</v>
      </c>
      <c r="N443">
        <f t="shared" si="172"/>
        <v>125.61875000000001</v>
      </c>
      <c r="O443">
        <f t="shared" si="151"/>
        <v>0</v>
      </c>
      <c r="P443">
        <f t="shared" si="173"/>
        <v>0</v>
      </c>
      <c r="Q443">
        <f>+INDEX(TimeSeries!$A:$ZZ,'TimeSeries - Formatted'!$B443+1,'TimeSeries - Formatted'!K$1)</f>
        <v>14</v>
      </c>
      <c r="R443">
        <f>SUM(O$4:O443)</f>
        <v>20</v>
      </c>
      <c r="S443">
        <f>SUM(P$4:P443)</f>
        <v>21</v>
      </c>
      <c r="U443" s="1">
        <f t="shared" si="163"/>
        <v>-0.1238564391273751</v>
      </c>
      <c r="V443" s="1">
        <f t="shared" si="164"/>
        <v>-0.15100904662491299</v>
      </c>
      <c r="W443" s="1">
        <f t="shared" si="165"/>
        <v>-0.16751961787785741</v>
      </c>
      <c r="X443" s="1">
        <f t="shared" si="166"/>
        <v>-0.12474155754651961</v>
      </c>
      <c r="Y443" s="1">
        <f t="shared" si="167"/>
        <v>-9.106648199445988E-2</v>
      </c>
      <c r="Z443" s="1">
        <f t="shared" si="168"/>
        <v>-5.9315866084425073E-2</v>
      </c>
      <c r="AA443" s="1">
        <f t="shared" si="169"/>
        <v>-5.6285178236397782E-2</v>
      </c>
      <c r="AB443" s="1">
        <f t="shared" si="170"/>
        <v>-7.3660714285714302E-2</v>
      </c>
      <c r="AD443" s="2">
        <f t="shared" ca="1" si="154"/>
        <v>1</v>
      </c>
      <c r="AE443" s="2">
        <f t="shared" ca="1" si="155"/>
        <v>1</v>
      </c>
      <c r="AF443" s="2">
        <f t="shared" ca="1" si="156"/>
        <v>1</v>
      </c>
      <c r="AG443" s="2">
        <f t="shared" ca="1" si="157"/>
        <v>1</v>
      </c>
      <c r="AH443" s="2">
        <f t="shared" ca="1" si="158"/>
        <v>1</v>
      </c>
      <c r="AI443" s="2">
        <f t="shared" ca="1" si="159"/>
        <v>1</v>
      </c>
      <c r="AJ443" s="2">
        <f t="shared" ca="1" si="160"/>
        <v>1</v>
      </c>
      <c r="AK443" s="2">
        <f t="shared" ca="1" si="161"/>
        <v>1</v>
      </c>
      <c r="AM443">
        <f ca="1">+IF(COUNTIFS(AM$4:AM442,1,$Q$4:$Q442,$Q443)=1,0,IF(U443*AD443&lt;$AO$1,1,0))</f>
        <v>1</v>
      </c>
      <c r="AN443">
        <f ca="1">+IF(COUNTIFS(AN$4:AN442,1,$Q$4:$Q442,$Q443)=1,0,IF(V443*AE443&lt;$AO$1,1,0))</f>
        <v>1</v>
      </c>
      <c r="AO443">
        <f ca="1">+IF(COUNTIFS(AO$4:AO442,1,$Q$4:$Q442,$Q443)=1,0,IF(W443*AF443&lt;$AO$1,1,0))</f>
        <v>0</v>
      </c>
      <c r="AP443">
        <f ca="1">+IF(COUNTIFS(AP$4:AP442,1,$Q$4:$Q442,$Q443)=1,0,IF(X443*AG443&lt;$AO$1,1,0))</f>
        <v>1</v>
      </c>
      <c r="AQ443">
        <f ca="1">+IF(COUNTIFS(AQ$4:AQ442,1,$Q$4:$Q442,$Q443)=1,0,IF(Y443*AH443&lt;$AO$1,1,0))</f>
        <v>0</v>
      </c>
      <c r="AR443">
        <f ca="1">+IF(COUNTIFS(AR$4:AR442,1,$Q$4:$Q442,$Q443)=1,0,IF(Z443*AI443&lt;$AO$1,1,0))</f>
        <v>0</v>
      </c>
      <c r="AS443">
        <f ca="1">+IF(COUNTIFS(AS$4:AS442,1,$Q$4:$Q442,$Q443)=1,0,IF(AA443*AJ443&lt;$AO$1,1,0))</f>
        <v>0</v>
      </c>
      <c r="AT443">
        <f ca="1">+IF(COUNTIFS(AT$4:AT442,1,$Q$4:$Q442,$Q443)=1,0,IF(AB443*AK443&lt;$AO$1,1,0))</f>
        <v>0</v>
      </c>
      <c r="AU443">
        <f t="shared" ca="1" si="152"/>
        <v>1</v>
      </c>
      <c r="AW443">
        <f ca="1">1*(COUNTIFS($Q$4:$Q442,Q443,AU$4:AU442,1)&gt;0)</f>
        <v>1</v>
      </c>
      <c r="AX443" t="str">
        <f t="shared" ca="1" si="162"/>
        <v/>
      </c>
    </row>
    <row r="444" spans="2:50" x14ac:dyDescent="0.35">
      <c r="B444">
        <f t="shared" si="153"/>
        <v>441</v>
      </c>
      <c r="C444" s="5">
        <f>AVERAGEIFS(TimeSeries!442:442,TimeSeries!$1:$1,"&lt;="&amp;C$3,TimeSeries!$1:$1,"&gt;="&amp;C$2)</f>
        <v>117.4</v>
      </c>
      <c r="D444" s="5">
        <f>AVERAGEIFS(TimeSeries!442:442,TimeSeries!$1:$1,"&lt;="&amp;D$3,TimeSeries!$1:$1,"&gt;="&amp;D$2)</f>
        <v>119.4</v>
      </c>
      <c r="E444" s="5">
        <f>AVERAGEIFS(TimeSeries!442:442,TimeSeries!$1:$1,"&lt;="&amp;E$3,TimeSeries!$1:$1,"&gt;="&amp;E$2)</f>
        <v>120.1</v>
      </c>
      <c r="F444" s="5">
        <f>AVERAGEIFS(TimeSeries!442:442,TimeSeries!$1:$1,"&lt;="&amp;F$3,TimeSeries!$1:$1,"&gt;="&amp;F$2)</f>
        <v>121.1</v>
      </c>
      <c r="G444" s="5">
        <f>AVERAGEIFS(TimeSeries!442:442,TimeSeries!$1:$1,"&lt;="&amp;G$3,TimeSeries!$1:$1,"&gt;="&amp;G$2)</f>
        <v>121.8</v>
      </c>
      <c r="H444" s="5">
        <f>AVERAGEIFS(TimeSeries!442:442,TimeSeries!$1:$1,"&lt;="&amp;H$3,TimeSeries!$1:$1,"&gt;="&amp;H$2)</f>
        <v>119.3</v>
      </c>
      <c r="I444" s="5">
        <f>AVERAGEIFS(TimeSeries!442:442,TimeSeries!$1:$1,"&lt;="&amp;I$3,TimeSeries!$1:$1,"&gt;="&amp;I$2)</f>
        <v>119.3</v>
      </c>
      <c r="J444" s="5">
        <f>AVERAGEIFS(TimeSeries!442:442,TimeSeries!$1:$1,"&lt;="&amp;J$3,TimeSeries!$1:$1,"&gt;="&amp;J$2)</f>
        <v>121.6</v>
      </c>
      <c r="K444" s="5">
        <f>+TimeSeries!I442</f>
        <v>119.65</v>
      </c>
      <c r="M444">
        <f t="shared" si="171"/>
        <v>117.1125</v>
      </c>
      <c r="N444">
        <f t="shared" si="172"/>
        <v>125.61875000000001</v>
      </c>
      <c r="O444">
        <f t="shared" si="151"/>
        <v>0</v>
      </c>
      <c r="P444">
        <f t="shared" si="173"/>
        <v>0</v>
      </c>
      <c r="Q444">
        <f>+INDEX(TimeSeries!$A:$ZZ,'TimeSeries - Formatted'!$B444+1,'TimeSeries - Formatted'!K$1)</f>
        <v>14</v>
      </c>
      <c r="R444">
        <f>SUM(O$4:O444)</f>
        <v>20</v>
      </c>
      <c r="S444">
        <f>SUM(P$4:P444)</f>
        <v>21</v>
      </c>
      <c r="U444" s="1">
        <f t="shared" si="163"/>
        <v>-0.17382125263898651</v>
      </c>
      <c r="V444" s="1">
        <f t="shared" si="164"/>
        <v>-0.16910229645093933</v>
      </c>
      <c r="W444" s="1">
        <f t="shared" si="165"/>
        <v>-0.18048447628795639</v>
      </c>
      <c r="X444" s="1">
        <f t="shared" si="166"/>
        <v>-0.16540317022742934</v>
      </c>
      <c r="Y444" s="1">
        <f t="shared" si="167"/>
        <v>-0.15650969529085879</v>
      </c>
      <c r="Z444" s="1">
        <f t="shared" si="168"/>
        <v>-0.13173216885007288</v>
      </c>
      <c r="AA444" s="1">
        <f t="shared" si="169"/>
        <v>-0.10469043151969981</v>
      </c>
      <c r="AB444" s="1">
        <f t="shared" si="170"/>
        <v>-9.5238095238095344E-2</v>
      </c>
      <c r="AD444" s="2">
        <f t="shared" ca="1" si="154"/>
        <v>1</v>
      </c>
      <c r="AE444" s="2">
        <f t="shared" ca="1" si="155"/>
        <v>1</v>
      </c>
      <c r="AF444" s="2">
        <f t="shared" ca="1" si="156"/>
        <v>1</v>
      </c>
      <c r="AG444" s="2">
        <f t="shared" ca="1" si="157"/>
        <v>1</v>
      </c>
      <c r="AH444" s="2">
        <f t="shared" ca="1" si="158"/>
        <v>1</v>
      </c>
      <c r="AI444" s="2">
        <f t="shared" ca="1" si="159"/>
        <v>1</v>
      </c>
      <c r="AJ444" s="2">
        <f t="shared" ca="1" si="160"/>
        <v>1</v>
      </c>
      <c r="AK444" s="2">
        <f t="shared" ca="1" si="161"/>
        <v>1</v>
      </c>
      <c r="AM444">
        <f ca="1">+IF(COUNTIFS(AM$4:AM443,1,$Q$4:$Q443,$Q444)=1,0,IF(U444*AD444&lt;$AO$1,1,0))</f>
        <v>0</v>
      </c>
      <c r="AN444">
        <f ca="1">+IF(COUNTIFS(AN$4:AN443,1,$Q$4:$Q443,$Q444)=1,0,IF(V444*AE444&lt;$AO$1,1,0))</f>
        <v>0</v>
      </c>
      <c r="AO444">
        <f ca="1">+IF(COUNTIFS(AO$4:AO443,1,$Q$4:$Q443,$Q444)=1,0,IF(W444*AF444&lt;$AO$1,1,0))</f>
        <v>0</v>
      </c>
      <c r="AP444">
        <f ca="1">+IF(COUNTIFS(AP$4:AP443,1,$Q$4:$Q443,$Q444)=1,0,IF(X444*AG444&lt;$AO$1,1,0))</f>
        <v>0</v>
      </c>
      <c r="AQ444">
        <f ca="1">+IF(COUNTIFS(AQ$4:AQ443,1,$Q$4:$Q443,$Q444)=1,0,IF(Y444*AH444&lt;$AO$1,1,0))</f>
        <v>1</v>
      </c>
      <c r="AR444">
        <f ca="1">+IF(COUNTIFS(AR$4:AR443,1,$Q$4:$Q443,$Q444)=1,0,IF(Z444*AI444&lt;$AO$1,1,0))</f>
        <v>1</v>
      </c>
      <c r="AS444">
        <f ca="1">+IF(COUNTIFS(AS$4:AS443,1,$Q$4:$Q443,$Q444)=1,0,IF(AA444*AJ444&lt;$AO$1,1,0))</f>
        <v>1</v>
      </c>
      <c r="AT444">
        <f ca="1">+IF(COUNTIFS(AT$4:AT443,1,$Q$4:$Q443,$Q444)=1,0,IF(AB444*AK444&lt;$AO$1,1,0))</f>
        <v>0</v>
      </c>
      <c r="AU444">
        <f t="shared" ca="1" si="152"/>
        <v>1</v>
      </c>
      <c r="AW444">
        <f ca="1">1*(COUNTIFS($Q$4:$Q443,Q444,AU$4:AU443,1)&gt;0)</f>
        <v>1</v>
      </c>
      <c r="AX444" t="str">
        <f t="shared" ca="1" si="162"/>
        <v/>
      </c>
    </row>
    <row r="445" spans="2:50" x14ac:dyDescent="0.35">
      <c r="B445">
        <f t="shared" si="153"/>
        <v>442</v>
      </c>
      <c r="C445" s="5">
        <f>AVERAGEIFS(TimeSeries!443:443,TimeSeries!$1:$1,"&lt;="&amp;C$3,TimeSeries!$1:$1,"&gt;="&amp;C$2)</f>
        <v>115.2</v>
      </c>
      <c r="D445" s="5">
        <f>AVERAGEIFS(TimeSeries!443:443,TimeSeries!$1:$1,"&lt;="&amp;D$3,TimeSeries!$1:$1,"&gt;="&amp;D$2)</f>
        <v>118.2</v>
      </c>
      <c r="E445" s="5">
        <f>AVERAGEIFS(TimeSeries!443:443,TimeSeries!$1:$1,"&lt;="&amp;E$3,TimeSeries!$1:$1,"&gt;="&amp;E$2)</f>
        <v>119.6</v>
      </c>
      <c r="F445" s="5">
        <f>AVERAGEIFS(TimeSeries!443:443,TimeSeries!$1:$1,"&lt;="&amp;F$3,TimeSeries!$1:$1,"&gt;="&amp;F$2)</f>
        <v>120.6</v>
      </c>
      <c r="G445" s="5">
        <f>AVERAGEIFS(TimeSeries!443:443,TimeSeries!$1:$1,"&lt;="&amp;G$3,TimeSeries!$1:$1,"&gt;="&amp;G$2)</f>
        <v>119.9</v>
      </c>
      <c r="H445" s="5">
        <f>AVERAGEIFS(TimeSeries!443:443,TimeSeries!$1:$1,"&lt;="&amp;H$3,TimeSeries!$1:$1,"&gt;="&amp;H$2)</f>
        <v>113.9</v>
      </c>
      <c r="I445" s="5">
        <f>AVERAGEIFS(TimeSeries!443:443,TimeSeries!$1:$1,"&lt;="&amp;I$3,TimeSeries!$1:$1,"&gt;="&amp;I$2)</f>
        <v>111.05</v>
      </c>
      <c r="J445" s="5">
        <f>AVERAGEIFS(TimeSeries!443:443,TimeSeries!$1:$1,"&lt;="&amp;J$3,TimeSeries!$1:$1,"&gt;="&amp;J$2)</f>
        <v>113.1</v>
      </c>
      <c r="K445" s="5">
        <f>+TimeSeries!I443</f>
        <v>116.4375</v>
      </c>
      <c r="M445">
        <f t="shared" si="171"/>
        <v>116.66249999999999</v>
      </c>
      <c r="N445">
        <f t="shared" si="172"/>
        <v>125.61875000000001</v>
      </c>
      <c r="O445">
        <f t="shared" si="151"/>
        <v>0</v>
      </c>
      <c r="P445">
        <f t="shared" si="173"/>
        <v>0</v>
      </c>
      <c r="Q445">
        <f>+INDEX(TimeSeries!$A:$ZZ,'TimeSeries - Formatted'!$B445+1,'TimeSeries - Formatted'!K$1)</f>
        <v>14</v>
      </c>
      <c r="R445">
        <f>SUM(O$4:O445)</f>
        <v>20</v>
      </c>
      <c r="S445">
        <f>SUM(P$4:P445)</f>
        <v>21</v>
      </c>
      <c r="U445" s="1">
        <f t="shared" si="163"/>
        <v>-0.18930330752990843</v>
      </c>
      <c r="V445" s="1">
        <f t="shared" si="164"/>
        <v>-0.17745302713987465</v>
      </c>
      <c r="W445" s="1">
        <f t="shared" si="165"/>
        <v>-0.18389628113271927</v>
      </c>
      <c r="X445" s="1">
        <f t="shared" si="166"/>
        <v>-0.1688490696071675</v>
      </c>
      <c r="Y445" s="1">
        <f t="shared" si="167"/>
        <v>-0.16966759002770082</v>
      </c>
      <c r="Z445" s="1">
        <f t="shared" si="168"/>
        <v>-0.17103347889374088</v>
      </c>
      <c r="AA445" s="1">
        <f t="shared" si="169"/>
        <v>-0.1666041275797373</v>
      </c>
      <c r="AB445" s="1">
        <f t="shared" si="170"/>
        <v>-0.1584821428571429</v>
      </c>
      <c r="AD445" s="2">
        <f t="shared" ca="1" si="154"/>
        <v>1</v>
      </c>
      <c r="AE445" s="2">
        <f t="shared" ca="1" si="155"/>
        <v>1</v>
      </c>
      <c r="AF445" s="2">
        <f t="shared" ca="1" si="156"/>
        <v>1</v>
      </c>
      <c r="AG445" s="2">
        <f t="shared" ca="1" si="157"/>
        <v>1</v>
      </c>
      <c r="AH445" s="2">
        <f t="shared" ca="1" si="158"/>
        <v>1</v>
      </c>
      <c r="AI445" s="2">
        <f t="shared" ca="1" si="159"/>
        <v>1</v>
      </c>
      <c r="AJ445" s="2">
        <f t="shared" ca="1" si="160"/>
        <v>1</v>
      </c>
      <c r="AK445" s="2">
        <f t="shared" ca="1" si="161"/>
        <v>1</v>
      </c>
      <c r="AM445">
        <f ca="1">+IF(COUNTIFS(AM$4:AM444,1,$Q$4:$Q444,$Q445)=1,0,IF(U445*AD445&lt;$AO$1,1,0))</f>
        <v>0</v>
      </c>
      <c r="AN445">
        <f ca="1">+IF(COUNTIFS(AN$4:AN444,1,$Q$4:$Q444,$Q445)=1,0,IF(V445*AE445&lt;$AO$1,1,0))</f>
        <v>0</v>
      </c>
      <c r="AO445">
        <f ca="1">+IF(COUNTIFS(AO$4:AO444,1,$Q$4:$Q444,$Q445)=1,0,IF(W445*AF445&lt;$AO$1,1,0))</f>
        <v>0</v>
      </c>
      <c r="AP445">
        <f ca="1">+IF(COUNTIFS(AP$4:AP444,1,$Q$4:$Q444,$Q445)=1,0,IF(X445*AG445&lt;$AO$1,1,0))</f>
        <v>0</v>
      </c>
      <c r="AQ445">
        <f ca="1">+IF(COUNTIFS(AQ$4:AQ444,1,$Q$4:$Q444,$Q445)=1,0,IF(Y445*AH445&lt;$AO$1,1,0))</f>
        <v>0</v>
      </c>
      <c r="AR445">
        <f ca="1">+IF(COUNTIFS(AR$4:AR444,1,$Q$4:$Q444,$Q445)=1,0,IF(Z445*AI445&lt;$AO$1,1,0))</f>
        <v>0</v>
      </c>
      <c r="AS445">
        <f ca="1">+IF(COUNTIFS(AS$4:AS444,1,$Q$4:$Q444,$Q445)=1,0,IF(AA445*AJ445&lt;$AO$1,1,0))</f>
        <v>0</v>
      </c>
      <c r="AT445">
        <f ca="1">+IF(COUNTIFS(AT$4:AT444,1,$Q$4:$Q444,$Q445)=1,0,IF(AB445*AK445&lt;$AO$1,1,0))</f>
        <v>1</v>
      </c>
      <c r="AU445">
        <f t="shared" ca="1" si="152"/>
        <v>1</v>
      </c>
      <c r="AW445">
        <f ca="1">1*(COUNTIFS($Q$4:$Q444,Q445,AU$4:AU444,1)&gt;0)</f>
        <v>1</v>
      </c>
      <c r="AX445" t="str">
        <f t="shared" ca="1" si="162"/>
        <v/>
      </c>
    </row>
    <row r="446" spans="2:50" x14ac:dyDescent="0.35">
      <c r="B446">
        <f t="shared" si="153"/>
        <v>443</v>
      </c>
      <c r="C446" s="5">
        <f>AVERAGEIFS(TimeSeries!444:444,TimeSeries!$1:$1,"&lt;="&amp;C$3,TimeSeries!$1:$1,"&gt;="&amp;C$2)</f>
        <v>114</v>
      </c>
      <c r="D446" s="5">
        <f>AVERAGEIFS(TimeSeries!444:444,TimeSeries!$1:$1,"&lt;="&amp;D$3,TimeSeries!$1:$1,"&gt;="&amp;D$2)</f>
        <v>117.5</v>
      </c>
      <c r="E446" s="5">
        <f>AVERAGEIFS(TimeSeries!444:444,TimeSeries!$1:$1,"&lt;="&amp;E$3,TimeSeries!$1:$1,"&gt;="&amp;E$2)</f>
        <v>118.9</v>
      </c>
      <c r="F446" s="5">
        <f>AVERAGEIFS(TimeSeries!444:444,TimeSeries!$1:$1,"&lt;="&amp;F$3,TimeSeries!$1:$1,"&gt;="&amp;F$2)</f>
        <v>120.9</v>
      </c>
      <c r="G446" s="5">
        <f>AVERAGEIFS(TimeSeries!444:444,TimeSeries!$1:$1,"&lt;="&amp;G$3,TimeSeries!$1:$1,"&gt;="&amp;G$2)</f>
        <v>120.9</v>
      </c>
      <c r="H446" s="5">
        <f>AVERAGEIFS(TimeSeries!444:444,TimeSeries!$1:$1,"&lt;="&amp;H$3,TimeSeries!$1:$1,"&gt;="&amp;H$2)</f>
        <v>113.9</v>
      </c>
      <c r="I446" s="5">
        <f>AVERAGEIFS(TimeSeries!444:444,TimeSeries!$1:$1,"&lt;="&amp;I$3,TimeSeries!$1:$1,"&gt;="&amp;I$2)</f>
        <v>109.65</v>
      </c>
      <c r="J446" s="5">
        <f>AVERAGEIFS(TimeSeries!444:444,TimeSeries!$1:$1,"&lt;="&amp;J$3,TimeSeries!$1:$1,"&gt;="&amp;J$2)</f>
        <v>110.3</v>
      </c>
      <c r="K446" s="5">
        <f>+TimeSeries!I444</f>
        <v>115.86250000000001</v>
      </c>
      <c r="M446">
        <f t="shared" si="171"/>
        <v>116.66249999999999</v>
      </c>
      <c r="N446">
        <f t="shared" si="172"/>
        <v>125.61875000000001</v>
      </c>
      <c r="O446">
        <f t="shared" si="151"/>
        <v>0</v>
      </c>
      <c r="P446">
        <f t="shared" si="173"/>
        <v>0</v>
      </c>
      <c r="Q446">
        <f>+INDEX(TimeSeries!$A:$ZZ,'TimeSeries - Formatted'!$B446+1,'TimeSeries - Formatted'!K$1)</f>
        <v>14</v>
      </c>
      <c r="R446">
        <f>SUM(O$4:O446)</f>
        <v>20</v>
      </c>
      <c r="S446">
        <f>SUM(P$4:P446)</f>
        <v>21</v>
      </c>
      <c r="U446" s="1">
        <f t="shared" si="163"/>
        <v>-0.19774806474313855</v>
      </c>
      <c r="V446" s="1">
        <f t="shared" si="164"/>
        <v>-0.18232428670842027</v>
      </c>
      <c r="W446" s="1">
        <f t="shared" si="165"/>
        <v>-0.18867280791538732</v>
      </c>
      <c r="X446" s="1">
        <f t="shared" si="166"/>
        <v>-0.16678152997932449</v>
      </c>
      <c r="Y446" s="1">
        <f t="shared" si="167"/>
        <v>-0.16274238227146809</v>
      </c>
      <c r="Z446" s="1">
        <f t="shared" si="168"/>
        <v>-0.17103347889374088</v>
      </c>
      <c r="AA446" s="1">
        <f t="shared" si="169"/>
        <v>-0.17711069418386483</v>
      </c>
      <c r="AB446" s="1">
        <f t="shared" si="170"/>
        <v>-0.17931547619047628</v>
      </c>
      <c r="AD446" s="2">
        <f t="shared" ca="1" si="154"/>
        <v>1</v>
      </c>
      <c r="AE446" s="2">
        <f t="shared" ca="1" si="155"/>
        <v>1</v>
      </c>
      <c r="AF446" s="2">
        <f t="shared" ca="1" si="156"/>
        <v>1</v>
      </c>
      <c r="AG446" s="2">
        <f t="shared" ca="1" si="157"/>
        <v>1</v>
      </c>
      <c r="AH446" s="2">
        <f t="shared" ca="1" si="158"/>
        <v>1</v>
      </c>
      <c r="AI446" s="2">
        <f t="shared" ca="1" si="159"/>
        <v>1</v>
      </c>
      <c r="AJ446" s="2">
        <f t="shared" ca="1" si="160"/>
        <v>1</v>
      </c>
      <c r="AK446" s="2">
        <f t="shared" ca="1" si="161"/>
        <v>1</v>
      </c>
      <c r="AM446">
        <f ca="1">+IF(COUNTIFS(AM$4:AM445,1,$Q$4:$Q445,$Q446)=1,0,IF(U446*AD446&lt;$AO$1,1,0))</f>
        <v>0</v>
      </c>
      <c r="AN446">
        <f ca="1">+IF(COUNTIFS(AN$4:AN445,1,$Q$4:$Q445,$Q446)=1,0,IF(V446*AE446&lt;$AO$1,1,0))</f>
        <v>0</v>
      </c>
      <c r="AO446">
        <f ca="1">+IF(COUNTIFS(AO$4:AO445,1,$Q$4:$Q445,$Q446)=1,0,IF(W446*AF446&lt;$AO$1,1,0))</f>
        <v>0</v>
      </c>
      <c r="AP446">
        <f ca="1">+IF(COUNTIFS(AP$4:AP445,1,$Q$4:$Q445,$Q446)=1,0,IF(X446*AG446&lt;$AO$1,1,0))</f>
        <v>0</v>
      </c>
      <c r="AQ446">
        <f ca="1">+IF(COUNTIFS(AQ$4:AQ445,1,$Q$4:$Q445,$Q446)=1,0,IF(Y446*AH446&lt;$AO$1,1,0))</f>
        <v>0</v>
      </c>
      <c r="AR446">
        <f ca="1">+IF(COUNTIFS(AR$4:AR445,1,$Q$4:$Q445,$Q446)=1,0,IF(Z446*AI446&lt;$AO$1,1,0))</f>
        <v>0</v>
      </c>
      <c r="AS446">
        <f ca="1">+IF(COUNTIFS(AS$4:AS445,1,$Q$4:$Q445,$Q446)=1,0,IF(AA446*AJ446&lt;$AO$1,1,0))</f>
        <v>0</v>
      </c>
      <c r="AT446">
        <f ca="1">+IF(COUNTIFS(AT$4:AT445,1,$Q$4:$Q445,$Q446)=1,0,IF(AB446*AK446&lt;$AO$1,1,0))</f>
        <v>0</v>
      </c>
      <c r="AU446">
        <f t="shared" ca="1" si="152"/>
        <v>0</v>
      </c>
      <c r="AW446">
        <f ca="1">1*(COUNTIFS($Q$4:$Q445,Q446,AU$4:AU445,1)&gt;0)</f>
        <v>1</v>
      </c>
      <c r="AX446" t="str">
        <f t="shared" ca="1" si="162"/>
        <v/>
      </c>
    </row>
    <row r="447" spans="2:50" x14ac:dyDescent="0.35">
      <c r="B447">
        <f t="shared" si="153"/>
        <v>444</v>
      </c>
      <c r="C447" s="5">
        <f>AVERAGEIFS(TimeSeries!445:445,TimeSeries!$1:$1,"&lt;="&amp;C$3,TimeSeries!$1:$1,"&gt;="&amp;C$2)</f>
        <v>114</v>
      </c>
      <c r="D447" s="5">
        <f>AVERAGEIFS(TimeSeries!445:445,TimeSeries!$1:$1,"&lt;="&amp;D$3,TimeSeries!$1:$1,"&gt;="&amp;D$2)</f>
        <v>117.5</v>
      </c>
      <c r="E447" s="5">
        <f>AVERAGEIFS(TimeSeries!445:445,TimeSeries!$1:$1,"&lt;="&amp;E$3,TimeSeries!$1:$1,"&gt;="&amp;E$2)</f>
        <v>119.6</v>
      </c>
      <c r="F447" s="5">
        <f>AVERAGEIFS(TimeSeries!445:445,TimeSeries!$1:$1,"&lt;="&amp;F$3,TimeSeries!$1:$1,"&gt;="&amp;F$2)</f>
        <v>121.1</v>
      </c>
      <c r="G447" s="5">
        <f>AVERAGEIFS(TimeSeries!445:445,TimeSeries!$1:$1,"&lt;="&amp;G$3,TimeSeries!$1:$1,"&gt;="&amp;G$2)</f>
        <v>121.1</v>
      </c>
      <c r="H447" s="5">
        <f>AVERAGEIFS(TimeSeries!445:445,TimeSeries!$1:$1,"&lt;="&amp;H$3,TimeSeries!$1:$1,"&gt;="&amp;H$2)</f>
        <v>114.1</v>
      </c>
      <c r="I447" s="5">
        <f>AVERAGEIFS(TimeSeries!445:445,TimeSeries!$1:$1,"&lt;="&amp;I$3,TimeSeries!$1:$1,"&gt;="&amp;I$2)</f>
        <v>107.75</v>
      </c>
      <c r="J447" s="5">
        <f>AVERAGEIFS(TimeSeries!445:445,TimeSeries!$1:$1,"&lt;="&amp;J$3,TimeSeries!$1:$1,"&gt;="&amp;J$2)</f>
        <v>107.5</v>
      </c>
      <c r="K447" s="5">
        <f>+TimeSeries!I445</f>
        <v>115.6125</v>
      </c>
      <c r="M447">
        <f t="shared" si="171"/>
        <v>116.66249999999999</v>
      </c>
      <c r="N447">
        <f t="shared" si="172"/>
        <v>125.61875000000001</v>
      </c>
      <c r="O447">
        <f t="shared" si="151"/>
        <v>0</v>
      </c>
      <c r="P447">
        <f t="shared" si="173"/>
        <v>0</v>
      </c>
      <c r="Q447">
        <f>+INDEX(TimeSeries!$A:$ZZ,'TimeSeries - Formatted'!$B447+1,'TimeSeries - Formatted'!K$1)</f>
        <v>14</v>
      </c>
      <c r="R447">
        <f>SUM(O$4:O447)</f>
        <v>20</v>
      </c>
      <c r="S447">
        <f>SUM(P$4:P447)</f>
        <v>21</v>
      </c>
      <c r="U447" s="1">
        <f t="shared" si="163"/>
        <v>-0.19774806474313855</v>
      </c>
      <c r="V447" s="1">
        <f t="shared" si="164"/>
        <v>-0.18232428670842027</v>
      </c>
      <c r="W447" s="1">
        <f t="shared" si="165"/>
        <v>-0.18389628113271927</v>
      </c>
      <c r="X447" s="1">
        <f t="shared" si="166"/>
        <v>-0.16540317022742934</v>
      </c>
      <c r="Y447" s="1">
        <f t="shared" si="167"/>
        <v>-0.16135734072022168</v>
      </c>
      <c r="Z447" s="1">
        <f t="shared" si="168"/>
        <v>-0.16957787481804953</v>
      </c>
      <c r="AA447" s="1">
        <f t="shared" si="169"/>
        <v>-0.1913696060037523</v>
      </c>
      <c r="AB447" s="1">
        <f t="shared" si="170"/>
        <v>-0.20014880952380953</v>
      </c>
      <c r="AD447" s="2">
        <f t="shared" ca="1" si="154"/>
        <v>1</v>
      </c>
      <c r="AE447" s="2">
        <f t="shared" ca="1" si="155"/>
        <v>1</v>
      </c>
      <c r="AF447" s="2">
        <f t="shared" ca="1" si="156"/>
        <v>1</v>
      </c>
      <c r="AG447" s="2">
        <f t="shared" ca="1" si="157"/>
        <v>1</v>
      </c>
      <c r="AH447" s="2">
        <f t="shared" ca="1" si="158"/>
        <v>1</v>
      </c>
      <c r="AI447" s="2">
        <f t="shared" ca="1" si="159"/>
        <v>1</v>
      </c>
      <c r="AJ447" s="2">
        <f t="shared" ca="1" si="160"/>
        <v>1</v>
      </c>
      <c r="AK447" s="2">
        <f t="shared" ca="1" si="161"/>
        <v>1</v>
      </c>
      <c r="AM447">
        <f ca="1">+IF(COUNTIFS(AM$4:AM446,1,$Q$4:$Q446,$Q447)=1,0,IF(U447*AD447&lt;$AO$1,1,0))</f>
        <v>0</v>
      </c>
      <c r="AN447">
        <f ca="1">+IF(COUNTIFS(AN$4:AN446,1,$Q$4:$Q446,$Q447)=1,0,IF(V447*AE447&lt;$AO$1,1,0))</f>
        <v>0</v>
      </c>
      <c r="AO447">
        <f ca="1">+IF(COUNTIFS(AO$4:AO446,1,$Q$4:$Q446,$Q447)=1,0,IF(W447*AF447&lt;$AO$1,1,0))</f>
        <v>0</v>
      </c>
      <c r="AP447">
        <f ca="1">+IF(COUNTIFS(AP$4:AP446,1,$Q$4:$Q446,$Q447)=1,0,IF(X447*AG447&lt;$AO$1,1,0))</f>
        <v>0</v>
      </c>
      <c r="AQ447">
        <f ca="1">+IF(COUNTIFS(AQ$4:AQ446,1,$Q$4:$Q446,$Q447)=1,0,IF(Y447*AH447&lt;$AO$1,1,0))</f>
        <v>0</v>
      </c>
      <c r="AR447">
        <f ca="1">+IF(COUNTIFS(AR$4:AR446,1,$Q$4:$Q446,$Q447)=1,0,IF(Z447*AI447&lt;$AO$1,1,0))</f>
        <v>0</v>
      </c>
      <c r="AS447">
        <f ca="1">+IF(COUNTIFS(AS$4:AS446,1,$Q$4:$Q446,$Q447)=1,0,IF(AA447*AJ447&lt;$AO$1,1,0))</f>
        <v>0</v>
      </c>
      <c r="AT447">
        <f ca="1">+IF(COUNTIFS(AT$4:AT446,1,$Q$4:$Q446,$Q447)=1,0,IF(AB447*AK447&lt;$AO$1,1,0))</f>
        <v>0</v>
      </c>
      <c r="AU447">
        <f t="shared" ca="1" si="152"/>
        <v>0</v>
      </c>
      <c r="AW447">
        <f ca="1">1*(COUNTIFS($Q$4:$Q446,Q447,AU$4:AU446,1)&gt;0)</f>
        <v>1</v>
      </c>
      <c r="AX447" t="str">
        <f t="shared" ca="1" si="162"/>
        <v/>
      </c>
    </row>
    <row r="448" spans="2:50" x14ac:dyDescent="0.35">
      <c r="B448">
        <f t="shared" si="153"/>
        <v>445</v>
      </c>
      <c r="C448" s="5">
        <f>AVERAGEIFS(TimeSeries!446:446,TimeSeries!$1:$1,"&lt;="&amp;C$3,TimeSeries!$1:$1,"&gt;="&amp;C$2)</f>
        <v>114.7</v>
      </c>
      <c r="D448" s="5">
        <f>AVERAGEIFS(TimeSeries!446:446,TimeSeries!$1:$1,"&lt;="&amp;D$3,TimeSeries!$1:$1,"&gt;="&amp;D$2)</f>
        <v>118.2</v>
      </c>
      <c r="E448" s="5">
        <f>AVERAGEIFS(TimeSeries!446:446,TimeSeries!$1:$1,"&lt;="&amp;E$3,TimeSeries!$1:$1,"&gt;="&amp;E$2)</f>
        <v>119.6</v>
      </c>
      <c r="F448" s="5">
        <f>AVERAGEIFS(TimeSeries!446:446,TimeSeries!$1:$1,"&lt;="&amp;F$3,TimeSeries!$1:$1,"&gt;="&amp;F$2)</f>
        <v>121.6</v>
      </c>
      <c r="G448" s="5">
        <f>AVERAGEIFS(TimeSeries!446:446,TimeSeries!$1:$1,"&lt;="&amp;G$3,TimeSeries!$1:$1,"&gt;="&amp;G$2)</f>
        <v>123</v>
      </c>
      <c r="H448" s="5">
        <f>AVERAGEIFS(TimeSeries!446:446,TimeSeries!$1:$1,"&lt;="&amp;H$3,TimeSeries!$1:$1,"&gt;="&amp;H$2)</f>
        <v>115.5</v>
      </c>
      <c r="I448" s="5">
        <f>AVERAGEIFS(TimeSeries!446:446,TimeSeries!$1:$1,"&lt;="&amp;I$3,TimeSeries!$1:$1,"&gt;="&amp;I$2)</f>
        <v>108.45</v>
      </c>
      <c r="J448" s="5">
        <f>AVERAGEIFS(TimeSeries!446:446,TimeSeries!$1:$1,"&lt;="&amp;J$3,TimeSeries!$1:$1,"&gt;="&amp;J$2)</f>
        <v>108.9</v>
      </c>
      <c r="K448" s="5">
        <f>+TimeSeries!I446</f>
        <v>116.4375</v>
      </c>
      <c r="M448">
        <f t="shared" si="171"/>
        <v>116.66249999999999</v>
      </c>
      <c r="N448">
        <f t="shared" si="172"/>
        <v>125.61875000000001</v>
      </c>
      <c r="O448">
        <f t="shared" si="151"/>
        <v>0</v>
      </c>
      <c r="P448">
        <f t="shared" si="173"/>
        <v>0</v>
      </c>
      <c r="Q448">
        <f>+INDEX(TimeSeries!$A:$ZZ,'TimeSeries - Formatted'!$B448+1,'TimeSeries - Formatted'!K$1)</f>
        <v>14</v>
      </c>
      <c r="R448">
        <f>SUM(O$4:O448)</f>
        <v>20</v>
      </c>
      <c r="S448">
        <f>SUM(P$4:P448)</f>
        <v>21</v>
      </c>
      <c r="U448" s="1">
        <f t="shared" si="163"/>
        <v>-0.19282195636875432</v>
      </c>
      <c r="V448" s="1">
        <f t="shared" si="164"/>
        <v>-0.17745302713987465</v>
      </c>
      <c r="W448" s="1">
        <f t="shared" si="165"/>
        <v>-0.18389628113271927</v>
      </c>
      <c r="X448" s="1">
        <f t="shared" si="166"/>
        <v>-0.16195727084769129</v>
      </c>
      <c r="Y448" s="1">
        <f t="shared" si="167"/>
        <v>-0.14819944598337953</v>
      </c>
      <c r="Z448" s="1">
        <f t="shared" si="168"/>
        <v>-0.15938864628820959</v>
      </c>
      <c r="AA448" s="1">
        <f t="shared" si="169"/>
        <v>-0.18611632270168854</v>
      </c>
      <c r="AB448" s="1">
        <f t="shared" si="170"/>
        <v>-0.18973214285714279</v>
      </c>
      <c r="AD448" s="2">
        <f t="shared" ca="1" si="154"/>
        <v>1</v>
      </c>
      <c r="AE448" s="2">
        <f t="shared" ca="1" si="155"/>
        <v>1</v>
      </c>
      <c r="AF448" s="2">
        <f t="shared" ca="1" si="156"/>
        <v>1</v>
      </c>
      <c r="AG448" s="2">
        <f t="shared" ca="1" si="157"/>
        <v>1</v>
      </c>
      <c r="AH448" s="2">
        <f t="shared" ca="1" si="158"/>
        <v>1</v>
      </c>
      <c r="AI448" s="2">
        <f t="shared" ca="1" si="159"/>
        <v>1</v>
      </c>
      <c r="AJ448" s="2">
        <f t="shared" ca="1" si="160"/>
        <v>1</v>
      </c>
      <c r="AK448" s="2">
        <f t="shared" ca="1" si="161"/>
        <v>1</v>
      </c>
      <c r="AM448">
        <f ca="1">+IF(COUNTIFS(AM$4:AM447,1,$Q$4:$Q447,$Q448)=1,0,IF(U448*AD448&lt;$AO$1,1,0))</f>
        <v>0</v>
      </c>
      <c r="AN448">
        <f ca="1">+IF(COUNTIFS(AN$4:AN447,1,$Q$4:$Q447,$Q448)=1,0,IF(V448*AE448&lt;$AO$1,1,0))</f>
        <v>0</v>
      </c>
      <c r="AO448">
        <f ca="1">+IF(COUNTIFS(AO$4:AO447,1,$Q$4:$Q447,$Q448)=1,0,IF(W448*AF448&lt;$AO$1,1,0))</f>
        <v>0</v>
      </c>
      <c r="AP448">
        <f ca="1">+IF(COUNTIFS(AP$4:AP447,1,$Q$4:$Q447,$Q448)=1,0,IF(X448*AG448&lt;$AO$1,1,0))</f>
        <v>0</v>
      </c>
      <c r="AQ448">
        <f ca="1">+IF(COUNTIFS(AQ$4:AQ447,1,$Q$4:$Q447,$Q448)=1,0,IF(Y448*AH448&lt;$AO$1,1,0))</f>
        <v>0</v>
      </c>
      <c r="AR448">
        <f ca="1">+IF(COUNTIFS(AR$4:AR447,1,$Q$4:$Q447,$Q448)=1,0,IF(Z448*AI448&lt;$AO$1,1,0))</f>
        <v>0</v>
      </c>
      <c r="AS448">
        <f ca="1">+IF(COUNTIFS(AS$4:AS447,1,$Q$4:$Q447,$Q448)=1,0,IF(AA448*AJ448&lt;$AO$1,1,0))</f>
        <v>0</v>
      </c>
      <c r="AT448">
        <f ca="1">+IF(COUNTIFS(AT$4:AT447,1,$Q$4:$Q447,$Q448)=1,0,IF(AB448*AK448&lt;$AO$1,1,0))</f>
        <v>0</v>
      </c>
      <c r="AU448">
        <f t="shared" ca="1" si="152"/>
        <v>0</v>
      </c>
      <c r="AW448">
        <f ca="1">1*(COUNTIFS($Q$4:$Q447,Q448,AU$4:AU447,1)&gt;0)</f>
        <v>1</v>
      </c>
      <c r="AX448" t="str">
        <f t="shared" ca="1" si="162"/>
        <v/>
      </c>
    </row>
    <row r="449" spans="2:50" x14ac:dyDescent="0.35">
      <c r="B449">
        <f t="shared" si="153"/>
        <v>446</v>
      </c>
      <c r="C449" s="5">
        <f>AVERAGEIFS(TimeSeries!447:447,TimeSeries!$1:$1,"&lt;="&amp;C$3,TimeSeries!$1:$1,"&gt;="&amp;C$2)</f>
        <v>114.7</v>
      </c>
      <c r="D449" s="5">
        <f>AVERAGEIFS(TimeSeries!447:447,TimeSeries!$1:$1,"&lt;="&amp;D$3,TimeSeries!$1:$1,"&gt;="&amp;D$2)</f>
        <v>118.7</v>
      </c>
      <c r="E449" s="5">
        <f>AVERAGEIFS(TimeSeries!447:447,TimeSeries!$1:$1,"&lt;="&amp;E$3,TimeSeries!$1:$1,"&gt;="&amp;E$2)</f>
        <v>120.8</v>
      </c>
      <c r="F449" s="5">
        <f>AVERAGEIFS(TimeSeries!447:447,TimeSeries!$1:$1,"&lt;="&amp;F$3,TimeSeries!$1:$1,"&gt;="&amp;F$2)</f>
        <v>121.8</v>
      </c>
      <c r="G449" s="5">
        <f>AVERAGEIFS(TimeSeries!447:447,TimeSeries!$1:$1,"&lt;="&amp;G$3,TimeSeries!$1:$1,"&gt;="&amp;G$2)</f>
        <v>124.65</v>
      </c>
      <c r="H449" s="5">
        <f>AVERAGEIFS(TimeSeries!447:447,TimeSeries!$1:$1,"&lt;="&amp;H$3,TimeSeries!$1:$1,"&gt;="&amp;H$2)</f>
        <v>117.65</v>
      </c>
      <c r="I449" s="5">
        <f>AVERAGEIFS(TimeSeries!447:447,TimeSeries!$1:$1,"&lt;="&amp;I$3,TimeSeries!$1:$1,"&gt;="&amp;I$2)</f>
        <v>108.45</v>
      </c>
      <c r="J449" s="5">
        <f>AVERAGEIFS(TimeSeries!447:447,TimeSeries!$1:$1,"&lt;="&amp;J$3,TimeSeries!$1:$1,"&gt;="&amp;J$2)</f>
        <v>108.9</v>
      </c>
      <c r="K449" s="5">
        <f>+TimeSeries!I447</f>
        <v>117.15</v>
      </c>
      <c r="M449">
        <f t="shared" si="171"/>
        <v>117.1125</v>
      </c>
      <c r="N449">
        <f t="shared" si="172"/>
        <v>125.61875000000001</v>
      </c>
      <c r="O449">
        <f t="shared" si="151"/>
        <v>0</v>
      </c>
      <c r="P449">
        <f t="shared" si="173"/>
        <v>0</v>
      </c>
      <c r="Q449">
        <f>+INDEX(TimeSeries!$A:$ZZ,'TimeSeries - Formatted'!$B449+1,'TimeSeries - Formatted'!K$1)</f>
        <v>14</v>
      </c>
      <c r="R449">
        <f>SUM(O$4:O449)</f>
        <v>20</v>
      </c>
      <c r="S449">
        <f>SUM(P$4:P449)</f>
        <v>21</v>
      </c>
      <c r="U449" s="1">
        <f t="shared" si="163"/>
        <v>-0.19282195636875432</v>
      </c>
      <c r="V449" s="1">
        <f t="shared" si="164"/>
        <v>-0.17397355601948494</v>
      </c>
      <c r="W449" s="1">
        <f t="shared" si="165"/>
        <v>-0.17570794950528834</v>
      </c>
      <c r="X449" s="1">
        <f t="shared" si="166"/>
        <v>-0.16057891109579603</v>
      </c>
      <c r="Y449" s="1">
        <f t="shared" si="167"/>
        <v>-0.13677285318559551</v>
      </c>
      <c r="Z449" s="1">
        <f t="shared" si="168"/>
        <v>-0.14374090247452698</v>
      </c>
      <c r="AA449" s="1">
        <f t="shared" si="169"/>
        <v>-0.18611632270168854</v>
      </c>
      <c r="AB449" s="1">
        <f t="shared" si="170"/>
        <v>-0.18973214285714279</v>
      </c>
      <c r="AD449" s="2">
        <f t="shared" ca="1" si="154"/>
        <v>1</v>
      </c>
      <c r="AE449" s="2">
        <f t="shared" ca="1" si="155"/>
        <v>1</v>
      </c>
      <c r="AF449" s="2">
        <f t="shared" ca="1" si="156"/>
        <v>1</v>
      </c>
      <c r="AG449" s="2">
        <f t="shared" ca="1" si="157"/>
        <v>1</v>
      </c>
      <c r="AH449" s="2">
        <f t="shared" ca="1" si="158"/>
        <v>1</v>
      </c>
      <c r="AI449" s="2">
        <f t="shared" ca="1" si="159"/>
        <v>1</v>
      </c>
      <c r="AJ449" s="2">
        <f t="shared" ca="1" si="160"/>
        <v>1</v>
      </c>
      <c r="AK449" s="2">
        <f t="shared" ca="1" si="161"/>
        <v>1</v>
      </c>
      <c r="AM449">
        <f ca="1">+IF(COUNTIFS(AM$4:AM448,1,$Q$4:$Q448,$Q449)=1,0,IF(U449*AD449&lt;$AO$1,1,0))</f>
        <v>0</v>
      </c>
      <c r="AN449">
        <f ca="1">+IF(COUNTIFS(AN$4:AN448,1,$Q$4:$Q448,$Q449)=1,0,IF(V449*AE449&lt;$AO$1,1,0))</f>
        <v>0</v>
      </c>
      <c r="AO449">
        <f ca="1">+IF(COUNTIFS(AO$4:AO448,1,$Q$4:$Q448,$Q449)=1,0,IF(W449*AF449&lt;$AO$1,1,0))</f>
        <v>0</v>
      </c>
      <c r="AP449">
        <f ca="1">+IF(COUNTIFS(AP$4:AP448,1,$Q$4:$Q448,$Q449)=1,0,IF(X449*AG449&lt;$AO$1,1,0))</f>
        <v>0</v>
      </c>
      <c r="AQ449">
        <f ca="1">+IF(COUNTIFS(AQ$4:AQ448,1,$Q$4:$Q448,$Q449)=1,0,IF(Y449*AH449&lt;$AO$1,1,0))</f>
        <v>0</v>
      </c>
      <c r="AR449">
        <f ca="1">+IF(COUNTIFS(AR$4:AR448,1,$Q$4:$Q448,$Q449)=1,0,IF(Z449*AI449&lt;$AO$1,1,0))</f>
        <v>0</v>
      </c>
      <c r="AS449">
        <f ca="1">+IF(COUNTIFS(AS$4:AS448,1,$Q$4:$Q448,$Q449)=1,0,IF(AA449*AJ449&lt;$AO$1,1,0))</f>
        <v>0</v>
      </c>
      <c r="AT449">
        <f ca="1">+IF(COUNTIFS(AT$4:AT448,1,$Q$4:$Q448,$Q449)=1,0,IF(AB449*AK449&lt;$AO$1,1,0))</f>
        <v>0</v>
      </c>
      <c r="AU449">
        <f t="shared" ca="1" si="152"/>
        <v>0</v>
      </c>
      <c r="AW449">
        <f ca="1">1*(COUNTIFS($Q$4:$Q448,Q449,AU$4:AU448,1)&gt;0)</f>
        <v>1</v>
      </c>
      <c r="AX449" t="str">
        <f t="shared" ca="1" si="162"/>
        <v/>
      </c>
    </row>
    <row r="450" spans="2:50" x14ac:dyDescent="0.35">
      <c r="B450">
        <f t="shared" si="153"/>
        <v>447</v>
      </c>
      <c r="C450" s="5">
        <f>AVERAGEIFS(TimeSeries!448:448,TimeSeries!$1:$1,"&lt;="&amp;C$3,TimeSeries!$1:$1,"&gt;="&amp;C$2)</f>
        <v>116.6</v>
      </c>
      <c r="D450" s="5">
        <f>AVERAGEIFS(TimeSeries!448:448,TimeSeries!$1:$1,"&lt;="&amp;D$3,TimeSeries!$1:$1,"&gt;="&amp;D$2)</f>
        <v>120.6</v>
      </c>
      <c r="E450" s="5">
        <f>AVERAGEIFS(TimeSeries!448:448,TimeSeries!$1:$1,"&lt;="&amp;E$3,TimeSeries!$1:$1,"&gt;="&amp;E$2)</f>
        <v>122</v>
      </c>
      <c r="F450" s="5">
        <f>AVERAGEIFS(TimeSeries!448:448,TimeSeries!$1:$1,"&lt;="&amp;F$3,TimeSeries!$1:$1,"&gt;="&amp;F$2)</f>
        <v>123</v>
      </c>
      <c r="G450" s="5">
        <f>AVERAGEIFS(TimeSeries!448:448,TimeSeries!$1:$1,"&lt;="&amp;G$3,TimeSeries!$1:$1,"&gt;="&amp;G$2)</f>
        <v>123.75</v>
      </c>
      <c r="H450" s="5">
        <f>AVERAGEIFS(TimeSeries!448:448,TimeSeries!$1:$1,"&lt;="&amp;H$3,TimeSeries!$1:$1,"&gt;="&amp;H$2)</f>
        <v>116.75</v>
      </c>
      <c r="I450" s="5">
        <f>AVERAGEIFS(TimeSeries!448:448,TimeSeries!$1:$1,"&lt;="&amp;I$3,TimeSeries!$1:$1,"&gt;="&amp;I$2)</f>
        <v>108.95</v>
      </c>
      <c r="J450" s="5">
        <f>AVERAGEIFS(TimeSeries!448:448,TimeSeries!$1:$1,"&lt;="&amp;J$3,TimeSeries!$1:$1,"&gt;="&amp;J$2)</f>
        <v>108.9</v>
      </c>
      <c r="K450" s="5">
        <f>+TimeSeries!I448</f>
        <v>117.82499999999999</v>
      </c>
      <c r="M450">
        <f t="shared" si="171"/>
        <v>117.121875</v>
      </c>
      <c r="N450">
        <f t="shared" si="172"/>
        <v>125.61875000000001</v>
      </c>
      <c r="O450">
        <f t="shared" si="151"/>
        <v>1</v>
      </c>
      <c r="P450">
        <f t="shared" si="173"/>
        <v>0</v>
      </c>
      <c r="Q450">
        <f>+INDEX(TimeSeries!$A:$ZZ,'TimeSeries - Formatted'!$B450+1,'TimeSeries - Formatted'!K$1)</f>
        <v>14</v>
      </c>
      <c r="R450">
        <f>SUM(O$4:O450)</f>
        <v>21</v>
      </c>
      <c r="S450">
        <f>SUM(P$4:P450)</f>
        <v>21</v>
      </c>
      <c r="U450" s="1">
        <f t="shared" si="163"/>
        <v>-0.17945109078114008</v>
      </c>
      <c r="V450" s="1">
        <f t="shared" si="164"/>
        <v>-0.16075156576200411</v>
      </c>
      <c r="W450" s="1">
        <f t="shared" si="165"/>
        <v>-0.16751961787785741</v>
      </c>
      <c r="X450" s="1">
        <f t="shared" si="166"/>
        <v>-0.15230875258442456</v>
      </c>
      <c r="Y450" s="1">
        <f t="shared" si="167"/>
        <v>-0.14300554016620504</v>
      </c>
      <c r="Z450" s="1">
        <f t="shared" si="168"/>
        <v>-0.15029112081513829</v>
      </c>
      <c r="AA450" s="1">
        <f t="shared" si="169"/>
        <v>-0.1823639774859287</v>
      </c>
      <c r="AB450" s="1">
        <f t="shared" si="170"/>
        <v>-0.18973214285714279</v>
      </c>
      <c r="AD450" s="2">
        <f t="shared" ca="1" si="154"/>
        <v>1</v>
      </c>
      <c r="AE450" s="2">
        <f t="shared" ca="1" si="155"/>
        <v>1</v>
      </c>
      <c r="AF450" s="2">
        <f t="shared" ca="1" si="156"/>
        <v>1</v>
      </c>
      <c r="AG450" s="2">
        <f t="shared" ca="1" si="157"/>
        <v>1</v>
      </c>
      <c r="AH450" s="2">
        <f t="shared" ca="1" si="158"/>
        <v>1</v>
      </c>
      <c r="AI450" s="2">
        <f t="shared" ca="1" si="159"/>
        <v>1</v>
      </c>
      <c r="AJ450" s="2">
        <f t="shared" ca="1" si="160"/>
        <v>1</v>
      </c>
      <c r="AK450" s="2">
        <f t="shared" ca="1" si="161"/>
        <v>1</v>
      </c>
      <c r="AM450">
        <f ca="1">+IF(COUNTIFS(AM$4:AM449,1,$Q$4:$Q449,$Q450)=1,0,IF(U450*AD450&lt;$AO$1,1,0))</f>
        <v>0</v>
      </c>
      <c r="AN450">
        <f ca="1">+IF(COUNTIFS(AN$4:AN449,1,$Q$4:$Q449,$Q450)=1,0,IF(V450*AE450&lt;$AO$1,1,0))</f>
        <v>0</v>
      </c>
      <c r="AO450">
        <f ca="1">+IF(COUNTIFS(AO$4:AO449,1,$Q$4:$Q449,$Q450)=1,0,IF(W450*AF450&lt;$AO$1,1,0))</f>
        <v>0</v>
      </c>
      <c r="AP450">
        <f ca="1">+IF(COUNTIFS(AP$4:AP449,1,$Q$4:$Q449,$Q450)=1,0,IF(X450*AG450&lt;$AO$1,1,0))</f>
        <v>0</v>
      </c>
      <c r="AQ450">
        <f ca="1">+IF(COUNTIFS(AQ$4:AQ449,1,$Q$4:$Q449,$Q450)=1,0,IF(Y450*AH450&lt;$AO$1,1,0))</f>
        <v>0</v>
      </c>
      <c r="AR450">
        <f ca="1">+IF(COUNTIFS(AR$4:AR449,1,$Q$4:$Q449,$Q450)=1,0,IF(Z450*AI450&lt;$AO$1,1,0))</f>
        <v>0</v>
      </c>
      <c r="AS450">
        <f ca="1">+IF(COUNTIFS(AS$4:AS449,1,$Q$4:$Q449,$Q450)=1,0,IF(AA450*AJ450&lt;$AO$1,1,0))</f>
        <v>0</v>
      </c>
      <c r="AT450">
        <f ca="1">+IF(COUNTIFS(AT$4:AT449,1,$Q$4:$Q449,$Q450)=1,0,IF(AB450*AK450&lt;$AO$1,1,0))</f>
        <v>0</v>
      </c>
      <c r="AU450">
        <f t="shared" ca="1" si="152"/>
        <v>0</v>
      </c>
      <c r="AW450">
        <f ca="1">1*(COUNTIFS($Q$4:$Q449,Q450,AU$4:AU449,1)&gt;0)</f>
        <v>1</v>
      </c>
      <c r="AX450" t="str">
        <f t="shared" ca="1" si="162"/>
        <v/>
      </c>
    </row>
    <row r="451" spans="2:50" x14ac:dyDescent="0.35">
      <c r="B451">
        <f t="shared" si="153"/>
        <v>448</v>
      </c>
      <c r="C451" s="5">
        <f>AVERAGEIFS(TimeSeries!449:449,TimeSeries!$1:$1,"&lt;="&amp;C$3,TimeSeries!$1:$1,"&gt;="&amp;C$2)</f>
        <v>119.5</v>
      </c>
      <c r="D451" s="5">
        <f>AVERAGEIFS(TimeSeries!449:449,TimeSeries!$1:$1,"&lt;="&amp;D$3,TimeSeries!$1:$1,"&gt;="&amp;D$2)</f>
        <v>123.5</v>
      </c>
      <c r="E451" s="5">
        <f>AVERAGEIFS(TimeSeries!449:449,TimeSeries!$1:$1,"&lt;="&amp;E$3,TimeSeries!$1:$1,"&gt;="&amp;E$2)</f>
        <v>124.95</v>
      </c>
      <c r="F451" s="5">
        <f>AVERAGEIFS(TimeSeries!449:449,TimeSeries!$1:$1,"&lt;="&amp;F$3,TimeSeries!$1:$1,"&gt;="&amp;F$2)</f>
        <v>128.44999999999999</v>
      </c>
      <c r="G451" s="5">
        <f>AVERAGEIFS(TimeSeries!449:449,TimeSeries!$1:$1,"&lt;="&amp;G$3,TimeSeries!$1:$1,"&gt;="&amp;G$2)</f>
        <v>127.75</v>
      </c>
      <c r="H451" s="5">
        <f>AVERAGEIFS(TimeSeries!449:449,TimeSeries!$1:$1,"&lt;="&amp;H$3,TimeSeries!$1:$1,"&gt;="&amp;H$2)</f>
        <v>117.25</v>
      </c>
      <c r="I451" s="5">
        <f>AVERAGEIFS(TimeSeries!449:449,TimeSeries!$1:$1,"&lt;="&amp;I$3,TimeSeries!$1:$1,"&gt;="&amp;I$2)</f>
        <v>114.4</v>
      </c>
      <c r="J451" s="5">
        <f>AVERAGEIFS(TimeSeries!449:449,TimeSeries!$1:$1,"&lt;="&amp;J$3,TimeSeries!$1:$1,"&gt;="&amp;J$2)</f>
        <v>118.8</v>
      </c>
      <c r="K451" s="5">
        <f>+TimeSeries!I449</f>
        <v>121.65</v>
      </c>
      <c r="M451">
        <f t="shared" si="171"/>
        <v>117.121875</v>
      </c>
      <c r="N451">
        <f t="shared" si="172"/>
        <v>125.61875000000001</v>
      </c>
      <c r="O451">
        <f t="shared" si="151"/>
        <v>0</v>
      </c>
      <c r="P451">
        <f t="shared" si="173"/>
        <v>0</v>
      </c>
      <c r="Q451">
        <f>+INDEX(TimeSeries!$A:$ZZ,'TimeSeries - Formatted'!$B451+1,'TimeSeries - Formatted'!K$1)</f>
        <v>14</v>
      </c>
      <c r="R451">
        <f>SUM(O$4:O451)</f>
        <v>21</v>
      </c>
      <c r="S451">
        <f>SUM(P$4:P451)</f>
        <v>21</v>
      </c>
      <c r="U451" s="1">
        <f t="shared" si="163"/>
        <v>-0.15904292751583393</v>
      </c>
      <c r="V451" s="1">
        <f t="shared" si="164"/>
        <v>-0.12782485875706207</v>
      </c>
      <c r="W451" s="1">
        <f t="shared" si="165"/>
        <v>-0.11758474576271183</v>
      </c>
      <c r="X451" s="1">
        <f t="shared" si="166"/>
        <v>-0.11474844934527917</v>
      </c>
      <c r="Y451" s="1">
        <f t="shared" si="167"/>
        <v>-0.11530470914127422</v>
      </c>
      <c r="Z451" s="1">
        <f t="shared" si="168"/>
        <v>-0.14665211062590977</v>
      </c>
      <c r="AA451" s="1">
        <f t="shared" si="169"/>
        <v>-0.14146341463414625</v>
      </c>
      <c r="AB451" s="1">
        <f t="shared" si="170"/>
        <v>-0.1160714285714286</v>
      </c>
      <c r="AD451" s="2">
        <f t="shared" ca="1" si="154"/>
        <v>1</v>
      </c>
      <c r="AE451" s="2">
        <f t="shared" ca="1" si="155"/>
        <v>1</v>
      </c>
      <c r="AF451" s="2">
        <f t="shared" ca="1" si="156"/>
        <v>1</v>
      </c>
      <c r="AG451" s="2">
        <f t="shared" ca="1" si="157"/>
        <v>1</v>
      </c>
      <c r="AH451" s="2">
        <f t="shared" ca="1" si="158"/>
        <v>1</v>
      </c>
      <c r="AI451" s="2">
        <f t="shared" ca="1" si="159"/>
        <v>1</v>
      </c>
      <c r="AJ451" s="2">
        <f t="shared" ca="1" si="160"/>
        <v>1</v>
      </c>
      <c r="AK451" s="2">
        <f t="shared" ca="1" si="161"/>
        <v>1</v>
      </c>
      <c r="AM451">
        <f ca="1">+IF(COUNTIFS(AM$4:AM450,1,$Q$4:$Q450,$Q451)=1,0,IF(U451*AD451&lt;$AO$1,1,0))</f>
        <v>0</v>
      </c>
      <c r="AN451">
        <f ca="1">+IF(COUNTIFS(AN$4:AN450,1,$Q$4:$Q450,$Q451)=1,0,IF(V451*AE451&lt;$AO$1,1,0))</f>
        <v>0</v>
      </c>
      <c r="AO451">
        <f ca="1">+IF(COUNTIFS(AO$4:AO450,1,$Q$4:$Q450,$Q451)=1,0,IF(W451*AF451&lt;$AO$1,1,0))</f>
        <v>0</v>
      </c>
      <c r="AP451">
        <f ca="1">+IF(COUNTIFS(AP$4:AP450,1,$Q$4:$Q450,$Q451)=1,0,IF(X451*AG451&lt;$AO$1,1,0))</f>
        <v>0</v>
      </c>
      <c r="AQ451">
        <f ca="1">+IF(COUNTIFS(AQ$4:AQ450,1,$Q$4:$Q450,$Q451)=1,0,IF(Y451*AH451&lt;$AO$1,1,0))</f>
        <v>0</v>
      </c>
      <c r="AR451">
        <f ca="1">+IF(COUNTIFS(AR$4:AR450,1,$Q$4:$Q450,$Q451)=1,0,IF(Z451*AI451&lt;$AO$1,1,0))</f>
        <v>0</v>
      </c>
      <c r="AS451">
        <f ca="1">+IF(COUNTIFS(AS$4:AS450,1,$Q$4:$Q450,$Q451)=1,0,IF(AA451*AJ451&lt;$AO$1,1,0))</f>
        <v>0</v>
      </c>
      <c r="AT451">
        <f ca="1">+IF(COUNTIFS(AT$4:AT450,1,$Q$4:$Q450,$Q451)=1,0,IF(AB451*AK451&lt;$AO$1,1,0))</f>
        <v>0</v>
      </c>
      <c r="AU451">
        <f t="shared" ca="1" si="152"/>
        <v>0</v>
      </c>
      <c r="AW451">
        <f ca="1">1*(COUNTIFS($Q$4:$Q450,Q451,AU$4:AU450,1)&gt;0)</f>
        <v>1</v>
      </c>
      <c r="AX451" t="str">
        <f t="shared" ca="1" si="162"/>
        <v/>
      </c>
    </row>
    <row r="452" spans="2:50" x14ac:dyDescent="0.35">
      <c r="B452">
        <f t="shared" si="153"/>
        <v>449</v>
      </c>
      <c r="C452" s="5">
        <f>AVERAGEIFS(TimeSeries!450:450,TimeSeries!$1:$1,"&lt;="&amp;C$3,TimeSeries!$1:$1,"&gt;="&amp;C$2)</f>
        <v>121.95</v>
      </c>
      <c r="D452" s="5">
        <f>AVERAGEIFS(TimeSeries!450:450,TimeSeries!$1:$1,"&lt;="&amp;D$3,TimeSeries!$1:$1,"&gt;="&amp;D$2)</f>
        <v>125.95</v>
      </c>
      <c r="E452" s="5">
        <f>AVERAGEIFS(TimeSeries!450:450,TimeSeries!$1:$1,"&lt;="&amp;E$3,TimeSeries!$1:$1,"&gt;="&amp;E$2)</f>
        <v>126.65</v>
      </c>
      <c r="F452" s="5">
        <f>AVERAGEIFS(TimeSeries!450:450,TimeSeries!$1:$1,"&lt;="&amp;F$3,TimeSeries!$1:$1,"&gt;="&amp;F$2)</f>
        <v>129.65</v>
      </c>
      <c r="G452" s="5">
        <f>AVERAGEIFS(TimeSeries!450:450,TimeSeries!$1:$1,"&lt;="&amp;G$3,TimeSeries!$1:$1,"&gt;="&amp;G$2)</f>
        <v>128.94999999999999</v>
      </c>
      <c r="H452" s="5">
        <f>AVERAGEIFS(TimeSeries!450:450,TimeSeries!$1:$1,"&lt;="&amp;H$3,TimeSeries!$1:$1,"&gt;="&amp;H$2)</f>
        <v>118.95</v>
      </c>
      <c r="I452" s="5">
        <f>AVERAGEIFS(TimeSeries!450:450,TimeSeries!$1:$1,"&lt;="&amp;I$3,TimeSeries!$1:$1,"&gt;="&amp;I$2)</f>
        <v>115.4</v>
      </c>
      <c r="J452" s="5">
        <f>AVERAGEIFS(TimeSeries!450:450,TimeSeries!$1:$1,"&lt;="&amp;J$3,TimeSeries!$1:$1,"&gt;="&amp;J$2)</f>
        <v>118.8</v>
      </c>
      <c r="K452" s="5">
        <f>+TimeSeries!I450</f>
        <v>123.23750000000001</v>
      </c>
      <c r="M452">
        <f t="shared" si="171"/>
        <v>117.121875</v>
      </c>
      <c r="N452">
        <f t="shared" si="172"/>
        <v>125.61875000000001</v>
      </c>
      <c r="O452">
        <f t="shared" ref="O452:O515" si="174">1*(AVERAGE(K450:K452)&gt;M452)*(AVERAGE(K447:K449)&lt;M452)*(SUM(O441:O451)=0)</f>
        <v>0</v>
      </c>
      <c r="P452">
        <f t="shared" si="173"/>
        <v>0</v>
      </c>
      <c r="Q452">
        <f>+INDEX(TimeSeries!$A:$ZZ,'TimeSeries - Formatted'!$B452+1,'TimeSeries - Formatted'!K$1)</f>
        <v>14</v>
      </c>
      <c r="R452">
        <f>SUM(O$4:O452)</f>
        <v>21</v>
      </c>
      <c r="S452">
        <f>SUM(P$4:P452)</f>
        <v>21</v>
      </c>
      <c r="U452" s="1">
        <f t="shared" si="163"/>
        <v>-0.10264900662251653</v>
      </c>
      <c r="V452" s="1">
        <f t="shared" si="164"/>
        <v>-4.8716012084592197E-2</v>
      </c>
      <c r="W452" s="1">
        <f t="shared" si="165"/>
        <v>-3.2836960672012139E-2</v>
      </c>
      <c r="X452" s="1">
        <f t="shared" si="166"/>
        <v>-4.6340566384700188E-2</v>
      </c>
      <c r="Y452" s="1">
        <f t="shared" si="167"/>
        <v>-7.0965417867435265E-2</v>
      </c>
      <c r="Z452" s="1">
        <f t="shared" si="168"/>
        <v>-0.13048245614035092</v>
      </c>
      <c r="AA452" s="1">
        <f t="shared" si="169"/>
        <v>-0.13395872420262656</v>
      </c>
      <c r="AB452" s="1">
        <f t="shared" si="170"/>
        <v>-9.6577946768060863E-2</v>
      </c>
      <c r="AD452" s="2">
        <f t="shared" ca="1" si="154"/>
        <v>1</v>
      </c>
      <c r="AE452" s="2">
        <f t="shared" ca="1" si="155"/>
        <v>1</v>
      </c>
      <c r="AF452" s="2">
        <f t="shared" ca="1" si="156"/>
        <v>1</v>
      </c>
      <c r="AG452" s="2">
        <f t="shared" ca="1" si="157"/>
        <v>1</v>
      </c>
      <c r="AH452" s="2">
        <f t="shared" ca="1" si="158"/>
        <v>1</v>
      </c>
      <c r="AI452" s="2">
        <f t="shared" ca="1" si="159"/>
        <v>1</v>
      </c>
      <c r="AJ452" s="2">
        <f t="shared" ca="1" si="160"/>
        <v>1</v>
      </c>
      <c r="AK452" s="2">
        <f t="shared" ca="1" si="161"/>
        <v>1</v>
      </c>
      <c r="AM452">
        <f ca="1">+IF(COUNTIFS(AM$4:AM451,1,$Q$4:$Q451,$Q452)=1,0,IF(U452*AD452&lt;$AO$1,1,0))</f>
        <v>0</v>
      </c>
      <c r="AN452">
        <f ca="1">+IF(COUNTIFS(AN$4:AN451,1,$Q$4:$Q451,$Q452)=1,0,IF(V452*AE452&lt;$AO$1,1,0))</f>
        <v>0</v>
      </c>
      <c r="AO452">
        <f ca="1">+IF(COUNTIFS(AO$4:AO451,1,$Q$4:$Q451,$Q452)=1,0,IF(W452*AF452&lt;$AO$1,1,0))</f>
        <v>0</v>
      </c>
      <c r="AP452">
        <f ca="1">+IF(COUNTIFS(AP$4:AP451,1,$Q$4:$Q451,$Q452)=1,0,IF(X452*AG452&lt;$AO$1,1,0))</f>
        <v>0</v>
      </c>
      <c r="AQ452">
        <f ca="1">+IF(COUNTIFS(AQ$4:AQ451,1,$Q$4:$Q451,$Q452)=1,0,IF(Y452*AH452&lt;$AO$1,1,0))</f>
        <v>0</v>
      </c>
      <c r="AR452">
        <f ca="1">+IF(COUNTIFS(AR$4:AR451,1,$Q$4:$Q451,$Q452)=1,0,IF(Z452*AI452&lt;$AO$1,1,0))</f>
        <v>0</v>
      </c>
      <c r="AS452">
        <f ca="1">+IF(COUNTIFS(AS$4:AS451,1,$Q$4:$Q451,$Q452)=1,0,IF(AA452*AJ452&lt;$AO$1,1,0))</f>
        <v>0</v>
      </c>
      <c r="AT452">
        <f ca="1">+IF(COUNTIFS(AT$4:AT451,1,$Q$4:$Q451,$Q452)=1,0,IF(AB452*AK452&lt;$AO$1,1,0))</f>
        <v>0</v>
      </c>
      <c r="AU452">
        <f t="shared" ca="1" si="152"/>
        <v>0</v>
      </c>
      <c r="AW452">
        <f ca="1">1*(COUNTIFS($Q$4:$Q451,Q452,AU$4:AU451,1)&gt;0)</f>
        <v>1</v>
      </c>
      <c r="AX452" t="str">
        <f t="shared" ca="1" si="162"/>
        <v/>
      </c>
    </row>
    <row r="453" spans="2:50" x14ac:dyDescent="0.35">
      <c r="B453">
        <f t="shared" si="153"/>
        <v>450</v>
      </c>
      <c r="C453" s="5">
        <f>AVERAGEIFS(TimeSeries!451:451,TimeSeries!$1:$1,"&lt;="&amp;C$3,TimeSeries!$1:$1,"&gt;="&amp;C$2)</f>
        <v>124.85</v>
      </c>
      <c r="D453" s="5">
        <f>AVERAGEIFS(TimeSeries!451:451,TimeSeries!$1:$1,"&lt;="&amp;D$3,TimeSeries!$1:$1,"&gt;="&amp;D$2)</f>
        <v>128.85</v>
      </c>
      <c r="E453" s="5">
        <f>AVERAGEIFS(TimeSeries!451:451,TimeSeries!$1:$1,"&lt;="&amp;E$3,TimeSeries!$1:$1,"&gt;="&amp;E$2)</f>
        <v>129.55000000000001</v>
      </c>
      <c r="F453" s="5">
        <f>AVERAGEIFS(TimeSeries!451:451,TimeSeries!$1:$1,"&lt;="&amp;F$3,TimeSeries!$1:$1,"&gt;="&amp;F$2)</f>
        <v>131.55000000000001</v>
      </c>
      <c r="G453" s="5">
        <f>AVERAGEIFS(TimeSeries!451:451,TimeSeries!$1:$1,"&lt;="&amp;G$3,TimeSeries!$1:$1,"&gt;="&amp;G$2)</f>
        <v>128.75</v>
      </c>
      <c r="H453" s="5">
        <f>AVERAGEIFS(TimeSeries!451:451,TimeSeries!$1:$1,"&lt;="&amp;H$3,TimeSeries!$1:$1,"&gt;="&amp;H$2)</f>
        <v>119.75</v>
      </c>
      <c r="I453" s="5">
        <f>AVERAGEIFS(TimeSeries!451:451,TimeSeries!$1:$1,"&lt;="&amp;I$3,TimeSeries!$1:$1,"&gt;="&amp;I$2)</f>
        <v>116.9</v>
      </c>
      <c r="J453" s="5">
        <f>AVERAGEIFS(TimeSeries!451:451,TimeSeries!$1:$1,"&lt;="&amp;J$3,TimeSeries!$1:$1,"&gt;="&amp;J$2)</f>
        <v>118.8</v>
      </c>
      <c r="K453" s="5">
        <f>+TimeSeries!I451</f>
        <v>125.0125</v>
      </c>
      <c r="M453">
        <f t="shared" si="171"/>
        <v>117.121875</v>
      </c>
      <c r="N453">
        <f t="shared" si="172"/>
        <v>125.61875000000001</v>
      </c>
      <c r="O453">
        <f t="shared" si="174"/>
        <v>0</v>
      </c>
      <c r="P453">
        <f t="shared" si="173"/>
        <v>0</v>
      </c>
      <c r="Q453">
        <f>+INDEX(TimeSeries!$A:$ZZ,'TimeSeries - Formatted'!$B453+1,'TimeSeries - Formatted'!K$1)</f>
        <v>14</v>
      </c>
      <c r="R453">
        <f>SUM(O$4:O453)</f>
        <v>21</v>
      </c>
      <c r="S453">
        <f>SUM(P$4:P453)</f>
        <v>21</v>
      </c>
      <c r="U453" s="1">
        <f t="shared" si="163"/>
        <v>2.8112449799195804E-3</v>
      </c>
      <c r="V453" s="1">
        <f t="shared" si="164"/>
        <v>2.3025009924573236E-2</v>
      </c>
      <c r="W453" s="1">
        <f t="shared" si="165"/>
        <v>2.2897749703908454E-2</v>
      </c>
      <c r="X453" s="1">
        <f t="shared" si="166"/>
        <v>1.4654839953721632E-2</v>
      </c>
      <c r="Y453" s="1">
        <f t="shared" si="167"/>
        <v>-1.9047619047619091E-2</v>
      </c>
      <c r="Z453" s="1">
        <f t="shared" si="168"/>
        <v>-7.3500967117988369E-2</v>
      </c>
      <c r="AA453" s="1">
        <f t="shared" si="169"/>
        <v>-7.0377733598409487E-2</v>
      </c>
      <c r="AB453" s="1">
        <f t="shared" si="170"/>
        <v>-4.5783132530120452E-2</v>
      </c>
      <c r="AD453" s="2">
        <f t="shared" ca="1" si="154"/>
        <v>1</v>
      </c>
      <c r="AE453" s="2">
        <f t="shared" ca="1" si="155"/>
        <v>1</v>
      </c>
      <c r="AF453" s="2">
        <f t="shared" ca="1" si="156"/>
        <v>1</v>
      </c>
      <c r="AG453" s="2">
        <f t="shared" ca="1" si="157"/>
        <v>1</v>
      </c>
      <c r="AH453" s="2">
        <f t="shared" ca="1" si="158"/>
        <v>1</v>
      </c>
      <c r="AI453" s="2">
        <f t="shared" ca="1" si="159"/>
        <v>1</v>
      </c>
      <c r="AJ453" s="2">
        <f t="shared" ca="1" si="160"/>
        <v>1</v>
      </c>
      <c r="AK453" s="2">
        <f t="shared" ca="1" si="161"/>
        <v>1</v>
      </c>
      <c r="AM453">
        <f ca="1">+IF(COUNTIFS(AM$4:AM452,1,$Q$4:$Q452,$Q453)=1,0,IF(U453*AD453&lt;$AO$1,1,0))</f>
        <v>0</v>
      </c>
      <c r="AN453">
        <f ca="1">+IF(COUNTIFS(AN$4:AN452,1,$Q$4:$Q452,$Q453)=1,0,IF(V453*AE453&lt;$AO$1,1,0))</f>
        <v>0</v>
      </c>
      <c r="AO453">
        <f ca="1">+IF(COUNTIFS(AO$4:AO452,1,$Q$4:$Q452,$Q453)=1,0,IF(W453*AF453&lt;$AO$1,1,0))</f>
        <v>0</v>
      </c>
      <c r="AP453">
        <f ca="1">+IF(COUNTIFS(AP$4:AP452,1,$Q$4:$Q452,$Q453)=1,0,IF(X453*AG453&lt;$AO$1,1,0))</f>
        <v>0</v>
      </c>
      <c r="AQ453">
        <f ca="1">+IF(COUNTIFS(AQ$4:AQ452,1,$Q$4:$Q452,$Q453)=1,0,IF(Y453*AH453&lt;$AO$1,1,0))</f>
        <v>0</v>
      </c>
      <c r="AR453">
        <f ca="1">+IF(COUNTIFS(AR$4:AR452,1,$Q$4:$Q452,$Q453)=1,0,IF(Z453*AI453&lt;$AO$1,1,0))</f>
        <v>0</v>
      </c>
      <c r="AS453">
        <f ca="1">+IF(COUNTIFS(AS$4:AS452,1,$Q$4:$Q452,$Q453)=1,0,IF(AA453*AJ453&lt;$AO$1,1,0))</f>
        <v>0</v>
      </c>
      <c r="AT453">
        <f ca="1">+IF(COUNTIFS(AT$4:AT452,1,$Q$4:$Q452,$Q453)=1,0,IF(AB453*AK453&lt;$AO$1,1,0))</f>
        <v>0</v>
      </c>
      <c r="AU453">
        <f t="shared" ref="AU453:AU516" ca="1" si="175">1*(SUM(AM453:AT453)&gt;0)</f>
        <v>0</v>
      </c>
      <c r="AW453">
        <f ca="1">1*(COUNTIFS($Q$4:$Q452,Q453,AU$4:AU452,1)&gt;0)</f>
        <v>1</v>
      </c>
      <c r="AX453" t="str">
        <f t="shared" ca="1" si="162"/>
        <v/>
      </c>
    </row>
    <row r="454" spans="2:50" x14ac:dyDescent="0.35">
      <c r="B454">
        <f t="shared" ref="B454:B517" si="176">+B453+1</f>
        <v>451</v>
      </c>
      <c r="C454" s="5">
        <f>AVERAGEIFS(TimeSeries!452:452,TimeSeries!$1:$1,"&lt;="&amp;C$3,TimeSeries!$1:$1,"&gt;="&amp;C$2)</f>
        <v>128.25</v>
      </c>
      <c r="D454" s="5">
        <f>AVERAGEIFS(TimeSeries!452:452,TimeSeries!$1:$1,"&lt;="&amp;D$3,TimeSeries!$1:$1,"&gt;="&amp;D$2)</f>
        <v>131.25</v>
      </c>
      <c r="E454" s="5">
        <f>AVERAGEIFS(TimeSeries!452:452,TimeSeries!$1:$1,"&lt;="&amp;E$3,TimeSeries!$1:$1,"&gt;="&amp;E$2)</f>
        <v>131.25</v>
      </c>
      <c r="F454" s="5">
        <f>AVERAGEIFS(TimeSeries!452:452,TimeSeries!$1:$1,"&lt;="&amp;F$3,TimeSeries!$1:$1,"&gt;="&amp;F$2)</f>
        <v>133.25</v>
      </c>
      <c r="G454" s="5">
        <f>AVERAGEIFS(TimeSeries!452:452,TimeSeries!$1:$1,"&lt;="&amp;G$3,TimeSeries!$1:$1,"&gt;="&amp;G$2)</f>
        <v>130.44999999999999</v>
      </c>
      <c r="H454" s="5">
        <f>AVERAGEIFS(TimeSeries!452:452,TimeSeries!$1:$1,"&lt;="&amp;H$3,TimeSeries!$1:$1,"&gt;="&amp;H$2)</f>
        <v>121.95</v>
      </c>
      <c r="I454" s="5">
        <f>AVERAGEIFS(TimeSeries!452:452,TimeSeries!$1:$1,"&lt;="&amp;I$3,TimeSeries!$1:$1,"&gt;="&amp;I$2)</f>
        <v>120.5</v>
      </c>
      <c r="J454" s="5">
        <f>AVERAGEIFS(TimeSeries!452:452,TimeSeries!$1:$1,"&lt;="&amp;J$3,TimeSeries!$1:$1,"&gt;="&amp;J$2)</f>
        <v>123</v>
      </c>
      <c r="K454" s="5">
        <f>+TimeSeries!I452</f>
        <v>127.6125</v>
      </c>
      <c r="M454">
        <f t="shared" si="171"/>
        <v>117.121875</v>
      </c>
      <c r="N454">
        <f t="shared" si="172"/>
        <v>125.61875000000001</v>
      </c>
      <c r="O454">
        <f t="shared" si="174"/>
        <v>0</v>
      </c>
      <c r="P454">
        <f t="shared" si="173"/>
        <v>1</v>
      </c>
      <c r="Q454">
        <f>+INDEX(TimeSeries!$A:$ZZ,'TimeSeries - Formatted'!$B454+1,'TimeSeries - Formatted'!K$1)</f>
        <v>14</v>
      </c>
      <c r="R454">
        <f>SUM(O$4:O454)</f>
        <v>21</v>
      </c>
      <c r="S454">
        <f>SUM(P$4:P454)</f>
        <v>22</v>
      </c>
      <c r="U454" s="1">
        <f t="shared" si="163"/>
        <v>2.723267921505812E-2</v>
      </c>
      <c r="V454" s="1">
        <f t="shared" si="164"/>
        <v>1.8626309662398199E-2</v>
      </c>
      <c r="W454" s="1">
        <f t="shared" si="165"/>
        <v>1.3122346584330202E-2</v>
      </c>
      <c r="X454" s="1">
        <f t="shared" si="166"/>
        <v>1.2922843025465536E-2</v>
      </c>
      <c r="Y454" s="1">
        <f t="shared" si="167"/>
        <v>1.1632415664986517E-2</v>
      </c>
      <c r="Z454" s="1">
        <f t="shared" si="168"/>
        <v>1.8371607515657695E-2</v>
      </c>
      <c r="AA454" s="1">
        <f t="shared" si="169"/>
        <v>1.0058675607711676E-2</v>
      </c>
      <c r="AB454" s="1">
        <f t="shared" si="170"/>
        <v>1.1513157894736947E-2</v>
      </c>
      <c r="AD454" s="2">
        <f t="shared" ca="1" si="154"/>
        <v>1</v>
      </c>
      <c r="AE454" s="2">
        <f t="shared" ca="1" si="155"/>
        <v>1</v>
      </c>
      <c r="AF454" s="2">
        <f t="shared" ca="1" si="156"/>
        <v>1</v>
      </c>
      <c r="AG454" s="2">
        <f t="shared" ca="1" si="157"/>
        <v>1</v>
      </c>
      <c r="AH454" s="2">
        <f t="shared" ca="1" si="158"/>
        <v>1</v>
      </c>
      <c r="AI454" s="2">
        <f t="shared" ca="1" si="159"/>
        <v>1</v>
      </c>
      <c r="AJ454" s="2">
        <f t="shared" ca="1" si="160"/>
        <v>1</v>
      </c>
      <c r="AK454" s="2">
        <f t="shared" ca="1" si="161"/>
        <v>1</v>
      </c>
      <c r="AM454">
        <f ca="1">+IF(COUNTIFS(AM$4:AM453,1,$Q$4:$Q453,$Q454)=1,0,IF(U454*AD454&lt;$AO$1,1,0))</f>
        <v>0</v>
      </c>
      <c r="AN454">
        <f ca="1">+IF(COUNTIFS(AN$4:AN453,1,$Q$4:$Q453,$Q454)=1,0,IF(V454*AE454&lt;$AO$1,1,0))</f>
        <v>0</v>
      </c>
      <c r="AO454">
        <f ca="1">+IF(COUNTIFS(AO$4:AO453,1,$Q$4:$Q453,$Q454)=1,0,IF(W454*AF454&lt;$AO$1,1,0))</f>
        <v>0</v>
      </c>
      <c r="AP454">
        <f ca="1">+IF(COUNTIFS(AP$4:AP453,1,$Q$4:$Q453,$Q454)=1,0,IF(X454*AG454&lt;$AO$1,1,0))</f>
        <v>0</v>
      </c>
      <c r="AQ454">
        <f ca="1">+IF(COUNTIFS(AQ$4:AQ453,1,$Q$4:$Q453,$Q454)=1,0,IF(Y454*AH454&lt;$AO$1,1,0))</f>
        <v>0</v>
      </c>
      <c r="AR454">
        <f ca="1">+IF(COUNTIFS(AR$4:AR453,1,$Q$4:$Q453,$Q454)=1,0,IF(Z454*AI454&lt;$AO$1,1,0))</f>
        <v>0</v>
      </c>
      <c r="AS454">
        <f ca="1">+IF(COUNTIFS(AS$4:AS453,1,$Q$4:$Q453,$Q454)=1,0,IF(AA454*AJ454&lt;$AO$1,1,0))</f>
        <v>0</v>
      </c>
      <c r="AT454">
        <f ca="1">+IF(COUNTIFS(AT$4:AT453,1,$Q$4:$Q453,$Q454)=1,0,IF(AB454*AK454&lt;$AO$1,1,0))</f>
        <v>0</v>
      </c>
      <c r="AU454">
        <f t="shared" ca="1" si="175"/>
        <v>0</v>
      </c>
      <c r="AW454">
        <f ca="1">1*(COUNTIFS($Q$4:$Q453,Q454,AU$4:AU453,1)&gt;0)</f>
        <v>1</v>
      </c>
      <c r="AX454" t="str">
        <f t="shared" ca="1" si="162"/>
        <v/>
      </c>
    </row>
    <row r="455" spans="2:50" x14ac:dyDescent="0.35">
      <c r="B455">
        <f t="shared" si="176"/>
        <v>452</v>
      </c>
      <c r="C455" s="5">
        <f>AVERAGEIFS(TimeSeries!453:453,TimeSeries!$1:$1,"&lt;="&amp;C$3,TimeSeries!$1:$1,"&gt;="&amp;C$2)</f>
        <v>130.69999999999999</v>
      </c>
      <c r="D455" s="5">
        <f>AVERAGEIFS(TimeSeries!453:453,TimeSeries!$1:$1,"&lt;="&amp;D$3,TimeSeries!$1:$1,"&gt;="&amp;D$2)</f>
        <v>133.19999999999999</v>
      </c>
      <c r="E455" s="5">
        <f>AVERAGEIFS(TimeSeries!453:453,TimeSeries!$1:$1,"&lt;="&amp;E$3,TimeSeries!$1:$1,"&gt;="&amp;E$2)</f>
        <v>133.19999999999999</v>
      </c>
      <c r="F455" s="5">
        <f>AVERAGEIFS(TimeSeries!453:453,TimeSeries!$1:$1,"&lt;="&amp;F$3,TimeSeries!$1:$1,"&gt;="&amp;F$2)</f>
        <v>135.19999999999999</v>
      </c>
      <c r="G455" s="5">
        <f>AVERAGEIFS(TimeSeries!453:453,TimeSeries!$1:$1,"&lt;="&amp;G$3,TimeSeries!$1:$1,"&gt;="&amp;G$2)</f>
        <v>134.44999999999999</v>
      </c>
      <c r="H455" s="5">
        <f>AVERAGEIFS(TimeSeries!453:453,TimeSeries!$1:$1,"&lt;="&amp;H$3,TimeSeries!$1:$1,"&gt;="&amp;H$2)</f>
        <v>126.45</v>
      </c>
      <c r="I455" s="5">
        <f>AVERAGEIFS(TimeSeries!453:453,TimeSeries!$1:$1,"&lt;="&amp;I$3,TimeSeries!$1:$1,"&gt;="&amp;I$2)</f>
        <v>122.25</v>
      </c>
      <c r="J455" s="5">
        <f>AVERAGEIFS(TimeSeries!453:453,TimeSeries!$1:$1,"&lt;="&amp;J$3,TimeSeries!$1:$1,"&gt;="&amp;J$2)</f>
        <v>124.5</v>
      </c>
      <c r="K455" s="5">
        <f>+TimeSeries!I453</f>
        <v>130.14999999999998</v>
      </c>
      <c r="M455">
        <f t="shared" si="171"/>
        <v>117.121875</v>
      </c>
      <c r="N455">
        <f t="shared" si="172"/>
        <v>125.61875000000001</v>
      </c>
      <c r="O455">
        <f t="shared" si="174"/>
        <v>0</v>
      </c>
      <c r="P455">
        <f t="shared" si="173"/>
        <v>0</v>
      </c>
      <c r="Q455">
        <f>+INDEX(TimeSeries!$A:$ZZ,'TimeSeries - Formatted'!$B455+1,'TimeSeries - Formatted'!K$1)</f>
        <v>14</v>
      </c>
      <c r="R455">
        <f>SUM(O$4:O455)</f>
        <v>21</v>
      </c>
      <c r="S455">
        <f>SUM(P$4:P455)</f>
        <v>22</v>
      </c>
      <c r="U455" s="1">
        <f t="shared" si="163"/>
        <v>1.9103313840155955E-2</v>
      </c>
      <c r="V455" s="1">
        <f t="shared" si="164"/>
        <v>1.485714285714268E-2</v>
      </c>
      <c r="W455" s="1">
        <f t="shared" si="165"/>
        <v>1.485714285714268E-2</v>
      </c>
      <c r="X455" s="1">
        <f t="shared" si="166"/>
        <v>1.4634146341463428E-2</v>
      </c>
      <c r="Y455" s="1">
        <f t="shared" si="167"/>
        <v>3.0663089306247615E-2</v>
      </c>
      <c r="Z455" s="1">
        <f t="shared" si="168"/>
        <v>3.6900369003689981E-2</v>
      </c>
      <c r="AA455" s="1">
        <f t="shared" si="169"/>
        <v>1.4522821576763434E-2</v>
      </c>
      <c r="AB455" s="1">
        <f t="shared" si="170"/>
        <v>1.2195121951219523E-2</v>
      </c>
      <c r="AD455" s="2">
        <f t="shared" ca="1" si="154"/>
        <v>1</v>
      </c>
      <c r="AE455" s="2">
        <f t="shared" ca="1" si="155"/>
        <v>1</v>
      </c>
      <c r="AF455" s="2">
        <f t="shared" ca="1" si="156"/>
        <v>1</v>
      </c>
      <c r="AG455" s="2">
        <f t="shared" ca="1" si="157"/>
        <v>1</v>
      </c>
      <c r="AH455" s="2">
        <f t="shared" ca="1" si="158"/>
        <v>1</v>
      </c>
      <c r="AI455" s="2">
        <f t="shared" ca="1" si="159"/>
        <v>1</v>
      </c>
      <c r="AJ455" s="2">
        <f t="shared" ca="1" si="160"/>
        <v>1</v>
      </c>
      <c r="AK455" s="2">
        <f t="shared" ca="1" si="161"/>
        <v>1</v>
      </c>
      <c r="AM455">
        <f ca="1">+IF(COUNTIFS(AM$4:AM454,1,$Q$4:$Q454,$Q455)=1,0,IF(U455*AD455&lt;$AO$1,1,0))</f>
        <v>0</v>
      </c>
      <c r="AN455">
        <f ca="1">+IF(COUNTIFS(AN$4:AN454,1,$Q$4:$Q454,$Q455)=1,0,IF(V455*AE455&lt;$AO$1,1,0))</f>
        <v>0</v>
      </c>
      <c r="AO455">
        <f ca="1">+IF(COUNTIFS(AO$4:AO454,1,$Q$4:$Q454,$Q455)=1,0,IF(W455*AF455&lt;$AO$1,1,0))</f>
        <v>0</v>
      </c>
      <c r="AP455">
        <f ca="1">+IF(COUNTIFS(AP$4:AP454,1,$Q$4:$Q454,$Q455)=1,0,IF(X455*AG455&lt;$AO$1,1,0))</f>
        <v>0</v>
      </c>
      <c r="AQ455">
        <f ca="1">+IF(COUNTIFS(AQ$4:AQ454,1,$Q$4:$Q454,$Q455)=1,0,IF(Y455*AH455&lt;$AO$1,1,0))</f>
        <v>0</v>
      </c>
      <c r="AR455">
        <f ca="1">+IF(COUNTIFS(AR$4:AR454,1,$Q$4:$Q454,$Q455)=1,0,IF(Z455*AI455&lt;$AO$1,1,0))</f>
        <v>0</v>
      </c>
      <c r="AS455">
        <f ca="1">+IF(COUNTIFS(AS$4:AS454,1,$Q$4:$Q454,$Q455)=1,0,IF(AA455*AJ455&lt;$AO$1,1,0))</f>
        <v>0</v>
      </c>
      <c r="AT455">
        <f ca="1">+IF(COUNTIFS(AT$4:AT454,1,$Q$4:$Q454,$Q455)=1,0,IF(AB455*AK455&lt;$AO$1,1,0))</f>
        <v>0</v>
      </c>
      <c r="AU455">
        <f t="shared" ca="1" si="175"/>
        <v>0</v>
      </c>
      <c r="AW455">
        <f ca="1">1*(COUNTIFS($Q$4:$Q454,Q455,AU$4:AU454,1)&gt;0)</f>
        <v>1</v>
      </c>
      <c r="AX455" t="str">
        <f t="shared" ca="1" si="162"/>
        <v/>
      </c>
    </row>
    <row r="456" spans="2:50" x14ac:dyDescent="0.35">
      <c r="B456">
        <f t="shared" si="176"/>
        <v>453</v>
      </c>
      <c r="C456" s="5">
        <f>AVERAGEIFS(TimeSeries!454:454,TimeSeries!$1:$1,"&lt;="&amp;C$3,TimeSeries!$1:$1,"&gt;="&amp;C$2)</f>
        <v>132.4</v>
      </c>
      <c r="D456" s="5">
        <f>AVERAGEIFS(TimeSeries!454:454,TimeSeries!$1:$1,"&lt;="&amp;D$3,TimeSeries!$1:$1,"&gt;="&amp;D$2)</f>
        <v>134.9</v>
      </c>
      <c r="E456" s="5">
        <f>AVERAGEIFS(TimeSeries!454:454,TimeSeries!$1:$1,"&lt;="&amp;E$3,TimeSeries!$1:$1,"&gt;="&amp;E$2)</f>
        <v>134.9</v>
      </c>
      <c r="F456" s="5">
        <f>AVERAGEIFS(TimeSeries!454:454,TimeSeries!$1:$1,"&lt;="&amp;F$3,TimeSeries!$1:$1,"&gt;="&amp;F$2)</f>
        <v>136.9</v>
      </c>
      <c r="G456" s="5">
        <f>AVERAGEIFS(TimeSeries!454:454,TimeSeries!$1:$1,"&lt;="&amp;G$3,TimeSeries!$1:$1,"&gt;="&amp;G$2)</f>
        <v>136.19999999999999</v>
      </c>
      <c r="H456" s="5">
        <f>AVERAGEIFS(TimeSeries!454:454,TimeSeries!$1:$1,"&lt;="&amp;H$3,TimeSeries!$1:$1,"&gt;="&amp;H$2)</f>
        <v>128.19999999999999</v>
      </c>
      <c r="I456" s="5">
        <f>AVERAGEIFS(TimeSeries!454:454,TimeSeries!$1:$1,"&lt;="&amp;I$3,TimeSeries!$1:$1,"&gt;="&amp;I$2)</f>
        <v>123.25</v>
      </c>
      <c r="J456" s="5">
        <f>AVERAGEIFS(TimeSeries!454:454,TimeSeries!$1:$1,"&lt;="&amp;J$3,TimeSeries!$1:$1,"&gt;="&amp;J$2)</f>
        <v>124.5</v>
      </c>
      <c r="K456" s="5">
        <f>+TimeSeries!I454</f>
        <v>131.6875</v>
      </c>
      <c r="M456">
        <f t="shared" si="171"/>
        <v>117.121875</v>
      </c>
      <c r="N456">
        <f t="shared" si="172"/>
        <v>125.61875000000001</v>
      </c>
      <c r="O456">
        <f t="shared" si="174"/>
        <v>0</v>
      </c>
      <c r="P456">
        <f t="shared" si="173"/>
        <v>0</v>
      </c>
      <c r="Q456">
        <f>+INDEX(TimeSeries!$A:$ZZ,'TimeSeries - Formatted'!$B456+1,'TimeSeries - Formatted'!K$1)</f>
        <v>14</v>
      </c>
      <c r="R456">
        <f>SUM(O$4:O456)</f>
        <v>21</v>
      </c>
      <c r="S456">
        <f>SUM(P$4:P456)</f>
        <v>22</v>
      </c>
      <c r="U456" s="1">
        <f t="shared" si="163"/>
        <v>1.3006885998469997E-2</v>
      </c>
      <c r="V456" s="1">
        <f t="shared" si="164"/>
        <v>1.2762762762762891E-2</v>
      </c>
      <c r="W456" s="1">
        <f t="shared" si="165"/>
        <v>1.2762762762762891E-2</v>
      </c>
      <c r="X456" s="1">
        <f t="shared" si="166"/>
        <v>1.2573964497041512E-2</v>
      </c>
      <c r="Y456" s="1">
        <f t="shared" si="167"/>
        <v>1.3015991074748934E-2</v>
      </c>
      <c r="Z456" s="1">
        <f t="shared" si="168"/>
        <v>1.3839462238038669E-2</v>
      </c>
      <c r="AA456" s="1">
        <f t="shared" si="169"/>
        <v>8.1799591002045258E-3</v>
      </c>
      <c r="AB456" s="1">
        <f t="shared" si="170"/>
        <v>0</v>
      </c>
      <c r="AD456" s="2">
        <f t="shared" ca="1" si="154"/>
        <v>1</v>
      </c>
      <c r="AE456" s="2">
        <f t="shared" ca="1" si="155"/>
        <v>1</v>
      </c>
      <c r="AF456" s="2">
        <f t="shared" ca="1" si="156"/>
        <v>1</v>
      </c>
      <c r="AG456" s="2">
        <f t="shared" ca="1" si="157"/>
        <v>1</v>
      </c>
      <c r="AH456" s="2">
        <f t="shared" ca="1" si="158"/>
        <v>1</v>
      </c>
      <c r="AI456" s="2">
        <f t="shared" ca="1" si="159"/>
        <v>1</v>
      </c>
      <c r="AJ456" s="2">
        <f t="shared" ca="1" si="160"/>
        <v>1</v>
      </c>
      <c r="AK456" s="2">
        <f t="shared" ca="1" si="161"/>
        <v>1</v>
      </c>
      <c r="AM456">
        <f ca="1">+IF(COUNTIFS(AM$4:AM455,1,$Q$4:$Q455,$Q456)=1,0,IF(U456*AD456&lt;$AO$1,1,0))</f>
        <v>0</v>
      </c>
      <c r="AN456">
        <f ca="1">+IF(COUNTIFS(AN$4:AN455,1,$Q$4:$Q455,$Q456)=1,0,IF(V456*AE456&lt;$AO$1,1,0))</f>
        <v>0</v>
      </c>
      <c r="AO456">
        <f ca="1">+IF(COUNTIFS(AO$4:AO455,1,$Q$4:$Q455,$Q456)=1,0,IF(W456*AF456&lt;$AO$1,1,0))</f>
        <v>0</v>
      </c>
      <c r="AP456">
        <f ca="1">+IF(COUNTIFS(AP$4:AP455,1,$Q$4:$Q455,$Q456)=1,0,IF(X456*AG456&lt;$AO$1,1,0))</f>
        <v>0</v>
      </c>
      <c r="AQ456">
        <f ca="1">+IF(COUNTIFS(AQ$4:AQ455,1,$Q$4:$Q455,$Q456)=1,0,IF(Y456*AH456&lt;$AO$1,1,0))</f>
        <v>0</v>
      </c>
      <c r="AR456">
        <f ca="1">+IF(COUNTIFS(AR$4:AR455,1,$Q$4:$Q455,$Q456)=1,0,IF(Z456*AI456&lt;$AO$1,1,0))</f>
        <v>0</v>
      </c>
      <c r="AS456">
        <f ca="1">+IF(COUNTIFS(AS$4:AS455,1,$Q$4:$Q455,$Q456)=1,0,IF(AA456*AJ456&lt;$AO$1,1,0))</f>
        <v>0</v>
      </c>
      <c r="AT456">
        <f ca="1">+IF(COUNTIFS(AT$4:AT455,1,$Q$4:$Q455,$Q456)=1,0,IF(AB456*AK456&lt;$AO$1,1,0))</f>
        <v>0</v>
      </c>
      <c r="AU456">
        <f t="shared" ca="1" si="175"/>
        <v>0</v>
      </c>
      <c r="AW456">
        <f ca="1">1*(COUNTIFS($Q$4:$Q455,Q456,AU$4:AU455,1)&gt;0)</f>
        <v>1</v>
      </c>
      <c r="AX456" t="str">
        <f t="shared" ca="1" si="162"/>
        <v/>
      </c>
    </row>
    <row r="457" spans="2:50" x14ac:dyDescent="0.35">
      <c r="B457">
        <f t="shared" si="176"/>
        <v>454</v>
      </c>
      <c r="C457" s="5">
        <f>AVERAGEIFS(TimeSeries!455:455,TimeSeries!$1:$1,"&lt;="&amp;C$3,TimeSeries!$1:$1,"&gt;="&amp;C$2)</f>
        <v>133.4</v>
      </c>
      <c r="D457" s="5">
        <f>AVERAGEIFS(TimeSeries!455:455,TimeSeries!$1:$1,"&lt;="&amp;D$3,TimeSeries!$1:$1,"&gt;="&amp;D$2)</f>
        <v>135.9</v>
      </c>
      <c r="E457" s="5">
        <f>AVERAGEIFS(TimeSeries!455:455,TimeSeries!$1:$1,"&lt;="&amp;E$3,TimeSeries!$1:$1,"&gt;="&amp;E$2)</f>
        <v>136.6</v>
      </c>
      <c r="F457" s="5">
        <f>AVERAGEIFS(TimeSeries!455:455,TimeSeries!$1:$1,"&lt;="&amp;F$3,TimeSeries!$1:$1,"&gt;="&amp;F$2)</f>
        <v>138.1</v>
      </c>
      <c r="G457" s="5">
        <f>AVERAGEIFS(TimeSeries!455:455,TimeSeries!$1:$1,"&lt;="&amp;G$3,TimeSeries!$1:$1,"&gt;="&amp;G$2)</f>
        <v>138.80000000000001</v>
      </c>
      <c r="H457" s="5">
        <f>AVERAGEIFS(TimeSeries!455:455,TimeSeries!$1:$1,"&lt;="&amp;H$3,TimeSeries!$1:$1,"&gt;="&amp;H$2)</f>
        <v>130.80000000000001</v>
      </c>
      <c r="I457" s="5">
        <f>AVERAGEIFS(TimeSeries!455:455,TimeSeries!$1:$1,"&lt;="&amp;I$3,TimeSeries!$1:$1,"&gt;="&amp;I$2)</f>
        <v>123.75</v>
      </c>
      <c r="J457" s="5">
        <f>AVERAGEIFS(TimeSeries!455:455,TimeSeries!$1:$1,"&lt;="&amp;J$3,TimeSeries!$1:$1,"&gt;="&amp;J$2)</f>
        <v>124.5</v>
      </c>
      <c r="K457" s="5">
        <f>+TimeSeries!I455</f>
        <v>133.13749999999999</v>
      </c>
      <c r="M457">
        <f t="shared" si="171"/>
        <v>117.121875</v>
      </c>
      <c r="N457">
        <f t="shared" si="172"/>
        <v>125.61875000000001</v>
      </c>
      <c r="O457">
        <f t="shared" si="174"/>
        <v>0</v>
      </c>
      <c r="P457">
        <f t="shared" si="173"/>
        <v>0</v>
      </c>
      <c r="Q457">
        <f>+INDEX(TimeSeries!$A:$ZZ,'TimeSeries - Formatted'!$B457+1,'TimeSeries - Formatted'!K$1)</f>
        <v>14</v>
      </c>
      <c r="R457">
        <f>SUM(O$4:O457)</f>
        <v>21</v>
      </c>
      <c r="S457">
        <f>SUM(P$4:P457)</f>
        <v>22</v>
      </c>
      <c r="U457" s="1">
        <f t="shared" si="163"/>
        <v>7.5528700906344337E-3</v>
      </c>
      <c r="V457" s="1">
        <f t="shared" si="164"/>
        <v>7.4128984432912937E-3</v>
      </c>
      <c r="W457" s="1">
        <f t="shared" si="165"/>
        <v>1.260192735359511E-2</v>
      </c>
      <c r="X457" s="1">
        <f t="shared" si="166"/>
        <v>8.765522279035709E-3</v>
      </c>
      <c r="Y457" s="1">
        <f t="shared" si="167"/>
        <v>1.9089574155653599E-2</v>
      </c>
      <c r="Z457" s="1">
        <f t="shared" si="168"/>
        <v>2.0280811232449514E-2</v>
      </c>
      <c r="AA457" s="1">
        <f t="shared" si="169"/>
        <v>4.0567951318457585E-3</v>
      </c>
      <c r="AB457" s="1">
        <f t="shared" si="170"/>
        <v>0</v>
      </c>
      <c r="AD457" s="2">
        <f t="shared" ca="1" si="154"/>
        <v>1</v>
      </c>
      <c r="AE457" s="2">
        <f t="shared" ca="1" si="155"/>
        <v>1</v>
      </c>
      <c r="AF457" s="2">
        <f t="shared" ca="1" si="156"/>
        <v>1</v>
      </c>
      <c r="AG457" s="2">
        <f t="shared" ca="1" si="157"/>
        <v>1</v>
      </c>
      <c r="AH457" s="2">
        <f t="shared" ca="1" si="158"/>
        <v>1</v>
      </c>
      <c r="AI457" s="2">
        <f t="shared" ca="1" si="159"/>
        <v>1</v>
      </c>
      <c r="AJ457" s="2">
        <f t="shared" ca="1" si="160"/>
        <v>1</v>
      </c>
      <c r="AK457" s="2">
        <f t="shared" ca="1" si="161"/>
        <v>1</v>
      </c>
      <c r="AM457">
        <f ca="1">+IF(COUNTIFS(AM$4:AM456,1,$Q$4:$Q456,$Q457)=1,0,IF(U457*AD457&lt;$AO$1,1,0))</f>
        <v>0</v>
      </c>
      <c r="AN457">
        <f ca="1">+IF(COUNTIFS(AN$4:AN456,1,$Q$4:$Q456,$Q457)=1,0,IF(V457*AE457&lt;$AO$1,1,0))</f>
        <v>0</v>
      </c>
      <c r="AO457">
        <f ca="1">+IF(COUNTIFS(AO$4:AO456,1,$Q$4:$Q456,$Q457)=1,0,IF(W457*AF457&lt;$AO$1,1,0))</f>
        <v>0</v>
      </c>
      <c r="AP457">
        <f ca="1">+IF(COUNTIFS(AP$4:AP456,1,$Q$4:$Q456,$Q457)=1,0,IF(X457*AG457&lt;$AO$1,1,0))</f>
        <v>0</v>
      </c>
      <c r="AQ457">
        <f ca="1">+IF(COUNTIFS(AQ$4:AQ456,1,$Q$4:$Q456,$Q457)=1,0,IF(Y457*AH457&lt;$AO$1,1,0))</f>
        <v>0</v>
      </c>
      <c r="AR457">
        <f ca="1">+IF(COUNTIFS(AR$4:AR456,1,$Q$4:$Q456,$Q457)=1,0,IF(Z457*AI457&lt;$AO$1,1,0))</f>
        <v>0</v>
      </c>
      <c r="AS457">
        <f ca="1">+IF(COUNTIFS(AS$4:AS456,1,$Q$4:$Q456,$Q457)=1,0,IF(AA457*AJ457&lt;$AO$1,1,0))</f>
        <v>0</v>
      </c>
      <c r="AT457">
        <f ca="1">+IF(COUNTIFS(AT$4:AT456,1,$Q$4:$Q456,$Q457)=1,0,IF(AB457*AK457&lt;$AO$1,1,0))</f>
        <v>0</v>
      </c>
      <c r="AU457">
        <f t="shared" ca="1" si="175"/>
        <v>0</v>
      </c>
      <c r="AW457">
        <f ca="1">1*(COUNTIFS($Q$4:$Q456,Q457,AU$4:AU456,1)&gt;0)</f>
        <v>1</v>
      </c>
      <c r="AX457" t="str">
        <f t="shared" ca="1" si="162"/>
        <v/>
      </c>
    </row>
    <row r="458" spans="2:50" x14ac:dyDescent="0.35">
      <c r="B458">
        <f t="shared" si="176"/>
        <v>455</v>
      </c>
      <c r="C458" s="5">
        <f>AVERAGEIFS(TimeSeries!456:456,TimeSeries!$1:$1,"&lt;="&amp;C$3,TimeSeries!$1:$1,"&gt;="&amp;C$2)</f>
        <v>134.6</v>
      </c>
      <c r="D458" s="5">
        <f>AVERAGEIFS(TimeSeries!456:456,TimeSeries!$1:$1,"&lt;="&amp;D$3,TimeSeries!$1:$1,"&gt;="&amp;D$2)</f>
        <v>137.6</v>
      </c>
      <c r="E458" s="5">
        <f>AVERAGEIFS(TimeSeries!456:456,TimeSeries!$1:$1,"&lt;="&amp;E$3,TimeSeries!$1:$1,"&gt;="&amp;E$2)</f>
        <v>139</v>
      </c>
      <c r="F458" s="5">
        <f>AVERAGEIFS(TimeSeries!456:456,TimeSeries!$1:$1,"&lt;="&amp;F$3,TimeSeries!$1:$1,"&gt;="&amp;F$2)</f>
        <v>140</v>
      </c>
      <c r="G458" s="5">
        <f>AVERAGEIFS(TimeSeries!456:456,TimeSeries!$1:$1,"&lt;="&amp;G$3,TimeSeries!$1:$1,"&gt;="&amp;G$2)</f>
        <v>139.30000000000001</v>
      </c>
      <c r="H458" s="5">
        <f>AVERAGEIFS(TimeSeries!456:456,TimeSeries!$1:$1,"&lt;="&amp;H$3,TimeSeries!$1:$1,"&gt;="&amp;H$2)</f>
        <v>131.30000000000001</v>
      </c>
      <c r="I458" s="5">
        <f>AVERAGEIFS(TimeSeries!456:456,TimeSeries!$1:$1,"&lt;="&amp;I$3,TimeSeries!$1:$1,"&gt;="&amp;I$2)</f>
        <v>124.95</v>
      </c>
      <c r="J458" s="5">
        <f>AVERAGEIFS(TimeSeries!456:456,TimeSeries!$1:$1,"&lt;="&amp;J$3,TimeSeries!$1:$1,"&gt;="&amp;J$2)</f>
        <v>125.9</v>
      </c>
      <c r="K458" s="5">
        <f>+TimeSeries!I456</f>
        <v>134.46250000000001</v>
      </c>
      <c r="M458">
        <f t="shared" si="171"/>
        <v>117.121875</v>
      </c>
      <c r="N458">
        <f t="shared" si="172"/>
        <v>125.61875000000001</v>
      </c>
      <c r="O458">
        <f t="shared" si="174"/>
        <v>0</v>
      </c>
      <c r="P458">
        <f t="shared" si="173"/>
        <v>0</v>
      </c>
      <c r="Q458">
        <f>+INDEX(TimeSeries!$A:$ZZ,'TimeSeries - Formatted'!$B458+1,'TimeSeries - Formatted'!K$1)</f>
        <v>14</v>
      </c>
      <c r="R458">
        <f>SUM(O$4:O458)</f>
        <v>21</v>
      </c>
      <c r="S458">
        <f>SUM(P$4:P458)</f>
        <v>22</v>
      </c>
      <c r="U458" s="1">
        <f t="shared" si="163"/>
        <v>8.9955022488754643E-3</v>
      </c>
      <c r="V458" s="1">
        <f t="shared" si="164"/>
        <v>1.2509197939661432E-2</v>
      </c>
      <c r="W458" s="1">
        <f t="shared" si="165"/>
        <v>1.7569546120058677E-2</v>
      </c>
      <c r="X458" s="1">
        <f t="shared" si="166"/>
        <v>1.3758146270818283E-2</v>
      </c>
      <c r="Y458" s="1">
        <f t="shared" si="167"/>
        <v>3.6023054755043304E-3</v>
      </c>
      <c r="Z458" s="1">
        <f t="shared" si="168"/>
        <v>3.8226299694190669E-3</v>
      </c>
      <c r="AA458" s="1">
        <f t="shared" si="169"/>
        <v>9.6969696969697594E-3</v>
      </c>
      <c r="AB458" s="1">
        <f t="shared" si="170"/>
        <v>1.1244979919678766E-2</v>
      </c>
      <c r="AD458" s="2">
        <f t="shared" ca="1" si="154"/>
        <v>1</v>
      </c>
      <c r="AE458" s="2">
        <f t="shared" ca="1" si="155"/>
        <v>1</v>
      </c>
      <c r="AF458" s="2">
        <f t="shared" ca="1" si="156"/>
        <v>1</v>
      </c>
      <c r="AG458" s="2">
        <f t="shared" ca="1" si="157"/>
        <v>1</v>
      </c>
      <c r="AH458" s="2">
        <f t="shared" ca="1" si="158"/>
        <v>1</v>
      </c>
      <c r="AI458" s="2">
        <f t="shared" ca="1" si="159"/>
        <v>1</v>
      </c>
      <c r="AJ458" s="2">
        <f t="shared" ca="1" si="160"/>
        <v>1</v>
      </c>
      <c r="AK458" s="2">
        <f t="shared" ca="1" si="161"/>
        <v>1</v>
      </c>
      <c r="AM458">
        <f ca="1">+IF(COUNTIFS(AM$4:AM457,1,$Q$4:$Q457,$Q458)=1,0,IF(U458*AD458&lt;$AO$1,1,0))</f>
        <v>0</v>
      </c>
      <c r="AN458">
        <f ca="1">+IF(COUNTIFS(AN$4:AN457,1,$Q$4:$Q457,$Q458)=1,0,IF(V458*AE458&lt;$AO$1,1,0))</f>
        <v>0</v>
      </c>
      <c r="AO458">
        <f ca="1">+IF(COUNTIFS(AO$4:AO457,1,$Q$4:$Q457,$Q458)=1,0,IF(W458*AF458&lt;$AO$1,1,0))</f>
        <v>0</v>
      </c>
      <c r="AP458">
        <f ca="1">+IF(COUNTIFS(AP$4:AP457,1,$Q$4:$Q457,$Q458)=1,0,IF(X458*AG458&lt;$AO$1,1,0))</f>
        <v>0</v>
      </c>
      <c r="AQ458">
        <f ca="1">+IF(COUNTIFS(AQ$4:AQ457,1,$Q$4:$Q457,$Q458)=1,0,IF(Y458*AH458&lt;$AO$1,1,0))</f>
        <v>0</v>
      </c>
      <c r="AR458">
        <f ca="1">+IF(COUNTIFS(AR$4:AR457,1,$Q$4:$Q457,$Q458)=1,0,IF(Z458*AI458&lt;$AO$1,1,0))</f>
        <v>0</v>
      </c>
      <c r="AS458">
        <f ca="1">+IF(COUNTIFS(AS$4:AS457,1,$Q$4:$Q457,$Q458)=1,0,IF(AA458*AJ458&lt;$AO$1,1,0))</f>
        <v>0</v>
      </c>
      <c r="AT458">
        <f ca="1">+IF(COUNTIFS(AT$4:AT457,1,$Q$4:$Q457,$Q458)=1,0,IF(AB458*AK458&lt;$AO$1,1,0))</f>
        <v>0</v>
      </c>
      <c r="AU458">
        <f t="shared" ca="1" si="175"/>
        <v>0</v>
      </c>
      <c r="AW458">
        <f ca="1">1*(COUNTIFS($Q$4:$Q457,Q458,AU$4:AU457,1)&gt;0)</f>
        <v>1</v>
      </c>
      <c r="AX458" t="str">
        <f t="shared" ca="1" si="162"/>
        <v/>
      </c>
    </row>
    <row r="459" spans="2:50" x14ac:dyDescent="0.35">
      <c r="B459">
        <f t="shared" si="176"/>
        <v>456</v>
      </c>
      <c r="C459" s="5">
        <f>AVERAGEIFS(TimeSeries!457:457,TimeSeries!$1:$1,"&lt;="&amp;C$3,TimeSeries!$1:$1,"&gt;="&amp;C$2)</f>
        <v>136.30000000000001</v>
      </c>
      <c r="D459" s="5">
        <f>AVERAGEIFS(TimeSeries!457:457,TimeSeries!$1:$1,"&lt;="&amp;D$3,TimeSeries!$1:$1,"&gt;="&amp;D$2)</f>
        <v>139.80000000000001</v>
      </c>
      <c r="E459" s="5">
        <f>AVERAGEIFS(TimeSeries!457:457,TimeSeries!$1:$1,"&lt;="&amp;E$3,TimeSeries!$1:$1,"&gt;="&amp;E$2)</f>
        <v>141.19999999999999</v>
      </c>
      <c r="F459" s="5">
        <f>AVERAGEIFS(TimeSeries!457:457,TimeSeries!$1:$1,"&lt;="&amp;F$3,TimeSeries!$1:$1,"&gt;="&amp;F$2)</f>
        <v>141.19999999999999</v>
      </c>
      <c r="G459" s="5">
        <f>AVERAGEIFS(TimeSeries!457:457,TimeSeries!$1:$1,"&lt;="&amp;G$3,TimeSeries!$1:$1,"&gt;="&amp;G$2)</f>
        <v>139.1</v>
      </c>
      <c r="H459" s="5">
        <f>AVERAGEIFS(TimeSeries!457:457,TimeSeries!$1:$1,"&lt;="&amp;H$3,TimeSeries!$1:$1,"&gt;="&amp;H$2)</f>
        <v>131.1</v>
      </c>
      <c r="I459" s="5">
        <f>AVERAGEIFS(TimeSeries!457:457,TimeSeries!$1:$1,"&lt;="&amp;I$3,TimeSeries!$1:$1,"&gt;="&amp;I$2)</f>
        <v>126.15</v>
      </c>
      <c r="J459" s="5">
        <f>AVERAGEIFS(TimeSeries!457:457,TimeSeries!$1:$1,"&lt;="&amp;J$3,TimeSeries!$1:$1,"&gt;="&amp;J$2)</f>
        <v>127.3</v>
      </c>
      <c r="K459" s="5">
        <f>+TimeSeries!I457</f>
        <v>135.6875</v>
      </c>
      <c r="M459">
        <f t="shared" si="171"/>
        <v>117.121875</v>
      </c>
      <c r="N459">
        <f t="shared" si="172"/>
        <v>125.61875000000001</v>
      </c>
      <c r="O459">
        <f t="shared" si="174"/>
        <v>0</v>
      </c>
      <c r="P459">
        <f t="shared" si="173"/>
        <v>0</v>
      </c>
      <c r="Q459">
        <f>+INDEX(TimeSeries!$A:$ZZ,'TimeSeries - Formatted'!$B459+1,'TimeSeries - Formatted'!K$1)</f>
        <v>14</v>
      </c>
      <c r="R459">
        <f>SUM(O$4:O459)</f>
        <v>21</v>
      </c>
      <c r="S459">
        <f>SUM(P$4:P459)</f>
        <v>22</v>
      </c>
      <c r="U459" s="1">
        <f t="shared" si="163"/>
        <v>1.2630014858841188E-2</v>
      </c>
      <c r="V459" s="1">
        <f t="shared" si="164"/>
        <v>1.5988372093023395E-2</v>
      </c>
      <c r="W459" s="1">
        <f t="shared" si="165"/>
        <v>1.5827338129496216E-2</v>
      </c>
      <c r="X459" s="1">
        <f t="shared" si="166"/>
        <v>8.5714285714284522E-3</v>
      </c>
      <c r="Y459" s="1">
        <f t="shared" si="167"/>
        <v>-1.4357501794688421E-3</v>
      </c>
      <c r="Z459" s="1">
        <f t="shared" si="168"/>
        <v>-1.5232292460016783E-3</v>
      </c>
      <c r="AA459" s="1">
        <f t="shared" si="169"/>
        <v>9.6038415366146435E-3</v>
      </c>
      <c r="AB459" s="1">
        <f t="shared" si="170"/>
        <v>1.1119936457505863E-2</v>
      </c>
      <c r="AD459" s="2">
        <f t="shared" ca="1" si="154"/>
        <v>1</v>
      </c>
      <c r="AE459" s="2">
        <f t="shared" ca="1" si="155"/>
        <v>1</v>
      </c>
      <c r="AF459" s="2">
        <f t="shared" ca="1" si="156"/>
        <v>1</v>
      </c>
      <c r="AG459" s="2">
        <f t="shared" ca="1" si="157"/>
        <v>1</v>
      </c>
      <c r="AH459" s="2">
        <f t="shared" ca="1" si="158"/>
        <v>1</v>
      </c>
      <c r="AI459" s="2">
        <f t="shared" ca="1" si="159"/>
        <v>1</v>
      </c>
      <c r="AJ459" s="2">
        <f t="shared" ca="1" si="160"/>
        <v>1</v>
      </c>
      <c r="AK459" s="2">
        <f t="shared" ca="1" si="161"/>
        <v>1</v>
      </c>
      <c r="AM459">
        <f ca="1">+IF(COUNTIFS(AM$4:AM458,1,$Q$4:$Q458,$Q459)=1,0,IF(U459*AD459&lt;$AO$1,1,0))</f>
        <v>0</v>
      </c>
      <c r="AN459">
        <f ca="1">+IF(COUNTIFS(AN$4:AN458,1,$Q$4:$Q458,$Q459)=1,0,IF(V459*AE459&lt;$AO$1,1,0))</f>
        <v>0</v>
      </c>
      <c r="AO459">
        <f ca="1">+IF(COUNTIFS(AO$4:AO458,1,$Q$4:$Q458,$Q459)=1,0,IF(W459*AF459&lt;$AO$1,1,0))</f>
        <v>0</v>
      </c>
      <c r="AP459">
        <f ca="1">+IF(COUNTIFS(AP$4:AP458,1,$Q$4:$Q458,$Q459)=1,0,IF(X459*AG459&lt;$AO$1,1,0))</f>
        <v>0</v>
      </c>
      <c r="AQ459">
        <f ca="1">+IF(COUNTIFS(AQ$4:AQ458,1,$Q$4:$Q458,$Q459)=1,0,IF(Y459*AH459&lt;$AO$1,1,0))</f>
        <v>0</v>
      </c>
      <c r="AR459">
        <f ca="1">+IF(COUNTIFS(AR$4:AR458,1,$Q$4:$Q458,$Q459)=1,0,IF(Z459*AI459&lt;$AO$1,1,0))</f>
        <v>0</v>
      </c>
      <c r="AS459">
        <f ca="1">+IF(COUNTIFS(AS$4:AS458,1,$Q$4:$Q458,$Q459)=1,0,IF(AA459*AJ459&lt;$AO$1,1,0))</f>
        <v>0</v>
      </c>
      <c r="AT459">
        <f ca="1">+IF(COUNTIFS(AT$4:AT458,1,$Q$4:$Q458,$Q459)=1,0,IF(AB459*AK459&lt;$AO$1,1,0))</f>
        <v>0</v>
      </c>
      <c r="AU459">
        <f t="shared" ca="1" si="175"/>
        <v>0</v>
      </c>
      <c r="AW459">
        <f ca="1">1*(COUNTIFS($Q$4:$Q458,Q459,AU$4:AU458,1)&gt;0)</f>
        <v>1</v>
      </c>
      <c r="AX459" t="str">
        <f t="shared" ca="1" si="162"/>
        <v/>
      </c>
    </row>
    <row r="460" spans="2:50" x14ac:dyDescent="0.35">
      <c r="B460">
        <f t="shared" si="176"/>
        <v>457</v>
      </c>
      <c r="C460" s="5">
        <f>AVERAGEIFS(TimeSeries!458:458,TimeSeries!$1:$1,"&lt;="&amp;C$3,TimeSeries!$1:$1,"&gt;="&amp;C$2)</f>
        <v>139.4</v>
      </c>
      <c r="D460" s="5">
        <f>AVERAGEIFS(TimeSeries!458:458,TimeSeries!$1:$1,"&lt;="&amp;D$3,TimeSeries!$1:$1,"&gt;="&amp;D$2)</f>
        <v>143.9</v>
      </c>
      <c r="E460" s="5">
        <f>AVERAGEIFS(TimeSeries!458:458,TimeSeries!$1:$1,"&lt;="&amp;E$3,TimeSeries!$1:$1,"&gt;="&amp;E$2)</f>
        <v>146.05000000000001</v>
      </c>
      <c r="F460" s="5">
        <f>AVERAGEIFS(TimeSeries!458:458,TimeSeries!$1:$1,"&lt;="&amp;F$3,TimeSeries!$1:$1,"&gt;="&amp;F$2)</f>
        <v>145.05000000000001</v>
      </c>
      <c r="G460" s="5">
        <f>AVERAGEIFS(TimeSeries!458:458,TimeSeries!$1:$1,"&lt;="&amp;G$3,TimeSeries!$1:$1,"&gt;="&amp;G$2)</f>
        <v>140.80000000000001</v>
      </c>
      <c r="H460" s="5">
        <f>AVERAGEIFS(TimeSeries!458:458,TimeSeries!$1:$1,"&lt;="&amp;H$3,TimeSeries!$1:$1,"&gt;="&amp;H$2)</f>
        <v>132.80000000000001</v>
      </c>
      <c r="I460" s="5">
        <f>AVERAGEIFS(TimeSeries!458:458,TimeSeries!$1:$1,"&lt;="&amp;I$3,TimeSeries!$1:$1,"&gt;="&amp;I$2)</f>
        <v>129.25</v>
      </c>
      <c r="J460" s="5">
        <f>AVERAGEIFS(TimeSeries!458:458,TimeSeries!$1:$1,"&lt;="&amp;J$3,TimeSeries!$1:$1,"&gt;="&amp;J$2)</f>
        <v>131.5</v>
      </c>
      <c r="K460" s="5">
        <f>+TimeSeries!I458</f>
        <v>138.875</v>
      </c>
      <c r="M460">
        <f t="shared" si="171"/>
        <v>117.121875</v>
      </c>
      <c r="N460">
        <f t="shared" si="172"/>
        <v>125.61875000000001</v>
      </c>
      <c r="O460">
        <f t="shared" si="174"/>
        <v>0</v>
      </c>
      <c r="P460">
        <f t="shared" si="173"/>
        <v>0</v>
      </c>
      <c r="Q460">
        <f>+INDEX(TimeSeries!$A:$ZZ,'TimeSeries - Formatted'!$B460+1,'TimeSeries - Formatted'!K$1)</f>
        <v>14</v>
      </c>
      <c r="R460">
        <f>SUM(O$4:O460)</f>
        <v>21</v>
      </c>
      <c r="S460">
        <f>SUM(P$4:P460)</f>
        <v>22</v>
      </c>
      <c r="U460" s="1">
        <f t="shared" si="163"/>
        <v>2.2743947175348556E-2</v>
      </c>
      <c r="V460" s="1">
        <f t="shared" si="164"/>
        <v>2.9327610872675214E-2</v>
      </c>
      <c r="W460" s="1">
        <f t="shared" si="165"/>
        <v>3.4348441926345785E-2</v>
      </c>
      <c r="X460" s="1">
        <f t="shared" si="166"/>
        <v>2.7266288951841577E-2</v>
      </c>
      <c r="Y460" s="1">
        <f t="shared" si="167"/>
        <v>1.0768126346015761E-2</v>
      </c>
      <c r="Z460" s="1">
        <f t="shared" si="168"/>
        <v>1.1424219345011366E-2</v>
      </c>
      <c r="AA460" s="1">
        <f t="shared" si="169"/>
        <v>2.4573919936583311E-2</v>
      </c>
      <c r="AB460" s="1">
        <f t="shared" si="170"/>
        <v>3.2992930086410022E-2</v>
      </c>
      <c r="AD460" s="2">
        <f t="shared" ca="1" si="154"/>
        <v>1</v>
      </c>
      <c r="AE460" s="2">
        <f t="shared" ca="1" si="155"/>
        <v>1</v>
      </c>
      <c r="AF460" s="2">
        <f t="shared" ca="1" si="156"/>
        <v>1</v>
      </c>
      <c r="AG460" s="2">
        <f t="shared" ca="1" si="157"/>
        <v>1</v>
      </c>
      <c r="AH460" s="2">
        <f t="shared" ca="1" si="158"/>
        <v>1</v>
      </c>
      <c r="AI460" s="2">
        <f t="shared" ca="1" si="159"/>
        <v>1</v>
      </c>
      <c r="AJ460" s="2">
        <f t="shared" ca="1" si="160"/>
        <v>1</v>
      </c>
      <c r="AK460" s="2">
        <f t="shared" ca="1" si="161"/>
        <v>1</v>
      </c>
      <c r="AM460">
        <f ca="1">+IF(COUNTIFS(AM$4:AM459,1,$Q$4:$Q459,$Q460)=1,0,IF(U460*AD460&lt;$AO$1,1,0))</f>
        <v>0</v>
      </c>
      <c r="AN460">
        <f ca="1">+IF(COUNTIFS(AN$4:AN459,1,$Q$4:$Q459,$Q460)=1,0,IF(V460*AE460&lt;$AO$1,1,0))</f>
        <v>0</v>
      </c>
      <c r="AO460">
        <f ca="1">+IF(COUNTIFS(AO$4:AO459,1,$Q$4:$Q459,$Q460)=1,0,IF(W460*AF460&lt;$AO$1,1,0))</f>
        <v>0</v>
      </c>
      <c r="AP460">
        <f ca="1">+IF(COUNTIFS(AP$4:AP459,1,$Q$4:$Q459,$Q460)=1,0,IF(X460*AG460&lt;$AO$1,1,0))</f>
        <v>0</v>
      </c>
      <c r="AQ460">
        <f ca="1">+IF(COUNTIFS(AQ$4:AQ459,1,$Q$4:$Q459,$Q460)=1,0,IF(Y460*AH460&lt;$AO$1,1,0))</f>
        <v>0</v>
      </c>
      <c r="AR460">
        <f ca="1">+IF(COUNTIFS(AR$4:AR459,1,$Q$4:$Q459,$Q460)=1,0,IF(Z460*AI460&lt;$AO$1,1,0))</f>
        <v>0</v>
      </c>
      <c r="AS460">
        <f ca="1">+IF(COUNTIFS(AS$4:AS459,1,$Q$4:$Q459,$Q460)=1,0,IF(AA460*AJ460&lt;$AO$1,1,0))</f>
        <v>0</v>
      </c>
      <c r="AT460">
        <f ca="1">+IF(COUNTIFS(AT$4:AT459,1,$Q$4:$Q459,$Q460)=1,0,IF(AB460*AK460&lt;$AO$1,1,0))</f>
        <v>0</v>
      </c>
      <c r="AU460">
        <f t="shared" ca="1" si="175"/>
        <v>0</v>
      </c>
      <c r="AW460">
        <f ca="1">1*(COUNTIFS($Q$4:$Q459,Q460,AU$4:AU459,1)&gt;0)</f>
        <v>1</v>
      </c>
      <c r="AX460" t="str">
        <f t="shared" ca="1" si="162"/>
        <v/>
      </c>
    </row>
    <row r="461" spans="2:50" x14ac:dyDescent="0.35">
      <c r="B461">
        <f t="shared" si="176"/>
        <v>458</v>
      </c>
      <c r="C461" s="5">
        <f>AVERAGEIFS(TimeSeries!459:459,TimeSeries!$1:$1,"&lt;="&amp;C$3,TimeSeries!$1:$1,"&gt;="&amp;C$2)</f>
        <v>141.4</v>
      </c>
      <c r="D461" s="5">
        <f>AVERAGEIFS(TimeSeries!459:459,TimeSeries!$1:$1,"&lt;="&amp;D$3,TimeSeries!$1:$1,"&gt;="&amp;D$2)</f>
        <v>139.4</v>
      </c>
      <c r="E461" s="5">
        <f>AVERAGEIFS(TimeSeries!459:459,TimeSeries!$1:$1,"&lt;="&amp;E$3,TimeSeries!$1:$1,"&gt;="&amp;E$2)</f>
        <v>138</v>
      </c>
      <c r="F461" s="5">
        <f>AVERAGEIFS(TimeSeries!459:459,TimeSeries!$1:$1,"&lt;="&amp;F$3,TimeSeries!$1:$1,"&gt;="&amp;F$2)</f>
        <v>142</v>
      </c>
      <c r="G461" s="5">
        <f>AVERAGEIFS(TimeSeries!459:459,TimeSeries!$1:$1,"&lt;="&amp;G$3,TimeSeries!$1:$1,"&gt;="&amp;G$2)</f>
        <v>142</v>
      </c>
      <c r="H461" s="5">
        <f>AVERAGEIFS(TimeSeries!459:459,TimeSeries!$1:$1,"&lt;="&amp;H$3,TimeSeries!$1:$1,"&gt;="&amp;H$2)</f>
        <v>137</v>
      </c>
      <c r="I461" s="5">
        <f>AVERAGEIFS(TimeSeries!459:459,TimeSeries!$1:$1,"&lt;="&amp;I$3,TimeSeries!$1:$1,"&gt;="&amp;I$2)</f>
        <v>134.9</v>
      </c>
      <c r="J461" s="5">
        <f>AVERAGEIFS(TimeSeries!459:459,TimeSeries!$1:$1,"&lt;="&amp;J$3,TimeSeries!$1:$1,"&gt;="&amp;J$2)</f>
        <v>135.80000000000001</v>
      </c>
      <c r="K461" s="5">
        <f>+TimeSeries!I459</f>
        <v>139.07499999999999</v>
      </c>
      <c r="M461">
        <f t="shared" si="171"/>
        <v>117.121875</v>
      </c>
      <c r="N461">
        <f t="shared" si="172"/>
        <v>125.61875000000001</v>
      </c>
      <c r="O461">
        <f t="shared" si="174"/>
        <v>0</v>
      </c>
      <c r="P461">
        <f t="shared" si="173"/>
        <v>0</v>
      </c>
      <c r="Q461">
        <f>+INDEX(TimeSeries!$A:$ZZ,'TimeSeries - Formatted'!$B461+1,'TimeSeries - Formatted'!K$1)</f>
        <v>14</v>
      </c>
      <c r="R461">
        <f>SUM(O$4:O461)</f>
        <v>21</v>
      </c>
      <c r="S461">
        <f>SUM(P$4:P461)</f>
        <v>22</v>
      </c>
      <c r="U461" s="1">
        <f t="shared" si="163"/>
        <v>1.4347202295552419E-2</v>
      </c>
      <c r="V461" s="1">
        <f t="shared" si="164"/>
        <v>-3.1271716469770672E-2</v>
      </c>
      <c r="W461" s="1">
        <f t="shared" si="165"/>
        <v>-5.5118110236220597E-2</v>
      </c>
      <c r="X461" s="1">
        <f t="shared" si="166"/>
        <v>-2.1027231988969386E-2</v>
      </c>
      <c r="Y461" s="1">
        <f t="shared" si="167"/>
        <v>8.5227272727272929E-3</v>
      </c>
      <c r="Z461" s="1">
        <f t="shared" si="168"/>
        <v>3.1626506024096335E-2</v>
      </c>
      <c r="AA461" s="1">
        <f t="shared" si="169"/>
        <v>4.3713733075435357E-2</v>
      </c>
      <c r="AB461" s="1">
        <f t="shared" si="170"/>
        <v>3.2699619771863198E-2</v>
      </c>
      <c r="AD461" s="2">
        <f t="shared" ca="1" si="154"/>
        <v>1</v>
      </c>
      <c r="AE461" s="2">
        <f t="shared" ca="1" si="155"/>
        <v>1</v>
      </c>
      <c r="AF461" s="2">
        <f t="shared" ca="1" si="156"/>
        <v>1</v>
      </c>
      <c r="AG461" s="2">
        <f t="shared" ca="1" si="157"/>
        <v>1</v>
      </c>
      <c r="AH461" s="2">
        <f t="shared" ca="1" si="158"/>
        <v>1</v>
      </c>
      <c r="AI461" s="2">
        <f t="shared" ca="1" si="159"/>
        <v>1</v>
      </c>
      <c r="AJ461" s="2">
        <f t="shared" ca="1" si="160"/>
        <v>1</v>
      </c>
      <c r="AK461" s="2">
        <f t="shared" ca="1" si="161"/>
        <v>1</v>
      </c>
      <c r="AM461">
        <f ca="1">+IF(COUNTIFS(AM$4:AM460,1,$Q$4:$Q460,$Q461)=1,0,IF(U461*AD461&lt;$AO$1,1,0))</f>
        <v>0</v>
      </c>
      <c r="AN461">
        <f ca="1">+IF(COUNTIFS(AN$4:AN460,1,$Q$4:$Q460,$Q461)=1,0,IF(V461*AE461&lt;$AO$1,1,0))</f>
        <v>0</v>
      </c>
      <c r="AO461">
        <f ca="1">+IF(COUNTIFS(AO$4:AO460,1,$Q$4:$Q460,$Q461)=1,0,IF(W461*AF461&lt;$AO$1,1,0))</f>
        <v>0</v>
      </c>
      <c r="AP461">
        <f ca="1">+IF(COUNTIFS(AP$4:AP460,1,$Q$4:$Q460,$Q461)=1,0,IF(X461*AG461&lt;$AO$1,1,0))</f>
        <v>0</v>
      </c>
      <c r="AQ461">
        <f ca="1">+IF(COUNTIFS(AQ$4:AQ460,1,$Q$4:$Q460,$Q461)=1,0,IF(Y461*AH461&lt;$AO$1,1,0))</f>
        <v>0</v>
      </c>
      <c r="AR461">
        <f ca="1">+IF(COUNTIFS(AR$4:AR460,1,$Q$4:$Q460,$Q461)=1,0,IF(Z461*AI461&lt;$AO$1,1,0))</f>
        <v>0</v>
      </c>
      <c r="AS461">
        <f ca="1">+IF(COUNTIFS(AS$4:AS460,1,$Q$4:$Q460,$Q461)=1,0,IF(AA461*AJ461&lt;$AO$1,1,0))</f>
        <v>0</v>
      </c>
      <c r="AT461">
        <f ca="1">+IF(COUNTIFS(AT$4:AT460,1,$Q$4:$Q460,$Q461)=1,0,IF(AB461*AK461&lt;$AO$1,1,0))</f>
        <v>0</v>
      </c>
      <c r="AU461">
        <f t="shared" ca="1" si="175"/>
        <v>0</v>
      </c>
      <c r="AW461">
        <f ca="1">1*(COUNTIFS($Q$4:$Q460,Q461,AU$4:AU460,1)&gt;0)</f>
        <v>1</v>
      </c>
      <c r="AX461" t="str">
        <f t="shared" ca="1" si="162"/>
        <v/>
      </c>
    </row>
    <row r="462" spans="2:50" x14ac:dyDescent="0.35">
      <c r="B462">
        <f t="shared" si="176"/>
        <v>459</v>
      </c>
      <c r="C462" s="5">
        <f>AVERAGEIFS(TimeSeries!460:460,TimeSeries!$1:$1,"&lt;="&amp;C$3,TimeSeries!$1:$1,"&gt;="&amp;C$2)</f>
        <v>133.94999999999999</v>
      </c>
      <c r="D462" s="5">
        <f>AVERAGEIFS(TimeSeries!460:460,TimeSeries!$1:$1,"&lt;="&amp;D$3,TimeSeries!$1:$1,"&gt;="&amp;D$2)</f>
        <v>129.44999999999999</v>
      </c>
      <c r="E462" s="5">
        <f>AVERAGEIFS(TimeSeries!460:460,TimeSeries!$1:$1,"&lt;="&amp;E$3,TimeSeries!$1:$1,"&gt;="&amp;E$2)</f>
        <v>127.35</v>
      </c>
      <c r="F462" s="5">
        <f>AVERAGEIFS(TimeSeries!460:460,TimeSeries!$1:$1,"&lt;="&amp;F$3,TimeSeries!$1:$1,"&gt;="&amp;F$2)</f>
        <v>132.35</v>
      </c>
      <c r="G462" s="5">
        <f>AVERAGEIFS(TimeSeries!460:460,TimeSeries!$1:$1,"&lt;="&amp;G$3,TimeSeries!$1:$1,"&gt;="&amp;G$2)</f>
        <v>135.9</v>
      </c>
      <c r="H462" s="5">
        <f>AVERAGEIFS(TimeSeries!460:460,TimeSeries!$1:$1,"&lt;="&amp;H$3,TimeSeries!$1:$1,"&gt;="&amp;H$2)</f>
        <v>134.9</v>
      </c>
      <c r="I462" s="5">
        <f>AVERAGEIFS(TimeSeries!460:460,TimeSeries!$1:$1,"&lt;="&amp;I$3,TimeSeries!$1:$1,"&gt;="&amp;I$2)</f>
        <v>131.35</v>
      </c>
      <c r="J462" s="5">
        <f>AVERAGEIFS(TimeSeries!460:460,TimeSeries!$1:$1,"&lt;="&amp;J$3,TimeSeries!$1:$1,"&gt;="&amp;J$2)</f>
        <v>128.69999999999999</v>
      </c>
      <c r="K462" s="5">
        <f>+TimeSeries!I460</f>
        <v>132.13749999999999</v>
      </c>
      <c r="M462">
        <f t="shared" si="171"/>
        <v>117.121875</v>
      </c>
      <c r="N462">
        <f t="shared" si="172"/>
        <v>125.61875000000001</v>
      </c>
      <c r="O462">
        <f t="shared" si="174"/>
        <v>0</v>
      </c>
      <c r="P462">
        <f t="shared" si="173"/>
        <v>0</v>
      </c>
      <c r="Q462">
        <f>+INDEX(TimeSeries!$A:$ZZ,'TimeSeries - Formatted'!$B462+1,'TimeSeries - Formatted'!K$1)</f>
        <v>14</v>
      </c>
      <c r="R462">
        <f>SUM(O$4:O462)</f>
        <v>21</v>
      </c>
      <c r="S462">
        <f>SUM(P$4:P462)</f>
        <v>22</v>
      </c>
      <c r="U462" s="1">
        <f t="shared" si="163"/>
        <v>-5.2687411598302814E-2</v>
      </c>
      <c r="V462" s="1">
        <f t="shared" si="164"/>
        <v>-0.10041695621959701</v>
      </c>
      <c r="W462" s="1">
        <f t="shared" si="165"/>
        <v>-0.12803834303320794</v>
      </c>
      <c r="X462" s="1">
        <f t="shared" si="166"/>
        <v>-8.7556015167183809E-2</v>
      </c>
      <c r="Y462" s="1">
        <f t="shared" si="167"/>
        <v>-4.2957746478873182E-2</v>
      </c>
      <c r="Z462" s="1">
        <f t="shared" si="168"/>
        <v>-1.532846715328462E-2</v>
      </c>
      <c r="AA462" s="1">
        <f t="shared" si="169"/>
        <v>-2.6315789473684292E-2</v>
      </c>
      <c r="AB462" s="1">
        <f t="shared" si="170"/>
        <v>-5.2282768777614286E-2</v>
      </c>
      <c r="AD462" s="2">
        <f t="shared" ref="AD462:AD525" ca="1" si="177">1*(IFERROR(MAX(OFFSET(U$1,MATCH($Q462,$Q:$Q,0)-1,0,ROW()-MATCH($Q462,$Q:$Q,0))),0)&gt;0)</f>
        <v>1</v>
      </c>
      <c r="AE462" s="2">
        <f t="shared" ref="AE462:AE525" ca="1" si="178">1*(IFERROR(MAX(OFFSET(V$1,MATCH($Q462,$Q:$Q,0)-1,0,ROW()-MATCH($Q462,$Q:$Q,0))),0)&gt;0)</f>
        <v>1</v>
      </c>
      <c r="AF462" s="2">
        <f t="shared" ref="AF462:AF525" ca="1" si="179">1*(IFERROR(MAX(OFFSET(W$1,MATCH($Q462,$Q:$Q,0)-1,0,ROW()-MATCH($Q462,$Q:$Q,0))),0)&gt;0)</f>
        <v>1</v>
      </c>
      <c r="AG462" s="2">
        <f t="shared" ref="AG462:AG525" ca="1" si="180">1*(IFERROR(MAX(OFFSET(X$1,MATCH($Q462,$Q:$Q,0)-1,0,ROW()-MATCH($Q462,$Q:$Q,0))),0)&gt;0)</f>
        <v>1</v>
      </c>
      <c r="AH462" s="2">
        <f t="shared" ref="AH462:AH525" ca="1" si="181">1*(IFERROR(MAX(OFFSET(Y$1,MATCH($Q462,$Q:$Q,0)-1,0,ROW()-MATCH($Q462,$Q:$Q,0))),0)&gt;0)</f>
        <v>1</v>
      </c>
      <c r="AI462" s="2">
        <f t="shared" ref="AI462:AI525" ca="1" si="182">1*(IFERROR(MAX(OFFSET(Z$1,MATCH($Q462,$Q:$Q,0)-1,0,ROW()-MATCH($Q462,$Q:$Q,0))),0)&gt;0)</f>
        <v>1</v>
      </c>
      <c r="AJ462" s="2">
        <f t="shared" ref="AJ462:AJ525" ca="1" si="183">1*(IFERROR(MAX(OFFSET(AA$1,MATCH($Q462,$Q:$Q,0)-1,0,ROW()-MATCH($Q462,$Q:$Q,0))),0)&gt;0)</f>
        <v>1</v>
      </c>
      <c r="AK462" s="2">
        <f t="shared" ref="AK462:AK525" ca="1" si="184">1*(IFERROR(MAX(OFFSET(AB$1,MATCH($Q462,$Q:$Q,0)-1,0,ROW()-MATCH($Q462,$Q:$Q,0))),0)&gt;0)</f>
        <v>1</v>
      </c>
      <c r="AM462">
        <f ca="1">+IF(COUNTIFS(AM$4:AM461,1,$Q$4:$Q461,$Q462)=1,0,IF(U462*AD462&lt;$AO$1,1,0))</f>
        <v>0</v>
      </c>
      <c r="AN462">
        <f ca="1">+IF(COUNTIFS(AN$4:AN461,1,$Q$4:$Q461,$Q462)=1,0,IF(V462*AE462&lt;$AO$1,1,0))</f>
        <v>0</v>
      </c>
      <c r="AO462">
        <f ca="1">+IF(COUNTIFS(AO$4:AO461,1,$Q$4:$Q461,$Q462)=1,0,IF(W462*AF462&lt;$AO$1,1,0))</f>
        <v>0</v>
      </c>
      <c r="AP462">
        <f ca="1">+IF(COUNTIFS(AP$4:AP461,1,$Q$4:$Q461,$Q462)=1,0,IF(X462*AG462&lt;$AO$1,1,0))</f>
        <v>0</v>
      </c>
      <c r="AQ462">
        <f ca="1">+IF(COUNTIFS(AQ$4:AQ461,1,$Q$4:$Q461,$Q462)=1,0,IF(Y462*AH462&lt;$AO$1,1,0))</f>
        <v>0</v>
      </c>
      <c r="AR462">
        <f ca="1">+IF(COUNTIFS(AR$4:AR461,1,$Q$4:$Q461,$Q462)=1,0,IF(Z462*AI462&lt;$AO$1,1,0))</f>
        <v>0</v>
      </c>
      <c r="AS462">
        <f ca="1">+IF(COUNTIFS(AS$4:AS461,1,$Q$4:$Q461,$Q462)=1,0,IF(AA462*AJ462&lt;$AO$1,1,0))</f>
        <v>0</v>
      </c>
      <c r="AT462">
        <f ca="1">+IF(COUNTIFS(AT$4:AT461,1,$Q$4:$Q461,$Q462)=1,0,IF(AB462*AK462&lt;$AO$1,1,0))</f>
        <v>0</v>
      </c>
      <c r="AU462">
        <f t="shared" ca="1" si="175"/>
        <v>0</v>
      </c>
      <c r="AW462">
        <f ca="1">1*(COUNTIFS($Q$4:$Q461,Q462,AU$4:AU461,1)&gt;0)</f>
        <v>1</v>
      </c>
      <c r="AX462" t="str">
        <f t="shared" ref="AX462:AX525" ca="1" si="185">+IF($AW462=1,"",IFERROR(AVERAGEIFS($AM$3:$AT$3,$AM462:$AT462,1),""))</f>
        <v/>
      </c>
    </row>
    <row r="463" spans="2:50" x14ac:dyDescent="0.35">
      <c r="B463">
        <f t="shared" si="176"/>
        <v>460</v>
      </c>
      <c r="C463" s="5">
        <f>AVERAGEIFS(TimeSeries!461:461,TimeSeries!$1:$1,"&lt;="&amp;C$3,TimeSeries!$1:$1,"&gt;="&amp;C$2)</f>
        <v>123.3</v>
      </c>
      <c r="D463" s="5">
        <f>AVERAGEIFS(TimeSeries!461:461,TimeSeries!$1:$1,"&lt;="&amp;D$3,TimeSeries!$1:$1,"&gt;="&amp;D$2)</f>
        <v>120.8</v>
      </c>
      <c r="E463" s="5">
        <f>AVERAGEIFS(TimeSeries!461:461,TimeSeries!$1:$1,"&lt;="&amp;E$3,TimeSeries!$1:$1,"&gt;="&amp;E$2)</f>
        <v>120.8</v>
      </c>
      <c r="F463" s="5">
        <f>AVERAGEIFS(TimeSeries!461:461,TimeSeries!$1:$1,"&lt;="&amp;F$3,TimeSeries!$1:$1,"&gt;="&amp;F$2)</f>
        <v>124.3</v>
      </c>
      <c r="G463" s="5">
        <f>AVERAGEIFS(TimeSeries!461:461,TimeSeries!$1:$1,"&lt;="&amp;G$3,TimeSeries!$1:$1,"&gt;="&amp;G$2)</f>
        <v>127.15</v>
      </c>
      <c r="H463" s="5">
        <f>AVERAGEIFS(TimeSeries!461:461,TimeSeries!$1:$1,"&lt;="&amp;H$3,TimeSeries!$1:$1,"&gt;="&amp;H$2)</f>
        <v>126.15</v>
      </c>
      <c r="I463" s="5">
        <f>AVERAGEIFS(TimeSeries!461:461,TimeSeries!$1:$1,"&lt;="&amp;I$3,TimeSeries!$1:$1,"&gt;="&amp;I$2)</f>
        <v>124</v>
      </c>
      <c r="J463" s="5">
        <f>AVERAGEIFS(TimeSeries!461:461,TimeSeries!$1:$1,"&lt;="&amp;J$3,TimeSeries!$1:$1,"&gt;="&amp;J$2)</f>
        <v>123</v>
      </c>
      <c r="K463" s="5">
        <f>+TimeSeries!I461</f>
        <v>123.8125</v>
      </c>
      <c r="M463">
        <f t="shared" si="171"/>
        <v>117.121875</v>
      </c>
      <c r="N463">
        <f t="shared" si="172"/>
        <v>125.1875</v>
      </c>
      <c r="O463">
        <f t="shared" si="174"/>
        <v>0</v>
      </c>
      <c r="P463">
        <f t="shared" si="173"/>
        <v>0</v>
      </c>
      <c r="Q463">
        <f>+INDEX(TimeSeries!$A:$ZZ,'TimeSeries - Formatted'!$B463+1,'TimeSeries - Formatted'!K$1)</f>
        <v>14</v>
      </c>
      <c r="R463">
        <f>SUM(O$4:O463)</f>
        <v>21</v>
      </c>
      <c r="S463">
        <f>SUM(P$4:P463)</f>
        <v>22</v>
      </c>
      <c r="U463" s="1">
        <f t="shared" ref="U463:U526" si="186">+C463/MAX(C453:C462)-1</f>
        <v>-0.12800565770862804</v>
      </c>
      <c r="V463" s="1">
        <f t="shared" ref="V463:V526" si="187">+D463/MAX(D453:D462)-1</f>
        <v>-0.16052814454482289</v>
      </c>
      <c r="W463" s="1">
        <f t="shared" ref="W463:W526" si="188">+E463/MAX(E453:E462)-1</f>
        <v>-0.17288599794590898</v>
      </c>
      <c r="X463" s="1">
        <f t="shared" ref="X463:X526" si="189">+F463/MAX(F453:F462)-1</f>
        <v>-0.14305411926921763</v>
      </c>
      <c r="Y463" s="1">
        <f t="shared" ref="Y463:Y526" si="190">+G463/MAX(G453:G462)-1</f>
        <v>-0.10457746478873231</v>
      </c>
      <c r="Z463" s="1">
        <f t="shared" ref="Z463:Z526" si="191">+H463/MAX(H453:H462)-1</f>
        <v>-7.9197080291970812E-2</v>
      </c>
      <c r="AA463" s="1">
        <f t="shared" ref="AA463:AA526" si="192">+I463/MAX(I453:I462)-1</f>
        <v>-8.0800593031875478E-2</v>
      </c>
      <c r="AB463" s="1">
        <f t="shared" ref="AB463:AB526" si="193">+J463/MAX(J453:J462)-1</f>
        <v>-9.4256259204712922E-2</v>
      </c>
      <c r="AD463" s="2">
        <f t="shared" ca="1" si="177"/>
        <v>1</v>
      </c>
      <c r="AE463" s="2">
        <f t="shared" ca="1" si="178"/>
        <v>1</v>
      </c>
      <c r="AF463" s="2">
        <f t="shared" ca="1" si="179"/>
        <v>1</v>
      </c>
      <c r="AG463" s="2">
        <f t="shared" ca="1" si="180"/>
        <v>1</v>
      </c>
      <c r="AH463" s="2">
        <f t="shared" ca="1" si="181"/>
        <v>1</v>
      </c>
      <c r="AI463" s="2">
        <f t="shared" ca="1" si="182"/>
        <v>1</v>
      </c>
      <c r="AJ463" s="2">
        <f t="shared" ca="1" si="183"/>
        <v>1</v>
      </c>
      <c r="AK463" s="2">
        <f t="shared" ca="1" si="184"/>
        <v>1</v>
      </c>
      <c r="AM463">
        <f ca="1">+IF(COUNTIFS(AM$4:AM462,1,$Q$4:$Q462,$Q463)=1,0,IF(U463*AD463&lt;$AO$1,1,0))</f>
        <v>0</v>
      </c>
      <c r="AN463">
        <f ca="1">+IF(COUNTIFS(AN$4:AN462,1,$Q$4:$Q462,$Q463)=1,0,IF(V463*AE463&lt;$AO$1,1,0))</f>
        <v>0</v>
      </c>
      <c r="AO463">
        <f ca="1">+IF(COUNTIFS(AO$4:AO462,1,$Q$4:$Q462,$Q463)=1,0,IF(W463*AF463&lt;$AO$1,1,0))</f>
        <v>0</v>
      </c>
      <c r="AP463">
        <f ca="1">+IF(COUNTIFS(AP$4:AP462,1,$Q$4:$Q462,$Q463)=1,0,IF(X463*AG463&lt;$AO$1,1,0))</f>
        <v>0</v>
      </c>
      <c r="AQ463">
        <f ca="1">+IF(COUNTIFS(AQ$4:AQ462,1,$Q$4:$Q462,$Q463)=1,0,IF(Y463*AH463&lt;$AO$1,1,0))</f>
        <v>0</v>
      </c>
      <c r="AR463">
        <f ca="1">+IF(COUNTIFS(AR$4:AR462,1,$Q$4:$Q462,$Q463)=1,0,IF(Z463*AI463&lt;$AO$1,1,0))</f>
        <v>0</v>
      </c>
      <c r="AS463">
        <f ca="1">+IF(COUNTIFS(AS$4:AS462,1,$Q$4:$Q462,$Q463)=1,0,IF(AA463*AJ463&lt;$AO$1,1,0))</f>
        <v>0</v>
      </c>
      <c r="AT463">
        <f ca="1">+IF(COUNTIFS(AT$4:AT462,1,$Q$4:$Q462,$Q463)=1,0,IF(AB463*AK463&lt;$AO$1,1,0))</f>
        <v>0</v>
      </c>
      <c r="AU463">
        <f t="shared" ca="1" si="175"/>
        <v>0</v>
      </c>
      <c r="AW463">
        <f ca="1">1*(COUNTIFS($Q$4:$Q462,Q463,AU$4:AU462,1)&gt;0)</f>
        <v>1</v>
      </c>
      <c r="AX463" t="str">
        <f t="shared" ca="1" si="185"/>
        <v/>
      </c>
    </row>
    <row r="464" spans="2:50" x14ac:dyDescent="0.35">
      <c r="B464">
        <f t="shared" si="176"/>
        <v>461</v>
      </c>
      <c r="C464" s="5">
        <f>AVERAGEIFS(TimeSeries!462:462,TimeSeries!$1:$1,"&lt;="&amp;C$3,TimeSeries!$1:$1,"&gt;="&amp;C$2)</f>
        <v>116.2</v>
      </c>
      <c r="D464" s="5">
        <f>AVERAGEIFS(TimeSeries!462:462,TimeSeries!$1:$1,"&lt;="&amp;D$3,TimeSeries!$1:$1,"&gt;="&amp;D$2)</f>
        <v>118.7</v>
      </c>
      <c r="E464" s="5">
        <f>AVERAGEIFS(TimeSeries!462:462,TimeSeries!$1:$1,"&lt;="&amp;E$3,TimeSeries!$1:$1,"&gt;="&amp;E$2)</f>
        <v>120.1</v>
      </c>
      <c r="F464" s="5">
        <f>AVERAGEIFS(TimeSeries!462:462,TimeSeries!$1:$1,"&lt;="&amp;F$3,TimeSeries!$1:$1,"&gt;="&amp;F$2)</f>
        <v>121.1</v>
      </c>
      <c r="G464" s="5">
        <f>AVERAGEIFS(TimeSeries!462:462,TimeSeries!$1:$1,"&lt;="&amp;G$3,TimeSeries!$1:$1,"&gt;="&amp;G$2)</f>
        <v>121.1</v>
      </c>
      <c r="H464" s="5">
        <f>AVERAGEIFS(TimeSeries!462:462,TimeSeries!$1:$1,"&lt;="&amp;H$3,TimeSeries!$1:$1,"&gt;="&amp;H$2)</f>
        <v>117.6</v>
      </c>
      <c r="I464" s="5">
        <f>AVERAGEIFS(TimeSeries!462:462,TimeSeries!$1:$1,"&lt;="&amp;I$3,TimeSeries!$1:$1,"&gt;="&amp;I$2)</f>
        <v>114.05</v>
      </c>
      <c r="J464" s="5">
        <f>AVERAGEIFS(TimeSeries!462:462,TimeSeries!$1:$1,"&lt;="&amp;J$3,TimeSeries!$1:$1,"&gt;="&amp;J$2)</f>
        <v>113.1</v>
      </c>
      <c r="K464" s="5">
        <f>+TimeSeries!I462</f>
        <v>117.8625</v>
      </c>
      <c r="M464">
        <f t="shared" si="171"/>
        <v>117.121875</v>
      </c>
      <c r="N464">
        <f t="shared" si="172"/>
        <v>125.1875</v>
      </c>
      <c r="O464">
        <f t="shared" si="174"/>
        <v>0</v>
      </c>
      <c r="P464">
        <f t="shared" si="173"/>
        <v>0</v>
      </c>
      <c r="Q464">
        <f>+INDEX(TimeSeries!$A:$ZZ,'TimeSeries - Formatted'!$B464+1,'TimeSeries - Formatted'!K$1)</f>
        <v>14</v>
      </c>
      <c r="R464">
        <f>SUM(O$4:O464)</f>
        <v>21</v>
      </c>
      <c r="S464">
        <f>SUM(P$4:P464)</f>
        <v>22</v>
      </c>
      <c r="U464" s="1">
        <f t="shared" si="186"/>
        <v>-0.17821782178217827</v>
      </c>
      <c r="V464" s="1">
        <f t="shared" si="187"/>
        <v>-0.17512161223071576</v>
      </c>
      <c r="W464" s="1">
        <f t="shared" si="188"/>
        <v>-0.17767887709688468</v>
      </c>
      <c r="X464" s="1">
        <f t="shared" si="189"/>
        <v>-0.16511547742157884</v>
      </c>
      <c r="Y464" s="1">
        <f t="shared" si="190"/>
        <v>-0.14718309859154932</v>
      </c>
      <c r="Z464" s="1">
        <f t="shared" si="191"/>
        <v>-0.14160583941605842</v>
      </c>
      <c r="AA464" s="1">
        <f t="shared" si="192"/>
        <v>-0.15455893254262421</v>
      </c>
      <c r="AB464" s="1">
        <f t="shared" si="193"/>
        <v>-0.16715758468335795</v>
      </c>
      <c r="AD464" s="2">
        <f t="shared" ca="1" si="177"/>
        <v>1</v>
      </c>
      <c r="AE464" s="2">
        <f t="shared" ca="1" si="178"/>
        <v>1</v>
      </c>
      <c r="AF464" s="2">
        <f t="shared" ca="1" si="179"/>
        <v>1</v>
      </c>
      <c r="AG464" s="2">
        <f t="shared" ca="1" si="180"/>
        <v>1</v>
      </c>
      <c r="AH464" s="2">
        <f t="shared" ca="1" si="181"/>
        <v>1</v>
      </c>
      <c r="AI464" s="2">
        <f t="shared" ca="1" si="182"/>
        <v>1</v>
      </c>
      <c r="AJ464" s="2">
        <f t="shared" ca="1" si="183"/>
        <v>1</v>
      </c>
      <c r="AK464" s="2">
        <f t="shared" ca="1" si="184"/>
        <v>1</v>
      </c>
      <c r="AM464">
        <f ca="1">+IF(COUNTIFS(AM$4:AM463,1,$Q$4:$Q463,$Q464)=1,0,IF(U464*AD464&lt;$AO$1,1,0))</f>
        <v>0</v>
      </c>
      <c r="AN464">
        <f ca="1">+IF(COUNTIFS(AN$4:AN463,1,$Q$4:$Q463,$Q464)=1,0,IF(V464*AE464&lt;$AO$1,1,0))</f>
        <v>0</v>
      </c>
      <c r="AO464">
        <f ca="1">+IF(COUNTIFS(AO$4:AO463,1,$Q$4:$Q463,$Q464)=1,0,IF(W464*AF464&lt;$AO$1,1,0))</f>
        <v>0</v>
      </c>
      <c r="AP464">
        <f ca="1">+IF(COUNTIFS(AP$4:AP463,1,$Q$4:$Q463,$Q464)=1,0,IF(X464*AG464&lt;$AO$1,1,0))</f>
        <v>0</v>
      </c>
      <c r="AQ464">
        <f ca="1">+IF(COUNTIFS(AQ$4:AQ463,1,$Q$4:$Q463,$Q464)=1,0,IF(Y464*AH464&lt;$AO$1,1,0))</f>
        <v>0</v>
      </c>
      <c r="AR464">
        <f ca="1">+IF(COUNTIFS(AR$4:AR463,1,$Q$4:$Q463,$Q464)=1,0,IF(Z464*AI464&lt;$AO$1,1,0))</f>
        <v>0</v>
      </c>
      <c r="AS464">
        <f ca="1">+IF(COUNTIFS(AS$4:AS463,1,$Q$4:$Q463,$Q464)=1,0,IF(AA464*AJ464&lt;$AO$1,1,0))</f>
        <v>0</v>
      </c>
      <c r="AT464">
        <f ca="1">+IF(COUNTIFS(AT$4:AT463,1,$Q$4:$Q463,$Q464)=1,0,IF(AB464*AK464&lt;$AO$1,1,0))</f>
        <v>0</v>
      </c>
      <c r="AU464">
        <f t="shared" ca="1" si="175"/>
        <v>0</v>
      </c>
      <c r="AW464">
        <f ca="1">1*(COUNTIFS($Q$4:$Q463,Q464,AU$4:AU463,1)&gt;0)</f>
        <v>1</v>
      </c>
      <c r="AX464" t="str">
        <f t="shared" ca="1" si="185"/>
        <v/>
      </c>
    </row>
    <row r="465" spans="2:50" x14ac:dyDescent="0.35">
      <c r="B465">
        <f t="shared" si="176"/>
        <v>462</v>
      </c>
      <c r="C465" s="5">
        <f>AVERAGEIFS(TimeSeries!463:463,TimeSeries!$1:$1,"&lt;="&amp;C$3,TimeSeries!$1:$1,"&gt;="&amp;C$2)</f>
        <v>115.2</v>
      </c>
      <c r="D465" s="5">
        <f>AVERAGEIFS(TimeSeries!463:463,TimeSeries!$1:$1,"&lt;="&amp;D$3,TimeSeries!$1:$1,"&gt;="&amp;D$2)</f>
        <v>118.2</v>
      </c>
      <c r="E465" s="5">
        <f>AVERAGEIFS(TimeSeries!463:463,TimeSeries!$1:$1,"&lt;="&amp;E$3,TimeSeries!$1:$1,"&gt;="&amp;E$2)</f>
        <v>118.9</v>
      </c>
      <c r="F465" s="5">
        <f>AVERAGEIFS(TimeSeries!463:463,TimeSeries!$1:$1,"&lt;="&amp;F$3,TimeSeries!$1:$1,"&gt;="&amp;F$2)</f>
        <v>120.4</v>
      </c>
      <c r="G465" s="5">
        <f>AVERAGEIFS(TimeSeries!463:463,TimeSeries!$1:$1,"&lt;="&amp;G$3,TimeSeries!$1:$1,"&gt;="&amp;G$2)</f>
        <v>121.1</v>
      </c>
      <c r="H465" s="5">
        <f>AVERAGEIFS(TimeSeries!463:463,TimeSeries!$1:$1,"&lt;="&amp;H$3,TimeSeries!$1:$1,"&gt;="&amp;H$2)</f>
        <v>114.6</v>
      </c>
      <c r="I465" s="5">
        <f>AVERAGEIFS(TimeSeries!463:463,TimeSeries!$1:$1,"&lt;="&amp;I$3,TimeSeries!$1:$1,"&gt;="&amp;I$2)</f>
        <v>111.05</v>
      </c>
      <c r="J465" s="5">
        <f>AVERAGEIFS(TimeSeries!463:463,TimeSeries!$1:$1,"&lt;="&amp;J$3,TimeSeries!$1:$1,"&gt;="&amp;J$2)</f>
        <v>113.1</v>
      </c>
      <c r="K465" s="5">
        <f>+TimeSeries!I463</f>
        <v>116.5625</v>
      </c>
      <c r="M465">
        <f t="shared" si="171"/>
        <v>117.121875</v>
      </c>
      <c r="N465">
        <f t="shared" si="172"/>
        <v>125.1875</v>
      </c>
      <c r="O465">
        <f t="shared" si="174"/>
        <v>0</v>
      </c>
      <c r="P465">
        <f t="shared" si="173"/>
        <v>0</v>
      </c>
      <c r="Q465">
        <f>+INDEX(TimeSeries!$A:$ZZ,'TimeSeries - Formatted'!$B465+1,'TimeSeries - Formatted'!K$1)</f>
        <v>14</v>
      </c>
      <c r="R465">
        <f>SUM(O$4:O465)</f>
        <v>21</v>
      </c>
      <c r="S465">
        <f>SUM(P$4:P465)</f>
        <v>22</v>
      </c>
      <c r="U465" s="1">
        <f t="shared" si="186"/>
        <v>-0.18528995756718525</v>
      </c>
      <c r="V465" s="1">
        <f t="shared" si="187"/>
        <v>-0.17859624739402369</v>
      </c>
      <c r="W465" s="1">
        <f t="shared" si="188"/>
        <v>-0.18589524135570012</v>
      </c>
      <c r="X465" s="1">
        <f t="shared" si="189"/>
        <v>-0.16994139951740783</v>
      </c>
      <c r="Y465" s="1">
        <f t="shared" si="190"/>
        <v>-0.14718309859154932</v>
      </c>
      <c r="Z465" s="1">
        <f t="shared" si="191"/>
        <v>-0.1635036496350365</v>
      </c>
      <c r="AA465" s="1">
        <f t="shared" si="192"/>
        <v>-0.1767976278724982</v>
      </c>
      <c r="AB465" s="1">
        <f t="shared" si="193"/>
        <v>-0.16715758468335795</v>
      </c>
      <c r="AD465" s="2">
        <f t="shared" ca="1" si="177"/>
        <v>1</v>
      </c>
      <c r="AE465" s="2">
        <f t="shared" ca="1" si="178"/>
        <v>1</v>
      </c>
      <c r="AF465" s="2">
        <f t="shared" ca="1" si="179"/>
        <v>1</v>
      </c>
      <c r="AG465" s="2">
        <f t="shared" ca="1" si="180"/>
        <v>1</v>
      </c>
      <c r="AH465" s="2">
        <f t="shared" ca="1" si="181"/>
        <v>1</v>
      </c>
      <c r="AI465" s="2">
        <f t="shared" ca="1" si="182"/>
        <v>1</v>
      </c>
      <c r="AJ465" s="2">
        <f t="shared" ca="1" si="183"/>
        <v>1</v>
      </c>
      <c r="AK465" s="2">
        <f t="shared" ca="1" si="184"/>
        <v>1</v>
      </c>
      <c r="AM465">
        <f ca="1">+IF(COUNTIFS(AM$4:AM464,1,$Q$4:$Q464,$Q465)=1,0,IF(U465*AD465&lt;$AO$1,1,0))</f>
        <v>0</v>
      </c>
      <c r="AN465">
        <f ca="1">+IF(COUNTIFS(AN$4:AN464,1,$Q$4:$Q464,$Q465)=1,0,IF(V465*AE465&lt;$AO$1,1,0))</f>
        <v>0</v>
      </c>
      <c r="AO465">
        <f ca="1">+IF(COUNTIFS(AO$4:AO464,1,$Q$4:$Q464,$Q465)=1,0,IF(W465*AF465&lt;$AO$1,1,0))</f>
        <v>0</v>
      </c>
      <c r="AP465">
        <f ca="1">+IF(COUNTIFS(AP$4:AP464,1,$Q$4:$Q464,$Q465)=1,0,IF(X465*AG465&lt;$AO$1,1,0))</f>
        <v>0</v>
      </c>
      <c r="AQ465">
        <f ca="1">+IF(COUNTIFS(AQ$4:AQ464,1,$Q$4:$Q464,$Q465)=1,0,IF(Y465*AH465&lt;$AO$1,1,0))</f>
        <v>0</v>
      </c>
      <c r="AR465">
        <f ca="1">+IF(COUNTIFS(AR$4:AR464,1,$Q$4:$Q464,$Q465)=1,0,IF(Z465*AI465&lt;$AO$1,1,0))</f>
        <v>0</v>
      </c>
      <c r="AS465">
        <f ca="1">+IF(COUNTIFS(AS$4:AS464,1,$Q$4:$Q464,$Q465)=1,0,IF(AA465*AJ465&lt;$AO$1,1,0))</f>
        <v>0</v>
      </c>
      <c r="AT465">
        <f ca="1">+IF(COUNTIFS(AT$4:AT464,1,$Q$4:$Q464,$Q465)=1,0,IF(AB465*AK465&lt;$AO$1,1,0))</f>
        <v>0</v>
      </c>
      <c r="AU465">
        <f t="shared" ca="1" si="175"/>
        <v>0</v>
      </c>
      <c r="AW465">
        <f ca="1">1*(COUNTIFS($Q$4:$Q464,Q465,AU$4:AU464,1)&gt;0)</f>
        <v>1</v>
      </c>
      <c r="AX465" t="str">
        <f t="shared" ca="1" si="185"/>
        <v/>
      </c>
    </row>
    <row r="466" spans="2:50" x14ac:dyDescent="0.35">
      <c r="B466">
        <f t="shared" si="176"/>
        <v>463</v>
      </c>
      <c r="C466" s="5">
        <f>AVERAGEIFS(TimeSeries!464:464,TimeSeries!$1:$1,"&lt;="&amp;C$3,TimeSeries!$1:$1,"&gt;="&amp;C$2)</f>
        <v>114</v>
      </c>
      <c r="D466" s="5">
        <f>AVERAGEIFS(TimeSeries!464:464,TimeSeries!$1:$1,"&lt;="&amp;D$3,TimeSeries!$1:$1,"&gt;="&amp;D$2)</f>
        <v>117</v>
      </c>
      <c r="E466" s="5">
        <f>AVERAGEIFS(TimeSeries!464:464,TimeSeries!$1:$1,"&lt;="&amp;E$3,TimeSeries!$1:$1,"&gt;="&amp;E$2)</f>
        <v>118.4</v>
      </c>
      <c r="F466" s="5">
        <f>AVERAGEIFS(TimeSeries!464:464,TimeSeries!$1:$1,"&lt;="&amp;F$3,TimeSeries!$1:$1,"&gt;="&amp;F$2)</f>
        <v>120.4</v>
      </c>
      <c r="G466" s="5">
        <f>AVERAGEIFS(TimeSeries!464:464,TimeSeries!$1:$1,"&lt;="&amp;G$3,TimeSeries!$1:$1,"&gt;="&amp;G$2)</f>
        <v>120.4</v>
      </c>
      <c r="H466" s="5">
        <f>AVERAGEIFS(TimeSeries!464:464,TimeSeries!$1:$1,"&lt;="&amp;H$3,TimeSeries!$1:$1,"&gt;="&amp;H$2)</f>
        <v>113.9</v>
      </c>
      <c r="I466" s="5">
        <f>AVERAGEIFS(TimeSeries!464:464,TimeSeries!$1:$1,"&lt;="&amp;I$3,TimeSeries!$1:$1,"&gt;="&amp;I$2)</f>
        <v>108.95</v>
      </c>
      <c r="J466" s="5">
        <f>AVERAGEIFS(TimeSeries!464:464,TimeSeries!$1:$1,"&lt;="&amp;J$3,TimeSeries!$1:$1,"&gt;="&amp;J$2)</f>
        <v>108.9</v>
      </c>
      <c r="K466" s="5">
        <f>+TimeSeries!I464</f>
        <v>115.4375</v>
      </c>
      <c r="M466">
        <f t="shared" si="171"/>
        <v>117.121875</v>
      </c>
      <c r="N466">
        <f t="shared" si="172"/>
        <v>125.1875</v>
      </c>
      <c r="O466">
        <f t="shared" si="174"/>
        <v>0</v>
      </c>
      <c r="P466">
        <f t="shared" si="173"/>
        <v>0</v>
      </c>
      <c r="Q466">
        <f>+INDEX(TimeSeries!$A:$ZZ,'TimeSeries - Formatted'!$B466+1,'TimeSeries - Formatted'!K$1)</f>
        <v>15</v>
      </c>
      <c r="R466">
        <f>SUM(O$4:O466)</f>
        <v>21</v>
      </c>
      <c r="S466">
        <f>SUM(P$4:P466)</f>
        <v>22</v>
      </c>
      <c r="U466" s="1">
        <f t="shared" si="186"/>
        <v>-0.19377652050919381</v>
      </c>
      <c r="V466" s="1">
        <f t="shared" si="187"/>
        <v>-0.18693537178596253</v>
      </c>
      <c r="W466" s="1">
        <f t="shared" si="188"/>
        <v>-0.18931872646353987</v>
      </c>
      <c r="X466" s="1">
        <f t="shared" si="189"/>
        <v>-0.16994139951740783</v>
      </c>
      <c r="Y466" s="1">
        <f t="shared" si="190"/>
        <v>-0.15211267605633794</v>
      </c>
      <c r="Z466" s="1">
        <f t="shared" si="191"/>
        <v>-0.16861313868613137</v>
      </c>
      <c r="AA466" s="1">
        <f t="shared" si="192"/>
        <v>-0.19236471460340998</v>
      </c>
      <c r="AB466" s="1">
        <f t="shared" si="193"/>
        <v>-0.19808541973490434</v>
      </c>
      <c r="AD466" s="2">
        <f t="shared" ca="1" si="177"/>
        <v>0</v>
      </c>
      <c r="AE466" s="2">
        <f t="shared" ca="1" si="178"/>
        <v>0</v>
      </c>
      <c r="AF466" s="2">
        <f t="shared" ca="1" si="179"/>
        <v>0</v>
      </c>
      <c r="AG466" s="2">
        <f t="shared" ca="1" si="180"/>
        <v>0</v>
      </c>
      <c r="AH466" s="2">
        <f t="shared" ca="1" si="181"/>
        <v>0</v>
      </c>
      <c r="AI466" s="2">
        <f t="shared" ca="1" si="182"/>
        <v>0</v>
      </c>
      <c r="AJ466" s="2">
        <f t="shared" ca="1" si="183"/>
        <v>0</v>
      </c>
      <c r="AK466" s="2">
        <f t="shared" ca="1" si="184"/>
        <v>0</v>
      </c>
      <c r="AM466">
        <f ca="1">+IF(COUNTIFS(AM$4:AM465,1,$Q$4:$Q465,$Q466)=1,0,IF(U466*AD466&lt;$AO$1,1,0))</f>
        <v>0</v>
      </c>
      <c r="AN466">
        <f ca="1">+IF(COUNTIFS(AN$4:AN465,1,$Q$4:$Q465,$Q466)=1,0,IF(V466*AE466&lt;$AO$1,1,0))</f>
        <v>0</v>
      </c>
      <c r="AO466">
        <f ca="1">+IF(COUNTIFS(AO$4:AO465,1,$Q$4:$Q465,$Q466)=1,0,IF(W466*AF466&lt;$AO$1,1,0))</f>
        <v>0</v>
      </c>
      <c r="AP466">
        <f ca="1">+IF(COUNTIFS(AP$4:AP465,1,$Q$4:$Q465,$Q466)=1,0,IF(X466*AG466&lt;$AO$1,1,0))</f>
        <v>0</v>
      </c>
      <c r="AQ466">
        <f ca="1">+IF(COUNTIFS(AQ$4:AQ465,1,$Q$4:$Q465,$Q466)=1,0,IF(Y466*AH466&lt;$AO$1,1,0))</f>
        <v>0</v>
      </c>
      <c r="AR466">
        <f ca="1">+IF(COUNTIFS(AR$4:AR465,1,$Q$4:$Q465,$Q466)=1,0,IF(Z466*AI466&lt;$AO$1,1,0))</f>
        <v>0</v>
      </c>
      <c r="AS466">
        <f ca="1">+IF(COUNTIFS(AS$4:AS465,1,$Q$4:$Q465,$Q466)=1,0,IF(AA466*AJ466&lt;$AO$1,1,0))</f>
        <v>0</v>
      </c>
      <c r="AT466">
        <f ca="1">+IF(COUNTIFS(AT$4:AT465,1,$Q$4:$Q465,$Q466)=1,0,IF(AB466*AK466&lt;$AO$1,1,0))</f>
        <v>0</v>
      </c>
      <c r="AU466">
        <f t="shared" ca="1" si="175"/>
        <v>0</v>
      </c>
      <c r="AW466">
        <f>1*(COUNTIFS($Q$4:$Q465,Q466,AU$4:AU465,1)&gt;0)</f>
        <v>0</v>
      </c>
      <c r="AX466" t="str">
        <f t="shared" ca="1" si="185"/>
        <v/>
      </c>
    </row>
    <row r="467" spans="2:50" x14ac:dyDescent="0.35">
      <c r="B467">
        <f t="shared" si="176"/>
        <v>464</v>
      </c>
      <c r="C467" s="5">
        <f>AVERAGEIFS(TimeSeries!465:465,TimeSeries!$1:$1,"&lt;="&amp;C$3,TimeSeries!$1:$1,"&gt;="&amp;C$2)</f>
        <v>114</v>
      </c>
      <c r="D467" s="5">
        <f>AVERAGEIFS(TimeSeries!465:465,TimeSeries!$1:$1,"&lt;="&amp;D$3,TimeSeries!$1:$1,"&gt;="&amp;D$2)</f>
        <v>117</v>
      </c>
      <c r="E467" s="5">
        <f>AVERAGEIFS(TimeSeries!465:465,TimeSeries!$1:$1,"&lt;="&amp;E$3,TimeSeries!$1:$1,"&gt;="&amp;E$2)</f>
        <v>119.1</v>
      </c>
      <c r="F467" s="5">
        <f>AVERAGEIFS(TimeSeries!465:465,TimeSeries!$1:$1,"&lt;="&amp;F$3,TimeSeries!$1:$1,"&gt;="&amp;F$2)</f>
        <v>121.1</v>
      </c>
      <c r="G467" s="5">
        <f>AVERAGEIFS(TimeSeries!465:465,TimeSeries!$1:$1,"&lt;="&amp;G$3,TimeSeries!$1:$1,"&gt;="&amp;G$2)</f>
        <v>121.8</v>
      </c>
      <c r="H467" s="5">
        <f>AVERAGEIFS(TimeSeries!465:465,TimeSeries!$1:$1,"&lt;="&amp;H$3,TimeSeries!$1:$1,"&gt;="&amp;H$2)</f>
        <v>114.8</v>
      </c>
      <c r="I467" s="5">
        <f>AVERAGEIFS(TimeSeries!465:465,TimeSeries!$1:$1,"&lt;="&amp;I$3,TimeSeries!$1:$1,"&gt;="&amp;I$2)</f>
        <v>108.45</v>
      </c>
      <c r="J467" s="5">
        <f>AVERAGEIFS(TimeSeries!465:465,TimeSeries!$1:$1,"&lt;="&amp;J$3,TimeSeries!$1:$1,"&gt;="&amp;J$2)</f>
        <v>108.9</v>
      </c>
      <c r="K467" s="5">
        <f>+TimeSeries!I465</f>
        <v>115.83750000000001</v>
      </c>
      <c r="M467">
        <f t="shared" si="171"/>
        <v>117.121875</v>
      </c>
      <c r="N467">
        <f t="shared" si="172"/>
        <v>125.1875</v>
      </c>
      <c r="O467">
        <f t="shared" si="174"/>
        <v>0</v>
      </c>
      <c r="P467">
        <f t="shared" si="173"/>
        <v>0</v>
      </c>
      <c r="Q467">
        <f>+INDEX(TimeSeries!$A:$ZZ,'TimeSeries - Formatted'!$B467+1,'TimeSeries - Formatted'!K$1)</f>
        <v>15</v>
      </c>
      <c r="R467">
        <f>SUM(O$4:O467)</f>
        <v>21</v>
      </c>
      <c r="S467">
        <f>SUM(P$4:P467)</f>
        <v>22</v>
      </c>
      <c r="U467" s="1">
        <f t="shared" si="186"/>
        <v>-0.19377652050919381</v>
      </c>
      <c r="V467" s="1">
        <f t="shared" si="187"/>
        <v>-0.18693537178596253</v>
      </c>
      <c r="W467" s="1">
        <f t="shared" si="188"/>
        <v>-0.18452584731256427</v>
      </c>
      <c r="X467" s="1">
        <f t="shared" si="189"/>
        <v>-0.16511547742157884</v>
      </c>
      <c r="Y467" s="1">
        <f t="shared" si="190"/>
        <v>-0.1422535211267606</v>
      </c>
      <c r="Z467" s="1">
        <f t="shared" si="191"/>
        <v>-0.16204379562043802</v>
      </c>
      <c r="AA467" s="1">
        <f t="shared" si="192"/>
        <v>-0.19607116382505563</v>
      </c>
      <c r="AB467" s="1">
        <f t="shared" si="193"/>
        <v>-0.19808541973490434</v>
      </c>
      <c r="AD467" s="2">
        <f t="shared" ca="1" si="177"/>
        <v>0</v>
      </c>
      <c r="AE467" s="2">
        <f t="shared" ca="1" si="178"/>
        <v>0</v>
      </c>
      <c r="AF467" s="2">
        <f t="shared" ca="1" si="179"/>
        <v>0</v>
      </c>
      <c r="AG467" s="2">
        <f t="shared" ca="1" si="180"/>
        <v>0</v>
      </c>
      <c r="AH467" s="2">
        <f t="shared" ca="1" si="181"/>
        <v>0</v>
      </c>
      <c r="AI467" s="2">
        <f t="shared" ca="1" si="182"/>
        <v>0</v>
      </c>
      <c r="AJ467" s="2">
        <f t="shared" ca="1" si="183"/>
        <v>0</v>
      </c>
      <c r="AK467" s="2">
        <f t="shared" ca="1" si="184"/>
        <v>0</v>
      </c>
      <c r="AM467">
        <f ca="1">+IF(COUNTIFS(AM$4:AM466,1,$Q$4:$Q466,$Q467)=1,0,IF(U467*AD467&lt;$AO$1,1,0))</f>
        <v>0</v>
      </c>
      <c r="AN467">
        <f ca="1">+IF(COUNTIFS(AN$4:AN466,1,$Q$4:$Q466,$Q467)=1,0,IF(V467*AE467&lt;$AO$1,1,0))</f>
        <v>0</v>
      </c>
      <c r="AO467">
        <f ca="1">+IF(COUNTIFS(AO$4:AO466,1,$Q$4:$Q466,$Q467)=1,0,IF(W467*AF467&lt;$AO$1,1,0))</f>
        <v>0</v>
      </c>
      <c r="AP467">
        <f ca="1">+IF(COUNTIFS(AP$4:AP466,1,$Q$4:$Q466,$Q467)=1,0,IF(X467*AG467&lt;$AO$1,1,0))</f>
        <v>0</v>
      </c>
      <c r="AQ467">
        <f ca="1">+IF(COUNTIFS(AQ$4:AQ466,1,$Q$4:$Q466,$Q467)=1,0,IF(Y467*AH467&lt;$AO$1,1,0))</f>
        <v>0</v>
      </c>
      <c r="AR467">
        <f ca="1">+IF(COUNTIFS(AR$4:AR466,1,$Q$4:$Q466,$Q467)=1,0,IF(Z467*AI467&lt;$AO$1,1,0))</f>
        <v>0</v>
      </c>
      <c r="AS467">
        <f ca="1">+IF(COUNTIFS(AS$4:AS466,1,$Q$4:$Q466,$Q467)=1,0,IF(AA467*AJ467&lt;$AO$1,1,0))</f>
        <v>0</v>
      </c>
      <c r="AT467">
        <f ca="1">+IF(COUNTIFS(AT$4:AT466,1,$Q$4:$Q466,$Q467)=1,0,IF(AB467*AK467&lt;$AO$1,1,0))</f>
        <v>0</v>
      </c>
      <c r="AU467">
        <f t="shared" ca="1" si="175"/>
        <v>0</v>
      </c>
      <c r="AW467">
        <f ca="1">1*(COUNTIFS($Q$4:$Q466,Q467,AU$4:AU466,1)&gt;0)</f>
        <v>0</v>
      </c>
      <c r="AX467" t="str">
        <f t="shared" ca="1" si="185"/>
        <v/>
      </c>
    </row>
    <row r="468" spans="2:50" x14ac:dyDescent="0.35">
      <c r="B468">
        <f t="shared" si="176"/>
        <v>465</v>
      </c>
      <c r="C468" s="5">
        <f>AVERAGEIFS(TimeSeries!466:466,TimeSeries!$1:$1,"&lt;="&amp;C$3,TimeSeries!$1:$1,"&gt;="&amp;C$2)</f>
        <v>114.7</v>
      </c>
      <c r="D468" s="5">
        <f>AVERAGEIFS(TimeSeries!466:466,TimeSeries!$1:$1,"&lt;="&amp;D$3,TimeSeries!$1:$1,"&gt;="&amp;D$2)</f>
        <v>118.2</v>
      </c>
      <c r="E468" s="5">
        <f>AVERAGEIFS(TimeSeries!466:466,TimeSeries!$1:$1,"&lt;="&amp;E$3,TimeSeries!$1:$1,"&gt;="&amp;E$2)</f>
        <v>119.6</v>
      </c>
      <c r="F468" s="5">
        <f>AVERAGEIFS(TimeSeries!466:466,TimeSeries!$1:$1,"&lt;="&amp;F$3,TimeSeries!$1:$1,"&gt;="&amp;F$2)</f>
        <v>121.6</v>
      </c>
      <c r="G468" s="5">
        <f>AVERAGEIFS(TimeSeries!466:466,TimeSeries!$1:$1,"&lt;="&amp;G$3,TimeSeries!$1:$1,"&gt;="&amp;G$2)</f>
        <v>129.4</v>
      </c>
      <c r="H468" s="5">
        <f>AVERAGEIFS(TimeSeries!466:466,TimeSeries!$1:$1,"&lt;="&amp;H$3,TimeSeries!$1:$1,"&gt;="&amp;H$2)</f>
        <v>121.9</v>
      </c>
      <c r="I468" s="5">
        <f>AVERAGEIFS(TimeSeries!466:466,TimeSeries!$1:$1,"&lt;="&amp;I$3,TimeSeries!$1:$1,"&gt;="&amp;I$2)</f>
        <v>107.75</v>
      </c>
      <c r="J468" s="5">
        <f>AVERAGEIFS(TimeSeries!466:466,TimeSeries!$1:$1,"&lt;="&amp;J$3,TimeSeries!$1:$1,"&gt;="&amp;J$2)</f>
        <v>107.5</v>
      </c>
      <c r="K468" s="5">
        <f>+TimeSeries!I466</f>
        <v>117.86250000000001</v>
      </c>
      <c r="M468">
        <f t="shared" si="171"/>
        <v>117.31874999999999</v>
      </c>
      <c r="N468">
        <f t="shared" si="172"/>
        <v>125.1875</v>
      </c>
      <c r="O468">
        <f t="shared" si="174"/>
        <v>0</v>
      </c>
      <c r="P468">
        <f t="shared" si="173"/>
        <v>0</v>
      </c>
      <c r="Q468">
        <f>+INDEX(TimeSeries!$A:$ZZ,'TimeSeries - Formatted'!$B468+1,'TimeSeries - Formatted'!K$1)</f>
        <v>15</v>
      </c>
      <c r="R468">
        <f>SUM(O$4:O468)</f>
        <v>21</v>
      </c>
      <c r="S468">
        <f>SUM(P$4:P468)</f>
        <v>22</v>
      </c>
      <c r="U468" s="1">
        <f t="shared" si="186"/>
        <v>-0.18882602545968885</v>
      </c>
      <c r="V468" s="1">
        <f t="shared" si="187"/>
        <v>-0.17859624739402369</v>
      </c>
      <c r="W468" s="1">
        <f t="shared" si="188"/>
        <v>-0.18110236220472453</v>
      </c>
      <c r="X468" s="1">
        <f t="shared" si="189"/>
        <v>-0.16166839021027246</v>
      </c>
      <c r="Y468" s="1">
        <f t="shared" si="190"/>
        <v>-8.8732394366197176E-2</v>
      </c>
      <c r="Z468" s="1">
        <f t="shared" si="191"/>
        <v>-0.11021897810218972</v>
      </c>
      <c r="AA468" s="1">
        <f t="shared" si="192"/>
        <v>-0.20126019273535956</v>
      </c>
      <c r="AB468" s="1">
        <f t="shared" si="193"/>
        <v>-0.20839469808541977</v>
      </c>
      <c r="AD468" s="2">
        <f t="shared" ca="1" si="177"/>
        <v>0</v>
      </c>
      <c r="AE468" s="2">
        <f t="shared" ca="1" si="178"/>
        <v>0</v>
      </c>
      <c r="AF468" s="2">
        <f t="shared" ca="1" si="179"/>
        <v>0</v>
      </c>
      <c r="AG468" s="2">
        <f t="shared" ca="1" si="180"/>
        <v>0</v>
      </c>
      <c r="AH468" s="2">
        <f t="shared" ca="1" si="181"/>
        <v>0</v>
      </c>
      <c r="AI468" s="2">
        <f t="shared" ca="1" si="182"/>
        <v>0</v>
      </c>
      <c r="AJ468" s="2">
        <f t="shared" ca="1" si="183"/>
        <v>0</v>
      </c>
      <c r="AK468" s="2">
        <f t="shared" ca="1" si="184"/>
        <v>0</v>
      </c>
      <c r="AM468">
        <f ca="1">+IF(COUNTIFS(AM$4:AM467,1,$Q$4:$Q467,$Q468)=1,0,IF(U468*AD468&lt;$AO$1,1,0))</f>
        <v>0</v>
      </c>
      <c r="AN468">
        <f ca="1">+IF(COUNTIFS(AN$4:AN467,1,$Q$4:$Q467,$Q468)=1,0,IF(V468*AE468&lt;$AO$1,1,0))</f>
        <v>0</v>
      </c>
      <c r="AO468">
        <f ca="1">+IF(COUNTIFS(AO$4:AO467,1,$Q$4:$Q467,$Q468)=1,0,IF(W468*AF468&lt;$AO$1,1,0))</f>
        <v>0</v>
      </c>
      <c r="AP468">
        <f ca="1">+IF(COUNTIFS(AP$4:AP467,1,$Q$4:$Q467,$Q468)=1,0,IF(X468*AG468&lt;$AO$1,1,0))</f>
        <v>0</v>
      </c>
      <c r="AQ468">
        <f ca="1">+IF(COUNTIFS(AQ$4:AQ467,1,$Q$4:$Q467,$Q468)=1,0,IF(Y468*AH468&lt;$AO$1,1,0))</f>
        <v>0</v>
      </c>
      <c r="AR468">
        <f ca="1">+IF(COUNTIFS(AR$4:AR467,1,$Q$4:$Q467,$Q468)=1,0,IF(Z468*AI468&lt;$AO$1,1,0))</f>
        <v>0</v>
      </c>
      <c r="AS468">
        <f ca="1">+IF(COUNTIFS(AS$4:AS467,1,$Q$4:$Q467,$Q468)=1,0,IF(AA468*AJ468&lt;$AO$1,1,0))</f>
        <v>0</v>
      </c>
      <c r="AT468">
        <f ca="1">+IF(COUNTIFS(AT$4:AT467,1,$Q$4:$Q467,$Q468)=1,0,IF(AB468*AK468&lt;$AO$1,1,0))</f>
        <v>0</v>
      </c>
      <c r="AU468">
        <f t="shared" ca="1" si="175"/>
        <v>0</v>
      </c>
      <c r="AW468">
        <f ca="1">1*(COUNTIFS($Q$4:$Q467,Q468,AU$4:AU467,1)&gt;0)</f>
        <v>0</v>
      </c>
      <c r="AX468" t="str">
        <f t="shared" ca="1" si="185"/>
        <v/>
      </c>
    </row>
    <row r="469" spans="2:50" x14ac:dyDescent="0.35">
      <c r="B469">
        <f t="shared" si="176"/>
        <v>466</v>
      </c>
      <c r="C469" s="5">
        <f>AVERAGEIFS(TimeSeries!467:467,TimeSeries!$1:$1,"&lt;="&amp;C$3,TimeSeries!$1:$1,"&gt;="&amp;C$2)</f>
        <v>115.4</v>
      </c>
      <c r="D469" s="5">
        <f>AVERAGEIFS(TimeSeries!467:467,TimeSeries!$1:$1,"&lt;="&amp;D$3,TimeSeries!$1:$1,"&gt;="&amp;D$2)</f>
        <v>119.4</v>
      </c>
      <c r="E469" s="5">
        <f>AVERAGEIFS(TimeSeries!467:467,TimeSeries!$1:$1,"&lt;="&amp;E$3,TimeSeries!$1:$1,"&gt;="&amp;E$2)</f>
        <v>120.8</v>
      </c>
      <c r="F469" s="5">
        <f>AVERAGEIFS(TimeSeries!467:467,TimeSeries!$1:$1,"&lt;="&amp;F$3,TimeSeries!$1:$1,"&gt;="&amp;F$2)</f>
        <v>122.3</v>
      </c>
      <c r="G469" s="5">
        <f>AVERAGEIFS(TimeSeries!467:467,TimeSeries!$1:$1,"&lt;="&amp;G$3,TimeSeries!$1:$1,"&gt;="&amp;G$2)</f>
        <v>124.45</v>
      </c>
      <c r="H469" s="5">
        <f>AVERAGEIFS(TimeSeries!467:467,TimeSeries!$1:$1,"&lt;="&amp;H$3,TimeSeries!$1:$1,"&gt;="&amp;H$2)</f>
        <v>116.95</v>
      </c>
      <c r="I469" s="5">
        <f>AVERAGEIFS(TimeSeries!467:467,TimeSeries!$1:$1,"&lt;="&amp;I$3,TimeSeries!$1:$1,"&gt;="&amp;I$2)</f>
        <v>108.45</v>
      </c>
      <c r="J469" s="5">
        <f>AVERAGEIFS(TimeSeries!467:467,TimeSeries!$1:$1,"&lt;="&amp;J$3,TimeSeries!$1:$1,"&gt;="&amp;J$2)</f>
        <v>108.9</v>
      </c>
      <c r="K469" s="5">
        <f>+TimeSeries!I467</f>
        <v>117.27500000000001</v>
      </c>
      <c r="M469">
        <f t="shared" si="171"/>
        <v>117.41249999999999</v>
      </c>
      <c r="N469">
        <f t="shared" si="172"/>
        <v>125.1875</v>
      </c>
      <c r="O469">
        <f t="shared" si="174"/>
        <v>0</v>
      </c>
      <c r="P469">
        <f t="shared" si="173"/>
        <v>0</v>
      </c>
      <c r="Q469">
        <f>+INDEX(TimeSeries!$A:$ZZ,'TimeSeries - Formatted'!$B469+1,'TimeSeries - Formatted'!K$1)</f>
        <v>15</v>
      </c>
      <c r="R469">
        <f>SUM(O$4:O469)</f>
        <v>21</v>
      </c>
      <c r="S469">
        <f>SUM(P$4:P469)</f>
        <v>22</v>
      </c>
      <c r="U469" s="1">
        <f t="shared" si="186"/>
        <v>-0.1838755304101839</v>
      </c>
      <c r="V469" s="1">
        <f t="shared" si="187"/>
        <v>-0.17025712300208473</v>
      </c>
      <c r="W469" s="1">
        <f t="shared" si="188"/>
        <v>-0.17288599794590898</v>
      </c>
      <c r="X469" s="1">
        <f t="shared" si="189"/>
        <v>-0.15684246811444336</v>
      </c>
      <c r="Y469" s="1">
        <f t="shared" si="190"/>
        <v>-0.12359154929577465</v>
      </c>
      <c r="Z469" s="1">
        <f t="shared" si="191"/>
        <v>-0.14635036496350362</v>
      </c>
      <c r="AA469" s="1">
        <f t="shared" si="192"/>
        <v>-0.19607116382505563</v>
      </c>
      <c r="AB469" s="1">
        <f t="shared" si="193"/>
        <v>-0.19808541973490434</v>
      </c>
      <c r="AD469" s="2">
        <f t="shared" ca="1" si="177"/>
        <v>0</v>
      </c>
      <c r="AE469" s="2">
        <f t="shared" ca="1" si="178"/>
        <v>0</v>
      </c>
      <c r="AF469" s="2">
        <f t="shared" ca="1" si="179"/>
        <v>0</v>
      </c>
      <c r="AG469" s="2">
        <f t="shared" ca="1" si="180"/>
        <v>0</v>
      </c>
      <c r="AH469" s="2">
        <f t="shared" ca="1" si="181"/>
        <v>0</v>
      </c>
      <c r="AI469" s="2">
        <f t="shared" ca="1" si="182"/>
        <v>0</v>
      </c>
      <c r="AJ469" s="2">
        <f t="shared" ca="1" si="183"/>
        <v>0</v>
      </c>
      <c r="AK469" s="2">
        <f t="shared" ca="1" si="184"/>
        <v>0</v>
      </c>
      <c r="AM469">
        <f ca="1">+IF(COUNTIFS(AM$4:AM468,1,$Q$4:$Q468,$Q469)=1,0,IF(U469*AD469&lt;$AO$1,1,0))</f>
        <v>0</v>
      </c>
      <c r="AN469">
        <f ca="1">+IF(COUNTIFS(AN$4:AN468,1,$Q$4:$Q468,$Q469)=1,0,IF(V469*AE469&lt;$AO$1,1,0))</f>
        <v>0</v>
      </c>
      <c r="AO469">
        <f ca="1">+IF(COUNTIFS(AO$4:AO468,1,$Q$4:$Q468,$Q469)=1,0,IF(W469*AF469&lt;$AO$1,1,0))</f>
        <v>0</v>
      </c>
      <c r="AP469">
        <f ca="1">+IF(COUNTIFS(AP$4:AP468,1,$Q$4:$Q468,$Q469)=1,0,IF(X469*AG469&lt;$AO$1,1,0))</f>
        <v>0</v>
      </c>
      <c r="AQ469">
        <f ca="1">+IF(COUNTIFS(AQ$4:AQ468,1,$Q$4:$Q468,$Q469)=1,0,IF(Y469*AH469&lt;$AO$1,1,0))</f>
        <v>0</v>
      </c>
      <c r="AR469">
        <f ca="1">+IF(COUNTIFS(AR$4:AR468,1,$Q$4:$Q468,$Q469)=1,0,IF(Z469*AI469&lt;$AO$1,1,0))</f>
        <v>0</v>
      </c>
      <c r="AS469">
        <f ca="1">+IF(COUNTIFS(AS$4:AS468,1,$Q$4:$Q468,$Q469)=1,0,IF(AA469*AJ469&lt;$AO$1,1,0))</f>
        <v>0</v>
      </c>
      <c r="AT469">
        <f ca="1">+IF(COUNTIFS(AT$4:AT468,1,$Q$4:$Q468,$Q469)=1,0,IF(AB469*AK469&lt;$AO$1,1,0))</f>
        <v>0</v>
      </c>
      <c r="AU469">
        <f t="shared" ca="1" si="175"/>
        <v>0</v>
      </c>
      <c r="AW469">
        <f ca="1">1*(COUNTIFS($Q$4:$Q468,Q469,AU$4:AU468,1)&gt;0)</f>
        <v>0</v>
      </c>
      <c r="AX469" t="str">
        <f t="shared" ca="1" si="185"/>
        <v/>
      </c>
    </row>
    <row r="470" spans="2:50" x14ac:dyDescent="0.35">
      <c r="B470">
        <f t="shared" si="176"/>
        <v>467</v>
      </c>
      <c r="C470" s="5">
        <f>AVERAGEIFS(TimeSeries!468:468,TimeSeries!$1:$1,"&lt;="&amp;C$3,TimeSeries!$1:$1,"&gt;="&amp;C$2)</f>
        <v>117.1</v>
      </c>
      <c r="D470" s="5">
        <f>AVERAGEIFS(TimeSeries!468:468,TimeSeries!$1:$1,"&lt;="&amp;D$3,TimeSeries!$1:$1,"&gt;="&amp;D$2)</f>
        <v>121.1</v>
      </c>
      <c r="E470" s="5">
        <f>AVERAGEIFS(TimeSeries!468:468,TimeSeries!$1:$1,"&lt;="&amp;E$3,TimeSeries!$1:$1,"&gt;="&amp;E$2)</f>
        <v>122.5</v>
      </c>
      <c r="F470" s="5">
        <f>AVERAGEIFS(TimeSeries!468:468,TimeSeries!$1:$1,"&lt;="&amp;F$3,TimeSeries!$1:$1,"&gt;="&amp;F$2)</f>
        <v>125.5</v>
      </c>
      <c r="G470" s="5">
        <f>AVERAGEIFS(TimeSeries!468:468,TimeSeries!$1:$1,"&lt;="&amp;G$3,TimeSeries!$1:$1,"&gt;="&amp;G$2)</f>
        <v>126.25</v>
      </c>
      <c r="H470" s="5">
        <f>AVERAGEIFS(TimeSeries!468:468,TimeSeries!$1:$1,"&lt;="&amp;H$3,TimeSeries!$1:$1,"&gt;="&amp;H$2)</f>
        <v>116.75</v>
      </c>
      <c r="I470" s="5">
        <f>AVERAGEIFS(TimeSeries!468:468,TimeSeries!$1:$1,"&lt;="&amp;I$3,TimeSeries!$1:$1,"&gt;="&amp;I$2)</f>
        <v>108.95</v>
      </c>
      <c r="J470" s="5">
        <f>AVERAGEIFS(TimeSeries!468:468,TimeSeries!$1:$1,"&lt;="&amp;J$3,TimeSeries!$1:$1,"&gt;="&amp;J$2)</f>
        <v>108.9</v>
      </c>
      <c r="K470" s="5">
        <f>+TimeSeries!I468</f>
        <v>118.69999999999999</v>
      </c>
      <c r="M470">
        <f t="shared" si="171"/>
        <v>117.83437499999999</v>
      </c>
      <c r="N470">
        <f t="shared" si="172"/>
        <v>125.1875</v>
      </c>
      <c r="O470">
        <f t="shared" si="174"/>
        <v>1</v>
      </c>
      <c r="P470">
        <f t="shared" si="173"/>
        <v>0</v>
      </c>
      <c r="Q470">
        <f>+INDEX(TimeSeries!$A:$ZZ,'TimeSeries - Formatted'!$B470+1,'TimeSeries - Formatted'!K$1)</f>
        <v>15</v>
      </c>
      <c r="R470">
        <f>SUM(O$4:O470)</f>
        <v>22</v>
      </c>
      <c r="S470">
        <f>SUM(P$4:P470)</f>
        <v>22</v>
      </c>
      <c r="U470" s="1">
        <f t="shared" si="186"/>
        <v>-0.17185289957567196</v>
      </c>
      <c r="V470" s="1">
        <f t="shared" si="187"/>
        <v>-0.15844336344683818</v>
      </c>
      <c r="W470" s="1">
        <f t="shared" si="188"/>
        <v>-0.16124614857925379</v>
      </c>
      <c r="X470" s="1">
        <f t="shared" si="189"/>
        <v>-0.13478110996208215</v>
      </c>
      <c r="Y470" s="1">
        <f t="shared" si="190"/>
        <v>-0.1109154929577465</v>
      </c>
      <c r="Z470" s="1">
        <f t="shared" si="191"/>
        <v>-0.1478102189781022</v>
      </c>
      <c r="AA470" s="1">
        <f t="shared" si="192"/>
        <v>-0.19236471460340998</v>
      </c>
      <c r="AB470" s="1">
        <f t="shared" si="193"/>
        <v>-0.19808541973490434</v>
      </c>
      <c r="AD470" s="2">
        <f t="shared" ca="1" si="177"/>
        <v>0</v>
      </c>
      <c r="AE470" s="2">
        <f t="shared" ca="1" si="178"/>
        <v>0</v>
      </c>
      <c r="AF470" s="2">
        <f t="shared" ca="1" si="179"/>
        <v>0</v>
      </c>
      <c r="AG470" s="2">
        <f t="shared" ca="1" si="180"/>
        <v>0</v>
      </c>
      <c r="AH470" s="2">
        <f t="shared" ca="1" si="181"/>
        <v>0</v>
      </c>
      <c r="AI470" s="2">
        <f t="shared" ca="1" si="182"/>
        <v>0</v>
      </c>
      <c r="AJ470" s="2">
        <f t="shared" ca="1" si="183"/>
        <v>0</v>
      </c>
      <c r="AK470" s="2">
        <f t="shared" ca="1" si="184"/>
        <v>0</v>
      </c>
      <c r="AM470">
        <f ca="1">+IF(COUNTIFS(AM$4:AM469,1,$Q$4:$Q469,$Q470)=1,0,IF(U470*AD470&lt;$AO$1,1,0))</f>
        <v>0</v>
      </c>
      <c r="AN470">
        <f ca="1">+IF(COUNTIFS(AN$4:AN469,1,$Q$4:$Q469,$Q470)=1,0,IF(V470*AE470&lt;$AO$1,1,0))</f>
        <v>0</v>
      </c>
      <c r="AO470">
        <f ca="1">+IF(COUNTIFS(AO$4:AO469,1,$Q$4:$Q469,$Q470)=1,0,IF(W470*AF470&lt;$AO$1,1,0))</f>
        <v>0</v>
      </c>
      <c r="AP470">
        <f ca="1">+IF(COUNTIFS(AP$4:AP469,1,$Q$4:$Q469,$Q470)=1,0,IF(X470*AG470&lt;$AO$1,1,0))</f>
        <v>0</v>
      </c>
      <c r="AQ470">
        <f ca="1">+IF(COUNTIFS(AQ$4:AQ469,1,$Q$4:$Q469,$Q470)=1,0,IF(Y470*AH470&lt;$AO$1,1,0))</f>
        <v>0</v>
      </c>
      <c r="AR470">
        <f ca="1">+IF(COUNTIFS(AR$4:AR469,1,$Q$4:$Q469,$Q470)=1,0,IF(Z470*AI470&lt;$AO$1,1,0))</f>
        <v>0</v>
      </c>
      <c r="AS470">
        <f ca="1">+IF(COUNTIFS(AS$4:AS469,1,$Q$4:$Q469,$Q470)=1,0,IF(AA470*AJ470&lt;$AO$1,1,0))</f>
        <v>0</v>
      </c>
      <c r="AT470">
        <f ca="1">+IF(COUNTIFS(AT$4:AT469,1,$Q$4:$Q469,$Q470)=1,0,IF(AB470*AK470&lt;$AO$1,1,0))</f>
        <v>0</v>
      </c>
      <c r="AU470">
        <f t="shared" ca="1" si="175"/>
        <v>0</v>
      </c>
      <c r="AW470">
        <f ca="1">1*(COUNTIFS($Q$4:$Q469,Q470,AU$4:AU469,1)&gt;0)</f>
        <v>0</v>
      </c>
      <c r="AX470" t="str">
        <f t="shared" ca="1" si="185"/>
        <v/>
      </c>
    </row>
    <row r="471" spans="2:50" x14ac:dyDescent="0.35">
      <c r="B471">
        <f t="shared" si="176"/>
        <v>468</v>
      </c>
      <c r="C471" s="5">
        <f>AVERAGEIFS(TimeSeries!469:469,TimeSeries!$1:$1,"&lt;="&amp;C$3,TimeSeries!$1:$1,"&gt;="&amp;C$2)</f>
        <v>119.5</v>
      </c>
      <c r="D471" s="5">
        <f>AVERAGEIFS(TimeSeries!469:469,TimeSeries!$1:$1,"&lt;="&amp;D$3,TimeSeries!$1:$1,"&gt;="&amp;D$2)</f>
        <v>123.5</v>
      </c>
      <c r="E471" s="5">
        <f>AVERAGEIFS(TimeSeries!469:469,TimeSeries!$1:$1,"&lt;="&amp;E$3,TimeSeries!$1:$1,"&gt;="&amp;E$2)</f>
        <v>124.95</v>
      </c>
      <c r="F471" s="5">
        <f>AVERAGEIFS(TimeSeries!469:469,TimeSeries!$1:$1,"&lt;="&amp;F$3,TimeSeries!$1:$1,"&gt;="&amp;F$2)</f>
        <v>128.44999999999999</v>
      </c>
      <c r="G471" s="5">
        <f>AVERAGEIFS(TimeSeries!469:469,TimeSeries!$1:$1,"&lt;="&amp;G$3,TimeSeries!$1:$1,"&gt;="&amp;G$2)</f>
        <v>127.75</v>
      </c>
      <c r="H471" s="5">
        <f>AVERAGEIFS(TimeSeries!469:469,TimeSeries!$1:$1,"&lt;="&amp;H$3,TimeSeries!$1:$1,"&gt;="&amp;H$2)</f>
        <v>117.75</v>
      </c>
      <c r="I471" s="5">
        <f>AVERAGEIFS(TimeSeries!469:469,TimeSeries!$1:$1,"&lt;="&amp;I$3,TimeSeries!$1:$1,"&gt;="&amp;I$2)</f>
        <v>115.6</v>
      </c>
      <c r="J471" s="5">
        <f>AVERAGEIFS(TimeSeries!469:469,TimeSeries!$1:$1,"&lt;="&amp;J$3,TimeSeries!$1:$1,"&gt;="&amp;J$2)</f>
        <v>120.2</v>
      </c>
      <c r="K471" s="5">
        <f>+TimeSeries!I469</f>
        <v>121.94999999999999</v>
      </c>
      <c r="M471">
        <f t="shared" si="171"/>
        <v>117.83437499999999</v>
      </c>
      <c r="N471">
        <f t="shared" si="172"/>
        <v>125.1875</v>
      </c>
      <c r="O471">
        <f t="shared" si="174"/>
        <v>0</v>
      </c>
      <c r="P471">
        <f t="shared" si="173"/>
        <v>0</v>
      </c>
      <c r="Q471">
        <f>+INDEX(TimeSeries!$A:$ZZ,'TimeSeries - Formatted'!$B471+1,'TimeSeries - Formatted'!K$1)</f>
        <v>15</v>
      </c>
      <c r="R471">
        <f>SUM(O$4:O471)</f>
        <v>22</v>
      </c>
      <c r="S471">
        <f>SUM(P$4:P471)</f>
        <v>22</v>
      </c>
      <c r="U471" s="1">
        <f t="shared" si="186"/>
        <v>-0.15487977369165495</v>
      </c>
      <c r="V471" s="1">
        <f t="shared" si="187"/>
        <v>-0.11406025824964139</v>
      </c>
      <c r="W471" s="1">
        <f t="shared" si="188"/>
        <v>-9.4565217391304301E-2</v>
      </c>
      <c r="X471" s="1">
        <f t="shared" si="189"/>
        <v>-9.5422535211267645E-2</v>
      </c>
      <c r="Y471" s="1">
        <f t="shared" si="190"/>
        <v>-0.10035211267605637</v>
      </c>
      <c r="Z471" s="1">
        <f t="shared" si="191"/>
        <v>-0.14051094890510951</v>
      </c>
      <c r="AA471" s="1">
        <f t="shared" si="192"/>
        <v>-0.14306893995552272</v>
      </c>
      <c r="AB471" s="1">
        <f t="shared" si="193"/>
        <v>-0.11487481590574378</v>
      </c>
      <c r="AD471" s="2">
        <f t="shared" ca="1" si="177"/>
        <v>0</v>
      </c>
      <c r="AE471" s="2">
        <f t="shared" ca="1" si="178"/>
        <v>0</v>
      </c>
      <c r="AF471" s="2">
        <f t="shared" ca="1" si="179"/>
        <v>0</v>
      </c>
      <c r="AG471" s="2">
        <f t="shared" ca="1" si="180"/>
        <v>0</v>
      </c>
      <c r="AH471" s="2">
        <f t="shared" ca="1" si="181"/>
        <v>0</v>
      </c>
      <c r="AI471" s="2">
        <f t="shared" ca="1" si="182"/>
        <v>0</v>
      </c>
      <c r="AJ471" s="2">
        <f t="shared" ca="1" si="183"/>
        <v>0</v>
      </c>
      <c r="AK471" s="2">
        <f t="shared" ca="1" si="184"/>
        <v>0</v>
      </c>
      <c r="AM471">
        <f ca="1">+IF(COUNTIFS(AM$4:AM470,1,$Q$4:$Q470,$Q471)=1,0,IF(U471*AD471&lt;$AO$1,1,0))</f>
        <v>0</v>
      </c>
      <c r="AN471">
        <f ca="1">+IF(COUNTIFS(AN$4:AN470,1,$Q$4:$Q470,$Q471)=1,0,IF(V471*AE471&lt;$AO$1,1,0))</f>
        <v>0</v>
      </c>
      <c r="AO471">
        <f ca="1">+IF(COUNTIFS(AO$4:AO470,1,$Q$4:$Q470,$Q471)=1,0,IF(W471*AF471&lt;$AO$1,1,0))</f>
        <v>0</v>
      </c>
      <c r="AP471">
        <f ca="1">+IF(COUNTIFS(AP$4:AP470,1,$Q$4:$Q470,$Q471)=1,0,IF(X471*AG471&lt;$AO$1,1,0))</f>
        <v>0</v>
      </c>
      <c r="AQ471">
        <f ca="1">+IF(COUNTIFS(AQ$4:AQ470,1,$Q$4:$Q470,$Q471)=1,0,IF(Y471*AH471&lt;$AO$1,1,0))</f>
        <v>0</v>
      </c>
      <c r="AR471">
        <f ca="1">+IF(COUNTIFS(AR$4:AR470,1,$Q$4:$Q470,$Q471)=1,0,IF(Z471*AI471&lt;$AO$1,1,0))</f>
        <v>0</v>
      </c>
      <c r="AS471">
        <f ca="1">+IF(COUNTIFS(AS$4:AS470,1,$Q$4:$Q470,$Q471)=1,0,IF(AA471*AJ471&lt;$AO$1,1,0))</f>
        <v>0</v>
      </c>
      <c r="AT471">
        <f ca="1">+IF(COUNTIFS(AT$4:AT470,1,$Q$4:$Q470,$Q471)=1,0,IF(AB471*AK471&lt;$AO$1,1,0))</f>
        <v>0</v>
      </c>
      <c r="AU471">
        <f t="shared" ca="1" si="175"/>
        <v>0</v>
      </c>
      <c r="AW471">
        <f ca="1">1*(COUNTIFS($Q$4:$Q470,Q471,AU$4:AU470,1)&gt;0)</f>
        <v>0</v>
      </c>
      <c r="AX471" t="str">
        <f t="shared" ca="1" si="185"/>
        <v/>
      </c>
    </row>
    <row r="472" spans="2:50" x14ac:dyDescent="0.35">
      <c r="B472">
        <f t="shared" si="176"/>
        <v>469</v>
      </c>
      <c r="C472" s="5">
        <f>AVERAGEIFS(TimeSeries!470:470,TimeSeries!$1:$1,"&lt;="&amp;C$3,TimeSeries!$1:$1,"&gt;="&amp;C$2)</f>
        <v>122.95</v>
      </c>
      <c r="D472" s="5">
        <f>AVERAGEIFS(TimeSeries!470:470,TimeSeries!$1:$1,"&lt;="&amp;D$3,TimeSeries!$1:$1,"&gt;="&amp;D$2)</f>
        <v>126.45</v>
      </c>
      <c r="E472" s="5">
        <f>AVERAGEIFS(TimeSeries!470:470,TimeSeries!$1:$1,"&lt;="&amp;E$3,TimeSeries!$1:$1,"&gt;="&amp;E$2)</f>
        <v>127.85</v>
      </c>
      <c r="F472" s="5">
        <f>AVERAGEIFS(TimeSeries!470:470,TimeSeries!$1:$1,"&lt;="&amp;F$3,TimeSeries!$1:$1,"&gt;="&amp;F$2)</f>
        <v>130.35</v>
      </c>
      <c r="G472" s="5">
        <f>AVERAGEIFS(TimeSeries!470:470,TimeSeries!$1:$1,"&lt;="&amp;G$3,TimeSeries!$1:$1,"&gt;="&amp;G$2)</f>
        <v>128.25</v>
      </c>
      <c r="H472" s="5">
        <f>AVERAGEIFS(TimeSeries!470:470,TimeSeries!$1:$1,"&lt;="&amp;H$3,TimeSeries!$1:$1,"&gt;="&amp;H$2)</f>
        <v>118.75</v>
      </c>
      <c r="I472" s="5">
        <f>AVERAGEIFS(TimeSeries!470:470,TimeSeries!$1:$1,"&lt;="&amp;I$3,TimeSeries!$1:$1,"&gt;="&amp;I$2)</f>
        <v>115.9</v>
      </c>
      <c r="J472" s="5">
        <f>AVERAGEIFS(TimeSeries!470:470,TimeSeries!$1:$1,"&lt;="&amp;J$3,TimeSeries!$1:$1,"&gt;="&amp;J$2)</f>
        <v>118.8</v>
      </c>
      <c r="K472" s="5">
        <f>+TimeSeries!I470</f>
        <v>123.73750000000001</v>
      </c>
      <c r="M472">
        <f t="shared" si="171"/>
        <v>117.83437499999999</v>
      </c>
      <c r="N472">
        <f t="shared" si="172"/>
        <v>125.1875</v>
      </c>
      <c r="O472">
        <f t="shared" si="174"/>
        <v>0</v>
      </c>
      <c r="P472">
        <f t="shared" si="173"/>
        <v>0</v>
      </c>
      <c r="Q472">
        <f>+INDEX(TimeSeries!$A:$ZZ,'TimeSeries - Formatted'!$B472+1,'TimeSeries - Formatted'!K$1)</f>
        <v>15</v>
      </c>
      <c r="R472">
        <f>SUM(O$4:O472)</f>
        <v>22</v>
      </c>
      <c r="S472">
        <f>SUM(P$4:P472)</f>
        <v>22</v>
      </c>
      <c r="U472" s="1">
        <f t="shared" si="186"/>
        <v>-8.2120194102276889E-2</v>
      </c>
      <c r="V472" s="1">
        <f t="shared" si="187"/>
        <v>-2.3174971031286073E-2</v>
      </c>
      <c r="W472" s="1">
        <f t="shared" si="188"/>
        <v>3.9261876717706645E-3</v>
      </c>
      <c r="X472" s="1">
        <f t="shared" si="189"/>
        <v>-1.5111446921042715E-2</v>
      </c>
      <c r="Y472" s="1">
        <f t="shared" si="190"/>
        <v>-5.6291390728476887E-2</v>
      </c>
      <c r="Z472" s="1">
        <f t="shared" si="191"/>
        <v>-0.11971830985915499</v>
      </c>
      <c r="AA472" s="1">
        <f t="shared" si="192"/>
        <v>-0.11762466692044149</v>
      </c>
      <c r="AB472" s="1">
        <f t="shared" si="193"/>
        <v>-7.6923076923076872E-2</v>
      </c>
      <c r="AD472" s="2">
        <f t="shared" ca="1" si="177"/>
        <v>0</v>
      </c>
      <c r="AE472" s="2">
        <f t="shared" ca="1" si="178"/>
        <v>0</v>
      </c>
      <c r="AF472" s="2">
        <f t="shared" ca="1" si="179"/>
        <v>0</v>
      </c>
      <c r="AG472" s="2">
        <f t="shared" ca="1" si="180"/>
        <v>0</v>
      </c>
      <c r="AH472" s="2">
        <f t="shared" ca="1" si="181"/>
        <v>0</v>
      </c>
      <c r="AI472" s="2">
        <f t="shared" ca="1" si="182"/>
        <v>0</v>
      </c>
      <c r="AJ472" s="2">
        <f t="shared" ca="1" si="183"/>
        <v>0</v>
      </c>
      <c r="AK472" s="2">
        <f t="shared" ca="1" si="184"/>
        <v>0</v>
      </c>
      <c r="AM472">
        <f ca="1">+IF(COUNTIFS(AM$4:AM471,1,$Q$4:$Q471,$Q472)=1,0,IF(U472*AD472&lt;$AO$1,1,0))</f>
        <v>0</v>
      </c>
      <c r="AN472">
        <f ca="1">+IF(COUNTIFS(AN$4:AN471,1,$Q$4:$Q471,$Q472)=1,0,IF(V472*AE472&lt;$AO$1,1,0))</f>
        <v>0</v>
      </c>
      <c r="AO472">
        <f ca="1">+IF(COUNTIFS(AO$4:AO471,1,$Q$4:$Q471,$Q472)=1,0,IF(W472*AF472&lt;$AO$1,1,0))</f>
        <v>0</v>
      </c>
      <c r="AP472">
        <f ca="1">+IF(COUNTIFS(AP$4:AP471,1,$Q$4:$Q471,$Q472)=1,0,IF(X472*AG472&lt;$AO$1,1,0))</f>
        <v>0</v>
      </c>
      <c r="AQ472">
        <f ca="1">+IF(COUNTIFS(AQ$4:AQ471,1,$Q$4:$Q471,$Q472)=1,0,IF(Y472*AH472&lt;$AO$1,1,0))</f>
        <v>0</v>
      </c>
      <c r="AR472">
        <f ca="1">+IF(COUNTIFS(AR$4:AR471,1,$Q$4:$Q471,$Q472)=1,0,IF(Z472*AI472&lt;$AO$1,1,0))</f>
        <v>0</v>
      </c>
      <c r="AS472">
        <f ca="1">+IF(COUNTIFS(AS$4:AS471,1,$Q$4:$Q471,$Q472)=1,0,IF(AA472*AJ472&lt;$AO$1,1,0))</f>
        <v>0</v>
      </c>
      <c r="AT472">
        <f ca="1">+IF(COUNTIFS(AT$4:AT471,1,$Q$4:$Q471,$Q472)=1,0,IF(AB472*AK472&lt;$AO$1,1,0))</f>
        <v>0</v>
      </c>
      <c r="AU472">
        <f t="shared" ca="1" si="175"/>
        <v>0</v>
      </c>
      <c r="AW472">
        <f ca="1">1*(COUNTIFS($Q$4:$Q471,Q472,AU$4:AU471,1)&gt;0)</f>
        <v>0</v>
      </c>
      <c r="AX472" t="str">
        <f t="shared" ca="1" si="185"/>
        <v/>
      </c>
    </row>
    <row r="473" spans="2:50" x14ac:dyDescent="0.35">
      <c r="B473">
        <f t="shared" si="176"/>
        <v>470</v>
      </c>
      <c r="C473" s="5">
        <f>AVERAGEIFS(TimeSeries!471:471,TimeSeries!$1:$1,"&lt;="&amp;C$3,TimeSeries!$1:$1,"&gt;="&amp;C$2)</f>
        <v>125.85</v>
      </c>
      <c r="D473" s="5">
        <f>AVERAGEIFS(TimeSeries!471:471,TimeSeries!$1:$1,"&lt;="&amp;D$3,TimeSeries!$1:$1,"&gt;="&amp;D$2)</f>
        <v>128.85</v>
      </c>
      <c r="E473" s="5">
        <f>AVERAGEIFS(TimeSeries!471:471,TimeSeries!$1:$1,"&lt;="&amp;E$3,TimeSeries!$1:$1,"&gt;="&amp;E$2)</f>
        <v>129.55000000000001</v>
      </c>
      <c r="F473" s="5">
        <f>AVERAGEIFS(TimeSeries!471:471,TimeSeries!$1:$1,"&lt;="&amp;F$3,TimeSeries!$1:$1,"&gt;="&amp;F$2)</f>
        <v>131.55000000000001</v>
      </c>
      <c r="G473" s="5">
        <f>AVERAGEIFS(TimeSeries!471:471,TimeSeries!$1:$1,"&lt;="&amp;G$3,TimeSeries!$1:$1,"&gt;="&amp;G$2)</f>
        <v>128.75</v>
      </c>
      <c r="H473" s="5">
        <f>AVERAGEIFS(TimeSeries!471:471,TimeSeries!$1:$1,"&lt;="&amp;H$3,TimeSeries!$1:$1,"&gt;="&amp;H$2)</f>
        <v>120.25</v>
      </c>
      <c r="I473" s="5">
        <f>AVERAGEIFS(TimeSeries!471:471,TimeSeries!$1:$1,"&lt;="&amp;I$3,TimeSeries!$1:$1,"&gt;="&amp;I$2)</f>
        <v>117.4</v>
      </c>
      <c r="J473" s="5">
        <f>AVERAGEIFS(TimeSeries!471:471,TimeSeries!$1:$1,"&lt;="&amp;J$3,TimeSeries!$1:$1,"&gt;="&amp;J$2)</f>
        <v>118.8</v>
      </c>
      <c r="K473" s="5">
        <f>+TimeSeries!I471</f>
        <v>125.3875</v>
      </c>
      <c r="M473">
        <f t="shared" si="171"/>
        <v>117.83437499999999</v>
      </c>
      <c r="N473">
        <f t="shared" si="172"/>
        <v>125.2</v>
      </c>
      <c r="O473">
        <f t="shared" si="174"/>
        <v>0</v>
      </c>
      <c r="P473">
        <f t="shared" si="173"/>
        <v>1</v>
      </c>
      <c r="Q473">
        <f>+INDEX(TimeSeries!$A:$ZZ,'TimeSeries - Formatted'!$B473+1,'TimeSeries - Formatted'!K$1)</f>
        <v>15</v>
      </c>
      <c r="R473">
        <f>SUM(O$4:O473)</f>
        <v>22</v>
      </c>
      <c r="S473">
        <f>SUM(P$4:P473)</f>
        <v>23</v>
      </c>
      <c r="U473" s="1">
        <f t="shared" si="186"/>
        <v>2.0681265206812682E-2</v>
      </c>
      <c r="V473" s="1">
        <f t="shared" si="187"/>
        <v>1.8979833926453082E-2</v>
      </c>
      <c r="W473" s="1">
        <f t="shared" si="188"/>
        <v>1.329683222526401E-2</v>
      </c>
      <c r="X473" s="1">
        <f t="shared" si="189"/>
        <v>9.2059838895284241E-3</v>
      </c>
      <c r="Y473" s="1">
        <f t="shared" si="190"/>
        <v>-5.0231839258114697E-3</v>
      </c>
      <c r="Z473" s="1">
        <f t="shared" si="191"/>
        <v>-4.6769718588981379E-2</v>
      </c>
      <c r="AA473" s="1">
        <f t="shared" si="192"/>
        <v>-5.32258064516129E-2</v>
      </c>
      <c r="AB473" s="1">
        <f t="shared" si="193"/>
        <v>-3.4146341463414664E-2</v>
      </c>
      <c r="AD473" s="2">
        <f t="shared" ca="1" si="177"/>
        <v>0</v>
      </c>
      <c r="AE473" s="2">
        <f t="shared" ca="1" si="178"/>
        <v>0</v>
      </c>
      <c r="AF473" s="2">
        <f t="shared" ca="1" si="179"/>
        <v>1</v>
      </c>
      <c r="AG473" s="2">
        <f t="shared" ca="1" si="180"/>
        <v>0</v>
      </c>
      <c r="AH473" s="2">
        <f t="shared" ca="1" si="181"/>
        <v>0</v>
      </c>
      <c r="AI473" s="2">
        <f t="shared" ca="1" si="182"/>
        <v>0</v>
      </c>
      <c r="AJ473" s="2">
        <f t="shared" ca="1" si="183"/>
        <v>0</v>
      </c>
      <c r="AK473" s="2">
        <f t="shared" ca="1" si="184"/>
        <v>0</v>
      </c>
      <c r="AM473">
        <f ca="1">+IF(COUNTIFS(AM$4:AM472,1,$Q$4:$Q472,$Q473)=1,0,IF(U473*AD473&lt;$AO$1,1,0))</f>
        <v>0</v>
      </c>
      <c r="AN473">
        <f ca="1">+IF(COUNTIFS(AN$4:AN472,1,$Q$4:$Q472,$Q473)=1,0,IF(V473*AE473&lt;$AO$1,1,0))</f>
        <v>0</v>
      </c>
      <c r="AO473">
        <f ca="1">+IF(COUNTIFS(AO$4:AO472,1,$Q$4:$Q472,$Q473)=1,0,IF(W473*AF473&lt;$AO$1,1,0))</f>
        <v>0</v>
      </c>
      <c r="AP473">
        <f ca="1">+IF(COUNTIFS(AP$4:AP472,1,$Q$4:$Q472,$Q473)=1,0,IF(X473*AG473&lt;$AO$1,1,0))</f>
        <v>0</v>
      </c>
      <c r="AQ473">
        <f ca="1">+IF(COUNTIFS(AQ$4:AQ472,1,$Q$4:$Q472,$Q473)=1,0,IF(Y473*AH473&lt;$AO$1,1,0))</f>
        <v>0</v>
      </c>
      <c r="AR473">
        <f ca="1">+IF(COUNTIFS(AR$4:AR472,1,$Q$4:$Q472,$Q473)=1,0,IF(Z473*AI473&lt;$AO$1,1,0))</f>
        <v>0</v>
      </c>
      <c r="AS473">
        <f ca="1">+IF(COUNTIFS(AS$4:AS472,1,$Q$4:$Q472,$Q473)=1,0,IF(AA473*AJ473&lt;$AO$1,1,0))</f>
        <v>0</v>
      </c>
      <c r="AT473">
        <f ca="1">+IF(COUNTIFS(AT$4:AT472,1,$Q$4:$Q472,$Q473)=1,0,IF(AB473*AK473&lt;$AO$1,1,0))</f>
        <v>0</v>
      </c>
      <c r="AU473">
        <f t="shared" ca="1" si="175"/>
        <v>0</v>
      </c>
      <c r="AW473">
        <f ca="1">1*(COUNTIFS($Q$4:$Q472,Q473,AU$4:AU472,1)&gt;0)</f>
        <v>0</v>
      </c>
      <c r="AX473" t="str">
        <f t="shared" ca="1" si="185"/>
        <v/>
      </c>
    </row>
    <row r="474" spans="2:50" x14ac:dyDescent="0.35">
      <c r="B474">
        <f t="shared" si="176"/>
        <v>471</v>
      </c>
      <c r="C474" s="5">
        <f>AVERAGEIFS(TimeSeries!472:472,TimeSeries!$1:$1,"&lt;="&amp;C$3,TimeSeries!$1:$1,"&gt;="&amp;C$2)</f>
        <v>128.75</v>
      </c>
      <c r="D474" s="5">
        <f>AVERAGEIFS(TimeSeries!472:472,TimeSeries!$1:$1,"&lt;="&amp;D$3,TimeSeries!$1:$1,"&gt;="&amp;D$2)</f>
        <v>131.25</v>
      </c>
      <c r="E474" s="5">
        <f>AVERAGEIFS(TimeSeries!472:472,TimeSeries!$1:$1,"&lt;="&amp;E$3,TimeSeries!$1:$1,"&gt;="&amp;E$2)</f>
        <v>131.94999999999999</v>
      </c>
      <c r="F474" s="5">
        <f>AVERAGEIFS(TimeSeries!472:472,TimeSeries!$1:$1,"&lt;="&amp;F$3,TimeSeries!$1:$1,"&gt;="&amp;F$2)</f>
        <v>133.94999999999999</v>
      </c>
      <c r="G474" s="5">
        <f>AVERAGEIFS(TimeSeries!472:472,TimeSeries!$1:$1,"&lt;="&amp;G$3,TimeSeries!$1:$1,"&gt;="&amp;G$2)</f>
        <v>131.15</v>
      </c>
      <c r="H474" s="5">
        <f>AVERAGEIFS(TimeSeries!472:472,TimeSeries!$1:$1,"&lt;="&amp;H$3,TimeSeries!$1:$1,"&gt;="&amp;H$2)</f>
        <v>123.15</v>
      </c>
      <c r="I474" s="5">
        <f>AVERAGEIFS(TimeSeries!472:472,TimeSeries!$1:$1,"&lt;="&amp;I$3,TimeSeries!$1:$1,"&gt;="&amp;I$2)</f>
        <v>119.6</v>
      </c>
      <c r="J474" s="5">
        <f>AVERAGEIFS(TimeSeries!472:472,TimeSeries!$1:$1,"&lt;="&amp;J$3,TimeSeries!$1:$1,"&gt;="&amp;J$2)</f>
        <v>120.2</v>
      </c>
      <c r="K474" s="5">
        <f>+TimeSeries!I472</f>
        <v>127.8625</v>
      </c>
      <c r="M474">
        <f t="shared" si="171"/>
        <v>117.83437499999999</v>
      </c>
      <c r="N474">
        <f t="shared" si="172"/>
        <v>125.2</v>
      </c>
      <c r="O474">
        <f t="shared" si="174"/>
        <v>0</v>
      </c>
      <c r="P474">
        <f t="shared" si="173"/>
        <v>0</v>
      </c>
      <c r="Q474">
        <f>+INDEX(TimeSeries!$A:$ZZ,'TimeSeries - Formatted'!$B474+1,'TimeSeries - Formatted'!K$1)</f>
        <v>15</v>
      </c>
      <c r="R474">
        <f>SUM(O$4:O474)</f>
        <v>22</v>
      </c>
      <c r="S474">
        <f>SUM(P$4:P474)</f>
        <v>23</v>
      </c>
      <c r="U474" s="1">
        <f t="shared" si="186"/>
        <v>2.3043305522447488E-2</v>
      </c>
      <c r="V474" s="1">
        <f t="shared" si="187"/>
        <v>1.8626309662398199E-2</v>
      </c>
      <c r="W474" s="1">
        <f t="shared" si="188"/>
        <v>1.8525665766113253E-2</v>
      </c>
      <c r="X474" s="1">
        <f t="shared" si="189"/>
        <v>1.8244013683009985E-2</v>
      </c>
      <c r="Y474" s="1">
        <f t="shared" si="190"/>
        <v>1.3523956723338504E-2</v>
      </c>
      <c r="Z474" s="1">
        <f t="shared" si="191"/>
        <v>1.0254306808859637E-2</v>
      </c>
      <c r="AA474" s="1">
        <f t="shared" si="192"/>
        <v>1.8739352640545048E-2</v>
      </c>
      <c r="AB474" s="1">
        <f t="shared" si="193"/>
        <v>0</v>
      </c>
      <c r="AD474" s="2">
        <f t="shared" ca="1" si="177"/>
        <v>1</v>
      </c>
      <c r="AE474" s="2">
        <f t="shared" ca="1" si="178"/>
        <v>1</v>
      </c>
      <c r="AF474" s="2">
        <f t="shared" ca="1" si="179"/>
        <v>1</v>
      </c>
      <c r="AG474" s="2">
        <f t="shared" ca="1" si="180"/>
        <v>1</v>
      </c>
      <c r="AH474" s="2">
        <f t="shared" ca="1" si="181"/>
        <v>0</v>
      </c>
      <c r="AI474" s="2">
        <f t="shared" ca="1" si="182"/>
        <v>0</v>
      </c>
      <c r="AJ474" s="2">
        <f t="shared" ca="1" si="183"/>
        <v>0</v>
      </c>
      <c r="AK474" s="2">
        <f t="shared" ca="1" si="184"/>
        <v>0</v>
      </c>
      <c r="AM474">
        <f ca="1">+IF(COUNTIFS(AM$4:AM473,1,$Q$4:$Q473,$Q474)=1,0,IF(U474*AD474&lt;$AO$1,1,0))</f>
        <v>0</v>
      </c>
      <c r="AN474">
        <f ca="1">+IF(COUNTIFS(AN$4:AN473,1,$Q$4:$Q473,$Q474)=1,0,IF(V474*AE474&lt;$AO$1,1,0))</f>
        <v>0</v>
      </c>
      <c r="AO474">
        <f ca="1">+IF(COUNTIFS(AO$4:AO473,1,$Q$4:$Q473,$Q474)=1,0,IF(W474*AF474&lt;$AO$1,1,0))</f>
        <v>0</v>
      </c>
      <c r="AP474">
        <f ca="1">+IF(COUNTIFS(AP$4:AP473,1,$Q$4:$Q473,$Q474)=1,0,IF(X474*AG474&lt;$AO$1,1,0))</f>
        <v>0</v>
      </c>
      <c r="AQ474">
        <f ca="1">+IF(COUNTIFS(AQ$4:AQ473,1,$Q$4:$Q473,$Q474)=1,0,IF(Y474*AH474&lt;$AO$1,1,0))</f>
        <v>0</v>
      </c>
      <c r="AR474">
        <f ca="1">+IF(COUNTIFS(AR$4:AR473,1,$Q$4:$Q473,$Q474)=1,0,IF(Z474*AI474&lt;$AO$1,1,0))</f>
        <v>0</v>
      </c>
      <c r="AS474">
        <f ca="1">+IF(COUNTIFS(AS$4:AS473,1,$Q$4:$Q473,$Q474)=1,0,IF(AA474*AJ474&lt;$AO$1,1,0))</f>
        <v>0</v>
      </c>
      <c r="AT474">
        <f ca="1">+IF(COUNTIFS(AT$4:AT473,1,$Q$4:$Q473,$Q474)=1,0,IF(AB474*AK474&lt;$AO$1,1,0))</f>
        <v>0</v>
      </c>
      <c r="AU474">
        <f t="shared" ca="1" si="175"/>
        <v>0</v>
      </c>
      <c r="AW474">
        <f ca="1">1*(COUNTIFS($Q$4:$Q473,Q474,AU$4:AU473,1)&gt;0)</f>
        <v>0</v>
      </c>
      <c r="AX474" t="str">
        <f t="shared" ca="1" si="185"/>
        <v/>
      </c>
    </row>
    <row r="475" spans="2:50" x14ac:dyDescent="0.35">
      <c r="B475">
        <f t="shared" si="176"/>
        <v>472</v>
      </c>
      <c r="C475" s="5">
        <f>AVERAGEIFS(TimeSeries!473:473,TimeSeries!$1:$1,"&lt;="&amp;C$3,TimeSeries!$1:$1,"&gt;="&amp;C$2)</f>
        <v>131.19999999999999</v>
      </c>
      <c r="D475" s="5">
        <f>AVERAGEIFS(TimeSeries!473:473,TimeSeries!$1:$1,"&lt;="&amp;D$3,TimeSeries!$1:$1,"&gt;="&amp;D$2)</f>
        <v>133.69999999999999</v>
      </c>
      <c r="E475" s="5">
        <f>AVERAGEIFS(TimeSeries!473:473,TimeSeries!$1:$1,"&lt;="&amp;E$3,TimeSeries!$1:$1,"&gt;="&amp;E$2)</f>
        <v>133.69999999999999</v>
      </c>
      <c r="F475" s="5">
        <f>AVERAGEIFS(TimeSeries!473:473,TimeSeries!$1:$1,"&lt;="&amp;F$3,TimeSeries!$1:$1,"&gt;="&amp;F$2)</f>
        <v>135.69999999999999</v>
      </c>
      <c r="G475" s="5">
        <f>AVERAGEIFS(TimeSeries!473:473,TimeSeries!$1:$1,"&lt;="&amp;G$3,TimeSeries!$1:$1,"&gt;="&amp;G$2)</f>
        <v>134.94999999999999</v>
      </c>
      <c r="H475" s="5">
        <f>AVERAGEIFS(TimeSeries!473:473,TimeSeries!$1:$1,"&lt;="&amp;H$3,TimeSeries!$1:$1,"&gt;="&amp;H$2)</f>
        <v>126.95</v>
      </c>
      <c r="I475" s="5">
        <f>AVERAGEIFS(TimeSeries!473:473,TimeSeries!$1:$1,"&lt;="&amp;I$3,TimeSeries!$1:$1,"&gt;="&amp;I$2)</f>
        <v>122</v>
      </c>
      <c r="J475" s="5">
        <f>AVERAGEIFS(TimeSeries!473:473,TimeSeries!$1:$1,"&lt;="&amp;J$3,TimeSeries!$1:$1,"&gt;="&amp;J$2)</f>
        <v>123</v>
      </c>
      <c r="K475" s="5">
        <f>+TimeSeries!I473</f>
        <v>130.46249999999998</v>
      </c>
      <c r="M475">
        <f t="shared" si="171"/>
        <v>117.83437499999999</v>
      </c>
      <c r="N475">
        <f t="shared" si="172"/>
        <v>125.2</v>
      </c>
      <c r="O475">
        <f t="shared" si="174"/>
        <v>0</v>
      </c>
      <c r="P475">
        <f t="shared" si="173"/>
        <v>0</v>
      </c>
      <c r="Q475">
        <f>+INDEX(TimeSeries!$A:$ZZ,'TimeSeries - Formatted'!$B475+1,'TimeSeries - Formatted'!K$1)</f>
        <v>15</v>
      </c>
      <c r="R475">
        <f>SUM(O$4:O475)</f>
        <v>22</v>
      </c>
      <c r="S475">
        <f>SUM(P$4:P475)</f>
        <v>23</v>
      </c>
      <c r="U475" s="1">
        <f t="shared" si="186"/>
        <v>1.9029126213592207E-2</v>
      </c>
      <c r="V475" s="1">
        <f t="shared" si="187"/>
        <v>1.8666666666666609E-2</v>
      </c>
      <c r="W475" s="1">
        <f t="shared" si="188"/>
        <v>1.3262599469495928E-2</v>
      </c>
      <c r="X475" s="1">
        <f t="shared" si="189"/>
        <v>1.3064576334453237E-2</v>
      </c>
      <c r="Y475" s="1">
        <f t="shared" si="190"/>
        <v>2.8974456728936282E-2</v>
      </c>
      <c r="Z475" s="1">
        <f t="shared" si="191"/>
        <v>3.085667884693466E-2</v>
      </c>
      <c r="AA475" s="1">
        <f t="shared" si="192"/>
        <v>2.006688963210701E-2</v>
      </c>
      <c r="AB475" s="1">
        <f t="shared" si="193"/>
        <v>2.3294509151414289E-2</v>
      </c>
      <c r="AD475" s="2">
        <f t="shared" ca="1" si="177"/>
        <v>1</v>
      </c>
      <c r="AE475" s="2">
        <f t="shared" ca="1" si="178"/>
        <v>1</v>
      </c>
      <c r="AF475" s="2">
        <f t="shared" ca="1" si="179"/>
        <v>1</v>
      </c>
      <c r="AG475" s="2">
        <f t="shared" ca="1" si="180"/>
        <v>1</v>
      </c>
      <c r="AH475" s="2">
        <f t="shared" ca="1" si="181"/>
        <v>1</v>
      </c>
      <c r="AI475" s="2">
        <f t="shared" ca="1" si="182"/>
        <v>1</v>
      </c>
      <c r="AJ475" s="2">
        <f t="shared" ca="1" si="183"/>
        <v>1</v>
      </c>
      <c r="AK475" s="2">
        <f t="shared" ca="1" si="184"/>
        <v>0</v>
      </c>
      <c r="AM475">
        <f ca="1">+IF(COUNTIFS(AM$4:AM474,1,$Q$4:$Q474,$Q475)=1,0,IF(U475*AD475&lt;$AO$1,1,0))</f>
        <v>0</v>
      </c>
      <c r="AN475">
        <f ca="1">+IF(COUNTIFS(AN$4:AN474,1,$Q$4:$Q474,$Q475)=1,0,IF(V475*AE475&lt;$AO$1,1,0))</f>
        <v>0</v>
      </c>
      <c r="AO475">
        <f ca="1">+IF(COUNTIFS(AO$4:AO474,1,$Q$4:$Q474,$Q475)=1,0,IF(W475*AF475&lt;$AO$1,1,0))</f>
        <v>0</v>
      </c>
      <c r="AP475">
        <f ca="1">+IF(COUNTIFS(AP$4:AP474,1,$Q$4:$Q474,$Q475)=1,0,IF(X475*AG475&lt;$AO$1,1,0))</f>
        <v>0</v>
      </c>
      <c r="AQ475">
        <f ca="1">+IF(COUNTIFS(AQ$4:AQ474,1,$Q$4:$Q474,$Q475)=1,0,IF(Y475*AH475&lt;$AO$1,1,0))</f>
        <v>0</v>
      </c>
      <c r="AR475">
        <f ca="1">+IF(COUNTIFS(AR$4:AR474,1,$Q$4:$Q474,$Q475)=1,0,IF(Z475*AI475&lt;$AO$1,1,0))</f>
        <v>0</v>
      </c>
      <c r="AS475">
        <f ca="1">+IF(COUNTIFS(AS$4:AS474,1,$Q$4:$Q474,$Q475)=1,0,IF(AA475*AJ475&lt;$AO$1,1,0))</f>
        <v>0</v>
      </c>
      <c r="AT475">
        <f ca="1">+IF(COUNTIFS(AT$4:AT474,1,$Q$4:$Q474,$Q475)=1,0,IF(AB475*AK475&lt;$AO$1,1,0))</f>
        <v>0</v>
      </c>
      <c r="AU475">
        <f t="shared" ca="1" si="175"/>
        <v>0</v>
      </c>
      <c r="AW475">
        <f ca="1">1*(COUNTIFS($Q$4:$Q474,Q475,AU$4:AU474,1)&gt;0)</f>
        <v>0</v>
      </c>
      <c r="AX475" t="str">
        <f t="shared" ca="1" si="185"/>
        <v/>
      </c>
    </row>
    <row r="476" spans="2:50" x14ac:dyDescent="0.35">
      <c r="B476">
        <f t="shared" si="176"/>
        <v>473</v>
      </c>
      <c r="C476" s="5">
        <f>AVERAGEIFS(TimeSeries!474:474,TimeSeries!$1:$1,"&lt;="&amp;C$3,TimeSeries!$1:$1,"&gt;="&amp;C$2)</f>
        <v>132.19999999999999</v>
      </c>
      <c r="D476" s="5">
        <f>AVERAGEIFS(TimeSeries!474:474,TimeSeries!$1:$1,"&lt;="&amp;D$3,TimeSeries!$1:$1,"&gt;="&amp;D$2)</f>
        <v>134.19999999999999</v>
      </c>
      <c r="E476" s="5">
        <f>AVERAGEIFS(TimeSeries!474:474,TimeSeries!$1:$1,"&lt;="&amp;E$3,TimeSeries!$1:$1,"&gt;="&amp;E$2)</f>
        <v>135.6</v>
      </c>
      <c r="F476" s="5">
        <f>AVERAGEIFS(TimeSeries!474:474,TimeSeries!$1:$1,"&lt;="&amp;F$3,TimeSeries!$1:$1,"&gt;="&amp;F$2)</f>
        <v>138.1</v>
      </c>
      <c r="G476" s="5">
        <f>AVERAGEIFS(TimeSeries!474:474,TimeSeries!$1:$1,"&lt;="&amp;G$3,TimeSeries!$1:$1,"&gt;="&amp;G$2)</f>
        <v>137.4</v>
      </c>
      <c r="H476" s="5">
        <f>AVERAGEIFS(TimeSeries!474:474,TimeSeries!$1:$1,"&lt;="&amp;H$3,TimeSeries!$1:$1,"&gt;="&amp;H$2)</f>
        <v>128.9</v>
      </c>
      <c r="I476" s="5">
        <f>AVERAGEIFS(TimeSeries!474:474,TimeSeries!$1:$1,"&lt;="&amp;I$3,TimeSeries!$1:$1,"&gt;="&amp;I$2)</f>
        <v>123.25</v>
      </c>
      <c r="J476" s="5">
        <f>AVERAGEIFS(TimeSeries!474:474,TimeSeries!$1:$1,"&lt;="&amp;J$3,TimeSeries!$1:$1,"&gt;="&amp;J$2)</f>
        <v>124.5</v>
      </c>
      <c r="K476" s="5">
        <f>+TimeSeries!I474</f>
        <v>132.11249999999998</v>
      </c>
      <c r="M476">
        <f t="shared" si="171"/>
        <v>117.83437499999999</v>
      </c>
      <c r="N476">
        <f t="shared" si="172"/>
        <v>125.2</v>
      </c>
      <c r="O476">
        <f t="shared" si="174"/>
        <v>0</v>
      </c>
      <c r="P476">
        <f t="shared" si="173"/>
        <v>0</v>
      </c>
      <c r="Q476">
        <f>+INDEX(TimeSeries!$A:$ZZ,'TimeSeries - Formatted'!$B476+1,'TimeSeries - Formatted'!K$1)</f>
        <v>15</v>
      </c>
      <c r="R476">
        <f>SUM(O$4:O476)</f>
        <v>22</v>
      </c>
      <c r="S476">
        <f>SUM(P$4:P476)</f>
        <v>23</v>
      </c>
      <c r="U476" s="1">
        <f t="shared" si="186"/>
        <v>7.6219512195121464E-3</v>
      </c>
      <c r="V476" s="1">
        <f t="shared" si="187"/>
        <v>3.7397157816005944E-3</v>
      </c>
      <c r="W476" s="1">
        <f t="shared" si="188"/>
        <v>1.4210919970082392E-2</v>
      </c>
      <c r="X476" s="1">
        <f t="shared" si="189"/>
        <v>1.7686072218128235E-2</v>
      </c>
      <c r="Y476" s="1">
        <f t="shared" si="190"/>
        <v>1.8154872174879655E-2</v>
      </c>
      <c r="Z476" s="1">
        <f t="shared" si="191"/>
        <v>1.5360378101614724E-2</v>
      </c>
      <c r="AA476" s="1">
        <f t="shared" si="192"/>
        <v>1.0245901639344357E-2</v>
      </c>
      <c r="AB476" s="1">
        <f t="shared" si="193"/>
        <v>1.2195121951219523E-2</v>
      </c>
      <c r="AD476" s="2">
        <f t="shared" ca="1" si="177"/>
        <v>1</v>
      </c>
      <c r="AE476" s="2">
        <f t="shared" ca="1" si="178"/>
        <v>1</v>
      </c>
      <c r="AF476" s="2">
        <f t="shared" ca="1" si="179"/>
        <v>1</v>
      </c>
      <c r="AG476" s="2">
        <f t="shared" ca="1" si="180"/>
        <v>1</v>
      </c>
      <c r="AH476" s="2">
        <f t="shared" ca="1" si="181"/>
        <v>1</v>
      </c>
      <c r="AI476" s="2">
        <f t="shared" ca="1" si="182"/>
        <v>1</v>
      </c>
      <c r="AJ476" s="2">
        <f t="shared" ca="1" si="183"/>
        <v>1</v>
      </c>
      <c r="AK476" s="2">
        <f t="shared" ca="1" si="184"/>
        <v>1</v>
      </c>
      <c r="AM476">
        <f ca="1">+IF(COUNTIFS(AM$4:AM475,1,$Q$4:$Q475,$Q476)=1,0,IF(U476*AD476&lt;$AO$1,1,0))</f>
        <v>0</v>
      </c>
      <c r="AN476">
        <f ca="1">+IF(COUNTIFS(AN$4:AN475,1,$Q$4:$Q475,$Q476)=1,0,IF(V476*AE476&lt;$AO$1,1,0))</f>
        <v>0</v>
      </c>
      <c r="AO476">
        <f ca="1">+IF(COUNTIFS(AO$4:AO475,1,$Q$4:$Q475,$Q476)=1,0,IF(W476*AF476&lt;$AO$1,1,0))</f>
        <v>0</v>
      </c>
      <c r="AP476">
        <f ca="1">+IF(COUNTIFS(AP$4:AP475,1,$Q$4:$Q475,$Q476)=1,0,IF(X476*AG476&lt;$AO$1,1,0))</f>
        <v>0</v>
      </c>
      <c r="AQ476">
        <f ca="1">+IF(COUNTIFS(AQ$4:AQ475,1,$Q$4:$Q475,$Q476)=1,0,IF(Y476*AH476&lt;$AO$1,1,0))</f>
        <v>0</v>
      </c>
      <c r="AR476">
        <f ca="1">+IF(COUNTIFS(AR$4:AR475,1,$Q$4:$Q475,$Q476)=1,0,IF(Z476*AI476&lt;$AO$1,1,0))</f>
        <v>0</v>
      </c>
      <c r="AS476">
        <f ca="1">+IF(COUNTIFS(AS$4:AS475,1,$Q$4:$Q475,$Q476)=1,0,IF(AA476*AJ476&lt;$AO$1,1,0))</f>
        <v>0</v>
      </c>
      <c r="AT476">
        <f ca="1">+IF(COUNTIFS(AT$4:AT475,1,$Q$4:$Q475,$Q476)=1,0,IF(AB476*AK476&lt;$AO$1,1,0))</f>
        <v>0</v>
      </c>
      <c r="AU476">
        <f t="shared" ca="1" si="175"/>
        <v>0</v>
      </c>
      <c r="AW476">
        <f ca="1">1*(COUNTIFS($Q$4:$Q475,Q476,AU$4:AU475,1)&gt;0)</f>
        <v>0</v>
      </c>
      <c r="AX476" t="str">
        <f t="shared" ca="1" si="185"/>
        <v/>
      </c>
    </row>
    <row r="477" spans="2:50" x14ac:dyDescent="0.35">
      <c r="B477">
        <f t="shared" si="176"/>
        <v>474</v>
      </c>
      <c r="C477" s="5">
        <f>AVERAGEIFS(TimeSeries!475:475,TimeSeries!$1:$1,"&lt;="&amp;C$3,TimeSeries!$1:$1,"&gt;="&amp;C$2)</f>
        <v>133.4</v>
      </c>
      <c r="D477" s="5">
        <f>AVERAGEIFS(TimeSeries!475:475,TimeSeries!$1:$1,"&lt;="&amp;D$3,TimeSeries!$1:$1,"&gt;="&amp;D$2)</f>
        <v>135.9</v>
      </c>
      <c r="E477" s="5">
        <f>AVERAGEIFS(TimeSeries!475:475,TimeSeries!$1:$1,"&lt;="&amp;E$3,TimeSeries!$1:$1,"&gt;="&amp;E$2)</f>
        <v>137.30000000000001</v>
      </c>
      <c r="F477" s="5">
        <f>AVERAGEIFS(TimeSeries!475:475,TimeSeries!$1:$1,"&lt;="&amp;F$3,TimeSeries!$1:$1,"&gt;="&amp;F$2)</f>
        <v>139.30000000000001</v>
      </c>
      <c r="G477" s="5">
        <f>AVERAGEIFS(TimeSeries!475:475,TimeSeries!$1:$1,"&lt;="&amp;G$3,TimeSeries!$1:$1,"&gt;="&amp;G$2)</f>
        <v>139.30000000000001</v>
      </c>
      <c r="H477" s="5">
        <f>AVERAGEIFS(TimeSeries!475:475,TimeSeries!$1:$1,"&lt;="&amp;H$3,TimeSeries!$1:$1,"&gt;="&amp;H$2)</f>
        <v>130.80000000000001</v>
      </c>
      <c r="I477" s="5">
        <f>AVERAGEIFS(TimeSeries!475:475,TimeSeries!$1:$1,"&lt;="&amp;I$3,TimeSeries!$1:$1,"&gt;="&amp;I$2)</f>
        <v>124.45</v>
      </c>
      <c r="J477" s="5">
        <f>AVERAGEIFS(TimeSeries!475:475,TimeSeries!$1:$1,"&lt;="&amp;J$3,TimeSeries!$1:$1,"&gt;="&amp;J$2)</f>
        <v>125.9</v>
      </c>
      <c r="K477" s="5">
        <f>+TimeSeries!I475</f>
        <v>133.61250000000001</v>
      </c>
      <c r="M477">
        <f t="shared" si="171"/>
        <v>117.83437499999999</v>
      </c>
      <c r="N477">
        <f t="shared" si="172"/>
        <v>125.2</v>
      </c>
      <c r="O477">
        <f t="shared" si="174"/>
        <v>0</v>
      </c>
      <c r="P477">
        <f t="shared" si="173"/>
        <v>0</v>
      </c>
      <c r="Q477">
        <f>+INDEX(TimeSeries!$A:$ZZ,'TimeSeries - Formatted'!$B477+1,'TimeSeries - Formatted'!K$1)</f>
        <v>15</v>
      </c>
      <c r="R477">
        <f>SUM(O$4:O477)</f>
        <v>22</v>
      </c>
      <c r="S477">
        <f>SUM(P$4:P477)</f>
        <v>23</v>
      </c>
      <c r="U477" s="1">
        <f t="shared" si="186"/>
        <v>9.0771558245084094E-3</v>
      </c>
      <c r="V477" s="1">
        <f t="shared" si="187"/>
        <v>1.266766020864396E-2</v>
      </c>
      <c r="W477" s="1">
        <f t="shared" si="188"/>
        <v>1.2536873156342221E-2</v>
      </c>
      <c r="X477" s="1">
        <f t="shared" si="189"/>
        <v>8.6893555394642608E-3</v>
      </c>
      <c r="Y477" s="1">
        <f t="shared" si="190"/>
        <v>1.3828238719068464E-2</v>
      </c>
      <c r="Z477" s="1">
        <f t="shared" si="191"/>
        <v>1.4740108611326574E-2</v>
      </c>
      <c r="AA477" s="1">
        <f t="shared" si="192"/>
        <v>9.7363083164301312E-3</v>
      </c>
      <c r="AB477" s="1">
        <f t="shared" si="193"/>
        <v>1.1244979919678766E-2</v>
      </c>
      <c r="AD477" s="2">
        <f t="shared" ca="1" si="177"/>
        <v>1</v>
      </c>
      <c r="AE477" s="2">
        <f t="shared" ca="1" si="178"/>
        <v>1</v>
      </c>
      <c r="AF477" s="2">
        <f t="shared" ca="1" si="179"/>
        <v>1</v>
      </c>
      <c r="AG477" s="2">
        <f t="shared" ca="1" si="180"/>
        <v>1</v>
      </c>
      <c r="AH477" s="2">
        <f t="shared" ca="1" si="181"/>
        <v>1</v>
      </c>
      <c r="AI477" s="2">
        <f t="shared" ca="1" si="182"/>
        <v>1</v>
      </c>
      <c r="AJ477" s="2">
        <f t="shared" ca="1" si="183"/>
        <v>1</v>
      </c>
      <c r="AK477" s="2">
        <f t="shared" ca="1" si="184"/>
        <v>1</v>
      </c>
      <c r="AM477">
        <f ca="1">+IF(COUNTIFS(AM$4:AM476,1,$Q$4:$Q476,$Q477)=1,0,IF(U477*AD477&lt;$AO$1,1,0))</f>
        <v>0</v>
      </c>
      <c r="AN477">
        <f ca="1">+IF(COUNTIFS(AN$4:AN476,1,$Q$4:$Q476,$Q477)=1,0,IF(V477*AE477&lt;$AO$1,1,0))</f>
        <v>0</v>
      </c>
      <c r="AO477">
        <f ca="1">+IF(COUNTIFS(AO$4:AO476,1,$Q$4:$Q476,$Q477)=1,0,IF(W477*AF477&lt;$AO$1,1,0))</f>
        <v>0</v>
      </c>
      <c r="AP477">
        <f ca="1">+IF(COUNTIFS(AP$4:AP476,1,$Q$4:$Q476,$Q477)=1,0,IF(X477*AG477&lt;$AO$1,1,0))</f>
        <v>0</v>
      </c>
      <c r="AQ477">
        <f ca="1">+IF(COUNTIFS(AQ$4:AQ476,1,$Q$4:$Q476,$Q477)=1,0,IF(Y477*AH477&lt;$AO$1,1,0))</f>
        <v>0</v>
      </c>
      <c r="AR477">
        <f ca="1">+IF(COUNTIFS(AR$4:AR476,1,$Q$4:$Q476,$Q477)=1,0,IF(Z477*AI477&lt;$AO$1,1,0))</f>
        <v>0</v>
      </c>
      <c r="AS477">
        <f ca="1">+IF(COUNTIFS(AS$4:AS476,1,$Q$4:$Q476,$Q477)=1,0,IF(AA477*AJ477&lt;$AO$1,1,0))</f>
        <v>0</v>
      </c>
      <c r="AT477">
        <f ca="1">+IF(COUNTIFS(AT$4:AT476,1,$Q$4:$Q476,$Q477)=1,0,IF(AB477*AK477&lt;$AO$1,1,0))</f>
        <v>0</v>
      </c>
      <c r="AU477">
        <f t="shared" ca="1" si="175"/>
        <v>0</v>
      </c>
      <c r="AW477">
        <f ca="1">1*(COUNTIFS($Q$4:$Q476,Q477,AU$4:AU476,1)&gt;0)</f>
        <v>0</v>
      </c>
      <c r="AX477" t="str">
        <f t="shared" ca="1" si="185"/>
        <v/>
      </c>
    </row>
    <row r="478" spans="2:50" x14ac:dyDescent="0.35">
      <c r="B478">
        <f t="shared" si="176"/>
        <v>475</v>
      </c>
      <c r="C478" s="5">
        <f>AVERAGEIFS(TimeSeries!476:476,TimeSeries!$1:$1,"&lt;="&amp;C$3,TimeSeries!$1:$1,"&gt;="&amp;C$2)</f>
        <v>135.1</v>
      </c>
      <c r="D478" s="5">
        <f>AVERAGEIFS(TimeSeries!476:476,TimeSeries!$1:$1,"&lt;="&amp;D$3,TimeSeries!$1:$1,"&gt;="&amp;D$2)</f>
        <v>138.1</v>
      </c>
      <c r="E478" s="5">
        <f>AVERAGEIFS(TimeSeries!476:476,TimeSeries!$1:$1,"&lt;="&amp;E$3,TimeSeries!$1:$1,"&gt;="&amp;E$2)</f>
        <v>139.5</v>
      </c>
      <c r="F478" s="5">
        <f>AVERAGEIFS(TimeSeries!476:476,TimeSeries!$1:$1,"&lt;="&amp;F$3,TimeSeries!$1:$1,"&gt;="&amp;F$2)</f>
        <v>140.5</v>
      </c>
      <c r="G478" s="5">
        <f>AVERAGEIFS(TimeSeries!476:476,TimeSeries!$1:$1,"&lt;="&amp;G$3,TimeSeries!$1:$1,"&gt;="&amp;G$2)</f>
        <v>139.80000000000001</v>
      </c>
      <c r="H478" s="5">
        <f>AVERAGEIFS(TimeSeries!476:476,TimeSeries!$1:$1,"&lt;="&amp;H$3,TimeSeries!$1:$1,"&gt;="&amp;H$2)</f>
        <v>131.30000000000001</v>
      </c>
      <c r="I478" s="5">
        <f>AVERAGEIFS(TimeSeries!476:476,TimeSeries!$1:$1,"&lt;="&amp;I$3,TimeSeries!$1:$1,"&gt;="&amp;I$2)</f>
        <v>124.95</v>
      </c>
      <c r="J478" s="5">
        <f>AVERAGEIFS(TimeSeries!476:476,TimeSeries!$1:$1,"&lt;="&amp;J$3,TimeSeries!$1:$1,"&gt;="&amp;J$2)</f>
        <v>125.9</v>
      </c>
      <c r="K478" s="5">
        <f>+TimeSeries!I476</f>
        <v>134.83750000000001</v>
      </c>
      <c r="M478">
        <f t="shared" si="171"/>
        <v>117.83437499999999</v>
      </c>
      <c r="N478">
        <f t="shared" si="172"/>
        <v>125.2</v>
      </c>
      <c r="O478">
        <f t="shared" si="174"/>
        <v>0</v>
      </c>
      <c r="P478">
        <f t="shared" si="173"/>
        <v>0</v>
      </c>
      <c r="Q478">
        <f>+INDEX(TimeSeries!$A:$ZZ,'TimeSeries - Formatted'!$B478+1,'TimeSeries - Formatted'!K$1)</f>
        <v>15</v>
      </c>
      <c r="R478">
        <f>SUM(O$4:O478)</f>
        <v>22</v>
      </c>
      <c r="S478">
        <f>SUM(P$4:P478)</f>
        <v>23</v>
      </c>
      <c r="U478" s="1">
        <f t="shared" si="186"/>
        <v>1.2743628185907019E-2</v>
      </c>
      <c r="V478" s="1">
        <f t="shared" si="187"/>
        <v>1.6188373804267853E-2</v>
      </c>
      <c r="W478" s="1">
        <f t="shared" si="188"/>
        <v>1.6023306627822143E-2</v>
      </c>
      <c r="X478" s="1">
        <f t="shared" si="189"/>
        <v>8.6145010768126085E-3</v>
      </c>
      <c r="Y478" s="1">
        <f t="shared" si="190"/>
        <v>3.5893754486719942E-3</v>
      </c>
      <c r="Z478" s="1">
        <f t="shared" si="191"/>
        <v>3.8226299694190669E-3</v>
      </c>
      <c r="AA478" s="1">
        <f t="shared" si="192"/>
        <v>4.0176777822418241E-3</v>
      </c>
      <c r="AB478" s="1">
        <f t="shared" si="193"/>
        <v>0</v>
      </c>
      <c r="AD478" s="2">
        <f t="shared" ca="1" si="177"/>
        <v>1</v>
      </c>
      <c r="AE478" s="2">
        <f t="shared" ca="1" si="178"/>
        <v>1</v>
      </c>
      <c r="AF478" s="2">
        <f t="shared" ca="1" si="179"/>
        <v>1</v>
      </c>
      <c r="AG478" s="2">
        <f t="shared" ca="1" si="180"/>
        <v>1</v>
      </c>
      <c r="AH478" s="2">
        <f t="shared" ca="1" si="181"/>
        <v>1</v>
      </c>
      <c r="AI478" s="2">
        <f t="shared" ca="1" si="182"/>
        <v>1</v>
      </c>
      <c r="AJ478" s="2">
        <f t="shared" ca="1" si="183"/>
        <v>1</v>
      </c>
      <c r="AK478" s="2">
        <f t="shared" ca="1" si="184"/>
        <v>1</v>
      </c>
      <c r="AM478">
        <f ca="1">+IF(COUNTIFS(AM$4:AM477,1,$Q$4:$Q477,$Q478)=1,0,IF(U478*AD478&lt;$AO$1,1,0))</f>
        <v>0</v>
      </c>
      <c r="AN478">
        <f ca="1">+IF(COUNTIFS(AN$4:AN477,1,$Q$4:$Q477,$Q478)=1,0,IF(V478*AE478&lt;$AO$1,1,0))</f>
        <v>0</v>
      </c>
      <c r="AO478">
        <f ca="1">+IF(COUNTIFS(AO$4:AO477,1,$Q$4:$Q477,$Q478)=1,0,IF(W478*AF478&lt;$AO$1,1,0))</f>
        <v>0</v>
      </c>
      <c r="AP478">
        <f ca="1">+IF(COUNTIFS(AP$4:AP477,1,$Q$4:$Q477,$Q478)=1,0,IF(X478*AG478&lt;$AO$1,1,0))</f>
        <v>0</v>
      </c>
      <c r="AQ478">
        <f ca="1">+IF(COUNTIFS(AQ$4:AQ477,1,$Q$4:$Q477,$Q478)=1,0,IF(Y478*AH478&lt;$AO$1,1,0))</f>
        <v>0</v>
      </c>
      <c r="AR478">
        <f ca="1">+IF(COUNTIFS(AR$4:AR477,1,$Q$4:$Q477,$Q478)=1,0,IF(Z478*AI478&lt;$AO$1,1,0))</f>
        <v>0</v>
      </c>
      <c r="AS478">
        <f ca="1">+IF(COUNTIFS(AS$4:AS477,1,$Q$4:$Q477,$Q478)=1,0,IF(AA478*AJ478&lt;$AO$1,1,0))</f>
        <v>0</v>
      </c>
      <c r="AT478">
        <f ca="1">+IF(COUNTIFS(AT$4:AT477,1,$Q$4:$Q477,$Q478)=1,0,IF(AB478*AK478&lt;$AO$1,1,0))</f>
        <v>0</v>
      </c>
      <c r="AU478">
        <f t="shared" ca="1" si="175"/>
        <v>0</v>
      </c>
      <c r="AW478">
        <f ca="1">1*(COUNTIFS($Q$4:$Q477,Q478,AU$4:AU477,1)&gt;0)</f>
        <v>0</v>
      </c>
      <c r="AX478" t="str">
        <f t="shared" ca="1" si="185"/>
        <v/>
      </c>
    </row>
    <row r="479" spans="2:50" x14ac:dyDescent="0.35">
      <c r="B479">
        <f t="shared" si="176"/>
        <v>476</v>
      </c>
      <c r="C479" s="5">
        <f>AVERAGEIFS(TimeSeries!477:477,TimeSeries!$1:$1,"&lt;="&amp;C$3,TimeSeries!$1:$1,"&gt;="&amp;C$2)</f>
        <v>137</v>
      </c>
      <c r="D479" s="5">
        <f>AVERAGEIFS(TimeSeries!477:477,TimeSeries!$1:$1,"&lt;="&amp;D$3,TimeSeries!$1:$1,"&gt;="&amp;D$2)</f>
        <v>142.5</v>
      </c>
      <c r="E479" s="5">
        <f>AVERAGEIFS(TimeSeries!477:477,TimeSeries!$1:$1,"&lt;="&amp;E$3,TimeSeries!$1:$1,"&gt;="&amp;E$2)</f>
        <v>144.6</v>
      </c>
      <c r="F479" s="5">
        <f>AVERAGEIFS(TimeSeries!477:477,TimeSeries!$1:$1,"&lt;="&amp;F$3,TimeSeries!$1:$1,"&gt;="&amp;F$2)</f>
        <v>142.6</v>
      </c>
      <c r="G479" s="5">
        <f>AVERAGEIFS(TimeSeries!477:477,TimeSeries!$1:$1,"&lt;="&amp;G$3,TimeSeries!$1:$1,"&gt;="&amp;G$2)</f>
        <v>139.80000000000001</v>
      </c>
      <c r="H479" s="5">
        <f>AVERAGEIFS(TimeSeries!477:477,TimeSeries!$1:$1,"&lt;="&amp;H$3,TimeSeries!$1:$1,"&gt;="&amp;H$2)</f>
        <v>131.80000000000001</v>
      </c>
      <c r="I479" s="5">
        <f>AVERAGEIFS(TimeSeries!477:477,TimeSeries!$1:$1,"&lt;="&amp;I$3,TimeSeries!$1:$1,"&gt;="&amp;I$2)</f>
        <v>126.85</v>
      </c>
      <c r="J479" s="5">
        <f>AVERAGEIFS(TimeSeries!477:477,TimeSeries!$1:$1,"&lt;="&amp;J$3,TimeSeries!$1:$1,"&gt;="&amp;J$2)</f>
        <v>128.69999999999999</v>
      </c>
      <c r="K479" s="5">
        <f>+TimeSeries!I477</f>
        <v>137.0625</v>
      </c>
      <c r="M479">
        <f t="shared" si="171"/>
        <v>117.83437499999999</v>
      </c>
      <c r="N479">
        <f t="shared" si="172"/>
        <v>125.2</v>
      </c>
      <c r="O479">
        <f t="shared" si="174"/>
        <v>0</v>
      </c>
      <c r="P479">
        <f t="shared" si="173"/>
        <v>0</v>
      </c>
      <c r="Q479">
        <f>+INDEX(TimeSeries!$A:$ZZ,'TimeSeries - Formatted'!$B479+1,'TimeSeries - Formatted'!K$1)</f>
        <v>15</v>
      </c>
      <c r="R479">
        <f>SUM(O$4:O479)</f>
        <v>22</v>
      </c>
      <c r="S479">
        <f>SUM(P$4:P479)</f>
        <v>23</v>
      </c>
      <c r="U479" s="1">
        <f t="shared" si="186"/>
        <v>1.4063656550703296E-2</v>
      </c>
      <c r="V479" s="1">
        <f t="shared" si="187"/>
        <v>3.1860970311368586E-2</v>
      </c>
      <c r="W479" s="1">
        <f t="shared" si="188"/>
        <v>3.6559139784946293E-2</v>
      </c>
      <c r="X479" s="1">
        <f t="shared" si="189"/>
        <v>1.4946619217081736E-2</v>
      </c>
      <c r="Y479" s="1">
        <f t="shared" si="190"/>
        <v>0</v>
      </c>
      <c r="Z479" s="1">
        <f t="shared" si="191"/>
        <v>3.8080731150038627E-3</v>
      </c>
      <c r="AA479" s="1">
        <f t="shared" si="192"/>
        <v>1.5206082432973167E-2</v>
      </c>
      <c r="AB479" s="1">
        <f t="shared" si="193"/>
        <v>2.2239872915011727E-2</v>
      </c>
      <c r="AD479" s="2">
        <f t="shared" ca="1" si="177"/>
        <v>1</v>
      </c>
      <c r="AE479" s="2">
        <f t="shared" ca="1" si="178"/>
        <v>1</v>
      </c>
      <c r="AF479" s="2">
        <f t="shared" ca="1" si="179"/>
        <v>1</v>
      </c>
      <c r="AG479" s="2">
        <f t="shared" ca="1" si="180"/>
        <v>1</v>
      </c>
      <c r="AH479" s="2">
        <f t="shared" ca="1" si="181"/>
        <v>1</v>
      </c>
      <c r="AI479" s="2">
        <f t="shared" ca="1" si="182"/>
        <v>1</v>
      </c>
      <c r="AJ479" s="2">
        <f t="shared" ca="1" si="183"/>
        <v>1</v>
      </c>
      <c r="AK479" s="2">
        <f t="shared" ca="1" si="184"/>
        <v>1</v>
      </c>
      <c r="AM479">
        <f ca="1">+IF(COUNTIFS(AM$4:AM478,1,$Q$4:$Q478,$Q479)=1,0,IF(U479*AD479&lt;$AO$1,1,0))</f>
        <v>0</v>
      </c>
      <c r="AN479">
        <f ca="1">+IF(COUNTIFS(AN$4:AN478,1,$Q$4:$Q478,$Q479)=1,0,IF(V479*AE479&lt;$AO$1,1,0))</f>
        <v>0</v>
      </c>
      <c r="AO479">
        <f ca="1">+IF(COUNTIFS(AO$4:AO478,1,$Q$4:$Q478,$Q479)=1,0,IF(W479*AF479&lt;$AO$1,1,0))</f>
        <v>0</v>
      </c>
      <c r="AP479">
        <f ca="1">+IF(COUNTIFS(AP$4:AP478,1,$Q$4:$Q478,$Q479)=1,0,IF(X479*AG479&lt;$AO$1,1,0))</f>
        <v>0</v>
      </c>
      <c r="AQ479">
        <f ca="1">+IF(COUNTIFS(AQ$4:AQ478,1,$Q$4:$Q478,$Q479)=1,0,IF(Y479*AH479&lt;$AO$1,1,0))</f>
        <v>0</v>
      </c>
      <c r="AR479">
        <f ca="1">+IF(COUNTIFS(AR$4:AR478,1,$Q$4:$Q478,$Q479)=1,0,IF(Z479*AI479&lt;$AO$1,1,0))</f>
        <v>0</v>
      </c>
      <c r="AS479">
        <f ca="1">+IF(COUNTIFS(AS$4:AS478,1,$Q$4:$Q478,$Q479)=1,0,IF(AA479*AJ479&lt;$AO$1,1,0))</f>
        <v>0</v>
      </c>
      <c r="AT479">
        <f ca="1">+IF(COUNTIFS(AT$4:AT478,1,$Q$4:$Q478,$Q479)=1,0,IF(AB479*AK479&lt;$AO$1,1,0))</f>
        <v>0</v>
      </c>
      <c r="AU479">
        <f t="shared" ca="1" si="175"/>
        <v>0</v>
      </c>
      <c r="AW479">
        <f ca="1">1*(COUNTIFS($Q$4:$Q478,Q479,AU$4:AU478,1)&gt;0)</f>
        <v>0</v>
      </c>
      <c r="AX479" t="str">
        <f t="shared" ca="1" si="185"/>
        <v/>
      </c>
    </row>
    <row r="480" spans="2:50" x14ac:dyDescent="0.35">
      <c r="B480">
        <f t="shared" si="176"/>
        <v>477</v>
      </c>
      <c r="C480" s="5">
        <f>AVERAGEIFS(TimeSeries!478:478,TimeSeries!$1:$1,"&lt;="&amp;C$3,TimeSeries!$1:$1,"&gt;="&amp;C$2)</f>
        <v>141.1</v>
      </c>
      <c r="D480" s="5">
        <f>AVERAGEIFS(TimeSeries!478:478,TimeSeries!$1:$1,"&lt;="&amp;D$3,TimeSeries!$1:$1,"&gt;="&amp;D$2)</f>
        <v>142.6</v>
      </c>
      <c r="E480" s="5">
        <f>AVERAGEIFS(TimeSeries!478:478,TimeSeries!$1:$1,"&lt;="&amp;E$3,TimeSeries!$1:$1,"&gt;="&amp;E$2)</f>
        <v>144.05000000000001</v>
      </c>
      <c r="F480" s="5">
        <f>AVERAGEIFS(TimeSeries!478:478,TimeSeries!$1:$1,"&lt;="&amp;F$3,TimeSeries!$1:$1,"&gt;="&amp;F$2)</f>
        <v>146.05000000000001</v>
      </c>
      <c r="G480" s="5">
        <f>AVERAGEIFS(TimeSeries!478:478,TimeSeries!$1:$1,"&lt;="&amp;G$3,TimeSeries!$1:$1,"&gt;="&amp;G$2)</f>
        <v>141.80000000000001</v>
      </c>
      <c r="H480" s="5">
        <f>AVERAGEIFS(TimeSeries!478:478,TimeSeries!$1:$1,"&lt;="&amp;H$3,TimeSeries!$1:$1,"&gt;="&amp;H$2)</f>
        <v>134.30000000000001</v>
      </c>
      <c r="I480" s="5">
        <f>AVERAGEIFS(TimeSeries!478:478,TimeSeries!$1:$1,"&lt;="&amp;I$3,TimeSeries!$1:$1,"&gt;="&amp;I$2)</f>
        <v>131.44999999999999</v>
      </c>
      <c r="J480" s="5">
        <f>AVERAGEIFS(TimeSeries!478:478,TimeSeries!$1:$1,"&lt;="&amp;J$3,TimeSeries!$1:$1,"&gt;="&amp;J$2)</f>
        <v>132.9</v>
      </c>
      <c r="K480" s="5">
        <f>+TimeSeries!I478</f>
        <v>139.6</v>
      </c>
      <c r="M480">
        <f t="shared" si="171"/>
        <v>117.83437499999999</v>
      </c>
      <c r="N480">
        <f t="shared" si="172"/>
        <v>125.2</v>
      </c>
      <c r="O480">
        <f t="shared" si="174"/>
        <v>0</v>
      </c>
      <c r="P480">
        <f t="shared" si="173"/>
        <v>0</v>
      </c>
      <c r="Q480">
        <f>+INDEX(TimeSeries!$A:$ZZ,'TimeSeries - Formatted'!$B480+1,'TimeSeries - Formatted'!K$1)</f>
        <v>15</v>
      </c>
      <c r="R480">
        <f>SUM(O$4:O480)</f>
        <v>22</v>
      </c>
      <c r="S480">
        <f>SUM(P$4:P480)</f>
        <v>23</v>
      </c>
      <c r="U480" s="1">
        <f t="shared" si="186"/>
        <v>2.9927007299270114E-2</v>
      </c>
      <c r="V480" s="1">
        <f t="shared" si="187"/>
        <v>7.0175438596487005E-4</v>
      </c>
      <c r="W480" s="1">
        <f t="shared" si="188"/>
        <v>-3.803596127247455E-3</v>
      </c>
      <c r="X480" s="1">
        <f t="shared" si="189"/>
        <v>2.4193548387096975E-2</v>
      </c>
      <c r="Y480" s="1">
        <f t="shared" si="190"/>
        <v>1.4306151645207432E-2</v>
      </c>
      <c r="Z480" s="1">
        <f t="shared" si="191"/>
        <v>1.8968133535660181E-2</v>
      </c>
      <c r="AA480" s="1">
        <f t="shared" si="192"/>
        <v>3.6263303113914125E-2</v>
      </c>
      <c r="AB480" s="1">
        <f t="shared" si="193"/>
        <v>3.2634032634032861E-2</v>
      </c>
      <c r="AD480" s="2">
        <f t="shared" ca="1" si="177"/>
        <v>1</v>
      </c>
      <c r="AE480" s="2">
        <f t="shared" ca="1" si="178"/>
        <v>1</v>
      </c>
      <c r="AF480" s="2">
        <f t="shared" ca="1" si="179"/>
        <v>1</v>
      </c>
      <c r="AG480" s="2">
        <f t="shared" ca="1" si="180"/>
        <v>1</v>
      </c>
      <c r="AH480" s="2">
        <f t="shared" ca="1" si="181"/>
        <v>1</v>
      </c>
      <c r="AI480" s="2">
        <f t="shared" ca="1" si="182"/>
        <v>1</v>
      </c>
      <c r="AJ480" s="2">
        <f t="shared" ca="1" si="183"/>
        <v>1</v>
      </c>
      <c r="AK480" s="2">
        <f t="shared" ca="1" si="184"/>
        <v>1</v>
      </c>
      <c r="AM480">
        <f ca="1">+IF(COUNTIFS(AM$4:AM479,1,$Q$4:$Q479,$Q480)=1,0,IF(U480*AD480&lt;$AO$1,1,0))</f>
        <v>0</v>
      </c>
      <c r="AN480">
        <f ca="1">+IF(COUNTIFS(AN$4:AN479,1,$Q$4:$Q479,$Q480)=1,0,IF(V480*AE480&lt;$AO$1,1,0))</f>
        <v>0</v>
      </c>
      <c r="AO480">
        <f ca="1">+IF(COUNTIFS(AO$4:AO479,1,$Q$4:$Q479,$Q480)=1,0,IF(W480*AF480&lt;$AO$1,1,0))</f>
        <v>0</v>
      </c>
      <c r="AP480">
        <f ca="1">+IF(COUNTIFS(AP$4:AP479,1,$Q$4:$Q479,$Q480)=1,0,IF(X480*AG480&lt;$AO$1,1,0))</f>
        <v>0</v>
      </c>
      <c r="AQ480">
        <f ca="1">+IF(COUNTIFS(AQ$4:AQ479,1,$Q$4:$Q479,$Q480)=1,0,IF(Y480*AH480&lt;$AO$1,1,0))</f>
        <v>0</v>
      </c>
      <c r="AR480">
        <f ca="1">+IF(COUNTIFS(AR$4:AR479,1,$Q$4:$Q479,$Q480)=1,0,IF(Z480*AI480&lt;$AO$1,1,0))</f>
        <v>0</v>
      </c>
      <c r="AS480">
        <f ca="1">+IF(COUNTIFS(AS$4:AS479,1,$Q$4:$Q479,$Q480)=1,0,IF(AA480*AJ480&lt;$AO$1,1,0))</f>
        <v>0</v>
      </c>
      <c r="AT480">
        <f ca="1">+IF(COUNTIFS(AT$4:AT479,1,$Q$4:$Q479,$Q480)=1,0,IF(AB480*AK480&lt;$AO$1,1,0))</f>
        <v>0</v>
      </c>
      <c r="AU480">
        <f t="shared" ca="1" si="175"/>
        <v>0</v>
      </c>
      <c r="AW480">
        <f ca="1">1*(COUNTIFS($Q$4:$Q479,Q480,AU$4:AU479,1)&gt;0)</f>
        <v>0</v>
      </c>
      <c r="AX480" t="str">
        <f t="shared" ca="1" si="185"/>
        <v/>
      </c>
    </row>
    <row r="481" spans="2:50" x14ac:dyDescent="0.35">
      <c r="B481">
        <f t="shared" si="176"/>
        <v>478</v>
      </c>
      <c r="C481" s="5">
        <f>AVERAGEIFS(TimeSeries!479:479,TimeSeries!$1:$1,"&lt;="&amp;C$3,TimeSeries!$1:$1,"&gt;="&amp;C$2)</f>
        <v>138.80000000000001</v>
      </c>
      <c r="D481" s="5">
        <f>AVERAGEIFS(TimeSeries!479:479,TimeSeries!$1:$1,"&lt;="&amp;D$3,TimeSeries!$1:$1,"&gt;="&amp;D$2)</f>
        <v>134.80000000000001</v>
      </c>
      <c r="E481" s="5">
        <f>AVERAGEIFS(TimeSeries!479:479,TimeSeries!$1:$1,"&lt;="&amp;E$3,TimeSeries!$1:$1,"&gt;="&amp;E$2)</f>
        <v>134.80000000000001</v>
      </c>
      <c r="F481" s="5">
        <f>AVERAGEIFS(TimeSeries!479:479,TimeSeries!$1:$1,"&lt;="&amp;F$3,TimeSeries!$1:$1,"&gt;="&amp;F$2)</f>
        <v>140.30000000000001</v>
      </c>
      <c r="G481" s="5">
        <f>AVERAGEIFS(TimeSeries!479:479,TimeSeries!$1:$1,"&lt;="&amp;G$3,TimeSeries!$1:$1,"&gt;="&amp;G$2)</f>
        <v>141</v>
      </c>
      <c r="H481" s="5">
        <f>AVERAGEIFS(TimeSeries!479:479,TimeSeries!$1:$1,"&lt;="&amp;H$3,TimeSeries!$1:$1,"&gt;="&amp;H$2)</f>
        <v>138</v>
      </c>
      <c r="I481" s="5">
        <f>AVERAGEIFS(TimeSeries!479:479,TimeSeries!$1:$1,"&lt;="&amp;I$3,TimeSeries!$1:$1,"&gt;="&amp;I$2)</f>
        <v>135.19999999999999</v>
      </c>
      <c r="J481" s="5">
        <f>AVERAGEIFS(TimeSeries!479:479,TimeSeries!$1:$1,"&lt;="&amp;J$3,TimeSeries!$1:$1,"&gt;="&amp;J$2)</f>
        <v>134.4</v>
      </c>
      <c r="K481" s="5">
        <f>+TimeSeries!I479</f>
        <v>137.44999999999999</v>
      </c>
      <c r="M481">
        <f t="shared" si="171"/>
        <v>117.83437499999999</v>
      </c>
      <c r="N481">
        <f t="shared" si="172"/>
        <v>125.2</v>
      </c>
      <c r="O481">
        <f t="shared" si="174"/>
        <v>0</v>
      </c>
      <c r="P481">
        <f t="shared" si="173"/>
        <v>0</v>
      </c>
      <c r="Q481">
        <f>+INDEX(TimeSeries!$A:$ZZ,'TimeSeries - Formatted'!$B481+1,'TimeSeries - Formatted'!K$1)</f>
        <v>15</v>
      </c>
      <c r="R481">
        <f>SUM(O$4:O481)</f>
        <v>22</v>
      </c>
      <c r="S481">
        <f>SUM(P$4:P481)</f>
        <v>23</v>
      </c>
      <c r="U481" s="1">
        <f t="shared" si="186"/>
        <v>-1.6300496102055195E-2</v>
      </c>
      <c r="V481" s="1">
        <f t="shared" si="187"/>
        <v>-5.4698457223001262E-2</v>
      </c>
      <c r="W481" s="1">
        <f t="shared" si="188"/>
        <v>-6.7773167358229469E-2</v>
      </c>
      <c r="X481" s="1">
        <f t="shared" si="189"/>
        <v>-3.9370078740157521E-2</v>
      </c>
      <c r="Y481" s="1">
        <f t="shared" si="190"/>
        <v>-5.6417489421721756E-3</v>
      </c>
      <c r="Z481" s="1">
        <f t="shared" si="191"/>
        <v>2.7550260610573307E-2</v>
      </c>
      <c r="AA481" s="1">
        <f t="shared" si="192"/>
        <v>2.8527957398250203E-2</v>
      </c>
      <c r="AB481" s="1">
        <f t="shared" si="193"/>
        <v>1.1286681715575675E-2</v>
      </c>
      <c r="AD481" s="2">
        <f t="shared" ca="1" si="177"/>
        <v>1</v>
      </c>
      <c r="AE481" s="2">
        <f t="shared" ca="1" si="178"/>
        <v>1</v>
      </c>
      <c r="AF481" s="2">
        <f t="shared" ca="1" si="179"/>
        <v>1</v>
      </c>
      <c r="AG481" s="2">
        <f t="shared" ca="1" si="180"/>
        <v>1</v>
      </c>
      <c r="AH481" s="2">
        <f t="shared" ca="1" si="181"/>
        <v>1</v>
      </c>
      <c r="AI481" s="2">
        <f t="shared" ca="1" si="182"/>
        <v>1</v>
      </c>
      <c r="AJ481" s="2">
        <f t="shared" ca="1" si="183"/>
        <v>1</v>
      </c>
      <c r="AK481" s="2">
        <f t="shared" ca="1" si="184"/>
        <v>1</v>
      </c>
      <c r="AM481">
        <f ca="1">+IF(COUNTIFS(AM$4:AM480,1,$Q$4:$Q480,$Q481)=1,0,IF(U481*AD481&lt;$AO$1,1,0))</f>
        <v>0</v>
      </c>
      <c r="AN481">
        <f ca="1">+IF(COUNTIFS(AN$4:AN480,1,$Q$4:$Q480,$Q481)=1,0,IF(V481*AE481&lt;$AO$1,1,0))</f>
        <v>0</v>
      </c>
      <c r="AO481">
        <f ca="1">+IF(COUNTIFS(AO$4:AO480,1,$Q$4:$Q480,$Q481)=1,0,IF(W481*AF481&lt;$AO$1,1,0))</f>
        <v>0</v>
      </c>
      <c r="AP481">
        <f ca="1">+IF(COUNTIFS(AP$4:AP480,1,$Q$4:$Q480,$Q481)=1,0,IF(X481*AG481&lt;$AO$1,1,0))</f>
        <v>0</v>
      </c>
      <c r="AQ481">
        <f ca="1">+IF(COUNTIFS(AQ$4:AQ480,1,$Q$4:$Q480,$Q481)=1,0,IF(Y481*AH481&lt;$AO$1,1,0))</f>
        <v>0</v>
      </c>
      <c r="AR481">
        <f ca="1">+IF(COUNTIFS(AR$4:AR480,1,$Q$4:$Q480,$Q481)=1,0,IF(Z481*AI481&lt;$AO$1,1,0))</f>
        <v>0</v>
      </c>
      <c r="AS481">
        <f ca="1">+IF(COUNTIFS(AS$4:AS480,1,$Q$4:$Q480,$Q481)=1,0,IF(AA481*AJ481&lt;$AO$1,1,0))</f>
        <v>0</v>
      </c>
      <c r="AT481">
        <f ca="1">+IF(COUNTIFS(AT$4:AT480,1,$Q$4:$Q480,$Q481)=1,0,IF(AB481*AK481&lt;$AO$1,1,0))</f>
        <v>0</v>
      </c>
      <c r="AU481">
        <f t="shared" ca="1" si="175"/>
        <v>0</v>
      </c>
      <c r="AW481">
        <f ca="1">1*(COUNTIFS($Q$4:$Q480,Q481,AU$4:AU480,1)&gt;0)</f>
        <v>0</v>
      </c>
      <c r="AX481" t="str">
        <f t="shared" ca="1" si="185"/>
        <v/>
      </c>
    </row>
    <row r="482" spans="2:50" x14ac:dyDescent="0.35">
      <c r="B482">
        <f t="shared" si="176"/>
        <v>479</v>
      </c>
      <c r="C482" s="5">
        <f>AVERAGEIFS(TimeSeries!480:480,TimeSeries!$1:$1,"&lt;="&amp;C$3,TimeSeries!$1:$1,"&gt;="&amp;C$2)</f>
        <v>129.15</v>
      </c>
      <c r="D482" s="5">
        <f>AVERAGEIFS(TimeSeries!480:480,TimeSeries!$1:$1,"&lt;="&amp;D$3,TimeSeries!$1:$1,"&gt;="&amp;D$2)</f>
        <v>124.65</v>
      </c>
      <c r="E482" s="5">
        <f>AVERAGEIFS(TimeSeries!480:480,TimeSeries!$1:$1,"&lt;="&amp;E$3,TimeSeries!$1:$1,"&gt;="&amp;E$2)</f>
        <v>124.65</v>
      </c>
      <c r="F482" s="5">
        <f>AVERAGEIFS(TimeSeries!480:480,TimeSeries!$1:$1,"&lt;="&amp;F$3,TimeSeries!$1:$1,"&gt;="&amp;F$2)</f>
        <v>130.15</v>
      </c>
      <c r="G482" s="5">
        <f>AVERAGEIFS(TimeSeries!480:480,TimeSeries!$1:$1,"&lt;="&amp;G$3,TimeSeries!$1:$1,"&gt;="&amp;G$2)</f>
        <v>132.94999999999999</v>
      </c>
      <c r="H482" s="5">
        <f>AVERAGEIFS(TimeSeries!480:480,TimeSeries!$1:$1,"&lt;="&amp;H$3,TimeSeries!$1:$1,"&gt;="&amp;H$2)</f>
        <v>131.44999999999999</v>
      </c>
      <c r="I482" s="5">
        <f>AVERAGEIFS(TimeSeries!480:480,TimeSeries!$1:$1,"&lt;="&amp;I$3,TimeSeries!$1:$1,"&gt;="&amp;I$2)</f>
        <v>127.95</v>
      </c>
      <c r="J482" s="5">
        <f>AVERAGEIFS(TimeSeries!480:480,TimeSeries!$1:$1,"&lt;="&amp;J$3,TimeSeries!$1:$1,"&gt;="&amp;J$2)</f>
        <v>125.9</v>
      </c>
      <c r="K482" s="5">
        <f>+TimeSeries!I480</f>
        <v>128.67500000000001</v>
      </c>
      <c r="M482">
        <f t="shared" si="171"/>
        <v>117.83437499999999</v>
      </c>
      <c r="N482">
        <f t="shared" si="172"/>
        <v>125.2</v>
      </c>
      <c r="O482">
        <f t="shared" si="174"/>
        <v>0</v>
      </c>
      <c r="P482">
        <f t="shared" si="173"/>
        <v>0</v>
      </c>
      <c r="Q482">
        <f>+INDEX(TimeSeries!$A:$ZZ,'TimeSeries - Formatted'!$B482+1,'TimeSeries - Formatted'!K$1)</f>
        <v>15</v>
      </c>
      <c r="R482">
        <f>SUM(O$4:O482)</f>
        <v>22</v>
      </c>
      <c r="S482">
        <f>SUM(P$4:P482)</f>
        <v>23</v>
      </c>
      <c r="U482" s="1">
        <f t="shared" si="186"/>
        <v>-8.4691708008504563E-2</v>
      </c>
      <c r="V482" s="1">
        <f t="shared" si="187"/>
        <v>-0.12587657784011208</v>
      </c>
      <c r="W482" s="1">
        <f t="shared" si="188"/>
        <v>-0.13796680497925307</v>
      </c>
      <c r="X482" s="1">
        <f t="shared" si="189"/>
        <v>-0.10886682642930501</v>
      </c>
      <c r="Y482" s="1">
        <f t="shared" si="190"/>
        <v>-6.2411847672778742E-2</v>
      </c>
      <c r="Z482" s="1">
        <f t="shared" si="191"/>
        <v>-4.7463768115942107E-2</v>
      </c>
      <c r="AA482" s="1">
        <f t="shared" si="192"/>
        <v>-5.362426035502954E-2</v>
      </c>
      <c r="AB482" s="1">
        <f t="shared" si="193"/>
        <v>-6.3244047619047561E-2</v>
      </c>
      <c r="AD482" s="2">
        <f t="shared" ca="1" si="177"/>
        <v>1</v>
      </c>
      <c r="AE482" s="2">
        <f t="shared" ca="1" si="178"/>
        <v>1</v>
      </c>
      <c r="AF482" s="2">
        <f t="shared" ca="1" si="179"/>
        <v>1</v>
      </c>
      <c r="AG482" s="2">
        <f t="shared" ca="1" si="180"/>
        <v>1</v>
      </c>
      <c r="AH482" s="2">
        <f t="shared" ca="1" si="181"/>
        <v>1</v>
      </c>
      <c r="AI482" s="2">
        <f t="shared" ca="1" si="182"/>
        <v>1</v>
      </c>
      <c r="AJ482" s="2">
        <f t="shared" ca="1" si="183"/>
        <v>1</v>
      </c>
      <c r="AK482" s="2">
        <f t="shared" ca="1" si="184"/>
        <v>1</v>
      </c>
      <c r="AM482">
        <f ca="1">+IF(COUNTIFS(AM$4:AM481,1,$Q$4:$Q481,$Q482)=1,0,IF(U482*AD482&lt;$AO$1,1,0))</f>
        <v>0</v>
      </c>
      <c r="AN482">
        <f ca="1">+IF(COUNTIFS(AN$4:AN481,1,$Q$4:$Q481,$Q482)=1,0,IF(V482*AE482&lt;$AO$1,1,0))</f>
        <v>1</v>
      </c>
      <c r="AO482">
        <f ca="1">+IF(COUNTIFS(AO$4:AO481,1,$Q$4:$Q481,$Q482)=1,0,IF(W482*AF482&lt;$AO$1,1,0))</f>
        <v>1</v>
      </c>
      <c r="AP482">
        <f ca="1">+IF(COUNTIFS(AP$4:AP481,1,$Q$4:$Q481,$Q482)=1,0,IF(X482*AG482&lt;$AO$1,1,0))</f>
        <v>1</v>
      </c>
      <c r="AQ482">
        <f ca="1">+IF(COUNTIFS(AQ$4:AQ481,1,$Q$4:$Q481,$Q482)=1,0,IF(Y482*AH482&lt;$AO$1,1,0))</f>
        <v>0</v>
      </c>
      <c r="AR482">
        <f ca="1">+IF(COUNTIFS(AR$4:AR481,1,$Q$4:$Q481,$Q482)=1,0,IF(Z482*AI482&lt;$AO$1,1,0))</f>
        <v>0</v>
      </c>
      <c r="AS482">
        <f ca="1">+IF(COUNTIFS(AS$4:AS481,1,$Q$4:$Q481,$Q482)=1,0,IF(AA482*AJ482&lt;$AO$1,1,0))</f>
        <v>0</v>
      </c>
      <c r="AT482">
        <f ca="1">+IF(COUNTIFS(AT$4:AT481,1,$Q$4:$Q481,$Q482)=1,0,IF(AB482*AK482&lt;$AO$1,1,0))</f>
        <v>0</v>
      </c>
      <c r="AU482">
        <f t="shared" ca="1" si="175"/>
        <v>1</v>
      </c>
      <c r="AW482">
        <f ca="1">1*(COUNTIFS($Q$4:$Q481,Q482,AU$4:AU481,1)&gt;0)</f>
        <v>0</v>
      </c>
      <c r="AX482">
        <f t="shared" ca="1" si="185"/>
        <v>135</v>
      </c>
    </row>
    <row r="483" spans="2:50" x14ac:dyDescent="0.35">
      <c r="B483">
        <f t="shared" si="176"/>
        <v>480</v>
      </c>
      <c r="C483" s="5">
        <f>AVERAGEIFS(TimeSeries!481:481,TimeSeries!$1:$1,"&lt;="&amp;C$3,TimeSeries!$1:$1,"&gt;="&amp;C$2)</f>
        <v>119.4</v>
      </c>
      <c r="D483" s="5">
        <f>AVERAGEIFS(TimeSeries!481:481,TimeSeries!$1:$1,"&lt;="&amp;D$3,TimeSeries!$1:$1,"&gt;="&amp;D$2)</f>
        <v>119.4</v>
      </c>
      <c r="E483" s="5">
        <f>AVERAGEIFS(TimeSeries!481:481,TimeSeries!$1:$1,"&lt;="&amp;E$3,TimeSeries!$1:$1,"&gt;="&amp;E$2)</f>
        <v>120.8</v>
      </c>
      <c r="F483" s="5">
        <f>AVERAGEIFS(TimeSeries!481:481,TimeSeries!$1:$1,"&lt;="&amp;F$3,TimeSeries!$1:$1,"&gt;="&amp;F$2)</f>
        <v>124.3</v>
      </c>
      <c r="G483" s="5">
        <f>AVERAGEIFS(TimeSeries!481:481,TimeSeries!$1:$1,"&lt;="&amp;G$3,TimeSeries!$1:$1,"&gt;="&amp;G$2)</f>
        <v>125.75</v>
      </c>
      <c r="H483" s="5">
        <f>AVERAGEIFS(TimeSeries!481:481,TimeSeries!$1:$1,"&lt;="&amp;H$3,TimeSeries!$1:$1,"&gt;="&amp;H$2)</f>
        <v>122.75</v>
      </c>
      <c r="I483" s="5">
        <f>AVERAGEIFS(TimeSeries!481:481,TimeSeries!$1:$1,"&lt;="&amp;I$3,TimeSeries!$1:$1,"&gt;="&amp;I$2)</f>
        <v>121.3</v>
      </c>
      <c r="J483" s="5">
        <f>AVERAGEIFS(TimeSeries!481:481,TimeSeries!$1:$1,"&lt;="&amp;J$3,TimeSeries!$1:$1,"&gt;="&amp;J$2)</f>
        <v>121.6</v>
      </c>
      <c r="K483" s="5">
        <f>+TimeSeries!I481</f>
        <v>121.8125</v>
      </c>
      <c r="M483">
        <f t="shared" si="171"/>
        <v>117.83437499999999</v>
      </c>
      <c r="N483">
        <f t="shared" si="172"/>
        <v>124.41249999999999</v>
      </c>
      <c r="O483">
        <f t="shared" si="174"/>
        <v>0</v>
      </c>
      <c r="P483">
        <f t="shared" si="173"/>
        <v>0</v>
      </c>
      <c r="Q483">
        <f>+INDEX(TimeSeries!$A:$ZZ,'TimeSeries - Formatted'!$B483+1,'TimeSeries - Formatted'!K$1)</f>
        <v>15</v>
      </c>
      <c r="R483">
        <f>SUM(O$4:O483)</f>
        <v>22</v>
      </c>
      <c r="S483">
        <f>SUM(P$4:P483)</f>
        <v>23</v>
      </c>
      <c r="U483" s="1">
        <f t="shared" si="186"/>
        <v>-0.15379163713678234</v>
      </c>
      <c r="V483" s="1">
        <f t="shared" si="187"/>
        <v>-0.16269284712482457</v>
      </c>
      <c r="W483" s="1">
        <f t="shared" si="188"/>
        <v>-0.16459197786998614</v>
      </c>
      <c r="X483" s="1">
        <f t="shared" si="189"/>
        <v>-0.14892160219103057</v>
      </c>
      <c r="Y483" s="1">
        <f t="shared" si="190"/>
        <v>-0.11318758815232732</v>
      </c>
      <c r="Z483" s="1">
        <f t="shared" si="191"/>
        <v>-0.11050724637681164</v>
      </c>
      <c r="AA483" s="1">
        <f t="shared" si="192"/>
        <v>-0.10281065088757391</v>
      </c>
      <c r="AB483" s="1">
        <f t="shared" si="193"/>
        <v>-9.5238095238095344E-2</v>
      </c>
      <c r="AD483" s="2">
        <f t="shared" ca="1" si="177"/>
        <v>1</v>
      </c>
      <c r="AE483" s="2">
        <f t="shared" ca="1" si="178"/>
        <v>1</v>
      </c>
      <c r="AF483" s="2">
        <f t="shared" ca="1" si="179"/>
        <v>1</v>
      </c>
      <c r="AG483" s="2">
        <f t="shared" ca="1" si="180"/>
        <v>1</v>
      </c>
      <c r="AH483" s="2">
        <f t="shared" ca="1" si="181"/>
        <v>1</v>
      </c>
      <c r="AI483" s="2">
        <f t="shared" ca="1" si="182"/>
        <v>1</v>
      </c>
      <c r="AJ483" s="2">
        <f t="shared" ca="1" si="183"/>
        <v>1</v>
      </c>
      <c r="AK483" s="2">
        <f t="shared" ca="1" si="184"/>
        <v>1</v>
      </c>
      <c r="AM483">
        <f ca="1">+IF(COUNTIFS(AM$4:AM482,1,$Q$4:$Q482,$Q483)=1,0,IF(U483*AD483&lt;$AO$1,1,0))</f>
        <v>1</v>
      </c>
      <c r="AN483">
        <f ca="1">+IF(COUNTIFS(AN$4:AN482,1,$Q$4:$Q482,$Q483)=1,0,IF(V483*AE483&lt;$AO$1,1,0))</f>
        <v>0</v>
      </c>
      <c r="AO483">
        <f ca="1">+IF(COUNTIFS(AO$4:AO482,1,$Q$4:$Q482,$Q483)=1,0,IF(W483*AF483&lt;$AO$1,1,0))</f>
        <v>0</v>
      </c>
      <c r="AP483">
        <f ca="1">+IF(COUNTIFS(AP$4:AP482,1,$Q$4:$Q482,$Q483)=1,0,IF(X483*AG483&lt;$AO$1,1,0))</f>
        <v>0</v>
      </c>
      <c r="AQ483">
        <f ca="1">+IF(COUNTIFS(AQ$4:AQ482,1,$Q$4:$Q482,$Q483)=1,0,IF(Y483*AH483&lt;$AO$1,1,0))</f>
        <v>1</v>
      </c>
      <c r="AR483">
        <f ca="1">+IF(COUNTIFS(AR$4:AR482,1,$Q$4:$Q482,$Q483)=1,0,IF(Z483*AI483&lt;$AO$1,1,0))</f>
        <v>1</v>
      </c>
      <c r="AS483">
        <f ca="1">+IF(COUNTIFS(AS$4:AS482,1,$Q$4:$Q482,$Q483)=1,0,IF(AA483*AJ483&lt;$AO$1,1,0))</f>
        <v>1</v>
      </c>
      <c r="AT483">
        <f ca="1">+IF(COUNTIFS(AT$4:AT482,1,$Q$4:$Q482,$Q483)=1,0,IF(AB483*AK483&lt;$AO$1,1,0))</f>
        <v>0</v>
      </c>
      <c r="AU483">
        <f t="shared" ca="1" si="175"/>
        <v>1</v>
      </c>
      <c r="AW483">
        <f ca="1">1*(COUNTIFS($Q$4:$Q482,Q483,AU$4:AU482,1)&gt;0)</f>
        <v>1</v>
      </c>
      <c r="AX483" t="str">
        <f t="shared" ca="1" si="185"/>
        <v/>
      </c>
    </row>
    <row r="484" spans="2:50" x14ac:dyDescent="0.35">
      <c r="B484">
        <f t="shared" si="176"/>
        <v>481</v>
      </c>
      <c r="C484" s="5">
        <f>AVERAGEIFS(TimeSeries!482:482,TimeSeries!$1:$1,"&lt;="&amp;C$3,TimeSeries!$1:$1,"&gt;="&amp;C$2)</f>
        <v>115.2</v>
      </c>
      <c r="D484" s="5">
        <f>AVERAGEIFS(TimeSeries!482:482,TimeSeries!$1:$1,"&lt;="&amp;D$3,TimeSeries!$1:$1,"&gt;="&amp;D$2)</f>
        <v>118.7</v>
      </c>
      <c r="E484" s="5">
        <f>AVERAGEIFS(TimeSeries!482:482,TimeSeries!$1:$1,"&lt;="&amp;E$3,TimeSeries!$1:$1,"&gt;="&amp;E$2)</f>
        <v>120.1</v>
      </c>
      <c r="F484" s="5">
        <f>AVERAGEIFS(TimeSeries!482:482,TimeSeries!$1:$1,"&lt;="&amp;F$3,TimeSeries!$1:$1,"&gt;="&amp;F$2)</f>
        <v>121.1</v>
      </c>
      <c r="G484" s="5">
        <f>AVERAGEIFS(TimeSeries!482:482,TimeSeries!$1:$1,"&lt;="&amp;G$3,TimeSeries!$1:$1,"&gt;="&amp;G$2)</f>
        <v>121.1</v>
      </c>
      <c r="H484" s="5">
        <f>AVERAGEIFS(TimeSeries!482:482,TimeSeries!$1:$1,"&lt;="&amp;H$3,TimeSeries!$1:$1,"&gt;="&amp;H$2)</f>
        <v>115.6</v>
      </c>
      <c r="I484" s="5">
        <f>AVERAGEIFS(TimeSeries!482:482,TimeSeries!$1:$1,"&lt;="&amp;I$3,TimeSeries!$1:$1,"&gt;="&amp;I$2)</f>
        <v>112.05</v>
      </c>
      <c r="J484" s="5">
        <f>AVERAGEIFS(TimeSeries!482:482,TimeSeries!$1:$1,"&lt;="&amp;J$3,TimeSeries!$1:$1,"&gt;="&amp;J$2)</f>
        <v>113.1</v>
      </c>
      <c r="K484" s="5">
        <f>+TimeSeries!I482</f>
        <v>117.1125</v>
      </c>
      <c r="M484">
        <f t="shared" si="171"/>
        <v>117.41249999999999</v>
      </c>
      <c r="N484">
        <f t="shared" si="172"/>
        <v>124.41249999999999</v>
      </c>
      <c r="O484">
        <f t="shared" si="174"/>
        <v>0</v>
      </c>
      <c r="P484">
        <f t="shared" si="173"/>
        <v>0</v>
      </c>
      <c r="Q484">
        <f>+INDEX(TimeSeries!$A:$ZZ,'TimeSeries - Formatted'!$B484+1,'TimeSeries - Formatted'!K$1)</f>
        <v>15</v>
      </c>
      <c r="R484">
        <f>SUM(O$4:O484)</f>
        <v>22</v>
      </c>
      <c r="S484">
        <f>SUM(P$4:P484)</f>
        <v>23</v>
      </c>
      <c r="U484" s="1">
        <f t="shared" si="186"/>
        <v>-0.18355776045357897</v>
      </c>
      <c r="V484" s="1">
        <f t="shared" si="187"/>
        <v>-0.167601683029453</v>
      </c>
      <c r="W484" s="1">
        <f t="shared" si="188"/>
        <v>-0.16943291839557395</v>
      </c>
      <c r="X484" s="1">
        <f t="shared" si="189"/>
        <v>-0.1708319068812052</v>
      </c>
      <c r="Y484" s="1">
        <f t="shared" si="190"/>
        <v>-0.1459802538787025</v>
      </c>
      <c r="Z484" s="1">
        <f t="shared" si="191"/>
        <v>-0.16231884057971013</v>
      </c>
      <c r="AA484" s="1">
        <f t="shared" si="192"/>
        <v>-0.17122781065088755</v>
      </c>
      <c r="AB484" s="1">
        <f t="shared" si="193"/>
        <v>-0.1584821428571429</v>
      </c>
      <c r="AD484" s="2">
        <f t="shared" ca="1" si="177"/>
        <v>1</v>
      </c>
      <c r="AE484" s="2">
        <f t="shared" ca="1" si="178"/>
        <v>1</v>
      </c>
      <c r="AF484" s="2">
        <f t="shared" ca="1" si="179"/>
        <v>1</v>
      </c>
      <c r="AG484" s="2">
        <f t="shared" ca="1" si="180"/>
        <v>1</v>
      </c>
      <c r="AH484" s="2">
        <f t="shared" ca="1" si="181"/>
        <v>1</v>
      </c>
      <c r="AI484" s="2">
        <f t="shared" ca="1" si="182"/>
        <v>1</v>
      </c>
      <c r="AJ484" s="2">
        <f t="shared" ca="1" si="183"/>
        <v>1</v>
      </c>
      <c r="AK484" s="2">
        <f t="shared" ca="1" si="184"/>
        <v>1</v>
      </c>
      <c r="AM484">
        <f ca="1">+IF(COUNTIFS(AM$4:AM483,1,$Q$4:$Q483,$Q484)=1,0,IF(U484*AD484&lt;$AO$1,1,0))</f>
        <v>0</v>
      </c>
      <c r="AN484">
        <f ca="1">+IF(COUNTIFS(AN$4:AN483,1,$Q$4:$Q483,$Q484)=1,0,IF(V484*AE484&lt;$AO$1,1,0))</f>
        <v>0</v>
      </c>
      <c r="AO484">
        <f ca="1">+IF(COUNTIFS(AO$4:AO483,1,$Q$4:$Q483,$Q484)=1,0,IF(W484*AF484&lt;$AO$1,1,0))</f>
        <v>0</v>
      </c>
      <c r="AP484">
        <f ca="1">+IF(COUNTIFS(AP$4:AP483,1,$Q$4:$Q483,$Q484)=1,0,IF(X484*AG484&lt;$AO$1,1,0))</f>
        <v>0</v>
      </c>
      <c r="AQ484">
        <f ca="1">+IF(COUNTIFS(AQ$4:AQ483,1,$Q$4:$Q483,$Q484)=1,0,IF(Y484*AH484&lt;$AO$1,1,0))</f>
        <v>0</v>
      </c>
      <c r="AR484">
        <f ca="1">+IF(COUNTIFS(AR$4:AR483,1,$Q$4:$Q483,$Q484)=1,0,IF(Z484*AI484&lt;$AO$1,1,0))</f>
        <v>0</v>
      </c>
      <c r="AS484">
        <f ca="1">+IF(COUNTIFS(AS$4:AS483,1,$Q$4:$Q483,$Q484)=1,0,IF(AA484*AJ484&lt;$AO$1,1,0))</f>
        <v>0</v>
      </c>
      <c r="AT484">
        <f ca="1">+IF(COUNTIFS(AT$4:AT483,1,$Q$4:$Q483,$Q484)=1,0,IF(AB484*AK484&lt;$AO$1,1,0))</f>
        <v>1</v>
      </c>
      <c r="AU484">
        <f t="shared" ca="1" si="175"/>
        <v>1</v>
      </c>
      <c r="AW484">
        <f ca="1">1*(COUNTIFS($Q$4:$Q483,Q484,AU$4:AU483,1)&gt;0)</f>
        <v>1</v>
      </c>
      <c r="AX484" t="str">
        <f t="shared" ca="1" si="185"/>
        <v/>
      </c>
    </row>
    <row r="485" spans="2:50" x14ac:dyDescent="0.35">
      <c r="B485">
        <f t="shared" si="176"/>
        <v>482</v>
      </c>
      <c r="C485" s="5">
        <f>AVERAGEIFS(TimeSeries!483:483,TimeSeries!$1:$1,"&lt;="&amp;C$3,TimeSeries!$1:$1,"&gt;="&amp;C$2)</f>
        <v>114</v>
      </c>
      <c r="D485" s="5">
        <f>AVERAGEIFS(TimeSeries!483:483,TimeSeries!$1:$1,"&lt;="&amp;D$3,TimeSeries!$1:$1,"&gt;="&amp;D$2)</f>
        <v>117.5</v>
      </c>
      <c r="E485" s="5">
        <f>AVERAGEIFS(TimeSeries!483:483,TimeSeries!$1:$1,"&lt;="&amp;E$3,TimeSeries!$1:$1,"&gt;="&amp;E$2)</f>
        <v>118.9</v>
      </c>
      <c r="F485" s="5">
        <f>AVERAGEIFS(TimeSeries!483:483,TimeSeries!$1:$1,"&lt;="&amp;F$3,TimeSeries!$1:$1,"&gt;="&amp;F$2)</f>
        <v>120.4</v>
      </c>
      <c r="G485" s="5">
        <f>AVERAGEIFS(TimeSeries!483:483,TimeSeries!$1:$1,"&lt;="&amp;G$3,TimeSeries!$1:$1,"&gt;="&amp;G$2)</f>
        <v>121.1</v>
      </c>
      <c r="H485" s="5">
        <f>AVERAGEIFS(TimeSeries!483:483,TimeSeries!$1:$1,"&lt;="&amp;H$3,TimeSeries!$1:$1,"&gt;="&amp;H$2)</f>
        <v>114.6</v>
      </c>
      <c r="I485" s="5">
        <f>AVERAGEIFS(TimeSeries!483:483,TimeSeries!$1:$1,"&lt;="&amp;I$3,TimeSeries!$1:$1,"&gt;="&amp;I$2)</f>
        <v>109.65</v>
      </c>
      <c r="J485" s="5">
        <f>AVERAGEIFS(TimeSeries!483:483,TimeSeries!$1:$1,"&lt;="&amp;J$3,TimeSeries!$1:$1,"&gt;="&amp;J$2)</f>
        <v>110.3</v>
      </c>
      <c r="K485" s="5">
        <f>+TimeSeries!I483</f>
        <v>115.91249999999999</v>
      </c>
      <c r="M485">
        <f t="shared" si="171"/>
        <v>117.41249999999999</v>
      </c>
      <c r="N485">
        <f t="shared" si="172"/>
        <v>124.41249999999999</v>
      </c>
      <c r="O485">
        <f t="shared" si="174"/>
        <v>0</v>
      </c>
      <c r="P485">
        <f t="shared" si="173"/>
        <v>0</v>
      </c>
      <c r="Q485">
        <f>+INDEX(TimeSeries!$A:$ZZ,'TimeSeries - Formatted'!$B485+1,'TimeSeries - Formatted'!K$1)</f>
        <v>15</v>
      </c>
      <c r="R485">
        <f>SUM(O$4:O485)</f>
        <v>22</v>
      </c>
      <c r="S485">
        <f>SUM(P$4:P485)</f>
        <v>23</v>
      </c>
      <c r="U485" s="1">
        <f t="shared" si="186"/>
        <v>-0.19206236711552083</v>
      </c>
      <c r="V485" s="1">
        <f t="shared" si="187"/>
        <v>-0.17601683029453008</v>
      </c>
      <c r="W485" s="1">
        <f t="shared" si="188"/>
        <v>-0.17773167358229591</v>
      </c>
      <c r="X485" s="1">
        <f t="shared" si="189"/>
        <v>-0.17562478603218079</v>
      </c>
      <c r="Y485" s="1">
        <f t="shared" si="190"/>
        <v>-0.1459802538787025</v>
      </c>
      <c r="Z485" s="1">
        <f t="shared" si="191"/>
        <v>-0.16956521739130437</v>
      </c>
      <c r="AA485" s="1">
        <f t="shared" si="192"/>
        <v>-0.18897928994082824</v>
      </c>
      <c r="AB485" s="1">
        <f t="shared" si="193"/>
        <v>-0.17931547619047628</v>
      </c>
      <c r="AD485" s="2">
        <f t="shared" ca="1" si="177"/>
        <v>1</v>
      </c>
      <c r="AE485" s="2">
        <f t="shared" ca="1" si="178"/>
        <v>1</v>
      </c>
      <c r="AF485" s="2">
        <f t="shared" ca="1" si="179"/>
        <v>1</v>
      </c>
      <c r="AG485" s="2">
        <f t="shared" ca="1" si="180"/>
        <v>1</v>
      </c>
      <c r="AH485" s="2">
        <f t="shared" ca="1" si="181"/>
        <v>1</v>
      </c>
      <c r="AI485" s="2">
        <f t="shared" ca="1" si="182"/>
        <v>1</v>
      </c>
      <c r="AJ485" s="2">
        <f t="shared" ca="1" si="183"/>
        <v>1</v>
      </c>
      <c r="AK485" s="2">
        <f t="shared" ca="1" si="184"/>
        <v>1</v>
      </c>
      <c r="AM485">
        <f ca="1">+IF(COUNTIFS(AM$4:AM484,1,$Q$4:$Q484,$Q485)=1,0,IF(U485*AD485&lt;$AO$1,1,0))</f>
        <v>0</v>
      </c>
      <c r="AN485">
        <f ca="1">+IF(COUNTIFS(AN$4:AN484,1,$Q$4:$Q484,$Q485)=1,0,IF(V485*AE485&lt;$AO$1,1,0))</f>
        <v>0</v>
      </c>
      <c r="AO485">
        <f ca="1">+IF(COUNTIFS(AO$4:AO484,1,$Q$4:$Q484,$Q485)=1,0,IF(W485*AF485&lt;$AO$1,1,0))</f>
        <v>0</v>
      </c>
      <c r="AP485">
        <f ca="1">+IF(COUNTIFS(AP$4:AP484,1,$Q$4:$Q484,$Q485)=1,0,IF(X485*AG485&lt;$AO$1,1,0))</f>
        <v>0</v>
      </c>
      <c r="AQ485">
        <f ca="1">+IF(COUNTIFS(AQ$4:AQ484,1,$Q$4:$Q484,$Q485)=1,0,IF(Y485*AH485&lt;$AO$1,1,0))</f>
        <v>0</v>
      </c>
      <c r="AR485">
        <f ca="1">+IF(COUNTIFS(AR$4:AR484,1,$Q$4:$Q484,$Q485)=1,0,IF(Z485*AI485&lt;$AO$1,1,0))</f>
        <v>0</v>
      </c>
      <c r="AS485">
        <f ca="1">+IF(COUNTIFS(AS$4:AS484,1,$Q$4:$Q484,$Q485)=1,0,IF(AA485*AJ485&lt;$AO$1,1,0))</f>
        <v>0</v>
      </c>
      <c r="AT485">
        <f ca="1">+IF(COUNTIFS(AT$4:AT484,1,$Q$4:$Q484,$Q485)=1,0,IF(AB485*AK485&lt;$AO$1,1,0))</f>
        <v>0</v>
      </c>
      <c r="AU485">
        <f t="shared" ca="1" si="175"/>
        <v>0</v>
      </c>
      <c r="AW485">
        <f ca="1">1*(COUNTIFS($Q$4:$Q484,Q485,AU$4:AU484,1)&gt;0)</f>
        <v>1</v>
      </c>
      <c r="AX485" t="str">
        <f t="shared" ca="1" si="185"/>
        <v/>
      </c>
    </row>
    <row r="486" spans="2:50" x14ac:dyDescent="0.35">
      <c r="B486">
        <f t="shared" si="176"/>
        <v>483</v>
      </c>
      <c r="C486" s="5">
        <f>AVERAGEIFS(TimeSeries!484:484,TimeSeries!$1:$1,"&lt;="&amp;C$3,TimeSeries!$1:$1,"&gt;="&amp;C$2)</f>
        <v>114</v>
      </c>
      <c r="D486" s="5">
        <f>AVERAGEIFS(TimeSeries!484:484,TimeSeries!$1:$1,"&lt;="&amp;D$3,TimeSeries!$1:$1,"&gt;="&amp;D$2)</f>
        <v>117</v>
      </c>
      <c r="E486" s="5">
        <f>AVERAGEIFS(TimeSeries!484:484,TimeSeries!$1:$1,"&lt;="&amp;E$3,TimeSeries!$1:$1,"&gt;="&amp;E$2)</f>
        <v>119.1</v>
      </c>
      <c r="F486" s="5">
        <f>AVERAGEIFS(TimeSeries!484:484,TimeSeries!$1:$1,"&lt;="&amp;F$3,TimeSeries!$1:$1,"&gt;="&amp;F$2)</f>
        <v>121.6</v>
      </c>
      <c r="G486" s="5">
        <f>AVERAGEIFS(TimeSeries!484:484,TimeSeries!$1:$1,"&lt;="&amp;G$3,TimeSeries!$1:$1,"&gt;="&amp;G$2)</f>
        <v>120.9</v>
      </c>
      <c r="H486" s="5">
        <f>AVERAGEIFS(TimeSeries!484:484,TimeSeries!$1:$1,"&lt;="&amp;H$3,TimeSeries!$1:$1,"&gt;="&amp;H$2)</f>
        <v>113.4</v>
      </c>
      <c r="I486" s="5">
        <f>AVERAGEIFS(TimeSeries!484:484,TimeSeries!$1:$1,"&lt;="&amp;I$3,TimeSeries!$1:$1,"&gt;="&amp;I$2)</f>
        <v>108.45</v>
      </c>
      <c r="J486" s="5">
        <f>AVERAGEIFS(TimeSeries!484:484,TimeSeries!$1:$1,"&lt;="&amp;J$3,TimeSeries!$1:$1,"&gt;="&amp;J$2)</f>
        <v>108.9</v>
      </c>
      <c r="K486" s="5">
        <f>+TimeSeries!I484</f>
        <v>115.61250000000001</v>
      </c>
      <c r="M486">
        <f t="shared" si="171"/>
        <v>117.41249999999999</v>
      </c>
      <c r="N486">
        <f t="shared" si="172"/>
        <v>124.41249999999999</v>
      </c>
      <c r="O486">
        <f t="shared" si="174"/>
        <v>0</v>
      </c>
      <c r="P486">
        <f t="shared" si="173"/>
        <v>0</v>
      </c>
      <c r="Q486">
        <f>+INDEX(TimeSeries!$A:$ZZ,'TimeSeries - Formatted'!$B486+1,'TimeSeries - Formatted'!K$1)</f>
        <v>16</v>
      </c>
      <c r="R486">
        <f>SUM(O$4:O486)</f>
        <v>22</v>
      </c>
      <c r="S486">
        <f>SUM(P$4:P486)</f>
        <v>23</v>
      </c>
      <c r="U486" s="1">
        <f t="shared" si="186"/>
        <v>-0.19206236711552083</v>
      </c>
      <c r="V486" s="1">
        <f t="shared" si="187"/>
        <v>-0.17952314165497896</v>
      </c>
      <c r="W486" s="1">
        <f t="shared" si="188"/>
        <v>-0.17634854771784236</v>
      </c>
      <c r="X486" s="1">
        <f t="shared" si="189"/>
        <v>-0.16740842177336535</v>
      </c>
      <c r="Y486" s="1">
        <f t="shared" si="190"/>
        <v>-0.14739069111424541</v>
      </c>
      <c r="Z486" s="1">
        <f t="shared" si="191"/>
        <v>-0.17826086956521736</v>
      </c>
      <c r="AA486" s="1">
        <f t="shared" si="192"/>
        <v>-0.1978550295857987</v>
      </c>
      <c r="AB486" s="1">
        <f t="shared" si="193"/>
        <v>-0.18973214285714279</v>
      </c>
      <c r="AD486" s="2">
        <f t="shared" ca="1" si="177"/>
        <v>0</v>
      </c>
      <c r="AE486" s="2">
        <f t="shared" ca="1" si="178"/>
        <v>0</v>
      </c>
      <c r="AF486" s="2">
        <f t="shared" ca="1" si="179"/>
        <v>0</v>
      </c>
      <c r="AG486" s="2">
        <f t="shared" ca="1" si="180"/>
        <v>0</v>
      </c>
      <c r="AH486" s="2">
        <f t="shared" ca="1" si="181"/>
        <v>0</v>
      </c>
      <c r="AI486" s="2">
        <f t="shared" ca="1" si="182"/>
        <v>0</v>
      </c>
      <c r="AJ486" s="2">
        <f t="shared" ca="1" si="183"/>
        <v>0</v>
      </c>
      <c r="AK486" s="2">
        <f t="shared" ca="1" si="184"/>
        <v>0</v>
      </c>
      <c r="AM486">
        <f ca="1">+IF(COUNTIFS(AM$4:AM485,1,$Q$4:$Q485,$Q486)=1,0,IF(U486*AD486&lt;$AO$1,1,0))</f>
        <v>0</v>
      </c>
      <c r="AN486">
        <f ca="1">+IF(COUNTIFS(AN$4:AN485,1,$Q$4:$Q485,$Q486)=1,0,IF(V486*AE486&lt;$AO$1,1,0))</f>
        <v>0</v>
      </c>
      <c r="AO486">
        <f ca="1">+IF(COUNTIFS(AO$4:AO485,1,$Q$4:$Q485,$Q486)=1,0,IF(W486*AF486&lt;$AO$1,1,0))</f>
        <v>0</v>
      </c>
      <c r="AP486">
        <f ca="1">+IF(COUNTIFS(AP$4:AP485,1,$Q$4:$Q485,$Q486)=1,0,IF(X486*AG486&lt;$AO$1,1,0))</f>
        <v>0</v>
      </c>
      <c r="AQ486">
        <f ca="1">+IF(COUNTIFS(AQ$4:AQ485,1,$Q$4:$Q485,$Q486)=1,0,IF(Y486*AH486&lt;$AO$1,1,0))</f>
        <v>0</v>
      </c>
      <c r="AR486">
        <f ca="1">+IF(COUNTIFS(AR$4:AR485,1,$Q$4:$Q485,$Q486)=1,0,IF(Z486*AI486&lt;$AO$1,1,0))</f>
        <v>0</v>
      </c>
      <c r="AS486">
        <f ca="1">+IF(COUNTIFS(AS$4:AS485,1,$Q$4:$Q485,$Q486)=1,0,IF(AA486*AJ486&lt;$AO$1,1,0))</f>
        <v>0</v>
      </c>
      <c r="AT486">
        <f ca="1">+IF(COUNTIFS(AT$4:AT485,1,$Q$4:$Q485,$Q486)=1,0,IF(AB486*AK486&lt;$AO$1,1,0))</f>
        <v>0</v>
      </c>
      <c r="AU486">
        <f t="shared" ca="1" si="175"/>
        <v>0</v>
      </c>
      <c r="AW486">
        <f>1*(COUNTIFS($Q$4:$Q485,Q486,AU$4:AU485,1)&gt;0)</f>
        <v>0</v>
      </c>
      <c r="AX486" t="str">
        <f t="shared" ca="1" si="185"/>
        <v/>
      </c>
    </row>
    <row r="487" spans="2:50" x14ac:dyDescent="0.35">
      <c r="B487">
        <f t="shared" si="176"/>
        <v>484</v>
      </c>
      <c r="C487" s="5">
        <f>AVERAGEIFS(TimeSeries!485:485,TimeSeries!$1:$1,"&lt;="&amp;C$3,TimeSeries!$1:$1,"&gt;="&amp;C$2)</f>
        <v>113.5</v>
      </c>
      <c r="D487" s="5">
        <f>AVERAGEIFS(TimeSeries!485:485,TimeSeries!$1:$1,"&lt;="&amp;D$3,TimeSeries!$1:$1,"&gt;="&amp;D$2)</f>
        <v>117.5</v>
      </c>
      <c r="E487" s="5">
        <f>AVERAGEIFS(TimeSeries!485:485,TimeSeries!$1:$1,"&lt;="&amp;E$3,TimeSeries!$1:$1,"&gt;="&amp;E$2)</f>
        <v>119.6</v>
      </c>
      <c r="F487" s="5">
        <f>AVERAGEIFS(TimeSeries!485:485,TimeSeries!$1:$1,"&lt;="&amp;F$3,TimeSeries!$1:$1,"&gt;="&amp;F$2)</f>
        <v>121.6</v>
      </c>
      <c r="G487" s="5">
        <f>AVERAGEIFS(TimeSeries!485:485,TimeSeries!$1:$1,"&lt;="&amp;G$3,TimeSeries!$1:$1,"&gt;="&amp;G$2)</f>
        <v>123</v>
      </c>
      <c r="H487" s="5">
        <f>AVERAGEIFS(TimeSeries!485:485,TimeSeries!$1:$1,"&lt;="&amp;H$3,TimeSeries!$1:$1,"&gt;="&amp;H$2)</f>
        <v>115.5</v>
      </c>
      <c r="I487" s="5">
        <f>AVERAGEIFS(TimeSeries!485:485,TimeSeries!$1:$1,"&lt;="&amp;I$3,TimeSeries!$1:$1,"&gt;="&amp;I$2)</f>
        <v>107.75</v>
      </c>
      <c r="J487" s="5">
        <f>AVERAGEIFS(TimeSeries!485:485,TimeSeries!$1:$1,"&lt;="&amp;J$3,TimeSeries!$1:$1,"&gt;="&amp;J$2)</f>
        <v>107.5</v>
      </c>
      <c r="K487" s="5">
        <f>+TimeSeries!I485</f>
        <v>115.96250000000001</v>
      </c>
      <c r="M487">
        <f t="shared" si="171"/>
        <v>117.41249999999999</v>
      </c>
      <c r="N487">
        <f t="shared" si="172"/>
        <v>124.41249999999999</v>
      </c>
      <c r="O487">
        <f t="shared" si="174"/>
        <v>0</v>
      </c>
      <c r="P487">
        <f t="shared" si="173"/>
        <v>0</v>
      </c>
      <c r="Q487">
        <f>+INDEX(TimeSeries!$A:$ZZ,'TimeSeries - Formatted'!$B487+1,'TimeSeries - Formatted'!K$1)</f>
        <v>16</v>
      </c>
      <c r="R487">
        <f>SUM(O$4:O487)</f>
        <v>22</v>
      </c>
      <c r="S487">
        <f>SUM(P$4:P487)</f>
        <v>23</v>
      </c>
      <c r="U487" s="1">
        <f t="shared" si="186"/>
        <v>-0.19560595322466334</v>
      </c>
      <c r="V487" s="1">
        <f t="shared" si="187"/>
        <v>-0.17601683029453008</v>
      </c>
      <c r="W487" s="1">
        <f t="shared" si="188"/>
        <v>-0.17289073305670821</v>
      </c>
      <c r="X487" s="1">
        <f t="shared" si="189"/>
        <v>-0.16740842177336535</v>
      </c>
      <c r="Y487" s="1">
        <f t="shared" si="190"/>
        <v>-0.13258110014104374</v>
      </c>
      <c r="Z487" s="1">
        <f t="shared" si="191"/>
        <v>-0.16304347826086951</v>
      </c>
      <c r="AA487" s="1">
        <f t="shared" si="192"/>
        <v>-0.20303254437869811</v>
      </c>
      <c r="AB487" s="1">
        <f t="shared" si="193"/>
        <v>-0.20014880952380953</v>
      </c>
      <c r="AD487" s="2">
        <f t="shared" ca="1" si="177"/>
        <v>0</v>
      </c>
      <c r="AE487" s="2">
        <f t="shared" ca="1" si="178"/>
        <v>0</v>
      </c>
      <c r="AF487" s="2">
        <f t="shared" ca="1" si="179"/>
        <v>0</v>
      </c>
      <c r="AG487" s="2">
        <f t="shared" ca="1" si="180"/>
        <v>0</v>
      </c>
      <c r="AH487" s="2">
        <f t="shared" ca="1" si="181"/>
        <v>0</v>
      </c>
      <c r="AI487" s="2">
        <f t="shared" ca="1" si="182"/>
        <v>0</v>
      </c>
      <c r="AJ487" s="2">
        <f t="shared" ca="1" si="183"/>
        <v>0</v>
      </c>
      <c r="AK487" s="2">
        <f t="shared" ca="1" si="184"/>
        <v>0</v>
      </c>
      <c r="AM487">
        <f ca="1">+IF(COUNTIFS(AM$4:AM486,1,$Q$4:$Q486,$Q487)=1,0,IF(U487*AD487&lt;$AO$1,1,0))</f>
        <v>0</v>
      </c>
      <c r="AN487">
        <f ca="1">+IF(COUNTIFS(AN$4:AN486,1,$Q$4:$Q486,$Q487)=1,0,IF(V487*AE487&lt;$AO$1,1,0))</f>
        <v>0</v>
      </c>
      <c r="AO487">
        <f ca="1">+IF(COUNTIFS(AO$4:AO486,1,$Q$4:$Q486,$Q487)=1,0,IF(W487*AF487&lt;$AO$1,1,0))</f>
        <v>0</v>
      </c>
      <c r="AP487">
        <f ca="1">+IF(COUNTIFS(AP$4:AP486,1,$Q$4:$Q486,$Q487)=1,0,IF(X487*AG487&lt;$AO$1,1,0))</f>
        <v>0</v>
      </c>
      <c r="AQ487">
        <f ca="1">+IF(COUNTIFS(AQ$4:AQ486,1,$Q$4:$Q486,$Q487)=1,0,IF(Y487*AH487&lt;$AO$1,1,0))</f>
        <v>0</v>
      </c>
      <c r="AR487">
        <f ca="1">+IF(COUNTIFS(AR$4:AR486,1,$Q$4:$Q486,$Q487)=1,0,IF(Z487*AI487&lt;$AO$1,1,0))</f>
        <v>0</v>
      </c>
      <c r="AS487">
        <f ca="1">+IF(COUNTIFS(AS$4:AS486,1,$Q$4:$Q486,$Q487)=1,0,IF(AA487*AJ487&lt;$AO$1,1,0))</f>
        <v>0</v>
      </c>
      <c r="AT487">
        <f ca="1">+IF(COUNTIFS(AT$4:AT486,1,$Q$4:$Q486,$Q487)=1,0,IF(AB487*AK487&lt;$AO$1,1,0))</f>
        <v>0</v>
      </c>
      <c r="AU487">
        <f t="shared" ca="1" si="175"/>
        <v>0</v>
      </c>
      <c r="AW487">
        <f ca="1">1*(COUNTIFS($Q$4:$Q486,Q487,AU$4:AU486,1)&gt;0)</f>
        <v>0</v>
      </c>
      <c r="AX487" t="str">
        <f t="shared" ca="1" si="185"/>
        <v/>
      </c>
    </row>
    <row r="488" spans="2:50" x14ac:dyDescent="0.35">
      <c r="B488">
        <f t="shared" si="176"/>
        <v>485</v>
      </c>
      <c r="C488" s="5">
        <f>AVERAGEIFS(TimeSeries!486:486,TimeSeries!$1:$1,"&lt;="&amp;C$3,TimeSeries!$1:$1,"&gt;="&amp;C$2)</f>
        <v>114.7</v>
      </c>
      <c r="D488" s="5">
        <f>AVERAGEIFS(TimeSeries!486:486,TimeSeries!$1:$1,"&lt;="&amp;D$3,TimeSeries!$1:$1,"&gt;="&amp;D$2)</f>
        <v>118.7</v>
      </c>
      <c r="E488" s="5">
        <f>AVERAGEIFS(TimeSeries!486:486,TimeSeries!$1:$1,"&lt;="&amp;E$3,TimeSeries!$1:$1,"&gt;="&amp;E$2)</f>
        <v>120.8</v>
      </c>
      <c r="F488" s="5">
        <f>AVERAGEIFS(TimeSeries!486:486,TimeSeries!$1:$1,"&lt;="&amp;F$3,TimeSeries!$1:$1,"&gt;="&amp;F$2)</f>
        <v>122.3</v>
      </c>
      <c r="G488" s="5">
        <f>AVERAGEIFS(TimeSeries!486:486,TimeSeries!$1:$1,"&lt;="&amp;G$3,TimeSeries!$1:$1,"&gt;="&amp;G$2)</f>
        <v>129.4</v>
      </c>
      <c r="H488" s="5">
        <f>AVERAGEIFS(TimeSeries!486:486,TimeSeries!$1:$1,"&lt;="&amp;H$3,TimeSeries!$1:$1,"&gt;="&amp;H$2)</f>
        <v>121.9</v>
      </c>
      <c r="I488" s="5">
        <f>AVERAGEIFS(TimeSeries!486:486,TimeSeries!$1:$1,"&lt;="&amp;I$3,TimeSeries!$1:$1,"&gt;="&amp;I$2)</f>
        <v>107.75</v>
      </c>
      <c r="J488" s="5">
        <f>AVERAGEIFS(TimeSeries!486:486,TimeSeries!$1:$1,"&lt;="&amp;J$3,TimeSeries!$1:$1,"&gt;="&amp;J$2)</f>
        <v>107.5</v>
      </c>
      <c r="K488" s="5">
        <f>+TimeSeries!I486</f>
        <v>118.16249999999999</v>
      </c>
      <c r="M488">
        <f t="shared" si="171"/>
        <v>117.83437499999999</v>
      </c>
      <c r="N488">
        <f t="shared" si="172"/>
        <v>124.41249999999999</v>
      </c>
      <c r="O488">
        <f t="shared" si="174"/>
        <v>0</v>
      </c>
      <c r="P488">
        <f t="shared" si="173"/>
        <v>0</v>
      </c>
      <c r="Q488">
        <f>+INDEX(TimeSeries!$A:$ZZ,'TimeSeries - Formatted'!$B488+1,'TimeSeries - Formatted'!K$1)</f>
        <v>16</v>
      </c>
      <c r="R488">
        <f>SUM(O$4:O488)</f>
        <v>22</v>
      </c>
      <c r="S488">
        <f>SUM(P$4:P488)</f>
        <v>23</v>
      </c>
      <c r="U488" s="1">
        <f t="shared" si="186"/>
        <v>-0.18710134656272137</v>
      </c>
      <c r="V488" s="1">
        <f t="shared" si="187"/>
        <v>-0.167601683029453</v>
      </c>
      <c r="W488" s="1">
        <f t="shared" si="188"/>
        <v>-0.16459197786998614</v>
      </c>
      <c r="X488" s="1">
        <f t="shared" si="189"/>
        <v>-0.16261554262238964</v>
      </c>
      <c r="Y488" s="1">
        <f t="shared" si="190"/>
        <v>-8.7447108603667223E-2</v>
      </c>
      <c r="Z488" s="1">
        <f t="shared" si="191"/>
        <v>-0.11666666666666659</v>
      </c>
      <c r="AA488" s="1">
        <f t="shared" si="192"/>
        <v>-0.20303254437869811</v>
      </c>
      <c r="AB488" s="1">
        <f t="shared" si="193"/>
        <v>-0.20014880952380953</v>
      </c>
      <c r="AD488" s="2">
        <f t="shared" ca="1" si="177"/>
        <v>0</v>
      </c>
      <c r="AE488" s="2">
        <f t="shared" ca="1" si="178"/>
        <v>0</v>
      </c>
      <c r="AF488" s="2">
        <f t="shared" ca="1" si="179"/>
        <v>0</v>
      </c>
      <c r="AG488" s="2">
        <f t="shared" ca="1" si="180"/>
        <v>0</v>
      </c>
      <c r="AH488" s="2">
        <f t="shared" ca="1" si="181"/>
        <v>0</v>
      </c>
      <c r="AI488" s="2">
        <f t="shared" ca="1" si="182"/>
        <v>0</v>
      </c>
      <c r="AJ488" s="2">
        <f t="shared" ca="1" si="183"/>
        <v>0</v>
      </c>
      <c r="AK488" s="2">
        <f t="shared" ca="1" si="184"/>
        <v>0</v>
      </c>
      <c r="AM488">
        <f ca="1">+IF(COUNTIFS(AM$4:AM487,1,$Q$4:$Q487,$Q488)=1,0,IF(U488*AD488&lt;$AO$1,1,0))</f>
        <v>0</v>
      </c>
      <c r="AN488">
        <f ca="1">+IF(COUNTIFS(AN$4:AN487,1,$Q$4:$Q487,$Q488)=1,0,IF(V488*AE488&lt;$AO$1,1,0))</f>
        <v>0</v>
      </c>
      <c r="AO488">
        <f ca="1">+IF(COUNTIFS(AO$4:AO487,1,$Q$4:$Q487,$Q488)=1,0,IF(W488*AF488&lt;$AO$1,1,0))</f>
        <v>0</v>
      </c>
      <c r="AP488">
        <f ca="1">+IF(COUNTIFS(AP$4:AP487,1,$Q$4:$Q487,$Q488)=1,0,IF(X488*AG488&lt;$AO$1,1,0))</f>
        <v>0</v>
      </c>
      <c r="AQ488">
        <f ca="1">+IF(COUNTIFS(AQ$4:AQ487,1,$Q$4:$Q487,$Q488)=1,0,IF(Y488*AH488&lt;$AO$1,1,0))</f>
        <v>0</v>
      </c>
      <c r="AR488">
        <f ca="1">+IF(COUNTIFS(AR$4:AR487,1,$Q$4:$Q487,$Q488)=1,0,IF(Z488*AI488&lt;$AO$1,1,0))</f>
        <v>0</v>
      </c>
      <c r="AS488">
        <f ca="1">+IF(COUNTIFS(AS$4:AS487,1,$Q$4:$Q487,$Q488)=1,0,IF(AA488*AJ488&lt;$AO$1,1,0))</f>
        <v>0</v>
      </c>
      <c r="AT488">
        <f ca="1">+IF(COUNTIFS(AT$4:AT487,1,$Q$4:$Q487,$Q488)=1,0,IF(AB488*AK488&lt;$AO$1,1,0))</f>
        <v>0</v>
      </c>
      <c r="AU488">
        <f t="shared" ca="1" si="175"/>
        <v>0</v>
      </c>
      <c r="AW488">
        <f ca="1">1*(COUNTIFS($Q$4:$Q487,Q488,AU$4:AU487,1)&gt;0)</f>
        <v>0</v>
      </c>
      <c r="AX488" t="str">
        <f t="shared" ca="1" si="185"/>
        <v/>
      </c>
    </row>
    <row r="489" spans="2:50" x14ac:dyDescent="0.35">
      <c r="B489">
        <f t="shared" si="176"/>
        <v>486</v>
      </c>
      <c r="C489" s="5">
        <f>AVERAGEIFS(TimeSeries!487:487,TimeSeries!$1:$1,"&lt;="&amp;C$3,TimeSeries!$1:$1,"&gt;="&amp;C$2)</f>
        <v>115.9</v>
      </c>
      <c r="D489" s="5">
        <f>AVERAGEIFS(TimeSeries!487:487,TimeSeries!$1:$1,"&lt;="&amp;D$3,TimeSeries!$1:$1,"&gt;="&amp;D$2)</f>
        <v>119.9</v>
      </c>
      <c r="E489" s="5">
        <f>AVERAGEIFS(TimeSeries!487:487,TimeSeries!$1:$1,"&lt;="&amp;E$3,TimeSeries!$1:$1,"&gt;="&amp;E$2)</f>
        <v>122</v>
      </c>
      <c r="F489" s="5">
        <f>AVERAGEIFS(TimeSeries!487:487,TimeSeries!$1:$1,"&lt;="&amp;F$3,TimeSeries!$1:$1,"&gt;="&amp;F$2)</f>
        <v>123</v>
      </c>
      <c r="G489" s="5">
        <f>AVERAGEIFS(TimeSeries!487:487,TimeSeries!$1:$1,"&lt;="&amp;G$3,TimeSeries!$1:$1,"&gt;="&amp;G$2)</f>
        <v>124.45</v>
      </c>
      <c r="H489" s="5">
        <f>AVERAGEIFS(TimeSeries!487:487,TimeSeries!$1:$1,"&lt;="&amp;H$3,TimeSeries!$1:$1,"&gt;="&amp;H$2)</f>
        <v>116.95</v>
      </c>
      <c r="I489" s="5">
        <f>AVERAGEIFS(TimeSeries!487:487,TimeSeries!$1:$1,"&lt;="&amp;I$3,TimeSeries!$1:$1,"&gt;="&amp;I$2)</f>
        <v>108.45</v>
      </c>
      <c r="J489" s="5">
        <f>AVERAGEIFS(TimeSeries!487:487,TimeSeries!$1:$1,"&lt;="&amp;J$3,TimeSeries!$1:$1,"&gt;="&amp;J$2)</f>
        <v>108.9</v>
      </c>
      <c r="K489" s="5">
        <f>+TimeSeries!I487</f>
        <v>117.7</v>
      </c>
      <c r="M489">
        <f t="shared" si="171"/>
        <v>117.83437499999999</v>
      </c>
      <c r="N489">
        <f t="shared" si="172"/>
        <v>124.41249999999999</v>
      </c>
      <c r="O489">
        <f t="shared" si="174"/>
        <v>0</v>
      </c>
      <c r="P489">
        <f t="shared" si="173"/>
        <v>0</v>
      </c>
      <c r="Q489">
        <f>+INDEX(TimeSeries!$A:$ZZ,'TimeSeries - Formatted'!$B489+1,'TimeSeries - Formatted'!K$1)</f>
        <v>16</v>
      </c>
      <c r="R489">
        <f>SUM(O$4:O489)</f>
        <v>22</v>
      </c>
      <c r="S489">
        <f>SUM(P$4:P489)</f>
        <v>23</v>
      </c>
      <c r="U489" s="1">
        <f t="shared" si="186"/>
        <v>-0.17859673990077951</v>
      </c>
      <c r="V489" s="1">
        <f t="shared" si="187"/>
        <v>-0.1591865357643758</v>
      </c>
      <c r="W489" s="1">
        <f t="shared" si="188"/>
        <v>-0.15629322268326418</v>
      </c>
      <c r="X489" s="1">
        <f t="shared" si="189"/>
        <v>-0.15782266347141394</v>
      </c>
      <c r="Y489" s="1">
        <f t="shared" si="190"/>
        <v>-0.12235543018335693</v>
      </c>
      <c r="Z489" s="1">
        <f t="shared" si="191"/>
        <v>-0.15253623188405796</v>
      </c>
      <c r="AA489" s="1">
        <f t="shared" si="192"/>
        <v>-0.1978550295857987</v>
      </c>
      <c r="AB489" s="1">
        <f t="shared" si="193"/>
        <v>-0.18973214285714279</v>
      </c>
      <c r="AD489" s="2">
        <f t="shared" ca="1" si="177"/>
        <v>0</v>
      </c>
      <c r="AE489" s="2">
        <f t="shared" ca="1" si="178"/>
        <v>0</v>
      </c>
      <c r="AF489" s="2">
        <f t="shared" ca="1" si="179"/>
        <v>0</v>
      </c>
      <c r="AG489" s="2">
        <f t="shared" ca="1" si="180"/>
        <v>0</v>
      </c>
      <c r="AH489" s="2">
        <f t="shared" ca="1" si="181"/>
        <v>0</v>
      </c>
      <c r="AI489" s="2">
        <f t="shared" ca="1" si="182"/>
        <v>0</v>
      </c>
      <c r="AJ489" s="2">
        <f t="shared" ca="1" si="183"/>
        <v>0</v>
      </c>
      <c r="AK489" s="2">
        <f t="shared" ca="1" si="184"/>
        <v>0</v>
      </c>
      <c r="AM489">
        <f ca="1">+IF(COUNTIFS(AM$4:AM488,1,$Q$4:$Q488,$Q489)=1,0,IF(U489*AD489&lt;$AO$1,1,0))</f>
        <v>0</v>
      </c>
      <c r="AN489">
        <f ca="1">+IF(COUNTIFS(AN$4:AN488,1,$Q$4:$Q488,$Q489)=1,0,IF(V489*AE489&lt;$AO$1,1,0))</f>
        <v>0</v>
      </c>
      <c r="AO489">
        <f ca="1">+IF(COUNTIFS(AO$4:AO488,1,$Q$4:$Q488,$Q489)=1,0,IF(W489*AF489&lt;$AO$1,1,0))</f>
        <v>0</v>
      </c>
      <c r="AP489">
        <f ca="1">+IF(COUNTIFS(AP$4:AP488,1,$Q$4:$Q488,$Q489)=1,0,IF(X489*AG489&lt;$AO$1,1,0))</f>
        <v>0</v>
      </c>
      <c r="AQ489">
        <f ca="1">+IF(COUNTIFS(AQ$4:AQ488,1,$Q$4:$Q488,$Q489)=1,0,IF(Y489*AH489&lt;$AO$1,1,0))</f>
        <v>0</v>
      </c>
      <c r="AR489">
        <f ca="1">+IF(COUNTIFS(AR$4:AR488,1,$Q$4:$Q488,$Q489)=1,0,IF(Z489*AI489&lt;$AO$1,1,0))</f>
        <v>0</v>
      </c>
      <c r="AS489">
        <f ca="1">+IF(COUNTIFS(AS$4:AS488,1,$Q$4:$Q488,$Q489)=1,0,IF(AA489*AJ489&lt;$AO$1,1,0))</f>
        <v>0</v>
      </c>
      <c r="AT489">
        <f ca="1">+IF(COUNTIFS(AT$4:AT488,1,$Q$4:$Q488,$Q489)=1,0,IF(AB489*AK489&lt;$AO$1,1,0))</f>
        <v>0</v>
      </c>
      <c r="AU489">
        <f t="shared" ca="1" si="175"/>
        <v>0</v>
      </c>
      <c r="AW489">
        <f ca="1">1*(COUNTIFS($Q$4:$Q488,Q489,AU$4:AU488,1)&gt;0)</f>
        <v>0</v>
      </c>
      <c r="AX489" t="str">
        <f t="shared" ca="1" si="185"/>
        <v/>
      </c>
    </row>
    <row r="490" spans="2:50" x14ac:dyDescent="0.35">
      <c r="B490">
        <f t="shared" si="176"/>
        <v>487</v>
      </c>
      <c r="C490" s="5">
        <f>AVERAGEIFS(TimeSeries!488:488,TimeSeries!$1:$1,"&lt;="&amp;C$3,TimeSeries!$1:$1,"&gt;="&amp;C$2)</f>
        <v>118.3</v>
      </c>
      <c r="D490" s="5">
        <f>AVERAGEIFS(TimeSeries!488:488,TimeSeries!$1:$1,"&lt;="&amp;D$3,TimeSeries!$1:$1,"&gt;="&amp;D$2)</f>
        <v>122.3</v>
      </c>
      <c r="E490" s="5">
        <f>AVERAGEIFS(TimeSeries!488:488,TimeSeries!$1:$1,"&lt;="&amp;E$3,TimeSeries!$1:$1,"&gt;="&amp;E$2)</f>
        <v>123.75</v>
      </c>
      <c r="F490" s="5">
        <f>AVERAGEIFS(TimeSeries!488:488,TimeSeries!$1:$1,"&lt;="&amp;F$3,TimeSeries!$1:$1,"&gt;="&amp;F$2)</f>
        <v>126.25</v>
      </c>
      <c r="G490" s="5">
        <f>AVERAGEIFS(TimeSeries!488:488,TimeSeries!$1:$1,"&lt;="&amp;G$3,TimeSeries!$1:$1,"&gt;="&amp;G$2)</f>
        <v>126.25</v>
      </c>
      <c r="H490" s="5">
        <f>AVERAGEIFS(TimeSeries!488:488,TimeSeries!$1:$1,"&lt;="&amp;H$3,TimeSeries!$1:$1,"&gt;="&amp;H$2)</f>
        <v>117.25</v>
      </c>
      <c r="I490" s="5">
        <f>AVERAGEIFS(TimeSeries!488:488,TimeSeries!$1:$1,"&lt;="&amp;I$3,TimeSeries!$1:$1,"&gt;="&amp;I$2)</f>
        <v>114.4</v>
      </c>
      <c r="J490" s="5">
        <f>AVERAGEIFS(TimeSeries!488:488,TimeSeries!$1:$1,"&lt;="&amp;J$3,TimeSeries!$1:$1,"&gt;="&amp;J$2)</f>
        <v>118.8</v>
      </c>
      <c r="K490" s="5">
        <f>+TimeSeries!I488</f>
        <v>120.67500000000001</v>
      </c>
      <c r="M490">
        <f t="shared" si="171"/>
        <v>117.8625</v>
      </c>
      <c r="N490">
        <f t="shared" si="172"/>
        <v>124.41249999999999</v>
      </c>
      <c r="O490">
        <f t="shared" si="174"/>
        <v>1</v>
      </c>
      <c r="P490">
        <f t="shared" si="173"/>
        <v>0</v>
      </c>
      <c r="Q490">
        <f>+INDEX(TimeSeries!$A:$ZZ,'TimeSeries - Formatted'!$B490+1,'TimeSeries - Formatted'!K$1)</f>
        <v>16</v>
      </c>
      <c r="R490">
        <f>SUM(O$4:O490)</f>
        <v>23</v>
      </c>
      <c r="S490">
        <f>SUM(P$4:P490)</f>
        <v>23</v>
      </c>
      <c r="U490" s="1">
        <f t="shared" si="186"/>
        <v>-0.16158752657689579</v>
      </c>
      <c r="V490" s="1">
        <f t="shared" si="187"/>
        <v>-0.14235624123422164</v>
      </c>
      <c r="W490" s="1">
        <f t="shared" si="188"/>
        <v>-0.14092329052412367</v>
      </c>
      <c r="X490" s="1">
        <f t="shared" si="189"/>
        <v>-0.13557001027045534</v>
      </c>
      <c r="Y490" s="1">
        <f t="shared" si="190"/>
        <v>-0.10966149506346978</v>
      </c>
      <c r="Z490" s="1">
        <f t="shared" si="191"/>
        <v>-0.15036231884057971</v>
      </c>
      <c r="AA490" s="1">
        <f t="shared" si="192"/>
        <v>-0.15384615384615374</v>
      </c>
      <c r="AB490" s="1">
        <f t="shared" si="193"/>
        <v>-0.1160714285714286</v>
      </c>
      <c r="AD490" s="2">
        <f t="shared" ca="1" si="177"/>
        <v>0</v>
      </c>
      <c r="AE490" s="2">
        <f t="shared" ca="1" si="178"/>
        <v>0</v>
      </c>
      <c r="AF490" s="2">
        <f t="shared" ca="1" si="179"/>
        <v>0</v>
      </c>
      <c r="AG490" s="2">
        <f t="shared" ca="1" si="180"/>
        <v>0</v>
      </c>
      <c r="AH490" s="2">
        <f t="shared" ca="1" si="181"/>
        <v>0</v>
      </c>
      <c r="AI490" s="2">
        <f t="shared" ca="1" si="182"/>
        <v>0</v>
      </c>
      <c r="AJ490" s="2">
        <f t="shared" ca="1" si="183"/>
        <v>0</v>
      </c>
      <c r="AK490" s="2">
        <f t="shared" ca="1" si="184"/>
        <v>0</v>
      </c>
      <c r="AM490">
        <f ca="1">+IF(COUNTIFS(AM$4:AM489,1,$Q$4:$Q489,$Q490)=1,0,IF(U490*AD490&lt;$AO$1,1,0))</f>
        <v>0</v>
      </c>
      <c r="AN490">
        <f ca="1">+IF(COUNTIFS(AN$4:AN489,1,$Q$4:$Q489,$Q490)=1,0,IF(V490*AE490&lt;$AO$1,1,0))</f>
        <v>0</v>
      </c>
      <c r="AO490">
        <f ca="1">+IF(COUNTIFS(AO$4:AO489,1,$Q$4:$Q489,$Q490)=1,0,IF(W490*AF490&lt;$AO$1,1,0))</f>
        <v>0</v>
      </c>
      <c r="AP490">
        <f ca="1">+IF(COUNTIFS(AP$4:AP489,1,$Q$4:$Q489,$Q490)=1,0,IF(X490*AG490&lt;$AO$1,1,0))</f>
        <v>0</v>
      </c>
      <c r="AQ490">
        <f ca="1">+IF(COUNTIFS(AQ$4:AQ489,1,$Q$4:$Q489,$Q490)=1,0,IF(Y490*AH490&lt;$AO$1,1,0))</f>
        <v>0</v>
      </c>
      <c r="AR490">
        <f ca="1">+IF(COUNTIFS(AR$4:AR489,1,$Q$4:$Q489,$Q490)=1,0,IF(Z490*AI490&lt;$AO$1,1,0))</f>
        <v>0</v>
      </c>
      <c r="AS490">
        <f ca="1">+IF(COUNTIFS(AS$4:AS489,1,$Q$4:$Q489,$Q490)=1,0,IF(AA490*AJ490&lt;$AO$1,1,0))</f>
        <v>0</v>
      </c>
      <c r="AT490">
        <f ca="1">+IF(COUNTIFS(AT$4:AT489,1,$Q$4:$Q489,$Q490)=1,0,IF(AB490*AK490&lt;$AO$1,1,0))</f>
        <v>0</v>
      </c>
      <c r="AU490">
        <f t="shared" ca="1" si="175"/>
        <v>0</v>
      </c>
      <c r="AW490">
        <f ca="1">1*(COUNTIFS($Q$4:$Q489,Q490,AU$4:AU489,1)&gt;0)</f>
        <v>0</v>
      </c>
      <c r="AX490" t="str">
        <f t="shared" ca="1" si="185"/>
        <v/>
      </c>
    </row>
    <row r="491" spans="2:50" x14ac:dyDescent="0.35">
      <c r="B491">
        <f t="shared" si="176"/>
        <v>488</v>
      </c>
      <c r="C491" s="5">
        <f>AVERAGEIFS(TimeSeries!489:489,TimeSeries!$1:$1,"&lt;="&amp;C$3,TimeSeries!$1:$1,"&gt;="&amp;C$2)</f>
        <v>120.75</v>
      </c>
      <c r="D491" s="5">
        <f>AVERAGEIFS(TimeSeries!489:489,TimeSeries!$1:$1,"&lt;="&amp;D$3,TimeSeries!$1:$1,"&gt;="&amp;D$2)</f>
        <v>124.75</v>
      </c>
      <c r="E491" s="5">
        <f>AVERAGEIFS(TimeSeries!489:489,TimeSeries!$1:$1,"&lt;="&amp;E$3,TimeSeries!$1:$1,"&gt;="&amp;E$2)</f>
        <v>125.45</v>
      </c>
      <c r="F491" s="5">
        <f>AVERAGEIFS(TimeSeries!489:489,TimeSeries!$1:$1,"&lt;="&amp;F$3,TimeSeries!$1:$1,"&gt;="&amp;F$2)</f>
        <v>128.44999999999999</v>
      </c>
      <c r="G491" s="5">
        <f>AVERAGEIFS(TimeSeries!489:489,TimeSeries!$1:$1,"&lt;="&amp;G$3,TimeSeries!$1:$1,"&gt;="&amp;G$2)</f>
        <v>128.44999999999999</v>
      </c>
      <c r="H491" s="5">
        <f>AVERAGEIFS(TimeSeries!489:489,TimeSeries!$1:$1,"&lt;="&amp;H$3,TimeSeries!$1:$1,"&gt;="&amp;H$2)</f>
        <v>118.95</v>
      </c>
      <c r="I491" s="5">
        <f>AVERAGEIFS(TimeSeries!489:489,TimeSeries!$1:$1,"&lt;="&amp;I$3,TimeSeries!$1:$1,"&gt;="&amp;I$2)</f>
        <v>115.4</v>
      </c>
      <c r="J491" s="5">
        <f>AVERAGEIFS(TimeSeries!489:489,TimeSeries!$1:$1,"&lt;="&amp;J$3,TimeSeries!$1:$1,"&gt;="&amp;J$2)</f>
        <v>118.8</v>
      </c>
      <c r="K491" s="5">
        <f>+TimeSeries!I489</f>
        <v>122.51249999999999</v>
      </c>
      <c r="M491">
        <f t="shared" si="171"/>
        <v>117.8625</v>
      </c>
      <c r="N491">
        <f t="shared" si="172"/>
        <v>124.41249999999999</v>
      </c>
      <c r="O491">
        <f t="shared" si="174"/>
        <v>0</v>
      </c>
      <c r="P491">
        <f t="shared" si="173"/>
        <v>0</v>
      </c>
      <c r="Q491">
        <f>+INDEX(TimeSeries!$A:$ZZ,'TimeSeries - Formatted'!$B491+1,'TimeSeries - Formatted'!K$1)</f>
        <v>16</v>
      </c>
      <c r="R491">
        <f>SUM(O$4:O491)</f>
        <v>23</v>
      </c>
      <c r="S491">
        <f>SUM(P$4:P491)</f>
        <v>23</v>
      </c>
      <c r="U491" s="1">
        <f t="shared" si="186"/>
        <v>-0.13004322766570608</v>
      </c>
      <c r="V491" s="1">
        <f t="shared" si="187"/>
        <v>-7.4554896142433269E-2</v>
      </c>
      <c r="W491" s="1">
        <f t="shared" si="188"/>
        <v>-6.9362017804154408E-2</v>
      </c>
      <c r="X491" s="1">
        <f t="shared" si="189"/>
        <v>-8.4461867426942394E-2</v>
      </c>
      <c r="Y491" s="1">
        <f t="shared" si="190"/>
        <v>-8.9007092198581605E-2</v>
      </c>
      <c r="Z491" s="1">
        <f t="shared" si="191"/>
        <v>-0.13804347826086949</v>
      </c>
      <c r="AA491" s="1">
        <f t="shared" si="192"/>
        <v>-0.14644970414201175</v>
      </c>
      <c r="AB491" s="1">
        <f t="shared" si="193"/>
        <v>-0.1160714285714286</v>
      </c>
      <c r="AD491" s="2">
        <f t="shared" ca="1" si="177"/>
        <v>0</v>
      </c>
      <c r="AE491" s="2">
        <f t="shared" ca="1" si="178"/>
        <v>0</v>
      </c>
      <c r="AF491" s="2">
        <f t="shared" ca="1" si="179"/>
        <v>0</v>
      </c>
      <c r="AG491" s="2">
        <f t="shared" ca="1" si="180"/>
        <v>0</v>
      </c>
      <c r="AH491" s="2">
        <f t="shared" ca="1" si="181"/>
        <v>0</v>
      </c>
      <c r="AI491" s="2">
        <f t="shared" ca="1" si="182"/>
        <v>0</v>
      </c>
      <c r="AJ491" s="2">
        <f t="shared" ca="1" si="183"/>
        <v>0</v>
      </c>
      <c r="AK491" s="2">
        <f t="shared" ca="1" si="184"/>
        <v>0</v>
      </c>
      <c r="AM491">
        <f ca="1">+IF(COUNTIFS(AM$4:AM490,1,$Q$4:$Q490,$Q491)=1,0,IF(U491*AD491&lt;$AO$1,1,0))</f>
        <v>0</v>
      </c>
      <c r="AN491">
        <f ca="1">+IF(COUNTIFS(AN$4:AN490,1,$Q$4:$Q490,$Q491)=1,0,IF(V491*AE491&lt;$AO$1,1,0))</f>
        <v>0</v>
      </c>
      <c r="AO491">
        <f ca="1">+IF(COUNTIFS(AO$4:AO490,1,$Q$4:$Q490,$Q491)=1,0,IF(W491*AF491&lt;$AO$1,1,0))</f>
        <v>0</v>
      </c>
      <c r="AP491">
        <f ca="1">+IF(COUNTIFS(AP$4:AP490,1,$Q$4:$Q490,$Q491)=1,0,IF(X491*AG491&lt;$AO$1,1,0))</f>
        <v>0</v>
      </c>
      <c r="AQ491">
        <f ca="1">+IF(COUNTIFS(AQ$4:AQ490,1,$Q$4:$Q490,$Q491)=1,0,IF(Y491*AH491&lt;$AO$1,1,0))</f>
        <v>0</v>
      </c>
      <c r="AR491">
        <f ca="1">+IF(COUNTIFS(AR$4:AR490,1,$Q$4:$Q490,$Q491)=1,0,IF(Z491*AI491&lt;$AO$1,1,0))</f>
        <v>0</v>
      </c>
      <c r="AS491">
        <f ca="1">+IF(COUNTIFS(AS$4:AS490,1,$Q$4:$Q490,$Q491)=1,0,IF(AA491*AJ491&lt;$AO$1,1,0))</f>
        <v>0</v>
      </c>
      <c r="AT491">
        <f ca="1">+IF(COUNTIFS(AT$4:AT490,1,$Q$4:$Q490,$Q491)=1,0,IF(AB491*AK491&lt;$AO$1,1,0))</f>
        <v>0</v>
      </c>
      <c r="AU491">
        <f t="shared" ca="1" si="175"/>
        <v>0</v>
      </c>
      <c r="AW491">
        <f ca="1">1*(COUNTIFS($Q$4:$Q490,Q491,AU$4:AU490,1)&gt;0)</f>
        <v>0</v>
      </c>
      <c r="AX491" t="str">
        <f t="shared" ca="1" si="185"/>
        <v/>
      </c>
    </row>
    <row r="492" spans="2:50" x14ac:dyDescent="0.35">
      <c r="B492">
        <f t="shared" si="176"/>
        <v>489</v>
      </c>
      <c r="C492" s="5">
        <f>AVERAGEIFS(TimeSeries!490:490,TimeSeries!$1:$1,"&lt;="&amp;C$3,TimeSeries!$1:$1,"&gt;="&amp;C$2)</f>
        <v>124.15</v>
      </c>
      <c r="D492" s="5">
        <f>AVERAGEIFS(TimeSeries!490:490,TimeSeries!$1:$1,"&lt;="&amp;D$3,TimeSeries!$1:$1,"&gt;="&amp;D$2)</f>
        <v>127.65</v>
      </c>
      <c r="E492" s="5">
        <f>AVERAGEIFS(TimeSeries!490:490,TimeSeries!$1:$1,"&lt;="&amp;E$3,TimeSeries!$1:$1,"&gt;="&amp;E$2)</f>
        <v>128.35</v>
      </c>
      <c r="F492" s="5">
        <f>AVERAGEIFS(TimeSeries!490:490,TimeSeries!$1:$1,"&lt;="&amp;F$3,TimeSeries!$1:$1,"&gt;="&amp;F$2)</f>
        <v>130.35</v>
      </c>
      <c r="G492" s="5">
        <f>AVERAGEIFS(TimeSeries!490:490,TimeSeries!$1:$1,"&lt;="&amp;G$3,TimeSeries!$1:$1,"&gt;="&amp;G$2)</f>
        <v>128.25</v>
      </c>
      <c r="H492" s="5">
        <f>AVERAGEIFS(TimeSeries!490:490,TimeSeries!$1:$1,"&lt;="&amp;H$3,TimeSeries!$1:$1,"&gt;="&amp;H$2)</f>
        <v>119.25</v>
      </c>
      <c r="I492" s="5">
        <f>AVERAGEIFS(TimeSeries!490:490,TimeSeries!$1:$1,"&lt;="&amp;I$3,TimeSeries!$1:$1,"&gt;="&amp;I$2)</f>
        <v>116.4</v>
      </c>
      <c r="J492" s="5">
        <f>AVERAGEIFS(TimeSeries!490:490,TimeSeries!$1:$1,"&lt;="&amp;J$3,TimeSeries!$1:$1,"&gt;="&amp;J$2)</f>
        <v>118.8</v>
      </c>
      <c r="K492" s="5">
        <f>+TimeSeries!I490</f>
        <v>124.28749999999999</v>
      </c>
      <c r="M492">
        <f t="shared" ref="M492:M555" si="194">_xlfn.PERCENTILE.EXC(K453:K492,25%)</f>
        <v>117.8625</v>
      </c>
      <c r="N492">
        <f t="shared" ref="N492:N555" si="195">_xlfn.PERCENTILE.EXC(K453:K492,50%)</f>
        <v>124.65</v>
      </c>
      <c r="O492">
        <f t="shared" si="174"/>
        <v>0</v>
      </c>
      <c r="P492">
        <f t="shared" ref="P492:P555" si="196">1*((K492&gt;N492)*(MIN(K481:K491)&lt;$M492)*(SUM(P481:P491)=0))</f>
        <v>0</v>
      </c>
      <c r="Q492">
        <f>+INDEX(TimeSeries!$A:$ZZ,'TimeSeries - Formatted'!$B492+1,'TimeSeries - Formatted'!K$1)</f>
        <v>16</v>
      </c>
      <c r="R492">
        <f>SUM(O$4:O492)</f>
        <v>23</v>
      </c>
      <c r="S492">
        <f>SUM(P$4:P492)</f>
        <v>23</v>
      </c>
      <c r="U492" s="1">
        <f t="shared" si="186"/>
        <v>-3.8714672861014376E-2</v>
      </c>
      <c r="V492" s="1">
        <f t="shared" si="187"/>
        <v>2.3246492985971923E-2</v>
      </c>
      <c r="W492" s="1">
        <f t="shared" si="188"/>
        <v>2.3116779593463477E-2</v>
      </c>
      <c r="X492" s="1">
        <f t="shared" si="189"/>
        <v>1.5366884364194089E-3</v>
      </c>
      <c r="Y492" s="1">
        <f t="shared" si="190"/>
        <v>-3.5351635953365879E-2</v>
      </c>
      <c r="Z492" s="1">
        <f t="shared" si="191"/>
        <v>-9.2810954735640827E-2</v>
      </c>
      <c r="AA492" s="1">
        <f t="shared" si="192"/>
        <v>-9.0269636576787771E-2</v>
      </c>
      <c r="AB492" s="1">
        <f t="shared" si="193"/>
        <v>-5.6393963463066021E-2</v>
      </c>
      <c r="AD492" s="2">
        <f t="shared" ca="1" si="177"/>
        <v>0</v>
      </c>
      <c r="AE492" s="2">
        <f t="shared" ca="1" si="178"/>
        <v>0</v>
      </c>
      <c r="AF492" s="2">
        <f t="shared" ca="1" si="179"/>
        <v>0</v>
      </c>
      <c r="AG492" s="2">
        <f t="shared" ca="1" si="180"/>
        <v>0</v>
      </c>
      <c r="AH492" s="2">
        <f t="shared" ca="1" si="181"/>
        <v>0</v>
      </c>
      <c r="AI492" s="2">
        <f t="shared" ca="1" si="182"/>
        <v>0</v>
      </c>
      <c r="AJ492" s="2">
        <f t="shared" ca="1" si="183"/>
        <v>0</v>
      </c>
      <c r="AK492" s="2">
        <f t="shared" ca="1" si="184"/>
        <v>0</v>
      </c>
      <c r="AM492">
        <f ca="1">+IF(COUNTIFS(AM$4:AM491,1,$Q$4:$Q491,$Q492)=1,0,IF(U492*AD492&lt;$AO$1,1,0))</f>
        <v>0</v>
      </c>
      <c r="AN492">
        <f ca="1">+IF(COUNTIFS(AN$4:AN491,1,$Q$4:$Q491,$Q492)=1,0,IF(V492*AE492&lt;$AO$1,1,0))</f>
        <v>0</v>
      </c>
      <c r="AO492">
        <f ca="1">+IF(COUNTIFS(AO$4:AO491,1,$Q$4:$Q491,$Q492)=1,0,IF(W492*AF492&lt;$AO$1,1,0))</f>
        <v>0</v>
      </c>
      <c r="AP492">
        <f ca="1">+IF(COUNTIFS(AP$4:AP491,1,$Q$4:$Q491,$Q492)=1,0,IF(X492*AG492&lt;$AO$1,1,0))</f>
        <v>0</v>
      </c>
      <c r="AQ492">
        <f ca="1">+IF(COUNTIFS(AQ$4:AQ491,1,$Q$4:$Q491,$Q492)=1,0,IF(Y492*AH492&lt;$AO$1,1,0))</f>
        <v>0</v>
      </c>
      <c r="AR492">
        <f ca="1">+IF(COUNTIFS(AR$4:AR491,1,$Q$4:$Q491,$Q492)=1,0,IF(Z492*AI492&lt;$AO$1,1,0))</f>
        <v>0</v>
      </c>
      <c r="AS492">
        <f ca="1">+IF(COUNTIFS(AS$4:AS491,1,$Q$4:$Q491,$Q492)=1,0,IF(AA492*AJ492&lt;$AO$1,1,0))</f>
        <v>0</v>
      </c>
      <c r="AT492">
        <f ca="1">+IF(COUNTIFS(AT$4:AT491,1,$Q$4:$Q491,$Q492)=1,0,IF(AB492*AK492&lt;$AO$1,1,0))</f>
        <v>0</v>
      </c>
      <c r="AU492">
        <f t="shared" ca="1" si="175"/>
        <v>0</v>
      </c>
      <c r="AW492">
        <f ca="1">1*(COUNTIFS($Q$4:$Q491,Q492,AU$4:AU491,1)&gt;0)</f>
        <v>0</v>
      </c>
      <c r="AX492" t="str">
        <f t="shared" ca="1" si="185"/>
        <v/>
      </c>
    </row>
    <row r="493" spans="2:50" x14ac:dyDescent="0.35">
      <c r="B493">
        <f t="shared" si="176"/>
        <v>490</v>
      </c>
      <c r="C493" s="5">
        <f>AVERAGEIFS(TimeSeries!491:491,TimeSeries!$1:$1,"&lt;="&amp;C$3,TimeSeries!$1:$1,"&gt;="&amp;C$2)</f>
        <v>127.75</v>
      </c>
      <c r="D493" s="5">
        <f>AVERAGEIFS(TimeSeries!491:491,TimeSeries!$1:$1,"&lt;="&amp;D$3,TimeSeries!$1:$1,"&gt;="&amp;D$2)</f>
        <v>130.75</v>
      </c>
      <c r="E493" s="5">
        <f>AVERAGEIFS(TimeSeries!491:491,TimeSeries!$1:$1,"&lt;="&amp;E$3,TimeSeries!$1:$1,"&gt;="&amp;E$2)</f>
        <v>130.75</v>
      </c>
      <c r="F493" s="5">
        <f>AVERAGEIFS(TimeSeries!491:491,TimeSeries!$1:$1,"&lt;="&amp;F$3,TimeSeries!$1:$1,"&gt;="&amp;F$2)</f>
        <v>132.75</v>
      </c>
      <c r="G493" s="5">
        <f>AVERAGEIFS(TimeSeries!491:491,TimeSeries!$1:$1,"&lt;="&amp;G$3,TimeSeries!$1:$1,"&gt;="&amp;G$2)</f>
        <v>129.25</v>
      </c>
      <c r="H493" s="5">
        <f>AVERAGEIFS(TimeSeries!491:491,TimeSeries!$1:$1,"&lt;="&amp;H$3,TimeSeries!$1:$1,"&gt;="&amp;H$2)</f>
        <v>120.75</v>
      </c>
      <c r="I493" s="5">
        <f>AVERAGEIFS(TimeSeries!491:491,TimeSeries!$1:$1,"&lt;="&amp;I$3,TimeSeries!$1:$1,"&gt;="&amp;I$2)</f>
        <v>117.9</v>
      </c>
      <c r="J493" s="5">
        <f>AVERAGEIFS(TimeSeries!491:491,TimeSeries!$1:$1,"&lt;="&amp;J$3,TimeSeries!$1:$1,"&gt;="&amp;J$2)</f>
        <v>118.8</v>
      </c>
      <c r="K493" s="5">
        <f>+TimeSeries!I491</f>
        <v>126.41249999999999</v>
      </c>
      <c r="M493">
        <f t="shared" si="194"/>
        <v>117.8625</v>
      </c>
      <c r="N493">
        <f t="shared" si="195"/>
        <v>124.83750000000001</v>
      </c>
      <c r="O493">
        <f t="shared" si="174"/>
        <v>0</v>
      </c>
      <c r="P493">
        <f t="shared" si="196"/>
        <v>1</v>
      </c>
      <c r="Q493">
        <f>+INDEX(TimeSeries!$A:$ZZ,'TimeSeries - Formatted'!$B493+1,'TimeSeries - Formatted'!K$1)</f>
        <v>16</v>
      </c>
      <c r="R493">
        <f>SUM(O$4:O493)</f>
        <v>23</v>
      </c>
      <c r="S493">
        <f>SUM(P$4:P493)</f>
        <v>24</v>
      </c>
      <c r="U493" s="1">
        <f t="shared" si="186"/>
        <v>2.8997180829641422E-2</v>
      </c>
      <c r="V493" s="1">
        <f t="shared" si="187"/>
        <v>2.4285154719937196E-2</v>
      </c>
      <c r="W493" s="1">
        <f t="shared" si="188"/>
        <v>1.8698870276587565E-2</v>
      </c>
      <c r="X493" s="1">
        <f t="shared" si="189"/>
        <v>1.8411967779056404E-2</v>
      </c>
      <c r="Y493" s="1">
        <f t="shared" si="190"/>
        <v>-1.1591962905719289E-3</v>
      </c>
      <c r="Z493" s="1">
        <f t="shared" si="191"/>
        <v>-1.6293279022403295E-2</v>
      </c>
      <c r="AA493" s="1">
        <f t="shared" si="192"/>
        <v>-2.8029678483099674E-2</v>
      </c>
      <c r="AB493" s="1">
        <f t="shared" si="193"/>
        <v>-2.3026315789473673E-2</v>
      </c>
      <c r="AD493" s="2">
        <f t="shared" ca="1" si="177"/>
        <v>0</v>
      </c>
      <c r="AE493" s="2">
        <f t="shared" ca="1" si="178"/>
        <v>1</v>
      </c>
      <c r="AF493" s="2">
        <f t="shared" ca="1" si="179"/>
        <v>1</v>
      </c>
      <c r="AG493" s="2">
        <f t="shared" ca="1" si="180"/>
        <v>1</v>
      </c>
      <c r="AH493" s="2">
        <f t="shared" ca="1" si="181"/>
        <v>0</v>
      </c>
      <c r="AI493" s="2">
        <f t="shared" ca="1" si="182"/>
        <v>0</v>
      </c>
      <c r="AJ493" s="2">
        <f t="shared" ca="1" si="183"/>
        <v>0</v>
      </c>
      <c r="AK493" s="2">
        <f t="shared" ca="1" si="184"/>
        <v>0</v>
      </c>
      <c r="AM493">
        <f ca="1">+IF(COUNTIFS(AM$4:AM492,1,$Q$4:$Q492,$Q493)=1,0,IF(U493*AD493&lt;$AO$1,1,0))</f>
        <v>0</v>
      </c>
      <c r="AN493">
        <f ca="1">+IF(COUNTIFS(AN$4:AN492,1,$Q$4:$Q492,$Q493)=1,0,IF(V493*AE493&lt;$AO$1,1,0))</f>
        <v>0</v>
      </c>
      <c r="AO493">
        <f ca="1">+IF(COUNTIFS(AO$4:AO492,1,$Q$4:$Q492,$Q493)=1,0,IF(W493*AF493&lt;$AO$1,1,0))</f>
        <v>0</v>
      </c>
      <c r="AP493">
        <f ca="1">+IF(COUNTIFS(AP$4:AP492,1,$Q$4:$Q492,$Q493)=1,0,IF(X493*AG493&lt;$AO$1,1,0))</f>
        <v>0</v>
      </c>
      <c r="AQ493">
        <f ca="1">+IF(COUNTIFS(AQ$4:AQ492,1,$Q$4:$Q492,$Q493)=1,0,IF(Y493*AH493&lt;$AO$1,1,0))</f>
        <v>0</v>
      </c>
      <c r="AR493">
        <f ca="1">+IF(COUNTIFS(AR$4:AR492,1,$Q$4:$Q492,$Q493)=1,0,IF(Z493*AI493&lt;$AO$1,1,0))</f>
        <v>0</v>
      </c>
      <c r="AS493">
        <f ca="1">+IF(COUNTIFS(AS$4:AS492,1,$Q$4:$Q492,$Q493)=1,0,IF(AA493*AJ493&lt;$AO$1,1,0))</f>
        <v>0</v>
      </c>
      <c r="AT493">
        <f ca="1">+IF(COUNTIFS(AT$4:AT492,1,$Q$4:$Q492,$Q493)=1,0,IF(AB493*AK493&lt;$AO$1,1,0))</f>
        <v>0</v>
      </c>
      <c r="AU493">
        <f t="shared" ca="1" si="175"/>
        <v>0</v>
      </c>
      <c r="AW493">
        <f ca="1">1*(COUNTIFS($Q$4:$Q492,Q493,AU$4:AU492,1)&gt;0)</f>
        <v>0</v>
      </c>
      <c r="AX493" t="str">
        <f t="shared" ca="1" si="185"/>
        <v/>
      </c>
    </row>
    <row r="494" spans="2:50" x14ac:dyDescent="0.35">
      <c r="B494">
        <f t="shared" si="176"/>
        <v>491</v>
      </c>
      <c r="C494" s="5">
        <f>AVERAGEIFS(TimeSeries!492:492,TimeSeries!$1:$1,"&lt;="&amp;C$3,TimeSeries!$1:$1,"&gt;="&amp;C$2)</f>
        <v>129.94999999999999</v>
      </c>
      <c r="D494" s="5">
        <f>AVERAGEIFS(TimeSeries!492:492,TimeSeries!$1:$1,"&lt;="&amp;D$3,TimeSeries!$1:$1,"&gt;="&amp;D$2)</f>
        <v>132.44999999999999</v>
      </c>
      <c r="E494" s="5">
        <f>AVERAGEIFS(TimeSeries!492:492,TimeSeries!$1:$1,"&lt;="&amp;E$3,TimeSeries!$1:$1,"&gt;="&amp;E$2)</f>
        <v>132.44999999999999</v>
      </c>
      <c r="F494" s="5">
        <f>AVERAGEIFS(TimeSeries!492:492,TimeSeries!$1:$1,"&lt;="&amp;F$3,TimeSeries!$1:$1,"&gt;="&amp;F$2)</f>
        <v>134.44999999999999</v>
      </c>
      <c r="G494" s="5">
        <f>AVERAGEIFS(TimeSeries!492:492,TimeSeries!$1:$1,"&lt;="&amp;G$3,TimeSeries!$1:$1,"&gt;="&amp;G$2)</f>
        <v>131.65</v>
      </c>
      <c r="H494" s="5">
        <f>AVERAGEIFS(TimeSeries!492:492,TimeSeries!$1:$1,"&lt;="&amp;H$3,TimeSeries!$1:$1,"&gt;="&amp;H$2)</f>
        <v>123.15</v>
      </c>
      <c r="I494" s="5">
        <f>AVERAGEIFS(TimeSeries!492:492,TimeSeries!$1:$1,"&lt;="&amp;I$3,TimeSeries!$1:$1,"&gt;="&amp;I$2)</f>
        <v>121</v>
      </c>
      <c r="J494" s="5">
        <f>AVERAGEIFS(TimeSeries!492:492,TimeSeries!$1:$1,"&lt;="&amp;J$3,TimeSeries!$1:$1,"&gt;="&amp;J$2)</f>
        <v>123</v>
      </c>
      <c r="K494" s="5">
        <f>+TimeSeries!I492</f>
        <v>128.76249999999999</v>
      </c>
      <c r="M494">
        <f t="shared" si="194"/>
        <v>117.8625</v>
      </c>
      <c r="N494">
        <f t="shared" si="195"/>
        <v>124.83750000000001</v>
      </c>
      <c r="O494">
        <f t="shared" si="174"/>
        <v>0</v>
      </c>
      <c r="P494">
        <f t="shared" si="196"/>
        <v>0</v>
      </c>
      <c r="Q494">
        <f>+INDEX(TimeSeries!$A:$ZZ,'TimeSeries - Formatted'!$B494+1,'TimeSeries - Formatted'!K$1)</f>
        <v>16</v>
      </c>
      <c r="R494">
        <f>SUM(O$4:O494)</f>
        <v>23</v>
      </c>
      <c r="S494">
        <f>SUM(P$4:P494)</f>
        <v>24</v>
      </c>
      <c r="U494" s="1">
        <f t="shared" si="186"/>
        <v>1.7221135029354073E-2</v>
      </c>
      <c r="V494" s="1">
        <f t="shared" si="187"/>
        <v>1.3001912045889075E-2</v>
      </c>
      <c r="W494" s="1">
        <f t="shared" si="188"/>
        <v>1.3001912045889075E-2</v>
      </c>
      <c r="X494" s="1">
        <f t="shared" si="189"/>
        <v>1.2806026365348222E-2</v>
      </c>
      <c r="Y494" s="1">
        <f t="shared" si="190"/>
        <v>1.7387944358578045E-2</v>
      </c>
      <c r="Z494" s="1">
        <f t="shared" si="191"/>
        <v>1.0254306808859637E-2</v>
      </c>
      <c r="AA494" s="1">
        <f t="shared" si="192"/>
        <v>2.6293469041560602E-2</v>
      </c>
      <c r="AB494" s="1">
        <f t="shared" si="193"/>
        <v>3.535353535353547E-2</v>
      </c>
      <c r="AD494" s="2">
        <f t="shared" ca="1" si="177"/>
        <v>1</v>
      </c>
      <c r="AE494" s="2">
        <f t="shared" ca="1" si="178"/>
        <v>1</v>
      </c>
      <c r="AF494" s="2">
        <f t="shared" ca="1" si="179"/>
        <v>1</v>
      </c>
      <c r="AG494" s="2">
        <f t="shared" ca="1" si="180"/>
        <v>1</v>
      </c>
      <c r="AH494" s="2">
        <f t="shared" ca="1" si="181"/>
        <v>0</v>
      </c>
      <c r="AI494" s="2">
        <f t="shared" ca="1" si="182"/>
        <v>0</v>
      </c>
      <c r="AJ494" s="2">
        <f t="shared" ca="1" si="183"/>
        <v>0</v>
      </c>
      <c r="AK494" s="2">
        <f t="shared" ca="1" si="184"/>
        <v>0</v>
      </c>
      <c r="AM494">
        <f ca="1">+IF(COUNTIFS(AM$4:AM493,1,$Q$4:$Q493,$Q494)=1,0,IF(U494*AD494&lt;$AO$1,1,0))</f>
        <v>0</v>
      </c>
      <c r="AN494">
        <f ca="1">+IF(COUNTIFS(AN$4:AN493,1,$Q$4:$Q493,$Q494)=1,0,IF(V494*AE494&lt;$AO$1,1,0))</f>
        <v>0</v>
      </c>
      <c r="AO494">
        <f ca="1">+IF(COUNTIFS(AO$4:AO493,1,$Q$4:$Q493,$Q494)=1,0,IF(W494*AF494&lt;$AO$1,1,0))</f>
        <v>0</v>
      </c>
      <c r="AP494">
        <f ca="1">+IF(COUNTIFS(AP$4:AP493,1,$Q$4:$Q493,$Q494)=1,0,IF(X494*AG494&lt;$AO$1,1,0))</f>
        <v>0</v>
      </c>
      <c r="AQ494">
        <f ca="1">+IF(COUNTIFS(AQ$4:AQ493,1,$Q$4:$Q493,$Q494)=1,0,IF(Y494*AH494&lt;$AO$1,1,0))</f>
        <v>0</v>
      </c>
      <c r="AR494">
        <f ca="1">+IF(COUNTIFS(AR$4:AR493,1,$Q$4:$Q493,$Q494)=1,0,IF(Z494*AI494&lt;$AO$1,1,0))</f>
        <v>0</v>
      </c>
      <c r="AS494">
        <f ca="1">+IF(COUNTIFS(AS$4:AS493,1,$Q$4:$Q493,$Q494)=1,0,IF(AA494*AJ494&lt;$AO$1,1,0))</f>
        <v>0</v>
      </c>
      <c r="AT494">
        <f ca="1">+IF(COUNTIFS(AT$4:AT493,1,$Q$4:$Q493,$Q494)=1,0,IF(AB494*AK494&lt;$AO$1,1,0))</f>
        <v>0</v>
      </c>
      <c r="AU494">
        <f t="shared" ca="1" si="175"/>
        <v>0</v>
      </c>
      <c r="AW494">
        <f ca="1">1*(COUNTIFS($Q$4:$Q493,Q494,AU$4:AU493,1)&gt;0)</f>
        <v>0</v>
      </c>
      <c r="AX494" t="str">
        <f t="shared" ca="1" si="185"/>
        <v/>
      </c>
    </row>
    <row r="495" spans="2:50" x14ac:dyDescent="0.35">
      <c r="B495">
        <f t="shared" si="176"/>
        <v>492</v>
      </c>
      <c r="C495" s="5">
        <f>AVERAGEIFS(TimeSeries!493:493,TimeSeries!$1:$1,"&lt;="&amp;C$3,TimeSeries!$1:$1,"&gt;="&amp;C$2)</f>
        <v>131.69999999999999</v>
      </c>
      <c r="D495" s="5">
        <f>AVERAGEIFS(TimeSeries!493:493,TimeSeries!$1:$1,"&lt;="&amp;D$3,TimeSeries!$1:$1,"&gt;="&amp;D$2)</f>
        <v>133.69999999999999</v>
      </c>
      <c r="E495" s="5">
        <f>AVERAGEIFS(TimeSeries!493:493,TimeSeries!$1:$1,"&lt;="&amp;E$3,TimeSeries!$1:$1,"&gt;="&amp;E$2)</f>
        <v>133.69999999999999</v>
      </c>
      <c r="F495" s="5">
        <f>AVERAGEIFS(TimeSeries!493:493,TimeSeries!$1:$1,"&lt;="&amp;F$3,TimeSeries!$1:$1,"&gt;="&amp;F$2)</f>
        <v>136.19999999999999</v>
      </c>
      <c r="G495" s="5">
        <f>AVERAGEIFS(TimeSeries!493:493,TimeSeries!$1:$1,"&lt;="&amp;G$3,TimeSeries!$1:$1,"&gt;="&amp;G$2)</f>
        <v>136.9</v>
      </c>
      <c r="H495" s="5">
        <f>AVERAGEIFS(TimeSeries!493:493,TimeSeries!$1:$1,"&lt;="&amp;H$3,TimeSeries!$1:$1,"&gt;="&amp;H$2)</f>
        <v>128.4</v>
      </c>
      <c r="I495" s="5">
        <f>AVERAGEIFS(TimeSeries!493:493,TimeSeries!$1:$1,"&lt;="&amp;I$3,TimeSeries!$1:$1,"&gt;="&amp;I$2)</f>
        <v>122.75</v>
      </c>
      <c r="J495" s="5">
        <f>AVERAGEIFS(TimeSeries!493:493,TimeSeries!$1:$1,"&lt;="&amp;J$3,TimeSeries!$1:$1,"&gt;="&amp;J$2)</f>
        <v>124.5</v>
      </c>
      <c r="K495" s="5">
        <f>+TimeSeries!I493</f>
        <v>131.26249999999999</v>
      </c>
      <c r="M495">
        <f t="shared" si="194"/>
        <v>117.8625</v>
      </c>
      <c r="N495">
        <f t="shared" si="195"/>
        <v>124.83750000000001</v>
      </c>
      <c r="O495">
        <f t="shared" si="174"/>
        <v>0</v>
      </c>
      <c r="P495">
        <f t="shared" si="196"/>
        <v>0</v>
      </c>
      <c r="Q495">
        <f>+INDEX(TimeSeries!$A:$ZZ,'TimeSeries - Formatted'!$B495+1,'TimeSeries - Formatted'!K$1)</f>
        <v>16</v>
      </c>
      <c r="R495">
        <f>SUM(O$4:O495)</f>
        <v>23</v>
      </c>
      <c r="S495">
        <f>SUM(P$4:P495)</f>
        <v>24</v>
      </c>
      <c r="U495" s="1">
        <f t="shared" si="186"/>
        <v>1.3466717968449338E-2</v>
      </c>
      <c r="V495" s="1">
        <f t="shared" si="187"/>
        <v>9.4375235938088942E-3</v>
      </c>
      <c r="W495" s="1">
        <f t="shared" si="188"/>
        <v>9.4375235938088942E-3</v>
      </c>
      <c r="X495" s="1">
        <f t="shared" si="189"/>
        <v>1.3015991074748934E-2</v>
      </c>
      <c r="Y495" s="1">
        <f t="shared" si="190"/>
        <v>3.9878465628560678E-2</v>
      </c>
      <c r="Z495" s="1">
        <f t="shared" si="191"/>
        <v>4.2630937880633324E-2</v>
      </c>
      <c r="AA495" s="1">
        <f t="shared" si="192"/>
        <v>1.4462809917355379E-2</v>
      </c>
      <c r="AB495" s="1">
        <f t="shared" si="193"/>
        <v>1.2195121951219523E-2</v>
      </c>
      <c r="AD495" s="2">
        <f t="shared" ca="1" si="177"/>
        <v>1</v>
      </c>
      <c r="AE495" s="2">
        <f t="shared" ca="1" si="178"/>
        <v>1</v>
      </c>
      <c r="AF495" s="2">
        <f t="shared" ca="1" si="179"/>
        <v>1</v>
      </c>
      <c r="AG495" s="2">
        <f t="shared" ca="1" si="180"/>
        <v>1</v>
      </c>
      <c r="AH495" s="2">
        <f t="shared" ca="1" si="181"/>
        <v>1</v>
      </c>
      <c r="AI495" s="2">
        <f t="shared" ca="1" si="182"/>
        <v>1</v>
      </c>
      <c r="AJ495" s="2">
        <f t="shared" ca="1" si="183"/>
        <v>1</v>
      </c>
      <c r="AK495" s="2">
        <f t="shared" ca="1" si="184"/>
        <v>1</v>
      </c>
      <c r="AM495">
        <f ca="1">+IF(COUNTIFS(AM$4:AM494,1,$Q$4:$Q494,$Q495)=1,0,IF(U495*AD495&lt;$AO$1,1,0))</f>
        <v>0</v>
      </c>
      <c r="AN495">
        <f ca="1">+IF(COUNTIFS(AN$4:AN494,1,$Q$4:$Q494,$Q495)=1,0,IF(V495*AE495&lt;$AO$1,1,0))</f>
        <v>0</v>
      </c>
      <c r="AO495">
        <f ca="1">+IF(COUNTIFS(AO$4:AO494,1,$Q$4:$Q494,$Q495)=1,0,IF(W495*AF495&lt;$AO$1,1,0))</f>
        <v>0</v>
      </c>
      <c r="AP495">
        <f ca="1">+IF(COUNTIFS(AP$4:AP494,1,$Q$4:$Q494,$Q495)=1,0,IF(X495*AG495&lt;$AO$1,1,0))</f>
        <v>0</v>
      </c>
      <c r="AQ495">
        <f ca="1">+IF(COUNTIFS(AQ$4:AQ494,1,$Q$4:$Q494,$Q495)=1,0,IF(Y495*AH495&lt;$AO$1,1,0))</f>
        <v>0</v>
      </c>
      <c r="AR495">
        <f ca="1">+IF(COUNTIFS(AR$4:AR494,1,$Q$4:$Q494,$Q495)=1,0,IF(Z495*AI495&lt;$AO$1,1,0))</f>
        <v>0</v>
      </c>
      <c r="AS495">
        <f ca="1">+IF(COUNTIFS(AS$4:AS494,1,$Q$4:$Q494,$Q495)=1,0,IF(AA495*AJ495&lt;$AO$1,1,0))</f>
        <v>0</v>
      </c>
      <c r="AT495">
        <f ca="1">+IF(COUNTIFS(AT$4:AT494,1,$Q$4:$Q494,$Q495)=1,0,IF(AB495*AK495&lt;$AO$1,1,0))</f>
        <v>0</v>
      </c>
      <c r="AU495">
        <f t="shared" ca="1" si="175"/>
        <v>0</v>
      </c>
      <c r="AW495">
        <f ca="1">1*(COUNTIFS($Q$4:$Q494,Q495,AU$4:AU494,1)&gt;0)</f>
        <v>0</v>
      </c>
      <c r="AX495" t="str">
        <f t="shared" ca="1" si="185"/>
        <v/>
      </c>
    </row>
    <row r="496" spans="2:50" x14ac:dyDescent="0.35">
      <c r="B496">
        <f t="shared" si="176"/>
        <v>493</v>
      </c>
      <c r="C496" s="5">
        <f>AVERAGEIFS(TimeSeries!494:494,TimeSeries!$1:$1,"&lt;="&amp;C$3,TimeSeries!$1:$1,"&gt;="&amp;C$2)</f>
        <v>132.9</v>
      </c>
      <c r="D496" s="5">
        <f>AVERAGEIFS(TimeSeries!494:494,TimeSeries!$1:$1,"&lt;="&amp;D$3,TimeSeries!$1:$1,"&gt;="&amp;D$2)</f>
        <v>135.4</v>
      </c>
      <c r="E496" s="5">
        <f>AVERAGEIFS(TimeSeries!494:494,TimeSeries!$1:$1,"&lt;="&amp;E$3,TimeSeries!$1:$1,"&gt;="&amp;E$2)</f>
        <v>136.1</v>
      </c>
      <c r="F496" s="5">
        <f>AVERAGEIFS(TimeSeries!494:494,TimeSeries!$1:$1,"&lt;="&amp;F$3,TimeSeries!$1:$1,"&gt;="&amp;F$2)</f>
        <v>138.1</v>
      </c>
      <c r="G496" s="5">
        <f>AVERAGEIFS(TimeSeries!494:494,TimeSeries!$1:$1,"&lt;="&amp;G$3,TimeSeries!$1:$1,"&gt;="&amp;G$2)</f>
        <v>138.80000000000001</v>
      </c>
      <c r="H496" s="5">
        <f>AVERAGEIFS(TimeSeries!494:494,TimeSeries!$1:$1,"&lt;="&amp;H$3,TimeSeries!$1:$1,"&gt;="&amp;H$2)</f>
        <v>130.80000000000001</v>
      </c>
      <c r="I496" s="5">
        <f>AVERAGEIFS(TimeSeries!494:494,TimeSeries!$1:$1,"&lt;="&amp;I$3,TimeSeries!$1:$1,"&gt;="&amp;I$2)</f>
        <v>123.75</v>
      </c>
      <c r="J496" s="5">
        <f>AVERAGEIFS(TimeSeries!494:494,TimeSeries!$1:$1,"&lt;="&amp;J$3,TimeSeries!$1:$1,"&gt;="&amp;J$2)</f>
        <v>124.5</v>
      </c>
      <c r="K496" s="5">
        <f>+TimeSeries!I494</f>
        <v>132.88749999999999</v>
      </c>
      <c r="M496">
        <f t="shared" si="194"/>
        <v>117.8625</v>
      </c>
      <c r="N496">
        <f t="shared" si="195"/>
        <v>124.83750000000001</v>
      </c>
      <c r="O496">
        <f t="shared" si="174"/>
        <v>0</v>
      </c>
      <c r="P496">
        <f t="shared" si="196"/>
        <v>0</v>
      </c>
      <c r="Q496">
        <f>+INDEX(TimeSeries!$A:$ZZ,'TimeSeries - Formatted'!$B496+1,'TimeSeries - Formatted'!K$1)</f>
        <v>16</v>
      </c>
      <c r="R496">
        <f>SUM(O$4:O496)</f>
        <v>23</v>
      </c>
      <c r="S496">
        <f>SUM(P$4:P496)</f>
        <v>24</v>
      </c>
      <c r="U496" s="1">
        <f t="shared" si="186"/>
        <v>9.1116173120731059E-3</v>
      </c>
      <c r="V496" s="1">
        <f t="shared" si="187"/>
        <v>1.2715033657442198E-2</v>
      </c>
      <c r="W496" s="1">
        <f t="shared" si="188"/>
        <v>1.7950635751682986E-2</v>
      </c>
      <c r="X496" s="1">
        <f t="shared" si="189"/>
        <v>1.3950073421439058E-2</v>
      </c>
      <c r="Y496" s="1">
        <f t="shared" si="190"/>
        <v>1.3878743608473298E-2</v>
      </c>
      <c r="Z496" s="1">
        <f t="shared" si="191"/>
        <v>1.8691588785046731E-2</v>
      </c>
      <c r="AA496" s="1">
        <f t="shared" si="192"/>
        <v>8.1466395112015366E-3</v>
      </c>
      <c r="AB496" s="1">
        <f t="shared" si="193"/>
        <v>0</v>
      </c>
      <c r="AD496" s="2">
        <f t="shared" ca="1" si="177"/>
        <v>1</v>
      </c>
      <c r="AE496" s="2">
        <f t="shared" ca="1" si="178"/>
        <v>1</v>
      </c>
      <c r="AF496" s="2">
        <f t="shared" ca="1" si="179"/>
        <v>1</v>
      </c>
      <c r="AG496" s="2">
        <f t="shared" ca="1" si="180"/>
        <v>1</v>
      </c>
      <c r="AH496" s="2">
        <f t="shared" ca="1" si="181"/>
        <v>1</v>
      </c>
      <c r="AI496" s="2">
        <f t="shared" ca="1" si="182"/>
        <v>1</v>
      </c>
      <c r="AJ496" s="2">
        <f t="shared" ca="1" si="183"/>
        <v>1</v>
      </c>
      <c r="AK496" s="2">
        <f t="shared" ca="1" si="184"/>
        <v>1</v>
      </c>
      <c r="AM496">
        <f ca="1">+IF(COUNTIFS(AM$4:AM495,1,$Q$4:$Q495,$Q496)=1,0,IF(U496*AD496&lt;$AO$1,1,0))</f>
        <v>0</v>
      </c>
      <c r="AN496">
        <f ca="1">+IF(COUNTIFS(AN$4:AN495,1,$Q$4:$Q495,$Q496)=1,0,IF(V496*AE496&lt;$AO$1,1,0))</f>
        <v>0</v>
      </c>
      <c r="AO496">
        <f ca="1">+IF(COUNTIFS(AO$4:AO495,1,$Q$4:$Q495,$Q496)=1,0,IF(W496*AF496&lt;$AO$1,1,0))</f>
        <v>0</v>
      </c>
      <c r="AP496">
        <f ca="1">+IF(COUNTIFS(AP$4:AP495,1,$Q$4:$Q495,$Q496)=1,0,IF(X496*AG496&lt;$AO$1,1,0))</f>
        <v>0</v>
      </c>
      <c r="AQ496">
        <f ca="1">+IF(COUNTIFS(AQ$4:AQ495,1,$Q$4:$Q495,$Q496)=1,0,IF(Y496*AH496&lt;$AO$1,1,0))</f>
        <v>0</v>
      </c>
      <c r="AR496">
        <f ca="1">+IF(COUNTIFS(AR$4:AR495,1,$Q$4:$Q495,$Q496)=1,0,IF(Z496*AI496&lt;$AO$1,1,0))</f>
        <v>0</v>
      </c>
      <c r="AS496">
        <f ca="1">+IF(COUNTIFS(AS$4:AS495,1,$Q$4:$Q495,$Q496)=1,0,IF(AA496*AJ496&lt;$AO$1,1,0))</f>
        <v>0</v>
      </c>
      <c r="AT496">
        <f ca="1">+IF(COUNTIFS(AT$4:AT495,1,$Q$4:$Q495,$Q496)=1,0,IF(AB496*AK496&lt;$AO$1,1,0))</f>
        <v>0</v>
      </c>
      <c r="AU496">
        <f t="shared" ca="1" si="175"/>
        <v>0</v>
      </c>
      <c r="AW496">
        <f ca="1">1*(COUNTIFS($Q$4:$Q495,Q496,AU$4:AU495,1)&gt;0)</f>
        <v>0</v>
      </c>
      <c r="AX496" t="str">
        <f t="shared" ca="1" si="185"/>
        <v/>
      </c>
    </row>
    <row r="497" spans="2:50" x14ac:dyDescent="0.35">
      <c r="B497">
        <f t="shared" si="176"/>
        <v>494</v>
      </c>
      <c r="C497" s="5">
        <f>AVERAGEIFS(TimeSeries!495:495,TimeSeries!$1:$1,"&lt;="&amp;C$3,TimeSeries!$1:$1,"&gt;="&amp;C$2)</f>
        <v>134.6</v>
      </c>
      <c r="D497" s="5">
        <f>AVERAGEIFS(TimeSeries!495:495,TimeSeries!$1:$1,"&lt;="&amp;D$3,TimeSeries!$1:$1,"&gt;="&amp;D$2)</f>
        <v>137.1</v>
      </c>
      <c r="E497" s="5">
        <f>AVERAGEIFS(TimeSeries!495:495,TimeSeries!$1:$1,"&lt;="&amp;E$3,TimeSeries!$1:$1,"&gt;="&amp;E$2)</f>
        <v>137.80000000000001</v>
      </c>
      <c r="F497" s="5">
        <f>AVERAGEIFS(TimeSeries!495:495,TimeSeries!$1:$1,"&lt;="&amp;F$3,TimeSeries!$1:$1,"&gt;="&amp;F$2)</f>
        <v>139.30000000000001</v>
      </c>
      <c r="G497" s="5">
        <f>AVERAGEIFS(TimeSeries!495:495,TimeSeries!$1:$1,"&lt;="&amp;G$3,TimeSeries!$1:$1,"&gt;="&amp;G$2)</f>
        <v>138.6</v>
      </c>
      <c r="H497" s="5">
        <f>AVERAGEIFS(TimeSeries!495:495,TimeSeries!$1:$1,"&lt;="&amp;H$3,TimeSeries!$1:$1,"&gt;="&amp;H$2)</f>
        <v>130.6</v>
      </c>
      <c r="I497" s="5">
        <f>AVERAGEIFS(TimeSeries!495:495,TimeSeries!$1:$1,"&lt;="&amp;I$3,TimeSeries!$1:$1,"&gt;="&amp;I$2)</f>
        <v>124.95</v>
      </c>
      <c r="J497" s="5">
        <f>AVERAGEIFS(TimeSeries!495:495,TimeSeries!$1:$1,"&lt;="&amp;J$3,TimeSeries!$1:$1,"&gt;="&amp;J$2)</f>
        <v>125.9</v>
      </c>
      <c r="K497" s="5">
        <f>+TimeSeries!I495</f>
        <v>133.98750000000001</v>
      </c>
      <c r="M497">
        <f t="shared" si="194"/>
        <v>117.8625</v>
      </c>
      <c r="N497">
        <f t="shared" si="195"/>
        <v>124.83750000000001</v>
      </c>
      <c r="O497">
        <f t="shared" si="174"/>
        <v>0</v>
      </c>
      <c r="P497">
        <f t="shared" si="196"/>
        <v>0</v>
      </c>
      <c r="Q497">
        <f>+INDEX(TimeSeries!$A:$ZZ,'TimeSeries - Formatted'!$B497+1,'TimeSeries - Formatted'!K$1)</f>
        <v>16</v>
      </c>
      <c r="R497">
        <f>SUM(O$4:O497)</f>
        <v>23</v>
      </c>
      <c r="S497">
        <f>SUM(P$4:P497)</f>
        <v>24</v>
      </c>
      <c r="U497" s="1">
        <f t="shared" si="186"/>
        <v>1.2791572610985513E-2</v>
      </c>
      <c r="V497" s="1">
        <f t="shared" si="187"/>
        <v>1.2555391432791607E-2</v>
      </c>
      <c r="W497" s="1">
        <f t="shared" si="188"/>
        <v>1.2490815576781999E-2</v>
      </c>
      <c r="X497" s="1">
        <f t="shared" si="189"/>
        <v>8.6893555394642608E-3</v>
      </c>
      <c r="Y497" s="1">
        <f t="shared" si="190"/>
        <v>-1.4409221902018654E-3</v>
      </c>
      <c r="Z497" s="1">
        <f t="shared" si="191"/>
        <v>-1.52905198776776E-3</v>
      </c>
      <c r="AA497" s="1">
        <f t="shared" si="192"/>
        <v>9.6969696969697594E-3</v>
      </c>
      <c r="AB497" s="1">
        <f t="shared" si="193"/>
        <v>1.1244979919678766E-2</v>
      </c>
      <c r="AD497" s="2">
        <f t="shared" ca="1" si="177"/>
        <v>1</v>
      </c>
      <c r="AE497" s="2">
        <f t="shared" ca="1" si="178"/>
        <v>1</v>
      </c>
      <c r="AF497" s="2">
        <f t="shared" ca="1" si="179"/>
        <v>1</v>
      </c>
      <c r="AG497" s="2">
        <f t="shared" ca="1" si="180"/>
        <v>1</v>
      </c>
      <c r="AH497" s="2">
        <f t="shared" ca="1" si="181"/>
        <v>1</v>
      </c>
      <c r="AI497" s="2">
        <f t="shared" ca="1" si="182"/>
        <v>1</v>
      </c>
      <c r="AJ497" s="2">
        <f t="shared" ca="1" si="183"/>
        <v>1</v>
      </c>
      <c r="AK497" s="2">
        <f t="shared" ca="1" si="184"/>
        <v>1</v>
      </c>
      <c r="AM497">
        <f ca="1">+IF(COUNTIFS(AM$4:AM496,1,$Q$4:$Q496,$Q497)=1,0,IF(U497*AD497&lt;$AO$1,1,0))</f>
        <v>0</v>
      </c>
      <c r="AN497">
        <f ca="1">+IF(COUNTIFS(AN$4:AN496,1,$Q$4:$Q496,$Q497)=1,0,IF(V497*AE497&lt;$AO$1,1,0))</f>
        <v>0</v>
      </c>
      <c r="AO497">
        <f ca="1">+IF(COUNTIFS(AO$4:AO496,1,$Q$4:$Q496,$Q497)=1,0,IF(W497*AF497&lt;$AO$1,1,0))</f>
        <v>0</v>
      </c>
      <c r="AP497">
        <f ca="1">+IF(COUNTIFS(AP$4:AP496,1,$Q$4:$Q496,$Q497)=1,0,IF(X497*AG497&lt;$AO$1,1,0))</f>
        <v>0</v>
      </c>
      <c r="AQ497">
        <f ca="1">+IF(COUNTIFS(AQ$4:AQ496,1,$Q$4:$Q496,$Q497)=1,0,IF(Y497*AH497&lt;$AO$1,1,0))</f>
        <v>0</v>
      </c>
      <c r="AR497">
        <f ca="1">+IF(COUNTIFS(AR$4:AR496,1,$Q$4:$Q496,$Q497)=1,0,IF(Z497*AI497&lt;$AO$1,1,0))</f>
        <v>0</v>
      </c>
      <c r="AS497">
        <f ca="1">+IF(COUNTIFS(AS$4:AS496,1,$Q$4:$Q496,$Q497)=1,0,IF(AA497*AJ497&lt;$AO$1,1,0))</f>
        <v>0</v>
      </c>
      <c r="AT497">
        <f ca="1">+IF(COUNTIFS(AT$4:AT496,1,$Q$4:$Q496,$Q497)=1,0,IF(AB497*AK497&lt;$AO$1,1,0))</f>
        <v>0</v>
      </c>
      <c r="AU497">
        <f t="shared" ca="1" si="175"/>
        <v>0</v>
      </c>
      <c r="AW497">
        <f ca="1">1*(COUNTIFS($Q$4:$Q496,Q497,AU$4:AU496,1)&gt;0)</f>
        <v>0</v>
      </c>
      <c r="AX497" t="str">
        <f t="shared" ca="1" si="185"/>
        <v/>
      </c>
    </row>
    <row r="498" spans="2:50" x14ac:dyDescent="0.35">
      <c r="B498">
        <f t="shared" si="176"/>
        <v>495</v>
      </c>
      <c r="C498" s="5">
        <f>AVERAGEIFS(TimeSeries!496:496,TimeSeries!$1:$1,"&lt;="&amp;C$3,TimeSeries!$1:$1,"&gt;="&amp;C$2)</f>
        <v>135.80000000000001</v>
      </c>
      <c r="D498" s="5">
        <f>AVERAGEIFS(TimeSeries!496:496,TimeSeries!$1:$1,"&lt;="&amp;D$3,TimeSeries!$1:$1,"&gt;="&amp;D$2)</f>
        <v>139.30000000000001</v>
      </c>
      <c r="E498" s="5">
        <f>AVERAGEIFS(TimeSeries!496:496,TimeSeries!$1:$1,"&lt;="&amp;E$3,TimeSeries!$1:$1,"&gt;="&amp;E$2)</f>
        <v>140</v>
      </c>
      <c r="F498" s="5">
        <f>AVERAGEIFS(TimeSeries!496:496,TimeSeries!$1:$1,"&lt;="&amp;F$3,TimeSeries!$1:$1,"&gt;="&amp;F$2)</f>
        <v>140.5</v>
      </c>
      <c r="G498" s="5">
        <f>AVERAGEIFS(TimeSeries!496:496,TimeSeries!$1:$1,"&lt;="&amp;G$3,TimeSeries!$1:$1,"&gt;="&amp;G$2)</f>
        <v>138.4</v>
      </c>
      <c r="H498" s="5">
        <f>AVERAGEIFS(TimeSeries!496:496,TimeSeries!$1:$1,"&lt;="&amp;H$3,TimeSeries!$1:$1,"&gt;="&amp;H$2)</f>
        <v>130.4</v>
      </c>
      <c r="I498" s="5">
        <f>AVERAGEIFS(TimeSeries!496:496,TimeSeries!$1:$1,"&lt;="&amp;I$3,TimeSeries!$1:$1,"&gt;="&amp;I$2)</f>
        <v>126.15</v>
      </c>
      <c r="J498" s="5">
        <f>AVERAGEIFS(TimeSeries!496:496,TimeSeries!$1:$1,"&lt;="&amp;J$3,TimeSeries!$1:$1,"&gt;="&amp;J$2)</f>
        <v>127.3</v>
      </c>
      <c r="K498" s="5">
        <f>+TimeSeries!I496</f>
        <v>135.08750000000001</v>
      </c>
      <c r="M498">
        <f t="shared" si="194"/>
        <v>117.8625</v>
      </c>
      <c r="N498">
        <f t="shared" si="195"/>
        <v>124.83750000000001</v>
      </c>
      <c r="O498">
        <f t="shared" si="174"/>
        <v>0</v>
      </c>
      <c r="P498">
        <f t="shared" si="196"/>
        <v>0</v>
      </c>
      <c r="Q498">
        <f>+INDEX(TimeSeries!$A:$ZZ,'TimeSeries - Formatted'!$B498+1,'TimeSeries - Formatted'!K$1)</f>
        <v>16</v>
      </c>
      <c r="R498">
        <f>SUM(O$4:O498)</f>
        <v>23</v>
      </c>
      <c r="S498">
        <f>SUM(P$4:P498)</f>
        <v>24</v>
      </c>
      <c r="U498" s="1">
        <f t="shared" si="186"/>
        <v>8.9153046062409036E-3</v>
      </c>
      <c r="V498" s="1">
        <f t="shared" si="187"/>
        <v>1.604668125455877E-2</v>
      </c>
      <c r="W498" s="1">
        <f t="shared" si="188"/>
        <v>1.5965166908562978E-2</v>
      </c>
      <c r="X498" s="1">
        <f t="shared" si="189"/>
        <v>8.6145010768126085E-3</v>
      </c>
      <c r="Y498" s="1">
        <f t="shared" si="190"/>
        <v>-2.8818443804035088E-3</v>
      </c>
      <c r="Z498" s="1">
        <f t="shared" si="191"/>
        <v>-3.0581039755351869E-3</v>
      </c>
      <c r="AA498" s="1">
        <f t="shared" si="192"/>
        <v>9.6038415366146435E-3</v>
      </c>
      <c r="AB498" s="1">
        <f t="shared" si="193"/>
        <v>1.1119936457505863E-2</v>
      </c>
      <c r="AD498" s="2">
        <f t="shared" ca="1" si="177"/>
        <v>1</v>
      </c>
      <c r="AE498" s="2">
        <f t="shared" ca="1" si="178"/>
        <v>1</v>
      </c>
      <c r="AF498" s="2">
        <f t="shared" ca="1" si="179"/>
        <v>1</v>
      </c>
      <c r="AG498" s="2">
        <f t="shared" ca="1" si="180"/>
        <v>1</v>
      </c>
      <c r="AH498" s="2">
        <f t="shared" ca="1" si="181"/>
        <v>1</v>
      </c>
      <c r="AI498" s="2">
        <f t="shared" ca="1" si="182"/>
        <v>1</v>
      </c>
      <c r="AJ498" s="2">
        <f t="shared" ca="1" si="183"/>
        <v>1</v>
      </c>
      <c r="AK498" s="2">
        <f t="shared" ca="1" si="184"/>
        <v>1</v>
      </c>
      <c r="AM498">
        <f ca="1">+IF(COUNTIFS(AM$4:AM497,1,$Q$4:$Q497,$Q498)=1,0,IF(U498*AD498&lt;$AO$1,1,0))</f>
        <v>0</v>
      </c>
      <c r="AN498">
        <f ca="1">+IF(COUNTIFS(AN$4:AN497,1,$Q$4:$Q497,$Q498)=1,0,IF(V498*AE498&lt;$AO$1,1,0))</f>
        <v>0</v>
      </c>
      <c r="AO498">
        <f ca="1">+IF(COUNTIFS(AO$4:AO497,1,$Q$4:$Q497,$Q498)=1,0,IF(W498*AF498&lt;$AO$1,1,0))</f>
        <v>0</v>
      </c>
      <c r="AP498">
        <f ca="1">+IF(COUNTIFS(AP$4:AP497,1,$Q$4:$Q497,$Q498)=1,0,IF(X498*AG498&lt;$AO$1,1,0))</f>
        <v>0</v>
      </c>
      <c r="AQ498">
        <f ca="1">+IF(COUNTIFS(AQ$4:AQ497,1,$Q$4:$Q497,$Q498)=1,0,IF(Y498*AH498&lt;$AO$1,1,0))</f>
        <v>0</v>
      </c>
      <c r="AR498">
        <f ca="1">+IF(COUNTIFS(AR$4:AR497,1,$Q$4:$Q497,$Q498)=1,0,IF(Z498*AI498&lt;$AO$1,1,0))</f>
        <v>0</v>
      </c>
      <c r="AS498">
        <f ca="1">+IF(COUNTIFS(AS$4:AS497,1,$Q$4:$Q497,$Q498)=1,0,IF(AA498*AJ498&lt;$AO$1,1,0))</f>
        <v>0</v>
      </c>
      <c r="AT498">
        <f ca="1">+IF(COUNTIFS(AT$4:AT497,1,$Q$4:$Q497,$Q498)=1,0,IF(AB498*AK498&lt;$AO$1,1,0))</f>
        <v>0</v>
      </c>
      <c r="AU498">
        <f t="shared" ca="1" si="175"/>
        <v>0</v>
      </c>
      <c r="AW498">
        <f ca="1">1*(COUNTIFS($Q$4:$Q497,Q498,AU$4:AU497,1)&gt;0)</f>
        <v>0</v>
      </c>
      <c r="AX498" t="str">
        <f t="shared" ca="1" si="185"/>
        <v/>
      </c>
    </row>
    <row r="499" spans="2:50" x14ac:dyDescent="0.35">
      <c r="B499">
        <f t="shared" si="176"/>
        <v>496</v>
      </c>
      <c r="C499" s="5">
        <f>AVERAGEIFS(TimeSeries!497:497,TimeSeries!$1:$1,"&lt;="&amp;C$3,TimeSeries!$1:$1,"&gt;="&amp;C$2)</f>
        <v>139.6</v>
      </c>
      <c r="D499" s="5">
        <f>AVERAGEIFS(TimeSeries!497:497,TimeSeries!$1:$1,"&lt;="&amp;D$3,TimeSeries!$1:$1,"&gt;="&amp;D$2)</f>
        <v>144.1</v>
      </c>
      <c r="E499" s="5">
        <f>AVERAGEIFS(TimeSeries!497:497,TimeSeries!$1:$1,"&lt;="&amp;E$3,TimeSeries!$1:$1,"&gt;="&amp;E$2)</f>
        <v>144.85</v>
      </c>
      <c r="F499" s="5">
        <f>AVERAGEIFS(TimeSeries!497:497,TimeSeries!$1:$1,"&lt;="&amp;F$3,TimeSeries!$1:$1,"&gt;="&amp;F$2)</f>
        <v>143.85</v>
      </c>
      <c r="G499" s="5">
        <f>AVERAGEIFS(TimeSeries!497:497,TimeSeries!$1:$1,"&lt;="&amp;G$3,TimeSeries!$1:$1,"&gt;="&amp;G$2)</f>
        <v>138.19999999999999</v>
      </c>
      <c r="H499" s="5">
        <f>AVERAGEIFS(TimeSeries!497:497,TimeSeries!$1:$1,"&lt;="&amp;H$3,TimeSeries!$1:$1,"&gt;="&amp;H$2)</f>
        <v>130.19999999999999</v>
      </c>
      <c r="I499" s="5">
        <f>AVERAGEIFS(TimeSeries!497:497,TimeSeries!$1:$1,"&lt;="&amp;I$3,TimeSeries!$1:$1,"&gt;="&amp;I$2)</f>
        <v>128.05000000000001</v>
      </c>
      <c r="J499" s="5">
        <f>AVERAGEIFS(TimeSeries!497:497,TimeSeries!$1:$1,"&lt;="&amp;J$3,TimeSeries!$1:$1,"&gt;="&amp;J$2)</f>
        <v>130.1</v>
      </c>
      <c r="K499" s="5">
        <f>+TimeSeries!I497</f>
        <v>137.67500000000001</v>
      </c>
      <c r="M499">
        <f t="shared" si="194"/>
        <v>117.8625</v>
      </c>
      <c r="N499">
        <f t="shared" si="195"/>
        <v>124.83750000000001</v>
      </c>
      <c r="O499">
        <f t="shared" si="174"/>
        <v>0</v>
      </c>
      <c r="P499">
        <f t="shared" si="196"/>
        <v>0</v>
      </c>
      <c r="Q499">
        <f>+INDEX(TimeSeries!$A:$ZZ,'TimeSeries - Formatted'!$B499+1,'TimeSeries - Formatted'!K$1)</f>
        <v>16</v>
      </c>
      <c r="R499">
        <f>SUM(O$4:O499)</f>
        <v>23</v>
      </c>
      <c r="S499">
        <f>SUM(P$4:P499)</f>
        <v>24</v>
      </c>
      <c r="U499" s="1">
        <f t="shared" si="186"/>
        <v>2.7982326951399017E-2</v>
      </c>
      <c r="V499" s="1">
        <f t="shared" si="187"/>
        <v>3.4458004307250434E-2</v>
      </c>
      <c r="W499" s="1">
        <f t="shared" si="188"/>
        <v>3.4642857142857197E-2</v>
      </c>
      <c r="X499" s="1">
        <f t="shared" si="189"/>
        <v>2.3843416370106674E-2</v>
      </c>
      <c r="Y499" s="1">
        <f t="shared" si="190"/>
        <v>-4.3227665706053742E-3</v>
      </c>
      <c r="Z499" s="1">
        <f t="shared" si="191"/>
        <v>-4.5871559633029468E-3</v>
      </c>
      <c r="AA499" s="1">
        <f t="shared" si="192"/>
        <v>1.5061434799841456E-2</v>
      </c>
      <c r="AB499" s="1">
        <f t="shared" si="193"/>
        <v>2.1995286724273422E-2</v>
      </c>
      <c r="AD499" s="2">
        <f t="shared" ca="1" si="177"/>
        <v>1</v>
      </c>
      <c r="AE499" s="2">
        <f t="shared" ca="1" si="178"/>
        <v>1</v>
      </c>
      <c r="AF499" s="2">
        <f t="shared" ca="1" si="179"/>
        <v>1</v>
      </c>
      <c r="AG499" s="2">
        <f t="shared" ca="1" si="180"/>
        <v>1</v>
      </c>
      <c r="AH499" s="2">
        <f t="shared" ca="1" si="181"/>
        <v>1</v>
      </c>
      <c r="AI499" s="2">
        <f t="shared" ca="1" si="182"/>
        <v>1</v>
      </c>
      <c r="AJ499" s="2">
        <f t="shared" ca="1" si="183"/>
        <v>1</v>
      </c>
      <c r="AK499" s="2">
        <f t="shared" ca="1" si="184"/>
        <v>1</v>
      </c>
      <c r="AM499">
        <f ca="1">+IF(COUNTIFS(AM$4:AM498,1,$Q$4:$Q498,$Q499)=1,0,IF(U499*AD499&lt;$AO$1,1,0))</f>
        <v>0</v>
      </c>
      <c r="AN499">
        <f ca="1">+IF(COUNTIFS(AN$4:AN498,1,$Q$4:$Q498,$Q499)=1,0,IF(V499*AE499&lt;$AO$1,1,0))</f>
        <v>0</v>
      </c>
      <c r="AO499">
        <f ca="1">+IF(COUNTIFS(AO$4:AO498,1,$Q$4:$Q498,$Q499)=1,0,IF(W499*AF499&lt;$AO$1,1,0))</f>
        <v>0</v>
      </c>
      <c r="AP499">
        <f ca="1">+IF(COUNTIFS(AP$4:AP498,1,$Q$4:$Q498,$Q499)=1,0,IF(X499*AG499&lt;$AO$1,1,0))</f>
        <v>0</v>
      </c>
      <c r="AQ499">
        <f ca="1">+IF(COUNTIFS(AQ$4:AQ498,1,$Q$4:$Q498,$Q499)=1,0,IF(Y499*AH499&lt;$AO$1,1,0))</f>
        <v>0</v>
      </c>
      <c r="AR499">
        <f ca="1">+IF(COUNTIFS(AR$4:AR498,1,$Q$4:$Q498,$Q499)=1,0,IF(Z499*AI499&lt;$AO$1,1,0))</f>
        <v>0</v>
      </c>
      <c r="AS499">
        <f ca="1">+IF(COUNTIFS(AS$4:AS498,1,$Q$4:$Q498,$Q499)=1,0,IF(AA499*AJ499&lt;$AO$1,1,0))</f>
        <v>0</v>
      </c>
      <c r="AT499">
        <f ca="1">+IF(COUNTIFS(AT$4:AT498,1,$Q$4:$Q498,$Q499)=1,0,IF(AB499*AK499&lt;$AO$1,1,0))</f>
        <v>0</v>
      </c>
      <c r="AU499">
        <f t="shared" ca="1" si="175"/>
        <v>0</v>
      </c>
      <c r="AW499">
        <f ca="1">1*(COUNTIFS($Q$4:$Q498,Q499,AU$4:AU498,1)&gt;0)</f>
        <v>0</v>
      </c>
      <c r="AX499" t="str">
        <f t="shared" ca="1" si="185"/>
        <v/>
      </c>
    </row>
    <row r="500" spans="2:50" x14ac:dyDescent="0.35">
      <c r="B500">
        <f t="shared" si="176"/>
        <v>497</v>
      </c>
      <c r="C500" s="5">
        <f>AVERAGEIFS(TimeSeries!498:498,TimeSeries!$1:$1,"&lt;="&amp;C$3,TimeSeries!$1:$1,"&gt;="&amp;C$2)</f>
        <v>140.69999999999999</v>
      </c>
      <c r="D500" s="5">
        <f>AVERAGEIFS(TimeSeries!498:498,TimeSeries!$1:$1,"&lt;="&amp;D$3,TimeSeries!$1:$1,"&gt;="&amp;D$2)</f>
        <v>139.19999999999999</v>
      </c>
      <c r="E500" s="5">
        <f>AVERAGEIFS(TimeSeries!498:498,TimeSeries!$1:$1,"&lt;="&amp;E$3,TimeSeries!$1:$1,"&gt;="&amp;E$2)</f>
        <v>142.05000000000001</v>
      </c>
      <c r="F500" s="5">
        <f>AVERAGEIFS(TimeSeries!498:498,TimeSeries!$1:$1,"&lt;="&amp;F$3,TimeSeries!$1:$1,"&gt;="&amp;F$2)</f>
        <v>146.55000000000001</v>
      </c>
      <c r="G500" s="5">
        <f>AVERAGEIFS(TimeSeries!498:498,TimeSeries!$1:$1,"&lt;="&amp;G$3,TimeSeries!$1:$1,"&gt;="&amp;G$2)</f>
        <v>143</v>
      </c>
      <c r="H500" s="5">
        <f>AVERAGEIFS(TimeSeries!498:498,TimeSeries!$1:$1,"&lt;="&amp;H$3,TimeSeries!$1:$1,"&gt;="&amp;H$2)</f>
        <v>136</v>
      </c>
      <c r="I500" s="5">
        <f>AVERAGEIFS(TimeSeries!498:498,TimeSeries!$1:$1,"&lt;="&amp;I$3,TimeSeries!$1:$1,"&gt;="&amp;I$2)</f>
        <v>133.19999999999999</v>
      </c>
      <c r="J500" s="5">
        <f>AVERAGEIFS(TimeSeries!498:498,TimeSeries!$1:$1,"&lt;="&amp;J$3,TimeSeries!$1:$1,"&gt;="&amp;J$2)</f>
        <v>134.4</v>
      </c>
      <c r="K500" s="5">
        <f>+TimeSeries!I498</f>
        <v>139.73750000000001</v>
      </c>
      <c r="M500">
        <f t="shared" si="194"/>
        <v>117.8625</v>
      </c>
      <c r="N500">
        <f t="shared" si="195"/>
        <v>124.83750000000001</v>
      </c>
      <c r="O500">
        <f t="shared" si="174"/>
        <v>0</v>
      </c>
      <c r="P500">
        <f t="shared" si="196"/>
        <v>0</v>
      </c>
      <c r="Q500">
        <f>+INDEX(TimeSeries!$A:$ZZ,'TimeSeries - Formatted'!$B500+1,'TimeSeries - Formatted'!K$1)</f>
        <v>16</v>
      </c>
      <c r="R500">
        <f>SUM(O$4:O500)</f>
        <v>23</v>
      </c>
      <c r="S500">
        <f>SUM(P$4:P500)</f>
        <v>24</v>
      </c>
      <c r="U500" s="1">
        <f t="shared" si="186"/>
        <v>7.8796561604583815E-3</v>
      </c>
      <c r="V500" s="1">
        <f t="shared" si="187"/>
        <v>-3.4004163775156138E-2</v>
      </c>
      <c r="W500" s="1">
        <f t="shared" si="188"/>
        <v>-1.9330341732826994E-2</v>
      </c>
      <c r="X500" s="1">
        <f t="shared" si="189"/>
        <v>1.8769551616267144E-2</v>
      </c>
      <c r="Y500" s="1">
        <f t="shared" si="190"/>
        <v>3.0259365994236287E-2</v>
      </c>
      <c r="Z500" s="1">
        <f t="shared" si="191"/>
        <v>3.9755351681957096E-2</v>
      </c>
      <c r="AA500" s="1">
        <f t="shared" si="192"/>
        <v>4.0218664584146691E-2</v>
      </c>
      <c r="AB500" s="1">
        <f t="shared" si="193"/>
        <v>3.3051498847040728E-2</v>
      </c>
      <c r="AD500" s="2">
        <f t="shared" ca="1" si="177"/>
        <v>1</v>
      </c>
      <c r="AE500" s="2">
        <f t="shared" ca="1" si="178"/>
        <v>1</v>
      </c>
      <c r="AF500" s="2">
        <f t="shared" ca="1" si="179"/>
        <v>1</v>
      </c>
      <c r="AG500" s="2">
        <f t="shared" ca="1" si="180"/>
        <v>1</v>
      </c>
      <c r="AH500" s="2">
        <f t="shared" ca="1" si="181"/>
        <v>1</v>
      </c>
      <c r="AI500" s="2">
        <f t="shared" ca="1" si="182"/>
        <v>1</v>
      </c>
      <c r="AJ500" s="2">
        <f t="shared" ca="1" si="183"/>
        <v>1</v>
      </c>
      <c r="AK500" s="2">
        <f t="shared" ca="1" si="184"/>
        <v>1</v>
      </c>
      <c r="AM500">
        <f ca="1">+IF(COUNTIFS(AM$4:AM499,1,$Q$4:$Q499,$Q500)=1,0,IF(U500*AD500&lt;$AO$1,1,0))</f>
        <v>0</v>
      </c>
      <c r="AN500">
        <f ca="1">+IF(COUNTIFS(AN$4:AN499,1,$Q$4:$Q499,$Q500)=1,0,IF(V500*AE500&lt;$AO$1,1,0))</f>
        <v>0</v>
      </c>
      <c r="AO500">
        <f ca="1">+IF(COUNTIFS(AO$4:AO499,1,$Q$4:$Q499,$Q500)=1,0,IF(W500*AF500&lt;$AO$1,1,0))</f>
        <v>0</v>
      </c>
      <c r="AP500">
        <f ca="1">+IF(COUNTIFS(AP$4:AP499,1,$Q$4:$Q499,$Q500)=1,0,IF(X500*AG500&lt;$AO$1,1,0))</f>
        <v>0</v>
      </c>
      <c r="AQ500">
        <f ca="1">+IF(COUNTIFS(AQ$4:AQ499,1,$Q$4:$Q499,$Q500)=1,0,IF(Y500*AH500&lt;$AO$1,1,0))</f>
        <v>0</v>
      </c>
      <c r="AR500">
        <f ca="1">+IF(COUNTIFS(AR$4:AR499,1,$Q$4:$Q499,$Q500)=1,0,IF(Z500*AI500&lt;$AO$1,1,0))</f>
        <v>0</v>
      </c>
      <c r="AS500">
        <f ca="1">+IF(COUNTIFS(AS$4:AS499,1,$Q$4:$Q499,$Q500)=1,0,IF(AA500*AJ500&lt;$AO$1,1,0))</f>
        <v>0</v>
      </c>
      <c r="AT500">
        <f ca="1">+IF(COUNTIFS(AT$4:AT499,1,$Q$4:$Q499,$Q500)=1,0,IF(AB500*AK500&lt;$AO$1,1,0))</f>
        <v>0</v>
      </c>
      <c r="AU500">
        <f t="shared" ca="1" si="175"/>
        <v>0</v>
      </c>
      <c r="AW500">
        <f ca="1">1*(COUNTIFS($Q$4:$Q499,Q500,AU$4:AU499,1)&gt;0)</f>
        <v>0</v>
      </c>
      <c r="AX500" t="str">
        <f t="shared" ca="1" si="185"/>
        <v/>
      </c>
    </row>
    <row r="501" spans="2:50" x14ac:dyDescent="0.35">
      <c r="B501">
        <f t="shared" si="176"/>
        <v>498</v>
      </c>
      <c r="C501" s="5">
        <f>AVERAGEIFS(TimeSeries!499:499,TimeSeries!$1:$1,"&lt;="&amp;C$3,TimeSeries!$1:$1,"&gt;="&amp;C$2)</f>
        <v>131.85</v>
      </c>
      <c r="D501" s="5">
        <f>AVERAGEIFS(TimeSeries!499:499,TimeSeries!$1:$1,"&lt;="&amp;D$3,TimeSeries!$1:$1,"&gt;="&amp;D$2)</f>
        <v>127.85</v>
      </c>
      <c r="E501" s="5">
        <f>AVERAGEIFS(TimeSeries!499:499,TimeSeries!$1:$1,"&lt;="&amp;E$3,TimeSeries!$1:$1,"&gt;="&amp;E$2)</f>
        <v>132.80000000000001</v>
      </c>
      <c r="F501" s="5">
        <f>AVERAGEIFS(TimeSeries!499:499,TimeSeries!$1:$1,"&lt;="&amp;F$3,TimeSeries!$1:$1,"&gt;="&amp;F$2)</f>
        <v>140.30000000000001</v>
      </c>
      <c r="G501" s="5">
        <f>AVERAGEIFS(TimeSeries!499:499,TimeSeries!$1:$1,"&lt;="&amp;G$3,TimeSeries!$1:$1,"&gt;="&amp;G$2)</f>
        <v>139.6</v>
      </c>
      <c r="H501" s="5">
        <f>AVERAGEIFS(TimeSeries!499:499,TimeSeries!$1:$1,"&lt;="&amp;H$3,TimeSeries!$1:$1,"&gt;="&amp;H$2)</f>
        <v>136.1</v>
      </c>
      <c r="I501" s="5">
        <f>AVERAGEIFS(TimeSeries!499:499,TimeSeries!$1:$1,"&lt;="&amp;I$3,TimeSeries!$1:$1,"&gt;="&amp;I$2)</f>
        <v>133.25</v>
      </c>
      <c r="J501" s="5">
        <f>AVERAGEIFS(TimeSeries!499:499,TimeSeries!$1:$1,"&lt;="&amp;J$3,TimeSeries!$1:$1,"&gt;="&amp;J$2)</f>
        <v>131.5</v>
      </c>
      <c r="K501" s="5">
        <f>+TimeSeries!I499</f>
        <v>134.375</v>
      </c>
      <c r="M501">
        <f t="shared" si="194"/>
        <v>117.8625</v>
      </c>
      <c r="N501">
        <f t="shared" si="195"/>
        <v>124.83750000000001</v>
      </c>
      <c r="O501">
        <f t="shared" si="174"/>
        <v>0</v>
      </c>
      <c r="P501">
        <f t="shared" si="196"/>
        <v>0</v>
      </c>
      <c r="Q501">
        <f>+INDEX(TimeSeries!$A:$ZZ,'TimeSeries - Formatted'!$B501+1,'TimeSeries - Formatted'!K$1)</f>
        <v>16</v>
      </c>
      <c r="R501">
        <f>SUM(O$4:O501)</f>
        <v>23</v>
      </c>
      <c r="S501">
        <f>SUM(P$4:P501)</f>
        <v>24</v>
      </c>
      <c r="U501" s="1">
        <f t="shared" si="186"/>
        <v>-6.2899786780383771E-2</v>
      </c>
      <c r="V501" s="1">
        <f t="shared" si="187"/>
        <v>-0.11276891047883419</v>
      </c>
      <c r="W501" s="1">
        <f t="shared" si="188"/>
        <v>-8.3189506385916379E-2</v>
      </c>
      <c r="X501" s="1">
        <f t="shared" si="189"/>
        <v>-4.2647560559536002E-2</v>
      </c>
      <c r="Y501" s="1">
        <f t="shared" si="190"/>
        <v>-2.3776223776223793E-2</v>
      </c>
      <c r="Z501" s="1">
        <f t="shared" si="191"/>
        <v>7.3529411764705621E-4</v>
      </c>
      <c r="AA501" s="1">
        <f t="shared" si="192"/>
        <v>3.7537537537546406E-4</v>
      </c>
      <c r="AB501" s="1">
        <f t="shared" si="193"/>
        <v>-2.1577380952381042E-2</v>
      </c>
      <c r="AD501" s="2">
        <f t="shared" ca="1" si="177"/>
        <v>1</v>
      </c>
      <c r="AE501" s="2">
        <f t="shared" ca="1" si="178"/>
        <v>1</v>
      </c>
      <c r="AF501" s="2">
        <f t="shared" ca="1" si="179"/>
        <v>1</v>
      </c>
      <c r="AG501" s="2">
        <f t="shared" ca="1" si="180"/>
        <v>1</v>
      </c>
      <c r="AH501" s="2">
        <f t="shared" ca="1" si="181"/>
        <v>1</v>
      </c>
      <c r="AI501" s="2">
        <f t="shared" ca="1" si="182"/>
        <v>1</v>
      </c>
      <c r="AJ501" s="2">
        <f t="shared" ca="1" si="183"/>
        <v>1</v>
      </c>
      <c r="AK501" s="2">
        <f t="shared" ca="1" si="184"/>
        <v>1</v>
      </c>
      <c r="AM501">
        <f ca="1">+IF(COUNTIFS(AM$4:AM500,1,$Q$4:$Q500,$Q501)=1,0,IF(U501*AD501&lt;$AO$1,1,0))</f>
        <v>0</v>
      </c>
      <c r="AN501">
        <f ca="1">+IF(COUNTIFS(AN$4:AN500,1,$Q$4:$Q500,$Q501)=1,0,IF(V501*AE501&lt;$AO$1,1,0))</f>
        <v>1</v>
      </c>
      <c r="AO501">
        <f ca="1">+IF(COUNTIFS(AO$4:AO500,1,$Q$4:$Q500,$Q501)=1,0,IF(W501*AF501&lt;$AO$1,1,0))</f>
        <v>0</v>
      </c>
      <c r="AP501">
        <f ca="1">+IF(COUNTIFS(AP$4:AP500,1,$Q$4:$Q500,$Q501)=1,0,IF(X501*AG501&lt;$AO$1,1,0))</f>
        <v>0</v>
      </c>
      <c r="AQ501">
        <f ca="1">+IF(COUNTIFS(AQ$4:AQ500,1,$Q$4:$Q500,$Q501)=1,0,IF(Y501*AH501&lt;$AO$1,1,0))</f>
        <v>0</v>
      </c>
      <c r="AR501">
        <f ca="1">+IF(COUNTIFS(AR$4:AR500,1,$Q$4:$Q500,$Q501)=1,0,IF(Z501*AI501&lt;$AO$1,1,0))</f>
        <v>0</v>
      </c>
      <c r="AS501">
        <f ca="1">+IF(COUNTIFS(AS$4:AS500,1,$Q$4:$Q500,$Q501)=1,0,IF(AA501*AJ501&lt;$AO$1,1,0))</f>
        <v>0</v>
      </c>
      <c r="AT501">
        <f ca="1">+IF(COUNTIFS(AT$4:AT500,1,$Q$4:$Q500,$Q501)=1,0,IF(AB501*AK501&lt;$AO$1,1,0))</f>
        <v>0</v>
      </c>
      <c r="AU501">
        <f t="shared" ca="1" si="175"/>
        <v>1</v>
      </c>
      <c r="AW501">
        <f ca="1">1*(COUNTIFS($Q$4:$Q500,Q501,AU$4:AU500,1)&gt;0)</f>
        <v>0</v>
      </c>
      <c r="AX501">
        <f t="shared" ca="1" si="185"/>
        <v>90</v>
      </c>
    </row>
    <row r="502" spans="2:50" x14ac:dyDescent="0.35">
      <c r="B502">
        <f t="shared" si="176"/>
        <v>499</v>
      </c>
      <c r="C502" s="5">
        <f>AVERAGEIFS(TimeSeries!500:500,TimeSeries!$1:$1,"&lt;="&amp;C$3,TimeSeries!$1:$1,"&gt;="&amp;C$2)</f>
        <v>121.9</v>
      </c>
      <c r="D502" s="5">
        <f>AVERAGEIFS(TimeSeries!500:500,TimeSeries!$1:$1,"&lt;="&amp;D$3,TimeSeries!$1:$1,"&gt;="&amp;D$2)</f>
        <v>119.9</v>
      </c>
      <c r="E502" s="5">
        <f>AVERAGEIFS(TimeSeries!500:500,TimeSeries!$1:$1,"&lt;="&amp;E$3,TimeSeries!$1:$1,"&gt;="&amp;E$2)</f>
        <v>124.15</v>
      </c>
      <c r="F502" s="5">
        <f>AVERAGEIFS(TimeSeries!500:500,TimeSeries!$1:$1,"&lt;="&amp;F$3,TimeSeries!$1:$1,"&gt;="&amp;F$2)</f>
        <v>129.65</v>
      </c>
      <c r="G502" s="5">
        <f>AVERAGEIFS(TimeSeries!500:500,TimeSeries!$1:$1,"&lt;="&amp;G$3,TimeSeries!$1:$1,"&gt;="&amp;G$2)</f>
        <v>130.35</v>
      </c>
      <c r="H502" s="5">
        <f>AVERAGEIFS(TimeSeries!500:500,TimeSeries!$1:$1,"&lt;="&amp;H$3,TimeSeries!$1:$1,"&gt;="&amp;H$2)</f>
        <v>128.35</v>
      </c>
      <c r="I502" s="5">
        <f>AVERAGEIFS(TimeSeries!500:500,TimeSeries!$1:$1,"&lt;="&amp;I$3,TimeSeries!$1:$1,"&gt;="&amp;I$2)</f>
        <v>126.25</v>
      </c>
      <c r="J502" s="5">
        <f>AVERAGEIFS(TimeSeries!500:500,TimeSeries!$1:$1,"&lt;="&amp;J$3,TimeSeries!$1:$1,"&gt;="&amp;J$2)</f>
        <v>124.5</v>
      </c>
      <c r="K502" s="5">
        <f>+TimeSeries!I500</f>
        <v>125.66250000000001</v>
      </c>
      <c r="M502">
        <f t="shared" si="194"/>
        <v>117.8625</v>
      </c>
      <c r="N502">
        <f t="shared" si="195"/>
        <v>124.83750000000001</v>
      </c>
      <c r="O502">
        <f t="shared" si="174"/>
        <v>0</v>
      </c>
      <c r="P502">
        <f t="shared" si="196"/>
        <v>0</v>
      </c>
      <c r="Q502">
        <f>+INDEX(TimeSeries!$A:$ZZ,'TimeSeries - Formatted'!$B502+1,'TimeSeries - Formatted'!K$1)</f>
        <v>16</v>
      </c>
      <c r="R502">
        <f>SUM(O$4:O502)</f>
        <v>23</v>
      </c>
      <c r="S502">
        <f>SUM(P$4:P502)</f>
        <v>24</v>
      </c>
      <c r="U502" s="1">
        <f t="shared" si="186"/>
        <v>-0.13361762615493944</v>
      </c>
      <c r="V502" s="1">
        <f t="shared" si="187"/>
        <v>-0.16793893129770987</v>
      </c>
      <c r="W502" s="1">
        <f t="shared" si="188"/>
        <v>-0.14290645495340004</v>
      </c>
      <c r="X502" s="1">
        <f t="shared" si="189"/>
        <v>-0.11531900375298532</v>
      </c>
      <c r="Y502" s="1">
        <f t="shared" si="190"/>
        <v>-8.846153846153848E-2</v>
      </c>
      <c r="Z502" s="1">
        <f t="shared" si="191"/>
        <v>-5.6943423952975802E-2</v>
      </c>
      <c r="AA502" s="1">
        <f t="shared" si="192"/>
        <v>-5.2532833020637937E-2</v>
      </c>
      <c r="AB502" s="1">
        <f t="shared" si="193"/>
        <v>-7.3660714285714302E-2</v>
      </c>
      <c r="AD502" s="2">
        <f t="shared" ca="1" si="177"/>
        <v>1</v>
      </c>
      <c r="AE502" s="2">
        <f t="shared" ca="1" si="178"/>
        <v>1</v>
      </c>
      <c r="AF502" s="2">
        <f t="shared" ca="1" si="179"/>
        <v>1</v>
      </c>
      <c r="AG502" s="2">
        <f t="shared" ca="1" si="180"/>
        <v>1</v>
      </c>
      <c r="AH502" s="2">
        <f t="shared" ca="1" si="181"/>
        <v>1</v>
      </c>
      <c r="AI502" s="2">
        <f t="shared" ca="1" si="182"/>
        <v>1</v>
      </c>
      <c r="AJ502" s="2">
        <f t="shared" ca="1" si="183"/>
        <v>1</v>
      </c>
      <c r="AK502" s="2">
        <f t="shared" ca="1" si="184"/>
        <v>1</v>
      </c>
      <c r="AM502">
        <f ca="1">+IF(COUNTIFS(AM$4:AM501,1,$Q$4:$Q501,$Q502)=1,0,IF(U502*AD502&lt;$AO$1,1,0))</f>
        <v>1</v>
      </c>
      <c r="AN502">
        <f ca="1">+IF(COUNTIFS(AN$4:AN501,1,$Q$4:$Q501,$Q502)=1,0,IF(V502*AE502&lt;$AO$1,1,0))</f>
        <v>0</v>
      </c>
      <c r="AO502">
        <f ca="1">+IF(COUNTIFS(AO$4:AO501,1,$Q$4:$Q501,$Q502)=1,0,IF(W502*AF502&lt;$AO$1,1,0))</f>
        <v>1</v>
      </c>
      <c r="AP502">
        <f ca="1">+IF(COUNTIFS(AP$4:AP501,1,$Q$4:$Q501,$Q502)=1,0,IF(X502*AG502&lt;$AO$1,1,0))</f>
        <v>1</v>
      </c>
      <c r="AQ502">
        <f ca="1">+IF(COUNTIFS(AQ$4:AQ501,1,$Q$4:$Q501,$Q502)=1,0,IF(Y502*AH502&lt;$AO$1,1,0))</f>
        <v>0</v>
      </c>
      <c r="AR502">
        <f ca="1">+IF(COUNTIFS(AR$4:AR501,1,$Q$4:$Q501,$Q502)=1,0,IF(Z502*AI502&lt;$AO$1,1,0))</f>
        <v>0</v>
      </c>
      <c r="AS502">
        <f ca="1">+IF(COUNTIFS(AS$4:AS501,1,$Q$4:$Q501,$Q502)=1,0,IF(AA502*AJ502&lt;$AO$1,1,0))</f>
        <v>0</v>
      </c>
      <c r="AT502">
        <f ca="1">+IF(COUNTIFS(AT$4:AT501,1,$Q$4:$Q501,$Q502)=1,0,IF(AB502*AK502&lt;$AO$1,1,0))</f>
        <v>0</v>
      </c>
      <c r="AU502">
        <f t="shared" ca="1" si="175"/>
        <v>1</v>
      </c>
      <c r="AW502">
        <f ca="1">1*(COUNTIFS($Q$4:$Q501,Q502,AU$4:AU501,1)&gt;0)</f>
        <v>1</v>
      </c>
      <c r="AX502" t="str">
        <f t="shared" ca="1" si="185"/>
        <v/>
      </c>
    </row>
    <row r="503" spans="2:50" x14ac:dyDescent="0.35">
      <c r="B503">
        <f t="shared" si="176"/>
        <v>500</v>
      </c>
      <c r="C503" s="5">
        <f>AVERAGEIFS(TimeSeries!501:501,TimeSeries!$1:$1,"&lt;="&amp;C$3,TimeSeries!$1:$1,"&gt;="&amp;C$2)</f>
        <v>115.7</v>
      </c>
      <c r="D503" s="5">
        <f>AVERAGEIFS(TimeSeries!501:501,TimeSeries!$1:$1,"&lt;="&amp;D$3,TimeSeries!$1:$1,"&gt;="&amp;D$2)</f>
        <v>118.7</v>
      </c>
      <c r="E503" s="5">
        <f>AVERAGEIFS(TimeSeries!501:501,TimeSeries!$1:$1,"&lt;="&amp;E$3,TimeSeries!$1:$1,"&gt;="&amp;E$2)</f>
        <v>120.8</v>
      </c>
      <c r="F503" s="5">
        <f>AVERAGEIFS(TimeSeries!501:501,TimeSeries!$1:$1,"&lt;="&amp;F$3,TimeSeries!$1:$1,"&gt;="&amp;F$2)</f>
        <v>122.3</v>
      </c>
      <c r="G503" s="5">
        <f>AVERAGEIFS(TimeSeries!501:501,TimeSeries!$1:$1,"&lt;="&amp;G$3,TimeSeries!$1:$1,"&gt;="&amp;G$2)</f>
        <v>122.3</v>
      </c>
      <c r="H503" s="5">
        <f>AVERAGEIFS(TimeSeries!501:501,TimeSeries!$1:$1,"&lt;="&amp;H$3,TimeSeries!$1:$1,"&gt;="&amp;H$2)</f>
        <v>119.3</v>
      </c>
      <c r="I503" s="5">
        <f>AVERAGEIFS(TimeSeries!501:501,TimeSeries!$1:$1,"&lt;="&amp;I$3,TimeSeries!$1:$1,"&gt;="&amp;I$2)</f>
        <v>119.3</v>
      </c>
      <c r="J503" s="5">
        <f>AVERAGEIFS(TimeSeries!501:501,TimeSeries!$1:$1,"&lt;="&amp;J$3,TimeSeries!$1:$1,"&gt;="&amp;J$2)</f>
        <v>121.6</v>
      </c>
      <c r="K503" s="5">
        <f>+TimeSeries!I501</f>
        <v>119.52500000000001</v>
      </c>
      <c r="M503">
        <f t="shared" si="194"/>
        <v>117.8625</v>
      </c>
      <c r="N503">
        <f t="shared" si="195"/>
        <v>124.83750000000001</v>
      </c>
      <c r="O503">
        <f t="shared" si="174"/>
        <v>0</v>
      </c>
      <c r="P503">
        <f t="shared" si="196"/>
        <v>0</v>
      </c>
      <c r="Q503">
        <f>+INDEX(TimeSeries!$A:$ZZ,'TimeSeries - Formatted'!$B503+1,'TimeSeries - Formatted'!K$1)</f>
        <v>16</v>
      </c>
      <c r="R503">
        <f>SUM(O$4:O503)</f>
        <v>23</v>
      </c>
      <c r="S503">
        <f>SUM(P$4:P503)</f>
        <v>24</v>
      </c>
      <c r="U503" s="1">
        <f t="shared" si="186"/>
        <v>-0.17768301350390892</v>
      </c>
      <c r="V503" s="1">
        <f t="shared" si="187"/>
        <v>-0.17626648160999303</v>
      </c>
      <c r="W503" s="1">
        <f t="shared" si="188"/>
        <v>-0.16603382809803247</v>
      </c>
      <c r="X503" s="1">
        <f t="shared" si="189"/>
        <v>-0.16547253497099979</v>
      </c>
      <c r="Y503" s="1">
        <f t="shared" si="190"/>
        <v>-0.14475524475524482</v>
      </c>
      <c r="Z503" s="1">
        <f t="shared" si="191"/>
        <v>-0.12343864805290228</v>
      </c>
      <c r="AA503" s="1">
        <f t="shared" si="192"/>
        <v>-0.10469043151969981</v>
      </c>
      <c r="AB503" s="1">
        <f t="shared" si="193"/>
        <v>-9.5238095238095344E-2</v>
      </c>
      <c r="AD503" s="2">
        <f t="shared" ca="1" si="177"/>
        <v>1</v>
      </c>
      <c r="AE503" s="2">
        <f t="shared" ca="1" si="178"/>
        <v>1</v>
      </c>
      <c r="AF503" s="2">
        <f t="shared" ca="1" si="179"/>
        <v>1</v>
      </c>
      <c r="AG503" s="2">
        <f t="shared" ca="1" si="180"/>
        <v>1</v>
      </c>
      <c r="AH503" s="2">
        <f t="shared" ca="1" si="181"/>
        <v>1</v>
      </c>
      <c r="AI503" s="2">
        <f t="shared" ca="1" si="182"/>
        <v>1</v>
      </c>
      <c r="AJ503" s="2">
        <f t="shared" ca="1" si="183"/>
        <v>1</v>
      </c>
      <c r="AK503" s="2">
        <f t="shared" ca="1" si="184"/>
        <v>1</v>
      </c>
      <c r="AM503">
        <f ca="1">+IF(COUNTIFS(AM$4:AM502,1,$Q$4:$Q502,$Q503)=1,0,IF(U503*AD503&lt;$AO$1,1,0))</f>
        <v>0</v>
      </c>
      <c r="AN503">
        <f ca="1">+IF(COUNTIFS(AN$4:AN502,1,$Q$4:$Q502,$Q503)=1,0,IF(V503*AE503&lt;$AO$1,1,0))</f>
        <v>0</v>
      </c>
      <c r="AO503">
        <f ca="1">+IF(COUNTIFS(AO$4:AO502,1,$Q$4:$Q502,$Q503)=1,0,IF(W503*AF503&lt;$AO$1,1,0))</f>
        <v>0</v>
      </c>
      <c r="AP503">
        <f ca="1">+IF(COUNTIFS(AP$4:AP502,1,$Q$4:$Q502,$Q503)=1,0,IF(X503*AG503&lt;$AO$1,1,0))</f>
        <v>0</v>
      </c>
      <c r="AQ503">
        <f ca="1">+IF(COUNTIFS(AQ$4:AQ502,1,$Q$4:$Q502,$Q503)=1,0,IF(Y503*AH503&lt;$AO$1,1,0))</f>
        <v>1</v>
      </c>
      <c r="AR503">
        <f ca="1">+IF(COUNTIFS(AR$4:AR502,1,$Q$4:$Q502,$Q503)=1,0,IF(Z503*AI503&lt;$AO$1,1,0))</f>
        <v>1</v>
      </c>
      <c r="AS503">
        <f ca="1">+IF(COUNTIFS(AS$4:AS502,1,$Q$4:$Q502,$Q503)=1,0,IF(AA503*AJ503&lt;$AO$1,1,0))</f>
        <v>1</v>
      </c>
      <c r="AT503">
        <f ca="1">+IF(COUNTIFS(AT$4:AT502,1,$Q$4:$Q502,$Q503)=1,0,IF(AB503*AK503&lt;$AO$1,1,0))</f>
        <v>0</v>
      </c>
      <c r="AU503">
        <f t="shared" ca="1" si="175"/>
        <v>1</v>
      </c>
      <c r="AW503">
        <f ca="1">1*(COUNTIFS($Q$4:$Q502,Q503,AU$4:AU502,1)&gt;0)</f>
        <v>1</v>
      </c>
      <c r="AX503" t="str">
        <f t="shared" ca="1" si="185"/>
        <v/>
      </c>
    </row>
    <row r="504" spans="2:50" x14ac:dyDescent="0.35">
      <c r="B504">
        <f t="shared" si="176"/>
        <v>501</v>
      </c>
      <c r="C504" s="5">
        <f>AVERAGEIFS(TimeSeries!502:502,TimeSeries!$1:$1,"&lt;="&amp;C$3,TimeSeries!$1:$1,"&gt;="&amp;C$2)</f>
        <v>114</v>
      </c>
      <c r="D504" s="5">
        <f>AVERAGEIFS(TimeSeries!502:502,TimeSeries!$1:$1,"&lt;="&amp;D$3,TimeSeries!$1:$1,"&gt;="&amp;D$2)</f>
        <v>117.5</v>
      </c>
      <c r="E504" s="5">
        <f>AVERAGEIFS(TimeSeries!502:502,TimeSeries!$1:$1,"&lt;="&amp;E$3,TimeSeries!$1:$1,"&gt;="&amp;E$2)</f>
        <v>119.6</v>
      </c>
      <c r="F504" s="5">
        <f>AVERAGEIFS(TimeSeries!502:502,TimeSeries!$1:$1,"&lt;="&amp;F$3,TimeSeries!$1:$1,"&gt;="&amp;F$2)</f>
        <v>121.6</v>
      </c>
      <c r="G504" s="5">
        <f>AVERAGEIFS(TimeSeries!502:502,TimeSeries!$1:$1,"&lt;="&amp;G$3,TimeSeries!$1:$1,"&gt;="&amp;G$2)</f>
        <v>121.6</v>
      </c>
      <c r="H504" s="5">
        <f>AVERAGEIFS(TimeSeries!502:502,TimeSeries!$1:$1,"&lt;="&amp;H$3,TimeSeries!$1:$1,"&gt;="&amp;H$2)</f>
        <v>114.6</v>
      </c>
      <c r="I504" s="5">
        <f>AVERAGEIFS(TimeSeries!502:502,TimeSeries!$1:$1,"&lt;="&amp;I$3,TimeSeries!$1:$1,"&gt;="&amp;I$2)</f>
        <v>111.05</v>
      </c>
      <c r="J504" s="5">
        <f>AVERAGEIFS(TimeSeries!502:502,TimeSeries!$1:$1,"&lt;="&amp;J$3,TimeSeries!$1:$1,"&gt;="&amp;J$2)</f>
        <v>113.1</v>
      </c>
      <c r="K504" s="5">
        <f>+TimeSeries!I502</f>
        <v>116.5625</v>
      </c>
      <c r="M504">
        <f t="shared" si="194"/>
        <v>117.74062500000001</v>
      </c>
      <c r="N504">
        <f t="shared" si="195"/>
        <v>124.83750000000001</v>
      </c>
      <c r="O504">
        <f t="shared" si="174"/>
        <v>0</v>
      </c>
      <c r="P504">
        <f t="shared" si="196"/>
        <v>0</v>
      </c>
      <c r="Q504">
        <f>+INDEX(TimeSeries!$A:$ZZ,'TimeSeries - Formatted'!$B504+1,'TimeSeries - Formatted'!K$1)</f>
        <v>16</v>
      </c>
      <c r="R504">
        <f>SUM(O$4:O504)</f>
        <v>23</v>
      </c>
      <c r="S504">
        <f>SUM(P$4:P504)</f>
        <v>24</v>
      </c>
      <c r="U504" s="1">
        <f t="shared" si="186"/>
        <v>-0.18976545842217474</v>
      </c>
      <c r="V504" s="1">
        <f t="shared" si="187"/>
        <v>-0.18459403192227619</v>
      </c>
      <c r="W504" s="1">
        <f t="shared" si="188"/>
        <v>-0.17431826026924402</v>
      </c>
      <c r="X504" s="1">
        <f t="shared" si="189"/>
        <v>-0.17024906175366783</v>
      </c>
      <c r="Y504" s="1">
        <f t="shared" si="190"/>
        <v>-0.14965034965034973</v>
      </c>
      <c r="Z504" s="1">
        <f t="shared" si="191"/>
        <v>-0.15797207935341662</v>
      </c>
      <c r="AA504" s="1">
        <f t="shared" si="192"/>
        <v>-0.1666041275797373</v>
      </c>
      <c r="AB504" s="1">
        <f t="shared" si="193"/>
        <v>-0.1584821428571429</v>
      </c>
      <c r="AD504" s="2">
        <f t="shared" ca="1" si="177"/>
        <v>1</v>
      </c>
      <c r="AE504" s="2">
        <f t="shared" ca="1" si="178"/>
        <v>1</v>
      </c>
      <c r="AF504" s="2">
        <f t="shared" ca="1" si="179"/>
        <v>1</v>
      </c>
      <c r="AG504" s="2">
        <f t="shared" ca="1" si="180"/>
        <v>1</v>
      </c>
      <c r="AH504" s="2">
        <f t="shared" ca="1" si="181"/>
        <v>1</v>
      </c>
      <c r="AI504" s="2">
        <f t="shared" ca="1" si="182"/>
        <v>1</v>
      </c>
      <c r="AJ504" s="2">
        <f t="shared" ca="1" si="183"/>
        <v>1</v>
      </c>
      <c r="AK504" s="2">
        <f t="shared" ca="1" si="184"/>
        <v>1</v>
      </c>
      <c r="AM504">
        <f ca="1">+IF(COUNTIFS(AM$4:AM503,1,$Q$4:$Q503,$Q504)=1,0,IF(U504*AD504&lt;$AO$1,1,0))</f>
        <v>0</v>
      </c>
      <c r="AN504">
        <f ca="1">+IF(COUNTIFS(AN$4:AN503,1,$Q$4:$Q503,$Q504)=1,0,IF(V504*AE504&lt;$AO$1,1,0))</f>
        <v>0</v>
      </c>
      <c r="AO504">
        <f ca="1">+IF(COUNTIFS(AO$4:AO503,1,$Q$4:$Q503,$Q504)=1,0,IF(W504*AF504&lt;$AO$1,1,0))</f>
        <v>0</v>
      </c>
      <c r="AP504">
        <f ca="1">+IF(COUNTIFS(AP$4:AP503,1,$Q$4:$Q503,$Q504)=1,0,IF(X504*AG504&lt;$AO$1,1,0))</f>
        <v>0</v>
      </c>
      <c r="AQ504">
        <f ca="1">+IF(COUNTIFS(AQ$4:AQ503,1,$Q$4:$Q503,$Q504)=1,0,IF(Y504*AH504&lt;$AO$1,1,0))</f>
        <v>0</v>
      </c>
      <c r="AR504">
        <f ca="1">+IF(COUNTIFS(AR$4:AR503,1,$Q$4:$Q503,$Q504)=1,0,IF(Z504*AI504&lt;$AO$1,1,0))</f>
        <v>0</v>
      </c>
      <c r="AS504">
        <f ca="1">+IF(COUNTIFS(AS$4:AS503,1,$Q$4:$Q503,$Q504)=1,0,IF(AA504*AJ504&lt;$AO$1,1,0))</f>
        <v>0</v>
      </c>
      <c r="AT504">
        <f ca="1">+IF(COUNTIFS(AT$4:AT503,1,$Q$4:$Q503,$Q504)=1,0,IF(AB504*AK504&lt;$AO$1,1,0))</f>
        <v>1</v>
      </c>
      <c r="AU504">
        <f t="shared" ca="1" si="175"/>
        <v>1</v>
      </c>
      <c r="AW504">
        <f ca="1">1*(COUNTIFS($Q$4:$Q503,Q504,AU$4:AU503,1)&gt;0)</f>
        <v>1</v>
      </c>
      <c r="AX504" t="str">
        <f t="shared" ca="1" si="185"/>
        <v/>
      </c>
    </row>
    <row r="505" spans="2:50" x14ac:dyDescent="0.35">
      <c r="B505">
        <f t="shared" si="176"/>
        <v>502</v>
      </c>
      <c r="C505" s="5">
        <f>AVERAGEIFS(TimeSeries!503:503,TimeSeries!$1:$1,"&lt;="&amp;C$3,TimeSeries!$1:$1,"&gt;="&amp;C$2)</f>
        <v>114</v>
      </c>
      <c r="D505" s="5">
        <f>AVERAGEIFS(TimeSeries!503:503,TimeSeries!$1:$1,"&lt;="&amp;D$3,TimeSeries!$1:$1,"&gt;="&amp;D$2)</f>
        <v>117.5</v>
      </c>
      <c r="E505" s="5">
        <f>AVERAGEIFS(TimeSeries!503:503,TimeSeries!$1:$1,"&lt;="&amp;E$3,TimeSeries!$1:$1,"&gt;="&amp;E$2)</f>
        <v>119.6</v>
      </c>
      <c r="F505" s="5">
        <f>AVERAGEIFS(TimeSeries!503:503,TimeSeries!$1:$1,"&lt;="&amp;F$3,TimeSeries!$1:$1,"&gt;="&amp;F$2)</f>
        <v>121.6</v>
      </c>
      <c r="G505" s="5">
        <f>AVERAGEIFS(TimeSeries!503:503,TimeSeries!$1:$1,"&lt;="&amp;G$3,TimeSeries!$1:$1,"&gt;="&amp;G$2)</f>
        <v>121.6</v>
      </c>
      <c r="H505" s="5">
        <f>AVERAGEIFS(TimeSeries!503:503,TimeSeries!$1:$1,"&lt;="&amp;H$3,TimeSeries!$1:$1,"&gt;="&amp;H$2)</f>
        <v>114.6</v>
      </c>
      <c r="I505" s="5">
        <f>AVERAGEIFS(TimeSeries!503:503,TimeSeries!$1:$1,"&lt;="&amp;I$3,TimeSeries!$1:$1,"&gt;="&amp;I$2)</f>
        <v>109.65</v>
      </c>
      <c r="J505" s="5">
        <f>AVERAGEIFS(TimeSeries!503:503,TimeSeries!$1:$1,"&lt;="&amp;J$3,TimeSeries!$1:$1,"&gt;="&amp;J$2)</f>
        <v>110.3</v>
      </c>
      <c r="K505" s="5">
        <f>+TimeSeries!I503</f>
        <v>116.21250000000001</v>
      </c>
      <c r="M505">
        <f t="shared" si="194"/>
        <v>117.74062500000001</v>
      </c>
      <c r="N505">
        <f t="shared" si="195"/>
        <v>124.83750000000001</v>
      </c>
      <c r="O505">
        <f t="shared" si="174"/>
        <v>0</v>
      </c>
      <c r="P505">
        <f t="shared" si="196"/>
        <v>0</v>
      </c>
      <c r="Q505">
        <f>+INDEX(TimeSeries!$A:$ZZ,'TimeSeries - Formatted'!$B505+1,'TimeSeries - Formatted'!K$1)</f>
        <v>16</v>
      </c>
      <c r="R505">
        <f>SUM(O$4:O505)</f>
        <v>23</v>
      </c>
      <c r="S505">
        <f>SUM(P$4:P505)</f>
        <v>24</v>
      </c>
      <c r="U505" s="1">
        <f t="shared" si="186"/>
        <v>-0.18976545842217474</v>
      </c>
      <c r="V505" s="1">
        <f t="shared" si="187"/>
        <v>-0.18459403192227619</v>
      </c>
      <c r="W505" s="1">
        <f t="shared" si="188"/>
        <v>-0.17431826026924402</v>
      </c>
      <c r="X505" s="1">
        <f t="shared" si="189"/>
        <v>-0.17024906175366783</v>
      </c>
      <c r="Y505" s="1">
        <f t="shared" si="190"/>
        <v>-0.14965034965034973</v>
      </c>
      <c r="Z505" s="1">
        <f t="shared" si="191"/>
        <v>-0.15797207935341662</v>
      </c>
      <c r="AA505" s="1">
        <f t="shared" si="192"/>
        <v>-0.17711069418386483</v>
      </c>
      <c r="AB505" s="1">
        <f t="shared" si="193"/>
        <v>-0.17931547619047628</v>
      </c>
      <c r="AD505" s="2">
        <f t="shared" ca="1" si="177"/>
        <v>1</v>
      </c>
      <c r="AE505" s="2">
        <f t="shared" ca="1" si="178"/>
        <v>1</v>
      </c>
      <c r="AF505" s="2">
        <f t="shared" ca="1" si="179"/>
        <v>1</v>
      </c>
      <c r="AG505" s="2">
        <f t="shared" ca="1" si="180"/>
        <v>1</v>
      </c>
      <c r="AH505" s="2">
        <f t="shared" ca="1" si="181"/>
        <v>1</v>
      </c>
      <c r="AI505" s="2">
        <f t="shared" ca="1" si="182"/>
        <v>1</v>
      </c>
      <c r="AJ505" s="2">
        <f t="shared" ca="1" si="183"/>
        <v>1</v>
      </c>
      <c r="AK505" s="2">
        <f t="shared" ca="1" si="184"/>
        <v>1</v>
      </c>
      <c r="AM505">
        <f ca="1">+IF(COUNTIFS(AM$4:AM504,1,$Q$4:$Q504,$Q505)=1,0,IF(U505*AD505&lt;$AO$1,1,0))</f>
        <v>0</v>
      </c>
      <c r="AN505">
        <f ca="1">+IF(COUNTIFS(AN$4:AN504,1,$Q$4:$Q504,$Q505)=1,0,IF(V505*AE505&lt;$AO$1,1,0))</f>
        <v>0</v>
      </c>
      <c r="AO505">
        <f ca="1">+IF(COUNTIFS(AO$4:AO504,1,$Q$4:$Q504,$Q505)=1,0,IF(W505*AF505&lt;$AO$1,1,0))</f>
        <v>0</v>
      </c>
      <c r="AP505">
        <f ca="1">+IF(COUNTIFS(AP$4:AP504,1,$Q$4:$Q504,$Q505)=1,0,IF(X505*AG505&lt;$AO$1,1,0))</f>
        <v>0</v>
      </c>
      <c r="AQ505">
        <f ca="1">+IF(COUNTIFS(AQ$4:AQ504,1,$Q$4:$Q504,$Q505)=1,0,IF(Y505*AH505&lt;$AO$1,1,0))</f>
        <v>0</v>
      </c>
      <c r="AR505">
        <f ca="1">+IF(COUNTIFS(AR$4:AR504,1,$Q$4:$Q504,$Q505)=1,0,IF(Z505*AI505&lt;$AO$1,1,0))</f>
        <v>0</v>
      </c>
      <c r="AS505">
        <f ca="1">+IF(COUNTIFS(AS$4:AS504,1,$Q$4:$Q504,$Q505)=1,0,IF(AA505*AJ505&lt;$AO$1,1,0))</f>
        <v>0</v>
      </c>
      <c r="AT505">
        <f ca="1">+IF(COUNTIFS(AT$4:AT504,1,$Q$4:$Q504,$Q505)=1,0,IF(AB505*AK505&lt;$AO$1,1,0))</f>
        <v>0</v>
      </c>
      <c r="AU505">
        <f t="shared" ca="1" si="175"/>
        <v>0</v>
      </c>
      <c r="AW505">
        <f ca="1">1*(COUNTIFS($Q$4:$Q504,Q505,AU$4:AU504,1)&gt;0)</f>
        <v>1</v>
      </c>
      <c r="AX505" t="str">
        <f t="shared" ca="1" si="185"/>
        <v/>
      </c>
    </row>
    <row r="506" spans="2:50" x14ac:dyDescent="0.35">
      <c r="B506">
        <f t="shared" si="176"/>
        <v>503</v>
      </c>
      <c r="C506" s="5">
        <f>AVERAGEIFS(TimeSeries!504:504,TimeSeries!$1:$1,"&lt;="&amp;C$3,TimeSeries!$1:$1,"&gt;="&amp;C$2)</f>
        <v>113.5</v>
      </c>
      <c r="D506" s="5">
        <f>AVERAGEIFS(TimeSeries!504:504,TimeSeries!$1:$1,"&lt;="&amp;D$3,TimeSeries!$1:$1,"&gt;="&amp;D$2)</f>
        <v>117.5</v>
      </c>
      <c r="E506" s="5">
        <f>AVERAGEIFS(TimeSeries!504:504,TimeSeries!$1:$1,"&lt;="&amp;E$3,TimeSeries!$1:$1,"&gt;="&amp;E$2)</f>
        <v>119.6</v>
      </c>
      <c r="F506" s="5">
        <f>AVERAGEIFS(TimeSeries!504:504,TimeSeries!$1:$1,"&lt;="&amp;F$3,TimeSeries!$1:$1,"&gt;="&amp;F$2)</f>
        <v>121.6</v>
      </c>
      <c r="G506" s="5">
        <f>AVERAGEIFS(TimeSeries!504:504,TimeSeries!$1:$1,"&lt;="&amp;G$3,TimeSeries!$1:$1,"&gt;="&amp;G$2)</f>
        <v>123</v>
      </c>
      <c r="H506" s="5">
        <f>AVERAGEIFS(TimeSeries!504:504,TimeSeries!$1:$1,"&lt;="&amp;H$3,TimeSeries!$1:$1,"&gt;="&amp;H$2)</f>
        <v>115.5</v>
      </c>
      <c r="I506" s="5">
        <f>AVERAGEIFS(TimeSeries!504:504,TimeSeries!$1:$1,"&lt;="&amp;I$3,TimeSeries!$1:$1,"&gt;="&amp;I$2)</f>
        <v>109.15</v>
      </c>
      <c r="J506" s="5">
        <f>AVERAGEIFS(TimeSeries!504:504,TimeSeries!$1:$1,"&lt;="&amp;J$3,TimeSeries!$1:$1,"&gt;="&amp;J$2)</f>
        <v>110.3</v>
      </c>
      <c r="K506" s="5">
        <f>+TimeSeries!I504</f>
        <v>116.3125</v>
      </c>
      <c r="M506">
        <f t="shared" si="194"/>
        <v>117.74062500000001</v>
      </c>
      <c r="N506">
        <f t="shared" si="195"/>
        <v>124.83750000000001</v>
      </c>
      <c r="O506">
        <f t="shared" si="174"/>
        <v>0</v>
      </c>
      <c r="P506">
        <f t="shared" si="196"/>
        <v>0</v>
      </c>
      <c r="Q506">
        <f>+INDEX(TimeSeries!$A:$ZZ,'TimeSeries - Formatted'!$B506+1,'TimeSeries - Formatted'!K$1)</f>
        <v>16</v>
      </c>
      <c r="R506">
        <f>SUM(O$4:O506)</f>
        <v>23</v>
      </c>
      <c r="S506">
        <f>SUM(P$4:P506)</f>
        <v>24</v>
      </c>
      <c r="U506" s="1">
        <f t="shared" si="186"/>
        <v>-0.19331911869225293</v>
      </c>
      <c r="V506" s="1">
        <f t="shared" si="187"/>
        <v>-0.18459403192227619</v>
      </c>
      <c r="W506" s="1">
        <f t="shared" si="188"/>
        <v>-0.17431826026924402</v>
      </c>
      <c r="X506" s="1">
        <f t="shared" si="189"/>
        <v>-0.17024906175366783</v>
      </c>
      <c r="Y506" s="1">
        <f t="shared" si="190"/>
        <v>-0.1398601398601399</v>
      </c>
      <c r="Z506" s="1">
        <f t="shared" si="191"/>
        <v>-0.15135929463629683</v>
      </c>
      <c r="AA506" s="1">
        <f t="shared" si="192"/>
        <v>-0.18086303939962467</v>
      </c>
      <c r="AB506" s="1">
        <f t="shared" si="193"/>
        <v>-0.17931547619047628</v>
      </c>
      <c r="AD506" s="2">
        <f t="shared" ca="1" si="177"/>
        <v>1</v>
      </c>
      <c r="AE506" s="2">
        <f t="shared" ca="1" si="178"/>
        <v>1</v>
      </c>
      <c r="AF506" s="2">
        <f t="shared" ca="1" si="179"/>
        <v>1</v>
      </c>
      <c r="AG506" s="2">
        <f t="shared" ca="1" si="180"/>
        <v>1</v>
      </c>
      <c r="AH506" s="2">
        <f t="shared" ca="1" si="181"/>
        <v>1</v>
      </c>
      <c r="AI506" s="2">
        <f t="shared" ca="1" si="182"/>
        <v>1</v>
      </c>
      <c r="AJ506" s="2">
        <f t="shared" ca="1" si="183"/>
        <v>1</v>
      </c>
      <c r="AK506" s="2">
        <f t="shared" ca="1" si="184"/>
        <v>1</v>
      </c>
      <c r="AM506">
        <f ca="1">+IF(COUNTIFS(AM$4:AM505,1,$Q$4:$Q505,$Q506)=1,0,IF(U506*AD506&lt;$AO$1,1,0))</f>
        <v>0</v>
      </c>
      <c r="AN506">
        <f ca="1">+IF(COUNTIFS(AN$4:AN505,1,$Q$4:$Q505,$Q506)=1,0,IF(V506*AE506&lt;$AO$1,1,0))</f>
        <v>0</v>
      </c>
      <c r="AO506">
        <f ca="1">+IF(COUNTIFS(AO$4:AO505,1,$Q$4:$Q505,$Q506)=1,0,IF(W506*AF506&lt;$AO$1,1,0))</f>
        <v>0</v>
      </c>
      <c r="AP506">
        <f ca="1">+IF(COUNTIFS(AP$4:AP505,1,$Q$4:$Q505,$Q506)=1,0,IF(X506*AG506&lt;$AO$1,1,0))</f>
        <v>0</v>
      </c>
      <c r="AQ506">
        <f ca="1">+IF(COUNTIFS(AQ$4:AQ505,1,$Q$4:$Q505,$Q506)=1,0,IF(Y506*AH506&lt;$AO$1,1,0))</f>
        <v>0</v>
      </c>
      <c r="AR506">
        <f ca="1">+IF(COUNTIFS(AR$4:AR505,1,$Q$4:$Q505,$Q506)=1,0,IF(Z506*AI506&lt;$AO$1,1,0))</f>
        <v>0</v>
      </c>
      <c r="AS506">
        <f ca="1">+IF(COUNTIFS(AS$4:AS505,1,$Q$4:$Q505,$Q506)=1,0,IF(AA506*AJ506&lt;$AO$1,1,0))</f>
        <v>0</v>
      </c>
      <c r="AT506">
        <f ca="1">+IF(COUNTIFS(AT$4:AT505,1,$Q$4:$Q505,$Q506)=1,0,IF(AB506*AK506&lt;$AO$1,1,0))</f>
        <v>0</v>
      </c>
      <c r="AU506">
        <f t="shared" ca="1" si="175"/>
        <v>0</v>
      </c>
      <c r="AW506">
        <f ca="1">1*(COUNTIFS($Q$4:$Q505,Q506,AU$4:AU505,1)&gt;0)</f>
        <v>1</v>
      </c>
      <c r="AX506" t="str">
        <f t="shared" ca="1" si="185"/>
        <v/>
      </c>
    </row>
    <row r="507" spans="2:50" x14ac:dyDescent="0.35">
      <c r="B507">
        <f t="shared" si="176"/>
        <v>504</v>
      </c>
      <c r="C507" s="5">
        <f>AVERAGEIFS(TimeSeries!505:505,TimeSeries!$1:$1,"&lt;="&amp;C$3,TimeSeries!$1:$1,"&gt;="&amp;C$2)</f>
        <v>113.5</v>
      </c>
      <c r="D507" s="5">
        <f>AVERAGEIFS(TimeSeries!505:505,TimeSeries!$1:$1,"&lt;="&amp;D$3,TimeSeries!$1:$1,"&gt;="&amp;D$2)</f>
        <v>117.5</v>
      </c>
      <c r="E507" s="5">
        <f>AVERAGEIFS(TimeSeries!505:505,TimeSeries!$1:$1,"&lt;="&amp;E$3,TimeSeries!$1:$1,"&gt;="&amp;E$2)</f>
        <v>119.6</v>
      </c>
      <c r="F507" s="5">
        <f>AVERAGEIFS(TimeSeries!505:505,TimeSeries!$1:$1,"&lt;="&amp;F$3,TimeSeries!$1:$1,"&gt;="&amp;F$2)</f>
        <v>121.6</v>
      </c>
      <c r="G507" s="5">
        <f>AVERAGEIFS(TimeSeries!505:505,TimeSeries!$1:$1,"&lt;="&amp;G$3,TimeSeries!$1:$1,"&gt;="&amp;G$2)</f>
        <v>123</v>
      </c>
      <c r="H507" s="5">
        <f>AVERAGEIFS(TimeSeries!505:505,TimeSeries!$1:$1,"&lt;="&amp;H$3,TimeSeries!$1:$1,"&gt;="&amp;H$2)</f>
        <v>115.5</v>
      </c>
      <c r="I507" s="5">
        <f>AVERAGEIFS(TimeSeries!505:505,TimeSeries!$1:$1,"&lt;="&amp;I$3,TimeSeries!$1:$1,"&gt;="&amp;I$2)</f>
        <v>107.75</v>
      </c>
      <c r="J507" s="5">
        <f>AVERAGEIFS(TimeSeries!505:505,TimeSeries!$1:$1,"&lt;="&amp;J$3,TimeSeries!$1:$1,"&gt;="&amp;J$2)</f>
        <v>107.5</v>
      </c>
      <c r="K507" s="5">
        <f>+TimeSeries!I505</f>
        <v>115.96250000000001</v>
      </c>
      <c r="M507">
        <f t="shared" si="194"/>
        <v>117.74062500000001</v>
      </c>
      <c r="N507">
        <f t="shared" si="195"/>
        <v>124.83750000000001</v>
      </c>
      <c r="O507">
        <f t="shared" si="174"/>
        <v>0</v>
      </c>
      <c r="P507">
        <f t="shared" si="196"/>
        <v>0</v>
      </c>
      <c r="Q507">
        <f>+INDEX(TimeSeries!$A:$ZZ,'TimeSeries - Formatted'!$B507+1,'TimeSeries - Formatted'!K$1)</f>
        <v>17</v>
      </c>
      <c r="R507">
        <f>SUM(O$4:O507)</f>
        <v>23</v>
      </c>
      <c r="S507">
        <f>SUM(P$4:P507)</f>
        <v>24</v>
      </c>
      <c r="U507" s="1">
        <f t="shared" si="186"/>
        <v>-0.19331911869225293</v>
      </c>
      <c r="V507" s="1">
        <f t="shared" si="187"/>
        <v>-0.18459403192227619</v>
      </c>
      <c r="W507" s="1">
        <f t="shared" si="188"/>
        <v>-0.17431826026924402</v>
      </c>
      <c r="X507" s="1">
        <f t="shared" si="189"/>
        <v>-0.17024906175366783</v>
      </c>
      <c r="Y507" s="1">
        <f t="shared" si="190"/>
        <v>-0.1398601398601399</v>
      </c>
      <c r="Z507" s="1">
        <f t="shared" si="191"/>
        <v>-0.15135929463629683</v>
      </c>
      <c r="AA507" s="1">
        <f t="shared" si="192"/>
        <v>-0.1913696060037523</v>
      </c>
      <c r="AB507" s="1">
        <f t="shared" si="193"/>
        <v>-0.20014880952380953</v>
      </c>
      <c r="AD507" s="2">
        <f t="shared" ca="1" si="177"/>
        <v>0</v>
      </c>
      <c r="AE507" s="2">
        <f t="shared" ca="1" si="178"/>
        <v>0</v>
      </c>
      <c r="AF507" s="2">
        <f t="shared" ca="1" si="179"/>
        <v>0</v>
      </c>
      <c r="AG507" s="2">
        <f t="shared" ca="1" si="180"/>
        <v>0</v>
      </c>
      <c r="AH507" s="2">
        <f t="shared" ca="1" si="181"/>
        <v>0</v>
      </c>
      <c r="AI507" s="2">
        <f t="shared" ca="1" si="182"/>
        <v>0</v>
      </c>
      <c r="AJ507" s="2">
        <f t="shared" ca="1" si="183"/>
        <v>0</v>
      </c>
      <c r="AK507" s="2">
        <f t="shared" ca="1" si="184"/>
        <v>0</v>
      </c>
      <c r="AM507">
        <f ca="1">+IF(COUNTIFS(AM$4:AM506,1,$Q$4:$Q506,$Q507)=1,0,IF(U507*AD507&lt;$AO$1,1,0))</f>
        <v>0</v>
      </c>
      <c r="AN507">
        <f ca="1">+IF(COUNTIFS(AN$4:AN506,1,$Q$4:$Q506,$Q507)=1,0,IF(V507*AE507&lt;$AO$1,1,0))</f>
        <v>0</v>
      </c>
      <c r="AO507">
        <f ca="1">+IF(COUNTIFS(AO$4:AO506,1,$Q$4:$Q506,$Q507)=1,0,IF(W507*AF507&lt;$AO$1,1,0))</f>
        <v>0</v>
      </c>
      <c r="AP507">
        <f ca="1">+IF(COUNTIFS(AP$4:AP506,1,$Q$4:$Q506,$Q507)=1,0,IF(X507*AG507&lt;$AO$1,1,0))</f>
        <v>0</v>
      </c>
      <c r="AQ507">
        <f ca="1">+IF(COUNTIFS(AQ$4:AQ506,1,$Q$4:$Q506,$Q507)=1,0,IF(Y507*AH507&lt;$AO$1,1,0))</f>
        <v>0</v>
      </c>
      <c r="AR507">
        <f ca="1">+IF(COUNTIFS(AR$4:AR506,1,$Q$4:$Q506,$Q507)=1,0,IF(Z507*AI507&lt;$AO$1,1,0))</f>
        <v>0</v>
      </c>
      <c r="AS507">
        <f ca="1">+IF(COUNTIFS(AS$4:AS506,1,$Q$4:$Q506,$Q507)=1,0,IF(AA507*AJ507&lt;$AO$1,1,0))</f>
        <v>0</v>
      </c>
      <c r="AT507">
        <f ca="1">+IF(COUNTIFS(AT$4:AT506,1,$Q$4:$Q506,$Q507)=1,0,IF(AB507*AK507&lt;$AO$1,1,0))</f>
        <v>0</v>
      </c>
      <c r="AU507">
        <f t="shared" ca="1" si="175"/>
        <v>0</v>
      </c>
      <c r="AW507">
        <f>1*(COUNTIFS($Q$4:$Q506,Q507,AU$4:AU506,1)&gt;0)</f>
        <v>0</v>
      </c>
      <c r="AX507" t="str">
        <f t="shared" ca="1" si="185"/>
        <v/>
      </c>
    </row>
    <row r="508" spans="2:50" x14ac:dyDescent="0.35">
      <c r="B508">
        <f t="shared" si="176"/>
        <v>505</v>
      </c>
      <c r="C508" s="5">
        <f>AVERAGEIFS(TimeSeries!506:506,TimeSeries!$1:$1,"&lt;="&amp;C$3,TimeSeries!$1:$1,"&gt;="&amp;C$2)</f>
        <v>114.7</v>
      </c>
      <c r="D508" s="5">
        <f>AVERAGEIFS(TimeSeries!506:506,TimeSeries!$1:$1,"&lt;="&amp;D$3,TimeSeries!$1:$1,"&gt;="&amp;D$2)</f>
        <v>118.7</v>
      </c>
      <c r="E508" s="5">
        <f>AVERAGEIFS(TimeSeries!506:506,TimeSeries!$1:$1,"&lt;="&amp;E$3,TimeSeries!$1:$1,"&gt;="&amp;E$2)</f>
        <v>120.8</v>
      </c>
      <c r="F508" s="5">
        <f>AVERAGEIFS(TimeSeries!506:506,TimeSeries!$1:$1,"&lt;="&amp;F$3,TimeSeries!$1:$1,"&gt;="&amp;F$2)</f>
        <v>121.8</v>
      </c>
      <c r="G508" s="5">
        <f>AVERAGEIFS(TimeSeries!506:506,TimeSeries!$1:$1,"&lt;="&amp;G$3,TimeSeries!$1:$1,"&gt;="&amp;G$2)</f>
        <v>127.45</v>
      </c>
      <c r="H508" s="5">
        <f>AVERAGEIFS(TimeSeries!506:506,TimeSeries!$1:$1,"&lt;="&amp;H$3,TimeSeries!$1:$1,"&gt;="&amp;H$2)</f>
        <v>120.45</v>
      </c>
      <c r="I508" s="5">
        <f>AVERAGEIFS(TimeSeries!506:506,TimeSeries!$1:$1,"&lt;="&amp;I$3,TimeSeries!$1:$1,"&gt;="&amp;I$2)</f>
        <v>108.45</v>
      </c>
      <c r="J508" s="5">
        <f>AVERAGEIFS(TimeSeries!506:506,TimeSeries!$1:$1,"&lt;="&amp;J$3,TimeSeries!$1:$1,"&gt;="&amp;J$2)</f>
        <v>108.9</v>
      </c>
      <c r="K508" s="5">
        <f>+TimeSeries!I506</f>
        <v>117.85</v>
      </c>
      <c r="M508">
        <f t="shared" si="194"/>
        <v>117.7375</v>
      </c>
      <c r="N508">
        <f t="shared" si="195"/>
        <v>124.83750000000001</v>
      </c>
      <c r="O508">
        <f t="shared" si="174"/>
        <v>0</v>
      </c>
      <c r="P508">
        <f t="shared" si="196"/>
        <v>0</v>
      </c>
      <c r="Q508">
        <f>+INDEX(TimeSeries!$A:$ZZ,'TimeSeries - Formatted'!$B508+1,'TimeSeries - Formatted'!K$1)</f>
        <v>17</v>
      </c>
      <c r="R508">
        <f>SUM(O$4:O508)</f>
        <v>23</v>
      </c>
      <c r="S508">
        <f>SUM(P$4:P508)</f>
        <v>24</v>
      </c>
      <c r="U508" s="1">
        <f t="shared" si="186"/>
        <v>-0.18479033404406531</v>
      </c>
      <c r="V508" s="1">
        <f t="shared" si="187"/>
        <v>-0.17626648160999303</v>
      </c>
      <c r="W508" s="1">
        <f t="shared" si="188"/>
        <v>-0.16603382809803247</v>
      </c>
      <c r="X508" s="1">
        <f t="shared" si="189"/>
        <v>-0.16888433981576267</v>
      </c>
      <c r="Y508" s="1">
        <f t="shared" si="190"/>
        <v>-0.10874125874125873</v>
      </c>
      <c r="Z508" s="1">
        <f t="shared" si="191"/>
        <v>-0.11498897869213809</v>
      </c>
      <c r="AA508" s="1">
        <f t="shared" si="192"/>
        <v>-0.18611632270168854</v>
      </c>
      <c r="AB508" s="1">
        <f t="shared" si="193"/>
        <v>-0.18973214285714279</v>
      </c>
      <c r="AD508" s="2">
        <f t="shared" ca="1" si="177"/>
        <v>0</v>
      </c>
      <c r="AE508" s="2">
        <f t="shared" ca="1" si="178"/>
        <v>0</v>
      </c>
      <c r="AF508" s="2">
        <f t="shared" ca="1" si="179"/>
        <v>0</v>
      </c>
      <c r="AG508" s="2">
        <f t="shared" ca="1" si="180"/>
        <v>0</v>
      </c>
      <c r="AH508" s="2">
        <f t="shared" ca="1" si="181"/>
        <v>0</v>
      </c>
      <c r="AI508" s="2">
        <f t="shared" ca="1" si="182"/>
        <v>0</v>
      </c>
      <c r="AJ508" s="2">
        <f t="shared" ca="1" si="183"/>
        <v>0</v>
      </c>
      <c r="AK508" s="2">
        <f t="shared" ca="1" si="184"/>
        <v>0</v>
      </c>
      <c r="AM508">
        <f ca="1">+IF(COUNTIFS(AM$4:AM507,1,$Q$4:$Q507,$Q508)=1,0,IF(U508*AD508&lt;$AO$1,1,0))</f>
        <v>0</v>
      </c>
      <c r="AN508">
        <f ca="1">+IF(COUNTIFS(AN$4:AN507,1,$Q$4:$Q507,$Q508)=1,0,IF(V508*AE508&lt;$AO$1,1,0))</f>
        <v>0</v>
      </c>
      <c r="AO508">
        <f ca="1">+IF(COUNTIFS(AO$4:AO507,1,$Q$4:$Q507,$Q508)=1,0,IF(W508*AF508&lt;$AO$1,1,0))</f>
        <v>0</v>
      </c>
      <c r="AP508">
        <f ca="1">+IF(COUNTIFS(AP$4:AP507,1,$Q$4:$Q507,$Q508)=1,0,IF(X508*AG508&lt;$AO$1,1,0))</f>
        <v>0</v>
      </c>
      <c r="AQ508">
        <f ca="1">+IF(COUNTIFS(AQ$4:AQ507,1,$Q$4:$Q507,$Q508)=1,0,IF(Y508*AH508&lt;$AO$1,1,0))</f>
        <v>0</v>
      </c>
      <c r="AR508">
        <f ca="1">+IF(COUNTIFS(AR$4:AR507,1,$Q$4:$Q507,$Q508)=1,0,IF(Z508*AI508&lt;$AO$1,1,0))</f>
        <v>0</v>
      </c>
      <c r="AS508">
        <f ca="1">+IF(COUNTIFS(AS$4:AS507,1,$Q$4:$Q507,$Q508)=1,0,IF(AA508*AJ508&lt;$AO$1,1,0))</f>
        <v>0</v>
      </c>
      <c r="AT508">
        <f ca="1">+IF(COUNTIFS(AT$4:AT507,1,$Q$4:$Q507,$Q508)=1,0,IF(AB508*AK508&lt;$AO$1,1,0))</f>
        <v>0</v>
      </c>
      <c r="AU508">
        <f t="shared" ca="1" si="175"/>
        <v>0</v>
      </c>
      <c r="AW508">
        <f ca="1">1*(COUNTIFS($Q$4:$Q507,Q508,AU$4:AU507,1)&gt;0)</f>
        <v>0</v>
      </c>
      <c r="AX508" t="str">
        <f t="shared" ca="1" si="185"/>
        <v/>
      </c>
    </row>
    <row r="509" spans="2:50" x14ac:dyDescent="0.35">
      <c r="B509">
        <f t="shared" si="176"/>
        <v>506</v>
      </c>
      <c r="C509" s="5">
        <f>AVERAGEIFS(TimeSeries!507:507,TimeSeries!$1:$1,"&lt;="&amp;C$3,TimeSeries!$1:$1,"&gt;="&amp;C$2)</f>
        <v>117.1</v>
      </c>
      <c r="D509" s="5">
        <f>AVERAGEIFS(TimeSeries!507:507,TimeSeries!$1:$1,"&lt;="&amp;D$3,TimeSeries!$1:$1,"&gt;="&amp;D$2)</f>
        <v>120.6</v>
      </c>
      <c r="E509" s="5">
        <f>AVERAGEIFS(TimeSeries!507:507,TimeSeries!$1:$1,"&lt;="&amp;E$3,TimeSeries!$1:$1,"&gt;="&amp;E$2)</f>
        <v>122</v>
      </c>
      <c r="F509" s="5">
        <f>AVERAGEIFS(TimeSeries!507:507,TimeSeries!$1:$1,"&lt;="&amp;F$3,TimeSeries!$1:$1,"&gt;="&amp;F$2)</f>
        <v>123</v>
      </c>
      <c r="G509" s="5">
        <f>AVERAGEIFS(TimeSeries!507:507,TimeSeries!$1:$1,"&lt;="&amp;G$3,TimeSeries!$1:$1,"&gt;="&amp;G$2)</f>
        <v>125.15</v>
      </c>
      <c r="H509" s="5">
        <f>AVERAGEIFS(TimeSeries!507:507,TimeSeries!$1:$1,"&lt;="&amp;H$3,TimeSeries!$1:$1,"&gt;="&amp;H$2)</f>
        <v>118.15</v>
      </c>
      <c r="I509" s="5">
        <f>AVERAGEIFS(TimeSeries!507:507,TimeSeries!$1:$1,"&lt;="&amp;I$3,TimeSeries!$1:$1,"&gt;="&amp;I$2)</f>
        <v>108.95</v>
      </c>
      <c r="J509" s="5">
        <f>AVERAGEIFS(TimeSeries!507:507,TimeSeries!$1:$1,"&lt;="&amp;J$3,TimeSeries!$1:$1,"&gt;="&amp;J$2)</f>
        <v>108.9</v>
      </c>
      <c r="K509" s="5">
        <f>+TimeSeries!I507</f>
        <v>118.30000000000001</v>
      </c>
      <c r="M509">
        <f t="shared" si="194"/>
        <v>117.92812499999999</v>
      </c>
      <c r="N509">
        <f t="shared" si="195"/>
        <v>124.83750000000001</v>
      </c>
      <c r="O509">
        <f t="shared" si="174"/>
        <v>0</v>
      </c>
      <c r="P509">
        <f t="shared" si="196"/>
        <v>0</v>
      </c>
      <c r="Q509">
        <f>+INDEX(TimeSeries!$A:$ZZ,'TimeSeries - Formatted'!$B509+1,'TimeSeries - Formatted'!K$1)</f>
        <v>17</v>
      </c>
      <c r="R509">
        <f>SUM(O$4:O509)</f>
        <v>23</v>
      </c>
      <c r="S509">
        <f>SUM(P$4:P509)</f>
        <v>24</v>
      </c>
      <c r="U509" s="1">
        <f t="shared" si="186"/>
        <v>-0.16773276474769006</v>
      </c>
      <c r="V509" s="1">
        <f t="shared" si="187"/>
        <v>-0.16308119361554474</v>
      </c>
      <c r="W509" s="1">
        <f t="shared" si="188"/>
        <v>-0.1577493959268208</v>
      </c>
      <c r="X509" s="1">
        <f t="shared" si="189"/>
        <v>-0.16069600818833174</v>
      </c>
      <c r="Y509" s="1">
        <f t="shared" si="190"/>
        <v>-0.12482517482517475</v>
      </c>
      <c r="Z509" s="1">
        <f t="shared" si="191"/>
        <v>-0.13188831741366636</v>
      </c>
      <c r="AA509" s="1">
        <f t="shared" si="192"/>
        <v>-0.1823639774859287</v>
      </c>
      <c r="AB509" s="1">
        <f t="shared" si="193"/>
        <v>-0.18973214285714279</v>
      </c>
      <c r="AD509" s="2">
        <f t="shared" ca="1" si="177"/>
        <v>0</v>
      </c>
      <c r="AE509" s="2">
        <f t="shared" ca="1" si="178"/>
        <v>0</v>
      </c>
      <c r="AF509" s="2">
        <f t="shared" ca="1" si="179"/>
        <v>0</v>
      </c>
      <c r="AG509" s="2">
        <f t="shared" ca="1" si="180"/>
        <v>0</v>
      </c>
      <c r="AH509" s="2">
        <f t="shared" ca="1" si="181"/>
        <v>0</v>
      </c>
      <c r="AI509" s="2">
        <f t="shared" ca="1" si="182"/>
        <v>0</v>
      </c>
      <c r="AJ509" s="2">
        <f t="shared" ca="1" si="183"/>
        <v>0</v>
      </c>
      <c r="AK509" s="2">
        <f t="shared" ca="1" si="184"/>
        <v>0</v>
      </c>
      <c r="AM509">
        <f ca="1">+IF(COUNTIFS(AM$4:AM508,1,$Q$4:$Q508,$Q509)=1,0,IF(U509*AD509&lt;$AO$1,1,0))</f>
        <v>0</v>
      </c>
      <c r="AN509">
        <f ca="1">+IF(COUNTIFS(AN$4:AN508,1,$Q$4:$Q508,$Q509)=1,0,IF(V509*AE509&lt;$AO$1,1,0))</f>
        <v>0</v>
      </c>
      <c r="AO509">
        <f ca="1">+IF(COUNTIFS(AO$4:AO508,1,$Q$4:$Q508,$Q509)=1,0,IF(W509*AF509&lt;$AO$1,1,0))</f>
        <v>0</v>
      </c>
      <c r="AP509">
        <f ca="1">+IF(COUNTIFS(AP$4:AP508,1,$Q$4:$Q508,$Q509)=1,0,IF(X509*AG509&lt;$AO$1,1,0))</f>
        <v>0</v>
      </c>
      <c r="AQ509">
        <f ca="1">+IF(COUNTIFS(AQ$4:AQ508,1,$Q$4:$Q508,$Q509)=1,0,IF(Y509*AH509&lt;$AO$1,1,0))</f>
        <v>0</v>
      </c>
      <c r="AR509">
        <f ca="1">+IF(COUNTIFS(AR$4:AR508,1,$Q$4:$Q508,$Q509)=1,0,IF(Z509*AI509&lt;$AO$1,1,0))</f>
        <v>0</v>
      </c>
      <c r="AS509">
        <f ca="1">+IF(COUNTIFS(AS$4:AS508,1,$Q$4:$Q508,$Q509)=1,0,IF(AA509*AJ509&lt;$AO$1,1,0))</f>
        <v>0</v>
      </c>
      <c r="AT509">
        <f ca="1">+IF(COUNTIFS(AT$4:AT508,1,$Q$4:$Q508,$Q509)=1,0,IF(AB509*AK509&lt;$AO$1,1,0))</f>
        <v>0</v>
      </c>
      <c r="AU509">
        <f t="shared" ca="1" si="175"/>
        <v>0</v>
      </c>
      <c r="AW509">
        <f ca="1">1*(COUNTIFS($Q$4:$Q508,Q509,AU$4:AU508,1)&gt;0)</f>
        <v>0</v>
      </c>
      <c r="AX509" t="str">
        <f t="shared" ca="1" si="185"/>
        <v/>
      </c>
    </row>
    <row r="510" spans="2:50" x14ac:dyDescent="0.35">
      <c r="B510">
        <f t="shared" si="176"/>
        <v>507</v>
      </c>
      <c r="C510" s="5">
        <f>AVERAGEIFS(TimeSeries!508:508,TimeSeries!$1:$1,"&lt;="&amp;C$3,TimeSeries!$1:$1,"&gt;="&amp;C$2)</f>
        <v>119.5</v>
      </c>
      <c r="D510" s="5">
        <f>AVERAGEIFS(TimeSeries!508:508,TimeSeries!$1:$1,"&lt;="&amp;D$3,TimeSeries!$1:$1,"&gt;="&amp;D$2)</f>
        <v>123.5</v>
      </c>
      <c r="E510" s="5">
        <f>AVERAGEIFS(TimeSeries!508:508,TimeSeries!$1:$1,"&lt;="&amp;E$3,TimeSeries!$1:$1,"&gt;="&amp;E$2)</f>
        <v>124.25</v>
      </c>
      <c r="F510" s="5">
        <f>AVERAGEIFS(TimeSeries!508:508,TimeSeries!$1:$1,"&lt;="&amp;F$3,TimeSeries!$1:$1,"&gt;="&amp;F$2)</f>
        <v>128.25</v>
      </c>
      <c r="G510" s="5">
        <f>AVERAGEIFS(TimeSeries!508:508,TimeSeries!$1:$1,"&lt;="&amp;G$3,TimeSeries!$1:$1,"&gt;="&amp;G$2)</f>
        <v>129.65</v>
      </c>
      <c r="H510" s="5">
        <f>AVERAGEIFS(TimeSeries!508:508,TimeSeries!$1:$1,"&lt;="&amp;H$3,TimeSeries!$1:$1,"&gt;="&amp;H$2)</f>
        <v>119.15</v>
      </c>
      <c r="I510" s="5">
        <f>AVERAGEIFS(TimeSeries!508:508,TimeSeries!$1:$1,"&lt;="&amp;I$3,TimeSeries!$1:$1,"&gt;="&amp;I$2)</f>
        <v>114.9</v>
      </c>
      <c r="J510" s="5">
        <f>AVERAGEIFS(TimeSeries!508:508,TimeSeries!$1:$1,"&lt;="&amp;J$3,TimeSeries!$1:$1,"&gt;="&amp;J$2)</f>
        <v>118.8</v>
      </c>
      <c r="K510" s="5">
        <f>+TimeSeries!I508</f>
        <v>122.075</v>
      </c>
      <c r="M510">
        <f t="shared" si="194"/>
        <v>117.92812499999999</v>
      </c>
      <c r="N510">
        <f t="shared" si="195"/>
        <v>124.83750000000001</v>
      </c>
      <c r="O510">
        <f t="shared" si="174"/>
        <v>1</v>
      </c>
      <c r="P510">
        <f t="shared" si="196"/>
        <v>0</v>
      </c>
      <c r="Q510">
        <f>+INDEX(TimeSeries!$A:$ZZ,'TimeSeries - Formatted'!$B510+1,'TimeSeries - Formatted'!K$1)</f>
        <v>17</v>
      </c>
      <c r="R510">
        <f>SUM(O$4:O510)</f>
        <v>24</v>
      </c>
      <c r="S510">
        <f>SUM(P$4:P510)</f>
        <v>24</v>
      </c>
      <c r="U510" s="1">
        <f t="shared" si="186"/>
        <v>-0.1506751954513148</v>
      </c>
      <c r="V510" s="1">
        <f t="shared" si="187"/>
        <v>-0.11278735632183901</v>
      </c>
      <c r="W510" s="1">
        <f t="shared" si="188"/>
        <v>-0.12530799014431548</v>
      </c>
      <c r="X510" s="1">
        <f t="shared" si="189"/>
        <v>-0.12487205731832141</v>
      </c>
      <c r="Y510" s="1">
        <f t="shared" si="190"/>
        <v>-9.3356643356643287E-2</v>
      </c>
      <c r="Z510" s="1">
        <f t="shared" si="191"/>
        <v>-0.12454077883908887</v>
      </c>
      <c r="AA510" s="1">
        <f t="shared" si="192"/>
        <v>-0.1377110694183864</v>
      </c>
      <c r="AB510" s="1">
        <f t="shared" si="193"/>
        <v>-0.1160714285714286</v>
      </c>
      <c r="AD510" s="2">
        <f t="shared" ca="1" si="177"/>
        <v>0</v>
      </c>
      <c r="AE510" s="2">
        <f t="shared" ca="1" si="178"/>
        <v>0</v>
      </c>
      <c r="AF510" s="2">
        <f t="shared" ca="1" si="179"/>
        <v>0</v>
      </c>
      <c r="AG510" s="2">
        <f t="shared" ca="1" si="180"/>
        <v>0</v>
      </c>
      <c r="AH510" s="2">
        <f t="shared" ca="1" si="181"/>
        <v>0</v>
      </c>
      <c r="AI510" s="2">
        <f t="shared" ca="1" si="182"/>
        <v>0</v>
      </c>
      <c r="AJ510" s="2">
        <f t="shared" ca="1" si="183"/>
        <v>0</v>
      </c>
      <c r="AK510" s="2">
        <f t="shared" ca="1" si="184"/>
        <v>0</v>
      </c>
      <c r="AM510">
        <f ca="1">+IF(COUNTIFS(AM$4:AM509,1,$Q$4:$Q509,$Q510)=1,0,IF(U510*AD510&lt;$AO$1,1,0))</f>
        <v>0</v>
      </c>
      <c r="AN510">
        <f ca="1">+IF(COUNTIFS(AN$4:AN509,1,$Q$4:$Q509,$Q510)=1,0,IF(V510*AE510&lt;$AO$1,1,0))</f>
        <v>0</v>
      </c>
      <c r="AO510">
        <f ca="1">+IF(COUNTIFS(AO$4:AO509,1,$Q$4:$Q509,$Q510)=1,0,IF(W510*AF510&lt;$AO$1,1,0))</f>
        <v>0</v>
      </c>
      <c r="AP510">
        <f ca="1">+IF(COUNTIFS(AP$4:AP509,1,$Q$4:$Q509,$Q510)=1,0,IF(X510*AG510&lt;$AO$1,1,0))</f>
        <v>0</v>
      </c>
      <c r="AQ510">
        <f ca="1">+IF(COUNTIFS(AQ$4:AQ509,1,$Q$4:$Q509,$Q510)=1,0,IF(Y510*AH510&lt;$AO$1,1,0))</f>
        <v>0</v>
      </c>
      <c r="AR510">
        <f ca="1">+IF(COUNTIFS(AR$4:AR509,1,$Q$4:$Q509,$Q510)=1,0,IF(Z510*AI510&lt;$AO$1,1,0))</f>
        <v>0</v>
      </c>
      <c r="AS510">
        <f ca="1">+IF(COUNTIFS(AS$4:AS509,1,$Q$4:$Q509,$Q510)=1,0,IF(AA510*AJ510&lt;$AO$1,1,0))</f>
        <v>0</v>
      </c>
      <c r="AT510">
        <f ca="1">+IF(COUNTIFS(AT$4:AT509,1,$Q$4:$Q509,$Q510)=1,0,IF(AB510*AK510&lt;$AO$1,1,0))</f>
        <v>0</v>
      </c>
      <c r="AU510">
        <f t="shared" ca="1" si="175"/>
        <v>0</v>
      </c>
      <c r="AW510">
        <f ca="1">1*(COUNTIFS($Q$4:$Q509,Q510,AU$4:AU509,1)&gt;0)</f>
        <v>0</v>
      </c>
      <c r="AX510" t="str">
        <f t="shared" ca="1" si="185"/>
        <v/>
      </c>
    </row>
    <row r="511" spans="2:50" x14ac:dyDescent="0.35">
      <c r="B511">
        <f t="shared" si="176"/>
        <v>508</v>
      </c>
      <c r="C511" s="5">
        <f>AVERAGEIFS(TimeSeries!509:509,TimeSeries!$1:$1,"&lt;="&amp;C$3,TimeSeries!$1:$1,"&gt;="&amp;C$2)</f>
        <v>122.45</v>
      </c>
      <c r="D511" s="5">
        <f>AVERAGEIFS(TimeSeries!509:509,TimeSeries!$1:$1,"&lt;="&amp;D$3,TimeSeries!$1:$1,"&gt;="&amp;D$2)</f>
        <v>126.45</v>
      </c>
      <c r="E511" s="5">
        <f>AVERAGEIFS(TimeSeries!509:509,TimeSeries!$1:$1,"&lt;="&amp;E$3,TimeSeries!$1:$1,"&gt;="&amp;E$2)</f>
        <v>127.15</v>
      </c>
      <c r="F511" s="5">
        <f>AVERAGEIFS(TimeSeries!509:509,TimeSeries!$1:$1,"&lt;="&amp;F$3,TimeSeries!$1:$1,"&gt;="&amp;F$2)</f>
        <v>130.15</v>
      </c>
      <c r="G511" s="5">
        <f>AVERAGEIFS(TimeSeries!509:509,TimeSeries!$1:$1,"&lt;="&amp;G$3,TimeSeries!$1:$1,"&gt;="&amp;G$2)</f>
        <v>128.75</v>
      </c>
      <c r="H511" s="5">
        <f>AVERAGEIFS(TimeSeries!509:509,TimeSeries!$1:$1,"&lt;="&amp;H$3,TimeSeries!$1:$1,"&gt;="&amp;H$2)</f>
        <v>118.75</v>
      </c>
      <c r="I511" s="5">
        <f>AVERAGEIFS(TimeSeries!509:509,TimeSeries!$1:$1,"&lt;="&amp;I$3,TimeSeries!$1:$1,"&gt;="&amp;I$2)</f>
        <v>115.9</v>
      </c>
      <c r="J511" s="5">
        <f>AVERAGEIFS(TimeSeries!509:509,TimeSeries!$1:$1,"&lt;="&amp;J$3,TimeSeries!$1:$1,"&gt;="&amp;J$2)</f>
        <v>118.8</v>
      </c>
      <c r="K511" s="5">
        <f>+TimeSeries!I509</f>
        <v>123.5625</v>
      </c>
      <c r="M511">
        <f t="shared" si="194"/>
        <v>117.92812499999999</v>
      </c>
      <c r="N511">
        <f t="shared" si="195"/>
        <v>124.83750000000001</v>
      </c>
      <c r="O511">
        <f t="shared" si="174"/>
        <v>0</v>
      </c>
      <c r="P511">
        <f t="shared" si="196"/>
        <v>0</v>
      </c>
      <c r="Q511">
        <f>+INDEX(TimeSeries!$A:$ZZ,'TimeSeries - Formatted'!$B511+1,'TimeSeries - Formatted'!K$1)</f>
        <v>17</v>
      </c>
      <c r="R511">
        <f>SUM(O$4:O511)</f>
        <v>24</v>
      </c>
      <c r="S511">
        <f>SUM(P$4:P511)</f>
        <v>24</v>
      </c>
      <c r="U511" s="1">
        <f t="shared" si="186"/>
        <v>-7.129313613955246E-2</v>
      </c>
      <c r="V511" s="1">
        <f t="shared" si="187"/>
        <v>-1.0950332420805564E-2</v>
      </c>
      <c r="W511" s="1">
        <f t="shared" si="188"/>
        <v>-4.2545180722891596E-2</v>
      </c>
      <c r="X511" s="1">
        <f t="shared" si="189"/>
        <v>-7.2344975053456939E-2</v>
      </c>
      <c r="Y511" s="1">
        <f t="shared" si="190"/>
        <v>-7.7722063037249267E-2</v>
      </c>
      <c r="Z511" s="1">
        <f t="shared" si="191"/>
        <v>-0.12747979426891987</v>
      </c>
      <c r="AA511" s="1">
        <f t="shared" si="192"/>
        <v>-0.13020637898686671</v>
      </c>
      <c r="AB511" s="1">
        <f t="shared" si="193"/>
        <v>-9.6577946768060863E-2</v>
      </c>
      <c r="AD511" s="2">
        <f t="shared" ca="1" si="177"/>
        <v>0</v>
      </c>
      <c r="AE511" s="2">
        <f t="shared" ca="1" si="178"/>
        <v>0</v>
      </c>
      <c r="AF511" s="2">
        <f t="shared" ca="1" si="179"/>
        <v>0</v>
      </c>
      <c r="AG511" s="2">
        <f t="shared" ca="1" si="180"/>
        <v>0</v>
      </c>
      <c r="AH511" s="2">
        <f t="shared" ca="1" si="181"/>
        <v>0</v>
      </c>
      <c r="AI511" s="2">
        <f t="shared" ca="1" si="182"/>
        <v>0</v>
      </c>
      <c r="AJ511" s="2">
        <f t="shared" ca="1" si="183"/>
        <v>0</v>
      </c>
      <c r="AK511" s="2">
        <f t="shared" ca="1" si="184"/>
        <v>0</v>
      </c>
      <c r="AM511">
        <f ca="1">+IF(COUNTIFS(AM$4:AM510,1,$Q$4:$Q510,$Q511)=1,0,IF(U511*AD511&lt;$AO$1,1,0))</f>
        <v>0</v>
      </c>
      <c r="AN511">
        <f ca="1">+IF(COUNTIFS(AN$4:AN510,1,$Q$4:$Q510,$Q511)=1,0,IF(V511*AE511&lt;$AO$1,1,0))</f>
        <v>0</v>
      </c>
      <c r="AO511">
        <f ca="1">+IF(COUNTIFS(AO$4:AO510,1,$Q$4:$Q510,$Q511)=1,0,IF(W511*AF511&lt;$AO$1,1,0))</f>
        <v>0</v>
      </c>
      <c r="AP511">
        <f ca="1">+IF(COUNTIFS(AP$4:AP510,1,$Q$4:$Q510,$Q511)=1,0,IF(X511*AG511&lt;$AO$1,1,0))</f>
        <v>0</v>
      </c>
      <c r="AQ511">
        <f ca="1">+IF(COUNTIFS(AQ$4:AQ510,1,$Q$4:$Q510,$Q511)=1,0,IF(Y511*AH511&lt;$AO$1,1,0))</f>
        <v>0</v>
      </c>
      <c r="AR511">
        <f ca="1">+IF(COUNTIFS(AR$4:AR510,1,$Q$4:$Q510,$Q511)=1,0,IF(Z511*AI511&lt;$AO$1,1,0))</f>
        <v>0</v>
      </c>
      <c r="AS511">
        <f ca="1">+IF(COUNTIFS(AS$4:AS510,1,$Q$4:$Q510,$Q511)=1,0,IF(AA511*AJ511&lt;$AO$1,1,0))</f>
        <v>0</v>
      </c>
      <c r="AT511">
        <f ca="1">+IF(COUNTIFS(AT$4:AT510,1,$Q$4:$Q510,$Q511)=1,0,IF(AB511*AK511&lt;$AO$1,1,0))</f>
        <v>0</v>
      </c>
      <c r="AU511">
        <f t="shared" ca="1" si="175"/>
        <v>0</v>
      </c>
      <c r="AW511">
        <f ca="1">1*(COUNTIFS($Q$4:$Q510,Q511,AU$4:AU510,1)&gt;0)</f>
        <v>0</v>
      </c>
      <c r="AX511" t="str">
        <f t="shared" ca="1" si="185"/>
        <v/>
      </c>
    </row>
    <row r="512" spans="2:50" x14ac:dyDescent="0.35">
      <c r="B512">
        <f t="shared" si="176"/>
        <v>509</v>
      </c>
      <c r="C512" s="5">
        <f>AVERAGEIFS(TimeSeries!510:510,TimeSeries!$1:$1,"&lt;="&amp;C$3,TimeSeries!$1:$1,"&gt;="&amp;C$2)</f>
        <v>126.05</v>
      </c>
      <c r="D512" s="5">
        <f>AVERAGEIFS(TimeSeries!510:510,TimeSeries!$1:$1,"&lt;="&amp;D$3,TimeSeries!$1:$1,"&gt;="&amp;D$2)</f>
        <v>129.55000000000001</v>
      </c>
      <c r="E512" s="5">
        <f>AVERAGEIFS(TimeSeries!510:510,TimeSeries!$1:$1,"&lt;="&amp;E$3,TimeSeries!$1:$1,"&gt;="&amp;E$2)</f>
        <v>129.55000000000001</v>
      </c>
      <c r="F512" s="5">
        <f>AVERAGEIFS(TimeSeries!510:510,TimeSeries!$1:$1,"&lt;="&amp;F$3,TimeSeries!$1:$1,"&gt;="&amp;F$2)</f>
        <v>132.05000000000001</v>
      </c>
      <c r="G512" s="5">
        <f>AVERAGEIFS(TimeSeries!510:510,TimeSeries!$1:$1,"&lt;="&amp;G$3,TimeSeries!$1:$1,"&gt;="&amp;G$2)</f>
        <v>129.94999999999999</v>
      </c>
      <c r="H512" s="5">
        <f>AVERAGEIFS(TimeSeries!510:510,TimeSeries!$1:$1,"&lt;="&amp;H$3,TimeSeries!$1:$1,"&gt;="&amp;H$2)</f>
        <v>120.95</v>
      </c>
      <c r="I512" s="5">
        <f>AVERAGEIFS(TimeSeries!510:510,TimeSeries!$1:$1,"&lt;="&amp;I$3,TimeSeries!$1:$1,"&gt;="&amp;I$2)</f>
        <v>117.4</v>
      </c>
      <c r="J512" s="5">
        <f>AVERAGEIFS(TimeSeries!510:510,TimeSeries!$1:$1,"&lt;="&amp;J$3,TimeSeries!$1:$1,"&gt;="&amp;J$2)</f>
        <v>118.8</v>
      </c>
      <c r="K512" s="5">
        <f>+TimeSeries!I510</f>
        <v>125.73750000000001</v>
      </c>
      <c r="M512">
        <f t="shared" si="194"/>
        <v>117.92812499999999</v>
      </c>
      <c r="N512">
        <f t="shared" si="195"/>
        <v>125.52500000000001</v>
      </c>
      <c r="O512">
        <f t="shared" si="174"/>
        <v>0</v>
      </c>
      <c r="P512">
        <f t="shared" si="196"/>
        <v>1</v>
      </c>
      <c r="Q512">
        <f>+INDEX(TimeSeries!$A:$ZZ,'TimeSeries - Formatted'!$B512+1,'TimeSeries - Formatted'!K$1)</f>
        <v>17</v>
      </c>
      <c r="R512">
        <f>SUM(O$4:O512)</f>
        <v>24</v>
      </c>
      <c r="S512">
        <f>SUM(P$4:P512)</f>
        <v>25</v>
      </c>
      <c r="U512" s="1">
        <f t="shared" si="186"/>
        <v>2.9399755002041505E-2</v>
      </c>
      <c r="V512" s="1">
        <f t="shared" si="187"/>
        <v>2.4515618821668639E-2</v>
      </c>
      <c r="W512" s="1">
        <f t="shared" si="188"/>
        <v>1.8875344081793255E-2</v>
      </c>
      <c r="X512" s="1">
        <f t="shared" si="189"/>
        <v>1.4598540145985384E-2</v>
      </c>
      <c r="Y512" s="1">
        <f t="shared" si="190"/>
        <v>-3.0686612965094007E-3</v>
      </c>
      <c r="Z512" s="1">
        <f t="shared" si="191"/>
        <v>-5.7654850019477899E-2</v>
      </c>
      <c r="AA512" s="1">
        <f t="shared" si="192"/>
        <v>-7.009900990099005E-2</v>
      </c>
      <c r="AB512" s="1">
        <f t="shared" si="193"/>
        <v>-4.5783132530120452E-2</v>
      </c>
      <c r="AD512" s="2">
        <f t="shared" ca="1" si="177"/>
        <v>0</v>
      </c>
      <c r="AE512" s="2">
        <f t="shared" ca="1" si="178"/>
        <v>0</v>
      </c>
      <c r="AF512" s="2">
        <f t="shared" ca="1" si="179"/>
        <v>0</v>
      </c>
      <c r="AG512" s="2">
        <f t="shared" ca="1" si="180"/>
        <v>0</v>
      </c>
      <c r="AH512" s="2">
        <f t="shared" ca="1" si="181"/>
        <v>0</v>
      </c>
      <c r="AI512" s="2">
        <f t="shared" ca="1" si="182"/>
        <v>0</v>
      </c>
      <c r="AJ512" s="2">
        <f t="shared" ca="1" si="183"/>
        <v>0</v>
      </c>
      <c r="AK512" s="2">
        <f t="shared" ca="1" si="184"/>
        <v>0</v>
      </c>
      <c r="AM512">
        <f ca="1">+IF(COUNTIFS(AM$4:AM511,1,$Q$4:$Q511,$Q512)=1,0,IF(U512*AD512&lt;$AO$1,1,0))</f>
        <v>0</v>
      </c>
      <c r="AN512">
        <f ca="1">+IF(COUNTIFS(AN$4:AN511,1,$Q$4:$Q511,$Q512)=1,0,IF(V512*AE512&lt;$AO$1,1,0))</f>
        <v>0</v>
      </c>
      <c r="AO512">
        <f ca="1">+IF(COUNTIFS(AO$4:AO511,1,$Q$4:$Q511,$Q512)=1,0,IF(W512*AF512&lt;$AO$1,1,0))</f>
        <v>0</v>
      </c>
      <c r="AP512">
        <f ca="1">+IF(COUNTIFS(AP$4:AP511,1,$Q$4:$Q511,$Q512)=1,0,IF(X512*AG512&lt;$AO$1,1,0))</f>
        <v>0</v>
      </c>
      <c r="AQ512">
        <f ca="1">+IF(COUNTIFS(AQ$4:AQ511,1,$Q$4:$Q511,$Q512)=1,0,IF(Y512*AH512&lt;$AO$1,1,0))</f>
        <v>0</v>
      </c>
      <c r="AR512">
        <f ca="1">+IF(COUNTIFS(AR$4:AR511,1,$Q$4:$Q511,$Q512)=1,0,IF(Z512*AI512&lt;$AO$1,1,0))</f>
        <v>0</v>
      </c>
      <c r="AS512">
        <f ca="1">+IF(COUNTIFS(AS$4:AS511,1,$Q$4:$Q511,$Q512)=1,0,IF(AA512*AJ512&lt;$AO$1,1,0))</f>
        <v>0</v>
      </c>
      <c r="AT512">
        <f ca="1">+IF(COUNTIFS(AT$4:AT511,1,$Q$4:$Q511,$Q512)=1,0,IF(AB512*AK512&lt;$AO$1,1,0))</f>
        <v>0</v>
      </c>
      <c r="AU512">
        <f t="shared" ca="1" si="175"/>
        <v>0</v>
      </c>
      <c r="AW512">
        <f ca="1">1*(COUNTIFS($Q$4:$Q511,Q512,AU$4:AU511,1)&gt;0)</f>
        <v>0</v>
      </c>
      <c r="AX512" t="str">
        <f t="shared" ca="1" si="185"/>
        <v/>
      </c>
    </row>
    <row r="513" spans="2:50" x14ac:dyDescent="0.35">
      <c r="B513">
        <f t="shared" si="176"/>
        <v>510</v>
      </c>
      <c r="C513" s="5">
        <f>AVERAGEIFS(TimeSeries!511:511,TimeSeries!$1:$1,"&lt;="&amp;C$3,TimeSeries!$1:$1,"&gt;="&amp;C$2)</f>
        <v>129.44999999999999</v>
      </c>
      <c r="D513" s="5">
        <f>AVERAGEIFS(TimeSeries!511:511,TimeSeries!$1:$1,"&lt;="&amp;D$3,TimeSeries!$1:$1,"&gt;="&amp;D$2)</f>
        <v>131.94999999999999</v>
      </c>
      <c r="E513" s="5">
        <f>AVERAGEIFS(TimeSeries!511:511,TimeSeries!$1:$1,"&lt;="&amp;E$3,TimeSeries!$1:$1,"&gt;="&amp;E$2)</f>
        <v>131.25</v>
      </c>
      <c r="F513" s="5">
        <f>AVERAGEIFS(TimeSeries!511:511,TimeSeries!$1:$1,"&lt;="&amp;F$3,TimeSeries!$1:$1,"&gt;="&amp;F$2)</f>
        <v>133.25</v>
      </c>
      <c r="G513" s="5">
        <f>AVERAGEIFS(TimeSeries!511:511,TimeSeries!$1:$1,"&lt;="&amp;G$3,TimeSeries!$1:$1,"&gt;="&amp;G$2)</f>
        <v>130.44999999999999</v>
      </c>
      <c r="H513" s="5">
        <f>AVERAGEIFS(TimeSeries!511:511,TimeSeries!$1:$1,"&lt;="&amp;H$3,TimeSeries!$1:$1,"&gt;="&amp;H$2)</f>
        <v>121.95</v>
      </c>
      <c r="I513" s="5">
        <f>AVERAGEIFS(TimeSeries!511:511,TimeSeries!$1:$1,"&lt;="&amp;I$3,TimeSeries!$1:$1,"&gt;="&amp;I$2)</f>
        <v>120.5</v>
      </c>
      <c r="J513" s="5">
        <f>AVERAGEIFS(TimeSeries!511:511,TimeSeries!$1:$1,"&lt;="&amp;J$3,TimeSeries!$1:$1,"&gt;="&amp;J$2)</f>
        <v>123</v>
      </c>
      <c r="K513" s="5">
        <f>+TimeSeries!I511</f>
        <v>127.91249999999999</v>
      </c>
      <c r="M513">
        <f t="shared" si="194"/>
        <v>117.92812499999999</v>
      </c>
      <c r="N513">
        <f t="shared" si="195"/>
        <v>125.70000000000002</v>
      </c>
      <c r="O513">
        <f t="shared" si="174"/>
        <v>0</v>
      </c>
      <c r="P513">
        <f t="shared" si="196"/>
        <v>0</v>
      </c>
      <c r="Q513">
        <f>+INDEX(TimeSeries!$A:$ZZ,'TimeSeries - Formatted'!$B513+1,'TimeSeries - Formatted'!K$1)</f>
        <v>17</v>
      </c>
      <c r="R513">
        <f>SUM(O$4:O513)</f>
        <v>24</v>
      </c>
      <c r="S513">
        <f>SUM(P$4:P513)</f>
        <v>25</v>
      </c>
      <c r="U513" s="1">
        <f t="shared" si="186"/>
        <v>2.6973423244744055E-2</v>
      </c>
      <c r="V513" s="1">
        <f t="shared" si="187"/>
        <v>1.8525665766113253E-2</v>
      </c>
      <c r="W513" s="1">
        <f t="shared" si="188"/>
        <v>1.3122346584330202E-2</v>
      </c>
      <c r="X513" s="1">
        <f t="shared" si="189"/>
        <v>9.0874668686102833E-3</v>
      </c>
      <c r="Y513" s="1">
        <f t="shared" si="190"/>
        <v>3.8476337052713028E-3</v>
      </c>
      <c r="Z513" s="1">
        <f t="shared" si="191"/>
        <v>8.267879288962332E-3</v>
      </c>
      <c r="AA513" s="1">
        <f t="shared" si="192"/>
        <v>1.0058675607711676E-2</v>
      </c>
      <c r="AB513" s="1">
        <f t="shared" si="193"/>
        <v>1.1513157894736947E-2</v>
      </c>
      <c r="AD513" s="2">
        <f t="shared" ca="1" si="177"/>
        <v>1</v>
      </c>
      <c r="AE513" s="2">
        <f t="shared" ca="1" si="178"/>
        <v>1</v>
      </c>
      <c r="AF513" s="2">
        <f t="shared" ca="1" si="179"/>
        <v>1</v>
      </c>
      <c r="AG513" s="2">
        <f t="shared" ca="1" si="180"/>
        <v>1</v>
      </c>
      <c r="AH513" s="2">
        <f t="shared" ca="1" si="181"/>
        <v>0</v>
      </c>
      <c r="AI513" s="2">
        <f t="shared" ca="1" si="182"/>
        <v>0</v>
      </c>
      <c r="AJ513" s="2">
        <f t="shared" ca="1" si="183"/>
        <v>0</v>
      </c>
      <c r="AK513" s="2">
        <f t="shared" ca="1" si="184"/>
        <v>0</v>
      </c>
      <c r="AM513">
        <f ca="1">+IF(COUNTIFS(AM$4:AM512,1,$Q$4:$Q512,$Q513)=1,0,IF(U513*AD513&lt;$AO$1,1,0))</f>
        <v>0</v>
      </c>
      <c r="AN513">
        <f ca="1">+IF(COUNTIFS(AN$4:AN512,1,$Q$4:$Q512,$Q513)=1,0,IF(V513*AE513&lt;$AO$1,1,0))</f>
        <v>0</v>
      </c>
      <c r="AO513">
        <f ca="1">+IF(COUNTIFS(AO$4:AO512,1,$Q$4:$Q512,$Q513)=1,0,IF(W513*AF513&lt;$AO$1,1,0))</f>
        <v>0</v>
      </c>
      <c r="AP513">
        <f ca="1">+IF(COUNTIFS(AP$4:AP512,1,$Q$4:$Q512,$Q513)=1,0,IF(X513*AG513&lt;$AO$1,1,0))</f>
        <v>0</v>
      </c>
      <c r="AQ513">
        <f ca="1">+IF(COUNTIFS(AQ$4:AQ512,1,$Q$4:$Q512,$Q513)=1,0,IF(Y513*AH513&lt;$AO$1,1,0))</f>
        <v>0</v>
      </c>
      <c r="AR513">
        <f ca="1">+IF(COUNTIFS(AR$4:AR512,1,$Q$4:$Q512,$Q513)=1,0,IF(Z513*AI513&lt;$AO$1,1,0))</f>
        <v>0</v>
      </c>
      <c r="AS513">
        <f ca="1">+IF(COUNTIFS(AS$4:AS512,1,$Q$4:$Q512,$Q513)=1,0,IF(AA513*AJ513&lt;$AO$1,1,0))</f>
        <v>0</v>
      </c>
      <c r="AT513">
        <f ca="1">+IF(COUNTIFS(AT$4:AT512,1,$Q$4:$Q512,$Q513)=1,0,IF(AB513*AK513&lt;$AO$1,1,0))</f>
        <v>0</v>
      </c>
      <c r="AU513">
        <f t="shared" ca="1" si="175"/>
        <v>0</v>
      </c>
      <c r="AW513">
        <f ca="1">1*(COUNTIFS($Q$4:$Q512,Q513,AU$4:AU512,1)&gt;0)</f>
        <v>0</v>
      </c>
      <c r="AX513" t="str">
        <f t="shared" ca="1" si="185"/>
        <v/>
      </c>
    </row>
    <row r="514" spans="2:50" x14ac:dyDescent="0.35">
      <c r="B514">
        <f t="shared" si="176"/>
        <v>511</v>
      </c>
      <c r="C514" s="5">
        <f>AVERAGEIFS(TimeSeries!512:512,TimeSeries!$1:$1,"&lt;="&amp;C$3,TimeSeries!$1:$1,"&gt;="&amp;C$2)</f>
        <v>131.19999999999999</v>
      </c>
      <c r="D514" s="5">
        <f>AVERAGEIFS(TimeSeries!512:512,TimeSeries!$1:$1,"&lt;="&amp;D$3,TimeSeries!$1:$1,"&gt;="&amp;D$2)</f>
        <v>133.19999999999999</v>
      </c>
      <c r="E514" s="5">
        <f>AVERAGEIFS(TimeSeries!512:512,TimeSeries!$1:$1,"&lt;="&amp;E$3,TimeSeries!$1:$1,"&gt;="&amp;E$2)</f>
        <v>132.44999999999999</v>
      </c>
      <c r="F514" s="5">
        <f>AVERAGEIFS(TimeSeries!512:512,TimeSeries!$1:$1,"&lt;="&amp;F$3,TimeSeries!$1:$1,"&gt;="&amp;F$2)</f>
        <v>134.94999999999999</v>
      </c>
      <c r="G514" s="5">
        <f>AVERAGEIFS(TimeSeries!512:512,TimeSeries!$1:$1,"&lt;="&amp;G$3,TimeSeries!$1:$1,"&gt;="&amp;G$2)</f>
        <v>132.15</v>
      </c>
      <c r="H514" s="5">
        <f>AVERAGEIFS(TimeSeries!512:512,TimeSeries!$1:$1,"&lt;="&amp;H$3,TimeSeries!$1:$1,"&gt;="&amp;H$2)</f>
        <v>123.65</v>
      </c>
      <c r="I514" s="5">
        <f>AVERAGEIFS(TimeSeries!512:512,TimeSeries!$1:$1,"&lt;="&amp;I$3,TimeSeries!$1:$1,"&gt;="&amp;I$2)</f>
        <v>121.5</v>
      </c>
      <c r="J514" s="5">
        <f>AVERAGEIFS(TimeSeries!512:512,TimeSeries!$1:$1,"&lt;="&amp;J$3,TimeSeries!$1:$1,"&gt;="&amp;J$2)</f>
        <v>123</v>
      </c>
      <c r="K514" s="5">
        <f>+TimeSeries!I512</f>
        <v>129.32499999999999</v>
      </c>
      <c r="M514">
        <f t="shared" si="194"/>
        <v>117.92812499999999</v>
      </c>
      <c r="N514">
        <f t="shared" si="195"/>
        <v>125.70000000000002</v>
      </c>
      <c r="O514">
        <f t="shared" si="174"/>
        <v>0</v>
      </c>
      <c r="P514">
        <f t="shared" si="196"/>
        <v>0</v>
      </c>
      <c r="Q514">
        <f>+INDEX(TimeSeries!$A:$ZZ,'TimeSeries - Formatted'!$B514+1,'TimeSeries - Formatted'!K$1)</f>
        <v>17</v>
      </c>
      <c r="R514">
        <f>SUM(O$4:O514)</f>
        <v>24</v>
      </c>
      <c r="S514">
        <f>SUM(P$4:P514)</f>
        <v>25</v>
      </c>
      <c r="U514" s="1">
        <f t="shared" si="186"/>
        <v>1.351873310158358E-2</v>
      </c>
      <c r="V514" s="1">
        <f t="shared" si="187"/>
        <v>9.4732853353542978E-3</v>
      </c>
      <c r="W514" s="1">
        <f t="shared" si="188"/>
        <v>9.1428571428571193E-3</v>
      </c>
      <c r="X514" s="1">
        <f t="shared" si="189"/>
        <v>1.275797373358345E-2</v>
      </c>
      <c r="Y514" s="1">
        <f t="shared" si="190"/>
        <v>1.3031812955155431E-2</v>
      </c>
      <c r="Z514" s="1">
        <f t="shared" si="191"/>
        <v>1.3940139401394047E-2</v>
      </c>
      <c r="AA514" s="1">
        <f t="shared" si="192"/>
        <v>8.2987551867219622E-3</v>
      </c>
      <c r="AB514" s="1">
        <f t="shared" si="193"/>
        <v>0</v>
      </c>
      <c r="AD514" s="2">
        <f t="shared" ca="1" si="177"/>
        <v>1</v>
      </c>
      <c r="AE514" s="2">
        <f t="shared" ca="1" si="178"/>
        <v>1</v>
      </c>
      <c r="AF514" s="2">
        <f t="shared" ca="1" si="179"/>
        <v>1</v>
      </c>
      <c r="AG514" s="2">
        <f t="shared" ca="1" si="180"/>
        <v>1</v>
      </c>
      <c r="AH514" s="2">
        <f t="shared" ca="1" si="181"/>
        <v>1</v>
      </c>
      <c r="AI514" s="2">
        <f t="shared" ca="1" si="182"/>
        <v>1</v>
      </c>
      <c r="AJ514" s="2">
        <f t="shared" ca="1" si="183"/>
        <v>1</v>
      </c>
      <c r="AK514" s="2">
        <f t="shared" ca="1" si="184"/>
        <v>1</v>
      </c>
      <c r="AM514">
        <f ca="1">+IF(COUNTIFS(AM$4:AM513,1,$Q$4:$Q513,$Q514)=1,0,IF(U514*AD514&lt;$AO$1,1,0))</f>
        <v>0</v>
      </c>
      <c r="AN514">
        <f ca="1">+IF(COUNTIFS(AN$4:AN513,1,$Q$4:$Q513,$Q514)=1,0,IF(V514*AE514&lt;$AO$1,1,0))</f>
        <v>0</v>
      </c>
      <c r="AO514">
        <f ca="1">+IF(COUNTIFS(AO$4:AO513,1,$Q$4:$Q513,$Q514)=1,0,IF(W514*AF514&lt;$AO$1,1,0))</f>
        <v>0</v>
      </c>
      <c r="AP514">
        <f ca="1">+IF(COUNTIFS(AP$4:AP513,1,$Q$4:$Q513,$Q514)=1,0,IF(X514*AG514&lt;$AO$1,1,0))</f>
        <v>0</v>
      </c>
      <c r="AQ514">
        <f ca="1">+IF(COUNTIFS(AQ$4:AQ513,1,$Q$4:$Q513,$Q514)=1,0,IF(Y514*AH514&lt;$AO$1,1,0))</f>
        <v>0</v>
      </c>
      <c r="AR514">
        <f ca="1">+IF(COUNTIFS(AR$4:AR513,1,$Q$4:$Q513,$Q514)=1,0,IF(Z514*AI514&lt;$AO$1,1,0))</f>
        <v>0</v>
      </c>
      <c r="AS514">
        <f ca="1">+IF(COUNTIFS(AS$4:AS513,1,$Q$4:$Q513,$Q514)=1,0,IF(AA514*AJ514&lt;$AO$1,1,0))</f>
        <v>0</v>
      </c>
      <c r="AT514">
        <f ca="1">+IF(COUNTIFS(AT$4:AT513,1,$Q$4:$Q513,$Q514)=1,0,IF(AB514*AK514&lt;$AO$1,1,0))</f>
        <v>0</v>
      </c>
      <c r="AU514">
        <f t="shared" ca="1" si="175"/>
        <v>0</v>
      </c>
      <c r="AW514">
        <f ca="1">1*(COUNTIFS($Q$4:$Q513,Q514,AU$4:AU513,1)&gt;0)</f>
        <v>0</v>
      </c>
      <c r="AX514" t="str">
        <f t="shared" ca="1" si="185"/>
        <v/>
      </c>
    </row>
    <row r="515" spans="2:50" x14ac:dyDescent="0.35">
      <c r="B515">
        <f t="shared" si="176"/>
        <v>512</v>
      </c>
      <c r="C515" s="5">
        <f>AVERAGEIFS(TimeSeries!513:513,TimeSeries!$1:$1,"&lt;="&amp;C$3,TimeSeries!$1:$1,"&gt;="&amp;C$2)</f>
        <v>132.9</v>
      </c>
      <c r="D515" s="5">
        <f>AVERAGEIFS(TimeSeries!513:513,TimeSeries!$1:$1,"&lt;="&amp;D$3,TimeSeries!$1:$1,"&gt;="&amp;D$2)</f>
        <v>134.9</v>
      </c>
      <c r="E515" s="5">
        <f>AVERAGEIFS(TimeSeries!513:513,TimeSeries!$1:$1,"&lt;="&amp;E$3,TimeSeries!$1:$1,"&gt;="&amp;E$2)</f>
        <v>134.9</v>
      </c>
      <c r="F515" s="5">
        <f>AVERAGEIFS(TimeSeries!513:513,TimeSeries!$1:$1,"&lt;="&amp;F$3,TimeSeries!$1:$1,"&gt;="&amp;F$2)</f>
        <v>136.9</v>
      </c>
      <c r="G515" s="5">
        <f>AVERAGEIFS(TimeSeries!513:513,TimeSeries!$1:$1,"&lt;="&amp;G$3,TimeSeries!$1:$1,"&gt;="&amp;G$2)</f>
        <v>134.05000000000001</v>
      </c>
      <c r="H515" s="5">
        <f>AVERAGEIFS(TimeSeries!513:513,TimeSeries!$1:$1,"&lt;="&amp;H$3,TimeSeries!$1:$1,"&gt;="&amp;H$2)</f>
        <v>126.05</v>
      </c>
      <c r="I515" s="5">
        <f>AVERAGEIFS(TimeSeries!513:513,TimeSeries!$1:$1,"&lt;="&amp;I$3,TimeSeries!$1:$1,"&gt;="&amp;I$2)</f>
        <v>123.25</v>
      </c>
      <c r="J515" s="5">
        <f>AVERAGEIFS(TimeSeries!513:513,TimeSeries!$1:$1,"&lt;="&amp;J$3,TimeSeries!$1:$1,"&gt;="&amp;J$2)</f>
        <v>124.5</v>
      </c>
      <c r="K515" s="5">
        <f>+TimeSeries!I513</f>
        <v>131.27500000000001</v>
      </c>
      <c r="M515">
        <f t="shared" si="194"/>
        <v>117.92812499999999</v>
      </c>
      <c r="N515">
        <f t="shared" si="195"/>
        <v>125.70000000000002</v>
      </c>
      <c r="O515">
        <f t="shared" si="174"/>
        <v>0</v>
      </c>
      <c r="P515">
        <f t="shared" si="196"/>
        <v>0</v>
      </c>
      <c r="Q515">
        <f>+INDEX(TimeSeries!$A:$ZZ,'TimeSeries - Formatted'!$B515+1,'TimeSeries - Formatted'!K$1)</f>
        <v>17</v>
      </c>
      <c r="R515">
        <f>SUM(O$4:O515)</f>
        <v>24</v>
      </c>
      <c r="S515">
        <f>SUM(P$4:P515)</f>
        <v>25</v>
      </c>
      <c r="U515" s="1">
        <f t="shared" si="186"/>
        <v>1.2957317073170938E-2</v>
      </c>
      <c r="V515" s="1">
        <f t="shared" si="187"/>
        <v>1.2762762762762891E-2</v>
      </c>
      <c r="W515" s="1">
        <f t="shared" si="188"/>
        <v>1.8497546243865681E-2</v>
      </c>
      <c r="X515" s="1">
        <f t="shared" si="189"/>
        <v>1.4449796220822764E-2</v>
      </c>
      <c r="Y515" s="1">
        <f t="shared" si="190"/>
        <v>1.4377601210745494E-2</v>
      </c>
      <c r="Z515" s="1">
        <f t="shared" si="191"/>
        <v>1.940962393853618E-2</v>
      </c>
      <c r="AA515" s="1">
        <f t="shared" si="192"/>
        <v>1.4403292181069949E-2</v>
      </c>
      <c r="AB515" s="1">
        <f t="shared" si="193"/>
        <v>1.2195121951219523E-2</v>
      </c>
      <c r="AD515" s="2">
        <f t="shared" ca="1" si="177"/>
        <v>1</v>
      </c>
      <c r="AE515" s="2">
        <f t="shared" ca="1" si="178"/>
        <v>1</v>
      </c>
      <c r="AF515" s="2">
        <f t="shared" ca="1" si="179"/>
        <v>1</v>
      </c>
      <c r="AG515" s="2">
        <f t="shared" ca="1" si="180"/>
        <v>1</v>
      </c>
      <c r="AH515" s="2">
        <f t="shared" ca="1" si="181"/>
        <v>1</v>
      </c>
      <c r="AI515" s="2">
        <f t="shared" ca="1" si="182"/>
        <v>1</v>
      </c>
      <c r="AJ515" s="2">
        <f t="shared" ca="1" si="183"/>
        <v>1</v>
      </c>
      <c r="AK515" s="2">
        <f t="shared" ca="1" si="184"/>
        <v>1</v>
      </c>
      <c r="AM515">
        <f ca="1">+IF(COUNTIFS(AM$4:AM514,1,$Q$4:$Q514,$Q515)=1,0,IF(U515*AD515&lt;$AO$1,1,0))</f>
        <v>0</v>
      </c>
      <c r="AN515">
        <f ca="1">+IF(COUNTIFS(AN$4:AN514,1,$Q$4:$Q514,$Q515)=1,0,IF(V515*AE515&lt;$AO$1,1,0))</f>
        <v>0</v>
      </c>
      <c r="AO515">
        <f ca="1">+IF(COUNTIFS(AO$4:AO514,1,$Q$4:$Q514,$Q515)=1,0,IF(W515*AF515&lt;$AO$1,1,0))</f>
        <v>0</v>
      </c>
      <c r="AP515">
        <f ca="1">+IF(COUNTIFS(AP$4:AP514,1,$Q$4:$Q514,$Q515)=1,0,IF(X515*AG515&lt;$AO$1,1,0))</f>
        <v>0</v>
      </c>
      <c r="AQ515">
        <f ca="1">+IF(COUNTIFS(AQ$4:AQ514,1,$Q$4:$Q514,$Q515)=1,0,IF(Y515*AH515&lt;$AO$1,1,0))</f>
        <v>0</v>
      </c>
      <c r="AR515">
        <f ca="1">+IF(COUNTIFS(AR$4:AR514,1,$Q$4:$Q514,$Q515)=1,0,IF(Z515*AI515&lt;$AO$1,1,0))</f>
        <v>0</v>
      </c>
      <c r="AS515">
        <f ca="1">+IF(COUNTIFS(AS$4:AS514,1,$Q$4:$Q514,$Q515)=1,0,IF(AA515*AJ515&lt;$AO$1,1,0))</f>
        <v>0</v>
      </c>
      <c r="AT515">
        <f ca="1">+IF(COUNTIFS(AT$4:AT514,1,$Q$4:$Q514,$Q515)=1,0,IF(AB515*AK515&lt;$AO$1,1,0))</f>
        <v>0</v>
      </c>
      <c r="AU515">
        <f t="shared" ca="1" si="175"/>
        <v>0</v>
      </c>
      <c r="AW515">
        <f ca="1">1*(COUNTIFS($Q$4:$Q514,Q515,AU$4:AU514,1)&gt;0)</f>
        <v>0</v>
      </c>
      <c r="AX515" t="str">
        <f t="shared" ca="1" si="185"/>
        <v/>
      </c>
    </row>
    <row r="516" spans="2:50" x14ac:dyDescent="0.35">
      <c r="B516">
        <f t="shared" si="176"/>
        <v>513</v>
      </c>
      <c r="C516" s="5">
        <f>AVERAGEIFS(TimeSeries!514:514,TimeSeries!$1:$1,"&lt;="&amp;C$3,TimeSeries!$1:$1,"&gt;="&amp;C$2)</f>
        <v>134.1</v>
      </c>
      <c r="D516" s="5">
        <f>AVERAGEIFS(TimeSeries!514:514,TimeSeries!$1:$1,"&lt;="&amp;D$3,TimeSeries!$1:$1,"&gt;="&amp;D$2)</f>
        <v>136.6</v>
      </c>
      <c r="E516" s="5">
        <f>AVERAGEIFS(TimeSeries!514:514,TimeSeries!$1:$1,"&lt;="&amp;E$3,TimeSeries!$1:$1,"&gt;="&amp;E$2)</f>
        <v>136.6</v>
      </c>
      <c r="F516" s="5">
        <f>AVERAGEIFS(TimeSeries!514:514,TimeSeries!$1:$1,"&lt;="&amp;F$3,TimeSeries!$1:$1,"&gt;="&amp;F$2)</f>
        <v>138.1</v>
      </c>
      <c r="G516" s="5">
        <f>AVERAGEIFS(TimeSeries!514:514,TimeSeries!$1:$1,"&lt;="&amp;G$3,TimeSeries!$1:$1,"&gt;="&amp;G$2)</f>
        <v>135.25</v>
      </c>
      <c r="H516" s="5">
        <f>AVERAGEIFS(TimeSeries!514:514,TimeSeries!$1:$1,"&lt;="&amp;H$3,TimeSeries!$1:$1,"&gt;="&amp;H$2)</f>
        <v>127.25</v>
      </c>
      <c r="I516" s="5">
        <f>AVERAGEIFS(TimeSeries!514:514,TimeSeries!$1:$1,"&lt;="&amp;I$3,TimeSeries!$1:$1,"&gt;="&amp;I$2)</f>
        <v>123.75</v>
      </c>
      <c r="J516" s="5">
        <f>AVERAGEIFS(TimeSeries!514:514,TimeSeries!$1:$1,"&lt;="&amp;J$3,TimeSeries!$1:$1,"&gt;="&amp;J$2)</f>
        <v>124.5</v>
      </c>
      <c r="K516" s="5">
        <f>+TimeSeries!I514</f>
        <v>132.42500000000001</v>
      </c>
      <c r="M516">
        <f t="shared" si="194"/>
        <v>117.92812499999999</v>
      </c>
      <c r="N516">
        <f t="shared" si="195"/>
        <v>125.70000000000002</v>
      </c>
      <c r="O516">
        <f t="shared" ref="O516:O579" si="197">1*(AVERAGE(K514:K516)&gt;M516)*(AVERAGE(K511:K513)&lt;M516)*(SUM(O505:O515)=0)</f>
        <v>0</v>
      </c>
      <c r="P516">
        <f t="shared" si="196"/>
        <v>0</v>
      </c>
      <c r="Q516">
        <f>+INDEX(TimeSeries!$A:$ZZ,'TimeSeries - Formatted'!$B516+1,'TimeSeries - Formatted'!K$1)</f>
        <v>17</v>
      </c>
      <c r="R516">
        <f>SUM(O$4:O516)</f>
        <v>24</v>
      </c>
      <c r="S516">
        <f>SUM(P$4:P516)</f>
        <v>25</v>
      </c>
      <c r="U516" s="1">
        <f t="shared" si="186"/>
        <v>9.0293453724603623E-3</v>
      </c>
      <c r="V516" s="1">
        <f t="shared" si="187"/>
        <v>1.260192735359511E-2</v>
      </c>
      <c r="W516" s="1">
        <f t="shared" si="188"/>
        <v>1.260192735359511E-2</v>
      </c>
      <c r="X516" s="1">
        <f t="shared" si="189"/>
        <v>8.765522279035709E-3</v>
      </c>
      <c r="Y516" s="1">
        <f t="shared" si="190"/>
        <v>8.951883625512691E-3</v>
      </c>
      <c r="Z516" s="1">
        <f t="shared" si="191"/>
        <v>9.5200317334391826E-3</v>
      </c>
      <c r="AA516" s="1">
        <f t="shared" si="192"/>
        <v>4.0567951318457585E-3</v>
      </c>
      <c r="AB516" s="1">
        <f t="shared" si="193"/>
        <v>0</v>
      </c>
      <c r="AD516" s="2">
        <f t="shared" ca="1" si="177"/>
        <v>1</v>
      </c>
      <c r="AE516" s="2">
        <f t="shared" ca="1" si="178"/>
        <v>1</v>
      </c>
      <c r="AF516" s="2">
        <f t="shared" ca="1" si="179"/>
        <v>1</v>
      </c>
      <c r="AG516" s="2">
        <f t="shared" ca="1" si="180"/>
        <v>1</v>
      </c>
      <c r="AH516" s="2">
        <f t="shared" ca="1" si="181"/>
        <v>1</v>
      </c>
      <c r="AI516" s="2">
        <f t="shared" ca="1" si="182"/>
        <v>1</v>
      </c>
      <c r="AJ516" s="2">
        <f t="shared" ca="1" si="183"/>
        <v>1</v>
      </c>
      <c r="AK516" s="2">
        <f t="shared" ca="1" si="184"/>
        <v>1</v>
      </c>
      <c r="AM516">
        <f ca="1">+IF(COUNTIFS(AM$4:AM515,1,$Q$4:$Q515,$Q516)=1,0,IF(U516*AD516&lt;$AO$1,1,0))</f>
        <v>0</v>
      </c>
      <c r="AN516">
        <f ca="1">+IF(COUNTIFS(AN$4:AN515,1,$Q$4:$Q515,$Q516)=1,0,IF(V516*AE516&lt;$AO$1,1,0))</f>
        <v>0</v>
      </c>
      <c r="AO516">
        <f ca="1">+IF(COUNTIFS(AO$4:AO515,1,$Q$4:$Q515,$Q516)=1,0,IF(W516*AF516&lt;$AO$1,1,0))</f>
        <v>0</v>
      </c>
      <c r="AP516">
        <f ca="1">+IF(COUNTIFS(AP$4:AP515,1,$Q$4:$Q515,$Q516)=1,0,IF(X516*AG516&lt;$AO$1,1,0))</f>
        <v>0</v>
      </c>
      <c r="AQ516">
        <f ca="1">+IF(COUNTIFS(AQ$4:AQ515,1,$Q$4:$Q515,$Q516)=1,0,IF(Y516*AH516&lt;$AO$1,1,0))</f>
        <v>0</v>
      </c>
      <c r="AR516">
        <f ca="1">+IF(COUNTIFS(AR$4:AR515,1,$Q$4:$Q515,$Q516)=1,0,IF(Z516*AI516&lt;$AO$1,1,0))</f>
        <v>0</v>
      </c>
      <c r="AS516">
        <f ca="1">+IF(COUNTIFS(AS$4:AS515,1,$Q$4:$Q515,$Q516)=1,0,IF(AA516*AJ516&lt;$AO$1,1,0))</f>
        <v>0</v>
      </c>
      <c r="AT516">
        <f ca="1">+IF(COUNTIFS(AT$4:AT515,1,$Q$4:$Q515,$Q516)=1,0,IF(AB516*AK516&lt;$AO$1,1,0))</f>
        <v>0</v>
      </c>
      <c r="AU516">
        <f t="shared" ca="1" si="175"/>
        <v>0</v>
      </c>
      <c r="AW516">
        <f ca="1">1*(COUNTIFS($Q$4:$Q515,Q516,AU$4:AU515,1)&gt;0)</f>
        <v>0</v>
      </c>
      <c r="AX516" t="str">
        <f t="shared" ca="1" si="185"/>
        <v/>
      </c>
    </row>
    <row r="517" spans="2:50" x14ac:dyDescent="0.35">
      <c r="B517">
        <f t="shared" si="176"/>
        <v>514</v>
      </c>
      <c r="C517" s="5">
        <f>AVERAGEIFS(TimeSeries!515:515,TimeSeries!$1:$1,"&lt;="&amp;C$3,TimeSeries!$1:$1,"&gt;="&amp;C$2)</f>
        <v>135.80000000000001</v>
      </c>
      <c r="D517" s="5">
        <f>AVERAGEIFS(TimeSeries!515:515,TimeSeries!$1:$1,"&lt;="&amp;D$3,TimeSeries!$1:$1,"&gt;="&amp;D$2)</f>
        <v>138.30000000000001</v>
      </c>
      <c r="E517" s="5">
        <f>AVERAGEIFS(TimeSeries!515:515,TimeSeries!$1:$1,"&lt;="&amp;E$3,TimeSeries!$1:$1,"&gt;="&amp;E$2)</f>
        <v>138.30000000000001</v>
      </c>
      <c r="F517" s="5">
        <f>AVERAGEIFS(TimeSeries!515:515,TimeSeries!$1:$1,"&lt;="&amp;F$3,TimeSeries!$1:$1,"&gt;="&amp;F$2)</f>
        <v>139.30000000000001</v>
      </c>
      <c r="G517" s="5">
        <f>AVERAGEIFS(TimeSeries!515:515,TimeSeries!$1:$1,"&lt;="&amp;G$3,TimeSeries!$1:$1,"&gt;="&amp;G$2)</f>
        <v>135.75</v>
      </c>
      <c r="H517" s="5">
        <f>AVERAGEIFS(TimeSeries!515:515,TimeSeries!$1:$1,"&lt;="&amp;H$3,TimeSeries!$1:$1,"&gt;="&amp;H$2)</f>
        <v>127.75</v>
      </c>
      <c r="I517" s="5">
        <f>AVERAGEIFS(TimeSeries!515:515,TimeSeries!$1:$1,"&lt;="&amp;I$3,TimeSeries!$1:$1,"&gt;="&amp;I$2)</f>
        <v>124.95</v>
      </c>
      <c r="J517" s="5">
        <f>AVERAGEIFS(TimeSeries!515:515,TimeSeries!$1:$1,"&lt;="&amp;J$3,TimeSeries!$1:$1,"&gt;="&amp;J$2)</f>
        <v>125.9</v>
      </c>
      <c r="K517" s="5">
        <f>+TimeSeries!I515</f>
        <v>133.69999999999999</v>
      </c>
      <c r="M517">
        <f t="shared" si="194"/>
        <v>117.92812499999999</v>
      </c>
      <c r="N517">
        <f t="shared" si="195"/>
        <v>125.70000000000002</v>
      </c>
      <c r="O517">
        <f t="shared" si="197"/>
        <v>0</v>
      </c>
      <c r="P517">
        <f t="shared" si="196"/>
        <v>0</v>
      </c>
      <c r="Q517">
        <f>+INDEX(TimeSeries!$A:$ZZ,'TimeSeries - Formatted'!$B517+1,'TimeSeries - Formatted'!K$1)</f>
        <v>17</v>
      </c>
      <c r="R517">
        <f>SUM(O$4:O517)</f>
        <v>24</v>
      </c>
      <c r="S517">
        <f>SUM(P$4:P517)</f>
        <v>25</v>
      </c>
      <c r="U517" s="1">
        <f t="shared" si="186"/>
        <v>1.2677106636838298E-2</v>
      </c>
      <c r="V517" s="1">
        <f t="shared" si="187"/>
        <v>1.2445095168374998E-2</v>
      </c>
      <c r="W517" s="1">
        <f t="shared" si="188"/>
        <v>1.2445095168374998E-2</v>
      </c>
      <c r="X517" s="1">
        <f t="shared" si="189"/>
        <v>8.6893555394642608E-3</v>
      </c>
      <c r="Y517" s="1">
        <f t="shared" si="190"/>
        <v>3.6968576709797141E-3</v>
      </c>
      <c r="Z517" s="1">
        <f t="shared" si="191"/>
        <v>3.9292730844793233E-3</v>
      </c>
      <c r="AA517" s="1">
        <f t="shared" si="192"/>
        <v>9.6969696969697594E-3</v>
      </c>
      <c r="AB517" s="1">
        <f t="shared" si="193"/>
        <v>1.1244979919678766E-2</v>
      </c>
      <c r="AD517" s="2">
        <f t="shared" ca="1" si="177"/>
        <v>1</v>
      </c>
      <c r="AE517" s="2">
        <f t="shared" ca="1" si="178"/>
        <v>1</v>
      </c>
      <c r="AF517" s="2">
        <f t="shared" ca="1" si="179"/>
        <v>1</v>
      </c>
      <c r="AG517" s="2">
        <f t="shared" ca="1" si="180"/>
        <v>1</v>
      </c>
      <c r="AH517" s="2">
        <f t="shared" ca="1" si="181"/>
        <v>1</v>
      </c>
      <c r="AI517" s="2">
        <f t="shared" ca="1" si="182"/>
        <v>1</v>
      </c>
      <c r="AJ517" s="2">
        <f t="shared" ca="1" si="183"/>
        <v>1</v>
      </c>
      <c r="AK517" s="2">
        <f t="shared" ca="1" si="184"/>
        <v>1</v>
      </c>
      <c r="AM517">
        <f ca="1">+IF(COUNTIFS(AM$4:AM516,1,$Q$4:$Q516,$Q517)=1,0,IF(U517*AD517&lt;$AO$1,1,0))</f>
        <v>0</v>
      </c>
      <c r="AN517">
        <f ca="1">+IF(COUNTIFS(AN$4:AN516,1,$Q$4:$Q516,$Q517)=1,0,IF(V517*AE517&lt;$AO$1,1,0))</f>
        <v>0</v>
      </c>
      <c r="AO517">
        <f ca="1">+IF(COUNTIFS(AO$4:AO516,1,$Q$4:$Q516,$Q517)=1,0,IF(W517*AF517&lt;$AO$1,1,0))</f>
        <v>0</v>
      </c>
      <c r="AP517">
        <f ca="1">+IF(COUNTIFS(AP$4:AP516,1,$Q$4:$Q516,$Q517)=1,0,IF(X517*AG517&lt;$AO$1,1,0))</f>
        <v>0</v>
      </c>
      <c r="AQ517">
        <f ca="1">+IF(COUNTIFS(AQ$4:AQ516,1,$Q$4:$Q516,$Q517)=1,0,IF(Y517*AH517&lt;$AO$1,1,0))</f>
        <v>0</v>
      </c>
      <c r="AR517">
        <f ca="1">+IF(COUNTIFS(AR$4:AR516,1,$Q$4:$Q516,$Q517)=1,0,IF(Z517*AI517&lt;$AO$1,1,0))</f>
        <v>0</v>
      </c>
      <c r="AS517">
        <f ca="1">+IF(COUNTIFS(AS$4:AS516,1,$Q$4:$Q516,$Q517)=1,0,IF(AA517*AJ517&lt;$AO$1,1,0))</f>
        <v>0</v>
      </c>
      <c r="AT517">
        <f ca="1">+IF(COUNTIFS(AT$4:AT516,1,$Q$4:$Q516,$Q517)=1,0,IF(AB517*AK517&lt;$AO$1,1,0))</f>
        <v>0</v>
      </c>
      <c r="AU517">
        <f t="shared" ref="AU517:AU580" ca="1" si="198">1*(SUM(AM517:AT517)&gt;0)</f>
        <v>0</v>
      </c>
      <c r="AW517">
        <f ca="1">1*(COUNTIFS($Q$4:$Q516,Q517,AU$4:AU516,1)&gt;0)</f>
        <v>0</v>
      </c>
      <c r="AX517" t="str">
        <f t="shared" ca="1" si="185"/>
        <v/>
      </c>
    </row>
    <row r="518" spans="2:50" x14ac:dyDescent="0.35">
      <c r="B518">
        <f t="shared" ref="B518:B581" si="199">+B517+1</f>
        <v>515</v>
      </c>
      <c r="C518" s="5">
        <f>AVERAGEIFS(TimeSeries!516:516,TimeSeries!$1:$1,"&lt;="&amp;C$3,TimeSeries!$1:$1,"&gt;="&amp;C$2)</f>
        <v>136.30000000000001</v>
      </c>
      <c r="D518" s="5">
        <f>AVERAGEIFS(TimeSeries!516:516,TimeSeries!$1:$1,"&lt;="&amp;D$3,TimeSeries!$1:$1,"&gt;="&amp;D$2)</f>
        <v>138.80000000000001</v>
      </c>
      <c r="E518" s="5">
        <f>AVERAGEIFS(TimeSeries!516:516,TimeSeries!$1:$1,"&lt;="&amp;E$3,TimeSeries!$1:$1,"&gt;="&amp;E$2)</f>
        <v>140.19999999999999</v>
      </c>
      <c r="F518" s="5">
        <f>AVERAGEIFS(TimeSeries!516:516,TimeSeries!$1:$1,"&lt;="&amp;F$3,TimeSeries!$1:$1,"&gt;="&amp;F$2)</f>
        <v>141.19999999999999</v>
      </c>
      <c r="G518" s="5">
        <f>AVERAGEIFS(TimeSeries!516:516,TimeSeries!$1:$1,"&lt;="&amp;G$3,TimeSeries!$1:$1,"&gt;="&amp;G$2)</f>
        <v>136.94999999999999</v>
      </c>
      <c r="H518" s="5">
        <f>AVERAGEIFS(TimeSeries!516:516,TimeSeries!$1:$1,"&lt;="&amp;H$3,TimeSeries!$1:$1,"&gt;="&amp;H$2)</f>
        <v>128.94999999999999</v>
      </c>
      <c r="I518" s="5">
        <f>AVERAGEIFS(TimeSeries!516:516,TimeSeries!$1:$1,"&lt;="&amp;I$3,TimeSeries!$1:$1,"&gt;="&amp;I$2)</f>
        <v>126.15</v>
      </c>
      <c r="J518" s="5">
        <f>AVERAGEIFS(TimeSeries!516:516,TimeSeries!$1:$1,"&lt;="&amp;J$3,TimeSeries!$1:$1,"&gt;="&amp;J$2)</f>
        <v>127.3</v>
      </c>
      <c r="K518" s="5">
        <f>+TimeSeries!I516</f>
        <v>134.9</v>
      </c>
      <c r="M518">
        <f t="shared" si="194"/>
        <v>117.92812499999999</v>
      </c>
      <c r="N518">
        <f t="shared" si="195"/>
        <v>125.70000000000002</v>
      </c>
      <c r="O518">
        <f t="shared" si="197"/>
        <v>0</v>
      </c>
      <c r="P518">
        <f t="shared" si="196"/>
        <v>0</v>
      </c>
      <c r="Q518">
        <f>+INDEX(TimeSeries!$A:$ZZ,'TimeSeries - Formatted'!$B518+1,'TimeSeries - Formatted'!K$1)</f>
        <v>17</v>
      </c>
      <c r="R518">
        <f>SUM(O$4:O518)</f>
        <v>24</v>
      </c>
      <c r="S518">
        <f>SUM(P$4:P518)</f>
        <v>25</v>
      </c>
      <c r="U518" s="1">
        <f t="shared" si="186"/>
        <v>3.6818851251840812E-3</v>
      </c>
      <c r="V518" s="1">
        <f t="shared" si="187"/>
        <v>3.6153289949385492E-3</v>
      </c>
      <c r="W518" s="1">
        <f t="shared" si="188"/>
        <v>1.3738250180766354E-2</v>
      </c>
      <c r="X518" s="1">
        <f t="shared" si="189"/>
        <v>1.3639626704953223E-2</v>
      </c>
      <c r="Y518" s="1">
        <f t="shared" si="190"/>
        <v>8.8397790055247949E-3</v>
      </c>
      <c r="Z518" s="1">
        <f t="shared" si="191"/>
        <v>9.3933463796476158E-3</v>
      </c>
      <c r="AA518" s="1">
        <f t="shared" si="192"/>
        <v>9.6038415366146435E-3</v>
      </c>
      <c r="AB518" s="1">
        <f t="shared" si="193"/>
        <v>1.1119936457505863E-2</v>
      </c>
      <c r="AD518" s="2">
        <f t="shared" ca="1" si="177"/>
        <v>1</v>
      </c>
      <c r="AE518" s="2">
        <f t="shared" ca="1" si="178"/>
        <v>1</v>
      </c>
      <c r="AF518" s="2">
        <f t="shared" ca="1" si="179"/>
        <v>1</v>
      </c>
      <c r="AG518" s="2">
        <f t="shared" ca="1" si="180"/>
        <v>1</v>
      </c>
      <c r="AH518" s="2">
        <f t="shared" ca="1" si="181"/>
        <v>1</v>
      </c>
      <c r="AI518" s="2">
        <f t="shared" ca="1" si="182"/>
        <v>1</v>
      </c>
      <c r="AJ518" s="2">
        <f t="shared" ca="1" si="183"/>
        <v>1</v>
      </c>
      <c r="AK518" s="2">
        <f t="shared" ca="1" si="184"/>
        <v>1</v>
      </c>
      <c r="AM518">
        <f ca="1">+IF(COUNTIFS(AM$4:AM517,1,$Q$4:$Q517,$Q518)=1,0,IF(U518*AD518&lt;$AO$1,1,0))</f>
        <v>0</v>
      </c>
      <c r="AN518">
        <f ca="1">+IF(COUNTIFS(AN$4:AN517,1,$Q$4:$Q517,$Q518)=1,0,IF(V518*AE518&lt;$AO$1,1,0))</f>
        <v>0</v>
      </c>
      <c r="AO518">
        <f ca="1">+IF(COUNTIFS(AO$4:AO517,1,$Q$4:$Q517,$Q518)=1,0,IF(W518*AF518&lt;$AO$1,1,0))</f>
        <v>0</v>
      </c>
      <c r="AP518">
        <f ca="1">+IF(COUNTIFS(AP$4:AP517,1,$Q$4:$Q517,$Q518)=1,0,IF(X518*AG518&lt;$AO$1,1,0))</f>
        <v>0</v>
      </c>
      <c r="AQ518">
        <f ca="1">+IF(COUNTIFS(AQ$4:AQ517,1,$Q$4:$Q517,$Q518)=1,0,IF(Y518*AH518&lt;$AO$1,1,0))</f>
        <v>0</v>
      </c>
      <c r="AR518">
        <f ca="1">+IF(COUNTIFS(AR$4:AR517,1,$Q$4:$Q517,$Q518)=1,0,IF(Z518*AI518&lt;$AO$1,1,0))</f>
        <v>0</v>
      </c>
      <c r="AS518">
        <f ca="1">+IF(COUNTIFS(AS$4:AS517,1,$Q$4:$Q517,$Q518)=1,0,IF(AA518*AJ518&lt;$AO$1,1,0))</f>
        <v>0</v>
      </c>
      <c r="AT518">
        <f ca="1">+IF(COUNTIFS(AT$4:AT517,1,$Q$4:$Q517,$Q518)=1,0,IF(AB518*AK518&lt;$AO$1,1,0))</f>
        <v>0</v>
      </c>
      <c r="AU518">
        <f t="shared" ca="1" si="198"/>
        <v>0</v>
      </c>
      <c r="AW518">
        <f ca="1">1*(COUNTIFS($Q$4:$Q517,Q518,AU$4:AU517,1)&gt;0)</f>
        <v>0</v>
      </c>
      <c r="AX518" t="str">
        <f t="shared" ca="1" si="185"/>
        <v/>
      </c>
    </row>
    <row r="519" spans="2:50" x14ac:dyDescent="0.35">
      <c r="B519">
        <f t="shared" si="199"/>
        <v>516</v>
      </c>
      <c r="C519" s="5">
        <f>AVERAGEIFS(TimeSeries!517:517,TimeSeries!$1:$1,"&lt;="&amp;C$3,TimeSeries!$1:$1,"&gt;="&amp;C$2)</f>
        <v>137.5</v>
      </c>
      <c r="D519" s="5">
        <f>AVERAGEIFS(TimeSeries!517:517,TimeSeries!$1:$1,"&lt;="&amp;D$3,TimeSeries!$1:$1,"&gt;="&amp;D$2)</f>
        <v>143</v>
      </c>
      <c r="E519" s="5">
        <f>AVERAGEIFS(TimeSeries!517:517,TimeSeries!$1:$1,"&lt;="&amp;E$3,TimeSeries!$1:$1,"&gt;="&amp;E$2)</f>
        <v>146.55000000000001</v>
      </c>
      <c r="F519" s="5">
        <f>AVERAGEIFS(TimeSeries!517:517,TimeSeries!$1:$1,"&lt;="&amp;F$3,TimeSeries!$1:$1,"&gt;="&amp;F$2)</f>
        <v>144.55000000000001</v>
      </c>
      <c r="G519" s="5">
        <f>AVERAGEIFS(TimeSeries!517:517,TimeSeries!$1:$1,"&lt;="&amp;G$3,TimeSeries!$1:$1,"&gt;="&amp;G$2)</f>
        <v>138.19999999999999</v>
      </c>
      <c r="H519" s="5">
        <f>AVERAGEIFS(TimeSeries!517:517,TimeSeries!$1:$1,"&lt;="&amp;H$3,TimeSeries!$1:$1,"&gt;="&amp;H$2)</f>
        <v>130.69999999999999</v>
      </c>
      <c r="I519" s="5">
        <f>AVERAGEIFS(TimeSeries!517:517,TimeSeries!$1:$1,"&lt;="&amp;I$3,TimeSeries!$1:$1,"&gt;="&amp;I$2)</f>
        <v>127.85</v>
      </c>
      <c r="J519" s="5">
        <f>AVERAGEIFS(TimeSeries!517:517,TimeSeries!$1:$1,"&lt;="&amp;J$3,TimeSeries!$1:$1,"&gt;="&amp;J$2)</f>
        <v>128.69999999999999</v>
      </c>
      <c r="K519" s="5">
        <f>+TimeSeries!I517</f>
        <v>137.52499999999998</v>
      </c>
      <c r="M519">
        <f t="shared" si="194"/>
        <v>117.92812499999999</v>
      </c>
      <c r="N519">
        <f t="shared" si="195"/>
        <v>125.70000000000002</v>
      </c>
      <c r="O519">
        <f t="shared" si="197"/>
        <v>0</v>
      </c>
      <c r="P519">
        <f t="shared" si="196"/>
        <v>0</v>
      </c>
      <c r="Q519">
        <f>+INDEX(TimeSeries!$A:$ZZ,'TimeSeries - Formatted'!$B519+1,'TimeSeries - Formatted'!K$1)</f>
        <v>17</v>
      </c>
      <c r="R519">
        <f>SUM(O$4:O519)</f>
        <v>24</v>
      </c>
      <c r="S519">
        <f>SUM(P$4:P519)</f>
        <v>25</v>
      </c>
      <c r="U519" s="1">
        <f t="shared" si="186"/>
        <v>8.8041085840058209E-3</v>
      </c>
      <c r="V519" s="1">
        <f t="shared" si="187"/>
        <v>3.0259365994236287E-2</v>
      </c>
      <c r="W519" s="1">
        <f t="shared" si="188"/>
        <v>4.5292439372325521E-2</v>
      </c>
      <c r="X519" s="1">
        <f t="shared" si="189"/>
        <v>2.3725212464589474E-2</v>
      </c>
      <c r="Y519" s="1">
        <f t="shared" si="190"/>
        <v>9.1274187659728945E-3</v>
      </c>
      <c r="Z519" s="1">
        <f t="shared" si="191"/>
        <v>1.3571151609150789E-2</v>
      </c>
      <c r="AA519" s="1">
        <f t="shared" si="192"/>
        <v>1.3476020610384332E-2</v>
      </c>
      <c r="AB519" s="1">
        <f t="shared" si="193"/>
        <v>1.09976433621366E-2</v>
      </c>
      <c r="AD519" s="2">
        <f t="shared" ca="1" si="177"/>
        <v>1</v>
      </c>
      <c r="AE519" s="2">
        <f t="shared" ca="1" si="178"/>
        <v>1</v>
      </c>
      <c r="AF519" s="2">
        <f t="shared" ca="1" si="179"/>
        <v>1</v>
      </c>
      <c r="AG519" s="2">
        <f t="shared" ca="1" si="180"/>
        <v>1</v>
      </c>
      <c r="AH519" s="2">
        <f t="shared" ca="1" si="181"/>
        <v>1</v>
      </c>
      <c r="AI519" s="2">
        <f t="shared" ca="1" si="182"/>
        <v>1</v>
      </c>
      <c r="AJ519" s="2">
        <f t="shared" ca="1" si="183"/>
        <v>1</v>
      </c>
      <c r="AK519" s="2">
        <f t="shared" ca="1" si="184"/>
        <v>1</v>
      </c>
      <c r="AM519">
        <f ca="1">+IF(COUNTIFS(AM$4:AM518,1,$Q$4:$Q518,$Q519)=1,0,IF(U519*AD519&lt;$AO$1,1,0))</f>
        <v>0</v>
      </c>
      <c r="AN519">
        <f ca="1">+IF(COUNTIFS(AN$4:AN518,1,$Q$4:$Q518,$Q519)=1,0,IF(V519*AE519&lt;$AO$1,1,0))</f>
        <v>0</v>
      </c>
      <c r="AO519">
        <f ca="1">+IF(COUNTIFS(AO$4:AO518,1,$Q$4:$Q518,$Q519)=1,0,IF(W519*AF519&lt;$AO$1,1,0))</f>
        <v>0</v>
      </c>
      <c r="AP519">
        <f ca="1">+IF(COUNTIFS(AP$4:AP518,1,$Q$4:$Q518,$Q519)=1,0,IF(X519*AG519&lt;$AO$1,1,0))</f>
        <v>0</v>
      </c>
      <c r="AQ519">
        <f ca="1">+IF(COUNTIFS(AQ$4:AQ518,1,$Q$4:$Q518,$Q519)=1,0,IF(Y519*AH519&lt;$AO$1,1,0))</f>
        <v>0</v>
      </c>
      <c r="AR519">
        <f ca="1">+IF(COUNTIFS(AR$4:AR518,1,$Q$4:$Q518,$Q519)=1,0,IF(Z519*AI519&lt;$AO$1,1,0))</f>
        <v>0</v>
      </c>
      <c r="AS519">
        <f ca="1">+IF(COUNTIFS(AS$4:AS518,1,$Q$4:$Q518,$Q519)=1,0,IF(AA519*AJ519&lt;$AO$1,1,0))</f>
        <v>0</v>
      </c>
      <c r="AT519">
        <f ca="1">+IF(COUNTIFS(AT$4:AT518,1,$Q$4:$Q518,$Q519)=1,0,IF(AB519*AK519&lt;$AO$1,1,0))</f>
        <v>0</v>
      </c>
      <c r="AU519">
        <f t="shared" ca="1" si="198"/>
        <v>0</v>
      </c>
      <c r="AW519">
        <f ca="1">1*(COUNTIFS($Q$4:$Q518,Q519,AU$4:AU518,1)&gt;0)</f>
        <v>0</v>
      </c>
      <c r="AX519" t="str">
        <f t="shared" ca="1" si="185"/>
        <v/>
      </c>
    </row>
    <row r="520" spans="2:50" x14ac:dyDescent="0.35">
      <c r="B520">
        <f t="shared" si="199"/>
        <v>517</v>
      </c>
      <c r="C520" s="5">
        <f>AVERAGEIFS(TimeSeries!518:518,TimeSeries!$1:$1,"&lt;="&amp;C$3,TimeSeries!$1:$1,"&gt;="&amp;C$2)</f>
        <v>141.85</v>
      </c>
      <c r="D520" s="5">
        <f>AVERAGEIFS(TimeSeries!518:518,TimeSeries!$1:$1,"&lt;="&amp;D$3,TimeSeries!$1:$1,"&gt;="&amp;D$2)</f>
        <v>143.85</v>
      </c>
      <c r="E520" s="5">
        <f>AVERAGEIFS(TimeSeries!518:518,TimeSeries!$1:$1,"&lt;="&amp;E$3,TimeSeries!$1:$1,"&gt;="&amp;E$2)</f>
        <v>141</v>
      </c>
      <c r="F520" s="5">
        <f>AVERAGEIFS(TimeSeries!518:518,TimeSeries!$1:$1,"&lt;="&amp;F$3,TimeSeries!$1:$1,"&gt;="&amp;F$2)</f>
        <v>142.5</v>
      </c>
      <c r="G520" s="5">
        <f>AVERAGEIFS(TimeSeries!518:518,TimeSeries!$1:$1,"&lt;="&amp;G$3,TimeSeries!$1:$1,"&gt;="&amp;G$2)</f>
        <v>141.80000000000001</v>
      </c>
      <c r="H520" s="5">
        <f>AVERAGEIFS(TimeSeries!518:518,TimeSeries!$1:$1,"&lt;="&amp;H$3,TimeSeries!$1:$1,"&gt;="&amp;H$2)</f>
        <v>134.80000000000001</v>
      </c>
      <c r="I520" s="5">
        <f>AVERAGEIFS(TimeSeries!518:518,TimeSeries!$1:$1,"&lt;="&amp;I$3,TimeSeries!$1:$1,"&gt;="&amp;I$2)</f>
        <v>131.94999999999999</v>
      </c>
      <c r="J520" s="5">
        <f>AVERAGEIFS(TimeSeries!518:518,TimeSeries!$1:$1,"&lt;="&amp;J$3,TimeSeries!$1:$1,"&gt;="&amp;J$2)</f>
        <v>132.9</v>
      </c>
      <c r="K520" s="5">
        <f>+TimeSeries!I518</f>
        <v>139.15</v>
      </c>
      <c r="M520">
        <f t="shared" si="194"/>
        <v>117.92812499999999</v>
      </c>
      <c r="N520">
        <f t="shared" si="195"/>
        <v>125.70000000000002</v>
      </c>
      <c r="O520">
        <f t="shared" si="197"/>
        <v>0</v>
      </c>
      <c r="P520">
        <f t="shared" si="196"/>
        <v>0</v>
      </c>
      <c r="Q520">
        <f>+INDEX(TimeSeries!$A:$ZZ,'TimeSeries - Formatted'!$B520+1,'TimeSeries - Formatted'!K$1)</f>
        <v>17</v>
      </c>
      <c r="R520">
        <f>SUM(O$4:O520)</f>
        <v>24</v>
      </c>
      <c r="S520">
        <f>SUM(P$4:P520)</f>
        <v>25</v>
      </c>
      <c r="U520" s="1">
        <f t="shared" si="186"/>
        <v>3.1636363636363685E-2</v>
      </c>
      <c r="V520" s="1">
        <f t="shared" si="187"/>
        <v>5.9440559440560037E-3</v>
      </c>
      <c r="W520" s="1">
        <f t="shared" si="188"/>
        <v>-3.7871033776868068E-2</v>
      </c>
      <c r="X520" s="1">
        <f t="shared" si="189"/>
        <v>-1.4181943964026389E-2</v>
      </c>
      <c r="Y520" s="1">
        <f t="shared" si="190"/>
        <v>2.604920405209854E-2</v>
      </c>
      <c r="Z520" s="1">
        <f t="shared" si="191"/>
        <v>3.1369548584544882E-2</v>
      </c>
      <c r="AA520" s="1">
        <f t="shared" si="192"/>
        <v>3.2068830660930692E-2</v>
      </c>
      <c r="AB520" s="1">
        <f t="shared" si="193"/>
        <v>3.2634032634032861E-2</v>
      </c>
      <c r="AD520" s="2">
        <f t="shared" ca="1" si="177"/>
        <v>1</v>
      </c>
      <c r="AE520" s="2">
        <f t="shared" ca="1" si="178"/>
        <v>1</v>
      </c>
      <c r="AF520" s="2">
        <f t="shared" ca="1" si="179"/>
        <v>1</v>
      </c>
      <c r="AG520" s="2">
        <f t="shared" ca="1" si="180"/>
        <v>1</v>
      </c>
      <c r="AH520" s="2">
        <f t="shared" ca="1" si="181"/>
        <v>1</v>
      </c>
      <c r="AI520" s="2">
        <f t="shared" ca="1" si="182"/>
        <v>1</v>
      </c>
      <c r="AJ520" s="2">
        <f t="shared" ca="1" si="183"/>
        <v>1</v>
      </c>
      <c r="AK520" s="2">
        <f t="shared" ca="1" si="184"/>
        <v>1</v>
      </c>
      <c r="AM520">
        <f ca="1">+IF(COUNTIFS(AM$4:AM519,1,$Q$4:$Q519,$Q520)=1,0,IF(U520*AD520&lt;$AO$1,1,0))</f>
        <v>0</v>
      </c>
      <c r="AN520">
        <f ca="1">+IF(COUNTIFS(AN$4:AN519,1,$Q$4:$Q519,$Q520)=1,0,IF(V520*AE520&lt;$AO$1,1,0))</f>
        <v>0</v>
      </c>
      <c r="AO520">
        <f ca="1">+IF(COUNTIFS(AO$4:AO519,1,$Q$4:$Q519,$Q520)=1,0,IF(W520*AF520&lt;$AO$1,1,0))</f>
        <v>0</v>
      </c>
      <c r="AP520">
        <f ca="1">+IF(COUNTIFS(AP$4:AP519,1,$Q$4:$Q519,$Q520)=1,0,IF(X520*AG520&lt;$AO$1,1,0))</f>
        <v>0</v>
      </c>
      <c r="AQ520">
        <f ca="1">+IF(COUNTIFS(AQ$4:AQ519,1,$Q$4:$Q519,$Q520)=1,0,IF(Y520*AH520&lt;$AO$1,1,0))</f>
        <v>0</v>
      </c>
      <c r="AR520">
        <f ca="1">+IF(COUNTIFS(AR$4:AR519,1,$Q$4:$Q519,$Q520)=1,0,IF(Z520*AI520&lt;$AO$1,1,0))</f>
        <v>0</v>
      </c>
      <c r="AS520">
        <f ca="1">+IF(COUNTIFS(AS$4:AS519,1,$Q$4:$Q519,$Q520)=1,0,IF(AA520*AJ520&lt;$AO$1,1,0))</f>
        <v>0</v>
      </c>
      <c r="AT520">
        <f ca="1">+IF(COUNTIFS(AT$4:AT519,1,$Q$4:$Q519,$Q520)=1,0,IF(AB520*AK520&lt;$AO$1,1,0))</f>
        <v>0</v>
      </c>
      <c r="AU520">
        <f t="shared" ca="1" si="198"/>
        <v>0</v>
      </c>
      <c r="AW520">
        <f ca="1">1*(COUNTIFS($Q$4:$Q519,Q520,AU$4:AU519,1)&gt;0)</f>
        <v>0</v>
      </c>
      <c r="AX520" t="str">
        <f t="shared" ca="1" si="185"/>
        <v/>
      </c>
    </row>
    <row r="521" spans="2:50" x14ac:dyDescent="0.35">
      <c r="B521">
        <f t="shared" si="199"/>
        <v>518</v>
      </c>
      <c r="C521" s="5">
        <f>AVERAGEIFS(TimeSeries!519:519,TimeSeries!$1:$1,"&lt;="&amp;C$3,TimeSeries!$1:$1,"&gt;="&amp;C$2)</f>
        <v>140.19999999999999</v>
      </c>
      <c r="D521" s="5">
        <f>AVERAGEIFS(TimeSeries!519:519,TimeSeries!$1:$1,"&lt;="&amp;D$3,TimeSeries!$1:$1,"&gt;="&amp;D$2)</f>
        <v>137.19999999999999</v>
      </c>
      <c r="E521" s="5">
        <f>AVERAGEIFS(TimeSeries!519:519,TimeSeries!$1:$1,"&lt;="&amp;E$3,TimeSeries!$1:$1,"&gt;="&amp;E$2)</f>
        <v>130.85</v>
      </c>
      <c r="F521" s="5">
        <f>AVERAGEIFS(TimeSeries!519:519,TimeSeries!$1:$1,"&lt;="&amp;F$3,TimeSeries!$1:$1,"&gt;="&amp;F$2)</f>
        <v>132.85</v>
      </c>
      <c r="G521" s="5">
        <f>AVERAGEIFS(TimeSeries!519:519,TimeSeries!$1:$1,"&lt;="&amp;G$3,TimeSeries!$1:$1,"&gt;="&amp;G$2)</f>
        <v>137.80000000000001</v>
      </c>
      <c r="H521" s="5">
        <f>AVERAGEIFS(TimeSeries!519:519,TimeSeries!$1:$1,"&lt;="&amp;H$3,TimeSeries!$1:$1,"&gt;="&amp;H$2)</f>
        <v>137.30000000000001</v>
      </c>
      <c r="I521" s="5">
        <f>AVERAGEIFS(TimeSeries!519:519,TimeSeries!$1:$1,"&lt;="&amp;I$3,TimeSeries!$1:$1,"&gt;="&amp;I$2)</f>
        <v>135.19999999999999</v>
      </c>
      <c r="J521" s="5">
        <f>AVERAGEIFS(TimeSeries!519:519,TimeSeries!$1:$1,"&lt;="&amp;J$3,TimeSeries!$1:$1,"&gt;="&amp;J$2)</f>
        <v>134.4</v>
      </c>
      <c r="K521" s="5">
        <f>+TimeSeries!I519</f>
        <v>136.01249999999999</v>
      </c>
      <c r="M521">
        <f t="shared" si="194"/>
        <v>117.92812499999999</v>
      </c>
      <c r="N521">
        <f t="shared" si="195"/>
        <v>125.70000000000002</v>
      </c>
      <c r="O521">
        <f t="shared" si="197"/>
        <v>0</v>
      </c>
      <c r="P521">
        <f t="shared" si="196"/>
        <v>0</v>
      </c>
      <c r="Q521">
        <f>+INDEX(TimeSeries!$A:$ZZ,'TimeSeries - Formatted'!$B521+1,'TimeSeries - Formatted'!K$1)</f>
        <v>17</v>
      </c>
      <c r="R521">
        <f>SUM(O$4:O521)</f>
        <v>24</v>
      </c>
      <c r="S521">
        <f>SUM(P$4:P521)</f>
        <v>25</v>
      </c>
      <c r="U521" s="1">
        <f t="shared" si="186"/>
        <v>-1.1632005639760301E-2</v>
      </c>
      <c r="V521" s="1">
        <f t="shared" si="187"/>
        <v>-4.6228710462287159E-2</v>
      </c>
      <c r="W521" s="1">
        <f t="shared" si="188"/>
        <v>-0.10713067212555449</v>
      </c>
      <c r="X521" s="1">
        <f t="shared" si="189"/>
        <v>-8.0940850916637941E-2</v>
      </c>
      <c r="Y521" s="1">
        <f t="shared" si="190"/>
        <v>-2.8208744710860323E-2</v>
      </c>
      <c r="Z521" s="1">
        <f t="shared" si="191"/>
        <v>1.8545994065281901E-2</v>
      </c>
      <c r="AA521" s="1">
        <f t="shared" si="192"/>
        <v>2.4630541871921263E-2</v>
      </c>
      <c r="AB521" s="1">
        <f t="shared" si="193"/>
        <v>1.1286681715575675E-2</v>
      </c>
      <c r="AD521" s="2">
        <f t="shared" ca="1" si="177"/>
        <v>1</v>
      </c>
      <c r="AE521" s="2">
        <f t="shared" ca="1" si="178"/>
        <v>1</v>
      </c>
      <c r="AF521" s="2">
        <f t="shared" ca="1" si="179"/>
        <v>1</v>
      </c>
      <c r="AG521" s="2">
        <f t="shared" ca="1" si="180"/>
        <v>1</v>
      </c>
      <c r="AH521" s="2">
        <f t="shared" ca="1" si="181"/>
        <v>1</v>
      </c>
      <c r="AI521" s="2">
        <f t="shared" ca="1" si="182"/>
        <v>1</v>
      </c>
      <c r="AJ521" s="2">
        <f t="shared" ca="1" si="183"/>
        <v>1</v>
      </c>
      <c r="AK521" s="2">
        <f t="shared" ca="1" si="184"/>
        <v>1</v>
      </c>
      <c r="AM521">
        <f ca="1">+IF(COUNTIFS(AM$4:AM520,1,$Q$4:$Q520,$Q521)=1,0,IF(U521*AD521&lt;$AO$1,1,0))</f>
        <v>0</v>
      </c>
      <c r="AN521">
        <f ca="1">+IF(COUNTIFS(AN$4:AN520,1,$Q$4:$Q520,$Q521)=1,0,IF(V521*AE521&lt;$AO$1,1,0))</f>
        <v>0</v>
      </c>
      <c r="AO521">
        <f ca="1">+IF(COUNTIFS(AO$4:AO520,1,$Q$4:$Q520,$Q521)=1,0,IF(W521*AF521&lt;$AO$1,1,0))</f>
        <v>1</v>
      </c>
      <c r="AP521">
        <f ca="1">+IF(COUNTIFS(AP$4:AP520,1,$Q$4:$Q520,$Q521)=1,0,IF(X521*AG521&lt;$AO$1,1,0))</f>
        <v>0</v>
      </c>
      <c r="AQ521">
        <f ca="1">+IF(COUNTIFS(AQ$4:AQ520,1,$Q$4:$Q520,$Q521)=1,0,IF(Y521*AH521&lt;$AO$1,1,0))</f>
        <v>0</v>
      </c>
      <c r="AR521">
        <f ca="1">+IF(COUNTIFS(AR$4:AR520,1,$Q$4:$Q520,$Q521)=1,0,IF(Z521*AI521&lt;$AO$1,1,0))</f>
        <v>0</v>
      </c>
      <c r="AS521">
        <f ca="1">+IF(COUNTIFS(AS$4:AS520,1,$Q$4:$Q520,$Q521)=1,0,IF(AA521*AJ521&lt;$AO$1,1,0))</f>
        <v>0</v>
      </c>
      <c r="AT521">
        <f ca="1">+IF(COUNTIFS(AT$4:AT520,1,$Q$4:$Q520,$Q521)=1,0,IF(AB521*AK521&lt;$AO$1,1,0))</f>
        <v>0</v>
      </c>
      <c r="AU521">
        <f t="shared" ca="1" si="198"/>
        <v>1</v>
      </c>
      <c r="AW521">
        <f ca="1">1*(COUNTIFS($Q$4:$Q520,Q521,AU$4:AU520,1)&gt;0)</f>
        <v>0</v>
      </c>
      <c r="AX521">
        <f t="shared" ca="1" si="185"/>
        <v>135</v>
      </c>
    </row>
    <row r="522" spans="2:50" x14ac:dyDescent="0.35">
      <c r="B522">
        <f t="shared" si="199"/>
        <v>519</v>
      </c>
      <c r="C522" s="5">
        <f>AVERAGEIFS(TimeSeries!520:520,TimeSeries!$1:$1,"&lt;="&amp;C$3,TimeSeries!$1:$1,"&gt;="&amp;C$2)</f>
        <v>129.85</v>
      </c>
      <c r="D522" s="5">
        <f>AVERAGEIFS(TimeSeries!520:520,TimeSeries!$1:$1,"&lt;="&amp;D$3,TimeSeries!$1:$1,"&gt;="&amp;D$2)</f>
        <v>125.35</v>
      </c>
      <c r="E522" s="5">
        <f>AVERAGEIFS(TimeSeries!520:520,TimeSeries!$1:$1,"&lt;="&amp;E$3,TimeSeries!$1:$1,"&gt;="&amp;E$2)</f>
        <v>121.8</v>
      </c>
      <c r="F522" s="5">
        <f>AVERAGEIFS(TimeSeries!520:520,TimeSeries!$1:$1,"&lt;="&amp;F$3,TimeSeries!$1:$1,"&gt;="&amp;F$2)</f>
        <v>124.3</v>
      </c>
      <c r="G522" s="5">
        <f>AVERAGEIFS(TimeSeries!520:520,TimeSeries!$1:$1,"&lt;="&amp;G$3,TimeSeries!$1:$1,"&gt;="&amp;G$2)</f>
        <v>129.94999999999999</v>
      </c>
      <c r="H522" s="5">
        <f>AVERAGEIFS(TimeSeries!520:520,TimeSeries!$1:$1,"&lt;="&amp;H$3,TimeSeries!$1:$1,"&gt;="&amp;H$2)</f>
        <v>130.94999999999999</v>
      </c>
      <c r="I522" s="5">
        <f>AVERAGEIFS(TimeSeries!520:520,TimeSeries!$1:$1,"&lt;="&amp;I$3,TimeSeries!$1:$1,"&gt;="&amp;I$2)</f>
        <v>128.15</v>
      </c>
      <c r="J522" s="5">
        <f>AVERAGEIFS(TimeSeries!520:520,TimeSeries!$1:$1,"&lt;="&amp;J$3,TimeSeries!$1:$1,"&gt;="&amp;J$2)</f>
        <v>127.3</v>
      </c>
      <c r="K522" s="5">
        <f>+TimeSeries!I520</f>
        <v>127.4375</v>
      </c>
      <c r="M522">
        <f t="shared" si="194"/>
        <v>117.92812499999999</v>
      </c>
      <c r="N522">
        <f t="shared" si="195"/>
        <v>125.70000000000002</v>
      </c>
      <c r="O522">
        <f t="shared" si="197"/>
        <v>0</v>
      </c>
      <c r="P522">
        <f t="shared" si="196"/>
        <v>0</v>
      </c>
      <c r="Q522">
        <f>+INDEX(TimeSeries!$A:$ZZ,'TimeSeries - Formatted'!$B522+1,'TimeSeries - Formatted'!K$1)</f>
        <v>17</v>
      </c>
      <c r="R522">
        <f>SUM(O$4:O522)</f>
        <v>24</v>
      </c>
      <c r="S522">
        <f>SUM(P$4:P522)</f>
        <v>25</v>
      </c>
      <c r="U522" s="1">
        <f t="shared" si="186"/>
        <v>-8.4596404652802271E-2</v>
      </c>
      <c r="V522" s="1">
        <f t="shared" si="187"/>
        <v>-0.12860618700034754</v>
      </c>
      <c r="W522" s="1">
        <f t="shared" si="188"/>
        <v>-0.16888433981576267</v>
      </c>
      <c r="X522" s="1">
        <f t="shared" si="189"/>
        <v>-0.14008993427879635</v>
      </c>
      <c r="Y522" s="1">
        <f t="shared" si="190"/>
        <v>-8.3568406205923984E-2</v>
      </c>
      <c r="Z522" s="1">
        <f t="shared" si="191"/>
        <v>-4.6249089584850855E-2</v>
      </c>
      <c r="AA522" s="1">
        <f t="shared" si="192"/>
        <v>-5.2144970414201075E-2</v>
      </c>
      <c r="AB522" s="1">
        <f t="shared" si="193"/>
        <v>-5.2827380952381042E-2</v>
      </c>
      <c r="AD522" s="2">
        <f t="shared" ca="1" si="177"/>
        <v>1</v>
      </c>
      <c r="AE522" s="2">
        <f t="shared" ca="1" si="178"/>
        <v>1</v>
      </c>
      <c r="AF522" s="2">
        <f t="shared" ca="1" si="179"/>
        <v>1</v>
      </c>
      <c r="AG522" s="2">
        <f t="shared" ca="1" si="180"/>
        <v>1</v>
      </c>
      <c r="AH522" s="2">
        <f t="shared" ca="1" si="181"/>
        <v>1</v>
      </c>
      <c r="AI522" s="2">
        <f t="shared" ca="1" si="182"/>
        <v>1</v>
      </c>
      <c r="AJ522" s="2">
        <f t="shared" ca="1" si="183"/>
        <v>1</v>
      </c>
      <c r="AK522" s="2">
        <f t="shared" ca="1" si="184"/>
        <v>1</v>
      </c>
      <c r="AM522">
        <f ca="1">+IF(COUNTIFS(AM$4:AM521,1,$Q$4:$Q521,$Q522)=1,0,IF(U522*AD522&lt;$AO$1,1,0))</f>
        <v>0</v>
      </c>
      <c r="AN522">
        <f ca="1">+IF(COUNTIFS(AN$4:AN521,1,$Q$4:$Q521,$Q522)=1,0,IF(V522*AE522&lt;$AO$1,1,0))</f>
        <v>1</v>
      </c>
      <c r="AO522">
        <f ca="1">+IF(COUNTIFS(AO$4:AO521,1,$Q$4:$Q521,$Q522)=1,0,IF(W522*AF522&lt;$AO$1,1,0))</f>
        <v>0</v>
      </c>
      <c r="AP522">
        <f ca="1">+IF(COUNTIFS(AP$4:AP521,1,$Q$4:$Q521,$Q522)=1,0,IF(X522*AG522&lt;$AO$1,1,0))</f>
        <v>1</v>
      </c>
      <c r="AQ522">
        <f ca="1">+IF(COUNTIFS(AQ$4:AQ521,1,$Q$4:$Q521,$Q522)=1,0,IF(Y522*AH522&lt;$AO$1,1,0))</f>
        <v>0</v>
      </c>
      <c r="AR522">
        <f ca="1">+IF(COUNTIFS(AR$4:AR521,1,$Q$4:$Q521,$Q522)=1,0,IF(Z522*AI522&lt;$AO$1,1,0))</f>
        <v>0</v>
      </c>
      <c r="AS522">
        <f ca="1">+IF(COUNTIFS(AS$4:AS521,1,$Q$4:$Q521,$Q522)=1,0,IF(AA522*AJ522&lt;$AO$1,1,0))</f>
        <v>0</v>
      </c>
      <c r="AT522">
        <f ca="1">+IF(COUNTIFS(AT$4:AT521,1,$Q$4:$Q521,$Q522)=1,0,IF(AB522*AK522&lt;$AO$1,1,0))</f>
        <v>0</v>
      </c>
      <c r="AU522">
        <f t="shared" ca="1" si="198"/>
        <v>1</v>
      </c>
      <c r="AW522">
        <f ca="1">1*(COUNTIFS($Q$4:$Q521,Q522,AU$4:AU521,1)&gt;0)</f>
        <v>1</v>
      </c>
      <c r="AX522" t="str">
        <f t="shared" ca="1" si="185"/>
        <v/>
      </c>
    </row>
    <row r="523" spans="2:50" x14ac:dyDescent="0.35">
      <c r="B523">
        <f t="shared" si="199"/>
        <v>520</v>
      </c>
      <c r="C523" s="5">
        <f>AVERAGEIFS(TimeSeries!521:521,TimeSeries!$1:$1,"&lt;="&amp;C$3,TimeSeries!$1:$1,"&gt;="&amp;C$2)</f>
        <v>119.9</v>
      </c>
      <c r="D523" s="5">
        <f>AVERAGEIFS(TimeSeries!521:521,TimeSeries!$1:$1,"&lt;="&amp;D$3,TimeSeries!$1:$1,"&gt;="&amp;D$2)</f>
        <v>119.4</v>
      </c>
      <c r="E523" s="5">
        <f>AVERAGEIFS(TimeSeries!521:521,TimeSeries!$1:$1,"&lt;="&amp;E$3,TimeSeries!$1:$1,"&gt;="&amp;E$2)</f>
        <v>120.1</v>
      </c>
      <c r="F523" s="5">
        <f>AVERAGEIFS(TimeSeries!521:521,TimeSeries!$1:$1,"&lt;="&amp;F$3,TimeSeries!$1:$1,"&gt;="&amp;F$2)</f>
        <v>121.1</v>
      </c>
      <c r="G523" s="5">
        <f>AVERAGEIFS(TimeSeries!521:521,TimeSeries!$1:$1,"&lt;="&amp;G$3,TimeSeries!$1:$1,"&gt;="&amp;G$2)</f>
        <v>121.8</v>
      </c>
      <c r="H523" s="5">
        <f>AVERAGEIFS(TimeSeries!521:521,TimeSeries!$1:$1,"&lt;="&amp;H$3,TimeSeries!$1:$1,"&gt;="&amp;H$2)</f>
        <v>120.3</v>
      </c>
      <c r="I523" s="5">
        <f>AVERAGEIFS(TimeSeries!521:521,TimeSeries!$1:$1,"&lt;="&amp;I$3,TimeSeries!$1:$1,"&gt;="&amp;I$2)</f>
        <v>121</v>
      </c>
      <c r="J523" s="5">
        <f>AVERAGEIFS(TimeSeries!521:521,TimeSeries!$1:$1,"&lt;="&amp;J$3,TimeSeries!$1:$1,"&gt;="&amp;J$2)</f>
        <v>123</v>
      </c>
      <c r="K523" s="5">
        <f>+TimeSeries!I521</f>
        <v>120.7</v>
      </c>
      <c r="M523">
        <f t="shared" si="194"/>
        <v>117.92812499999999</v>
      </c>
      <c r="N523">
        <f t="shared" si="195"/>
        <v>125.70000000000002</v>
      </c>
      <c r="O523">
        <f t="shared" si="197"/>
        <v>0</v>
      </c>
      <c r="P523">
        <f t="shared" si="196"/>
        <v>0</v>
      </c>
      <c r="Q523">
        <f>+INDEX(TimeSeries!$A:$ZZ,'TimeSeries - Formatted'!$B523+1,'TimeSeries - Formatted'!K$1)</f>
        <v>17</v>
      </c>
      <c r="R523">
        <f>SUM(O$4:O523)</f>
        <v>24</v>
      </c>
      <c r="S523">
        <f>SUM(P$4:P523)</f>
        <v>25</v>
      </c>
      <c r="U523" s="1">
        <f t="shared" si="186"/>
        <v>-0.15474092351075075</v>
      </c>
      <c r="V523" s="1">
        <f t="shared" si="187"/>
        <v>-0.16996871741397279</v>
      </c>
      <c r="W523" s="1">
        <f t="shared" si="188"/>
        <v>-0.18048447628795639</v>
      </c>
      <c r="X523" s="1">
        <f t="shared" si="189"/>
        <v>-0.16222760290556915</v>
      </c>
      <c r="Y523" s="1">
        <f t="shared" si="190"/>
        <v>-0.14104372355430195</v>
      </c>
      <c r="Z523" s="1">
        <f t="shared" si="191"/>
        <v>-0.12381646030589954</v>
      </c>
      <c r="AA523" s="1">
        <f t="shared" si="192"/>
        <v>-0.10502958579881649</v>
      </c>
      <c r="AB523" s="1">
        <f t="shared" si="193"/>
        <v>-8.4821428571428603E-2</v>
      </c>
      <c r="AD523" s="2">
        <f t="shared" ca="1" si="177"/>
        <v>1</v>
      </c>
      <c r="AE523" s="2">
        <f t="shared" ca="1" si="178"/>
        <v>1</v>
      </c>
      <c r="AF523" s="2">
        <f t="shared" ca="1" si="179"/>
        <v>1</v>
      </c>
      <c r="AG523" s="2">
        <f t="shared" ca="1" si="180"/>
        <v>1</v>
      </c>
      <c r="AH523" s="2">
        <f t="shared" ca="1" si="181"/>
        <v>1</v>
      </c>
      <c r="AI523" s="2">
        <f t="shared" ca="1" si="182"/>
        <v>1</v>
      </c>
      <c r="AJ523" s="2">
        <f t="shared" ca="1" si="183"/>
        <v>1</v>
      </c>
      <c r="AK523" s="2">
        <f t="shared" ca="1" si="184"/>
        <v>1</v>
      </c>
      <c r="AM523">
        <f ca="1">+IF(COUNTIFS(AM$4:AM522,1,$Q$4:$Q522,$Q523)=1,0,IF(U523*AD523&lt;$AO$1,1,0))</f>
        <v>1</v>
      </c>
      <c r="AN523">
        <f ca="1">+IF(COUNTIFS(AN$4:AN522,1,$Q$4:$Q522,$Q523)=1,0,IF(V523*AE523&lt;$AO$1,1,0))</f>
        <v>0</v>
      </c>
      <c r="AO523">
        <f ca="1">+IF(COUNTIFS(AO$4:AO522,1,$Q$4:$Q522,$Q523)=1,0,IF(W523*AF523&lt;$AO$1,1,0))</f>
        <v>0</v>
      </c>
      <c r="AP523">
        <f ca="1">+IF(COUNTIFS(AP$4:AP522,1,$Q$4:$Q522,$Q523)=1,0,IF(X523*AG523&lt;$AO$1,1,0))</f>
        <v>0</v>
      </c>
      <c r="AQ523">
        <f ca="1">+IF(COUNTIFS(AQ$4:AQ522,1,$Q$4:$Q522,$Q523)=1,0,IF(Y523*AH523&lt;$AO$1,1,0))</f>
        <v>1</v>
      </c>
      <c r="AR523">
        <f ca="1">+IF(COUNTIFS(AR$4:AR522,1,$Q$4:$Q522,$Q523)=1,0,IF(Z523*AI523&lt;$AO$1,1,0))</f>
        <v>1</v>
      </c>
      <c r="AS523">
        <f ca="1">+IF(COUNTIFS(AS$4:AS522,1,$Q$4:$Q522,$Q523)=1,0,IF(AA523*AJ523&lt;$AO$1,1,0))</f>
        <v>1</v>
      </c>
      <c r="AT523">
        <f ca="1">+IF(COUNTIFS(AT$4:AT522,1,$Q$4:$Q522,$Q523)=1,0,IF(AB523*AK523&lt;$AO$1,1,0))</f>
        <v>0</v>
      </c>
      <c r="AU523">
        <f t="shared" ca="1" si="198"/>
        <v>1</v>
      </c>
      <c r="AW523">
        <f ca="1">1*(COUNTIFS($Q$4:$Q522,Q523,AU$4:AU522,1)&gt;0)</f>
        <v>1</v>
      </c>
      <c r="AX523" t="str">
        <f t="shared" ca="1" si="185"/>
        <v/>
      </c>
    </row>
    <row r="524" spans="2:50" x14ac:dyDescent="0.35">
      <c r="B524">
        <f t="shared" si="199"/>
        <v>521</v>
      </c>
      <c r="C524" s="5">
        <f>AVERAGEIFS(TimeSeries!522:522,TimeSeries!$1:$1,"&lt;="&amp;C$3,TimeSeries!$1:$1,"&gt;="&amp;C$2)</f>
        <v>115.7</v>
      </c>
      <c r="D524" s="5">
        <f>AVERAGEIFS(TimeSeries!522:522,TimeSeries!$1:$1,"&lt;="&amp;D$3,TimeSeries!$1:$1,"&gt;="&amp;D$2)</f>
        <v>118.2</v>
      </c>
      <c r="E524" s="5">
        <f>AVERAGEIFS(TimeSeries!522:522,TimeSeries!$1:$1,"&lt;="&amp;E$3,TimeSeries!$1:$1,"&gt;="&amp;E$2)</f>
        <v>118.9</v>
      </c>
      <c r="F524" s="5">
        <f>AVERAGEIFS(TimeSeries!522:522,TimeSeries!$1:$1,"&lt;="&amp;F$3,TimeSeries!$1:$1,"&gt;="&amp;F$2)</f>
        <v>119.9</v>
      </c>
      <c r="G524" s="5">
        <f>AVERAGEIFS(TimeSeries!522:522,TimeSeries!$1:$1,"&lt;="&amp;G$3,TimeSeries!$1:$1,"&gt;="&amp;G$2)</f>
        <v>120.6</v>
      </c>
      <c r="H524" s="5">
        <f>AVERAGEIFS(TimeSeries!522:522,TimeSeries!$1:$1,"&lt;="&amp;H$3,TimeSeries!$1:$1,"&gt;="&amp;H$2)</f>
        <v>115.1</v>
      </c>
      <c r="I524" s="5">
        <f>AVERAGEIFS(TimeSeries!522:522,TimeSeries!$1:$1,"&lt;="&amp;I$3,TimeSeries!$1:$1,"&gt;="&amp;I$2)</f>
        <v>111.55</v>
      </c>
      <c r="J524" s="5">
        <f>AVERAGEIFS(TimeSeries!522:522,TimeSeries!$1:$1,"&lt;="&amp;J$3,TimeSeries!$1:$1,"&gt;="&amp;J$2)</f>
        <v>113.1</v>
      </c>
      <c r="K524" s="5">
        <f>+TimeSeries!I522</f>
        <v>116.6875</v>
      </c>
      <c r="M524">
        <f t="shared" si="194"/>
        <v>117.92812499999999</v>
      </c>
      <c r="N524">
        <f t="shared" si="195"/>
        <v>125.70000000000002</v>
      </c>
      <c r="O524">
        <f t="shared" si="197"/>
        <v>0</v>
      </c>
      <c r="P524">
        <f t="shared" si="196"/>
        <v>0</v>
      </c>
      <c r="Q524">
        <f>+INDEX(TimeSeries!$A:$ZZ,'TimeSeries - Formatted'!$B524+1,'TimeSeries - Formatted'!K$1)</f>
        <v>17</v>
      </c>
      <c r="R524">
        <f>SUM(O$4:O524)</f>
        <v>24</v>
      </c>
      <c r="S524">
        <f>SUM(P$4:P524)</f>
        <v>25</v>
      </c>
      <c r="U524" s="1">
        <f t="shared" si="186"/>
        <v>-0.18434966513923157</v>
      </c>
      <c r="V524" s="1">
        <f t="shared" si="187"/>
        <v>-0.17831074035453587</v>
      </c>
      <c r="W524" s="1">
        <f t="shared" si="188"/>
        <v>-0.18867280791538732</v>
      </c>
      <c r="X524" s="1">
        <f t="shared" si="189"/>
        <v>-0.17052922864060882</v>
      </c>
      <c r="Y524" s="1">
        <f t="shared" si="190"/>
        <v>-0.14950634696756004</v>
      </c>
      <c r="Z524" s="1">
        <f t="shared" si="191"/>
        <v>-0.16168973051711588</v>
      </c>
      <c r="AA524" s="1">
        <f t="shared" si="192"/>
        <v>-0.17492603550295849</v>
      </c>
      <c r="AB524" s="1">
        <f t="shared" si="193"/>
        <v>-0.1584821428571429</v>
      </c>
      <c r="AD524" s="2">
        <f t="shared" ca="1" si="177"/>
        <v>1</v>
      </c>
      <c r="AE524" s="2">
        <f t="shared" ca="1" si="178"/>
        <v>1</v>
      </c>
      <c r="AF524" s="2">
        <f t="shared" ca="1" si="179"/>
        <v>1</v>
      </c>
      <c r="AG524" s="2">
        <f t="shared" ca="1" si="180"/>
        <v>1</v>
      </c>
      <c r="AH524" s="2">
        <f t="shared" ca="1" si="181"/>
        <v>1</v>
      </c>
      <c r="AI524" s="2">
        <f t="shared" ca="1" si="182"/>
        <v>1</v>
      </c>
      <c r="AJ524" s="2">
        <f t="shared" ca="1" si="183"/>
        <v>1</v>
      </c>
      <c r="AK524" s="2">
        <f t="shared" ca="1" si="184"/>
        <v>1</v>
      </c>
      <c r="AM524">
        <f ca="1">+IF(COUNTIFS(AM$4:AM523,1,$Q$4:$Q523,$Q524)=1,0,IF(U524*AD524&lt;$AO$1,1,0))</f>
        <v>0</v>
      </c>
      <c r="AN524">
        <f ca="1">+IF(COUNTIFS(AN$4:AN523,1,$Q$4:$Q523,$Q524)=1,0,IF(V524*AE524&lt;$AO$1,1,0))</f>
        <v>0</v>
      </c>
      <c r="AO524">
        <f ca="1">+IF(COUNTIFS(AO$4:AO523,1,$Q$4:$Q523,$Q524)=1,0,IF(W524*AF524&lt;$AO$1,1,0))</f>
        <v>0</v>
      </c>
      <c r="AP524">
        <f ca="1">+IF(COUNTIFS(AP$4:AP523,1,$Q$4:$Q523,$Q524)=1,0,IF(X524*AG524&lt;$AO$1,1,0))</f>
        <v>0</v>
      </c>
      <c r="AQ524">
        <f ca="1">+IF(COUNTIFS(AQ$4:AQ523,1,$Q$4:$Q523,$Q524)=1,0,IF(Y524*AH524&lt;$AO$1,1,0))</f>
        <v>0</v>
      </c>
      <c r="AR524">
        <f ca="1">+IF(COUNTIFS(AR$4:AR523,1,$Q$4:$Q523,$Q524)=1,0,IF(Z524*AI524&lt;$AO$1,1,0))</f>
        <v>0</v>
      </c>
      <c r="AS524">
        <f ca="1">+IF(COUNTIFS(AS$4:AS523,1,$Q$4:$Q523,$Q524)=1,0,IF(AA524*AJ524&lt;$AO$1,1,0))</f>
        <v>0</v>
      </c>
      <c r="AT524">
        <f ca="1">+IF(COUNTIFS(AT$4:AT523,1,$Q$4:$Q523,$Q524)=1,0,IF(AB524*AK524&lt;$AO$1,1,0))</f>
        <v>1</v>
      </c>
      <c r="AU524">
        <f t="shared" ca="1" si="198"/>
        <v>1</v>
      </c>
      <c r="AW524">
        <f ca="1">1*(COUNTIFS($Q$4:$Q523,Q524,AU$4:AU523,1)&gt;0)</f>
        <v>1</v>
      </c>
      <c r="AX524" t="str">
        <f t="shared" ca="1" si="185"/>
        <v/>
      </c>
    </row>
    <row r="525" spans="2:50" x14ac:dyDescent="0.35">
      <c r="B525">
        <f t="shared" si="199"/>
        <v>522</v>
      </c>
      <c r="C525" s="5">
        <f>AVERAGEIFS(TimeSeries!523:523,TimeSeries!$1:$1,"&lt;="&amp;C$3,TimeSeries!$1:$1,"&gt;="&amp;C$2)</f>
        <v>115.2</v>
      </c>
      <c r="D525" s="5">
        <f>AVERAGEIFS(TimeSeries!523:523,TimeSeries!$1:$1,"&lt;="&amp;D$3,TimeSeries!$1:$1,"&gt;="&amp;D$2)</f>
        <v>118.2</v>
      </c>
      <c r="E525" s="5">
        <f>AVERAGEIFS(TimeSeries!523:523,TimeSeries!$1:$1,"&lt;="&amp;E$3,TimeSeries!$1:$1,"&gt;="&amp;E$2)</f>
        <v>118.9</v>
      </c>
      <c r="F525" s="5">
        <f>AVERAGEIFS(TimeSeries!523:523,TimeSeries!$1:$1,"&lt;="&amp;F$3,TimeSeries!$1:$1,"&gt;="&amp;F$2)</f>
        <v>119.9</v>
      </c>
      <c r="G525" s="5">
        <f>AVERAGEIFS(TimeSeries!523:523,TimeSeries!$1:$1,"&lt;="&amp;G$3,TimeSeries!$1:$1,"&gt;="&amp;G$2)</f>
        <v>119.9</v>
      </c>
      <c r="H525" s="5">
        <f>AVERAGEIFS(TimeSeries!523:523,TimeSeries!$1:$1,"&lt;="&amp;H$3,TimeSeries!$1:$1,"&gt;="&amp;H$2)</f>
        <v>113.9</v>
      </c>
      <c r="I525" s="5">
        <f>AVERAGEIFS(TimeSeries!523:523,TimeSeries!$1:$1,"&lt;="&amp;I$3,TimeSeries!$1:$1,"&gt;="&amp;I$2)</f>
        <v>115.3</v>
      </c>
      <c r="J525" s="5">
        <f>AVERAGEIFS(TimeSeries!523:523,TimeSeries!$1:$1,"&lt;="&amp;J$3,TimeSeries!$1:$1,"&gt;="&amp;J$2)</f>
        <v>121.6</v>
      </c>
      <c r="K525" s="5">
        <f>+TimeSeries!I523</f>
        <v>117.325</v>
      </c>
      <c r="M525">
        <f t="shared" si="194"/>
        <v>117.92812499999999</v>
      </c>
      <c r="N525">
        <f t="shared" si="195"/>
        <v>125.70000000000002</v>
      </c>
      <c r="O525">
        <f t="shared" si="197"/>
        <v>0</v>
      </c>
      <c r="P525">
        <f t="shared" si="196"/>
        <v>0</v>
      </c>
      <c r="Q525">
        <f>+INDEX(TimeSeries!$A:$ZZ,'TimeSeries - Formatted'!$B525+1,'TimeSeries - Formatted'!K$1)</f>
        <v>17</v>
      </c>
      <c r="R525">
        <f>SUM(O$4:O525)</f>
        <v>24</v>
      </c>
      <c r="S525">
        <f>SUM(P$4:P525)</f>
        <v>25</v>
      </c>
      <c r="U525" s="1">
        <f t="shared" si="186"/>
        <v>-0.18787451533309829</v>
      </c>
      <c r="V525" s="1">
        <f t="shared" si="187"/>
        <v>-0.17831074035453587</v>
      </c>
      <c r="W525" s="1">
        <f t="shared" si="188"/>
        <v>-0.18867280791538732</v>
      </c>
      <c r="X525" s="1">
        <f t="shared" si="189"/>
        <v>-0.17052922864060882</v>
      </c>
      <c r="Y525" s="1">
        <f t="shared" si="190"/>
        <v>-0.15444287729196049</v>
      </c>
      <c r="Z525" s="1">
        <f t="shared" si="191"/>
        <v>-0.1704297159504734</v>
      </c>
      <c r="AA525" s="1">
        <f t="shared" si="192"/>
        <v>-0.14718934911242598</v>
      </c>
      <c r="AB525" s="1">
        <f t="shared" si="193"/>
        <v>-9.5238095238095344E-2</v>
      </c>
      <c r="AD525" s="2">
        <f t="shared" ca="1" si="177"/>
        <v>1</v>
      </c>
      <c r="AE525" s="2">
        <f t="shared" ca="1" si="178"/>
        <v>1</v>
      </c>
      <c r="AF525" s="2">
        <f t="shared" ca="1" si="179"/>
        <v>1</v>
      </c>
      <c r="AG525" s="2">
        <f t="shared" ca="1" si="180"/>
        <v>1</v>
      </c>
      <c r="AH525" s="2">
        <f t="shared" ca="1" si="181"/>
        <v>1</v>
      </c>
      <c r="AI525" s="2">
        <f t="shared" ca="1" si="182"/>
        <v>1</v>
      </c>
      <c r="AJ525" s="2">
        <f t="shared" ca="1" si="183"/>
        <v>1</v>
      </c>
      <c r="AK525" s="2">
        <f t="shared" ca="1" si="184"/>
        <v>1</v>
      </c>
      <c r="AM525">
        <f ca="1">+IF(COUNTIFS(AM$4:AM524,1,$Q$4:$Q524,$Q525)=1,0,IF(U525*AD525&lt;$AO$1,1,0))</f>
        <v>0</v>
      </c>
      <c r="AN525">
        <f ca="1">+IF(COUNTIFS(AN$4:AN524,1,$Q$4:$Q524,$Q525)=1,0,IF(V525*AE525&lt;$AO$1,1,0))</f>
        <v>0</v>
      </c>
      <c r="AO525">
        <f ca="1">+IF(COUNTIFS(AO$4:AO524,1,$Q$4:$Q524,$Q525)=1,0,IF(W525*AF525&lt;$AO$1,1,0))</f>
        <v>0</v>
      </c>
      <c r="AP525">
        <f ca="1">+IF(COUNTIFS(AP$4:AP524,1,$Q$4:$Q524,$Q525)=1,0,IF(X525*AG525&lt;$AO$1,1,0))</f>
        <v>0</v>
      </c>
      <c r="AQ525">
        <f ca="1">+IF(COUNTIFS(AQ$4:AQ524,1,$Q$4:$Q524,$Q525)=1,0,IF(Y525*AH525&lt;$AO$1,1,0))</f>
        <v>0</v>
      </c>
      <c r="AR525">
        <f ca="1">+IF(COUNTIFS(AR$4:AR524,1,$Q$4:$Q524,$Q525)=1,0,IF(Z525*AI525&lt;$AO$1,1,0))</f>
        <v>0</v>
      </c>
      <c r="AS525">
        <f ca="1">+IF(COUNTIFS(AS$4:AS524,1,$Q$4:$Q524,$Q525)=1,0,IF(AA525*AJ525&lt;$AO$1,1,0))</f>
        <v>0</v>
      </c>
      <c r="AT525">
        <f ca="1">+IF(COUNTIFS(AT$4:AT524,1,$Q$4:$Q524,$Q525)=1,0,IF(AB525*AK525&lt;$AO$1,1,0))</f>
        <v>0</v>
      </c>
      <c r="AU525">
        <f t="shared" ca="1" si="198"/>
        <v>0</v>
      </c>
      <c r="AW525">
        <f ca="1">1*(COUNTIFS($Q$4:$Q524,Q525,AU$4:AU524,1)&gt;0)</f>
        <v>1</v>
      </c>
      <c r="AX525" t="str">
        <f t="shared" ca="1" si="185"/>
        <v/>
      </c>
    </row>
    <row r="526" spans="2:50" x14ac:dyDescent="0.35">
      <c r="B526">
        <f t="shared" si="199"/>
        <v>523</v>
      </c>
      <c r="C526" s="5">
        <f>AVERAGEIFS(TimeSeries!524:524,TimeSeries!$1:$1,"&lt;="&amp;C$3,TimeSeries!$1:$1,"&gt;="&amp;C$2)</f>
        <v>114.7</v>
      </c>
      <c r="D526" s="5">
        <f>AVERAGEIFS(TimeSeries!524:524,TimeSeries!$1:$1,"&lt;="&amp;D$3,TimeSeries!$1:$1,"&gt;="&amp;D$2)</f>
        <v>118.2</v>
      </c>
      <c r="E526" s="5">
        <f>AVERAGEIFS(TimeSeries!524:524,TimeSeries!$1:$1,"&lt;="&amp;E$3,TimeSeries!$1:$1,"&gt;="&amp;E$2)</f>
        <v>119.6</v>
      </c>
      <c r="F526" s="5">
        <f>AVERAGEIFS(TimeSeries!524:524,TimeSeries!$1:$1,"&lt;="&amp;F$3,TimeSeries!$1:$1,"&gt;="&amp;F$2)</f>
        <v>121.1</v>
      </c>
      <c r="G526" s="5">
        <f>AVERAGEIFS(TimeSeries!524:524,TimeSeries!$1:$1,"&lt;="&amp;G$3,TimeSeries!$1:$1,"&gt;="&amp;G$2)</f>
        <v>121.1</v>
      </c>
      <c r="H526" s="5">
        <f>AVERAGEIFS(TimeSeries!524:524,TimeSeries!$1:$1,"&lt;="&amp;H$3,TimeSeries!$1:$1,"&gt;="&amp;H$2)</f>
        <v>114.6</v>
      </c>
      <c r="I526" s="5">
        <f>AVERAGEIFS(TimeSeries!524:524,TimeSeries!$1:$1,"&lt;="&amp;I$3,TimeSeries!$1:$1,"&gt;="&amp;I$2)</f>
        <v>109.65</v>
      </c>
      <c r="J526" s="5">
        <f>AVERAGEIFS(TimeSeries!524:524,TimeSeries!$1:$1,"&lt;="&amp;J$3,TimeSeries!$1:$1,"&gt;="&amp;J$2)</f>
        <v>110.3</v>
      </c>
      <c r="K526" s="5">
        <f>+TimeSeries!I524</f>
        <v>116.2625</v>
      </c>
      <c r="M526">
        <f t="shared" si="194"/>
        <v>117.92812499999999</v>
      </c>
      <c r="N526">
        <f t="shared" si="195"/>
        <v>125.70000000000002</v>
      </c>
      <c r="O526">
        <f t="shared" si="197"/>
        <v>0</v>
      </c>
      <c r="P526">
        <f t="shared" si="196"/>
        <v>0</v>
      </c>
      <c r="Q526">
        <f>+INDEX(TimeSeries!$A:$ZZ,'TimeSeries - Formatted'!$B526+1,'TimeSeries - Formatted'!K$1)</f>
        <v>17</v>
      </c>
      <c r="R526">
        <f>SUM(O$4:O526)</f>
        <v>24</v>
      </c>
      <c r="S526">
        <f>SUM(P$4:P526)</f>
        <v>25</v>
      </c>
      <c r="U526" s="1">
        <f t="shared" si="186"/>
        <v>-0.19139936552696502</v>
      </c>
      <c r="V526" s="1">
        <f t="shared" si="187"/>
        <v>-0.17831074035453587</v>
      </c>
      <c r="W526" s="1">
        <f t="shared" si="188"/>
        <v>-0.18389628113271927</v>
      </c>
      <c r="X526" s="1">
        <f t="shared" si="189"/>
        <v>-0.16222760290556915</v>
      </c>
      <c r="Y526" s="1">
        <f t="shared" si="190"/>
        <v>-0.1459802538787025</v>
      </c>
      <c r="Z526" s="1">
        <f t="shared" si="191"/>
        <v>-0.16533139111434825</v>
      </c>
      <c r="AA526" s="1">
        <f t="shared" si="192"/>
        <v>-0.18897928994082824</v>
      </c>
      <c r="AB526" s="1">
        <f t="shared" si="193"/>
        <v>-0.17931547619047628</v>
      </c>
      <c r="AD526" s="2">
        <f t="shared" ref="AD526:AD589" ca="1" si="200">1*(IFERROR(MAX(OFFSET(U$1,MATCH($Q526,$Q:$Q,0)-1,0,ROW()-MATCH($Q526,$Q:$Q,0))),0)&gt;0)</f>
        <v>1</v>
      </c>
      <c r="AE526" s="2">
        <f t="shared" ref="AE526:AE589" ca="1" si="201">1*(IFERROR(MAX(OFFSET(V$1,MATCH($Q526,$Q:$Q,0)-1,0,ROW()-MATCH($Q526,$Q:$Q,0))),0)&gt;0)</f>
        <v>1</v>
      </c>
      <c r="AF526" s="2">
        <f t="shared" ref="AF526:AF589" ca="1" si="202">1*(IFERROR(MAX(OFFSET(W$1,MATCH($Q526,$Q:$Q,0)-1,0,ROW()-MATCH($Q526,$Q:$Q,0))),0)&gt;0)</f>
        <v>1</v>
      </c>
      <c r="AG526" s="2">
        <f t="shared" ref="AG526:AG589" ca="1" si="203">1*(IFERROR(MAX(OFFSET(X$1,MATCH($Q526,$Q:$Q,0)-1,0,ROW()-MATCH($Q526,$Q:$Q,0))),0)&gt;0)</f>
        <v>1</v>
      </c>
      <c r="AH526" s="2">
        <f t="shared" ref="AH526:AH589" ca="1" si="204">1*(IFERROR(MAX(OFFSET(Y$1,MATCH($Q526,$Q:$Q,0)-1,0,ROW()-MATCH($Q526,$Q:$Q,0))),0)&gt;0)</f>
        <v>1</v>
      </c>
      <c r="AI526" s="2">
        <f t="shared" ref="AI526:AI589" ca="1" si="205">1*(IFERROR(MAX(OFFSET(Z$1,MATCH($Q526,$Q:$Q,0)-1,0,ROW()-MATCH($Q526,$Q:$Q,0))),0)&gt;0)</f>
        <v>1</v>
      </c>
      <c r="AJ526" s="2">
        <f t="shared" ref="AJ526:AJ589" ca="1" si="206">1*(IFERROR(MAX(OFFSET(AA$1,MATCH($Q526,$Q:$Q,0)-1,0,ROW()-MATCH($Q526,$Q:$Q,0))),0)&gt;0)</f>
        <v>1</v>
      </c>
      <c r="AK526" s="2">
        <f t="shared" ref="AK526:AK589" ca="1" si="207">1*(IFERROR(MAX(OFFSET(AB$1,MATCH($Q526,$Q:$Q,0)-1,0,ROW()-MATCH($Q526,$Q:$Q,0))),0)&gt;0)</f>
        <v>1</v>
      </c>
      <c r="AM526">
        <f ca="1">+IF(COUNTIFS(AM$4:AM525,1,$Q$4:$Q525,$Q526)=1,0,IF(U526*AD526&lt;$AO$1,1,0))</f>
        <v>0</v>
      </c>
      <c r="AN526">
        <f ca="1">+IF(COUNTIFS(AN$4:AN525,1,$Q$4:$Q525,$Q526)=1,0,IF(V526*AE526&lt;$AO$1,1,0))</f>
        <v>0</v>
      </c>
      <c r="AO526">
        <f ca="1">+IF(COUNTIFS(AO$4:AO525,1,$Q$4:$Q525,$Q526)=1,0,IF(W526*AF526&lt;$AO$1,1,0))</f>
        <v>0</v>
      </c>
      <c r="AP526">
        <f ca="1">+IF(COUNTIFS(AP$4:AP525,1,$Q$4:$Q525,$Q526)=1,0,IF(X526*AG526&lt;$AO$1,1,0))</f>
        <v>0</v>
      </c>
      <c r="AQ526">
        <f ca="1">+IF(COUNTIFS(AQ$4:AQ525,1,$Q$4:$Q525,$Q526)=1,0,IF(Y526*AH526&lt;$AO$1,1,0))</f>
        <v>0</v>
      </c>
      <c r="AR526">
        <f ca="1">+IF(COUNTIFS(AR$4:AR525,1,$Q$4:$Q525,$Q526)=1,0,IF(Z526*AI526&lt;$AO$1,1,0))</f>
        <v>0</v>
      </c>
      <c r="AS526">
        <f ca="1">+IF(COUNTIFS(AS$4:AS525,1,$Q$4:$Q525,$Q526)=1,0,IF(AA526*AJ526&lt;$AO$1,1,0))</f>
        <v>0</v>
      </c>
      <c r="AT526">
        <f ca="1">+IF(COUNTIFS(AT$4:AT525,1,$Q$4:$Q525,$Q526)=1,0,IF(AB526*AK526&lt;$AO$1,1,0))</f>
        <v>0</v>
      </c>
      <c r="AU526">
        <f t="shared" ca="1" si="198"/>
        <v>0</v>
      </c>
      <c r="AW526">
        <f ca="1">1*(COUNTIFS($Q$4:$Q525,Q526,AU$4:AU525,1)&gt;0)</f>
        <v>1</v>
      </c>
      <c r="AX526" t="str">
        <f t="shared" ref="AX526:AX589" ca="1" si="208">+IF($AW526=1,"",IFERROR(AVERAGEIFS($AM$3:$AT$3,$AM526:$AT526,1),""))</f>
        <v/>
      </c>
    </row>
    <row r="527" spans="2:50" x14ac:dyDescent="0.35">
      <c r="B527">
        <f t="shared" si="199"/>
        <v>524</v>
      </c>
      <c r="C527" s="5">
        <f>AVERAGEIFS(TimeSeries!525:525,TimeSeries!$1:$1,"&lt;="&amp;C$3,TimeSeries!$1:$1,"&gt;="&amp;C$2)</f>
        <v>114.7</v>
      </c>
      <c r="D527" s="5">
        <f>AVERAGEIFS(TimeSeries!525:525,TimeSeries!$1:$1,"&lt;="&amp;D$3,TimeSeries!$1:$1,"&gt;="&amp;D$2)</f>
        <v>118.2</v>
      </c>
      <c r="E527" s="5">
        <f>AVERAGEIFS(TimeSeries!525:525,TimeSeries!$1:$1,"&lt;="&amp;E$3,TimeSeries!$1:$1,"&gt;="&amp;E$2)</f>
        <v>119.6</v>
      </c>
      <c r="F527" s="5">
        <f>AVERAGEIFS(TimeSeries!525:525,TimeSeries!$1:$1,"&lt;="&amp;F$3,TimeSeries!$1:$1,"&gt;="&amp;F$2)</f>
        <v>121.1</v>
      </c>
      <c r="G527" s="5">
        <f>AVERAGEIFS(TimeSeries!525:525,TimeSeries!$1:$1,"&lt;="&amp;G$3,TimeSeries!$1:$1,"&gt;="&amp;G$2)</f>
        <v>121.1</v>
      </c>
      <c r="H527" s="5">
        <f>AVERAGEIFS(TimeSeries!525:525,TimeSeries!$1:$1,"&lt;="&amp;H$3,TimeSeries!$1:$1,"&gt;="&amp;H$2)</f>
        <v>114.1</v>
      </c>
      <c r="I527" s="5">
        <f>AVERAGEIFS(TimeSeries!525:525,TimeSeries!$1:$1,"&lt;="&amp;I$3,TimeSeries!$1:$1,"&gt;="&amp;I$2)</f>
        <v>108.45</v>
      </c>
      <c r="J527" s="5">
        <f>AVERAGEIFS(TimeSeries!525:525,TimeSeries!$1:$1,"&lt;="&amp;J$3,TimeSeries!$1:$1,"&gt;="&amp;J$2)</f>
        <v>108.9</v>
      </c>
      <c r="K527" s="5">
        <f>+TimeSeries!I525</f>
        <v>115.96250000000001</v>
      </c>
      <c r="M527">
        <f t="shared" si="194"/>
        <v>117.92812499999999</v>
      </c>
      <c r="N527">
        <f t="shared" si="195"/>
        <v>125.70000000000002</v>
      </c>
      <c r="O527">
        <f t="shared" si="197"/>
        <v>0</v>
      </c>
      <c r="P527">
        <f t="shared" si="196"/>
        <v>0</v>
      </c>
      <c r="Q527">
        <f>+INDEX(TimeSeries!$A:$ZZ,'TimeSeries - Formatted'!$B527+1,'TimeSeries - Formatted'!K$1)</f>
        <v>17</v>
      </c>
      <c r="R527">
        <f>SUM(O$4:O527)</f>
        <v>24</v>
      </c>
      <c r="S527">
        <f>SUM(P$4:P527)</f>
        <v>25</v>
      </c>
      <c r="U527" s="1">
        <f t="shared" ref="U527:U590" si="209">+C527/MAX(C517:C526)-1</f>
        <v>-0.19139936552696502</v>
      </c>
      <c r="V527" s="1">
        <f t="shared" ref="V527:V590" si="210">+D527/MAX(D517:D526)-1</f>
        <v>-0.17831074035453587</v>
      </c>
      <c r="W527" s="1">
        <f t="shared" ref="W527:W590" si="211">+E527/MAX(E517:E526)-1</f>
        <v>-0.18389628113271927</v>
      </c>
      <c r="X527" s="1">
        <f t="shared" ref="X527:X590" si="212">+F527/MAX(F517:F526)-1</f>
        <v>-0.16222760290556915</v>
      </c>
      <c r="Y527" s="1">
        <f t="shared" ref="Y527:Y590" si="213">+G527/MAX(G517:G526)-1</f>
        <v>-0.1459802538787025</v>
      </c>
      <c r="Z527" s="1">
        <f t="shared" ref="Z527:Z590" si="214">+H527/MAX(H517:H526)-1</f>
        <v>-0.16897305171158061</v>
      </c>
      <c r="AA527" s="1">
        <f t="shared" ref="AA527:AA590" si="215">+I527/MAX(I517:I526)-1</f>
        <v>-0.1978550295857987</v>
      </c>
      <c r="AB527" s="1">
        <f t="shared" ref="AB527:AB590" si="216">+J527/MAX(J517:J526)-1</f>
        <v>-0.18973214285714279</v>
      </c>
      <c r="AD527" s="2">
        <f t="shared" ca="1" si="200"/>
        <v>1</v>
      </c>
      <c r="AE527" s="2">
        <f t="shared" ca="1" si="201"/>
        <v>1</v>
      </c>
      <c r="AF527" s="2">
        <f t="shared" ca="1" si="202"/>
        <v>1</v>
      </c>
      <c r="AG527" s="2">
        <f t="shared" ca="1" si="203"/>
        <v>1</v>
      </c>
      <c r="AH527" s="2">
        <f t="shared" ca="1" si="204"/>
        <v>1</v>
      </c>
      <c r="AI527" s="2">
        <f t="shared" ca="1" si="205"/>
        <v>1</v>
      </c>
      <c r="AJ527" s="2">
        <f t="shared" ca="1" si="206"/>
        <v>1</v>
      </c>
      <c r="AK527" s="2">
        <f t="shared" ca="1" si="207"/>
        <v>1</v>
      </c>
      <c r="AM527">
        <f ca="1">+IF(COUNTIFS(AM$4:AM526,1,$Q$4:$Q526,$Q527)=1,0,IF(U527*AD527&lt;$AO$1,1,0))</f>
        <v>0</v>
      </c>
      <c r="AN527">
        <f ca="1">+IF(COUNTIFS(AN$4:AN526,1,$Q$4:$Q526,$Q527)=1,0,IF(V527*AE527&lt;$AO$1,1,0))</f>
        <v>0</v>
      </c>
      <c r="AO527">
        <f ca="1">+IF(COUNTIFS(AO$4:AO526,1,$Q$4:$Q526,$Q527)=1,0,IF(W527*AF527&lt;$AO$1,1,0))</f>
        <v>0</v>
      </c>
      <c r="AP527">
        <f ca="1">+IF(COUNTIFS(AP$4:AP526,1,$Q$4:$Q526,$Q527)=1,0,IF(X527*AG527&lt;$AO$1,1,0))</f>
        <v>0</v>
      </c>
      <c r="AQ527">
        <f ca="1">+IF(COUNTIFS(AQ$4:AQ526,1,$Q$4:$Q526,$Q527)=1,0,IF(Y527*AH527&lt;$AO$1,1,0))</f>
        <v>0</v>
      </c>
      <c r="AR527">
        <f ca="1">+IF(COUNTIFS(AR$4:AR526,1,$Q$4:$Q526,$Q527)=1,0,IF(Z527*AI527&lt;$AO$1,1,0))</f>
        <v>0</v>
      </c>
      <c r="AS527">
        <f ca="1">+IF(COUNTIFS(AS$4:AS526,1,$Q$4:$Q526,$Q527)=1,0,IF(AA527*AJ527&lt;$AO$1,1,0))</f>
        <v>0</v>
      </c>
      <c r="AT527">
        <f ca="1">+IF(COUNTIFS(AT$4:AT526,1,$Q$4:$Q526,$Q527)=1,0,IF(AB527*AK527&lt;$AO$1,1,0))</f>
        <v>0</v>
      </c>
      <c r="AU527">
        <f t="shared" ca="1" si="198"/>
        <v>0</v>
      </c>
      <c r="AW527">
        <f ca="1">1*(COUNTIFS($Q$4:$Q526,Q527,AU$4:AU526,1)&gt;0)</f>
        <v>1</v>
      </c>
      <c r="AX527" t="str">
        <f t="shared" ca="1" si="208"/>
        <v/>
      </c>
    </row>
    <row r="528" spans="2:50" x14ac:dyDescent="0.35">
      <c r="B528">
        <f t="shared" si="199"/>
        <v>525</v>
      </c>
      <c r="C528" s="5">
        <f>AVERAGEIFS(TimeSeries!526:526,TimeSeries!$1:$1,"&lt;="&amp;C$3,TimeSeries!$1:$1,"&gt;="&amp;C$2)</f>
        <v>114.7</v>
      </c>
      <c r="D528" s="5">
        <f>AVERAGEIFS(TimeSeries!526:526,TimeSeries!$1:$1,"&lt;="&amp;D$3,TimeSeries!$1:$1,"&gt;="&amp;D$2)</f>
        <v>118.7</v>
      </c>
      <c r="E528" s="5">
        <f>AVERAGEIFS(TimeSeries!526:526,TimeSeries!$1:$1,"&lt;="&amp;E$3,TimeSeries!$1:$1,"&gt;="&amp;E$2)</f>
        <v>120.8</v>
      </c>
      <c r="F528" s="5">
        <f>AVERAGEIFS(TimeSeries!526:526,TimeSeries!$1:$1,"&lt;="&amp;F$3,TimeSeries!$1:$1,"&gt;="&amp;F$2)</f>
        <v>122.3</v>
      </c>
      <c r="G528" s="5">
        <f>AVERAGEIFS(TimeSeries!526:526,TimeSeries!$1:$1,"&lt;="&amp;G$3,TimeSeries!$1:$1,"&gt;="&amp;G$2)</f>
        <v>121.6</v>
      </c>
      <c r="H528" s="5">
        <f>AVERAGEIFS(TimeSeries!526:526,TimeSeries!$1:$1,"&lt;="&amp;H$3,TimeSeries!$1:$1,"&gt;="&amp;H$2)</f>
        <v>114.1</v>
      </c>
      <c r="I528" s="5">
        <f>AVERAGEIFS(TimeSeries!526:526,TimeSeries!$1:$1,"&lt;="&amp;I$3,TimeSeries!$1:$1,"&gt;="&amp;I$2)</f>
        <v>107.75</v>
      </c>
      <c r="J528" s="5">
        <f>AVERAGEIFS(TimeSeries!526:526,TimeSeries!$1:$1,"&lt;="&amp;J$3,TimeSeries!$1:$1,"&gt;="&amp;J$2)</f>
        <v>107.5</v>
      </c>
      <c r="K528" s="5">
        <f>+TimeSeries!I526</f>
        <v>116.21250000000001</v>
      </c>
      <c r="M528">
        <f t="shared" si="194"/>
        <v>117.7375</v>
      </c>
      <c r="N528">
        <f t="shared" si="195"/>
        <v>125.70000000000002</v>
      </c>
      <c r="O528">
        <f t="shared" si="197"/>
        <v>0</v>
      </c>
      <c r="P528">
        <f t="shared" si="196"/>
        <v>0</v>
      </c>
      <c r="Q528">
        <f>+INDEX(TimeSeries!$A:$ZZ,'TimeSeries - Formatted'!$B528+1,'TimeSeries - Formatted'!K$1)</f>
        <v>17</v>
      </c>
      <c r="R528">
        <f>SUM(O$4:O528)</f>
        <v>24</v>
      </c>
      <c r="S528">
        <f>SUM(P$4:P528)</f>
        <v>25</v>
      </c>
      <c r="U528" s="1">
        <f t="shared" si="209"/>
        <v>-0.19139936552696502</v>
      </c>
      <c r="V528" s="1">
        <f t="shared" si="210"/>
        <v>-0.17483489746263459</v>
      </c>
      <c r="W528" s="1">
        <f t="shared" si="211"/>
        <v>-0.17570794950528834</v>
      </c>
      <c r="X528" s="1">
        <f t="shared" si="212"/>
        <v>-0.15392597717052936</v>
      </c>
      <c r="Y528" s="1">
        <f t="shared" si="213"/>
        <v>-0.14245416078984496</v>
      </c>
      <c r="Z528" s="1">
        <f t="shared" si="214"/>
        <v>-0.16897305171158061</v>
      </c>
      <c r="AA528" s="1">
        <f t="shared" si="215"/>
        <v>-0.20303254437869811</v>
      </c>
      <c r="AB528" s="1">
        <f t="shared" si="216"/>
        <v>-0.20014880952380953</v>
      </c>
      <c r="AD528" s="2">
        <f t="shared" ca="1" si="200"/>
        <v>1</v>
      </c>
      <c r="AE528" s="2">
        <f t="shared" ca="1" si="201"/>
        <v>1</v>
      </c>
      <c r="AF528" s="2">
        <f t="shared" ca="1" si="202"/>
        <v>1</v>
      </c>
      <c r="AG528" s="2">
        <f t="shared" ca="1" si="203"/>
        <v>1</v>
      </c>
      <c r="AH528" s="2">
        <f t="shared" ca="1" si="204"/>
        <v>1</v>
      </c>
      <c r="AI528" s="2">
        <f t="shared" ca="1" si="205"/>
        <v>1</v>
      </c>
      <c r="AJ528" s="2">
        <f t="shared" ca="1" si="206"/>
        <v>1</v>
      </c>
      <c r="AK528" s="2">
        <f t="shared" ca="1" si="207"/>
        <v>1</v>
      </c>
      <c r="AM528">
        <f ca="1">+IF(COUNTIFS(AM$4:AM527,1,$Q$4:$Q527,$Q528)=1,0,IF(U528*AD528&lt;$AO$1,1,0))</f>
        <v>0</v>
      </c>
      <c r="AN528">
        <f ca="1">+IF(COUNTIFS(AN$4:AN527,1,$Q$4:$Q527,$Q528)=1,0,IF(V528*AE528&lt;$AO$1,1,0))</f>
        <v>0</v>
      </c>
      <c r="AO528">
        <f ca="1">+IF(COUNTIFS(AO$4:AO527,1,$Q$4:$Q527,$Q528)=1,0,IF(W528*AF528&lt;$AO$1,1,0))</f>
        <v>0</v>
      </c>
      <c r="AP528">
        <f ca="1">+IF(COUNTIFS(AP$4:AP527,1,$Q$4:$Q527,$Q528)=1,0,IF(X528*AG528&lt;$AO$1,1,0))</f>
        <v>0</v>
      </c>
      <c r="AQ528">
        <f ca="1">+IF(COUNTIFS(AQ$4:AQ527,1,$Q$4:$Q527,$Q528)=1,0,IF(Y528*AH528&lt;$AO$1,1,0))</f>
        <v>0</v>
      </c>
      <c r="AR528">
        <f ca="1">+IF(COUNTIFS(AR$4:AR527,1,$Q$4:$Q527,$Q528)=1,0,IF(Z528*AI528&lt;$AO$1,1,0))</f>
        <v>0</v>
      </c>
      <c r="AS528">
        <f ca="1">+IF(COUNTIFS(AS$4:AS527,1,$Q$4:$Q527,$Q528)=1,0,IF(AA528*AJ528&lt;$AO$1,1,0))</f>
        <v>0</v>
      </c>
      <c r="AT528">
        <f ca="1">+IF(COUNTIFS(AT$4:AT527,1,$Q$4:$Q527,$Q528)=1,0,IF(AB528*AK528&lt;$AO$1,1,0))</f>
        <v>0</v>
      </c>
      <c r="AU528">
        <f t="shared" ca="1" si="198"/>
        <v>0</v>
      </c>
      <c r="AW528">
        <f ca="1">1*(COUNTIFS($Q$4:$Q527,Q528,AU$4:AU527,1)&gt;0)</f>
        <v>1</v>
      </c>
      <c r="AX528" t="str">
        <f t="shared" ca="1" si="208"/>
        <v/>
      </c>
    </row>
    <row r="529" spans="2:50" x14ac:dyDescent="0.35">
      <c r="B529">
        <f t="shared" si="199"/>
        <v>526</v>
      </c>
      <c r="C529" s="5">
        <f>AVERAGEIFS(TimeSeries!527:527,TimeSeries!$1:$1,"&lt;="&amp;C$3,TimeSeries!$1:$1,"&gt;="&amp;C$2)</f>
        <v>116.6</v>
      </c>
      <c r="D529" s="5">
        <f>AVERAGEIFS(TimeSeries!527:527,TimeSeries!$1:$1,"&lt;="&amp;D$3,TimeSeries!$1:$1,"&gt;="&amp;D$2)</f>
        <v>121.1</v>
      </c>
      <c r="E529" s="5">
        <f>AVERAGEIFS(TimeSeries!527:527,TimeSeries!$1:$1,"&lt;="&amp;E$3,TimeSeries!$1:$1,"&gt;="&amp;E$2)</f>
        <v>122.5</v>
      </c>
      <c r="F529" s="5">
        <f>AVERAGEIFS(TimeSeries!527:527,TimeSeries!$1:$1,"&lt;="&amp;F$3,TimeSeries!$1:$1,"&gt;="&amp;F$2)</f>
        <v>123.5</v>
      </c>
      <c r="G529" s="5">
        <f>AVERAGEIFS(TimeSeries!527:527,TimeSeries!$1:$1,"&lt;="&amp;G$3,TimeSeries!$1:$1,"&gt;="&amp;G$2)</f>
        <v>124.25</v>
      </c>
      <c r="H529" s="5">
        <f>AVERAGEIFS(TimeSeries!527:527,TimeSeries!$1:$1,"&lt;="&amp;H$3,TimeSeries!$1:$1,"&gt;="&amp;H$2)</f>
        <v>116.75</v>
      </c>
      <c r="I529" s="5">
        <f>AVERAGEIFS(TimeSeries!527:527,TimeSeries!$1:$1,"&lt;="&amp;I$3,TimeSeries!$1:$1,"&gt;="&amp;I$2)</f>
        <v>108.95</v>
      </c>
      <c r="J529" s="5">
        <f>AVERAGEIFS(TimeSeries!527:527,TimeSeries!$1:$1,"&lt;="&amp;J$3,TimeSeries!$1:$1,"&gt;="&amp;J$2)</f>
        <v>108.9</v>
      </c>
      <c r="K529" s="5">
        <f>+TimeSeries!I527</f>
        <v>118.07499999999999</v>
      </c>
      <c r="M529">
        <f t="shared" si="194"/>
        <v>117.90625</v>
      </c>
      <c r="N529">
        <f t="shared" si="195"/>
        <v>125.70000000000002</v>
      </c>
      <c r="O529">
        <f t="shared" si="197"/>
        <v>0</v>
      </c>
      <c r="P529">
        <f t="shared" si="196"/>
        <v>0</v>
      </c>
      <c r="Q529">
        <f>+INDEX(TimeSeries!$A:$ZZ,'TimeSeries - Formatted'!$B529+1,'TimeSeries - Formatted'!K$1)</f>
        <v>17</v>
      </c>
      <c r="R529">
        <f>SUM(O$4:O529)</f>
        <v>24</v>
      </c>
      <c r="S529">
        <f>SUM(P$4:P529)</f>
        <v>25</v>
      </c>
      <c r="U529" s="1">
        <f t="shared" si="209"/>
        <v>-0.17800493479027146</v>
      </c>
      <c r="V529" s="1">
        <f t="shared" si="210"/>
        <v>-0.15815085158150854</v>
      </c>
      <c r="W529" s="1">
        <f t="shared" si="211"/>
        <v>-0.16410781303309452</v>
      </c>
      <c r="X529" s="1">
        <f t="shared" si="212"/>
        <v>-0.14562435143548946</v>
      </c>
      <c r="Y529" s="1">
        <f t="shared" si="213"/>
        <v>-0.12376586741889994</v>
      </c>
      <c r="Z529" s="1">
        <f t="shared" si="214"/>
        <v>-0.14967225054624911</v>
      </c>
      <c r="AA529" s="1">
        <f t="shared" si="215"/>
        <v>-0.19415680473372776</v>
      </c>
      <c r="AB529" s="1">
        <f t="shared" si="216"/>
        <v>-0.18973214285714279</v>
      </c>
      <c r="AD529" s="2">
        <f t="shared" ca="1" si="200"/>
        <v>1</v>
      </c>
      <c r="AE529" s="2">
        <f t="shared" ca="1" si="201"/>
        <v>1</v>
      </c>
      <c r="AF529" s="2">
        <f t="shared" ca="1" si="202"/>
        <v>1</v>
      </c>
      <c r="AG529" s="2">
        <f t="shared" ca="1" si="203"/>
        <v>1</v>
      </c>
      <c r="AH529" s="2">
        <f t="shared" ca="1" si="204"/>
        <v>1</v>
      </c>
      <c r="AI529" s="2">
        <f t="shared" ca="1" si="205"/>
        <v>1</v>
      </c>
      <c r="AJ529" s="2">
        <f t="shared" ca="1" si="206"/>
        <v>1</v>
      </c>
      <c r="AK529" s="2">
        <f t="shared" ca="1" si="207"/>
        <v>1</v>
      </c>
      <c r="AM529">
        <f ca="1">+IF(COUNTIFS(AM$4:AM528,1,$Q$4:$Q528,$Q529)=1,0,IF(U529*AD529&lt;$AO$1,1,0))</f>
        <v>0</v>
      </c>
      <c r="AN529">
        <f ca="1">+IF(COUNTIFS(AN$4:AN528,1,$Q$4:$Q528,$Q529)=1,0,IF(V529*AE529&lt;$AO$1,1,0))</f>
        <v>0</v>
      </c>
      <c r="AO529">
        <f ca="1">+IF(COUNTIFS(AO$4:AO528,1,$Q$4:$Q528,$Q529)=1,0,IF(W529*AF529&lt;$AO$1,1,0))</f>
        <v>0</v>
      </c>
      <c r="AP529">
        <f ca="1">+IF(COUNTIFS(AP$4:AP528,1,$Q$4:$Q528,$Q529)=1,0,IF(X529*AG529&lt;$AO$1,1,0))</f>
        <v>0</v>
      </c>
      <c r="AQ529">
        <f ca="1">+IF(COUNTIFS(AQ$4:AQ528,1,$Q$4:$Q528,$Q529)=1,0,IF(Y529*AH529&lt;$AO$1,1,0))</f>
        <v>0</v>
      </c>
      <c r="AR529">
        <f ca="1">+IF(COUNTIFS(AR$4:AR528,1,$Q$4:$Q528,$Q529)=1,0,IF(Z529*AI529&lt;$AO$1,1,0))</f>
        <v>0</v>
      </c>
      <c r="AS529">
        <f ca="1">+IF(COUNTIFS(AS$4:AS528,1,$Q$4:$Q528,$Q529)=1,0,IF(AA529*AJ529&lt;$AO$1,1,0))</f>
        <v>0</v>
      </c>
      <c r="AT529">
        <f ca="1">+IF(COUNTIFS(AT$4:AT528,1,$Q$4:$Q528,$Q529)=1,0,IF(AB529*AK529&lt;$AO$1,1,0))</f>
        <v>0</v>
      </c>
      <c r="AU529">
        <f t="shared" ca="1" si="198"/>
        <v>0</v>
      </c>
      <c r="AW529">
        <f ca="1">1*(COUNTIFS($Q$4:$Q528,Q529,AU$4:AU528,1)&gt;0)</f>
        <v>1</v>
      </c>
      <c r="AX529" t="str">
        <f t="shared" ca="1" si="208"/>
        <v/>
      </c>
    </row>
    <row r="530" spans="2:50" x14ac:dyDescent="0.35">
      <c r="B530">
        <f t="shared" si="199"/>
        <v>527</v>
      </c>
      <c r="C530" s="5">
        <f>AVERAGEIFS(TimeSeries!528:528,TimeSeries!$1:$1,"&lt;="&amp;C$3,TimeSeries!$1:$1,"&gt;="&amp;C$2)</f>
        <v>118.3</v>
      </c>
      <c r="D530" s="5">
        <f>AVERAGEIFS(TimeSeries!528:528,TimeSeries!$1:$1,"&lt;="&amp;D$3,TimeSeries!$1:$1,"&gt;="&amp;D$2)</f>
        <v>122.8</v>
      </c>
      <c r="E530" s="5">
        <f>AVERAGEIFS(TimeSeries!528:528,TimeSeries!$1:$1,"&lt;="&amp;E$3,TimeSeries!$1:$1,"&gt;="&amp;E$2)</f>
        <v>124.95</v>
      </c>
      <c r="F530" s="5">
        <f>AVERAGEIFS(TimeSeries!528:528,TimeSeries!$1:$1,"&lt;="&amp;F$3,TimeSeries!$1:$1,"&gt;="&amp;F$2)</f>
        <v>126.95</v>
      </c>
      <c r="G530" s="5">
        <f>AVERAGEIFS(TimeSeries!528:528,TimeSeries!$1:$1,"&lt;="&amp;G$3,TimeSeries!$1:$1,"&gt;="&amp;G$2)</f>
        <v>126.25</v>
      </c>
      <c r="H530" s="5">
        <f>AVERAGEIFS(TimeSeries!528:528,TimeSeries!$1:$1,"&lt;="&amp;H$3,TimeSeries!$1:$1,"&gt;="&amp;H$2)</f>
        <v>117.25</v>
      </c>
      <c r="I530" s="5">
        <f>AVERAGEIFS(TimeSeries!528:528,TimeSeries!$1:$1,"&lt;="&amp;I$3,TimeSeries!$1:$1,"&gt;="&amp;I$2)</f>
        <v>114.4</v>
      </c>
      <c r="J530" s="5">
        <f>AVERAGEIFS(TimeSeries!528:528,TimeSeries!$1:$1,"&lt;="&amp;J$3,TimeSeries!$1:$1,"&gt;="&amp;J$2)</f>
        <v>118.8</v>
      </c>
      <c r="K530" s="5">
        <f>+TimeSeries!I528</f>
        <v>120.97499999999999</v>
      </c>
      <c r="M530">
        <f t="shared" si="194"/>
        <v>117.90625</v>
      </c>
      <c r="N530">
        <f t="shared" si="195"/>
        <v>125.70000000000002</v>
      </c>
      <c r="O530">
        <f t="shared" si="197"/>
        <v>1</v>
      </c>
      <c r="P530">
        <f t="shared" si="196"/>
        <v>0</v>
      </c>
      <c r="Q530">
        <f>+INDEX(TimeSeries!$A:$ZZ,'TimeSeries - Formatted'!$B530+1,'TimeSeries - Formatted'!K$1)</f>
        <v>17</v>
      </c>
      <c r="R530">
        <f>SUM(O$4:O530)</f>
        <v>25</v>
      </c>
      <c r="S530">
        <f>SUM(P$4:P530)</f>
        <v>25</v>
      </c>
      <c r="U530" s="1">
        <f t="shared" si="209"/>
        <v>-0.16602044413112438</v>
      </c>
      <c r="V530" s="1">
        <f t="shared" si="210"/>
        <v>-0.14633298574904408</v>
      </c>
      <c r="W530" s="1">
        <f t="shared" si="211"/>
        <v>-0.11382978723404258</v>
      </c>
      <c r="X530" s="1">
        <f t="shared" si="212"/>
        <v>-0.10912280701754384</v>
      </c>
      <c r="Y530" s="1">
        <f t="shared" si="213"/>
        <v>-0.10966149506346978</v>
      </c>
      <c r="Z530" s="1">
        <f t="shared" si="214"/>
        <v>-0.14603058994901685</v>
      </c>
      <c r="AA530" s="1">
        <f t="shared" si="215"/>
        <v>-0.15384615384615374</v>
      </c>
      <c r="AB530" s="1">
        <f t="shared" si="216"/>
        <v>-0.1160714285714286</v>
      </c>
      <c r="AD530" s="2">
        <f t="shared" ca="1" si="200"/>
        <v>1</v>
      </c>
      <c r="AE530" s="2">
        <f t="shared" ca="1" si="201"/>
        <v>1</v>
      </c>
      <c r="AF530" s="2">
        <f t="shared" ca="1" si="202"/>
        <v>1</v>
      </c>
      <c r="AG530" s="2">
        <f t="shared" ca="1" si="203"/>
        <v>1</v>
      </c>
      <c r="AH530" s="2">
        <f t="shared" ca="1" si="204"/>
        <v>1</v>
      </c>
      <c r="AI530" s="2">
        <f t="shared" ca="1" si="205"/>
        <v>1</v>
      </c>
      <c r="AJ530" s="2">
        <f t="shared" ca="1" si="206"/>
        <v>1</v>
      </c>
      <c r="AK530" s="2">
        <f t="shared" ca="1" si="207"/>
        <v>1</v>
      </c>
      <c r="AM530">
        <f ca="1">+IF(COUNTIFS(AM$4:AM529,1,$Q$4:$Q529,$Q530)=1,0,IF(U530*AD530&lt;$AO$1,1,0))</f>
        <v>0</v>
      </c>
      <c r="AN530">
        <f ca="1">+IF(COUNTIFS(AN$4:AN529,1,$Q$4:$Q529,$Q530)=1,0,IF(V530*AE530&lt;$AO$1,1,0))</f>
        <v>0</v>
      </c>
      <c r="AO530">
        <f ca="1">+IF(COUNTIFS(AO$4:AO529,1,$Q$4:$Q529,$Q530)=1,0,IF(W530*AF530&lt;$AO$1,1,0))</f>
        <v>0</v>
      </c>
      <c r="AP530">
        <f ca="1">+IF(COUNTIFS(AP$4:AP529,1,$Q$4:$Q529,$Q530)=1,0,IF(X530*AG530&lt;$AO$1,1,0))</f>
        <v>0</v>
      </c>
      <c r="AQ530">
        <f ca="1">+IF(COUNTIFS(AQ$4:AQ529,1,$Q$4:$Q529,$Q530)=1,0,IF(Y530*AH530&lt;$AO$1,1,0))</f>
        <v>0</v>
      </c>
      <c r="AR530">
        <f ca="1">+IF(COUNTIFS(AR$4:AR529,1,$Q$4:$Q529,$Q530)=1,0,IF(Z530*AI530&lt;$AO$1,1,0))</f>
        <v>0</v>
      </c>
      <c r="AS530">
        <f ca="1">+IF(COUNTIFS(AS$4:AS529,1,$Q$4:$Q529,$Q530)=1,0,IF(AA530*AJ530&lt;$AO$1,1,0))</f>
        <v>0</v>
      </c>
      <c r="AT530">
        <f ca="1">+IF(COUNTIFS(AT$4:AT529,1,$Q$4:$Q529,$Q530)=1,0,IF(AB530*AK530&lt;$AO$1,1,0))</f>
        <v>0</v>
      </c>
      <c r="AU530">
        <f t="shared" ca="1" si="198"/>
        <v>0</v>
      </c>
      <c r="AW530">
        <f ca="1">1*(COUNTIFS($Q$4:$Q529,Q530,AU$4:AU529,1)&gt;0)</f>
        <v>1</v>
      </c>
      <c r="AX530" t="str">
        <f t="shared" ca="1" si="208"/>
        <v/>
      </c>
    </row>
    <row r="531" spans="2:50" x14ac:dyDescent="0.35">
      <c r="B531">
        <f t="shared" si="199"/>
        <v>528</v>
      </c>
      <c r="C531" s="5">
        <f>AVERAGEIFS(TimeSeries!529:529,TimeSeries!$1:$1,"&lt;="&amp;C$3,TimeSeries!$1:$1,"&gt;="&amp;C$2)</f>
        <v>121.25</v>
      </c>
      <c r="D531" s="5">
        <f>AVERAGEIFS(TimeSeries!529:529,TimeSeries!$1:$1,"&lt;="&amp;D$3,TimeSeries!$1:$1,"&gt;="&amp;D$2)</f>
        <v>125.75</v>
      </c>
      <c r="E531" s="5">
        <f>AVERAGEIFS(TimeSeries!529:529,TimeSeries!$1:$1,"&lt;="&amp;E$3,TimeSeries!$1:$1,"&gt;="&amp;E$2)</f>
        <v>127.85</v>
      </c>
      <c r="F531" s="5">
        <f>AVERAGEIFS(TimeSeries!529:529,TimeSeries!$1:$1,"&lt;="&amp;F$3,TimeSeries!$1:$1,"&gt;="&amp;F$2)</f>
        <v>129.85</v>
      </c>
      <c r="G531" s="5">
        <f>AVERAGEIFS(TimeSeries!529:529,TimeSeries!$1:$1,"&lt;="&amp;G$3,TimeSeries!$1:$1,"&gt;="&amp;G$2)</f>
        <v>127.75</v>
      </c>
      <c r="H531" s="5">
        <f>AVERAGEIFS(TimeSeries!529:529,TimeSeries!$1:$1,"&lt;="&amp;H$3,TimeSeries!$1:$1,"&gt;="&amp;H$2)</f>
        <v>118.25</v>
      </c>
      <c r="I531" s="5">
        <f>AVERAGEIFS(TimeSeries!529:529,TimeSeries!$1:$1,"&lt;="&amp;I$3,TimeSeries!$1:$1,"&gt;="&amp;I$2)</f>
        <v>115.4</v>
      </c>
      <c r="J531" s="5">
        <f>AVERAGEIFS(TimeSeries!529:529,TimeSeries!$1:$1,"&lt;="&amp;J$3,TimeSeries!$1:$1,"&gt;="&amp;J$2)</f>
        <v>118.8</v>
      </c>
      <c r="K531" s="5">
        <f>+TimeSeries!I529</f>
        <v>123.0625</v>
      </c>
      <c r="M531">
        <f t="shared" si="194"/>
        <v>117.90625</v>
      </c>
      <c r="N531">
        <f t="shared" si="195"/>
        <v>125.70000000000002</v>
      </c>
      <c r="O531">
        <f t="shared" si="197"/>
        <v>0</v>
      </c>
      <c r="P531">
        <f t="shared" si="196"/>
        <v>0</v>
      </c>
      <c r="Q531">
        <f>+INDEX(TimeSeries!$A:$ZZ,'TimeSeries - Formatted'!$B531+1,'TimeSeries - Formatted'!K$1)</f>
        <v>17</v>
      </c>
      <c r="R531">
        <f>SUM(O$4:O531)</f>
        <v>25</v>
      </c>
      <c r="S531">
        <f>SUM(P$4:P531)</f>
        <v>25</v>
      </c>
      <c r="U531" s="1">
        <f t="shared" si="209"/>
        <v>-0.13516405135520682</v>
      </c>
      <c r="V531" s="1">
        <f t="shared" si="210"/>
        <v>-8.3454810495626752E-2</v>
      </c>
      <c r="W531" s="1">
        <f t="shared" si="211"/>
        <v>-2.2927015666794004E-2</v>
      </c>
      <c r="X531" s="1">
        <f t="shared" si="212"/>
        <v>-2.2581859239744095E-2</v>
      </c>
      <c r="Y531" s="1">
        <f t="shared" si="213"/>
        <v>-7.2931785195936238E-2</v>
      </c>
      <c r="Z531" s="1">
        <f t="shared" si="214"/>
        <v>-0.13874726875455212</v>
      </c>
      <c r="AA531" s="1">
        <f t="shared" si="215"/>
        <v>-0.14644970414201175</v>
      </c>
      <c r="AB531" s="1">
        <f t="shared" si="216"/>
        <v>-0.1160714285714286</v>
      </c>
      <c r="AD531" s="2">
        <f t="shared" ca="1" si="200"/>
        <v>1</v>
      </c>
      <c r="AE531" s="2">
        <f t="shared" ca="1" si="201"/>
        <v>1</v>
      </c>
      <c r="AF531" s="2">
        <f t="shared" ca="1" si="202"/>
        <v>1</v>
      </c>
      <c r="AG531" s="2">
        <f t="shared" ca="1" si="203"/>
        <v>1</v>
      </c>
      <c r="AH531" s="2">
        <f t="shared" ca="1" si="204"/>
        <v>1</v>
      </c>
      <c r="AI531" s="2">
        <f t="shared" ca="1" si="205"/>
        <v>1</v>
      </c>
      <c r="AJ531" s="2">
        <f t="shared" ca="1" si="206"/>
        <v>1</v>
      </c>
      <c r="AK531" s="2">
        <f t="shared" ca="1" si="207"/>
        <v>1</v>
      </c>
      <c r="AM531">
        <f ca="1">+IF(COUNTIFS(AM$4:AM530,1,$Q$4:$Q530,$Q531)=1,0,IF(U531*AD531&lt;$AO$1,1,0))</f>
        <v>0</v>
      </c>
      <c r="AN531">
        <f ca="1">+IF(COUNTIFS(AN$4:AN530,1,$Q$4:$Q530,$Q531)=1,0,IF(V531*AE531&lt;$AO$1,1,0))</f>
        <v>0</v>
      </c>
      <c r="AO531">
        <f ca="1">+IF(COUNTIFS(AO$4:AO530,1,$Q$4:$Q530,$Q531)=1,0,IF(W531*AF531&lt;$AO$1,1,0))</f>
        <v>0</v>
      </c>
      <c r="AP531">
        <f ca="1">+IF(COUNTIFS(AP$4:AP530,1,$Q$4:$Q530,$Q531)=1,0,IF(X531*AG531&lt;$AO$1,1,0))</f>
        <v>0</v>
      </c>
      <c r="AQ531">
        <f ca="1">+IF(COUNTIFS(AQ$4:AQ530,1,$Q$4:$Q530,$Q531)=1,0,IF(Y531*AH531&lt;$AO$1,1,0))</f>
        <v>0</v>
      </c>
      <c r="AR531">
        <f ca="1">+IF(COUNTIFS(AR$4:AR530,1,$Q$4:$Q530,$Q531)=1,0,IF(Z531*AI531&lt;$AO$1,1,0))</f>
        <v>0</v>
      </c>
      <c r="AS531">
        <f ca="1">+IF(COUNTIFS(AS$4:AS530,1,$Q$4:$Q530,$Q531)=1,0,IF(AA531*AJ531&lt;$AO$1,1,0))</f>
        <v>0</v>
      </c>
      <c r="AT531">
        <f ca="1">+IF(COUNTIFS(AT$4:AT530,1,$Q$4:$Q530,$Q531)=1,0,IF(AB531*AK531&lt;$AO$1,1,0))</f>
        <v>0</v>
      </c>
      <c r="AU531">
        <f t="shared" ca="1" si="198"/>
        <v>0</v>
      </c>
      <c r="AW531">
        <f ca="1">1*(COUNTIFS($Q$4:$Q530,Q531,AU$4:AU530,1)&gt;0)</f>
        <v>1</v>
      </c>
      <c r="AX531" t="str">
        <f t="shared" ca="1" si="208"/>
        <v/>
      </c>
    </row>
    <row r="532" spans="2:50" x14ac:dyDescent="0.35">
      <c r="B532">
        <f t="shared" si="199"/>
        <v>529</v>
      </c>
      <c r="C532" s="5">
        <f>AVERAGEIFS(TimeSeries!530:530,TimeSeries!$1:$1,"&lt;="&amp;C$3,TimeSeries!$1:$1,"&gt;="&amp;C$2)</f>
        <v>124.85</v>
      </c>
      <c r="D532" s="5">
        <f>AVERAGEIFS(TimeSeries!530:530,TimeSeries!$1:$1,"&lt;="&amp;D$3,TimeSeries!$1:$1,"&gt;="&amp;D$2)</f>
        <v>128.85</v>
      </c>
      <c r="E532" s="5">
        <f>AVERAGEIFS(TimeSeries!530:530,TimeSeries!$1:$1,"&lt;="&amp;E$3,TimeSeries!$1:$1,"&gt;="&amp;E$2)</f>
        <v>129.55000000000001</v>
      </c>
      <c r="F532" s="5">
        <f>AVERAGEIFS(TimeSeries!530:530,TimeSeries!$1:$1,"&lt;="&amp;F$3,TimeSeries!$1:$1,"&gt;="&amp;F$2)</f>
        <v>131.55000000000001</v>
      </c>
      <c r="G532" s="5">
        <f>AVERAGEIFS(TimeSeries!530:530,TimeSeries!$1:$1,"&lt;="&amp;G$3,TimeSeries!$1:$1,"&gt;="&amp;G$2)</f>
        <v>128.75</v>
      </c>
      <c r="H532" s="5">
        <f>AVERAGEIFS(TimeSeries!530:530,TimeSeries!$1:$1,"&lt;="&amp;H$3,TimeSeries!$1:$1,"&gt;="&amp;H$2)</f>
        <v>119.75</v>
      </c>
      <c r="I532" s="5">
        <f>AVERAGEIFS(TimeSeries!530:530,TimeSeries!$1:$1,"&lt;="&amp;I$3,TimeSeries!$1:$1,"&gt;="&amp;I$2)</f>
        <v>116.9</v>
      </c>
      <c r="J532" s="5">
        <f>AVERAGEIFS(TimeSeries!530:530,TimeSeries!$1:$1,"&lt;="&amp;J$3,TimeSeries!$1:$1,"&gt;="&amp;J$2)</f>
        <v>118.8</v>
      </c>
      <c r="K532" s="5">
        <f>+TimeSeries!I530</f>
        <v>125.0125</v>
      </c>
      <c r="M532">
        <f t="shared" si="194"/>
        <v>117.90625</v>
      </c>
      <c r="N532">
        <f t="shared" si="195"/>
        <v>125.70000000000002</v>
      </c>
      <c r="O532">
        <f t="shared" si="197"/>
        <v>0</v>
      </c>
      <c r="P532">
        <f t="shared" si="196"/>
        <v>0</v>
      </c>
      <c r="Q532">
        <f>+INDEX(TimeSeries!$A:$ZZ,'TimeSeries - Formatted'!$B532+1,'TimeSeries - Formatted'!K$1)</f>
        <v>17</v>
      </c>
      <c r="R532">
        <f>SUM(O$4:O532)</f>
        <v>25</v>
      </c>
      <c r="S532">
        <f>SUM(P$4:P532)</f>
        <v>25</v>
      </c>
      <c r="U532" s="1">
        <f t="shared" si="209"/>
        <v>-3.8505968425105896E-2</v>
      </c>
      <c r="V532" s="1">
        <f t="shared" si="210"/>
        <v>2.465208747514902E-2</v>
      </c>
      <c r="W532" s="1">
        <f t="shared" si="211"/>
        <v>1.329683222526401E-2</v>
      </c>
      <c r="X532" s="1">
        <f t="shared" si="212"/>
        <v>1.3092029264536231E-2</v>
      </c>
      <c r="Y532" s="1">
        <f t="shared" si="213"/>
        <v>-9.2343208926509712E-3</v>
      </c>
      <c r="Z532" s="1">
        <f t="shared" si="214"/>
        <v>-8.5528827796868989E-2</v>
      </c>
      <c r="AA532" s="1">
        <f t="shared" si="215"/>
        <v>-8.7787748731954718E-2</v>
      </c>
      <c r="AB532" s="1">
        <f t="shared" si="216"/>
        <v>-6.6771406127258404E-2</v>
      </c>
      <c r="AD532" s="2">
        <f t="shared" ca="1" si="200"/>
        <v>1</v>
      </c>
      <c r="AE532" s="2">
        <f t="shared" ca="1" si="201"/>
        <v>1</v>
      </c>
      <c r="AF532" s="2">
        <f t="shared" ca="1" si="202"/>
        <v>1</v>
      </c>
      <c r="AG532" s="2">
        <f t="shared" ca="1" si="203"/>
        <v>1</v>
      </c>
      <c r="AH532" s="2">
        <f t="shared" ca="1" si="204"/>
        <v>1</v>
      </c>
      <c r="AI532" s="2">
        <f t="shared" ca="1" si="205"/>
        <v>1</v>
      </c>
      <c r="AJ532" s="2">
        <f t="shared" ca="1" si="206"/>
        <v>1</v>
      </c>
      <c r="AK532" s="2">
        <f t="shared" ca="1" si="207"/>
        <v>1</v>
      </c>
      <c r="AM532">
        <f ca="1">+IF(COUNTIFS(AM$4:AM531,1,$Q$4:$Q531,$Q532)=1,0,IF(U532*AD532&lt;$AO$1,1,0))</f>
        <v>0</v>
      </c>
      <c r="AN532">
        <f ca="1">+IF(COUNTIFS(AN$4:AN531,1,$Q$4:$Q531,$Q532)=1,0,IF(V532*AE532&lt;$AO$1,1,0))</f>
        <v>0</v>
      </c>
      <c r="AO532">
        <f ca="1">+IF(COUNTIFS(AO$4:AO531,1,$Q$4:$Q531,$Q532)=1,0,IF(W532*AF532&lt;$AO$1,1,0))</f>
        <v>0</v>
      </c>
      <c r="AP532">
        <f ca="1">+IF(COUNTIFS(AP$4:AP531,1,$Q$4:$Q531,$Q532)=1,0,IF(X532*AG532&lt;$AO$1,1,0))</f>
        <v>0</v>
      </c>
      <c r="AQ532">
        <f ca="1">+IF(COUNTIFS(AQ$4:AQ531,1,$Q$4:$Q531,$Q532)=1,0,IF(Y532*AH532&lt;$AO$1,1,0))</f>
        <v>0</v>
      </c>
      <c r="AR532">
        <f ca="1">+IF(COUNTIFS(AR$4:AR531,1,$Q$4:$Q531,$Q532)=1,0,IF(Z532*AI532&lt;$AO$1,1,0))</f>
        <v>0</v>
      </c>
      <c r="AS532">
        <f ca="1">+IF(COUNTIFS(AS$4:AS531,1,$Q$4:$Q531,$Q532)=1,0,IF(AA532*AJ532&lt;$AO$1,1,0))</f>
        <v>0</v>
      </c>
      <c r="AT532">
        <f ca="1">+IF(COUNTIFS(AT$4:AT531,1,$Q$4:$Q531,$Q532)=1,0,IF(AB532*AK532&lt;$AO$1,1,0))</f>
        <v>0</v>
      </c>
      <c r="AU532">
        <f t="shared" ca="1" si="198"/>
        <v>0</v>
      </c>
      <c r="AW532">
        <f ca="1">1*(COUNTIFS($Q$4:$Q531,Q532,AU$4:AU531,1)&gt;0)</f>
        <v>1</v>
      </c>
      <c r="AX532" t="str">
        <f t="shared" ca="1" si="208"/>
        <v/>
      </c>
    </row>
    <row r="533" spans="2:50" x14ac:dyDescent="0.35">
      <c r="B533">
        <f t="shared" si="199"/>
        <v>530</v>
      </c>
      <c r="C533" s="5">
        <f>AVERAGEIFS(TimeSeries!531:531,TimeSeries!$1:$1,"&lt;="&amp;C$3,TimeSeries!$1:$1,"&gt;="&amp;C$2)</f>
        <v>127.75</v>
      </c>
      <c r="D533" s="5">
        <f>AVERAGEIFS(TimeSeries!531:531,TimeSeries!$1:$1,"&lt;="&amp;D$3,TimeSeries!$1:$1,"&gt;="&amp;D$2)</f>
        <v>131.25</v>
      </c>
      <c r="E533" s="5">
        <f>AVERAGEIFS(TimeSeries!531:531,TimeSeries!$1:$1,"&lt;="&amp;E$3,TimeSeries!$1:$1,"&gt;="&amp;E$2)</f>
        <v>131.94999999999999</v>
      </c>
      <c r="F533" s="5">
        <f>AVERAGEIFS(TimeSeries!531:531,TimeSeries!$1:$1,"&lt;="&amp;F$3,TimeSeries!$1:$1,"&gt;="&amp;F$2)</f>
        <v>133.94999999999999</v>
      </c>
      <c r="G533" s="5">
        <f>AVERAGEIFS(TimeSeries!531:531,TimeSeries!$1:$1,"&lt;="&amp;G$3,TimeSeries!$1:$1,"&gt;="&amp;G$2)</f>
        <v>131.15</v>
      </c>
      <c r="H533" s="5">
        <f>AVERAGEIFS(TimeSeries!531:531,TimeSeries!$1:$1,"&lt;="&amp;H$3,TimeSeries!$1:$1,"&gt;="&amp;H$2)</f>
        <v>122.65</v>
      </c>
      <c r="I533" s="5">
        <f>AVERAGEIFS(TimeSeries!531:531,TimeSeries!$1:$1,"&lt;="&amp;I$3,TimeSeries!$1:$1,"&gt;="&amp;I$2)</f>
        <v>118.4</v>
      </c>
      <c r="J533" s="5">
        <f>AVERAGEIFS(TimeSeries!531:531,TimeSeries!$1:$1,"&lt;="&amp;J$3,TimeSeries!$1:$1,"&gt;="&amp;J$2)</f>
        <v>118.8</v>
      </c>
      <c r="K533" s="5">
        <f>+TimeSeries!I531</f>
        <v>127.3125</v>
      </c>
      <c r="M533">
        <f t="shared" si="194"/>
        <v>117.90625</v>
      </c>
      <c r="N533">
        <f t="shared" si="195"/>
        <v>125.70000000000002</v>
      </c>
      <c r="O533">
        <f t="shared" si="197"/>
        <v>0</v>
      </c>
      <c r="P533">
        <f t="shared" si="196"/>
        <v>1</v>
      </c>
      <c r="Q533">
        <f>+INDEX(TimeSeries!$A:$ZZ,'TimeSeries - Formatted'!$B533+1,'TimeSeries - Formatted'!K$1)</f>
        <v>17</v>
      </c>
      <c r="R533">
        <f>SUM(O$4:O533)</f>
        <v>25</v>
      </c>
      <c r="S533">
        <f>SUM(P$4:P533)</f>
        <v>26</v>
      </c>
      <c r="U533" s="1">
        <f t="shared" si="209"/>
        <v>2.3227873448137704E-2</v>
      </c>
      <c r="V533" s="1">
        <f t="shared" si="210"/>
        <v>1.8626309662398199E-2</v>
      </c>
      <c r="W533" s="1">
        <f t="shared" si="211"/>
        <v>1.8525665766113253E-2</v>
      </c>
      <c r="X533" s="1">
        <f t="shared" si="212"/>
        <v>1.8244013683009985E-2</v>
      </c>
      <c r="Y533" s="1">
        <f t="shared" si="213"/>
        <v>1.8640776699029082E-2</v>
      </c>
      <c r="Z533" s="1">
        <f t="shared" si="214"/>
        <v>1.9534497090606839E-2</v>
      </c>
      <c r="AA533" s="1">
        <f t="shared" si="215"/>
        <v>-2.148760330578503E-2</v>
      </c>
      <c r="AB533" s="1">
        <f t="shared" si="216"/>
        <v>-3.4146341463414664E-2</v>
      </c>
      <c r="AD533" s="2">
        <f t="shared" ca="1" si="200"/>
        <v>1</v>
      </c>
      <c r="AE533" s="2">
        <f t="shared" ca="1" si="201"/>
        <v>1</v>
      </c>
      <c r="AF533" s="2">
        <f t="shared" ca="1" si="202"/>
        <v>1</v>
      </c>
      <c r="AG533" s="2">
        <f t="shared" ca="1" si="203"/>
        <v>1</v>
      </c>
      <c r="AH533" s="2">
        <f t="shared" ca="1" si="204"/>
        <v>1</v>
      </c>
      <c r="AI533" s="2">
        <f t="shared" ca="1" si="205"/>
        <v>1</v>
      </c>
      <c r="AJ533" s="2">
        <f t="shared" ca="1" si="206"/>
        <v>1</v>
      </c>
      <c r="AK533" s="2">
        <f t="shared" ca="1" si="207"/>
        <v>1</v>
      </c>
      <c r="AM533">
        <f ca="1">+IF(COUNTIFS(AM$4:AM532,1,$Q$4:$Q532,$Q533)=1,0,IF(U533*AD533&lt;$AO$1,1,0))</f>
        <v>0</v>
      </c>
      <c r="AN533">
        <f ca="1">+IF(COUNTIFS(AN$4:AN532,1,$Q$4:$Q532,$Q533)=1,0,IF(V533*AE533&lt;$AO$1,1,0))</f>
        <v>0</v>
      </c>
      <c r="AO533">
        <f ca="1">+IF(COUNTIFS(AO$4:AO532,1,$Q$4:$Q532,$Q533)=1,0,IF(W533*AF533&lt;$AO$1,1,0))</f>
        <v>0</v>
      </c>
      <c r="AP533">
        <f ca="1">+IF(COUNTIFS(AP$4:AP532,1,$Q$4:$Q532,$Q533)=1,0,IF(X533*AG533&lt;$AO$1,1,0))</f>
        <v>0</v>
      </c>
      <c r="AQ533">
        <f ca="1">+IF(COUNTIFS(AQ$4:AQ532,1,$Q$4:$Q532,$Q533)=1,0,IF(Y533*AH533&lt;$AO$1,1,0))</f>
        <v>0</v>
      </c>
      <c r="AR533">
        <f ca="1">+IF(COUNTIFS(AR$4:AR532,1,$Q$4:$Q532,$Q533)=1,0,IF(Z533*AI533&lt;$AO$1,1,0))</f>
        <v>0</v>
      </c>
      <c r="AS533">
        <f ca="1">+IF(COUNTIFS(AS$4:AS532,1,$Q$4:$Q532,$Q533)=1,0,IF(AA533*AJ533&lt;$AO$1,1,0))</f>
        <v>0</v>
      </c>
      <c r="AT533">
        <f ca="1">+IF(COUNTIFS(AT$4:AT532,1,$Q$4:$Q532,$Q533)=1,0,IF(AB533*AK533&lt;$AO$1,1,0))</f>
        <v>0</v>
      </c>
      <c r="AU533">
        <f t="shared" ca="1" si="198"/>
        <v>0</v>
      </c>
      <c r="AW533">
        <f ca="1">1*(COUNTIFS($Q$4:$Q532,Q533,AU$4:AU532,1)&gt;0)</f>
        <v>1</v>
      </c>
      <c r="AX533" t="str">
        <f t="shared" ca="1" si="208"/>
        <v/>
      </c>
    </row>
    <row r="534" spans="2:50" x14ac:dyDescent="0.35">
      <c r="B534">
        <f t="shared" si="199"/>
        <v>531</v>
      </c>
      <c r="C534" s="5">
        <f>AVERAGEIFS(TimeSeries!532:532,TimeSeries!$1:$1,"&lt;="&amp;C$3,TimeSeries!$1:$1,"&gt;="&amp;C$2)</f>
        <v>129.94999999999999</v>
      </c>
      <c r="D534" s="5">
        <f>AVERAGEIFS(TimeSeries!532:532,TimeSeries!$1:$1,"&lt;="&amp;D$3,TimeSeries!$1:$1,"&gt;="&amp;D$2)</f>
        <v>132.94999999999999</v>
      </c>
      <c r="E534" s="5">
        <f>AVERAGEIFS(TimeSeries!532:532,TimeSeries!$1:$1,"&lt;="&amp;E$3,TimeSeries!$1:$1,"&gt;="&amp;E$2)</f>
        <v>134.4</v>
      </c>
      <c r="F534" s="5">
        <f>AVERAGEIFS(TimeSeries!532:532,TimeSeries!$1:$1,"&lt;="&amp;F$3,TimeSeries!$1:$1,"&gt;="&amp;F$2)</f>
        <v>136.4</v>
      </c>
      <c r="G534" s="5">
        <f>AVERAGEIFS(TimeSeries!532:532,TimeSeries!$1:$1,"&lt;="&amp;G$3,TimeSeries!$1:$1,"&gt;="&amp;G$2)</f>
        <v>132.85</v>
      </c>
      <c r="H534" s="5">
        <f>AVERAGEIFS(TimeSeries!532:532,TimeSeries!$1:$1,"&lt;="&amp;H$3,TimeSeries!$1:$1,"&gt;="&amp;H$2)</f>
        <v>124.35</v>
      </c>
      <c r="I534" s="5">
        <f>AVERAGEIFS(TimeSeries!532:532,TimeSeries!$1:$1,"&lt;="&amp;I$3,TimeSeries!$1:$1,"&gt;="&amp;I$2)</f>
        <v>121.5</v>
      </c>
      <c r="J534" s="5">
        <f>AVERAGEIFS(TimeSeries!532:532,TimeSeries!$1:$1,"&lt;="&amp;J$3,TimeSeries!$1:$1,"&gt;="&amp;J$2)</f>
        <v>123</v>
      </c>
      <c r="K534" s="5">
        <f>+TimeSeries!I532</f>
        <v>129.67500000000001</v>
      </c>
      <c r="M534">
        <f t="shared" si="194"/>
        <v>117.90625</v>
      </c>
      <c r="N534">
        <f t="shared" si="195"/>
        <v>125.70000000000002</v>
      </c>
      <c r="O534">
        <f t="shared" si="197"/>
        <v>0</v>
      </c>
      <c r="P534">
        <f t="shared" si="196"/>
        <v>0</v>
      </c>
      <c r="Q534">
        <f>+INDEX(TimeSeries!$A:$ZZ,'TimeSeries - Formatted'!$B534+1,'TimeSeries - Formatted'!K$1)</f>
        <v>17</v>
      </c>
      <c r="R534">
        <f>SUM(O$4:O534)</f>
        <v>25</v>
      </c>
      <c r="S534">
        <f>SUM(P$4:P534)</f>
        <v>26</v>
      </c>
      <c r="U534" s="1">
        <f t="shared" si="209"/>
        <v>1.7221135029354073E-2</v>
      </c>
      <c r="V534" s="1">
        <f t="shared" si="210"/>
        <v>1.2952380952380826E-2</v>
      </c>
      <c r="W534" s="1">
        <f t="shared" si="211"/>
        <v>1.8567639257294655E-2</v>
      </c>
      <c r="X534" s="1">
        <f t="shared" si="212"/>
        <v>1.8290406868234577E-2</v>
      </c>
      <c r="Y534" s="1">
        <f t="shared" si="213"/>
        <v>1.2962256957681939E-2</v>
      </c>
      <c r="Z534" s="1">
        <f t="shared" si="214"/>
        <v>1.3860578883000407E-2</v>
      </c>
      <c r="AA534" s="1">
        <f t="shared" si="215"/>
        <v>2.6182432432432456E-2</v>
      </c>
      <c r="AB534" s="1">
        <f t="shared" si="216"/>
        <v>1.1513157894736947E-2</v>
      </c>
      <c r="AD534" s="2">
        <f t="shared" ca="1" si="200"/>
        <v>1</v>
      </c>
      <c r="AE534" s="2">
        <f t="shared" ca="1" si="201"/>
        <v>1</v>
      </c>
      <c r="AF534" s="2">
        <f t="shared" ca="1" si="202"/>
        <v>1</v>
      </c>
      <c r="AG534" s="2">
        <f t="shared" ca="1" si="203"/>
        <v>1</v>
      </c>
      <c r="AH534" s="2">
        <f t="shared" ca="1" si="204"/>
        <v>1</v>
      </c>
      <c r="AI534" s="2">
        <f t="shared" ca="1" si="205"/>
        <v>1</v>
      </c>
      <c r="AJ534" s="2">
        <f t="shared" ca="1" si="206"/>
        <v>1</v>
      </c>
      <c r="AK534" s="2">
        <f t="shared" ca="1" si="207"/>
        <v>1</v>
      </c>
      <c r="AM534">
        <f ca="1">+IF(COUNTIFS(AM$4:AM533,1,$Q$4:$Q533,$Q534)=1,0,IF(U534*AD534&lt;$AO$1,1,0))</f>
        <v>0</v>
      </c>
      <c r="AN534">
        <f ca="1">+IF(COUNTIFS(AN$4:AN533,1,$Q$4:$Q533,$Q534)=1,0,IF(V534*AE534&lt;$AO$1,1,0))</f>
        <v>0</v>
      </c>
      <c r="AO534">
        <f ca="1">+IF(COUNTIFS(AO$4:AO533,1,$Q$4:$Q533,$Q534)=1,0,IF(W534*AF534&lt;$AO$1,1,0))</f>
        <v>0</v>
      </c>
      <c r="AP534">
        <f ca="1">+IF(COUNTIFS(AP$4:AP533,1,$Q$4:$Q533,$Q534)=1,0,IF(X534*AG534&lt;$AO$1,1,0))</f>
        <v>0</v>
      </c>
      <c r="AQ534">
        <f ca="1">+IF(COUNTIFS(AQ$4:AQ533,1,$Q$4:$Q533,$Q534)=1,0,IF(Y534*AH534&lt;$AO$1,1,0))</f>
        <v>0</v>
      </c>
      <c r="AR534">
        <f ca="1">+IF(COUNTIFS(AR$4:AR533,1,$Q$4:$Q533,$Q534)=1,0,IF(Z534*AI534&lt;$AO$1,1,0))</f>
        <v>0</v>
      </c>
      <c r="AS534">
        <f ca="1">+IF(COUNTIFS(AS$4:AS533,1,$Q$4:$Q533,$Q534)=1,0,IF(AA534*AJ534&lt;$AO$1,1,0))</f>
        <v>0</v>
      </c>
      <c r="AT534">
        <f ca="1">+IF(COUNTIFS(AT$4:AT533,1,$Q$4:$Q533,$Q534)=1,0,IF(AB534*AK534&lt;$AO$1,1,0))</f>
        <v>0</v>
      </c>
      <c r="AU534">
        <f t="shared" ca="1" si="198"/>
        <v>0</v>
      </c>
      <c r="AW534">
        <f ca="1">1*(COUNTIFS($Q$4:$Q533,Q534,AU$4:AU533,1)&gt;0)</f>
        <v>1</v>
      </c>
      <c r="AX534" t="str">
        <f t="shared" ca="1" si="208"/>
        <v/>
      </c>
    </row>
    <row r="535" spans="2:50" x14ac:dyDescent="0.35">
      <c r="B535">
        <f t="shared" si="199"/>
        <v>532</v>
      </c>
      <c r="C535" s="5">
        <f>AVERAGEIFS(TimeSeries!533:533,TimeSeries!$1:$1,"&lt;="&amp;C$3,TimeSeries!$1:$1,"&gt;="&amp;C$2)</f>
        <v>131.69999999999999</v>
      </c>
      <c r="D535" s="5">
        <f>AVERAGEIFS(TimeSeries!533:533,TimeSeries!$1:$1,"&lt;="&amp;D$3,TimeSeries!$1:$1,"&gt;="&amp;D$2)</f>
        <v>134.19999999999999</v>
      </c>
      <c r="E535" s="5">
        <f>AVERAGEIFS(TimeSeries!533:533,TimeSeries!$1:$1,"&lt;="&amp;E$3,TimeSeries!$1:$1,"&gt;="&amp;E$2)</f>
        <v>135.6</v>
      </c>
      <c r="F535" s="5">
        <f>AVERAGEIFS(TimeSeries!533:533,TimeSeries!$1:$1,"&lt;="&amp;F$3,TimeSeries!$1:$1,"&gt;="&amp;F$2)</f>
        <v>138.1</v>
      </c>
      <c r="G535" s="5">
        <f>AVERAGEIFS(TimeSeries!533:533,TimeSeries!$1:$1,"&lt;="&amp;G$3,TimeSeries!$1:$1,"&gt;="&amp;G$2)</f>
        <v>137.4</v>
      </c>
      <c r="H535" s="5">
        <f>AVERAGEIFS(TimeSeries!533:533,TimeSeries!$1:$1,"&lt;="&amp;H$3,TimeSeries!$1:$1,"&gt;="&amp;H$2)</f>
        <v>128.9</v>
      </c>
      <c r="I535" s="5">
        <f>AVERAGEIFS(TimeSeries!533:533,TimeSeries!$1:$1,"&lt;="&amp;I$3,TimeSeries!$1:$1,"&gt;="&amp;I$2)</f>
        <v>123.25</v>
      </c>
      <c r="J535" s="5">
        <f>AVERAGEIFS(TimeSeries!533:533,TimeSeries!$1:$1,"&lt;="&amp;J$3,TimeSeries!$1:$1,"&gt;="&amp;J$2)</f>
        <v>124.5</v>
      </c>
      <c r="K535" s="5">
        <f>+TimeSeries!I533</f>
        <v>131.98749999999998</v>
      </c>
      <c r="M535">
        <f t="shared" si="194"/>
        <v>117.90625</v>
      </c>
      <c r="N535">
        <f t="shared" si="195"/>
        <v>125.70000000000002</v>
      </c>
      <c r="O535">
        <f t="shared" si="197"/>
        <v>0</v>
      </c>
      <c r="P535">
        <f t="shared" si="196"/>
        <v>0</v>
      </c>
      <c r="Q535">
        <f>+INDEX(TimeSeries!$A:$ZZ,'TimeSeries - Formatted'!$B535+1,'TimeSeries - Formatted'!K$1)</f>
        <v>17</v>
      </c>
      <c r="R535">
        <f>SUM(O$4:O535)</f>
        <v>25</v>
      </c>
      <c r="S535">
        <f>SUM(P$4:P535)</f>
        <v>26</v>
      </c>
      <c r="U535" s="1">
        <f t="shared" si="209"/>
        <v>1.3466717968449338E-2</v>
      </c>
      <c r="V535" s="1">
        <f t="shared" si="210"/>
        <v>9.4020308386610907E-3</v>
      </c>
      <c r="W535" s="1">
        <f t="shared" si="211"/>
        <v>8.9285714285713969E-3</v>
      </c>
      <c r="X535" s="1">
        <f t="shared" si="212"/>
        <v>1.2463343108504388E-2</v>
      </c>
      <c r="Y535" s="1">
        <f t="shared" si="213"/>
        <v>3.4249153180278658E-2</v>
      </c>
      <c r="Z535" s="1">
        <f t="shared" si="214"/>
        <v>3.6590269400884612E-2</v>
      </c>
      <c r="AA535" s="1">
        <f t="shared" si="215"/>
        <v>1.4403292181069949E-2</v>
      </c>
      <c r="AB535" s="1">
        <f t="shared" si="216"/>
        <v>1.2195121951219523E-2</v>
      </c>
      <c r="AD535" s="2">
        <f t="shared" ca="1" si="200"/>
        <v>1</v>
      </c>
      <c r="AE535" s="2">
        <f t="shared" ca="1" si="201"/>
        <v>1</v>
      </c>
      <c r="AF535" s="2">
        <f t="shared" ca="1" si="202"/>
        <v>1</v>
      </c>
      <c r="AG535" s="2">
        <f t="shared" ca="1" si="203"/>
        <v>1</v>
      </c>
      <c r="AH535" s="2">
        <f t="shared" ca="1" si="204"/>
        <v>1</v>
      </c>
      <c r="AI535" s="2">
        <f t="shared" ca="1" si="205"/>
        <v>1</v>
      </c>
      <c r="AJ535" s="2">
        <f t="shared" ca="1" si="206"/>
        <v>1</v>
      </c>
      <c r="AK535" s="2">
        <f t="shared" ca="1" si="207"/>
        <v>1</v>
      </c>
      <c r="AM535">
        <f ca="1">+IF(COUNTIFS(AM$4:AM534,1,$Q$4:$Q534,$Q535)=1,0,IF(U535*AD535&lt;$AO$1,1,0))</f>
        <v>0</v>
      </c>
      <c r="AN535">
        <f ca="1">+IF(COUNTIFS(AN$4:AN534,1,$Q$4:$Q534,$Q535)=1,0,IF(V535*AE535&lt;$AO$1,1,0))</f>
        <v>0</v>
      </c>
      <c r="AO535">
        <f ca="1">+IF(COUNTIFS(AO$4:AO534,1,$Q$4:$Q534,$Q535)=1,0,IF(W535*AF535&lt;$AO$1,1,0))</f>
        <v>0</v>
      </c>
      <c r="AP535">
        <f ca="1">+IF(COUNTIFS(AP$4:AP534,1,$Q$4:$Q534,$Q535)=1,0,IF(X535*AG535&lt;$AO$1,1,0))</f>
        <v>0</v>
      </c>
      <c r="AQ535">
        <f ca="1">+IF(COUNTIFS(AQ$4:AQ534,1,$Q$4:$Q534,$Q535)=1,0,IF(Y535*AH535&lt;$AO$1,1,0))</f>
        <v>0</v>
      </c>
      <c r="AR535">
        <f ca="1">+IF(COUNTIFS(AR$4:AR534,1,$Q$4:$Q534,$Q535)=1,0,IF(Z535*AI535&lt;$AO$1,1,0))</f>
        <v>0</v>
      </c>
      <c r="AS535">
        <f ca="1">+IF(COUNTIFS(AS$4:AS534,1,$Q$4:$Q534,$Q535)=1,0,IF(AA535*AJ535&lt;$AO$1,1,0))</f>
        <v>0</v>
      </c>
      <c r="AT535">
        <f ca="1">+IF(COUNTIFS(AT$4:AT534,1,$Q$4:$Q534,$Q535)=1,0,IF(AB535*AK535&lt;$AO$1,1,0))</f>
        <v>0</v>
      </c>
      <c r="AU535">
        <f t="shared" ca="1" si="198"/>
        <v>0</v>
      </c>
      <c r="AW535">
        <f ca="1">1*(COUNTIFS($Q$4:$Q534,Q535,AU$4:AU534,1)&gt;0)</f>
        <v>1</v>
      </c>
      <c r="AX535" t="str">
        <f t="shared" ca="1" si="208"/>
        <v/>
      </c>
    </row>
    <row r="536" spans="2:50" x14ac:dyDescent="0.35">
      <c r="B536">
        <f t="shared" si="199"/>
        <v>533</v>
      </c>
      <c r="C536" s="5">
        <f>AVERAGEIFS(TimeSeries!534:534,TimeSeries!$1:$1,"&lt;="&amp;C$3,TimeSeries!$1:$1,"&gt;="&amp;C$2)</f>
        <v>133.4</v>
      </c>
      <c r="D536" s="5">
        <f>AVERAGEIFS(TimeSeries!534:534,TimeSeries!$1:$1,"&lt;="&amp;D$3,TimeSeries!$1:$1,"&gt;="&amp;D$2)</f>
        <v>135.9</v>
      </c>
      <c r="E536" s="5">
        <f>AVERAGEIFS(TimeSeries!534:534,TimeSeries!$1:$1,"&lt;="&amp;E$3,TimeSeries!$1:$1,"&gt;="&amp;E$2)</f>
        <v>137.30000000000001</v>
      </c>
      <c r="F536" s="5">
        <f>AVERAGEIFS(TimeSeries!534:534,TimeSeries!$1:$1,"&lt;="&amp;F$3,TimeSeries!$1:$1,"&gt;="&amp;F$2)</f>
        <v>139.30000000000001</v>
      </c>
      <c r="G536" s="5">
        <f>AVERAGEIFS(TimeSeries!534:534,TimeSeries!$1:$1,"&lt;="&amp;G$3,TimeSeries!$1:$1,"&gt;="&amp;G$2)</f>
        <v>138.6</v>
      </c>
      <c r="H536" s="5">
        <f>AVERAGEIFS(TimeSeries!534:534,TimeSeries!$1:$1,"&lt;="&amp;H$3,TimeSeries!$1:$1,"&gt;="&amp;H$2)</f>
        <v>130.1</v>
      </c>
      <c r="I536" s="5">
        <f>AVERAGEIFS(TimeSeries!534:534,TimeSeries!$1:$1,"&lt;="&amp;I$3,TimeSeries!$1:$1,"&gt;="&amp;I$2)</f>
        <v>123.75</v>
      </c>
      <c r="J536" s="5">
        <f>AVERAGEIFS(TimeSeries!534:534,TimeSeries!$1:$1,"&lt;="&amp;J$3,TimeSeries!$1:$1,"&gt;="&amp;J$2)</f>
        <v>124.5</v>
      </c>
      <c r="K536" s="5">
        <f>+TimeSeries!I534</f>
        <v>133.26250000000002</v>
      </c>
      <c r="M536">
        <f t="shared" si="194"/>
        <v>117.90625</v>
      </c>
      <c r="N536">
        <f t="shared" si="195"/>
        <v>125.70000000000002</v>
      </c>
      <c r="O536">
        <f t="shared" si="197"/>
        <v>0</v>
      </c>
      <c r="P536">
        <f t="shared" si="196"/>
        <v>0</v>
      </c>
      <c r="Q536">
        <f>+INDEX(TimeSeries!$A:$ZZ,'TimeSeries - Formatted'!$B536+1,'TimeSeries - Formatted'!K$1)</f>
        <v>17</v>
      </c>
      <c r="R536">
        <f>SUM(O$4:O536)</f>
        <v>25</v>
      </c>
      <c r="S536">
        <f>SUM(P$4:P536)</f>
        <v>26</v>
      </c>
      <c r="U536" s="1">
        <f t="shared" si="209"/>
        <v>1.290812452543677E-2</v>
      </c>
      <c r="V536" s="1">
        <f t="shared" si="210"/>
        <v>1.266766020864396E-2</v>
      </c>
      <c r="W536" s="1">
        <f t="shared" si="211"/>
        <v>1.2536873156342221E-2</v>
      </c>
      <c r="X536" s="1">
        <f t="shared" si="212"/>
        <v>8.6893555394642608E-3</v>
      </c>
      <c r="Y536" s="1">
        <f t="shared" si="213"/>
        <v>8.733624454148492E-3</v>
      </c>
      <c r="Z536" s="1">
        <f t="shared" si="214"/>
        <v>9.3095422808378014E-3</v>
      </c>
      <c r="AA536" s="1">
        <f t="shared" si="215"/>
        <v>4.0567951318457585E-3</v>
      </c>
      <c r="AB536" s="1">
        <f t="shared" si="216"/>
        <v>0</v>
      </c>
      <c r="AD536" s="2">
        <f t="shared" ca="1" si="200"/>
        <v>1</v>
      </c>
      <c r="AE536" s="2">
        <f t="shared" ca="1" si="201"/>
        <v>1</v>
      </c>
      <c r="AF536" s="2">
        <f t="shared" ca="1" si="202"/>
        <v>1</v>
      </c>
      <c r="AG536" s="2">
        <f t="shared" ca="1" si="203"/>
        <v>1</v>
      </c>
      <c r="AH536" s="2">
        <f t="shared" ca="1" si="204"/>
        <v>1</v>
      </c>
      <c r="AI536" s="2">
        <f t="shared" ca="1" si="205"/>
        <v>1</v>
      </c>
      <c r="AJ536" s="2">
        <f t="shared" ca="1" si="206"/>
        <v>1</v>
      </c>
      <c r="AK536" s="2">
        <f t="shared" ca="1" si="207"/>
        <v>1</v>
      </c>
      <c r="AM536">
        <f ca="1">+IF(COUNTIFS(AM$4:AM535,1,$Q$4:$Q535,$Q536)=1,0,IF(U536*AD536&lt;$AO$1,1,0))</f>
        <v>0</v>
      </c>
      <c r="AN536">
        <f ca="1">+IF(COUNTIFS(AN$4:AN535,1,$Q$4:$Q535,$Q536)=1,0,IF(V536*AE536&lt;$AO$1,1,0))</f>
        <v>0</v>
      </c>
      <c r="AO536">
        <f ca="1">+IF(COUNTIFS(AO$4:AO535,1,$Q$4:$Q535,$Q536)=1,0,IF(W536*AF536&lt;$AO$1,1,0))</f>
        <v>0</v>
      </c>
      <c r="AP536">
        <f ca="1">+IF(COUNTIFS(AP$4:AP535,1,$Q$4:$Q535,$Q536)=1,0,IF(X536*AG536&lt;$AO$1,1,0))</f>
        <v>0</v>
      </c>
      <c r="AQ536">
        <f ca="1">+IF(COUNTIFS(AQ$4:AQ535,1,$Q$4:$Q535,$Q536)=1,0,IF(Y536*AH536&lt;$AO$1,1,0))</f>
        <v>0</v>
      </c>
      <c r="AR536">
        <f ca="1">+IF(COUNTIFS(AR$4:AR535,1,$Q$4:$Q535,$Q536)=1,0,IF(Z536*AI536&lt;$AO$1,1,0))</f>
        <v>0</v>
      </c>
      <c r="AS536">
        <f ca="1">+IF(COUNTIFS(AS$4:AS535,1,$Q$4:$Q535,$Q536)=1,0,IF(AA536*AJ536&lt;$AO$1,1,0))</f>
        <v>0</v>
      </c>
      <c r="AT536">
        <f ca="1">+IF(COUNTIFS(AT$4:AT535,1,$Q$4:$Q535,$Q536)=1,0,IF(AB536*AK536&lt;$AO$1,1,0))</f>
        <v>0</v>
      </c>
      <c r="AU536">
        <f t="shared" ca="1" si="198"/>
        <v>0</v>
      </c>
      <c r="AW536">
        <f ca="1">1*(COUNTIFS($Q$4:$Q535,Q536,AU$4:AU535,1)&gt;0)</f>
        <v>1</v>
      </c>
      <c r="AX536" t="str">
        <f t="shared" ca="1" si="208"/>
        <v/>
      </c>
    </row>
    <row r="537" spans="2:50" x14ac:dyDescent="0.35">
      <c r="B537">
        <f t="shared" si="199"/>
        <v>534</v>
      </c>
      <c r="C537" s="5">
        <f>AVERAGEIFS(TimeSeries!535:535,TimeSeries!$1:$1,"&lt;="&amp;C$3,TimeSeries!$1:$1,"&gt;="&amp;C$2)</f>
        <v>134.6</v>
      </c>
      <c r="D537" s="5">
        <f>AVERAGEIFS(TimeSeries!535:535,TimeSeries!$1:$1,"&lt;="&amp;D$3,TimeSeries!$1:$1,"&gt;="&amp;D$2)</f>
        <v>137.6</v>
      </c>
      <c r="E537" s="5">
        <f>AVERAGEIFS(TimeSeries!535:535,TimeSeries!$1:$1,"&lt;="&amp;E$3,TimeSeries!$1:$1,"&gt;="&amp;E$2)</f>
        <v>139.69999999999999</v>
      </c>
      <c r="F537" s="5">
        <f>AVERAGEIFS(TimeSeries!535:535,TimeSeries!$1:$1,"&lt;="&amp;F$3,TimeSeries!$1:$1,"&gt;="&amp;F$2)</f>
        <v>141.19999999999999</v>
      </c>
      <c r="G537" s="5">
        <f>AVERAGEIFS(TimeSeries!535:535,TimeSeries!$1:$1,"&lt;="&amp;G$3,TimeSeries!$1:$1,"&gt;="&amp;G$2)</f>
        <v>139.1</v>
      </c>
      <c r="H537" s="5">
        <f>AVERAGEIFS(TimeSeries!535:535,TimeSeries!$1:$1,"&lt;="&amp;H$3,TimeSeries!$1:$1,"&gt;="&amp;H$2)</f>
        <v>130.6</v>
      </c>
      <c r="I537" s="5">
        <f>AVERAGEIFS(TimeSeries!535:535,TimeSeries!$1:$1,"&lt;="&amp;I$3,TimeSeries!$1:$1,"&gt;="&amp;I$2)</f>
        <v>124.95</v>
      </c>
      <c r="J537" s="5">
        <f>AVERAGEIFS(TimeSeries!535:535,TimeSeries!$1:$1,"&lt;="&amp;J$3,TimeSeries!$1:$1,"&gt;="&amp;J$2)</f>
        <v>125.9</v>
      </c>
      <c r="K537" s="5">
        <f>+TimeSeries!I535</f>
        <v>134.58749999999998</v>
      </c>
      <c r="M537">
        <f t="shared" si="194"/>
        <v>117.90625</v>
      </c>
      <c r="N537">
        <f t="shared" si="195"/>
        <v>125.70000000000002</v>
      </c>
      <c r="O537">
        <f t="shared" si="197"/>
        <v>0</v>
      </c>
      <c r="P537">
        <f t="shared" si="196"/>
        <v>0</v>
      </c>
      <c r="Q537">
        <f>+INDEX(TimeSeries!$A:$ZZ,'TimeSeries - Formatted'!$B537+1,'TimeSeries - Formatted'!K$1)</f>
        <v>17</v>
      </c>
      <c r="R537">
        <f>SUM(O$4:O537)</f>
        <v>25</v>
      </c>
      <c r="S537">
        <f>SUM(P$4:P537)</f>
        <v>26</v>
      </c>
      <c r="U537" s="1">
        <f t="shared" si="209"/>
        <v>8.9955022488754643E-3</v>
      </c>
      <c r="V537" s="1">
        <f t="shared" si="210"/>
        <v>1.2509197939661432E-2</v>
      </c>
      <c r="W537" s="1">
        <f t="shared" si="211"/>
        <v>1.7479970866715044E-2</v>
      </c>
      <c r="X537" s="1">
        <f t="shared" si="212"/>
        <v>1.3639626704953223E-2</v>
      </c>
      <c r="Y537" s="1">
        <f t="shared" si="213"/>
        <v>3.6075036075036149E-3</v>
      </c>
      <c r="Z537" s="1">
        <f t="shared" si="214"/>
        <v>3.8431975403536711E-3</v>
      </c>
      <c r="AA537" s="1">
        <f t="shared" si="215"/>
        <v>9.6969696969697594E-3</v>
      </c>
      <c r="AB537" s="1">
        <f t="shared" si="216"/>
        <v>1.1244979919678766E-2</v>
      </c>
      <c r="AD537" s="2">
        <f t="shared" ca="1" si="200"/>
        <v>1</v>
      </c>
      <c r="AE537" s="2">
        <f t="shared" ca="1" si="201"/>
        <v>1</v>
      </c>
      <c r="AF537" s="2">
        <f t="shared" ca="1" si="202"/>
        <v>1</v>
      </c>
      <c r="AG537" s="2">
        <f t="shared" ca="1" si="203"/>
        <v>1</v>
      </c>
      <c r="AH537" s="2">
        <f t="shared" ca="1" si="204"/>
        <v>1</v>
      </c>
      <c r="AI537" s="2">
        <f t="shared" ca="1" si="205"/>
        <v>1</v>
      </c>
      <c r="AJ537" s="2">
        <f t="shared" ca="1" si="206"/>
        <v>1</v>
      </c>
      <c r="AK537" s="2">
        <f t="shared" ca="1" si="207"/>
        <v>1</v>
      </c>
      <c r="AM537">
        <f ca="1">+IF(COUNTIFS(AM$4:AM536,1,$Q$4:$Q536,$Q537)=1,0,IF(U537*AD537&lt;$AO$1,1,0))</f>
        <v>0</v>
      </c>
      <c r="AN537">
        <f ca="1">+IF(COUNTIFS(AN$4:AN536,1,$Q$4:$Q536,$Q537)=1,0,IF(V537*AE537&lt;$AO$1,1,0))</f>
        <v>0</v>
      </c>
      <c r="AO537">
        <f ca="1">+IF(COUNTIFS(AO$4:AO536,1,$Q$4:$Q536,$Q537)=1,0,IF(W537*AF537&lt;$AO$1,1,0))</f>
        <v>0</v>
      </c>
      <c r="AP537">
        <f ca="1">+IF(COUNTIFS(AP$4:AP536,1,$Q$4:$Q536,$Q537)=1,0,IF(X537*AG537&lt;$AO$1,1,0))</f>
        <v>0</v>
      </c>
      <c r="AQ537">
        <f ca="1">+IF(COUNTIFS(AQ$4:AQ536,1,$Q$4:$Q536,$Q537)=1,0,IF(Y537*AH537&lt;$AO$1,1,0))</f>
        <v>0</v>
      </c>
      <c r="AR537">
        <f ca="1">+IF(COUNTIFS(AR$4:AR536,1,$Q$4:$Q536,$Q537)=1,0,IF(Z537*AI537&lt;$AO$1,1,0))</f>
        <v>0</v>
      </c>
      <c r="AS537">
        <f ca="1">+IF(COUNTIFS(AS$4:AS536,1,$Q$4:$Q536,$Q537)=1,0,IF(AA537*AJ537&lt;$AO$1,1,0))</f>
        <v>0</v>
      </c>
      <c r="AT537">
        <f ca="1">+IF(COUNTIFS(AT$4:AT536,1,$Q$4:$Q536,$Q537)=1,0,IF(AB537*AK537&lt;$AO$1,1,0))</f>
        <v>0</v>
      </c>
      <c r="AU537">
        <f t="shared" ca="1" si="198"/>
        <v>0</v>
      </c>
      <c r="AW537">
        <f ca="1">1*(COUNTIFS($Q$4:$Q536,Q537,AU$4:AU536,1)&gt;0)</f>
        <v>1</v>
      </c>
      <c r="AX537" t="str">
        <f t="shared" ca="1" si="208"/>
        <v/>
      </c>
    </row>
    <row r="538" spans="2:50" x14ac:dyDescent="0.35">
      <c r="B538">
        <f t="shared" si="199"/>
        <v>535</v>
      </c>
      <c r="C538" s="5">
        <f>AVERAGEIFS(TimeSeries!536:536,TimeSeries!$1:$1,"&lt;="&amp;C$3,TimeSeries!$1:$1,"&gt;="&amp;C$2)</f>
        <v>135.80000000000001</v>
      </c>
      <c r="D538" s="5">
        <f>AVERAGEIFS(TimeSeries!536:536,TimeSeries!$1:$1,"&lt;="&amp;D$3,TimeSeries!$1:$1,"&gt;="&amp;D$2)</f>
        <v>139.30000000000001</v>
      </c>
      <c r="E538" s="5">
        <f>AVERAGEIFS(TimeSeries!536:536,TimeSeries!$1:$1,"&lt;="&amp;E$3,TimeSeries!$1:$1,"&gt;="&amp;E$2)</f>
        <v>140.69999999999999</v>
      </c>
      <c r="F538" s="5">
        <f>AVERAGEIFS(TimeSeries!536:536,TimeSeries!$1:$1,"&lt;="&amp;F$3,TimeSeries!$1:$1,"&gt;="&amp;F$2)</f>
        <v>141.19999999999999</v>
      </c>
      <c r="G538" s="5">
        <f>AVERAGEIFS(TimeSeries!536:536,TimeSeries!$1:$1,"&lt;="&amp;G$3,TimeSeries!$1:$1,"&gt;="&amp;G$2)</f>
        <v>139.1</v>
      </c>
      <c r="H538" s="5">
        <f>AVERAGEIFS(TimeSeries!536:536,TimeSeries!$1:$1,"&lt;="&amp;H$3,TimeSeries!$1:$1,"&gt;="&amp;H$2)</f>
        <v>131.1</v>
      </c>
      <c r="I538" s="5">
        <f>AVERAGEIFS(TimeSeries!536:536,TimeSeries!$1:$1,"&lt;="&amp;I$3,TimeSeries!$1:$1,"&gt;="&amp;I$2)</f>
        <v>126.15</v>
      </c>
      <c r="J538" s="5">
        <f>AVERAGEIFS(TimeSeries!536:536,TimeSeries!$1:$1,"&lt;="&amp;J$3,TimeSeries!$1:$1,"&gt;="&amp;J$2)</f>
        <v>127.3</v>
      </c>
      <c r="K538" s="5">
        <f>+TimeSeries!I536</f>
        <v>135.4375</v>
      </c>
      <c r="M538">
        <f t="shared" si="194"/>
        <v>117.90625</v>
      </c>
      <c r="N538">
        <f t="shared" si="195"/>
        <v>125.70000000000002</v>
      </c>
      <c r="O538">
        <f t="shared" si="197"/>
        <v>0</v>
      </c>
      <c r="P538">
        <f t="shared" si="196"/>
        <v>0</v>
      </c>
      <c r="Q538">
        <f>+INDEX(TimeSeries!$A:$ZZ,'TimeSeries - Formatted'!$B538+1,'TimeSeries - Formatted'!K$1)</f>
        <v>17</v>
      </c>
      <c r="R538">
        <f>SUM(O$4:O538)</f>
        <v>25</v>
      </c>
      <c r="S538">
        <f>SUM(P$4:P538)</f>
        <v>26</v>
      </c>
      <c r="U538" s="1">
        <f t="shared" si="209"/>
        <v>8.9153046062409036E-3</v>
      </c>
      <c r="V538" s="1">
        <f t="shared" si="210"/>
        <v>1.2354651162790775E-2</v>
      </c>
      <c r="W538" s="1">
        <f t="shared" si="211"/>
        <v>7.1581961345741352E-3</v>
      </c>
      <c r="X538" s="1">
        <f t="shared" si="212"/>
        <v>0</v>
      </c>
      <c r="Y538" s="1">
        <f t="shared" si="213"/>
        <v>0</v>
      </c>
      <c r="Z538" s="1">
        <f t="shared" si="214"/>
        <v>3.8284839203674981E-3</v>
      </c>
      <c r="AA538" s="1">
        <f t="shared" si="215"/>
        <v>9.6038415366146435E-3</v>
      </c>
      <c r="AB538" s="1">
        <f t="shared" si="216"/>
        <v>1.1119936457505863E-2</v>
      </c>
      <c r="AD538" s="2">
        <f t="shared" ca="1" si="200"/>
        <v>1</v>
      </c>
      <c r="AE538" s="2">
        <f t="shared" ca="1" si="201"/>
        <v>1</v>
      </c>
      <c r="AF538" s="2">
        <f t="shared" ca="1" si="202"/>
        <v>1</v>
      </c>
      <c r="AG538" s="2">
        <f t="shared" ca="1" si="203"/>
        <v>1</v>
      </c>
      <c r="AH538" s="2">
        <f t="shared" ca="1" si="204"/>
        <v>1</v>
      </c>
      <c r="AI538" s="2">
        <f t="shared" ca="1" si="205"/>
        <v>1</v>
      </c>
      <c r="AJ538" s="2">
        <f t="shared" ca="1" si="206"/>
        <v>1</v>
      </c>
      <c r="AK538" s="2">
        <f t="shared" ca="1" si="207"/>
        <v>1</v>
      </c>
      <c r="AM538">
        <f ca="1">+IF(COUNTIFS(AM$4:AM537,1,$Q$4:$Q537,$Q538)=1,0,IF(U538*AD538&lt;$AO$1,1,0))</f>
        <v>0</v>
      </c>
      <c r="AN538">
        <f ca="1">+IF(COUNTIFS(AN$4:AN537,1,$Q$4:$Q537,$Q538)=1,0,IF(V538*AE538&lt;$AO$1,1,0))</f>
        <v>0</v>
      </c>
      <c r="AO538">
        <f ca="1">+IF(COUNTIFS(AO$4:AO537,1,$Q$4:$Q537,$Q538)=1,0,IF(W538*AF538&lt;$AO$1,1,0))</f>
        <v>0</v>
      </c>
      <c r="AP538">
        <f ca="1">+IF(COUNTIFS(AP$4:AP537,1,$Q$4:$Q537,$Q538)=1,0,IF(X538*AG538&lt;$AO$1,1,0))</f>
        <v>0</v>
      </c>
      <c r="AQ538">
        <f ca="1">+IF(COUNTIFS(AQ$4:AQ537,1,$Q$4:$Q537,$Q538)=1,0,IF(Y538*AH538&lt;$AO$1,1,0))</f>
        <v>0</v>
      </c>
      <c r="AR538">
        <f ca="1">+IF(COUNTIFS(AR$4:AR537,1,$Q$4:$Q537,$Q538)=1,0,IF(Z538*AI538&lt;$AO$1,1,0))</f>
        <v>0</v>
      </c>
      <c r="AS538">
        <f ca="1">+IF(COUNTIFS(AS$4:AS537,1,$Q$4:$Q537,$Q538)=1,0,IF(AA538*AJ538&lt;$AO$1,1,0))</f>
        <v>0</v>
      </c>
      <c r="AT538">
        <f ca="1">+IF(COUNTIFS(AT$4:AT537,1,$Q$4:$Q537,$Q538)=1,0,IF(AB538*AK538&lt;$AO$1,1,0))</f>
        <v>0</v>
      </c>
      <c r="AU538">
        <f t="shared" ca="1" si="198"/>
        <v>0</v>
      </c>
      <c r="AW538">
        <f ca="1">1*(COUNTIFS($Q$4:$Q537,Q538,AU$4:AU537,1)&gt;0)</f>
        <v>1</v>
      </c>
      <c r="AX538" t="str">
        <f t="shared" ca="1" si="208"/>
        <v/>
      </c>
    </row>
    <row r="539" spans="2:50" x14ac:dyDescent="0.35">
      <c r="B539">
        <f t="shared" si="199"/>
        <v>536</v>
      </c>
      <c r="C539" s="5">
        <f>AVERAGEIFS(TimeSeries!537:537,TimeSeries!$1:$1,"&lt;="&amp;C$3,TimeSeries!$1:$1,"&gt;="&amp;C$2)</f>
        <v>137.5</v>
      </c>
      <c r="D539" s="5">
        <f>AVERAGEIFS(TimeSeries!537:537,TimeSeries!$1:$1,"&lt;="&amp;D$3,TimeSeries!$1:$1,"&gt;="&amp;D$2)</f>
        <v>141.5</v>
      </c>
      <c r="E539" s="5">
        <f>AVERAGEIFS(TimeSeries!537:537,TimeSeries!$1:$1,"&lt;="&amp;E$3,TimeSeries!$1:$1,"&gt;="&amp;E$2)</f>
        <v>142.9</v>
      </c>
      <c r="F539" s="5">
        <f>AVERAGEIFS(TimeSeries!537:537,TimeSeries!$1:$1,"&lt;="&amp;F$3,TimeSeries!$1:$1,"&gt;="&amp;F$2)</f>
        <v>142.4</v>
      </c>
      <c r="G539" s="5">
        <f>AVERAGEIFS(TimeSeries!537:537,TimeSeries!$1:$1,"&lt;="&amp;G$3,TimeSeries!$1:$1,"&gt;="&amp;G$2)</f>
        <v>138.19999999999999</v>
      </c>
      <c r="H539" s="5">
        <f>AVERAGEIFS(TimeSeries!537:537,TimeSeries!$1:$1,"&lt;="&amp;H$3,TimeSeries!$1:$1,"&gt;="&amp;H$2)</f>
        <v>130.69999999999999</v>
      </c>
      <c r="I539" s="5">
        <f>AVERAGEIFS(TimeSeries!537:537,TimeSeries!$1:$1,"&lt;="&amp;I$3,TimeSeries!$1:$1,"&gt;="&amp;I$2)</f>
        <v>127.85</v>
      </c>
      <c r="J539" s="5">
        <f>AVERAGEIFS(TimeSeries!537:537,TimeSeries!$1:$1,"&lt;="&amp;J$3,TimeSeries!$1:$1,"&gt;="&amp;J$2)</f>
        <v>128.69999999999999</v>
      </c>
      <c r="K539" s="5">
        <f>+TimeSeries!I537</f>
        <v>136.61249999999998</v>
      </c>
      <c r="M539">
        <f t="shared" si="194"/>
        <v>117.90625</v>
      </c>
      <c r="N539">
        <f t="shared" si="195"/>
        <v>125.70000000000002</v>
      </c>
      <c r="O539">
        <f t="shared" si="197"/>
        <v>0</v>
      </c>
      <c r="P539">
        <f t="shared" si="196"/>
        <v>0</v>
      </c>
      <c r="Q539">
        <f>+INDEX(TimeSeries!$A:$ZZ,'TimeSeries - Formatted'!$B539+1,'TimeSeries - Formatted'!K$1)</f>
        <v>17</v>
      </c>
      <c r="R539">
        <f>SUM(O$4:O539)</f>
        <v>25</v>
      </c>
      <c r="S539">
        <f>SUM(P$4:P539)</f>
        <v>26</v>
      </c>
      <c r="U539" s="1">
        <f t="shared" si="209"/>
        <v>1.2518409425625876E-2</v>
      </c>
      <c r="V539" s="1">
        <f t="shared" si="210"/>
        <v>1.5793251974156375E-2</v>
      </c>
      <c r="W539" s="1">
        <f t="shared" si="211"/>
        <v>1.5636105188344018E-2</v>
      </c>
      <c r="X539" s="1">
        <f t="shared" si="212"/>
        <v>8.4985835694051381E-3</v>
      </c>
      <c r="Y539" s="1">
        <f t="shared" si="213"/>
        <v>-6.470165348670065E-3</v>
      </c>
      <c r="Z539" s="1">
        <f t="shared" si="214"/>
        <v>-3.0511060259343914E-3</v>
      </c>
      <c r="AA539" s="1">
        <f t="shared" si="215"/>
        <v>1.3476020610384332E-2</v>
      </c>
      <c r="AB539" s="1">
        <f t="shared" si="216"/>
        <v>1.09976433621366E-2</v>
      </c>
      <c r="AD539" s="2">
        <f t="shared" ca="1" si="200"/>
        <v>1</v>
      </c>
      <c r="AE539" s="2">
        <f t="shared" ca="1" si="201"/>
        <v>1</v>
      </c>
      <c r="AF539" s="2">
        <f t="shared" ca="1" si="202"/>
        <v>1</v>
      </c>
      <c r="AG539" s="2">
        <f t="shared" ca="1" si="203"/>
        <v>1</v>
      </c>
      <c r="AH539" s="2">
        <f t="shared" ca="1" si="204"/>
        <v>1</v>
      </c>
      <c r="AI539" s="2">
        <f t="shared" ca="1" si="205"/>
        <v>1</v>
      </c>
      <c r="AJ539" s="2">
        <f t="shared" ca="1" si="206"/>
        <v>1</v>
      </c>
      <c r="AK539" s="2">
        <f t="shared" ca="1" si="207"/>
        <v>1</v>
      </c>
      <c r="AM539">
        <f ca="1">+IF(COUNTIFS(AM$4:AM538,1,$Q$4:$Q538,$Q539)=1,0,IF(U539*AD539&lt;$AO$1,1,0))</f>
        <v>0</v>
      </c>
      <c r="AN539">
        <f ca="1">+IF(COUNTIFS(AN$4:AN538,1,$Q$4:$Q538,$Q539)=1,0,IF(V539*AE539&lt;$AO$1,1,0))</f>
        <v>0</v>
      </c>
      <c r="AO539">
        <f ca="1">+IF(COUNTIFS(AO$4:AO538,1,$Q$4:$Q538,$Q539)=1,0,IF(W539*AF539&lt;$AO$1,1,0))</f>
        <v>0</v>
      </c>
      <c r="AP539">
        <f ca="1">+IF(COUNTIFS(AP$4:AP538,1,$Q$4:$Q538,$Q539)=1,0,IF(X539*AG539&lt;$AO$1,1,0))</f>
        <v>0</v>
      </c>
      <c r="AQ539">
        <f ca="1">+IF(COUNTIFS(AQ$4:AQ538,1,$Q$4:$Q538,$Q539)=1,0,IF(Y539*AH539&lt;$AO$1,1,0))</f>
        <v>0</v>
      </c>
      <c r="AR539">
        <f ca="1">+IF(COUNTIFS(AR$4:AR538,1,$Q$4:$Q538,$Q539)=1,0,IF(Z539*AI539&lt;$AO$1,1,0))</f>
        <v>0</v>
      </c>
      <c r="AS539">
        <f ca="1">+IF(COUNTIFS(AS$4:AS538,1,$Q$4:$Q538,$Q539)=1,0,IF(AA539*AJ539&lt;$AO$1,1,0))</f>
        <v>0</v>
      </c>
      <c r="AT539">
        <f ca="1">+IF(COUNTIFS(AT$4:AT538,1,$Q$4:$Q538,$Q539)=1,0,IF(AB539*AK539&lt;$AO$1,1,0))</f>
        <v>0</v>
      </c>
      <c r="AU539">
        <f t="shared" ca="1" si="198"/>
        <v>0</v>
      </c>
      <c r="AW539">
        <f ca="1">1*(COUNTIFS($Q$4:$Q538,Q539,AU$4:AU538,1)&gt;0)</f>
        <v>1</v>
      </c>
      <c r="AX539" t="str">
        <f t="shared" ca="1" si="208"/>
        <v/>
      </c>
    </row>
    <row r="540" spans="2:50" x14ac:dyDescent="0.35">
      <c r="B540">
        <f t="shared" si="199"/>
        <v>537</v>
      </c>
      <c r="C540" s="5">
        <f>AVERAGEIFS(TimeSeries!538:538,TimeSeries!$1:$1,"&lt;="&amp;C$3,TimeSeries!$1:$1,"&gt;="&amp;C$2)</f>
        <v>140.85</v>
      </c>
      <c r="D540" s="5">
        <f>AVERAGEIFS(TimeSeries!538:538,TimeSeries!$1:$1,"&lt;="&amp;D$3,TimeSeries!$1:$1,"&gt;="&amp;D$2)</f>
        <v>145.85</v>
      </c>
      <c r="E540" s="5">
        <f>AVERAGEIFS(TimeSeries!538:538,TimeSeries!$1:$1,"&lt;="&amp;E$3,TimeSeries!$1:$1,"&gt;="&amp;E$2)</f>
        <v>147.25</v>
      </c>
      <c r="F540" s="5">
        <f>AVERAGEIFS(TimeSeries!538:538,TimeSeries!$1:$1,"&lt;="&amp;F$3,TimeSeries!$1:$1,"&gt;="&amp;F$2)</f>
        <v>145.25</v>
      </c>
      <c r="G540" s="5">
        <f>AVERAGEIFS(TimeSeries!538:538,TimeSeries!$1:$1,"&lt;="&amp;G$3,TimeSeries!$1:$1,"&gt;="&amp;G$2)</f>
        <v>139.6</v>
      </c>
      <c r="H540" s="5">
        <f>AVERAGEIFS(TimeSeries!538:538,TimeSeries!$1:$1,"&lt;="&amp;H$3,TimeSeries!$1:$1,"&gt;="&amp;H$2)</f>
        <v>133.1</v>
      </c>
      <c r="I540" s="5">
        <f>AVERAGEIFS(TimeSeries!538:538,TimeSeries!$1:$1,"&lt;="&amp;I$3,TimeSeries!$1:$1,"&gt;="&amp;I$2)</f>
        <v>130.25</v>
      </c>
      <c r="J540" s="5">
        <f>AVERAGEIFS(TimeSeries!538:538,TimeSeries!$1:$1,"&lt;="&amp;J$3,TimeSeries!$1:$1,"&gt;="&amp;J$2)</f>
        <v>131.5</v>
      </c>
      <c r="K540" s="5">
        <f>+TimeSeries!I538</f>
        <v>139.48750000000001</v>
      </c>
      <c r="M540">
        <f t="shared" si="194"/>
        <v>117.90625</v>
      </c>
      <c r="N540">
        <f t="shared" si="195"/>
        <v>125.70000000000002</v>
      </c>
      <c r="O540">
        <f t="shared" si="197"/>
        <v>0</v>
      </c>
      <c r="P540">
        <f t="shared" si="196"/>
        <v>0</v>
      </c>
      <c r="Q540">
        <f>+INDEX(TimeSeries!$A:$ZZ,'TimeSeries - Formatted'!$B540+1,'TimeSeries - Formatted'!K$1)</f>
        <v>17</v>
      </c>
      <c r="R540">
        <f>SUM(O$4:O540)</f>
        <v>25</v>
      </c>
      <c r="S540">
        <f>SUM(P$4:P540)</f>
        <v>26</v>
      </c>
      <c r="U540" s="1">
        <f t="shared" si="209"/>
        <v>2.4363636363636365E-2</v>
      </c>
      <c r="V540" s="1">
        <f t="shared" si="210"/>
        <v>3.0742049469964616E-2</v>
      </c>
      <c r="W540" s="1">
        <f t="shared" si="211"/>
        <v>3.0440867739678135E-2</v>
      </c>
      <c r="X540" s="1">
        <f t="shared" si="212"/>
        <v>2.0014044943820197E-2</v>
      </c>
      <c r="Y540" s="1">
        <f t="shared" si="213"/>
        <v>3.5945363048166534E-3</v>
      </c>
      <c r="Z540" s="1">
        <f t="shared" si="214"/>
        <v>1.5255530129671957E-2</v>
      </c>
      <c r="AA540" s="1">
        <f t="shared" si="215"/>
        <v>1.8771998435666903E-2</v>
      </c>
      <c r="AB540" s="1">
        <f t="shared" si="216"/>
        <v>2.1756021756021759E-2</v>
      </c>
      <c r="AD540" s="2">
        <f t="shared" ca="1" si="200"/>
        <v>1</v>
      </c>
      <c r="AE540" s="2">
        <f t="shared" ca="1" si="201"/>
        <v>1</v>
      </c>
      <c r="AF540" s="2">
        <f t="shared" ca="1" si="202"/>
        <v>1</v>
      </c>
      <c r="AG540" s="2">
        <f t="shared" ca="1" si="203"/>
        <v>1</v>
      </c>
      <c r="AH540" s="2">
        <f t="shared" ca="1" si="204"/>
        <v>1</v>
      </c>
      <c r="AI540" s="2">
        <f t="shared" ca="1" si="205"/>
        <v>1</v>
      </c>
      <c r="AJ540" s="2">
        <f t="shared" ca="1" si="206"/>
        <v>1</v>
      </c>
      <c r="AK540" s="2">
        <f t="shared" ca="1" si="207"/>
        <v>1</v>
      </c>
      <c r="AM540">
        <f ca="1">+IF(COUNTIFS(AM$4:AM539,1,$Q$4:$Q539,$Q540)=1,0,IF(U540*AD540&lt;$AO$1,1,0))</f>
        <v>0</v>
      </c>
      <c r="AN540">
        <f ca="1">+IF(COUNTIFS(AN$4:AN539,1,$Q$4:$Q539,$Q540)=1,0,IF(V540*AE540&lt;$AO$1,1,0))</f>
        <v>0</v>
      </c>
      <c r="AO540">
        <f ca="1">+IF(COUNTIFS(AO$4:AO539,1,$Q$4:$Q539,$Q540)=1,0,IF(W540*AF540&lt;$AO$1,1,0))</f>
        <v>0</v>
      </c>
      <c r="AP540">
        <f ca="1">+IF(COUNTIFS(AP$4:AP539,1,$Q$4:$Q539,$Q540)=1,0,IF(X540*AG540&lt;$AO$1,1,0))</f>
        <v>0</v>
      </c>
      <c r="AQ540">
        <f ca="1">+IF(COUNTIFS(AQ$4:AQ539,1,$Q$4:$Q539,$Q540)=1,0,IF(Y540*AH540&lt;$AO$1,1,0))</f>
        <v>0</v>
      </c>
      <c r="AR540">
        <f ca="1">+IF(COUNTIFS(AR$4:AR539,1,$Q$4:$Q539,$Q540)=1,0,IF(Z540*AI540&lt;$AO$1,1,0))</f>
        <v>0</v>
      </c>
      <c r="AS540">
        <f ca="1">+IF(COUNTIFS(AS$4:AS539,1,$Q$4:$Q539,$Q540)=1,0,IF(AA540*AJ540&lt;$AO$1,1,0))</f>
        <v>0</v>
      </c>
      <c r="AT540">
        <f ca="1">+IF(COUNTIFS(AT$4:AT539,1,$Q$4:$Q539,$Q540)=1,0,IF(AB540*AK540&lt;$AO$1,1,0))</f>
        <v>0</v>
      </c>
      <c r="AU540">
        <f t="shared" ca="1" si="198"/>
        <v>0</v>
      </c>
      <c r="AW540">
        <f ca="1">1*(COUNTIFS($Q$4:$Q539,Q540,AU$4:AU539,1)&gt;0)</f>
        <v>1</v>
      </c>
      <c r="AX540" t="str">
        <f t="shared" ca="1" si="208"/>
        <v/>
      </c>
    </row>
    <row r="541" spans="2:50" x14ac:dyDescent="0.35">
      <c r="B541">
        <f t="shared" si="199"/>
        <v>538</v>
      </c>
      <c r="C541" s="5">
        <f>AVERAGEIFS(TimeSeries!539:539,TimeSeries!$1:$1,"&lt;="&amp;C$3,TimeSeries!$1:$1,"&gt;="&amp;C$2)</f>
        <v>140.69999999999999</v>
      </c>
      <c r="D541" s="5">
        <f>AVERAGEIFS(TimeSeries!539:539,TimeSeries!$1:$1,"&lt;="&amp;D$3,TimeSeries!$1:$1,"&gt;="&amp;D$2)</f>
        <v>139.19999999999999</v>
      </c>
      <c r="E541" s="5">
        <f>AVERAGEIFS(TimeSeries!539:539,TimeSeries!$1:$1,"&lt;="&amp;E$3,TimeSeries!$1:$1,"&gt;="&amp;E$2)</f>
        <v>143.44999999999999</v>
      </c>
      <c r="F541" s="5">
        <f>AVERAGEIFS(TimeSeries!539:539,TimeSeries!$1:$1,"&lt;="&amp;F$3,TimeSeries!$1:$1,"&gt;="&amp;F$2)</f>
        <v>147.94999999999999</v>
      </c>
      <c r="G541" s="5">
        <f>AVERAGEIFS(TimeSeries!539:539,TimeSeries!$1:$1,"&lt;="&amp;G$3,TimeSeries!$1:$1,"&gt;="&amp;G$2)</f>
        <v>143</v>
      </c>
      <c r="H541" s="5">
        <f>AVERAGEIFS(TimeSeries!539:539,TimeSeries!$1:$1,"&lt;="&amp;H$3,TimeSeries!$1:$1,"&gt;="&amp;H$2)</f>
        <v>137</v>
      </c>
      <c r="I541" s="5">
        <f>AVERAGEIFS(TimeSeries!539:539,TimeSeries!$1:$1,"&lt;="&amp;I$3,TimeSeries!$1:$1,"&gt;="&amp;I$2)</f>
        <v>134.9</v>
      </c>
      <c r="J541" s="5">
        <f>AVERAGEIFS(TimeSeries!539:539,TimeSeries!$1:$1,"&lt;="&amp;J$3,TimeSeries!$1:$1,"&gt;="&amp;J$2)</f>
        <v>135.80000000000001</v>
      </c>
      <c r="K541" s="5">
        <f>+TimeSeries!I539</f>
        <v>140.51249999999999</v>
      </c>
      <c r="M541">
        <f t="shared" si="194"/>
        <v>117.90625</v>
      </c>
      <c r="N541">
        <f t="shared" si="195"/>
        <v>125.70000000000002</v>
      </c>
      <c r="O541">
        <f t="shared" si="197"/>
        <v>0</v>
      </c>
      <c r="P541">
        <f t="shared" si="196"/>
        <v>0</v>
      </c>
      <c r="Q541">
        <f>+INDEX(TimeSeries!$A:$ZZ,'TimeSeries - Formatted'!$B541+1,'TimeSeries - Formatted'!K$1)</f>
        <v>17</v>
      </c>
      <c r="R541">
        <f>SUM(O$4:O541)</f>
        <v>25</v>
      </c>
      <c r="S541">
        <f>SUM(P$4:P541)</f>
        <v>26</v>
      </c>
      <c r="U541" s="1">
        <f t="shared" si="209"/>
        <v>-1.0649627263046302E-3</v>
      </c>
      <c r="V541" s="1">
        <f t="shared" si="210"/>
        <v>-4.5594789166952365E-2</v>
      </c>
      <c r="W541" s="1">
        <f t="shared" si="211"/>
        <v>-2.5806451612903292E-2</v>
      </c>
      <c r="X541" s="1">
        <f t="shared" si="212"/>
        <v>1.8588640275387203E-2</v>
      </c>
      <c r="Y541" s="1">
        <f t="shared" si="213"/>
        <v>2.4355300859598916E-2</v>
      </c>
      <c r="Z541" s="1">
        <f t="shared" si="214"/>
        <v>2.9301277235161516E-2</v>
      </c>
      <c r="AA541" s="1">
        <f t="shared" si="215"/>
        <v>3.5700575815738933E-2</v>
      </c>
      <c r="AB541" s="1">
        <f t="shared" si="216"/>
        <v>3.2699619771863198E-2</v>
      </c>
      <c r="AD541" s="2">
        <f t="shared" ca="1" si="200"/>
        <v>1</v>
      </c>
      <c r="AE541" s="2">
        <f t="shared" ca="1" si="201"/>
        <v>1</v>
      </c>
      <c r="AF541" s="2">
        <f t="shared" ca="1" si="202"/>
        <v>1</v>
      </c>
      <c r="AG541" s="2">
        <f t="shared" ca="1" si="203"/>
        <v>1</v>
      </c>
      <c r="AH541" s="2">
        <f t="shared" ca="1" si="204"/>
        <v>1</v>
      </c>
      <c r="AI541" s="2">
        <f t="shared" ca="1" si="205"/>
        <v>1</v>
      </c>
      <c r="AJ541" s="2">
        <f t="shared" ca="1" si="206"/>
        <v>1</v>
      </c>
      <c r="AK541" s="2">
        <f t="shared" ca="1" si="207"/>
        <v>1</v>
      </c>
      <c r="AM541">
        <f ca="1">+IF(COUNTIFS(AM$4:AM540,1,$Q$4:$Q540,$Q541)=1,0,IF(U541*AD541&lt;$AO$1,1,0))</f>
        <v>0</v>
      </c>
      <c r="AN541">
        <f ca="1">+IF(COUNTIFS(AN$4:AN540,1,$Q$4:$Q540,$Q541)=1,0,IF(V541*AE541&lt;$AO$1,1,0))</f>
        <v>0</v>
      </c>
      <c r="AO541">
        <f ca="1">+IF(COUNTIFS(AO$4:AO540,1,$Q$4:$Q540,$Q541)=1,0,IF(W541*AF541&lt;$AO$1,1,0))</f>
        <v>0</v>
      </c>
      <c r="AP541">
        <f ca="1">+IF(COUNTIFS(AP$4:AP540,1,$Q$4:$Q540,$Q541)=1,0,IF(X541*AG541&lt;$AO$1,1,0))</f>
        <v>0</v>
      </c>
      <c r="AQ541">
        <f ca="1">+IF(COUNTIFS(AQ$4:AQ540,1,$Q$4:$Q540,$Q541)=1,0,IF(Y541*AH541&lt;$AO$1,1,0))</f>
        <v>0</v>
      </c>
      <c r="AR541">
        <f ca="1">+IF(COUNTIFS(AR$4:AR540,1,$Q$4:$Q540,$Q541)=1,0,IF(Z541*AI541&lt;$AO$1,1,0))</f>
        <v>0</v>
      </c>
      <c r="AS541">
        <f ca="1">+IF(COUNTIFS(AS$4:AS540,1,$Q$4:$Q540,$Q541)=1,0,IF(AA541*AJ541&lt;$AO$1,1,0))</f>
        <v>0</v>
      </c>
      <c r="AT541">
        <f ca="1">+IF(COUNTIFS(AT$4:AT540,1,$Q$4:$Q540,$Q541)=1,0,IF(AB541*AK541&lt;$AO$1,1,0))</f>
        <v>0</v>
      </c>
      <c r="AU541">
        <f t="shared" ca="1" si="198"/>
        <v>0</v>
      </c>
      <c r="AW541">
        <f ca="1">1*(COUNTIFS($Q$4:$Q540,Q541,AU$4:AU540,1)&gt;0)</f>
        <v>1</v>
      </c>
      <c r="AX541" t="str">
        <f t="shared" ca="1" si="208"/>
        <v/>
      </c>
    </row>
    <row r="542" spans="2:50" x14ac:dyDescent="0.35">
      <c r="B542">
        <f t="shared" si="199"/>
        <v>539</v>
      </c>
      <c r="C542" s="5">
        <f>AVERAGEIFS(TimeSeries!540:540,TimeSeries!$1:$1,"&lt;="&amp;C$3,TimeSeries!$1:$1,"&gt;="&amp;C$2)</f>
        <v>132.35</v>
      </c>
      <c r="D542" s="5">
        <f>AVERAGEIFS(TimeSeries!540:540,TimeSeries!$1:$1,"&lt;="&amp;D$3,TimeSeries!$1:$1,"&gt;="&amp;D$2)</f>
        <v>127.85</v>
      </c>
      <c r="E542" s="5">
        <f>AVERAGEIFS(TimeSeries!540:540,TimeSeries!$1:$1,"&lt;="&amp;E$3,TimeSeries!$1:$1,"&gt;="&amp;E$2)</f>
        <v>134.19999999999999</v>
      </c>
      <c r="F542" s="5">
        <f>AVERAGEIFS(TimeSeries!540:540,TimeSeries!$1:$1,"&lt;="&amp;F$3,TimeSeries!$1:$1,"&gt;="&amp;F$2)</f>
        <v>141.69999999999999</v>
      </c>
      <c r="G542" s="5">
        <f>AVERAGEIFS(TimeSeries!540:540,TimeSeries!$1:$1,"&lt;="&amp;G$3,TimeSeries!$1:$1,"&gt;="&amp;G$2)</f>
        <v>141.69999999999999</v>
      </c>
      <c r="H542" s="5">
        <f>AVERAGEIFS(TimeSeries!540:540,TimeSeries!$1:$1,"&lt;="&amp;H$3,TimeSeries!$1:$1,"&gt;="&amp;H$2)</f>
        <v>139.19999999999999</v>
      </c>
      <c r="I542" s="5">
        <f>AVERAGEIFS(TimeSeries!540:540,TimeSeries!$1:$1,"&lt;="&amp;I$3,TimeSeries!$1:$1,"&gt;="&amp;I$2)</f>
        <v>134.25</v>
      </c>
      <c r="J542" s="5">
        <f>AVERAGEIFS(TimeSeries!540:540,TimeSeries!$1:$1,"&lt;="&amp;J$3,TimeSeries!$1:$1,"&gt;="&amp;J$2)</f>
        <v>131.5</v>
      </c>
      <c r="K542" s="5">
        <f>+TimeSeries!I540</f>
        <v>135.625</v>
      </c>
      <c r="M542">
        <f t="shared" si="194"/>
        <v>117.90625</v>
      </c>
      <c r="N542">
        <f t="shared" si="195"/>
        <v>126.52500000000001</v>
      </c>
      <c r="O542">
        <f t="shared" si="197"/>
        <v>0</v>
      </c>
      <c r="P542">
        <f t="shared" si="196"/>
        <v>0</v>
      </c>
      <c r="Q542">
        <f>+INDEX(TimeSeries!$A:$ZZ,'TimeSeries - Formatted'!$B542+1,'TimeSeries - Formatted'!K$1)</f>
        <v>17</v>
      </c>
      <c r="R542">
        <f>SUM(O$4:O542)</f>
        <v>25</v>
      </c>
      <c r="S542">
        <f>SUM(P$4:P542)</f>
        <v>26</v>
      </c>
      <c r="U542" s="1">
        <f t="shared" si="209"/>
        <v>-6.0347887823926194E-2</v>
      </c>
      <c r="V542" s="1">
        <f t="shared" si="210"/>
        <v>-0.12341446691806646</v>
      </c>
      <c r="W542" s="1">
        <f t="shared" si="211"/>
        <v>-8.8624787775891445E-2</v>
      </c>
      <c r="X542" s="1">
        <f t="shared" si="212"/>
        <v>-4.2244001351808058E-2</v>
      </c>
      <c r="Y542" s="1">
        <f t="shared" si="213"/>
        <v>-9.0909090909091494E-3</v>
      </c>
      <c r="Z542" s="1">
        <f t="shared" si="214"/>
        <v>1.6058394160583855E-2</v>
      </c>
      <c r="AA542" s="1">
        <f t="shared" si="215"/>
        <v>-4.8183839881393853E-3</v>
      </c>
      <c r="AB542" s="1">
        <f t="shared" si="216"/>
        <v>-3.166421207658332E-2</v>
      </c>
      <c r="AD542" s="2">
        <f t="shared" ca="1" si="200"/>
        <v>1</v>
      </c>
      <c r="AE542" s="2">
        <f t="shared" ca="1" si="201"/>
        <v>1</v>
      </c>
      <c r="AF542" s="2">
        <f t="shared" ca="1" si="202"/>
        <v>1</v>
      </c>
      <c r="AG542" s="2">
        <f t="shared" ca="1" si="203"/>
        <v>1</v>
      </c>
      <c r="AH542" s="2">
        <f t="shared" ca="1" si="204"/>
        <v>1</v>
      </c>
      <c r="AI542" s="2">
        <f t="shared" ca="1" si="205"/>
        <v>1</v>
      </c>
      <c r="AJ542" s="2">
        <f t="shared" ca="1" si="206"/>
        <v>1</v>
      </c>
      <c r="AK542" s="2">
        <f t="shared" ca="1" si="207"/>
        <v>1</v>
      </c>
      <c r="AM542">
        <f ca="1">+IF(COUNTIFS(AM$4:AM541,1,$Q$4:$Q541,$Q542)=1,0,IF(U542*AD542&lt;$AO$1,1,0))</f>
        <v>0</v>
      </c>
      <c r="AN542">
        <f ca="1">+IF(COUNTIFS(AN$4:AN541,1,$Q$4:$Q541,$Q542)=1,0,IF(V542*AE542&lt;$AO$1,1,0))</f>
        <v>0</v>
      </c>
      <c r="AO542">
        <f ca="1">+IF(COUNTIFS(AO$4:AO541,1,$Q$4:$Q541,$Q542)=1,0,IF(W542*AF542&lt;$AO$1,1,0))</f>
        <v>0</v>
      </c>
      <c r="AP542">
        <f ca="1">+IF(COUNTIFS(AP$4:AP541,1,$Q$4:$Q541,$Q542)=1,0,IF(X542*AG542&lt;$AO$1,1,0))</f>
        <v>0</v>
      </c>
      <c r="AQ542">
        <f ca="1">+IF(COUNTIFS(AQ$4:AQ541,1,$Q$4:$Q541,$Q542)=1,0,IF(Y542*AH542&lt;$AO$1,1,0))</f>
        <v>0</v>
      </c>
      <c r="AR542">
        <f ca="1">+IF(COUNTIFS(AR$4:AR541,1,$Q$4:$Q541,$Q542)=1,0,IF(Z542*AI542&lt;$AO$1,1,0))</f>
        <v>0</v>
      </c>
      <c r="AS542">
        <f ca="1">+IF(COUNTIFS(AS$4:AS541,1,$Q$4:$Q541,$Q542)=1,0,IF(AA542*AJ542&lt;$AO$1,1,0))</f>
        <v>0</v>
      </c>
      <c r="AT542">
        <f ca="1">+IF(COUNTIFS(AT$4:AT541,1,$Q$4:$Q541,$Q542)=1,0,IF(AB542*AK542&lt;$AO$1,1,0))</f>
        <v>0</v>
      </c>
      <c r="AU542">
        <f t="shared" ca="1" si="198"/>
        <v>0</v>
      </c>
      <c r="AW542">
        <f ca="1">1*(COUNTIFS($Q$4:$Q541,Q542,AU$4:AU541,1)&gt;0)</f>
        <v>1</v>
      </c>
      <c r="AX542" t="str">
        <f t="shared" ca="1" si="208"/>
        <v/>
      </c>
    </row>
    <row r="543" spans="2:50" x14ac:dyDescent="0.35">
      <c r="B543">
        <f t="shared" si="199"/>
        <v>540</v>
      </c>
      <c r="C543" s="5">
        <f>AVERAGEIFS(TimeSeries!541:541,TimeSeries!$1:$1,"&lt;="&amp;C$3,TimeSeries!$1:$1,"&gt;="&amp;C$2)</f>
        <v>121.9</v>
      </c>
      <c r="D543" s="5">
        <f>AVERAGEIFS(TimeSeries!541:541,TimeSeries!$1:$1,"&lt;="&amp;D$3,TimeSeries!$1:$1,"&gt;="&amp;D$2)</f>
        <v>119.4</v>
      </c>
      <c r="E543" s="5">
        <f>AVERAGEIFS(TimeSeries!541:541,TimeSeries!$1:$1,"&lt;="&amp;E$3,TimeSeries!$1:$1,"&gt;="&amp;E$2)</f>
        <v>124.35</v>
      </c>
      <c r="F543" s="5">
        <f>AVERAGEIFS(TimeSeries!541:541,TimeSeries!$1:$1,"&lt;="&amp;F$3,TimeSeries!$1:$1,"&gt;="&amp;F$2)</f>
        <v>130.85</v>
      </c>
      <c r="G543" s="5">
        <f>AVERAGEIFS(TimeSeries!541:541,TimeSeries!$1:$1,"&lt;="&amp;G$3,TimeSeries!$1:$1,"&gt;="&amp;G$2)</f>
        <v>132.94999999999999</v>
      </c>
      <c r="H543" s="5">
        <f>AVERAGEIFS(TimeSeries!541:541,TimeSeries!$1:$1,"&lt;="&amp;H$3,TimeSeries!$1:$1,"&gt;="&amp;H$2)</f>
        <v>130.94999999999999</v>
      </c>
      <c r="I543" s="5">
        <f>AVERAGEIFS(TimeSeries!541:541,TimeSeries!$1:$1,"&lt;="&amp;I$3,TimeSeries!$1:$1,"&gt;="&amp;I$2)</f>
        <v>126.75</v>
      </c>
      <c r="J543" s="5">
        <f>AVERAGEIFS(TimeSeries!541:541,TimeSeries!$1:$1,"&lt;="&amp;J$3,TimeSeries!$1:$1,"&gt;="&amp;J$2)</f>
        <v>124.5</v>
      </c>
      <c r="K543" s="5">
        <f>+TimeSeries!I541</f>
        <v>126.4875</v>
      </c>
      <c r="M543">
        <f t="shared" si="194"/>
        <v>117.90625</v>
      </c>
      <c r="N543">
        <f t="shared" si="195"/>
        <v>126.9</v>
      </c>
      <c r="O543">
        <f t="shared" si="197"/>
        <v>0</v>
      </c>
      <c r="P543">
        <f t="shared" si="196"/>
        <v>0</v>
      </c>
      <c r="Q543">
        <f>+INDEX(TimeSeries!$A:$ZZ,'TimeSeries - Formatted'!$B543+1,'TimeSeries - Formatted'!K$1)</f>
        <v>17</v>
      </c>
      <c r="R543">
        <f>SUM(O$4:O543)</f>
        <v>25</v>
      </c>
      <c r="S543">
        <f>SUM(P$4:P543)</f>
        <v>26</v>
      </c>
      <c r="U543" s="1">
        <f t="shared" si="209"/>
        <v>-0.1345402910898118</v>
      </c>
      <c r="V543" s="1">
        <f t="shared" si="210"/>
        <v>-0.18135070277682541</v>
      </c>
      <c r="W543" s="1">
        <f t="shared" si="211"/>
        <v>-0.15551782682512738</v>
      </c>
      <c r="X543" s="1">
        <f t="shared" si="212"/>
        <v>-0.11557958769854682</v>
      </c>
      <c r="Y543" s="1">
        <f t="shared" si="213"/>
        <v>-7.0279720279720403E-2</v>
      </c>
      <c r="Z543" s="1">
        <f t="shared" si="214"/>
        <v>-5.9267241379310387E-2</v>
      </c>
      <c r="AA543" s="1">
        <f t="shared" si="215"/>
        <v>-6.041512231282431E-2</v>
      </c>
      <c r="AB543" s="1">
        <f t="shared" si="216"/>
        <v>-8.3210603829160568E-2</v>
      </c>
      <c r="AD543" s="2">
        <f t="shared" ca="1" si="200"/>
        <v>1</v>
      </c>
      <c r="AE543" s="2">
        <f t="shared" ca="1" si="201"/>
        <v>1</v>
      </c>
      <c r="AF543" s="2">
        <f t="shared" ca="1" si="202"/>
        <v>1</v>
      </c>
      <c r="AG543" s="2">
        <f t="shared" ca="1" si="203"/>
        <v>1</v>
      </c>
      <c r="AH543" s="2">
        <f t="shared" ca="1" si="204"/>
        <v>1</v>
      </c>
      <c r="AI543" s="2">
        <f t="shared" ca="1" si="205"/>
        <v>1</v>
      </c>
      <c r="AJ543" s="2">
        <f t="shared" ca="1" si="206"/>
        <v>1</v>
      </c>
      <c r="AK543" s="2">
        <f t="shared" ca="1" si="207"/>
        <v>1</v>
      </c>
      <c r="AM543">
        <f ca="1">+IF(COUNTIFS(AM$4:AM542,1,$Q$4:$Q542,$Q543)=1,0,IF(U543*AD543&lt;$AO$1,1,0))</f>
        <v>0</v>
      </c>
      <c r="AN543">
        <f ca="1">+IF(COUNTIFS(AN$4:AN542,1,$Q$4:$Q542,$Q543)=1,0,IF(V543*AE543&lt;$AO$1,1,0))</f>
        <v>0</v>
      </c>
      <c r="AO543">
        <f ca="1">+IF(COUNTIFS(AO$4:AO542,1,$Q$4:$Q542,$Q543)=1,0,IF(W543*AF543&lt;$AO$1,1,0))</f>
        <v>0</v>
      </c>
      <c r="AP543">
        <f ca="1">+IF(COUNTIFS(AP$4:AP542,1,$Q$4:$Q542,$Q543)=1,0,IF(X543*AG543&lt;$AO$1,1,0))</f>
        <v>0</v>
      </c>
      <c r="AQ543">
        <f ca="1">+IF(COUNTIFS(AQ$4:AQ542,1,$Q$4:$Q542,$Q543)=1,0,IF(Y543*AH543&lt;$AO$1,1,0))</f>
        <v>0</v>
      </c>
      <c r="AR543">
        <f ca="1">+IF(COUNTIFS(AR$4:AR542,1,$Q$4:$Q542,$Q543)=1,0,IF(Z543*AI543&lt;$AO$1,1,0))</f>
        <v>0</v>
      </c>
      <c r="AS543">
        <f ca="1">+IF(COUNTIFS(AS$4:AS542,1,$Q$4:$Q542,$Q543)=1,0,IF(AA543*AJ543&lt;$AO$1,1,0))</f>
        <v>0</v>
      </c>
      <c r="AT543">
        <f ca="1">+IF(COUNTIFS(AT$4:AT542,1,$Q$4:$Q542,$Q543)=1,0,IF(AB543*AK543&lt;$AO$1,1,0))</f>
        <v>0</v>
      </c>
      <c r="AU543">
        <f t="shared" ca="1" si="198"/>
        <v>0</v>
      </c>
      <c r="AW543">
        <f ca="1">1*(COUNTIFS($Q$4:$Q542,Q543,AU$4:AU542,1)&gt;0)</f>
        <v>1</v>
      </c>
      <c r="AX543" t="str">
        <f t="shared" ca="1" si="208"/>
        <v/>
      </c>
    </row>
    <row r="544" spans="2:50" x14ac:dyDescent="0.35">
      <c r="B544">
        <f t="shared" si="199"/>
        <v>541</v>
      </c>
      <c r="C544" s="5">
        <f>AVERAGEIFS(TimeSeries!542:542,TimeSeries!$1:$1,"&lt;="&amp;C$3,TimeSeries!$1:$1,"&gt;="&amp;C$2)</f>
        <v>116.2</v>
      </c>
      <c r="D544" s="5">
        <f>AVERAGEIFS(TimeSeries!542:542,TimeSeries!$1:$1,"&lt;="&amp;D$3,TimeSeries!$1:$1,"&gt;="&amp;D$2)</f>
        <v>118.2</v>
      </c>
      <c r="E544" s="5">
        <f>AVERAGEIFS(TimeSeries!542:542,TimeSeries!$1:$1,"&lt;="&amp;E$3,TimeSeries!$1:$1,"&gt;="&amp;E$2)</f>
        <v>120.3</v>
      </c>
      <c r="F544" s="5">
        <f>AVERAGEIFS(TimeSeries!542:542,TimeSeries!$1:$1,"&lt;="&amp;F$3,TimeSeries!$1:$1,"&gt;="&amp;F$2)</f>
        <v>122.3</v>
      </c>
      <c r="G544" s="5">
        <f>AVERAGEIFS(TimeSeries!542:542,TimeSeries!$1:$1,"&lt;="&amp;G$3,TimeSeries!$1:$1,"&gt;="&amp;G$2)</f>
        <v>122.3</v>
      </c>
      <c r="H544" s="5">
        <f>AVERAGEIFS(TimeSeries!542:542,TimeSeries!$1:$1,"&lt;="&amp;H$3,TimeSeries!$1:$1,"&gt;="&amp;H$2)</f>
        <v>119.3</v>
      </c>
      <c r="I544" s="5">
        <f>AVERAGEIFS(TimeSeries!542:542,TimeSeries!$1:$1,"&lt;="&amp;I$3,TimeSeries!$1:$1,"&gt;="&amp;I$2)</f>
        <v>119.3</v>
      </c>
      <c r="J544" s="5">
        <f>AVERAGEIFS(TimeSeries!542:542,TimeSeries!$1:$1,"&lt;="&amp;J$3,TimeSeries!$1:$1,"&gt;="&amp;J$2)</f>
        <v>121.6</v>
      </c>
      <c r="K544" s="5">
        <f>+TimeSeries!I542</f>
        <v>119.52500000000001</v>
      </c>
      <c r="M544">
        <f t="shared" si="194"/>
        <v>118.13124999999999</v>
      </c>
      <c r="N544">
        <f t="shared" si="195"/>
        <v>126.9</v>
      </c>
      <c r="O544">
        <f t="shared" si="197"/>
        <v>0</v>
      </c>
      <c r="P544">
        <f t="shared" si="196"/>
        <v>0</v>
      </c>
      <c r="Q544">
        <f>+INDEX(TimeSeries!$A:$ZZ,'TimeSeries - Formatted'!$B544+1,'TimeSeries - Formatted'!K$1)</f>
        <v>17</v>
      </c>
      <c r="R544">
        <f>SUM(O$4:O544)</f>
        <v>25</v>
      </c>
      <c r="S544">
        <f>SUM(P$4:P544)</f>
        <v>26</v>
      </c>
      <c r="U544" s="1">
        <f t="shared" si="209"/>
        <v>-0.17500887468938586</v>
      </c>
      <c r="V544" s="1">
        <f t="shared" si="210"/>
        <v>-0.18957833390469658</v>
      </c>
      <c r="W544" s="1">
        <f t="shared" si="211"/>
        <v>-0.18302207130730053</v>
      </c>
      <c r="X544" s="1">
        <f t="shared" si="212"/>
        <v>-0.17336938154782011</v>
      </c>
      <c r="Y544" s="1">
        <f t="shared" si="213"/>
        <v>-0.14475524475524482</v>
      </c>
      <c r="Z544" s="1">
        <f t="shared" si="214"/>
        <v>-0.14295977011494243</v>
      </c>
      <c r="AA544" s="1">
        <f t="shared" si="215"/>
        <v>-0.1156412157153448</v>
      </c>
      <c r="AB544" s="1">
        <f t="shared" si="216"/>
        <v>-0.10456553755522835</v>
      </c>
      <c r="AD544" s="2">
        <f t="shared" ca="1" si="200"/>
        <v>1</v>
      </c>
      <c r="AE544" s="2">
        <f t="shared" ca="1" si="201"/>
        <v>1</v>
      </c>
      <c r="AF544" s="2">
        <f t="shared" ca="1" si="202"/>
        <v>1</v>
      </c>
      <c r="AG544" s="2">
        <f t="shared" ca="1" si="203"/>
        <v>1</v>
      </c>
      <c r="AH544" s="2">
        <f t="shared" ca="1" si="204"/>
        <v>1</v>
      </c>
      <c r="AI544" s="2">
        <f t="shared" ca="1" si="205"/>
        <v>1</v>
      </c>
      <c r="AJ544" s="2">
        <f t="shared" ca="1" si="206"/>
        <v>1</v>
      </c>
      <c r="AK544" s="2">
        <f t="shared" ca="1" si="207"/>
        <v>1</v>
      </c>
      <c r="AM544">
        <f ca="1">+IF(COUNTIFS(AM$4:AM543,1,$Q$4:$Q543,$Q544)=1,0,IF(U544*AD544&lt;$AO$1,1,0))</f>
        <v>0</v>
      </c>
      <c r="AN544">
        <f ca="1">+IF(COUNTIFS(AN$4:AN543,1,$Q$4:$Q543,$Q544)=1,0,IF(V544*AE544&lt;$AO$1,1,0))</f>
        <v>0</v>
      </c>
      <c r="AO544">
        <f ca="1">+IF(COUNTIFS(AO$4:AO543,1,$Q$4:$Q543,$Q544)=1,0,IF(W544*AF544&lt;$AO$1,1,0))</f>
        <v>0</v>
      </c>
      <c r="AP544">
        <f ca="1">+IF(COUNTIFS(AP$4:AP543,1,$Q$4:$Q543,$Q544)=1,0,IF(X544*AG544&lt;$AO$1,1,0))</f>
        <v>0</v>
      </c>
      <c r="AQ544">
        <f ca="1">+IF(COUNTIFS(AQ$4:AQ543,1,$Q$4:$Q543,$Q544)=1,0,IF(Y544*AH544&lt;$AO$1,1,0))</f>
        <v>0</v>
      </c>
      <c r="AR544">
        <f ca="1">+IF(COUNTIFS(AR$4:AR543,1,$Q$4:$Q543,$Q544)=1,0,IF(Z544*AI544&lt;$AO$1,1,0))</f>
        <v>0</v>
      </c>
      <c r="AS544">
        <f ca="1">+IF(COUNTIFS(AS$4:AS543,1,$Q$4:$Q543,$Q544)=1,0,IF(AA544*AJ544&lt;$AO$1,1,0))</f>
        <v>0</v>
      </c>
      <c r="AT544">
        <f ca="1">+IF(COUNTIFS(AT$4:AT543,1,$Q$4:$Q543,$Q544)=1,0,IF(AB544*AK544&lt;$AO$1,1,0))</f>
        <v>0</v>
      </c>
      <c r="AU544">
        <f t="shared" ca="1" si="198"/>
        <v>0</v>
      </c>
      <c r="AW544">
        <f ca="1">1*(COUNTIFS($Q$4:$Q543,Q544,AU$4:AU543,1)&gt;0)</f>
        <v>1</v>
      </c>
      <c r="AX544" t="str">
        <f t="shared" ca="1" si="208"/>
        <v/>
      </c>
    </row>
    <row r="545" spans="2:50" x14ac:dyDescent="0.35">
      <c r="B545">
        <f t="shared" si="199"/>
        <v>542</v>
      </c>
      <c r="C545" s="5">
        <f>AVERAGEIFS(TimeSeries!543:543,TimeSeries!$1:$1,"&lt;="&amp;C$3,TimeSeries!$1:$1,"&gt;="&amp;C$2)</f>
        <v>114</v>
      </c>
      <c r="D545" s="5">
        <f>AVERAGEIFS(TimeSeries!543:543,TimeSeries!$1:$1,"&lt;="&amp;D$3,TimeSeries!$1:$1,"&gt;="&amp;D$2)</f>
        <v>117</v>
      </c>
      <c r="E545" s="5">
        <f>AVERAGEIFS(TimeSeries!543:543,TimeSeries!$1:$1,"&lt;="&amp;E$3,TimeSeries!$1:$1,"&gt;="&amp;E$2)</f>
        <v>119.1</v>
      </c>
      <c r="F545" s="5">
        <f>AVERAGEIFS(TimeSeries!543:543,TimeSeries!$1:$1,"&lt;="&amp;F$3,TimeSeries!$1:$1,"&gt;="&amp;F$2)</f>
        <v>121.1</v>
      </c>
      <c r="G545" s="5">
        <f>AVERAGEIFS(TimeSeries!543:543,TimeSeries!$1:$1,"&lt;="&amp;G$3,TimeSeries!$1:$1,"&gt;="&amp;G$2)</f>
        <v>120.4</v>
      </c>
      <c r="H545" s="5">
        <f>AVERAGEIFS(TimeSeries!543:543,TimeSeries!$1:$1,"&lt;="&amp;H$3,TimeSeries!$1:$1,"&gt;="&amp;H$2)</f>
        <v>113.9</v>
      </c>
      <c r="I545" s="5">
        <f>AVERAGEIFS(TimeSeries!543:543,TimeSeries!$1:$1,"&lt;="&amp;I$3,TimeSeries!$1:$1,"&gt;="&amp;I$2)</f>
        <v>111.05</v>
      </c>
      <c r="J545" s="5">
        <f>AVERAGEIFS(TimeSeries!543:543,TimeSeries!$1:$1,"&lt;="&amp;J$3,TimeSeries!$1:$1,"&gt;="&amp;J$2)</f>
        <v>113.1</v>
      </c>
      <c r="K545" s="5">
        <f>+TimeSeries!I543</f>
        <v>116.13749999999999</v>
      </c>
      <c r="M545">
        <f t="shared" si="194"/>
        <v>118.13124999999999</v>
      </c>
      <c r="N545">
        <f t="shared" si="195"/>
        <v>126.9</v>
      </c>
      <c r="O545">
        <f t="shared" si="197"/>
        <v>0</v>
      </c>
      <c r="P545">
        <f t="shared" si="196"/>
        <v>0</v>
      </c>
      <c r="Q545">
        <f>+INDEX(TimeSeries!$A:$ZZ,'TimeSeries - Formatted'!$B545+1,'TimeSeries - Formatted'!K$1)</f>
        <v>17</v>
      </c>
      <c r="R545">
        <f>SUM(O$4:O545)</f>
        <v>25</v>
      </c>
      <c r="S545">
        <f>SUM(P$4:P545)</f>
        <v>26</v>
      </c>
      <c r="U545" s="1">
        <f t="shared" si="209"/>
        <v>-0.1906283280085197</v>
      </c>
      <c r="V545" s="1">
        <f t="shared" si="210"/>
        <v>-0.19780596503256764</v>
      </c>
      <c r="W545" s="1">
        <f t="shared" si="211"/>
        <v>-0.19117147707979631</v>
      </c>
      <c r="X545" s="1">
        <f t="shared" si="212"/>
        <v>-0.18148022980736733</v>
      </c>
      <c r="Y545" s="1">
        <f t="shared" si="213"/>
        <v>-0.15804195804195798</v>
      </c>
      <c r="Z545" s="1">
        <f t="shared" si="214"/>
        <v>-0.18175287356321823</v>
      </c>
      <c r="AA545" s="1">
        <f t="shared" si="215"/>
        <v>-0.1767976278724982</v>
      </c>
      <c r="AB545" s="1">
        <f t="shared" si="216"/>
        <v>-0.16715758468335795</v>
      </c>
      <c r="AD545" s="2">
        <f t="shared" ca="1" si="200"/>
        <v>1</v>
      </c>
      <c r="AE545" s="2">
        <f t="shared" ca="1" si="201"/>
        <v>1</v>
      </c>
      <c r="AF545" s="2">
        <f t="shared" ca="1" si="202"/>
        <v>1</v>
      </c>
      <c r="AG545" s="2">
        <f t="shared" ca="1" si="203"/>
        <v>1</v>
      </c>
      <c r="AH545" s="2">
        <f t="shared" ca="1" si="204"/>
        <v>1</v>
      </c>
      <c r="AI545" s="2">
        <f t="shared" ca="1" si="205"/>
        <v>1</v>
      </c>
      <c r="AJ545" s="2">
        <f t="shared" ca="1" si="206"/>
        <v>1</v>
      </c>
      <c r="AK545" s="2">
        <f t="shared" ca="1" si="207"/>
        <v>1</v>
      </c>
      <c r="AM545">
        <f ca="1">+IF(COUNTIFS(AM$4:AM544,1,$Q$4:$Q544,$Q545)=1,0,IF(U545*AD545&lt;$AO$1,1,0))</f>
        <v>0</v>
      </c>
      <c r="AN545">
        <f ca="1">+IF(COUNTIFS(AN$4:AN544,1,$Q$4:$Q544,$Q545)=1,0,IF(V545*AE545&lt;$AO$1,1,0))</f>
        <v>0</v>
      </c>
      <c r="AO545">
        <f ca="1">+IF(COUNTIFS(AO$4:AO544,1,$Q$4:$Q544,$Q545)=1,0,IF(W545*AF545&lt;$AO$1,1,0))</f>
        <v>0</v>
      </c>
      <c r="AP545">
        <f ca="1">+IF(COUNTIFS(AP$4:AP544,1,$Q$4:$Q544,$Q545)=1,0,IF(X545*AG545&lt;$AO$1,1,0))</f>
        <v>0</v>
      </c>
      <c r="AQ545">
        <f ca="1">+IF(COUNTIFS(AQ$4:AQ544,1,$Q$4:$Q544,$Q545)=1,0,IF(Y545*AH545&lt;$AO$1,1,0))</f>
        <v>0</v>
      </c>
      <c r="AR545">
        <f ca="1">+IF(COUNTIFS(AR$4:AR544,1,$Q$4:$Q544,$Q545)=1,0,IF(Z545*AI545&lt;$AO$1,1,0))</f>
        <v>0</v>
      </c>
      <c r="AS545">
        <f ca="1">+IF(COUNTIFS(AS$4:AS544,1,$Q$4:$Q544,$Q545)=1,0,IF(AA545*AJ545&lt;$AO$1,1,0))</f>
        <v>0</v>
      </c>
      <c r="AT545">
        <f ca="1">+IF(COUNTIFS(AT$4:AT544,1,$Q$4:$Q544,$Q545)=1,0,IF(AB545*AK545&lt;$AO$1,1,0))</f>
        <v>0</v>
      </c>
      <c r="AU545">
        <f t="shared" ca="1" si="198"/>
        <v>0</v>
      </c>
      <c r="AW545">
        <f ca="1">1*(COUNTIFS($Q$4:$Q544,Q545,AU$4:AU544,1)&gt;0)</f>
        <v>1</v>
      </c>
      <c r="AX545" t="str">
        <f t="shared" ca="1" si="208"/>
        <v/>
      </c>
    </row>
    <row r="546" spans="2:50" x14ac:dyDescent="0.35">
      <c r="B546">
        <f t="shared" si="199"/>
        <v>543</v>
      </c>
      <c r="C546" s="5">
        <f>AVERAGEIFS(TimeSeries!544:544,TimeSeries!$1:$1,"&lt;="&amp;C$3,TimeSeries!$1:$1,"&gt;="&amp;C$2)</f>
        <v>113.5</v>
      </c>
      <c r="D546" s="5">
        <f>AVERAGEIFS(TimeSeries!544:544,TimeSeries!$1:$1,"&lt;="&amp;D$3,TimeSeries!$1:$1,"&gt;="&amp;D$2)</f>
        <v>117</v>
      </c>
      <c r="E546" s="5">
        <f>AVERAGEIFS(TimeSeries!544:544,TimeSeries!$1:$1,"&lt;="&amp;E$3,TimeSeries!$1:$1,"&gt;="&amp;E$2)</f>
        <v>118.4</v>
      </c>
      <c r="F546" s="5">
        <f>AVERAGEIFS(TimeSeries!544:544,TimeSeries!$1:$1,"&lt;="&amp;F$3,TimeSeries!$1:$1,"&gt;="&amp;F$2)</f>
        <v>120.9</v>
      </c>
      <c r="G546" s="5">
        <f>AVERAGEIFS(TimeSeries!544:544,TimeSeries!$1:$1,"&lt;="&amp;G$3,TimeSeries!$1:$1,"&gt;="&amp;G$2)</f>
        <v>120.9</v>
      </c>
      <c r="H546" s="5">
        <f>AVERAGEIFS(TimeSeries!544:544,TimeSeries!$1:$1,"&lt;="&amp;H$3,TimeSeries!$1:$1,"&gt;="&amp;H$2)</f>
        <v>113.4</v>
      </c>
      <c r="I546" s="5">
        <f>AVERAGEIFS(TimeSeries!544:544,TimeSeries!$1:$1,"&lt;="&amp;I$3,TimeSeries!$1:$1,"&gt;="&amp;I$2)</f>
        <v>108.45</v>
      </c>
      <c r="J546" s="5">
        <f>AVERAGEIFS(TimeSeries!544:544,TimeSeries!$1:$1,"&lt;="&amp;J$3,TimeSeries!$1:$1,"&gt;="&amp;J$2)</f>
        <v>108.9</v>
      </c>
      <c r="K546" s="5">
        <f>+TimeSeries!I544</f>
        <v>115.3125</v>
      </c>
      <c r="M546">
        <f t="shared" si="194"/>
        <v>118.13124999999999</v>
      </c>
      <c r="N546">
        <f t="shared" si="195"/>
        <v>126.9</v>
      </c>
      <c r="O546">
        <f t="shared" si="197"/>
        <v>0</v>
      </c>
      <c r="P546">
        <f t="shared" si="196"/>
        <v>0</v>
      </c>
      <c r="Q546">
        <f>+INDEX(TimeSeries!$A:$ZZ,'TimeSeries - Formatted'!$B546+1,'TimeSeries - Formatted'!K$1)</f>
        <v>18</v>
      </c>
      <c r="R546">
        <f>SUM(O$4:O546)</f>
        <v>25</v>
      </c>
      <c r="S546">
        <f>SUM(P$4:P546)</f>
        <v>26</v>
      </c>
      <c r="U546" s="1">
        <f t="shared" si="209"/>
        <v>-0.19417820376286832</v>
      </c>
      <c r="V546" s="1">
        <f t="shared" si="210"/>
        <v>-0.19780596503256764</v>
      </c>
      <c r="W546" s="1">
        <f t="shared" si="211"/>
        <v>-0.19592529711375206</v>
      </c>
      <c r="X546" s="1">
        <f t="shared" si="212"/>
        <v>-0.18283203785062507</v>
      </c>
      <c r="Y546" s="1">
        <f t="shared" si="213"/>
        <v>-0.15454545454545454</v>
      </c>
      <c r="Z546" s="1">
        <f t="shared" si="214"/>
        <v>-0.18534482758620674</v>
      </c>
      <c r="AA546" s="1">
        <f t="shared" si="215"/>
        <v>-0.19607116382505563</v>
      </c>
      <c r="AB546" s="1">
        <f t="shared" si="216"/>
        <v>-0.19808541973490434</v>
      </c>
      <c r="AD546" s="2">
        <f t="shared" ca="1" si="200"/>
        <v>0</v>
      </c>
      <c r="AE546" s="2">
        <f t="shared" ca="1" si="201"/>
        <v>0</v>
      </c>
      <c r="AF546" s="2">
        <f t="shared" ca="1" si="202"/>
        <v>0</v>
      </c>
      <c r="AG546" s="2">
        <f t="shared" ca="1" si="203"/>
        <v>0</v>
      </c>
      <c r="AH546" s="2">
        <f t="shared" ca="1" si="204"/>
        <v>0</v>
      </c>
      <c r="AI546" s="2">
        <f t="shared" ca="1" si="205"/>
        <v>0</v>
      </c>
      <c r="AJ546" s="2">
        <f t="shared" ca="1" si="206"/>
        <v>0</v>
      </c>
      <c r="AK546" s="2">
        <f t="shared" ca="1" si="207"/>
        <v>0</v>
      </c>
      <c r="AM546">
        <f ca="1">+IF(COUNTIFS(AM$4:AM545,1,$Q$4:$Q545,$Q546)=1,0,IF(U546*AD546&lt;$AO$1,1,0))</f>
        <v>0</v>
      </c>
      <c r="AN546">
        <f ca="1">+IF(COUNTIFS(AN$4:AN545,1,$Q$4:$Q545,$Q546)=1,0,IF(V546*AE546&lt;$AO$1,1,0))</f>
        <v>0</v>
      </c>
      <c r="AO546">
        <f ca="1">+IF(COUNTIFS(AO$4:AO545,1,$Q$4:$Q545,$Q546)=1,0,IF(W546*AF546&lt;$AO$1,1,0))</f>
        <v>0</v>
      </c>
      <c r="AP546">
        <f ca="1">+IF(COUNTIFS(AP$4:AP545,1,$Q$4:$Q545,$Q546)=1,0,IF(X546*AG546&lt;$AO$1,1,0))</f>
        <v>0</v>
      </c>
      <c r="AQ546">
        <f ca="1">+IF(COUNTIFS(AQ$4:AQ545,1,$Q$4:$Q545,$Q546)=1,0,IF(Y546*AH546&lt;$AO$1,1,0))</f>
        <v>0</v>
      </c>
      <c r="AR546">
        <f ca="1">+IF(COUNTIFS(AR$4:AR545,1,$Q$4:$Q545,$Q546)=1,0,IF(Z546*AI546&lt;$AO$1,1,0))</f>
        <v>0</v>
      </c>
      <c r="AS546">
        <f ca="1">+IF(COUNTIFS(AS$4:AS545,1,$Q$4:$Q545,$Q546)=1,0,IF(AA546*AJ546&lt;$AO$1,1,0))</f>
        <v>0</v>
      </c>
      <c r="AT546">
        <f ca="1">+IF(COUNTIFS(AT$4:AT545,1,$Q$4:$Q545,$Q546)=1,0,IF(AB546*AK546&lt;$AO$1,1,0))</f>
        <v>0</v>
      </c>
      <c r="AU546">
        <f t="shared" ca="1" si="198"/>
        <v>0</v>
      </c>
      <c r="AW546">
        <f>1*(COUNTIFS($Q$4:$Q545,Q546,AU$4:AU545,1)&gt;0)</f>
        <v>0</v>
      </c>
      <c r="AX546" t="str">
        <f t="shared" ca="1" si="208"/>
        <v/>
      </c>
    </row>
    <row r="547" spans="2:50" x14ac:dyDescent="0.35">
      <c r="B547">
        <f t="shared" si="199"/>
        <v>544</v>
      </c>
      <c r="C547" s="5">
        <f>AVERAGEIFS(TimeSeries!545:545,TimeSeries!$1:$1,"&lt;="&amp;C$3,TimeSeries!$1:$1,"&gt;="&amp;C$2)</f>
        <v>113.5</v>
      </c>
      <c r="D547" s="5">
        <f>AVERAGEIFS(TimeSeries!545:545,TimeSeries!$1:$1,"&lt;="&amp;D$3,TimeSeries!$1:$1,"&gt;="&amp;D$2)</f>
        <v>117</v>
      </c>
      <c r="E547" s="5">
        <f>AVERAGEIFS(TimeSeries!545:545,TimeSeries!$1:$1,"&lt;="&amp;E$3,TimeSeries!$1:$1,"&gt;="&amp;E$2)</f>
        <v>119.1</v>
      </c>
      <c r="F547" s="5">
        <f>AVERAGEIFS(TimeSeries!545:545,TimeSeries!$1:$1,"&lt;="&amp;F$3,TimeSeries!$1:$1,"&gt;="&amp;F$2)</f>
        <v>121.6</v>
      </c>
      <c r="G547" s="5">
        <f>AVERAGEIFS(TimeSeries!545:545,TimeSeries!$1:$1,"&lt;="&amp;G$3,TimeSeries!$1:$1,"&gt;="&amp;G$2)</f>
        <v>123.75</v>
      </c>
      <c r="H547" s="5">
        <f>AVERAGEIFS(TimeSeries!545:545,TimeSeries!$1:$1,"&lt;="&amp;H$3,TimeSeries!$1:$1,"&gt;="&amp;H$2)</f>
        <v>116.25</v>
      </c>
      <c r="I547" s="5">
        <f>AVERAGEIFS(TimeSeries!545:545,TimeSeries!$1:$1,"&lt;="&amp;I$3,TimeSeries!$1:$1,"&gt;="&amp;I$2)</f>
        <v>108.45</v>
      </c>
      <c r="J547" s="5">
        <f>AVERAGEIFS(TimeSeries!545:545,TimeSeries!$1:$1,"&lt;="&amp;J$3,TimeSeries!$1:$1,"&gt;="&amp;J$2)</f>
        <v>108.9</v>
      </c>
      <c r="K547" s="5">
        <f>+TimeSeries!I545</f>
        <v>116.19999999999999</v>
      </c>
      <c r="M547">
        <f t="shared" si="194"/>
        <v>118.13124999999999</v>
      </c>
      <c r="N547">
        <f t="shared" si="195"/>
        <v>126.9</v>
      </c>
      <c r="O547">
        <f t="shared" si="197"/>
        <v>0</v>
      </c>
      <c r="P547">
        <f t="shared" si="196"/>
        <v>0</v>
      </c>
      <c r="Q547">
        <f>+INDEX(TimeSeries!$A:$ZZ,'TimeSeries - Formatted'!$B547+1,'TimeSeries - Formatted'!K$1)</f>
        <v>18</v>
      </c>
      <c r="R547">
        <f>SUM(O$4:O547)</f>
        <v>25</v>
      </c>
      <c r="S547">
        <f>SUM(P$4:P547)</f>
        <v>26</v>
      </c>
      <c r="U547" s="1">
        <f t="shared" si="209"/>
        <v>-0.19417820376286832</v>
      </c>
      <c r="V547" s="1">
        <f t="shared" si="210"/>
        <v>-0.19780596503256764</v>
      </c>
      <c r="W547" s="1">
        <f t="shared" si="211"/>
        <v>-0.19117147707979631</v>
      </c>
      <c r="X547" s="1">
        <f t="shared" si="212"/>
        <v>-0.17810070969922265</v>
      </c>
      <c r="Y547" s="1">
        <f t="shared" si="213"/>
        <v>-0.13461538461538458</v>
      </c>
      <c r="Z547" s="1">
        <f t="shared" si="214"/>
        <v>-0.16487068965517238</v>
      </c>
      <c r="AA547" s="1">
        <f t="shared" si="215"/>
        <v>-0.19607116382505563</v>
      </c>
      <c r="AB547" s="1">
        <f t="shared" si="216"/>
        <v>-0.19808541973490434</v>
      </c>
      <c r="AD547" s="2">
        <f t="shared" ca="1" si="200"/>
        <v>0</v>
      </c>
      <c r="AE547" s="2">
        <f t="shared" ca="1" si="201"/>
        <v>0</v>
      </c>
      <c r="AF547" s="2">
        <f t="shared" ca="1" si="202"/>
        <v>0</v>
      </c>
      <c r="AG547" s="2">
        <f t="shared" ca="1" si="203"/>
        <v>0</v>
      </c>
      <c r="AH547" s="2">
        <f t="shared" ca="1" si="204"/>
        <v>0</v>
      </c>
      <c r="AI547" s="2">
        <f t="shared" ca="1" si="205"/>
        <v>0</v>
      </c>
      <c r="AJ547" s="2">
        <f t="shared" ca="1" si="206"/>
        <v>0</v>
      </c>
      <c r="AK547" s="2">
        <f t="shared" ca="1" si="207"/>
        <v>0</v>
      </c>
      <c r="AM547">
        <f ca="1">+IF(COUNTIFS(AM$4:AM546,1,$Q$4:$Q546,$Q547)=1,0,IF(U547*AD547&lt;$AO$1,1,0))</f>
        <v>0</v>
      </c>
      <c r="AN547">
        <f ca="1">+IF(COUNTIFS(AN$4:AN546,1,$Q$4:$Q546,$Q547)=1,0,IF(V547*AE547&lt;$AO$1,1,0))</f>
        <v>0</v>
      </c>
      <c r="AO547">
        <f ca="1">+IF(COUNTIFS(AO$4:AO546,1,$Q$4:$Q546,$Q547)=1,0,IF(W547*AF547&lt;$AO$1,1,0))</f>
        <v>0</v>
      </c>
      <c r="AP547">
        <f ca="1">+IF(COUNTIFS(AP$4:AP546,1,$Q$4:$Q546,$Q547)=1,0,IF(X547*AG547&lt;$AO$1,1,0))</f>
        <v>0</v>
      </c>
      <c r="AQ547">
        <f ca="1">+IF(COUNTIFS(AQ$4:AQ546,1,$Q$4:$Q546,$Q547)=1,0,IF(Y547*AH547&lt;$AO$1,1,0))</f>
        <v>0</v>
      </c>
      <c r="AR547">
        <f ca="1">+IF(COUNTIFS(AR$4:AR546,1,$Q$4:$Q546,$Q547)=1,0,IF(Z547*AI547&lt;$AO$1,1,0))</f>
        <v>0</v>
      </c>
      <c r="AS547">
        <f ca="1">+IF(COUNTIFS(AS$4:AS546,1,$Q$4:$Q546,$Q547)=1,0,IF(AA547*AJ547&lt;$AO$1,1,0))</f>
        <v>0</v>
      </c>
      <c r="AT547">
        <f ca="1">+IF(COUNTIFS(AT$4:AT546,1,$Q$4:$Q546,$Q547)=1,0,IF(AB547*AK547&lt;$AO$1,1,0))</f>
        <v>0</v>
      </c>
      <c r="AU547">
        <f t="shared" ca="1" si="198"/>
        <v>0</v>
      </c>
      <c r="AW547">
        <f ca="1">1*(COUNTIFS($Q$4:$Q546,Q547,AU$4:AU546,1)&gt;0)</f>
        <v>0</v>
      </c>
      <c r="AX547" t="str">
        <f t="shared" ca="1" si="208"/>
        <v/>
      </c>
    </row>
    <row r="548" spans="2:50" x14ac:dyDescent="0.35">
      <c r="B548">
        <f t="shared" si="199"/>
        <v>545</v>
      </c>
      <c r="C548" s="5">
        <f>AVERAGEIFS(TimeSeries!546:546,TimeSeries!$1:$1,"&lt;="&amp;C$3,TimeSeries!$1:$1,"&gt;="&amp;C$2)</f>
        <v>113.5</v>
      </c>
      <c r="D548" s="5">
        <f>AVERAGEIFS(TimeSeries!546:546,TimeSeries!$1:$1,"&lt;="&amp;D$3,TimeSeries!$1:$1,"&gt;="&amp;D$2)</f>
        <v>117.5</v>
      </c>
      <c r="E548" s="5">
        <f>AVERAGEIFS(TimeSeries!546:546,TimeSeries!$1:$1,"&lt;="&amp;E$3,TimeSeries!$1:$1,"&gt;="&amp;E$2)</f>
        <v>119.6</v>
      </c>
      <c r="F548" s="5">
        <f>AVERAGEIFS(TimeSeries!546:546,TimeSeries!$1:$1,"&lt;="&amp;F$3,TimeSeries!$1:$1,"&gt;="&amp;F$2)</f>
        <v>121.6</v>
      </c>
      <c r="G548" s="5">
        <f>AVERAGEIFS(TimeSeries!546:546,TimeSeries!$1:$1,"&lt;="&amp;G$3,TimeSeries!$1:$1,"&gt;="&amp;G$2)</f>
        <v>125.15</v>
      </c>
      <c r="H548" s="5">
        <f>AVERAGEIFS(TimeSeries!546:546,TimeSeries!$1:$1,"&lt;="&amp;H$3,TimeSeries!$1:$1,"&gt;="&amp;H$2)</f>
        <v>117.65</v>
      </c>
      <c r="I548" s="5">
        <f>AVERAGEIFS(TimeSeries!546:546,TimeSeries!$1:$1,"&lt;="&amp;I$3,TimeSeries!$1:$1,"&gt;="&amp;I$2)</f>
        <v>107.75</v>
      </c>
      <c r="J548" s="5">
        <f>AVERAGEIFS(TimeSeries!546:546,TimeSeries!$1:$1,"&lt;="&amp;J$3,TimeSeries!$1:$1,"&gt;="&amp;J$2)</f>
        <v>107.5</v>
      </c>
      <c r="K548" s="5">
        <f>+TimeSeries!I546</f>
        <v>116.5</v>
      </c>
      <c r="M548">
        <f t="shared" si="194"/>
        <v>118.13124999999999</v>
      </c>
      <c r="N548">
        <f t="shared" si="195"/>
        <v>126.9</v>
      </c>
      <c r="O548">
        <f t="shared" si="197"/>
        <v>0</v>
      </c>
      <c r="P548">
        <f t="shared" si="196"/>
        <v>0</v>
      </c>
      <c r="Q548">
        <f>+INDEX(TimeSeries!$A:$ZZ,'TimeSeries - Formatted'!$B548+1,'TimeSeries - Formatted'!K$1)</f>
        <v>18</v>
      </c>
      <c r="R548">
        <f>SUM(O$4:O548)</f>
        <v>25</v>
      </c>
      <c r="S548">
        <f>SUM(P$4:P548)</f>
        <v>26</v>
      </c>
      <c r="U548" s="1">
        <f t="shared" si="209"/>
        <v>-0.19417820376286832</v>
      </c>
      <c r="V548" s="1">
        <f t="shared" si="210"/>
        <v>-0.19437778539595474</v>
      </c>
      <c r="W548" s="1">
        <f t="shared" si="211"/>
        <v>-0.18777589134125638</v>
      </c>
      <c r="X548" s="1">
        <f t="shared" si="212"/>
        <v>-0.17810070969922265</v>
      </c>
      <c r="Y548" s="1">
        <f t="shared" si="213"/>
        <v>-0.12482517482517475</v>
      </c>
      <c r="Z548" s="1">
        <f t="shared" si="214"/>
        <v>-0.15481321839080453</v>
      </c>
      <c r="AA548" s="1">
        <f t="shared" si="215"/>
        <v>-0.20126019273535956</v>
      </c>
      <c r="AB548" s="1">
        <f t="shared" si="216"/>
        <v>-0.20839469808541977</v>
      </c>
      <c r="AD548" s="2">
        <f t="shared" ca="1" si="200"/>
        <v>0</v>
      </c>
      <c r="AE548" s="2">
        <f t="shared" ca="1" si="201"/>
        <v>0</v>
      </c>
      <c r="AF548" s="2">
        <f t="shared" ca="1" si="202"/>
        <v>0</v>
      </c>
      <c r="AG548" s="2">
        <f t="shared" ca="1" si="203"/>
        <v>0</v>
      </c>
      <c r="AH548" s="2">
        <f t="shared" ca="1" si="204"/>
        <v>0</v>
      </c>
      <c r="AI548" s="2">
        <f t="shared" ca="1" si="205"/>
        <v>0</v>
      </c>
      <c r="AJ548" s="2">
        <f t="shared" ca="1" si="206"/>
        <v>0</v>
      </c>
      <c r="AK548" s="2">
        <f t="shared" ca="1" si="207"/>
        <v>0</v>
      </c>
      <c r="AM548">
        <f ca="1">+IF(COUNTIFS(AM$4:AM547,1,$Q$4:$Q547,$Q548)=1,0,IF(U548*AD548&lt;$AO$1,1,0))</f>
        <v>0</v>
      </c>
      <c r="AN548">
        <f ca="1">+IF(COUNTIFS(AN$4:AN547,1,$Q$4:$Q547,$Q548)=1,0,IF(V548*AE548&lt;$AO$1,1,0))</f>
        <v>0</v>
      </c>
      <c r="AO548">
        <f ca="1">+IF(COUNTIFS(AO$4:AO547,1,$Q$4:$Q547,$Q548)=1,0,IF(W548*AF548&lt;$AO$1,1,0))</f>
        <v>0</v>
      </c>
      <c r="AP548">
        <f ca="1">+IF(COUNTIFS(AP$4:AP547,1,$Q$4:$Q547,$Q548)=1,0,IF(X548*AG548&lt;$AO$1,1,0))</f>
        <v>0</v>
      </c>
      <c r="AQ548">
        <f ca="1">+IF(COUNTIFS(AQ$4:AQ547,1,$Q$4:$Q547,$Q548)=1,0,IF(Y548*AH548&lt;$AO$1,1,0))</f>
        <v>0</v>
      </c>
      <c r="AR548">
        <f ca="1">+IF(COUNTIFS(AR$4:AR547,1,$Q$4:$Q547,$Q548)=1,0,IF(Z548*AI548&lt;$AO$1,1,0))</f>
        <v>0</v>
      </c>
      <c r="AS548">
        <f ca="1">+IF(COUNTIFS(AS$4:AS547,1,$Q$4:$Q547,$Q548)=1,0,IF(AA548*AJ548&lt;$AO$1,1,0))</f>
        <v>0</v>
      </c>
      <c r="AT548">
        <f ca="1">+IF(COUNTIFS(AT$4:AT547,1,$Q$4:$Q547,$Q548)=1,0,IF(AB548*AK548&lt;$AO$1,1,0))</f>
        <v>0</v>
      </c>
      <c r="AU548">
        <f t="shared" ca="1" si="198"/>
        <v>0</v>
      </c>
      <c r="AW548">
        <f ca="1">1*(COUNTIFS($Q$4:$Q547,Q548,AU$4:AU547,1)&gt;0)</f>
        <v>0</v>
      </c>
      <c r="AX548" t="str">
        <f t="shared" ca="1" si="208"/>
        <v/>
      </c>
    </row>
    <row r="549" spans="2:50" x14ac:dyDescent="0.35">
      <c r="B549">
        <f t="shared" si="199"/>
        <v>546</v>
      </c>
      <c r="C549" s="5">
        <f>AVERAGEIFS(TimeSeries!547:547,TimeSeries!$1:$1,"&lt;="&amp;C$3,TimeSeries!$1:$1,"&gt;="&amp;C$2)</f>
        <v>114.7</v>
      </c>
      <c r="D549" s="5">
        <f>AVERAGEIFS(TimeSeries!547:547,TimeSeries!$1:$1,"&lt;="&amp;D$3,TimeSeries!$1:$1,"&gt;="&amp;D$2)</f>
        <v>118.7</v>
      </c>
      <c r="E549" s="5">
        <f>AVERAGEIFS(TimeSeries!547:547,TimeSeries!$1:$1,"&lt;="&amp;E$3,TimeSeries!$1:$1,"&gt;="&amp;E$2)</f>
        <v>120.8</v>
      </c>
      <c r="F549" s="5">
        <f>AVERAGEIFS(TimeSeries!547:547,TimeSeries!$1:$1,"&lt;="&amp;F$3,TimeSeries!$1:$1,"&gt;="&amp;F$2)</f>
        <v>122.3</v>
      </c>
      <c r="G549" s="5">
        <f>AVERAGEIFS(TimeSeries!547:547,TimeSeries!$1:$1,"&lt;="&amp;G$3,TimeSeries!$1:$1,"&gt;="&amp;G$2)</f>
        <v>124.45</v>
      </c>
      <c r="H549" s="5">
        <f>AVERAGEIFS(TimeSeries!547:547,TimeSeries!$1:$1,"&lt;="&amp;H$3,TimeSeries!$1:$1,"&gt;="&amp;H$2)</f>
        <v>116.95</v>
      </c>
      <c r="I549" s="5">
        <f>AVERAGEIFS(TimeSeries!547:547,TimeSeries!$1:$1,"&lt;="&amp;I$3,TimeSeries!$1:$1,"&gt;="&amp;I$2)</f>
        <v>107.75</v>
      </c>
      <c r="J549" s="5">
        <f>AVERAGEIFS(TimeSeries!547:547,TimeSeries!$1:$1,"&lt;="&amp;J$3,TimeSeries!$1:$1,"&gt;="&amp;J$2)</f>
        <v>107.5</v>
      </c>
      <c r="K549" s="5">
        <f>+TimeSeries!I547</f>
        <v>116.925</v>
      </c>
      <c r="M549">
        <f t="shared" si="194"/>
        <v>117.5125</v>
      </c>
      <c r="N549">
        <f t="shared" si="195"/>
        <v>126.9</v>
      </c>
      <c r="O549">
        <f t="shared" si="197"/>
        <v>0</v>
      </c>
      <c r="P549">
        <f t="shared" si="196"/>
        <v>0</v>
      </c>
      <c r="Q549">
        <f>+INDEX(TimeSeries!$A:$ZZ,'TimeSeries - Formatted'!$B549+1,'TimeSeries - Formatted'!K$1)</f>
        <v>18</v>
      </c>
      <c r="R549">
        <f>SUM(O$4:O549)</f>
        <v>25</v>
      </c>
      <c r="S549">
        <f>SUM(P$4:P549)</f>
        <v>26</v>
      </c>
      <c r="U549" s="1">
        <f t="shared" si="209"/>
        <v>-0.18565850195243161</v>
      </c>
      <c r="V549" s="1">
        <f t="shared" si="210"/>
        <v>-0.18615015426808357</v>
      </c>
      <c r="W549" s="1">
        <f t="shared" si="211"/>
        <v>-0.1796264855687606</v>
      </c>
      <c r="X549" s="1">
        <f t="shared" si="212"/>
        <v>-0.17336938154782011</v>
      </c>
      <c r="Y549" s="1">
        <f t="shared" si="213"/>
        <v>-0.12972027972027966</v>
      </c>
      <c r="Z549" s="1">
        <f t="shared" si="214"/>
        <v>-0.1598419540229884</v>
      </c>
      <c r="AA549" s="1">
        <f t="shared" si="215"/>
        <v>-0.20126019273535956</v>
      </c>
      <c r="AB549" s="1">
        <f t="shared" si="216"/>
        <v>-0.20839469808541977</v>
      </c>
      <c r="AD549" s="2">
        <f t="shared" ca="1" si="200"/>
        <v>0</v>
      </c>
      <c r="AE549" s="2">
        <f t="shared" ca="1" si="201"/>
        <v>0</v>
      </c>
      <c r="AF549" s="2">
        <f t="shared" ca="1" si="202"/>
        <v>0</v>
      </c>
      <c r="AG549" s="2">
        <f t="shared" ca="1" si="203"/>
        <v>0</v>
      </c>
      <c r="AH549" s="2">
        <f t="shared" ca="1" si="204"/>
        <v>0</v>
      </c>
      <c r="AI549" s="2">
        <f t="shared" ca="1" si="205"/>
        <v>0</v>
      </c>
      <c r="AJ549" s="2">
        <f t="shared" ca="1" si="206"/>
        <v>0</v>
      </c>
      <c r="AK549" s="2">
        <f t="shared" ca="1" si="207"/>
        <v>0</v>
      </c>
      <c r="AM549">
        <f ca="1">+IF(COUNTIFS(AM$4:AM548,1,$Q$4:$Q548,$Q549)=1,0,IF(U549*AD549&lt;$AO$1,1,0))</f>
        <v>0</v>
      </c>
      <c r="AN549">
        <f ca="1">+IF(COUNTIFS(AN$4:AN548,1,$Q$4:$Q548,$Q549)=1,0,IF(V549*AE549&lt;$AO$1,1,0))</f>
        <v>0</v>
      </c>
      <c r="AO549">
        <f ca="1">+IF(COUNTIFS(AO$4:AO548,1,$Q$4:$Q548,$Q549)=1,0,IF(W549*AF549&lt;$AO$1,1,0))</f>
        <v>0</v>
      </c>
      <c r="AP549">
        <f ca="1">+IF(COUNTIFS(AP$4:AP548,1,$Q$4:$Q548,$Q549)=1,0,IF(X549*AG549&lt;$AO$1,1,0))</f>
        <v>0</v>
      </c>
      <c r="AQ549">
        <f ca="1">+IF(COUNTIFS(AQ$4:AQ548,1,$Q$4:$Q548,$Q549)=1,0,IF(Y549*AH549&lt;$AO$1,1,0))</f>
        <v>0</v>
      </c>
      <c r="AR549">
        <f ca="1">+IF(COUNTIFS(AR$4:AR548,1,$Q$4:$Q548,$Q549)=1,0,IF(Z549*AI549&lt;$AO$1,1,0))</f>
        <v>0</v>
      </c>
      <c r="AS549">
        <f ca="1">+IF(COUNTIFS(AS$4:AS548,1,$Q$4:$Q548,$Q549)=1,0,IF(AA549*AJ549&lt;$AO$1,1,0))</f>
        <v>0</v>
      </c>
      <c r="AT549">
        <f ca="1">+IF(COUNTIFS(AT$4:AT548,1,$Q$4:$Q548,$Q549)=1,0,IF(AB549*AK549&lt;$AO$1,1,0))</f>
        <v>0</v>
      </c>
      <c r="AU549">
        <f t="shared" ca="1" si="198"/>
        <v>0</v>
      </c>
      <c r="AW549">
        <f ca="1">1*(COUNTIFS($Q$4:$Q548,Q549,AU$4:AU548,1)&gt;0)</f>
        <v>0</v>
      </c>
      <c r="AX549" t="str">
        <f t="shared" ca="1" si="208"/>
        <v/>
      </c>
    </row>
    <row r="550" spans="2:50" x14ac:dyDescent="0.35">
      <c r="B550">
        <f t="shared" si="199"/>
        <v>547</v>
      </c>
      <c r="C550" s="5">
        <f>AVERAGEIFS(TimeSeries!548:548,TimeSeries!$1:$1,"&lt;="&amp;C$3,TimeSeries!$1:$1,"&gt;="&amp;C$2)</f>
        <v>117.1</v>
      </c>
      <c r="D550" s="5">
        <f>AVERAGEIFS(TimeSeries!548:548,TimeSeries!$1:$1,"&lt;="&amp;D$3,TimeSeries!$1:$1,"&gt;="&amp;D$2)</f>
        <v>121.1</v>
      </c>
      <c r="E550" s="5">
        <f>AVERAGEIFS(TimeSeries!548:548,TimeSeries!$1:$1,"&lt;="&amp;E$3,TimeSeries!$1:$1,"&gt;="&amp;E$2)</f>
        <v>122.5</v>
      </c>
      <c r="F550" s="5">
        <f>AVERAGEIFS(TimeSeries!548:548,TimeSeries!$1:$1,"&lt;="&amp;F$3,TimeSeries!$1:$1,"&gt;="&amp;F$2)</f>
        <v>123</v>
      </c>
      <c r="G550" s="5">
        <f>AVERAGEIFS(TimeSeries!548:548,TimeSeries!$1:$1,"&lt;="&amp;G$3,TimeSeries!$1:$1,"&gt;="&amp;G$2)</f>
        <v>123.75</v>
      </c>
      <c r="H550" s="5">
        <f>AVERAGEIFS(TimeSeries!548:548,TimeSeries!$1:$1,"&lt;="&amp;H$3,TimeSeries!$1:$1,"&gt;="&amp;H$2)</f>
        <v>116.75</v>
      </c>
      <c r="I550" s="5">
        <f>AVERAGEIFS(TimeSeries!548:548,TimeSeries!$1:$1,"&lt;="&amp;I$3,TimeSeries!$1:$1,"&gt;="&amp;I$2)</f>
        <v>108.95</v>
      </c>
      <c r="J550" s="5">
        <f>AVERAGEIFS(TimeSeries!548:548,TimeSeries!$1:$1,"&lt;="&amp;J$3,TimeSeries!$1:$1,"&gt;="&amp;J$2)</f>
        <v>108.9</v>
      </c>
      <c r="K550" s="5">
        <f>+TimeSeries!I548</f>
        <v>118.07499999999999</v>
      </c>
      <c r="M550">
        <f t="shared" si="194"/>
        <v>117.5125</v>
      </c>
      <c r="N550">
        <f t="shared" si="195"/>
        <v>126.9</v>
      </c>
      <c r="O550">
        <f t="shared" si="197"/>
        <v>0</v>
      </c>
      <c r="P550">
        <f t="shared" si="196"/>
        <v>0</v>
      </c>
      <c r="Q550">
        <f>+INDEX(TimeSeries!$A:$ZZ,'TimeSeries - Formatted'!$B550+1,'TimeSeries - Formatted'!K$1)</f>
        <v>18</v>
      </c>
      <c r="R550">
        <f>SUM(O$4:O550)</f>
        <v>25</v>
      </c>
      <c r="S550">
        <f>SUM(P$4:P550)</f>
        <v>26</v>
      </c>
      <c r="U550" s="1">
        <f t="shared" si="209"/>
        <v>-0.16861909833155841</v>
      </c>
      <c r="V550" s="1">
        <f t="shared" si="210"/>
        <v>-0.16969489201234145</v>
      </c>
      <c r="W550" s="1">
        <f t="shared" si="211"/>
        <v>-0.16808149405772499</v>
      </c>
      <c r="X550" s="1">
        <f t="shared" si="212"/>
        <v>-0.16863805339641769</v>
      </c>
      <c r="Y550" s="1">
        <f t="shared" si="213"/>
        <v>-0.13461538461538458</v>
      </c>
      <c r="Z550" s="1">
        <f t="shared" si="214"/>
        <v>-0.16127873563218387</v>
      </c>
      <c r="AA550" s="1">
        <f t="shared" si="215"/>
        <v>-0.19236471460340998</v>
      </c>
      <c r="AB550" s="1">
        <f t="shared" si="216"/>
        <v>-0.19808541973490434</v>
      </c>
      <c r="AD550" s="2">
        <f t="shared" ca="1" si="200"/>
        <v>0</v>
      </c>
      <c r="AE550" s="2">
        <f t="shared" ca="1" si="201"/>
        <v>0</v>
      </c>
      <c r="AF550" s="2">
        <f t="shared" ca="1" si="202"/>
        <v>0</v>
      </c>
      <c r="AG550" s="2">
        <f t="shared" ca="1" si="203"/>
        <v>0</v>
      </c>
      <c r="AH550" s="2">
        <f t="shared" ca="1" si="204"/>
        <v>0</v>
      </c>
      <c r="AI550" s="2">
        <f t="shared" ca="1" si="205"/>
        <v>0</v>
      </c>
      <c r="AJ550" s="2">
        <f t="shared" ca="1" si="206"/>
        <v>0</v>
      </c>
      <c r="AK550" s="2">
        <f t="shared" ca="1" si="207"/>
        <v>0</v>
      </c>
      <c r="AM550">
        <f ca="1">+IF(COUNTIFS(AM$4:AM549,1,$Q$4:$Q549,$Q550)=1,0,IF(U550*AD550&lt;$AO$1,1,0))</f>
        <v>0</v>
      </c>
      <c r="AN550">
        <f ca="1">+IF(COUNTIFS(AN$4:AN549,1,$Q$4:$Q549,$Q550)=1,0,IF(V550*AE550&lt;$AO$1,1,0))</f>
        <v>0</v>
      </c>
      <c r="AO550">
        <f ca="1">+IF(COUNTIFS(AO$4:AO549,1,$Q$4:$Q549,$Q550)=1,0,IF(W550*AF550&lt;$AO$1,1,0))</f>
        <v>0</v>
      </c>
      <c r="AP550">
        <f ca="1">+IF(COUNTIFS(AP$4:AP549,1,$Q$4:$Q549,$Q550)=1,0,IF(X550*AG550&lt;$AO$1,1,0))</f>
        <v>0</v>
      </c>
      <c r="AQ550">
        <f ca="1">+IF(COUNTIFS(AQ$4:AQ549,1,$Q$4:$Q549,$Q550)=1,0,IF(Y550*AH550&lt;$AO$1,1,0))</f>
        <v>0</v>
      </c>
      <c r="AR550">
        <f ca="1">+IF(COUNTIFS(AR$4:AR549,1,$Q$4:$Q549,$Q550)=1,0,IF(Z550*AI550&lt;$AO$1,1,0))</f>
        <v>0</v>
      </c>
      <c r="AS550">
        <f ca="1">+IF(COUNTIFS(AS$4:AS549,1,$Q$4:$Q549,$Q550)=1,0,IF(AA550*AJ550&lt;$AO$1,1,0))</f>
        <v>0</v>
      </c>
      <c r="AT550">
        <f ca="1">+IF(COUNTIFS(AT$4:AT549,1,$Q$4:$Q549,$Q550)=1,0,IF(AB550*AK550&lt;$AO$1,1,0))</f>
        <v>0</v>
      </c>
      <c r="AU550">
        <f t="shared" ca="1" si="198"/>
        <v>0</v>
      </c>
      <c r="AW550">
        <f ca="1">1*(COUNTIFS($Q$4:$Q549,Q550,AU$4:AU549,1)&gt;0)</f>
        <v>0</v>
      </c>
      <c r="AX550" t="str">
        <f t="shared" ca="1" si="208"/>
        <v/>
      </c>
    </row>
    <row r="551" spans="2:50" x14ac:dyDescent="0.35">
      <c r="B551">
        <f t="shared" si="199"/>
        <v>548</v>
      </c>
      <c r="C551" s="5">
        <f>AVERAGEIFS(TimeSeries!549:549,TimeSeries!$1:$1,"&lt;="&amp;C$3,TimeSeries!$1:$1,"&gt;="&amp;C$2)</f>
        <v>119.5</v>
      </c>
      <c r="D551" s="5">
        <f>AVERAGEIFS(TimeSeries!549:549,TimeSeries!$1:$1,"&lt;="&amp;D$3,TimeSeries!$1:$1,"&gt;="&amp;D$2)</f>
        <v>123.5</v>
      </c>
      <c r="E551" s="5">
        <f>AVERAGEIFS(TimeSeries!549:549,TimeSeries!$1:$1,"&lt;="&amp;E$3,TimeSeries!$1:$1,"&gt;="&amp;E$2)</f>
        <v>124.95</v>
      </c>
      <c r="F551" s="5">
        <f>AVERAGEIFS(TimeSeries!549:549,TimeSeries!$1:$1,"&lt;="&amp;F$3,TimeSeries!$1:$1,"&gt;="&amp;F$2)</f>
        <v>127.95</v>
      </c>
      <c r="G551" s="5">
        <f>AVERAGEIFS(TimeSeries!549:549,TimeSeries!$1:$1,"&lt;="&amp;G$3,TimeSeries!$1:$1,"&gt;="&amp;G$2)</f>
        <v>123.7</v>
      </c>
      <c r="H551" s="5">
        <f>AVERAGEIFS(TimeSeries!549:549,TimeSeries!$1:$1,"&lt;="&amp;H$3,TimeSeries!$1:$1,"&gt;="&amp;H$2)</f>
        <v>113.7</v>
      </c>
      <c r="I551" s="5">
        <f>AVERAGEIFS(TimeSeries!549:549,TimeSeries!$1:$1,"&lt;="&amp;I$3,TimeSeries!$1:$1,"&gt;="&amp;I$2)</f>
        <v>114.4</v>
      </c>
      <c r="J551" s="5">
        <f>AVERAGEIFS(TimeSeries!549:549,TimeSeries!$1:$1,"&lt;="&amp;J$3,TimeSeries!$1:$1,"&gt;="&amp;J$2)</f>
        <v>118.8</v>
      </c>
      <c r="K551" s="5">
        <f>+TimeSeries!I549</f>
        <v>120.6375</v>
      </c>
      <c r="M551">
        <f t="shared" si="194"/>
        <v>117.5125</v>
      </c>
      <c r="N551">
        <f t="shared" si="195"/>
        <v>126.9</v>
      </c>
      <c r="O551">
        <f t="shared" si="197"/>
        <v>1</v>
      </c>
      <c r="P551">
        <f t="shared" si="196"/>
        <v>0</v>
      </c>
      <c r="Q551">
        <f>+INDEX(TimeSeries!$A:$ZZ,'TimeSeries - Formatted'!$B551+1,'TimeSeries - Formatted'!K$1)</f>
        <v>18</v>
      </c>
      <c r="R551">
        <f>SUM(O$4:O551)</f>
        <v>26</v>
      </c>
      <c r="S551">
        <f>SUM(P$4:P551)</f>
        <v>26</v>
      </c>
      <c r="U551" s="1">
        <f t="shared" si="209"/>
        <v>-0.1506751954513148</v>
      </c>
      <c r="V551" s="1">
        <f t="shared" si="210"/>
        <v>-0.11278735632183901</v>
      </c>
      <c r="W551" s="1">
        <f t="shared" si="211"/>
        <v>-0.12896479609620071</v>
      </c>
      <c r="X551" s="1">
        <f t="shared" si="212"/>
        <v>-0.13518080432578561</v>
      </c>
      <c r="Y551" s="1">
        <f t="shared" si="213"/>
        <v>-0.13496503496503498</v>
      </c>
      <c r="Z551" s="1">
        <f t="shared" si="214"/>
        <v>-0.1831896551724137</v>
      </c>
      <c r="AA551" s="1">
        <f t="shared" si="215"/>
        <v>-0.15196441808747219</v>
      </c>
      <c r="AB551" s="1">
        <f t="shared" si="216"/>
        <v>-0.12518409425625932</v>
      </c>
      <c r="AD551" s="2">
        <f t="shared" ca="1" si="200"/>
        <v>0</v>
      </c>
      <c r="AE551" s="2">
        <f t="shared" ca="1" si="201"/>
        <v>0</v>
      </c>
      <c r="AF551" s="2">
        <f t="shared" ca="1" si="202"/>
        <v>0</v>
      </c>
      <c r="AG551" s="2">
        <f t="shared" ca="1" si="203"/>
        <v>0</v>
      </c>
      <c r="AH551" s="2">
        <f t="shared" ca="1" si="204"/>
        <v>0</v>
      </c>
      <c r="AI551" s="2">
        <f t="shared" ca="1" si="205"/>
        <v>0</v>
      </c>
      <c r="AJ551" s="2">
        <f t="shared" ca="1" si="206"/>
        <v>0</v>
      </c>
      <c r="AK551" s="2">
        <f t="shared" ca="1" si="207"/>
        <v>0</v>
      </c>
      <c r="AM551">
        <f ca="1">+IF(COUNTIFS(AM$4:AM550,1,$Q$4:$Q550,$Q551)=1,0,IF(U551*AD551&lt;$AO$1,1,0))</f>
        <v>0</v>
      </c>
      <c r="AN551">
        <f ca="1">+IF(COUNTIFS(AN$4:AN550,1,$Q$4:$Q550,$Q551)=1,0,IF(V551*AE551&lt;$AO$1,1,0))</f>
        <v>0</v>
      </c>
      <c r="AO551">
        <f ca="1">+IF(COUNTIFS(AO$4:AO550,1,$Q$4:$Q550,$Q551)=1,0,IF(W551*AF551&lt;$AO$1,1,0))</f>
        <v>0</v>
      </c>
      <c r="AP551">
        <f ca="1">+IF(COUNTIFS(AP$4:AP550,1,$Q$4:$Q550,$Q551)=1,0,IF(X551*AG551&lt;$AO$1,1,0))</f>
        <v>0</v>
      </c>
      <c r="AQ551">
        <f ca="1">+IF(COUNTIFS(AQ$4:AQ550,1,$Q$4:$Q550,$Q551)=1,0,IF(Y551*AH551&lt;$AO$1,1,0))</f>
        <v>0</v>
      </c>
      <c r="AR551">
        <f ca="1">+IF(COUNTIFS(AR$4:AR550,1,$Q$4:$Q550,$Q551)=1,0,IF(Z551*AI551&lt;$AO$1,1,0))</f>
        <v>0</v>
      </c>
      <c r="AS551">
        <f ca="1">+IF(COUNTIFS(AS$4:AS550,1,$Q$4:$Q550,$Q551)=1,0,IF(AA551*AJ551&lt;$AO$1,1,0))</f>
        <v>0</v>
      </c>
      <c r="AT551">
        <f ca="1">+IF(COUNTIFS(AT$4:AT550,1,$Q$4:$Q550,$Q551)=1,0,IF(AB551*AK551&lt;$AO$1,1,0))</f>
        <v>0</v>
      </c>
      <c r="AU551">
        <f t="shared" ca="1" si="198"/>
        <v>0</v>
      </c>
      <c r="AW551">
        <f ca="1">1*(COUNTIFS($Q$4:$Q550,Q551,AU$4:AU550,1)&gt;0)</f>
        <v>0</v>
      </c>
      <c r="AX551" t="str">
        <f t="shared" ca="1" si="208"/>
        <v/>
      </c>
    </row>
    <row r="552" spans="2:50" x14ac:dyDescent="0.35">
      <c r="B552">
        <f t="shared" si="199"/>
        <v>549</v>
      </c>
      <c r="C552" s="5">
        <f>AVERAGEIFS(TimeSeries!550:550,TimeSeries!$1:$1,"&lt;="&amp;C$3,TimeSeries!$1:$1,"&gt;="&amp;C$2)</f>
        <v>122.45</v>
      </c>
      <c r="D552" s="5">
        <f>AVERAGEIFS(TimeSeries!550:550,TimeSeries!$1:$1,"&lt;="&amp;D$3,TimeSeries!$1:$1,"&gt;="&amp;D$2)</f>
        <v>126.45</v>
      </c>
      <c r="E552" s="5">
        <f>AVERAGEIFS(TimeSeries!550:550,TimeSeries!$1:$1,"&lt;="&amp;E$3,TimeSeries!$1:$1,"&gt;="&amp;E$2)</f>
        <v>127.15</v>
      </c>
      <c r="F552" s="5">
        <f>AVERAGEIFS(TimeSeries!550:550,TimeSeries!$1:$1,"&lt;="&amp;F$3,TimeSeries!$1:$1,"&gt;="&amp;F$2)</f>
        <v>129.65</v>
      </c>
      <c r="G552" s="5">
        <f>AVERAGEIFS(TimeSeries!550:550,TimeSeries!$1:$1,"&lt;="&amp;G$3,TimeSeries!$1:$1,"&gt;="&amp;G$2)</f>
        <v>128.25</v>
      </c>
      <c r="H552" s="5">
        <f>AVERAGEIFS(TimeSeries!550:550,TimeSeries!$1:$1,"&lt;="&amp;H$3,TimeSeries!$1:$1,"&gt;="&amp;H$2)</f>
        <v>118.25</v>
      </c>
      <c r="I552" s="5">
        <f>AVERAGEIFS(TimeSeries!550:550,TimeSeries!$1:$1,"&lt;="&amp;I$3,TimeSeries!$1:$1,"&gt;="&amp;I$2)</f>
        <v>115.4</v>
      </c>
      <c r="J552" s="5">
        <f>AVERAGEIFS(TimeSeries!550:550,TimeSeries!$1:$1,"&lt;="&amp;J$3,TimeSeries!$1:$1,"&gt;="&amp;J$2)</f>
        <v>118.8</v>
      </c>
      <c r="K552" s="5">
        <f>+TimeSeries!I550</f>
        <v>123.3125</v>
      </c>
      <c r="M552">
        <f t="shared" si="194"/>
        <v>117.5125</v>
      </c>
      <c r="N552">
        <f t="shared" si="195"/>
        <v>126.9</v>
      </c>
      <c r="O552">
        <f t="shared" si="197"/>
        <v>0</v>
      </c>
      <c r="P552">
        <f t="shared" si="196"/>
        <v>0</v>
      </c>
      <c r="Q552">
        <f>+INDEX(TimeSeries!$A:$ZZ,'TimeSeries - Formatted'!$B552+1,'TimeSeries - Formatted'!K$1)</f>
        <v>18</v>
      </c>
      <c r="R552">
        <f>SUM(O$4:O552)</f>
        <v>26</v>
      </c>
      <c r="S552">
        <f>SUM(P$4:P552)</f>
        <v>26</v>
      </c>
      <c r="U552" s="1">
        <f t="shared" si="209"/>
        <v>-7.4801662259161295E-2</v>
      </c>
      <c r="V552" s="1">
        <f t="shared" si="210"/>
        <v>-1.0950332420805564E-2</v>
      </c>
      <c r="W552" s="1">
        <f t="shared" si="211"/>
        <v>-5.2533532041728614E-2</v>
      </c>
      <c r="X552" s="1">
        <f t="shared" si="212"/>
        <v>-8.5038814396612428E-2</v>
      </c>
      <c r="Y552" s="1">
        <f t="shared" si="213"/>
        <v>-9.4918842625264621E-2</v>
      </c>
      <c r="Z552" s="1">
        <f t="shared" si="214"/>
        <v>-0.15050287356321834</v>
      </c>
      <c r="AA552" s="1">
        <f t="shared" si="215"/>
        <v>-0.14040968342644311</v>
      </c>
      <c r="AB552" s="1">
        <f t="shared" si="216"/>
        <v>-9.6577946768060863E-2</v>
      </c>
      <c r="AD552" s="2">
        <f t="shared" ca="1" si="200"/>
        <v>0</v>
      </c>
      <c r="AE552" s="2">
        <f t="shared" ca="1" si="201"/>
        <v>0</v>
      </c>
      <c r="AF552" s="2">
        <f t="shared" ca="1" si="202"/>
        <v>0</v>
      </c>
      <c r="AG552" s="2">
        <f t="shared" ca="1" si="203"/>
        <v>0</v>
      </c>
      <c r="AH552" s="2">
        <f t="shared" ca="1" si="204"/>
        <v>0</v>
      </c>
      <c r="AI552" s="2">
        <f t="shared" ca="1" si="205"/>
        <v>0</v>
      </c>
      <c r="AJ552" s="2">
        <f t="shared" ca="1" si="206"/>
        <v>0</v>
      </c>
      <c r="AK552" s="2">
        <f t="shared" ca="1" si="207"/>
        <v>0</v>
      </c>
      <c r="AM552">
        <f ca="1">+IF(COUNTIFS(AM$4:AM551,1,$Q$4:$Q551,$Q552)=1,0,IF(U552*AD552&lt;$AO$1,1,0))</f>
        <v>0</v>
      </c>
      <c r="AN552">
        <f ca="1">+IF(COUNTIFS(AN$4:AN551,1,$Q$4:$Q551,$Q552)=1,0,IF(V552*AE552&lt;$AO$1,1,0))</f>
        <v>0</v>
      </c>
      <c r="AO552">
        <f ca="1">+IF(COUNTIFS(AO$4:AO551,1,$Q$4:$Q551,$Q552)=1,0,IF(W552*AF552&lt;$AO$1,1,0))</f>
        <v>0</v>
      </c>
      <c r="AP552">
        <f ca="1">+IF(COUNTIFS(AP$4:AP551,1,$Q$4:$Q551,$Q552)=1,0,IF(X552*AG552&lt;$AO$1,1,0))</f>
        <v>0</v>
      </c>
      <c r="AQ552">
        <f ca="1">+IF(COUNTIFS(AQ$4:AQ551,1,$Q$4:$Q551,$Q552)=1,0,IF(Y552*AH552&lt;$AO$1,1,0))</f>
        <v>0</v>
      </c>
      <c r="AR552">
        <f ca="1">+IF(COUNTIFS(AR$4:AR551,1,$Q$4:$Q551,$Q552)=1,0,IF(Z552*AI552&lt;$AO$1,1,0))</f>
        <v>0</v>
      </c>
      <c r="AS552">
        <f ca="1">+IF(COUNTIFS(AS$4:AS551,1,$Q$4:$Q551,$Q552)=1,0,IF(AA552*AJ552&lt;$AO$1,1,0))</f>
        <v>0</v>
      </c>
      <c r="AT552">
        <f ca="1">+IF(COUNTIFS(AT$4:AT551,1,$Q$4:$Q551,$Q552)=1,0,IF(AB552*AK552&lt;$AO$1,1,0))</f>
        <v>0</v>
      </c>
      <c r="AU552">
        <f t="shared" ca="1" si="198"/>
        <v>0</v>
      </c>
      <c r="AW552">
        <f ca="1">1*(COUNTIFS($Q$4:$Q551,Q552,AU$4:AU551,1)&gt;0)</f>
        <v>0</v>
      </c>
      <c r="AX552" t="str">
        <f t="shared" ca="1" si="208"/>
        <v/>
      </c>
    </row>
    <row r="553" spans="2:50" x14ac:dyDescent="0.35">
      <c r="B553">
        <f t="shared" si="199"/>
        <v>550</v>
      </c>
      <c r="C553" s="5">
        <f>AVERAGEIFS(TimeSeries!551:551,TimeSeries!$1:$1,"&lt;="&amp;C$3,TimeSeries!$1:$1,"&gt;="&amp;C$2)</f>
        <v>126.05</v>
      </c>
      <c r="D553" s="5">
        <f>AVERAGEIFS(TimeSeries!551:551,TimeSeries!$1:$1,"&lt;="&amp;D$3,TimeSeries!$1:$1,"&gt;="&amp;D$2)</f>
        <v>129.55000000000001</v>
      </c>
      <c r="E553" s="5">
        <f>AVERAGEIFS(TimeSeries!551:551,TimeSeries!$1:$1,"&lt;="&amp;E$3,TimeSeries!$1:$1,"&gt;="&amp;E$2)</f>
        <v>129.55000000000001</v>
      </c>
      <c r="F553" s="5">
        <f>AVERAGEIFS(TimeSeries!551:551,TimeSeries!$1:$1,"&lt;="&amp;F$3,TimeSeries!$1:$1,"&gt;="&amp;F$2)</f>
        <v>131.55000000000001</v>
      </c>
      <c r="G553" s="5">
        <f>AVERAGEIFS(TimeSeries!551:551,TimeSeries!$1:$1,"&lt;="&amp;G$3,TimeSeries!$1:$1,"&gt;="&amp;G$2)</f>
        <v>128.75</v>
      </c>
      <c r="H553" s="5">
        <f>AVERAGEIFS(TimeSeries!551:551,TimeSeries!$1:$1,"&lt;="&amp;H$3,TimeSeries!$1:$1,"&gt;="&amp;H$2)</f>
        <v>119.75</v>
      </c>
      <c r="I553" s="5">
        <f>AVERAGEIFS(TimeSeries!551:551,TimeSeries!$1:$1,"&lt;="&amp;I$3,TimeSeries!$1:$1,"&gt;="&amp;I$2)</f>
        <v>116.9</v>
      </c>
      <c r="J553" s="5">
        <f>AVERAGEIFS(TimeSeries!551:551,TimeSeries!$1:$1,"&lt;="&amp;J$3,TimeSeries!$1:$1,"&gt;="&amp;J$2)</f>
        <v>118.8</v>
      </c>
      <c r="K553" s="5">
        <f>+TimeSeries!I551</f>
        <v>125.3125</v>
      </c>
      <c r="M553">
        <f t="shared" si="194"/>
        <v>117.5125</v>
      </c>
      <c r="N553">
        <f t="shared" si="195"/>
        <v>125.9</v>
      </c>
      <c r="O553">
        <f t="shared" si="197"/>
        <v>0</v>
      </c>
      <c r="P553">
        <f t="shared" si="196"/>
        <v>0</v>
      </c>
      <c r="Q553">
        <f>+INDEX(TimeSeries!$A:$ZZ,'TimeSeries - Formatted'!$B553+1,'TimeSeries - Formatted'!K$1)</f>
        <v>18</v>
      </c>
      <c r="R553">
        <f>SUM(O$4:O553)</f>
        <v>26</v>
      </c>
      <c r="S553">
        <f>SUM(P$4:P553)</f>
        <v>26</v>
      </c>
      <c r="U553" s="1">
        <f t="shared" si="209"/>
        <v>2.9399755002041505E-2</v>
      </c>
      <c r="V553" s="1">
        <f t="shared" si="210"/>
        <v>2.4515618821668639E-2</v>
      </c>
      <c r="W553" s="1">
        <f t="shared" si="211"/>
        <v>1.8875344081793255E-2</v>
      </c>
      <c r="X553" s="1">
        <f t="shared" si="212"/>
        <v>5.3496369889187712E-3</v>
      </c>
      <c r="Y553" s="1">
        <f t="shared" si="213"/>
        <v>-3.1590823617901331E-2</v>
      </c>
      <c r="Z553" s="1">
        <f t="shared" si="214"/>
        <v>-8.5528827796868989E-2</v>
      </c>
      <c r="AA553" s="1">
        <f t="shared" si="215"/>
        <v>-7.7712031558185402E-2</v>
      </c>
      <c r="AB553" s="1">
        <f t="shared" si="216"/>
        <v>-4.5783132530120452E-2</v>
      </c>
      <c r="AD553" s="2">
        <f t="shared" ca="1" si="200"/>
        <v>0</v>
      </c>
      <c r="AE553" s="2">
        <f t="shared" ca="1" si="201"/>
        <v>0</v>
      </c>
      <c r="AF553" s="2">
        <f t="shared" ca="1" si="202"/>
        <v>0</v>
      </c>
      <c r="AG553" s="2">
        <f t="shared" ca="1" si="203"/>
        <v>0</v>
      </c>
      <c r="AH553" s="2">
        <f t="shared" ca="1" si="204"/>
        <v>0</v>
      </c>
      <c r="AI553" s="2">
        <f t="shared" ca="1" si="205"/>
        <v>0</v>
      </c>
      <c r="AJ553" s="2">
        <f t="shared" ca="1" si="206"/>
        <v>0</v>
      </c>
      <c r="AK553" s="2">
        <f t="shared" ca="1" si="207"/>
        <v>0</v>
      </c>
      <c r="AM553">
        <f ca="1">+IF(COUNTIFS(AM$4:AM552,1,$Q$4:$Q552,$Q553)=1,0,IF(U553*AD553&lt;$AO$1,1,0))</f>
        <v>0</v>
      </c>
      <c r="AN553">
        <f ca="1">+IF(COUNTIFS(AN$4:AN552,1,$Q$4:$Q552,$Q553)=1,0,IF(V553*AE553&lt;$AO$1,1,0))</f>
        <v>0</v>
      </c>
      <c r="AO553">
        <f ca="1">+IF(COUNTIFS(AO$4:AO552,1,$Q$4:$Q552,$Q553)=1,0,IF(W553*AF553&lt;$AO$1,1,0))</f>
        <v>0</v>
      </c>
      <c r="AP553">
        <f ca="1">+IF(COUNTIFS(AP$4:AP552,1,$Q$4:$Q552,$Q553)=1,0,IF(X553*AG553&lt;$AO$1,1,0))</f>
        <v>0</v>
      </c>
      <c r="AQ553">
        <f ca="1">+IF(COUNTIFS(AQ$4:AQ552,1,$Q$4:$Q552,$Q553)=1,0,IF(Y553*AH553&lt;$AO$1,1,0))</f>
        <v>0</v>
      </c>
      <c r="AR553">
        <f ca="1">+IF(COUNTIFS(AR$4:AR552,1,$Q$4:$Q552,$Q553)=1,0,IF(Z553*AI553&lt;$AO$1,1,0))</f>
        <v>0</v>
      </c>
      <c r="AS553">
        <f ca="1">+IF(COUNTIFS(AS$4:AS552,1,$Q$4:$Q552,$Q553)=1,0,IF(AA553*AJ553&lt;$AO$1,1,0))</f>
        <v>0</v>
      </c>
      <c r="AT553">
        <f ca="1">+IF(COUNTIFS(AT$4:AT552,1,$Q$4:$Q552,$Q553)=1,0,IF(AB553*AK553&lt;$AO$1,1,0))</f>
        <v>0</v>
      </c>
      <c r="AU553">
        <f t="shared" ca="1" si="198"/>
        <v>0</v>
      </c>
      <c r="AW553">
        <f ca="1">1*(COUNTIFS($Q$4:$Q552,Q553,AU$4:AU552,1)&gt;0)</f>
        <v>0</v>
      </c>
      <c r="AX553" t="str">
        <f t="shared" ca="1" si="208"/>
        <v/>
      </c>
    </row>
    <row r="554" spans="2:50" x14ac:dyDescent="0.35">
      <c r="B554">
        <f t="shared" si="199"/>
        <v>551</v>
      </c>
      <c r="C554" s="5">
        <f>AVERAGEIFS(TimeSeries!552:552,TimeSeries!$1:$1,"&lt;="&amp;C$3,TimeSeries!$1:$1,"&gt;="&amp;C$2)</f>
        <v>129.44999999999999</v>
      </c>
      <c r="D554" s="5">
        <f>AVERAGEIFS(TimeSeries!552:552,TimeSeries!$1:$1,"&lt;="&amp;D$3,TimeSeries!$1:$1,"&gt;="&amp;D$2)</f>
        <v>131.94999999999999</v>
      </c>
      <c r="E554" s="5">
        <f>AVERAGEIFS(TimeSeries!552:552,TimeSeries!$1:$1,"&lt;="&amp;E$3,TimeSeries!$1:$1,"&gt;="&amp;E$2)</f>
        <v>131.25</v>
      </c>
      <c r="F554" s="5">
        <f>AVERAGEIFS(TimeSeries!552:552,TimeSeries!$1:$1,"&lt;="&amp;F$3,TimeSeries!$1:$1,"&gt;="&amp;F$2)</f>
        <v>132.75</v>
      </c>
      <c r="G554" s="5">
        <f>AVERAGEIFS(TimeSeries!552:552,TimeSeries!$1:$1,"&lt;="&amp;G$3,TimeSeries!$1:$1,"&gt;="&amp;G$2)</f>
        <v>129.94999999999999</v>
      </c>
      <c r="H554" s="5">
        <f>AVERAGEIFS(TimeSeries!552:552,TimeSeries!$1:$1,"&lt;="&amp;H$3,TimeSeries!$1:$1,"&gt;="&amp;H$2)</f>
        <v>121.95</v>
      </c>
      <c r="I554" s="5">
        <f>AVERAGEIFS(TimeSeries!552:552,TimeSeries!$1:$1,"&lt;="&amp;I$3,TimeSeries!$1:$1,"&gt;="&amp;I$2)</f>
        <v>119.1</v>
      </c>
      <c r="J554" s="5">
        <f>AVERAGEIFS(TimeSeries!552:552,TimeSeries!$1:$1,"&lt;="&amp;J$3,TimeSeries!$1:$1,"&gt;="&amp;J$2)</f>
        <v>120.2</v>
      </c>
      <c r="K554" s="5">
        <f>+TimeSeries!I552</f>
        <v>127.4375</v>
      </c>
      <c r="M554">
        <f t="shared" si="194"/>
        <v>117.5125</v>
      </c>
      <c r="N554">
        <f t="shared" si="195"/>
        <v>125.9</v>
      </c>
      <c r="O554">
        <f t="shared" si="197"/>
        <v>0</v>
      </c>
      <c r="P554">
        <f t="shared" si="196"/>
        <v>1</v>
      </c>
      <c r="Q554">
        <f>+INDEX(TimeSeries!$A:$ZZ,'TimeSeries - Formatted'!$B554+1,'TimeSeries - Formatted'!K$1)</f>
        <v>18</v>
      </c>
      <c r="R554">
        <f>SUM(O$4:O554)</f>
        <v>26</v>
      </c>
      <c r="S554">
        <f>SUM(P$4:P554)</f>
        <v>27</v>
      </c>
      <c r="U554" s="1">
        <f t="shared" si="209"/>
        <v>2.6973423244744055E-2</v>
      </c>
      <c r="V554" s="1">
        <f t="shared" si="210"/>
        <v>1.8525665766113253E-2</v>
      </c>
      <c r="W554" s="1">
        <f t="shared" si="211"/>
        <v>1.3122346584330202E-2</v>
      </c>
      <c r="X554" s="1">
        <f t="shared" si="212"/>
        <v>9.1220068415049926E-3</v>
      </c>
      <c r="Y554" s="1">
        <f t="shared" si="213"/>
        <v>9.3203883495145412E-3</v>
      </c>
      <c r="Z554" s="1">
        <f t="shared" si="214"/>
        <v>1.8371607515657695E-2</v>
      </c>
      <c r="AA554" s="1">
        <f t="shared" si="215"/>
        <v>-1.6764459346186866E-3</v>
      </c>
      <c r="AB554" s="1">
        <f t="shared" si="216"/>
        <v>-1.1513157894736725E-2</v>
      </c>
      <c r="AD554" s="2">
        <f t="shared" ca="1" si="200"/>
        <v>1</v>
      </c>
      <c r="AE554" s="2">
        <f t="shared" ca="1" si="201"/>
        <v>1</v>
      </c>
      <c r="AF554" s="2">
        <f t="shared" ca="1" si="202"/>
        <v>1</v>
      </c>
      <c r="AG554" s="2">
        <f t="shared" ca="1" si="203"/>
        <v>1</v>
      </c>
      <c r="AH554" s="2">
        <f t="shared" ca="1" si="204"/>
        <v>0</v>
      </c>
      <c r="AI554" s="2">
        <f t="shared" ca="1" si="205"/>
        <v>0</v>
      </c>
      <c r="AJ554" s="2">
        <f t="shared" ca="1" si="206"/>
        <v>0</v>
      </c>
      <c r="AK554" s="2">
        <f t="shared" ca="1" si="207"/>
        <v>0</v>
      </c>
      <c r="AM554">
        <f ca="1">+IF(COUNTIFS(AM$4:AM553,1,$Q$4:$Q553,$Q554)=1,0,IF(U554*AD554&lt;$AO$1,1,0))</f>
        <v>0</v>
      </c>
      <c r="AN554">
        <f ca="1">+IF(COUNTIFS(AN$4:AN553,1,$Q$4:$Q553,$Q554)=1,0,IF(V554*AE554&lt;$AO$1,1,0))</f>
        <v>0</v>
      </c>
      <c r="AO554">
        <f ca="1">+IF(COUNTIFS(AO$4:AO553,1,$Q$4:$Q553,$Q554)=1,0,IF(W554*AF554&lt;$AO$1,1,0))</f>
        <v>0</v>
      </c>
      <c r="AP554">
        <f ca="1">+IF(COUNTIFS(AP$4:AP553,1,$Q$4:$Q553,$Q554)=1,0,IF(X554*AG554&lt;$AO$1,1,0))</f>
        <v>0</v>
      </c>
      <c r="AQ554">
        <f ca="1">+IF(COUNTIFS(AQ$4:AQ553,1,$Q$4:$Q553,$Q554)=1,0,IF(Y554*AH554&lt;$AO$1,1,0))</f>
        <v>0</v>
      </c>
      <c r="AR554">
        <f ca="1">+IF(COUNTIFS(AR$4:AR553,1,$Q$4:$Q553,$Q554)=1,0,IF(Z554*AI554&lt;$AO$1,1,0))</f>
        <v>0</v>
      </c>
      <c r="AS554">
        <f ca="1">+IF(COUNTIFS(AS$4:AS553,1,$Q$4:$Q553,$Q554)=1,0,IF(AA554*AJ554&lt;$AO$1,1,0))</f>
        <v>0</v>
      </c>
      <c r="AT554">
        <f ca="1">+IF(COUNTIFS(AT$4:AT553,1,$Q$4:$Q553,$Q554)=1,0,IF(AB554*AK554&lt;$AO$1,1,0))</f>
        <v>0</v>
      </c>
      <c r="AU554">
        <f t="shared" ca="1" si="198"/>
        <v>0</v>
      </c>
      <c r="AW554">
        <f ca="1">1*(COUNTIFS($Q$4:$Q553,Q554,AU$4:AU553,1)&gt;0)</f>
        <v>0</v>
      </c>
      <c r="AX554" t="str">
        <f t="shared" ca="1" si="208"/>
        <v/>
      </c>
    </row>
    <row r="555" spans="2:50" x14ac:dyDescent="0.35">
      <c r="B555">
        <f t="shared" si="199"/>
        <v>552</v>
      </c>
      <c r="C555" s="5">
        <f>AVERAGEIFS(TimeSeries!553:553,TimeSeries!$1:$1,"&lt;="&amp;C$3,TimeSeries!$1:$1,"&gt;="&amp;C$2)</f>
        <v>131.19999999999999</v>
      </c>
      <c r="D555" s="5">
        <f>AVERAGEIFS(TimeSeries!553:553,TimeSeries!$1:$1,"&lt;="&amp;D$3,TimeSeries!$1:$1,"&gt;="&amp;D$2)</f>
        <v>133.69999999999999</v>
      </c>
      <c r="E555" s="5">
        <f>AVERAGEIFS(TimeSeries!553:553,TimeSeries!$1:$1,"&lt;="&amp;E$3,TimeSeries!$1:$1,"&gt;="&amp;E$2)</f>
        <v>132.94999999999999</v>
      </c>
      <c r="F555" s="5">
        <f>AVERAGEIFS(TimeSeries!553:553,TimeSeries!$1:$1,"&lt;="&amp;F$3,TimeSeries!$1:$1,"&gt;="&amp;F$2)</f>
        <v>134.44999999999999</v>
      </c>
      <c r="G555" s="5">
        <f>AVERAGEIFS(TimeSeries!553:553,TimeSeries!$1:$1,"&lt;="&amp;G$3,TimeSeries!$1:$1,"&gt;="&amp;G$2)</f>
        <v>132.35</v>
      </c>
      <c r="H555" s="5">
        <f>AVERAGEIFS(TimeSeries!553:553,TimeSeries!$1:$1,"&lt;="&amp;H$3,TimeSeries!$1:$1,"&gt;="&amp;H$2)</f>
        <v>124.35</v>
      </c>
      <c r="I555" s="5">
        <f>AVERAGEIFS(TimeSeries!553:553,TimeSeries!$1:$1,"&lt;="&amp;I$3,TimeSeries!$1:$1,"&gt;="&amp;I$2)</f>
        <v>121.5</v>
      </c>
      <c r="J555" s="5">
        <f>AVERAGEIFS(TimeSeries!553:553,TimeSeries!$1:$1,"&lt;="&amp;J$3,TimeSeries!$1:$1,"&gt;="&amp;J$2)</f>
        <v>123</v>
      </c>
      <c r="K555" s="5">
        <f>+TimeSeries!I553</f>
        <v>129.5</v>
      </c>
      <c r="M555">
        <f t="shared" si="194"/>
        <v>117.5125</v>
      </c>
      <c r="N555">
        <f t="shared" si="195"/>
        <v>125.9</v>
      </c>
      <c r="O555">
        <f t="shared" si="197"/>
        <v>0</v>
      </c>
      <c r="P555">
        <f t="shared" si="196"/>
        <v>0</v>
      </c>
      <c r="Q555">
        <f>+INDEX(TimeSeries!$A:$ZZ,'TimeSeries - Formatted'!$B555+1,'TimeSeries - Formatted'!K$1)</f>
        <v>18</v>
      </c>
      <c r="R555">
        <f>SUM(O$4:O555)</f>
        <v>26</v>
      </c>
      <c r="S555">
        <f>SUM(P$4:P555)</f>
        <v>27</v>
      </c>
      <c r="U555" s="1">
        <f t="shared" si="209"/>
        <v>1.351873310158358E-2</v>
      </c>
      <c r="V555" s="1">
        <f t="shared" si="210"/>
        <v>1.3262599469495928E-2</v>
      </c>
      <c r="W555" s="1">
        <f t="shared" si="211"/>
        <v>1.2952380952380826E-2</v>
      </c>
      <c r="X555" s="1">
        <f t="shared" si="212"/>
        <v>1.2806026365348222E-2</v>
      </c>
      <c r="Y555" s="1">
        <f t="shared" si="213"/>
        <v>1.8468641785302164E-2</v>
      </c>
      <c r="Z555" s="1">
        <f t="shared" si="214"/>
        <v>1.9680196801967975E-2</v>
      </c>
      <c r="AA555" s="1">
        <f t="shared" si="215"/>
        <v>2.0151133501259411E-2</v>
      </c>
      <c r="AB555" s="1">
        <f t="shared" si="216"/>
        <v>2.3294509151414289E-2</v>
      </c>
      <c r="AD555" s="2">
        <f t="shared" ca="1" si="200"/>
        <v>1</v>
      </c>
      <c r="AE555" s="2">
        <f t="shared" ca="1" si="201"/>
        <v>1</v>
      </c>
      <c r="AF555" s="2">
        <f t="shared" ca="1" si="202"/>
        <v>1</v>
      </c>
      <c r="AG555" s="2">
        <f t="shared" ca="1" si="203"/>
        <v>1</v>
      </c>
      <c r="AH555" s="2">
        <f t="shared" ca="1" si="204"/>
        <v>1</v>
      </c>
      <c r="AI555" s="2">
        <f t="shared" ca="1" si="205"/>
        <v>1</v>
      </c>
      <c r="AJ555" s="2">
        <f t="shared" ca="1" si="206"/>
        <v>0</v>
      </c>
      <c r="AK555" s="2">
        <f t="shared" ca="1" si="207"/>
        <v>0</v>
      </c>
      <c r="AM555">
        <f ca="1">+IF(COUNTIFS(AM$4:AM554,1,$Q$4:$Q554,$Q555)=1,0,IF(U555*AD555&lt;$AO$1,1,0))</f>
        <v>0</v>
      </c>
      <c r="AN555">
        <f ca="1">+IF(COUNTIFS(AN$4:AN554,1,$Q$4:$Q554,$Q555)=1,0,IF(V555*AE555&lt;$AO$1,1,0))</f>
        <v>0</v>
      </c>
      <c r="AO555">
        <f ca="1">+IF(COUNTIFS(AO$4:AO554,1,$Q$4:$Q554,$Q555)=1,0,IF(W555*AF555&lt;$AO$1,1,0))</f>
        <v>0</v>
      </c>
      <c r="AP555">
        <f ca="1">+IF(COUNTIFS(AP$4:AP554,1,$Q$4:$Q554,$Q555)=1,0,IF(X555*AG555&lt;$AO$1,1,0))</f>
        <v>0</v>
      </c>
      <c r="AQ555">
        <f ca="1">+IF(COUNTIFS(AQ$4:AQ554,1,$Q$4:$Q554,$Q555)=1,0,IF(Y555*AH555&lt;$AO$1,1,0))</f>
        <v>0</v>
      </c>
      <c r="AR555">
        <f ca="1">+IF(COUNTIFS(AR$4:AR554,1,$Q$4:$Q554,$Q555)=1,0,IF(Z555*AI555&lt;$AO$1,1,0))</f>
        <v>0</v>
      </c>
      <c r="AS555">
        <f ca="1">+IF(COUNTIFS(AS$4:AS554,1,$Q$4:$Q554,$Q555)=1,0,IF(AA555*AJ555&lt;$AO$1,1,0))</f>
        <v>0</v>
      </c>
      <c r="AT555">
        <f ca="1">+IF(COUNTIFS(AT$4:AT554,1,$Q$4:$Q554,$Q555)=1,0,IF(AB555*AK555&lt;$AO$1,1,0))</f>
        <v>0</v>
      </c>
      <c r="AU555">
        <f t="shared" ca="1" si="198"/>
        <v>0</v>
      </c>
      <c r="AW555">
        <f ca="1">1*(COUNTIFS($Q$4:$Q554,Q555,AU$4:AU554,1)&gt;0)</f>
        <v>0</v>
      </c>
      <c r="AX555" t="str">
        <f t="shared" ca="1" si="208"/>
        <v/>
      </c>
    </row>
    <row r="556" spans="2:50" x14ac:dyDescent="0.35">
      <c r="B556">
        <f t="shared" si="199"/>
        <v>553</v>
      </c>
      <c r="C556" s="5">
        <f>AVERAGEIFS(TimeSeries!554:554,TimeSeries!$1:$1,"&lt;="&amp;C$3,TimeSeries!$1:$1,"&gt;="&amp;C$2)</f>
        <v>132.9</v>
      </c>
      <c r="D556" s="5">
        <f>AVERAGEIFS(TimeSeries!554:554,TimeSeries!$1:$1,"&lt;="&amp;D$3,TimeSeries!$1:$1,"&gt;="&amp;D$2)</f>
        <v>134.9</v>
      </c>
      <c r="E556" s="5">
        <f>AVERAGEIFS(TimeSeries!554:554,TimeSeries!$1:$1,"&lt;="&amp;E$3,TimeSeries!$1:$1,"&gt;="&amp;E$2)</f>
        <v>134.9</v>
      </c>
      <c r="F556" s="5">
        <f>AVERAGEIFS(TimeSeries!554:554,TimeSeries!$1:$1,"&lt;="&amp;F$3,TimeSeries!$1:$1,"&gt;="&amp;F$2)</f>
        <v>136.9</v>
      </c>
      <c r="G556" s="5">
        <f>AVERAGEIFS(TimeSeries!554:554,TimeSeries!$1:$1,"&lt;="&amp;G$3,TimeSeries!$1:$1,"&gt;="&amp;G$2)</f>
        <v>135.44999999999999</v>
      </c>
      <c r="H556" s="5">
        <f>AVERAGEIFS(TimeSeries!554:554,TimeSeries!$1:$1,"&lt;="&amp;H$3,TimeSeries!$1:$1,"&gt;="&amp;H$2)</f>
        <v>127.45</v>
      </c>
      <c r="I556" s="5">
        <f>AVERAGEIFS(TimeSeries!554:554,TimeSeries!$1:$1,"&lt;="&amp;I$3,TimeSeries!$1:$1,"&gt;="&amp;I$2)</f>
        <v>123.25</v>
      </c>
      <c r="J556" s="5">
        <f>AVERAGEIFS(TimeSeries!554:554,TimeSeries!$1:$1,"&lt;="&amp;J$3,TimeSeries!$1:$1,"&gt;="&amp;J$2)</f>
        <v>124.5</v>
      </c>
      <c r="K556" s="5">
        <f>+TimeSeries!I554</f>
        <v>131.625</v>
      </c>
      <c r="M556">
        <f t="shared" ref="M556:M619" si="217">_xlfn.PERCENTILE.EXC(K517:K556,25%)</f>
        <v>117.5125</v>
      </c>
      <c r="N556">
        <f t="shared" ref="N556:N619" si="218">_xlfn.PERCENTILE.EXC(K517:K556,50%)</f>
        <v>125.9</v>
      </c>
      <c r="O556">
        <f t="shared" si="197"/>
        <v>0</v>
      </c>
      <c r="P556">
        <f t="shared" ref="P556:P619" si="219">1*((K556&gt;N556)*(MIN(K545:K555)&lt;$M556)*(SUM(P545:P555)=0))</f>
        <v>0</v>
      </c>
      <c r="Q556">
        <f>+INDEX(TimeSeries!$A:$ZZ,'TimeSeries - Formatted'!$B556+1,'TimeSeries - Formatted'!K$1)</f>
        <v>18</v>
      </c>
      <c r="R556">
        <f>SUM(O$4:O556)</f>
        <v>26</v>
      </c>
      <c r="S556">
        <f>SUM(P$4:P556)</f>
        <v>27</v>
      </c>
      <c r="U556" s="1">
        <f t="shared" si="209"/>
        <v>1.2957317073170938E-2</v>
      </c>
      <c r="V556" s="1">
        <f t="shared" si="210"/>
        <v>8.9753178758416041E-3</v>
      </c>
      <c r="W556" s="1">
        <f t="shared" si="211"/>
        <v>1.4667168108311479E-2</v>
      </c>
      <c r="X556" s="1">
        <f t="shared" si="212"/>
        <v>1.8222387504648774E-2</v>
      </c>
      <c r="Y556" s="1">
        <f t="shared" si="213"/>
        <v>2.342274272761613E-2</v>
      </c>
      <c r="Z556" s="1">
        <f t="shared" si="214"/>
        <v>2.4929634097305975E-2</v>
      </c>
      <c r="AA556" s="1">
        <f t="shared" si="215"/>
        <v>1.4403292181069949E-2</v>
      </c>
      <c r="AB556" s="1">
        <f t="shared" si="216"/>
        <v>1.2195121951219523E-2</v>
      </c>
      <c r="AD556" s="2">
        <f t="shared" ca="1" si="200"/>
        <v>1</v>
      </c>
      <c r="AE556" s="2">
        <f t="shared" ca="1" si="201"/>
        <v>1</v>
      </c>
      <c r="AF556" s="2">
        <f t="shared" ca="1" si="202"/>
        <v>1</v>
      </c>
      <c r="AG556" s="2">
        <f t="shared" ca="1" si="203"/>
        <v>1</v>
      </c>
      <c r="AH556" s="2">
        <f t="shared" ca="1" si="204"/>
        <v>1</v>
      </c>
      <c r="AI556" s="2">
        <f t="shared" ca="1" si="205"/>
        <v>1</v>
      </c>
      <c r="AJ556" s="2">
        <f t="shared" ca="1" si="206"/>
        <v>1</v>
      </c>
      <c r="AK556" s="2">
        <f t="shared" ca="1" si="207"/>
        <v>1</v>
      </c>
      <c r="AM556">
        <f ca="1">+IF(COUNTIFS(AM$4:AM555,1,$Q$4:$Q555,$Q556)=1,0,IF(U556*AD556&lt;$AO$1,1,0))</f>
        <v>0</v>
      </c>
      <c r="AN556">
        <f ca="1">+IF(COUNTIFS(AN$4:AN555,1,$Q$4:$Q555,$Q556)=1,0,IF(V556*AE556&lt;$AO$1,1,0))</f>
        <v>0</v>
      </c>
      <c r="AO556">
        <f ca="1">+IF(COUNTIFS(AO$4:AO555,1,$Q$4:$Q555,$Q556)=1,0,IF(W556*AF556&lt;$AO$1,1,0))</f>
        <v>0</v>
      </c>
      <c r="AP556">
        <f ca="1">+IF(COUNTIFS(AP$4:AP555,1,$Q$4:$Q555,$Q556)=1,0,IF(X556*AG556&lt;$AO$1,1,0))</f>
        <v>0</v>
      </c>
      <c r="AQ556">
        <f ca="1">+IF(COUNTIFS(AQ$4:AQ555,1,$Q$4:$Q555,$Q556)=1,0,IF(Y556*AH556&lt;$AO$1,1,0))</f>
        <v>0</v>
      </c>
      <c r="AR556">
        <f ca="1">+IF(COUNTIFS(AR$4:AR555,1,$Q$4:$Q555,$Q556)=1,0,IF(Z556*AI556&lt;$AO$1,1,0))</f>
        <v>0</v>
      </c>
      <c r="AS556">
        <f ca="1">+IF(COUNTIFS(AS$4:AS555,1,$Q$4:$Q555,$Q556)=1,0,IF(AA556*AJ556&lt;$AO$1,1,0))</f>
        <v>0</v>
      </c>
      <c r="AT556">
        <f ca="1">+IF(COUNTIFS(AT$4:AT555,1,$Q$4:$Q555,$Q556)=1,0,IF(AB556*AK556&lt;$AO$1,1,0))</f>
        <v>0</v>
      </c>
      <c r="AU556">
        <f t="shared" ca="1" si="198"/>
        <v>0</v>
      </c>
      <c r="AW556">
        <f ca="1">1*(COUNTIFS($Q$4:$Q555,Q556,AU$4:AU555,1)&gt;0)</f>
        <v>0</v>
      </c>
      <c r="AX556" t="str">
        <f t="shared" ca="1" si="208"/>
        <v/>
      </c>
    </row>
    <row r="557" spans="2:50" x14ac:dyDescent="0.35">
      <c r="B557">
        <f t="shared" si="199"/>
        <v>554</v>
      </c>
      <c r="C557" s="5">
        <f>AVERAGEIFS(TimeSeries!555:555,TimeSeries!$1:$1,"&lt;="&amp;C$3,TimeSeries!$1:$1,"&gt;="&amp;C$2)</f>
        <v>134.1</v>
      </c>
      <c r="D557" s="5">
        <f>AVERAGEIFS(TimeSeries!555:555,TimeSeries!$1:$1,"&lt;="&amp;D$3,TimeSeries!$1:$1,"&gt;="&amp;D$2)</f>
        <v>136.6</v>
      </c>
      <c r="E557" s="5">
        <f>AVERAGEIFS(TimeSeries!555:555,TimeSeries!$1:$1,"&lt;="&amp;E$3,TimeSeries!$1:$1,"&gt;="&amp;E$2)</f>
        <v>136.6</v>
      </c>
      <c r="F557" s="5">
        <f>AVERAGEIFS(TimeSeries!555:555,TimeSeries!$1:$1,"&lt;="&amp;F$3,TimeSeries!$1:$1,"&gt;="&amp;F$2)</f>
        <v>138.1</v>
      </c>
      <c r="G557" s="5">
        <f>AVERAGEIFS(TimeSeries!555:555,TimeSeries!$1:$1,"&lt;="&amp;G$3,TimeSeries!$1:$1,"&gt;="&amp;G$2)</f>
        <v>136.69999999999999</v>
      </c>
      <c r="H557" s="5">
        <f>AVERAGEIFS(TimeSeries!555:555,TimeSeries!$1:$1,"&lt;="&amp;H$3,TimeSeries!$1:$1,"&gt;="&amp;H$2)</f>
        <v>128.69999999999999</v>
      </c>
      <c r="I557" s="5">
        <f>AVERAGEIFS(TimeSeries!555:555,TimeSeries!$1:$1,"&lt;="&amp;I$3,TimeSeries!$1:$1,"&gt;="&amp;I$2)</f>
        <v>123.75</v>
      </c>
      <c r="J557" s="5">
        <f>AVERAGEIFS(TimeSeries!555:555,TimeSeries!$1:$1,"&lt;="&amp;J$3,TimeSeries!$1:$1,"&gt;="&amp;J$2)</f>
        <v>124.5</v>
      </c>
      <c r="K557" s="5">
        <f>+TimeSeries!I555</f>
        <v>132.78749999999999</v>
      </c>
      <c r="M557">
        <f t="shared" si="217"/>
        <v>117.5125</v>
      </c>
      <c r="N557">
        <f t="shared" si="218"/>
        <v>125.9</v>
      </c>
      <c r="O557">
        <f t="shared" si="197"/>
        <v>0</v>
      </c>
      <c r="P557">
        <f t="shared" si="219"/>
        <v>0</v>
      </c>
      <c r="Q557">
        <f>+INDEX(TimeSeries!$A:$ZZ,'TimeSeries - Formatted'!$B557+1,'TimeSeries - Formatted'!K$1)</f>
        <v>18</v>
      </c>
      <c r="R557">
        <f>SUM(O$4:O557)</f>
        <v>26</v>
      </c>
      <c r="S557">
        <f>SUM(P$4:P557)</f>
        <v>27</v>
      </c>
      <c r="U557" s="1">
        <f t="shared" si="209"/>
        <v>9.0293453724603623E-3</v>
      </c>
      <c r="V557" s="1">
        <f t="shared" si="210"/>
        <v>1.260192735359511E-2</v>
      </c>
      <c r="W557" s="1">
        <f t="shared" si="211"/>
        <v>1.260192735359511E-2</v>
      </c>
      <c r="X557" s="1">
        <f t="shared" si="212"/>
        <v>8.765522279035709E-3</v>
      </c>
      <c r="Y557" s="1">
        <f t="shared" si="213"/>
        <v>9.2284976005905239E-3</v>
      </c>
      <c r="Z557" s="1">
        <f t="shared" si="214"/>
        <v>9.807767752059604E-3</v>
      </c>
      <c r="AA557" s="1">
        <f t="shared" si="215"/>
        <v>4.0567951318457585E-3</v>
      </c>
      <c r="AB557" s="1">
        <f t="shared" si="216"/>
        <v>0</v>
      </c>
      <c r="AD557" s="2">
        <f t="shared" ca="1" si="200"/>
        <v>1</v>
      </c>
      <c r="AE557" s="2">
        <f t="shared" ca="1" si="201"/>
        <v>1</v>
      </c>
      <c r="AF557" s="2">
        <f t="shared" ca="1" si="202"/>
        <v>1</v>
      </c>
      <c r="AG557" s="2">
        <f t="shared" ca="1" si="203"/>
        <v>1</v>
      </c>
      <c r="AH557" s="2">
        <f t="shared" ca="1" si="204"/>
        <v>1</v>
      </c>
      <c r="AI557" s="2">
        <f t="shared" ca="1" si="205"/>
        <v>1</v>
      </c>
      <c r="AJ557" s="2">
        <f t="shared" ca="1" si="206"/>
        <v>1</v>
      </c>
      <c r="AK557" s="2">
        <f t="shared" ca="1" si="207"/>
        <v>1</v>
      </c>
      <c r="AM557">
        <f ca="1">+IF(COUNTIFS(AM$4:AM556,1,$Q$4:$Q556,$Q557)=1,0,IF(U557*AD557&lt;$AO$1,1,0))</f>
        <v>0</v>
      </c>
      <c r="AN557">
        <f ca="1">+IF(COUNTIFS(AN$4:AN556,1,$Q$4:$Q556,$Q557)=1,0,IF(V557*AE557&lt;$AO$1,1,0))</f>
        <v>0</v>
      </c>
      <c r="AO557">
        <f ca="1">+IF(COUNTIFS(AO$4:AO556,1,$Q$4:$Q556,$Q557)=1,0,IF(W557*AF557&lt;$AO$1,1,0))</f>
        <v>0</v>
      </c>
      <c r="AP557">
        <f ca="1">+IF(COUNTIFS(AP$4:AP556,1,$Q$4:$Q556,$Q557)=1,0,IF(X557*AG557&lt;$AO$1,1,0))</f>
        <v>0</v>
      </c>
      <c r="AQ557">
        <f ca="1">+IF(COUNTIFS(AQ$4:AQ556,1,$Q$4:$Q556,$Q557)=1,0,IF(Y557*AH557&lt;$AO$1,1,0))</f>
        <v>0</v>
      </c>
      <c r="AR557">
        <f ca="1">+IF(COUNTIFS(AR$4:AR556,1,$Q$4:$Q556,$Q557)=1,0,IF(Z557*AI557&lt;$AO$1,1,0))</f>
        <v>0</v>
      </c>
      <c r="AS557">
        <f ca="1">+IF(COUNTIFS(AS$4:AS556,1,$Q$4:$Q556,$Q557)=1,0,IF(AA557*AJ557&lt;$AO$1,1,0))</f>
        <v>0</v>
      </c>
      <c r="AT557">
        <f ca="1">+IF(COUNTIFS(AT$4:AT556,1,$Q$4:$Q556,$Q557)=1,0,IF(AB557*AK557&lt;$AO$1,1,0))</f>
        <v>0</v>
      </c>
      <c r="AU557">
        <f t="shared" ca="1" si="198"/>
        <v>0</v>
      </c>
      <c r="AW557">
        <f ca="1">1*(COUNTIFS($Q$4:$Q556,Q557,AU$4:AU556,1)&gt;0)</f>
        <v>0</v>
      </c>
      <c r="AX557" t="str">
        <f t="shared" ca="1" si="208"/>
        <v/>
      </c>
    </row>
    <row r="558" spans="2:50" x14ac:dyDescent="0.35">
      <c r="B558">
        <f t="shared" si="199"/>
        <v>555</v>
      </c>
      <c r="C558" s="5">
        <f>AVERAGEIFS(TimeSeries!556:556,TimeSeries!$1:$1,"&lt;="&amp;C$3,TimeSeries!$1:$1,"&gt;="&amp;C$2)</f>
        <v>135.1</v>
      </c>
      <c r="D558" s="5">
        <f>AVERAGEIFS(TimeSeries!556:556,TimeSeries!$1:$1,"&lt;="&amp;D$3,TimeSeries!$1:$1,"&gt;="&amp;D$2)</f>
        <v>137.6</v>
      </c>
      <c r="E558" s="5">
        <f>AVERAGEIFS(TimeSeries!556:556,TimeSeries!$1:$1,"&lt;="&amp;E$3,TimeSeries!$1:$1,"&gt;="&amp;E$2)</f>
        <v>138.30000000000001</v>
      </c>
      <c r="F558" s="5">
        <f>AVERAGEIFS(TimeSeries!556:556,TimeSeries!$1:$1,"&lt;="&amp;F$3,TimeSeries!$1:$1,"&gt;="&amp;F$2)</f>
        <v>139.30000000000001</v>
      </c>
      <c r="G558" s="5">
        <f>AVERAGEIFS(TimeSeries!556:556,TimeSeries!$1:$1,"&lt;="&amp;G$3,TimeSeries!$1:$1,"&gt;="&amp;G$2)</f>
        <v>137.19999999999999</v>
      </c>
      <c r="H558" s="5">
        <f>AVERAGEIFS(TimeSeries!556:556,TimeSeries!$1:$1,"&lt;="&amp;H$3,TimeSeries!$1:$1,"&gt;="&amp;H$2)</f>
        <v>129.19999999999999</v>
      </c>
      <c r="I558" s="5">
        <f>AVERAGEIFS(TimeSeries!556:556,TimeSeries!$1:$1,"&lt;="&amp;I$3,TimeSeries!$1:$1,"&gt;="&amp;I$2)</f>
        <v>124.95</v>
      </c>
      <c r="J558" s="5">
        <f>AVERAGEIFS(TimeSeries!556:556,TimeSeries!$1:$1,"&lt;="&amp;J$3,TimeSeries!$1:$1,"&gt;="&amp;J$2)</f>
        <v>125.9</v>
      </c>
      <c r="K558" s="5">
        <f>+TimeSeries!I556</f>
        <v>133.88749999999999</v>
      </c>
      <c r="M558">
        <f t="shared" si="217"/>
        <v>117.5125</v>
      </c>
      <c r="N558">
        <f t="shared" si="218"/>
        <v>125.9</v>
      </c>
      <c r="O558">
        <f t="shared" si="197"/>
        <v>0</v>
      </c>
      <c r="P558">
        <f t="shared" si="219"/>
        <v>0</v>
      </c>
      <c r="Q558">
        <f>+INDEX(TimeSeries!$A:$ZZ,'TimeSeries - Formatted'!$B558+1,'TimeSeries - Formatted'!K$1)</f>
        <v>18</v>
      </c>
      <c r="R558">
        <f>SUM(O$4:O558)</f>
        <v>26</v>
      </c>
      <c r="S558">
        <f>SUM(P$4:P558)</f>
        <v>27</v>
      </c>
      <c r="U558" s="1">
        <f t="shared" si="209"/>
        <v>7.4571215510812472E-3</v>
      </c>
      <c r="V558" s="1">
        <f t="shared" si="210"/>
        <v>7.3206442166910968E-3</v>
      </c>
      <c r="W558" s="1">
        <f t="shared" si="211"/>
        <v>1.2445095168374998E-2</v>
      </c>
      <c r="X558" s="1">
        <f t="shared" si="212"/>
        <v>8.6893555394642608E-3</v>
      </c>
      <c r="Y558" s="1">
        <f t="shared" si="213"/>
        <v>3.6576444769569338E-3</v>
      </c>
      <c r="Z558" s="1">
        <f t="shared" si="214"/>
        <v>3.8850038850037905E-3</v>
      </c>
      <c r="AA558" s="1">
        <f t="shared" si="215"/>
        <v>9.6969696969697594E-3</v>
      </c>
      <c r="AB558" s="1">
        <f t="shared" si="216"/>
        <v>1.1244979919678766E-2</v>
      </c>
      <c r="AD558" s="2">
        <f t="shared" ca="1" si="200"/>
        <v>1</v>
      </c>
      <c r="AE558" s="2">
        <f t="shared" ca="1" si="201"/>
        <v>1</v>
      </c>
      <c r="AF558" s="2">
        <f t="shared" ca="1" si="202"/>
        <v>1</v>
      </c>
      <c r="AG558" s="2">
        <f t="shared" ca="1" si="203"/>
        <v>1</v>
      </c>
      <c r="AH558" s="2">
        <f t="shared" ca="1" si="204"/>
        <v>1</v>
      </c>
      <c r="AI558" s="2">
        <f t="shared" ca="1" si="205"/>
        <v>1</v>
      </c>
      <c r="AJ558" s="2">
        <f t="shared" ca="1" si="206"/>
        <v>1</v>
      </c>
      <c r="AK558" s="2">
        <f t="shared" ca="1" si="207"/>
        <v>1</v>
      </c>
      <c r="AM558">
        <f ca="1">+IF(COUNTIFS(AM$4:AM557,1,$Q$4:$Q557,$Q558)=1,0,IF(U558*AD558&lt;$AO$1,1,0))</f>
        <v>0</v>
      </c>
      <c r="AN558">
        <f ca="1">+IF(COUNTIFS(AN$4:AN557,1,$Q$4:$Q557,$Q558)=1,0,IF(V558*AE558&lt;$AO$1,1,0))</f>
        <v>0</v>
      </c>
      <c r="AO558">
        <f ca="1">+IF(COUNTIFS(AO$4:AO557,1,$Q$4:$Q557,$Q558)=1,0,IF(W558*AF558&lt;$AO$1,1,0))</f>
        <v>0</v>
      </c>
      <c r="AP558">
        <f ca="1">+IF(COUNTIFS(AP$4:AP557,1,$Q$4:$Q557,$Q558)=1,0,IF(X558*AG558&lt;$AO$1,1,0))</f>
        <v>0</v>
      </c>
      <c r="AQ558">
        <f ca="1">+IF(COUNTIFS(AQ$4:AQ557,1,$Q$4:$Q557,$Q558)=1,0,IF(Y558*AH558&lt;$AO$1,1,0))</f>
        <v>0</v>
      </c>
      <c r="AR558">
        <f ca="1">+IF(COUNTIFS(AR$4:AR557,1,$Q$4:$Q557,$Q558)=1,0,IF(Z558*AI558&lt;$AO$1,1,0))</f>
        <v>0</v>
      </c>
      <c r="AS558">
        <f ca="1">+IF(COUNTIFS(AS$4:AS557,1,$Q$4:$Q557,$Q558)=1,0,IF(AA558*AJ558&lt;$AO$1,1,0))</f>
        <v>0</v>
      </c>
      <c r="AT558">
        <f ca="1">+IF(COUNTIFS(AT$4:AT557,1,$Q$4:$Q557,$Q558)=1,0,IF(AB558*AK558&lt;$AO$1,1,0))</f>
        <v>0</v>
      </c>
      <c r="AU558">
        <f t="shared" ca="1" si="198"/>
        <v>0</v>
      </c>
      <c r="AW558">
        <f ca="1">1*(COUNTIFS($Q$4:$Q557,Q558,AU$4:AU557,1)&gt;0)</f>
        <v>0</v>
      </c>
      <c r="AX558" t="str">
        <f t="shared" ca="1" si="208"/>
        <v/>
      </c>
    </row>
    <row r="559" spans="2:50" x14ac:dyDescent="0.35">
      <c r="B559">
        <f t="shared" si="199"/>
        <v>556</v>
      </c>
      <c r="C559" s="5">
        <f>AVERAGEIFS(TimeSeries!557:557,TimeSeries!$1:$1,"&lt;="&amp;C$3,TimeSeries!$1:$1,"&gt;="&amp;C$2)</f>
        <v>136.30000000000001</v>
      </c>
      <c r="D559" s="5">
        <f>AVERAGEIFS(TimeSeries!557:557,TimeSeries!$1:$1,"&lt;="&amp;D$3,TimeSeries!$1:$1,"&gt;="&amp;D$2)</f>
        <v>139.30000000000001</v>
      </c>
      <c r="E559" s="5">
        <f>AVERAGEIFS(TimeSeries!557:557,TimeSeries!$1:$1,"&lt;="&amp;E$3,TimeSeries!$1:$1,"&gt;="&amp;E$2)</f>
        <v>140.69999999999999</v>
      </c>
      <c r="F559" s="5">
        <f>AVERAGEIFS(TimeSeries!557:557,TimeSeries!$1:$1,"&lt;="&amp;F$3,TimeSeries!$1:$1,"&gt;="&amp;F$2)</f>
        <v>141.19999999999999</v>
      </c>
      <c r="G559" s="5">
        <f>AVERAGEIFS(TimeSeries!557:557,TimeSeries!$1:$1,"&lt;="&amp;G$3,TimeSeries!$1:$1,"&gt;="&amp;G$2)</f>
        <v>139.80000000000001</v>
      </c>
      <c r="H559" s="5">
        <f>AVERAGEIFS(TimeSeries!557:557,TimeSeries!$1:$1,"&lt;="&amp;H$3,TimeSeries!$1:$1,"&gt;="&amp;H$2)</f>
        <v>131.80000000000001</v>
      </c>
      <c r="I559" s="5">
        <f>AVERAGEIFS(TimeSeries!557:557,TimeSeries!$1:$1,"&lt;="&amp;I$3,TimeSeries!$1:$1,"&gt;="&amp;I$2)</f>
        <v>126.15</v>
      </c>
      <c r="J559" s="5">
        <f>AVERAGEIFS(TimeSeries!557:557,TimeSeries!$1:$1,"&lt;="&amp;J$3,TimeSeries!$1:$1,"&gt;="&amp;J$2)</f>
        <v>127.3</v>
      </c>
      <c r="K559" s="5">
        <f>+TimeSeries!I557</f>
        <v>135.73750000000001</v>
      </c>
      <c r="M559">
        <f t="shared" si="217"/>
        <v>117.5125</v>
      </c>
      <c r="N559">
        <f t="shared" si="218"/>
        <v>125.9</v>
      </c>
      <c r="O559">
        <f t="shared" si="197"/>
        <v>0</v>
      </c>
      <c r="P559">
        <f t="shared" si="219"/>
        <v>0</v>
      </c>
      <c r="Q559">
        <f>+INDEX(TimeSeries!$A:$ZZ,'TimeSeries - Formatted'!$B559+1,'TimeSeries - Formatted'!K$1)</f>
        <v>18</v>
      </c>
      <c r="R559">
        <f>SUM(O$4:O559)</f>
        <v>26</v>
      </c>
      <c r="S559">
        <f>SUM(P$4:P559)</f>
        <v>27</v>
      </c>
      <c r="U559" s="1">
        <f t="shared" si="209"/>
        <v>8.8823094004442105E-3</v>
      </c>
      <c r="V559" s="1">
        <f t="shared" si="210"/>
        <v>1.2354651162790775E-2</v>
      </c>
      <c r="W559" s="1">
        <f t="shared" si="211"/>
        <v>1.7353579175704903E-2</v>
      </c>
      <c r="X559" s="1">
        <f t="shared" si="212"/>
        <v>1.3639626704953223E-2</v>
      </c>
      <c r="Y559" s="1">
        <f t="shared" si="213"/>
        <v>1.8950437317784452E-2</v>
      </c>
      <c r="Z559" s="1">
        <f t="shared" si="214"/>
        <v>2.0123839009288158E-2</v>
      </c>
      <c r="AA559" s="1">
        <f t="shared" si="215"/>
        <v>9.6038415366146435E-3</v>
      </c>
      <c r="AB559" s="1">
        <f t="shared" si="216"/>
        <v>1.1119936457505863E-2</v>
      </c>
      <c r="AD559" s="2">
        <f t="shared" ca="1" si="200"/>
        <v>1</v>
      </c>
      <c r="AE559" s="2">
        <f t="shared" ca="1" si="201"/>
        <v>1</v>
      </c>
      <c r="AF559" s="2">
        <f t="shared" ca="1" si="202"/>
        <v>1</v>
      </c>
      <c r="AG559" s="2">
        <f t="shared" ca="1" si="203"/>
        <v>1</v>
      </c>
      <c r="AH559" s="2">
        <f t="shared" ca="1" si="204"/>
        <v>1</v>
      </c>
      <c r="AI559" s="2">
        <f t="shared" ca="1" si="205"/>
        <v>1</v>
      </c>
      <c r="AJ559" s="2">
        <f t="shared" ca="1" si="206"/>
        <v>1</v>
      </c>
      <c r="AK559" s="2">
        <f t="shared" ca="1" si="207"/>
        <v>1</v>
      </c>
      <c r="AM559">
        <f ca="1">+IF(COUNTIFS(AM$4:AM558,1,$Q$4:$Q558,$Q559)=1,0,IF(U559*AD559&lt;$AO$1,1,0))</f>
        <v>0</v>
      </c>
      <c r="AN559">
        <f ca="1">+IF(COUNTIFS(AN$4:AN558,1,$Q$4:$Q558,$Q559)=1,0,IF(V559*AE559&lt;$AO$1,1,0))</f>
        <v>0</v>
      </c>
      <c r="AO559">
        <f ca="1">+IF(COUNTIFS(AO$4:AO558,1,$Q$4:$Q558,$Q559)=1,0,IF(W559*AF559&lt;$AO$1,1,0))</f>
        <v>0</v>
      </c>
      <c r="AP559">
        <f ca="1">+IF(COUNTIFS(AP$4:AP558,1,$Q$4:$Q558,$Q559)=1,0,IF(X559*AG559&lt;$AO$1,1,0))</f>
        <v>0</v>
      </c>
      <c r="AQ559">
        <f ca="1">+IF(COUNTIFS(AQ$4:AQ558,1,$Q$4:$Q558,$Q559)=1,0,IF(Y559*AH559&lt;$AO$1,1,0))</f>
        <v>0</v>
      </c>
      <c r="AR559">
        <f ca="1">+IF(COUNTIFS(AR$4:AR558,1,$Q$4:$Q558,$Q559)=1,0,IF(Z559*AI559&lt;$AO$1,1,0))</f>
        <v>0</v>
      </c>
      <c r="AS559">
        <f ca="1">+IF(COUNTIFS(AS$4:AS558,1,$Q$4:$Q558,$Q559)=1,0,IF(AA559*AJ559&lt;$AO$1,1,0))</f>
        <v>0</v>
      </c>
      <c r="AT559">
        <f ca="1">+IF(COUNTIFS(AT$4:AT558,1,$Q$4:$Q558,$Q559)=1,0,IF(AB559*AK559&lt;$AO$1,1,0))</f>
        <v>0</v>
      </c>
      <c r="AU559">
        <f t="shared" ca="1" si="198"/>
        <v>0</v>
      </c>
      <c r="AW559">
        <f ca="1">1*(COUNTIFS($Q$4:$Q558,Q559,AU$4:AU558,1)&gt;0)</f>
        <v>0</v>
      </c>
      <c r="AX559" t="str">
        <f t="shared" ca="1" si="208"/>
        <v/>
      </c>
    </row>
    <row r="560" spans="2:50" x14ac:dyDescent="0.35">
      <c r="B560">
        <f t="shared" si="199"/>
        <v>557</v>
      </c>
      <c r="C560" s="5">
        <f>AVERAGEIFS(TimeSeries!558:558,TimeSeries!$1:$1,"&lt;="&amp;C$3,TimeSeries!$1:$1,"&gt;="&amp;C$2)</f>
        <v>137.5</v>
      </c>
      <c r="D560" s="5">
        <f>AVERAGEIFS(TimeSeries!558:558,TimeSeries!$1:$1,"&lt;="&amp;D$3,TimeSeries!$1:$1,"&gt;="&amp;D$2)</f>
        <v>142</v>
      </c>
      <c r="E560" s="5">
        <f>AVERAGEIFS(TimeSeries!558:558,TimeSeries!$1:$1,"&lt;="&amp;E$3,TimeSeries!$1:$1,"&gt;="&amp;E$2)</f>
        <v>143.4</v>
      </c>
      <c r="F560" s="5">
        <f>AVERAGEIFS(TimeSeries!558:558,TimeSeries!$1:$1,"&lt;="&amp;F$3,TimeSeries!$1:$1,"&gt;="&amp;F$2)</f>
        <v>141.9</v>
      </c>
      <c r="G560" s="5">
        <f>AVERAGEIFS(TimeSeries!558:558,TimeSeries!$1:$1,"&lt;="&amp;G$3,TimeSeries!$1:$1,"&gt;="&amp;G$2)</f>
        <v>139.1</v>
      </c>
      <c r="H560" s="5">
        <f>AVERAGEIFS(TimeSeries!558:558,TimeSeries!$1:$1,"&lt;="&amp;H$3,TimeSeries!$1:$1,"&gt;="&amp;H$2)</f>
        <v>132.1</v>
      </c>
      <c r="I560" s="5">
        <f>AVERAGEIFS(TimeSeries!558:558,TimeSeries!$1:$1,"&lt;="&amp;I$3,TimeSeries!$1:$1,"&gt;="&amp;I$2)</f>
        <v>127.85</v>
      </c>
      <c r="J560" s="5">
        <f>AVERAGEIFS(TimeSeries!558:558,TimeSeries!$1:$1,"&lt;="&amp;J$3,TimeSeries!$1:$1,"&gt;="&amp;J$2)</f>
        <v>128.69999999999999</v>
      </c>
      <c r="K560" s="5">
        <f>+TimeSeries!I558</f>
        <v>136.96249999999998</v>
      </c>
      <c r="M560">
        <f t="shared" si="217"/>
        <v>117.5125</v>
      </c>
      <c r="N560">
        <f t="shared" si="218"/>
        <v>125.9</v>
      </c>
      <c r="O560">
        <f t="shared" si="197"/>
        <v>0</v>
      </c>
      <c r="P560">
        <f t="shared" si="219"/>
        <v>0</v>
      </c>
      <c r="Q560">
        <f>+INDEX(TimeSeries!$A:$ZZ,'TimeSeries - Formatted'!$B560+1,'TimeSeries - Formatted'!K$1)</f>
        <v>18</v>
      </c>
      <c r="R560">
        <f>SUM(O$4:O560)</f>
        <v>26</v>
      </c>
      <c r="S560">
        <f>SUM(P$4:P560)</f>
        <v>27</v>
      </c>
      <c r="U560" s="1">
        <f t="shared" si="209"/>
        <v>8.8041085840058209E-3</v>
      </c>
      <c r="V560" s="1">
        <f t="shared" si="210"/>
        <v>1.9382627422828369E-2</v>
      </c>
      <c r="W560" s="1">
        <f t="shared" si="211"/>
        <v>1.9189765458422325E-2</v>
      </c>
      <c r="X560" s="1">
        <f t="shared" si="212"/>
        <v>4.9575070821530343E-3</v>
      </c>
      <c r="Y560" s="1">
        <f t="shared" si="213"/>
        <v>-5.0071530758227789E-3</v>
      </c>
      <c r="Z560" s="1">
        <f t="shared" si="214"/>
        <v>2.2761760242790974E-3</v>
      </c>
      <c r="AA560" s="1">
        <f t="shared" si="215"/>
        <v>1.3476020610384332E-2</v>
      </c>
      <c r="AB560" s="1">
        <f t="shared" si="216"/>
        <v>1.09976433621366E-2</v>
      </c>
      <c r="AD560" s="2">
        <f t="shared" ca="1" si="200"/>
        <v>1</v>
      </c>
      <c r="AE560" s="2">
        <f t="shared" ca="1" si="201"/>
        <v>1</v>
      </c>
      <c r="AF560" s="2">
        <f t="shared" ca="1" si="202"/>
        <v>1</v>
      </c>
      <c r="AG560" s="2">
        <f t="shared" ca="1" si="203"/>
        <v>1</v>
      </c>
      <c r="AH560" s="2">
        <f t="shared" ca="1" si="204"/>
        <v>1</v>
      </c>
      <c r="AI560" s="2">
        <f t="shared" ca="1" si="205"/>
        <v>1</v>
      </c>
      <c r="AJ560" s="2">
        <f t="shared" ca="1" si="206"/>
        <v>1</v>
      </c>
      <c r="AK560" s="2">
        <f t="shared" ca="1" si="207"/>
        <v>1</v>
      </c>
      <c r="AM560">
        <f ca="1">+IF(COUNTIFS(AM$4:AM559,1,$Q$4:$Q559,$Q560)=1,0,IF(U560*AD560&lt;$AO$1,1,0))</f>
        <v>0</v>
      </c>
      <c r="AN560">
        <f ca="1">+IF(COUNTIFS(AN$4:AN559,1,$Q$4:$Q559,$Q560)=1,0,IF(V560*AE560&lt;$AO$1,1,0))</f>
        <v>0</v>
      </c>
      <c r="AO560">
        <f ca="1">+IF(COUNTIFS(AO$4:AO559,1,$Q$4:$Q559,$Q560)=1,0,IF(W560*AF560&lt;$AO$1,1,0))</f>
        <v>0</v>
      </c>
      <c r="AP560">
        <f ca="1">+IF(COUNTIFS(AP$4:AP559,1,$Q$4:$Q559,$Q560)=1,0,IF(X560*AG560&lt;$AO$1,1,0))</f>
        <v>0</v>
      </c>
      <c r="AQ560">
        <f ca="1">+IF(COUNTIFS(AQ$4:AQ559,1,$Q$4:$Q559,$Q560)=1,0,IF(Y560*AH560&lt;$AO$1,1,0))</f>
        <v>0</v>
      </c>
      <c r="AR560">
        <f ca="1">+IF(COUNTIFS(AR$4:AR559,1,$Q$4:$Q559,$Q560)=1,0,IF(Z560*AI560&lt;$AO$1,1,0))</f>
        <v>0</v>
      </c>
      <c r="AS560">
        <f ca="1">+IF(COUNTIFS(AS$4:AS559,1,$Q$4:$Q559,$Q560)=1,0,IF(AA560*AJ560&lt;$AO$1,1,0))</f>
        <v>0</v>
      </c>
      <c r="AT560">
        <f ca="1">+IF(COUNTIFS(AT$4:AT559,1,$Q$4:$Q559,$Q560)=1,0,IF(AB560*AK560&lt;$AO$1,1,0))</f>
        <v>0</v>
      </c>
      <c r="AU560">
        <f t="shared" ca="1" si="198"/>
        <v>0</v>
      </c>
      <c r="AW560">
        <f ca="1">1*(COUNTIFS($Q$4:$Q559,Q560,AU$4:AU559,1)&gt;0)</f>
        <v>0</v>
      </c>
      <c r="AX560" t="str">
        <f t="shared" ca="1" si="208"/>
        <v/>
      </c>
    </row>
    <row r="561" spans="2:50" x14ac:dyDescent="0.35">
      <c r="B561">
        <f t="shared" si="199"/>
        <v>558</v>
      </c>
      <c r="C561" s="5">
        <f>AVERAGEIFS(TimeSeries!559:559,TimeSeries!$1:$1,"&lt;="&amp;C$3,TimeSeries!$1:$1,"&gt;="&amp;C$2)</f>
        <v>140.85</v>
      </c>
      <c r="D561" s="5">
        <f>AVERAGEIFS(TimeSeries!559:559,TimeSeries!$1:$1,"&lt;="&amp;D$3,TimeSeries!$1:$1,"&gt;="&amp;D$2)</f>
        <v>144.35</v>
      </c>
      <c r="E561" s="5">
        <f>AVERAGEIFS(TimeSeries!559:559,TimeSeries!$1:$1,"&lt;="&amp;E$3,TimeSeries!$1:$1,"&gt;="&amp;E$2)</f>
        <v>145.75</v>
      </c>
      <c r="F561" s="5">
        <f>AVERAGEIFS(TimeSeries!559:559,TimeSeries!$1:$1,"&lt;="&amp;F$3,TimeSeries!$1:$1,"&gt;="&amp;F$2)</f>
        <v>145.25</v>
      </c>
      <c r="G561" s="5">
        <f>AVERAGEIFS(TimeSeries!559:559,TimeSeries!$1:$1,"&lt;="&amp;G$3,TimeSeries!$1:$1,"&gt;="&amp;G$2)</f>
        <v>139.6</v>
      </c>
      <c r="H561" s="5">
        <f>AVERAGEIFS(TimeSeries!559:559,TimeSeries!$1:$1,"&lt;="&amp;H$3,TimeSeries!$1:$1,"&gt;="&amp;H$2)</f>
        <v>133.6</v>
      </c>
      <c r="I561" s="5">
        <f>AVERAGEIFS(TimeSeries!559:559,TimeSeries!$1:$1,"&lt;="&amp;I$3,TimeSeries!$1:$1,"&gt;="&amp;I$2)</f>
        <v>130.75</v>
      </c>
      <c r="J561" s="5">
        <f>AVERAGEIFS(TimeSeries!559:559,TimeSeries!$1:$1,"&lt;="&amp;J$3,TimeSeries!$1:$1,"&gt;="&amp;J$2)</f>
        <v>131.5</v>
      </c>
      <c r="K561" s="5">
        <f>+TimeSeries!I559</f>
        <v>139.23750000000001</v>
      </c>
      <c r="M561">
        <f t="shared" si="217"/>
        <v>117.5125</v>
      </c>
      <c r="N561">
        <f t="shared" si="218"/>
        <v>125.9</v>
      </c>
      <c r="O561">
        <f t="shared" si="197"/>
        <v>0</v>
      </c>
      <c r="P561">
        <f t="shared" si="219"/>
        <v>0</v>
      </c>
      <c r="Q561">
        <f>+INDEX(TimeSeries!$A:$ZZ,'TimeSeries - Formatted'!$B561+1,'TimeSeries - Formatted'!K$1)</f>
        <v>18</v>
      </c>
      <c r="R561">
        <f>SUM(O$4:O561)</f>
        <v>26</v>
      </c>
      <c r="S561">
        <f>SUM(P$4:P561)</f>
        <v>27</v>
      </c>
      <c r="U561" s="1">
        <f t="shared" si="209"/>
        <v>2.4363636363636365E-2</v>
      </c>
      <c r="V561" s="1">
        <f t="shared" si="210"/>
        <v>1.654929577464781E-2</v>
      </c>
      <c r="W561" s="1">
        <f t="shared" si="211"/>
        <v>1.6387726638772637E-2</v>
      </c>
      <c r="X561" s="1">
        <f t="shared" si="212"/>
        <v>2.3608174770965329E-2</v>
      </c>
      <c r="Y561" s="1">
        <f t="shared" si="213"/>
        <v>-1.4306151645209209E-3</v>
      </c>
      <c r="Z561" s="1">
        <f t="shared" si="214"/>
        <v>1.1355034065102299E-2</v>
      </c>
      <c r="AA561" s="1">
        <f t="shared" si="215"/>
        <v>2.2682831443097351E-2</v>
      </c>
      <c r="AB561" s="1">
        <f t="shared" si="216"/>
        <v>2.1756021756021759E-2</v>
      </c>
      <c r="AD561" s="2">
        <f t="shared" ca="1" si="200"/>
        <v>1</v>
      </c>
      <c r="AE561" s="2">
        <f t="shared" ca="1" si="201"/>
        <v>1</v>
      </c>
      <c r="AF561" s="2">
        <f t="shared" ca="1" si="202"/>
        <v>1</v>
      </c>
      <c r="AG561" s="2">
        <f t="shared" ca="1" si="203"/>
        <v>1</v>
      </c>
      <c r="AH561" s="2">
        <f t="shared" ca="1" si="204"/>
        <v>1</v>
      </c>
      <c r="AI561" s="2">
        <f t="shared" ca="1" si="205"/>
        <v>1</v>
      </c>
      <c r="AJ561" s="2">
        <f t="shared" ca="1" si="206"/>
        <v>1</v>
      </c>
      <c r="AK561" s="2">
        <f t="shared" ca="1" si="207"/>
        <v>1</v>
      </c>
      <c r="AM561">
        <f ca="1">+IF(COUNTIFS(AM$4:AM560,1,$Q$4:$Q560,$Q561)=1,0,IF(U561*AD561&lt;$AO$1,1,0))</f>
        <v>0</v>
      </c>
      <c r="AN561">
        <f ca="1">+IF(COUNTIFS(AN$4:AN560,1,$Q$4:$Q560,$Q561)=1,0,IF(V561*AE561&lt;$AO$1,1,0))</f>
        <v>0</v>
      </c>
      <c r="AO561">
        <f ca="1">+IF(COUNTIFS(AO$4:AO560,1,$Q$4:$Q560,$Q561)=1,0,IF(W561*AF561&lt;$AO$1,1,0))</f>
        <v>0</v>
      </c>
      <c r="AP561">
        <f ca="1">+IF(COUNTIFS(AP$4:AP560,1,$Q$4:$Q560,$Q561)=1,0,IF(X561*AG561&lt;$AO$1,1,0))</f>
        <v>0</v>
      </c>
      <c r="AQ561">
        <f ca="1">+IF(COUNTIFS(AQ$4:AQ560,1,$Q$4:$Q560,$Q561)=1,0,IF(Y561*AH561&lt;$AO$1,1,0))</f>
        <v>0</v>
      </c>
      <c r="AR561">
        <f ca="1">+IF(COUNTIFS(AR$4:AR560,1,$Q$4:$Q560,$Q561)=1,0,IF(Z561*AI561&lt;$AO$1,1,0))</f>
        <v>0</v>
      </c>
      <c r="AS561">
        <f ca="1">+IF(COUNTIFS(AS$4:AS560,1,$Q$4:$Q560,$Q561)=1,0,IF(AA561*AJ561&lt;$AO$1,1,0))</f>
        <v>0</v>
      </c>
      <c r="AT561">
        <f ca="1">+IF(COUNTIFS(AT$4:AT560,1,$Q$4:$Q560,$Q561)=1,0,IF(AB561*AK561&lt;$AO$1,1,0))</f>
        <v>0</v>
      </c>
      <c r="AU561">
        <f t="shared" ca="1" si="198"/>
        <v>0</v>
      </c>
      <c r="AW561">
        <f ca="1">1*(COUNTIFS($Q$4:$Q560,Q561,AU$4:AU560,1)&gt;0)</f>
        <v>0</v>
      </c>
      <c r="AX561" t="str">
        <f t="shared" ca="1" si="208"/>
        <v/>
      </c>
    </row>
    <row r="562" spans="2:50" x14ac:dyDescent="0.35">
      <c r="B562">
        <f t="shared" si="199"/>
        <v>559</v>
      </c>
      <c r="C562" s="5">
        <f>AVERAGEIFS(TimeSeries!560:560,TimeSeries!$1:$1,"&lt;="&amp;C$3,TimeSeries!$1:$1,"&gt;="&amp;C$2)</f>
        <v>139.30000000000001</v>
      </c>
      <c r="D562" s="5">
        <f>AVERAGEIFS(TimeSeries!560:560,TimeSeries!$1:$1,"&lt;="&amp;D$3,TimeSeries!$1:$1,"&gt;="&amp;D$2)</f>
        <v>136.80000000000001</v>
      </c>
      <c r="E562" s="5">
        <f>AVERAGEIFS(TimeSeries!560:560,TimeSeries!$1:$1,"&lt;="&amp;E$3,TimeSeries!$1:$1,"&gt;="&amp;E$2)</f>
        <v>141.05000000000001</v>
      </c>
      <c r="F562" s="5">
        <f>AVERAGEIFS(TimeSeries!560:560,TimeSeries!$1:$1,"&lt;="&amp;F$3,TimeSeries!$1:$1,"&gt;="&amp;F$2)</f>
        <v>146.55000000000001</v>
      </c>
      <c r="G562" s="5">
        <f>AVERAGEIFS(TimeSeries!560:560,TimeSeries!$1:$1,"&lt;="&amp;G$3,TimeSeries!$1:$1,"&gt;="&amp;G$2)</f>
        <v>145.1</v>
      </c>
      <c r="H562" s="5">
        <f>AVERAGEIFS(TimeSeries!560:560,TimeSeries!$1:$1,"&lt;="&amp;H$3,TimeSeries!$1:$1,"&gt;="&amp;H$2)</f>
        <v>140.1</v>
      </c>
      <c r="I562" s="5">
        <f>AVERAGEIFS(TimeSeries!560:560,TimeSeries!$1:$1,"&lt;="&amp;I$3,TimeSeries!$1:$1,"&gt;="&amp;I$2)</f>
        <v>135.9</v>
      </c>
      <c r="J562" s="5">
        <f>AVERAGEIFS(TimeSeries!560:560,TimeSeries!$1:$1,"&lt;="&amp;J$3,TimeSeries!$1:$1,"&gt;="&amp;J$2)</f>
        <v>135.80000000000001</v>
      </c>
      <c r="K562" s="5">
        <f>+TimeSeries!I560</f>
        <v>140.33750000000001</v>
      </c>
      <c r="M562">
        <f t="shared" si="217"/>
        <v>117.5125</v>
      </c>
      <c r="N562">
        <f t="shared" si="218"/>
        <v>125.9</v>
      </c>
      <c r="O562">
        <f t="shared" si="197"/>
        <v>0</v>
      </c>
      <c r="P562">
        <f t="shared" si="219"/>
        <v>0</v>
      </c>
      <c r="Q562">
        <f>+INDEX(TimeSeries!$A:$ZZ,'TimeSeries - Formatted'!$B562+1,'TimeSeries - Formatted'!K$1)</f>
        <v>18</v>
      </c>
      <c r="R562">
        <f>SUM(O$4:O562)</f>
        <v>26</v>
      </c>
      <c r="S562">
        <f>SUM(P$4:P562)</f>
        <v>27</v>
      </c>
      <c r="U562" s="1">
        <f t="shared" si="209"/>
        <v>-1.1004614838480586E-2</v>
      </c>
      <c r="V562" s="1">
        <f t="shared" si="210"/>
        <v>-5.2303429165223347E-2</v>
      </c>
      <c r="W562" s="1">
        <f t="shared" si="211"/>
        <v>-3.2246998284734096E-2</v>
      </c>
      <c r="X562" s="1">
        <f t="shared" si="212"/>
        <v>8.9500860585198794E-3</v>
      </c>
      <c r="Y562" s="1">
        <f t="shared" si="213"/>
        <v>3.7911301859799629E-2</v>
      </c>
      <c r="Z562" s="1">
        <f t="shared" si="214"/>
        <v>4.8652694610778369E-2</v>
      </c>
      <c r="AA562" s="1">
        <f t="shared" si="215"/>
        <v>3.9388145315487622E-2</v>
      </c>
      <c r="AB562" s="1">
        <f t="shared" si="216"/>
        <v>3.2699619771863198E-2</v>
      </c>
      <c r="AD562" s="2">
        <f t="shared" ca="1" si="200"/>
        <v>1</v>
      </c>
      <c r="AE562" s="2">
        <f t="shared" ca="1" si="201"/>
        <v>1</v>
      </c>
      <c r="AF562" s="2">
        <f t="shared" ca="1" si="202"/>
        <v>1</v>
      </c>
      <c r="AG562" s="2">
        <f t="shared" ca="1" si="203"/>
        <v>1</v>
      </c>
      <c r="AH562" s="2">
        <f t="shared" ca="1" si="204"/>
        <v>1</v>
      </c>
      <c r="AI562" s="2">
        <f t="shared" ca="1" si="205"/>
        <v>1</v>
      </c>
      <c r="AJ562" s="2">
        <f t="shared" ca="1" si="206"/>
        <v>1</v>
      </c>
      <c r="AK562" s="2">
        <f t="shared" ca="1" si="207"/>
        <v>1</v>
      </c>
      <c r="AM562">
        <f ca="1">+IF(COUNTIFS(AM$4:AM561,1,$Q$4:$Q561,$Q562)=1,0,IF(U562*AD562&lt;$AO$1,1,0))</f>
        <v>0</v>
      </c>
      <c r="AN562">
        <f ca="1">+IF(COUNTIFS(AN$4:AN561,1,$Q$4:$Q561,$Q562)=1,0,IF(V562*AE562&lt;$AO$1,1,0))</f>
        <v>0</v>
      </c>
      <c r="AO562">
        <f ca="1">+IF(COUNTIFS(AO$4:AO561,1,$Q$4:$Q561,$Q562)=1,0,IF(W562*AF562&lt;$AO$1,1,0))</f>
        <v>0</v>
      </c>
      <c r="AP562">
        <f ca="1">+IF(COUNTIFS(AP$4:AP561,1,$Q$4:$Q561,$Q562)=1,0,IF(X562*AG562&lt;$AO$1,1,0))</f>
        <v>0</v>
      </c>
      <c r="AQ562">
        <f ca="1">+IF(COUNTIFS(AQ$4:AQ561,1,$Q$4:$Q561,$Q562)=1,0,IF(Y562*AH562&lt;$AO$1,1,0))</f>
        <v>0</v>
      </c>
      <c r="AR562">
        <f ca="1">+IF(COUNTIFS(AR$4:AR561,1,$Q$4:$Q561,$Q562)=1,0,IF(Z562*AI562&lt;$AO$1,1,0))</f>
        <v>0</v>
      </c>
      <c r="AS562">
        <f ca="1">+IF(COUNTIFS(AS$4:AS561,1,$Q$4:$Q561,$Q562)=1,0,IF(AA562*AJ562&lt;$AO$1,1,0))</f>
        <v>0</v>
      </c>
      <c r="AT562">
        <f ca="1">+IF(COUNTIFS(AT$4:AT561,1,$Q$4:$Q561,$Q562)=1,0,IF(AB562*AK562&lt;$AO$1,1,0))</f>
        <v>0</v>
      </c>
      <c r="AU562">
        <f t="shared" ca="1" si="198"/>
        <v>0</v>
      </c>
      <c r="AW562">
        <f ca="1">1*(COUNTIFS($Q$4:$Q561,Q562,AU$4:AU561,1)&gt;0)</f>
        <v>0</v>
      </c>
      <c r="AX562" t="str">
        <f t="shared" ca="1" si="208"/>
        <v/>
      </c>
    </row>
    <row r="563" spans="2:50" x14ac:dyDescent="0.35">
      <c r="B563">
        <f t="shared" si="199"/>
        <v>560</v>
      </c>
      <c r="C563" s="5">
        <f>AVERAGEIFS(TimeSeries!561:561,TimeSeries!$1:$1,"&lt;="&amp;C$3,TimeSeries!$1:$1,"&gt;="&amp;C$2)</f>
        <v>129.44999999999999</v>
      </c>
      <c r="D563" s="5">
        <f>AVERAGEIFS(TimeSeries!561:561,TimeSeries!$1:$1,"&lt;="&amp;D$3,TimeSeries!$1:$1,"&gt;="&amp;D$2)</f>
        <v>124.95</v>
      </c>
      <c r="E563" s="5">
        <f>AVERAGEIFS(TimeSeries!561:561,TimeSeries!$1:$1,"&lt;="&amp;E$3,TimeSeries!$1:$1,"&gt;="&amp;E$2)</f>
        <v>130.6</v>
      </c>
      <c r="F563" s="5">
        <f>AVERAGEIFS(TimeSeries!561:561,TimeSeries!$1:$1,"&lt;="&amp;F$3,TimeSeries!$1:$1,"&gt;="&amp;F$2)</f>
        <v>138.6</v>
      </c>
      <c r="G563" s="5">
        <f>AVERAGEIFS(TimeSeries!561:561,TimeSeries!$1:$1,"&lt;="&amp;G$3,TimeSeries!$1:$1,"&gt;="&amp;G$2)</f>
        <v>139.30000000000001</v>
      </c>
      <c r="H563" s="5">
        <f>AVERAGEIFS(TimeSeries!561:561,TimeSeries!$1:$1,"&lt;="&amp;H$3,TimeSeries!$1:$1,"&gt;="&amp;H$2)</f>
        <v>136.80000000000001</v>
      </c>
      <c r="I563" s="5">
        <f>AVERAGEIFS(TimeSeries!561:561,TimeSeries!$1:$1,"&lt;="&amp;I$3,TimeSeries!$1:$1,"&gt;="&amp;I$2)</f>
        <v>132.55000000000001</v>
      </c>
      <c r="J563" s="5">
        <f>AVERAGEIFS(TimeSeries!561:561,TimeSeries!$1:$1,"&lt;="&amp;J$3,TimeSeries!$1:$1,"&gt;="&amp;J$2)</f>
        <v>130.1</v>
      </c>
      <c r="K563" s="5">
        <f>+TimeSeries!I561</f>
        <v>132.97499999999999</v>
      </c>
      <c r="M563">
        <f t="shared" si="217"/>
        <v>117.5125</v>
      </c>
      <c r="N563">
        <f t="shared" si="218"/>
        <v>126.9</v>
      </c>
      <c r="O563">
        <f t="shared" si="197"/>
        <v>0</v>
      </c>
      <c r="P563">
        <f t="shared" si="219"/>
        <v>0</v>
      </c>
      <c r="Q563">
        <f>+INDEX(TimeSeries!$A:$ZZ,'TimeSeries - Formatted'!$B563+1,'TimeSeries - Formatted'!K$1)</f>
        <v>18</v>
      </c>
      <c r="R563">
        <f>SUM(O$4:O563)</f>
        <v>26</v>
      </c>
      <c r="S563">
        <f>SUM(P$4:P563)</f>
        <v>27</v>
      </c>
      <c r="U563" s="1">
        <f t="shared" si="209"/>
        <v>-8.0937167199148119E-2</v>
      </c>
      <c r="V563" s="1">
        <f t="shared" si="210"/>
        <v>-0.13439556633183225</v>
      </c>
      <c r="W563" s="1">
        <f t="shared" si="211"/>
        <v>-0.10394511149228136</v>
      </c>
      <c r="X563" s="1">
        <f t="shared" si="212"/>
        <v>-5.4247697031729936E-2</v>
      </c>
      <c r="Y563" s="1">
        <f t="shared" si="213"/>
        <v>-3.9972432804961988E-2</v>
      </c>
      <c r="Z563" s="1">
        <f t="shared" si="214"/>
        <v>-2.3554603854389566E-2</v>
      </c>
      <c r="AA563" s="1">
        <f t="shared" si="215"/>
        <v>-2.4650478292862377E-2</v>
      </c>
      <c r="AB563" s="1">
        <f t="shared" si="216"/>
        <v>-4.1973490427098747E-2</v>
      </c>
      <c r="AD563" s="2">
        <f t="shared" ca="1" si="200"/>
        <v>1</v>
      </c>
      <c r="AE563" s="2">
        <f t="shared" ca="1" si="201"/>
        <v>1</v>
      </c>
      <c r="AF563" s="2">
        <f t="shared" ca="1" si="202"/>
        <v>1</v>
      </c>
      <c r="AG563" s="2">
        <f t="shared" ca="1" si="203"/>
        <v>1</v>
      </c>
      <c r="AH563" s="2">
        <f t="shared" ca="1" si="204"/>
        <v>1</v>
      </c>
      <c r="AI563" s="2">
        <f t="shared" ca="1" si="205"/>
        <v>1</v>
      </c>
      <c r="AJ563" s="2">
        <f t="shared" ca="1" si="206"/>
        <v>1</v>
      </c>
      <c r="AK563" s="2">
        <f t="shared" ca="1" si="207"/>
        <v>1</v>
      </c>
      <c r="AM563">
        <f ca="1">+IF(COUNTIFS(AM$4:AM562,1,$Q$4:$Q562,$Q563)=1,0,IF(U563*AD563&lt;$AO$1,1,0))</f>
        <v>0</v>
      </c>
      <c r="AN563">
        <f ca="1">+IF(COUNTIFS(AN$4:AN562,1,$Q$4:$Q562,$Q563)=1,0,IF(V563*AE563&lt;$AO$1,1,0))</f>
        <v>1</v>
      </c>
      <c r="AO563">
        <f ca="1">+IF(COUNTIFS(AO$4:AO562,1,$Q$4:$Q562,$Q563)=1,0,IF(W563*AF563&lt;$AO$1,1,0))</f>
        <v>1</v>
      </c>
      <c r="AP563">
        <f ca="1">+IF(COUNTIFS(AP$4:AP562,1,$Q$4:$Q562,$Q563)=1,0,IF(X563*AG563&lt;$AO$1,1,0))</f>
        <v>0</v>
      </c>
      <c r="AQ563">
        <f ca="1">+IF(COUNTIFS(AQ$4:AQ562,1,$Q$4:$Q562,$Q563)=1,0,IF(Y563*AH563&lt;$AO$1,1,0))</f>
        <v>0</v>
      </c>
      <c r="AR563">
        <f ca="1">+IF(COUNTIFS(AR$4:AR562,1,$Q$4:$Q562,$Q563)=1,0,IF(Z563*AI563&lt;$AO$1,1,0))</f>
        <v>0</v>
      </c>
      <c r="AS563">
        <f ca="1">+IF(COUNTIFS(AS$4:AS562,1,$Q$4:$Q562,$Q563)=1,0,IF(AA563*AJ563&lt;$AO$1,1,0))</f>
        <v>0</v>
      </c>
      <c r="AT563">
        <f ca="1">+IF(COUNTIFS(AT$4:AT562,1,$Q$4:$Q562,$Q563)=1,0,IF(AB563*AK563&lt;$AO$1,1,0))</f>
        <v>0</v>
      </c>
      <c r="AU563">
        <f t="shared" ca="1" si="198"/>
        <v>1</v>
      </c>
      <c r="AW563">
        <f ca="1">1*(COUNTIFS($Q$4:$Q562,Q563,AU$4:AU562,1)&gt;0)</f>
        <v>0</v>
      </c>
      <c r="AX563">
        <f t="shared" ca="1" si="208"/>
        <v>112.5</v>
      </c>
    </row>
    <row r="564" spans="2:50" x14ac:dyDescent="0.35">
      <c r="B564">
        <f t="shared" si="199"/>
        <v>561</v>
      </c>
      <c r="C564" s="5">
        <f>AVERAGEIFS(TimeSeries!562:562,TimeSeries!$1:$1,"&lt;="&amp;C$3,TimeSeries!$1:$1,"&gt;="&amp;C$2)</f>
        <v>120.4</v>
      </c>
      <c r="D564" s="5">
        <f>AVERAGEIFS(TimeSeries!562:562,TimeSeries!$1:$1,"&lt;="&amp;D$3,TimeSeries!$1:$1,"&gt;="&amp;D$2)</f>
        <v>119.4</v>
      </c>
      <c r="E564" s="5">
        <f>AVERAGEIFS(TimeSeries!562:562,TimeSeries!$1:$1,"&lt;="&amp;E$3,TimeSeries!$1:$1,"&gt;="&amp;E$2)</f>
        <v>122.25</v>
      </c>
      <c r="F564" s="5">
        <f>AVERAGEIFS(TimeSeries!562:562,TimeSeries!$1:$1,"&lt;="&amp;F$3,TimeSeries!$1:$1,"&gt;="&amp;F$2)</f>
        <v>127.75</v>
      </c>
      <c r="G564" s="5">
        <f>AVERAGEIFS(TimeSeries!562:562,TimeSeries!$1:$1,"&lt;="&amp;G$3,TimeSeries!$1:$1,"&gt;="&amp;G$2)</f>
        <v>129.85</v>
      </c>
      <c r="H564" s="5">
        <f>AVERAGEIFS(TimeSeries!562:562,TimeSeries!$1:$1,"&lt;="&amp;H$3,TimeSeries!$1:$1,"&gt;="&amp;H$2)</f>
        <v>127.35</v>
      </c>
      <c r="I564" s="5">
        <f>AVERAGEIFS(TimeSeries!562:562,TimeSeries!$1:$1,"&lt;="&amp;I$3,TimeSeries!$1:$1,"&gt;="&amp;I$2)</f>
        <v>124.5</v>
      </c>
      <c r="J564" s="5">
        <f>AVERAGEIFS(TimeSeries!562:562,TimeSeries!$1:$1,"&lt;="&amp;J$3,TimeSeries!$1:$1,"&gt;="&amp;J$2)</f>
        <v>123</v>
      </c>
      <c r="K564" s="5">
        <f>+TimeSeries!I562</f>
        <v>124.25</v>
      </c>
      <c r="M564">
        <f t="shared" si="217"/>
        <v>118.07499999999999</v>
      </c>
      <c r="N564">
        <f t="shared" si="218"/>
        <v>126.9</v>
      </c>
      <c r="O564">
        <f t="shared" si="197"/>
        <v>0</v>
      </c>
      <c r="P564">
        <f t="shared" si="219"/>
        <v>0</v>
      </c>
      <c r="Q564">
        <f>+INDEX(TimeSeries!$A:$ZZ,'TimeSeries - Formatted'!$B564+1,'TimeSeries - Formatted'!K$1)</f>
        <v>18</v>
      </c>
      <c r="R564">
        <f>SUM(O$4:O564)</f>
        <v>26</v>
      </c>
      <c r="S564">
        <f>SUM(P$4:P564)</f>
        <v>27</v>
      </c>
      <c r="U564" s="1">
        <f t="shared" si="209"/>
        <v>-0.14518991835285755</v>
      </c>
      <c r="V564" s="1">
        <f t="shared" si="210"/>
        <v>-0.17284378247315546</v>
      </c>
      <c r="W564" s="1">
        <f t="shared" si="211"/>
        <v>-0.1612349914236707</v>
      </c>
      <c r="X564" s="1">
        <f t="shared" si="212"/>
        <v>-0.12828386216308429</v>
      </c>
      <c r="Y564" s="1">
        <f t="shared" si="213"/>
        <v>-0.10509993108201243</v>
      </c>
      <c r="Z564" s="1">
        <f t="shared" si="214"/>
        <v>-9.10064239828694E-2</v>
      </c>
      <c r="AA564" s="1">
        <f t="shared" si="215"/>
        <v>-8.3885209713024267E-2</v>
      </c>
      <c r="AB564" s="1">
        <f t="shared" si="216"/>
        <v>-9.4256259204712922E-2</v>
      </c>
      <c r="AD564" s="2">
        <f t="shared" ca="1" si="200"/>
        <v>1</v>
      </c>
      <c r="AE564" s="2">
        <f t="shared" ca="1" si="201"/>
        <v>1</v>
      </c>
      <c r="AF564" s="2">
        <f t="shared" ca="1" si="202"/>
        <v>1</v>
      </c>
      <c r="AG564" s="2">
        <f t="shared" ca="1" si="203"/>
        <v>1</v>
      </c>
      <c r="AH564" s="2">
        <f t="shared" ca="1" si="204"/>
        <v>1</v>
      </c>
      <c r="AI564" s="2">
        <f t="shared" ca="1" si="205"/>
        <v>1</v>
      </c>
      <c r="AJ564" s="2">
        <f t="shared" ca="1" si="206"/>
        <v>1</v>
      </c>
      <c r="AK564" s="2">
        <f t="shared" ca="1" si="207"/>
        <v>1</v>
      </c>
      <c r="AM564">
        <f ca="1">+IF(COUNTIFS(AM$4:AM563,1,$Q$4:$Q563,$Q564)=1,0,IF(U564*AD564&lt;$AO$1,1,0))</f>
        <v>1</v>
      </c>
      <c r="AN564">
        <f ca="1">+IF(COUNTIFS(AN$4:AN563,1,$Q$4:$Q563,$Q564)=1,0,IF(V564*AE564&lt;$AO$1,1,0))</f>
        <v>0</v>
      </c>
      <c r="AO564">
        <f ca="1">+IF(COUNTIFS(AO$4:AO563,1,$Q$4:$Q563,$Q564)=1,0,IF(W564*AF564&lt;$AO$1,1,0))</f>
        <v>0</v>
      </c>
      <c r="AP564">
        <f ca="1">+IF(COUNTIFS(AP$4:AP563,1,$Q$4:$Q563,$Q564)=1,0,IF(X564*AG564&lt;$AO$1,1,0))</f>
        <v>1</v>
      </c>
      <c r="AQ564">
        <f ca="1">+IF(COUNTIFS(AQ$4:AQ563,1,$Q$4:$Q563,$Q564)=1,0,IF(Y564*AH564&lt;$AO$1,1,0))</f>
        <v>1</v>
      </c>
      <c r="AR564">
        <f ca="1">+IF(COUNTIFS(AR$4:AR563,1,$Q$4:$Q563,$Q564)=1,0,IF(Z564*AI564&lt;$AO$1,1,0))</f>
        <v>0</v>
      </c>
      <c r="AS564">
        <f ca="1">+IF(COUNTIFS(AS$4:AS563,1,$Q$4:$Q563,$Q564)=1,0,IF(AA564*AJ564&lt;$AO$1,1,0))</f>
        <v>0</v>
      </c>
      <c r="AT564">
        <f ca="1">+IF(COUNTIFS(AT$4:AT563,1,$Q$4:$Q563,$Q564)=1,0,IF(AB564*AK564&lt;$AO$1,1,0))</f>
        <v>0</v>
      </c>
      <c r="AU564">
        <f t="shared" ca="1" si="198"/>
        <v>1</v>
      </c>
      <c r="AW564">
        <f ca="1">1*(COUNTIFS($Q$4:$Q563,Q564,AU$4:AU563,1)&gt;0)</f>
        <v>1</v>
      </c>
      <c r="AX564" t="str">
        <f t="shared" ca="1" si="208"/>
        <v/>
      </c>
    </row>
    <row r="565" spans="2:50" x14ac:dyDescent="0.35">
      <c r="B565">
        <f t="shared" si="199"/>
        <v>562</v>
      </c>
      <c r="C565" s="5">
        <f>AVERAGEIFS(TimeSeries!563:563,TimeSeries!$1:$1,"&lt;="&amp;C$3,TimeSeries!$1:$1,"&gt;="&amp;C$2)</f>
        <v>114.5</v>
      </c>
      <c r="D565" s="5">
        <f>AVERAGEIFS(TimeSeries!563:563,TimeSeries!$1:$1,"&lt;="&amp;D$3,TimeSeries!$1:$1,"&gt;="&amp;D$2)</f>
        <v>117.5</v>
      </c>
      <c r="E565" s="5">
        <f>AVERAGEIFS(TimeSeries!563:563,TimeSeries!$1:$1,"&lt;="&amp;E$3,TimeSeries!$1:$1,"&gt;="&amp;E$2)</f>
        <v>119.6</v>
      </c>
      <c r="F565" s="5">
        <f>AVERAGEIFS(TimeSeries!563:563,TimeSeries!$1:$1,"&lt;="&amp;F$3,TimeSeries!$1:$1,"&gt;="&amp;F$2)</f>
        <v>121.1</v>
      </c>
      <c r="G565" s="5">
        <f>AVERAGEIFS(TimeSeries!563:563,TimeSeries!$1:$1,"&lt;="&amp;G$3,TimeSeries!$1:$1,"&gt;="&amp;G$2)</f>
        <v>121.1</v>
      </c>
      <c r="H565" s="5">
        <f>AVERAGEIFS(TimeSeries!563:563,TimeSeries!$1:$1,"&lt;="&amp;H$3,TimeSeries!$1:$1,"&gt;="&amp;H$2)</f>
        <v>117.1</v>
      </c>
      <c r="I565" s="5">
        <f>AVERAGEIFS(TimeSeries!563:563,TimeSeries!$1:$1,"&lt;="&amp;I$3,TimeSeries!$1:$1,"&gt;="&amp;I$2)</f>
        <v>118.5</v>
      </c>
      <c r="J565" s="5">
        <f>AVERAGEIFS(TimeSeries!563:563,TimeSeries!$1:$1,"&lt;="&amp;J$3,TimeSeries!$1:$1,"&gt;="&amp;J$2)</f>
        <v>123</v>
      </c>
      <c r="K565" s="5">
        <f>+TimeSeries!I563</f>
        <v>118.425</v>
      </c>
      <c r="M565">
        <f t="shared" si="217"/>
        <v>118.16249999999999</v>
      </c>
      <c r="N565">
        <f t="shared" si="218"/>
        <v>126.9</v>
      </c>
      <c r="O565">
        <f t="shared" si="197"/>
        <v>0</v>
      </c>
      <c r="P565">
        <f t="shared" si="219"/>
        <v>0</v>
      </c>
      <c r="Q565">
        <f>+INDEX(TimeSeries!$A:$ZZ,'TimeSeries - Formatted'!$B565+1,'TimeSeries - Formatted'!K$1)</f>
        <v>18</v>
      </c>
      <c r="R565">
        <f>SUM(O$4:O565)</f>
        <v>26</v>
      </c>
      <c r="S565">
        <f>SUM(P$4:P565)</f>
        <v>27</v>
      </c>
      <c r="U565" s="1">
        <f t="shared" si="209"/>
        <v>-0.18707845225417108</v>
      </c>
      <c r="V565" s="1">
        <f t="shared" si="210"/>
        <v>-0.18600623484586076</v>
      </c>
      <c r="W565" s="1">
        <f t="shared" si="211"/>
        <v>-0.17941680960548889</v>
      </c>
      <c r="X565" s="1">
        <f t="shared" si="212"/>
        <v>-0.17366086659843072</v>
      </c>
      <c r="Y565" s="1">
        <f t="shared" si="213"/>
        <v>-0.16540317022742934</v>
      </c>
      <c r="Z565" s="1">
        <f t="shared" si="214"/>
        <v>-0.16416845110635259</v>
      </c>
      <c r="AA565" s="1">
        <f t="shared" si="215"/>
        <v>-0.12803532008830021</v>
      </c>
      <c r="AB565" s="1">
        <f t="shared" si="216"/>
        <v>-9.4256259204712922E-2</v>
      </c>
      <c r="AD565" s="2">
        <f t="shared" ca="1" si="200"/>
        <v>1</v>
      </c>
      <c r="AE565" s="2">
        <f t="shared" ca="1" si="201"/>
        <v>1</v>
      </c>
      <c r="AF565" s="2">
        <f t="shared" ca="1" si="202"/>
        <v>1</v>
      </c>
      <c r="AG565" s="2">
        <f t="shared" ca="1" si="203"/>
        <v>1</v>
      </c>
      <c r="AH565" s="2">
        <f t="shared" ca="1" si="204"/>
        <v>1</v>
      </c>
      <c r="AI565" s="2">
        <f t="shared" ca="1" si="205"/>
        <v>1</v>
      </c>
      <c r="AJ565" s="2">
        <f t="shared" ca="1" si="206"/>
        <v>1</v>
      </c>
      <c r="AK565" s="2">
        <f t="shared" ca="1" si="207"/>
        <v>1</v>
      </c>
      <c r="AM565">
        <f ca="1">+IF(COUNTIFS(AM$4:AM564,1,$Q$4:$Q564,$Q565)=1,0,IF(U565*AD565&lt;$AO$1,1,0))</f>
        <v>0</v>
      </c>
      <c r="AN565">
        <f ca="1">+IF(COUNTIFS(AN$4:AN564,1,$Q$4:$Q564,$Q565)=1,0,IF(V565*AE565&lt;$AO$1,1,0))</f>
        <v>0</v>
      </c>
      <c r="AO565">
        <f ca="1">+IF(COUNTIFS(AO$4:AO564,1,$Q$4:$Q564,$Q565)=1,0,IF(W565*AF565&lt;$AO$1,1,0))</f>
        <v>0</v>
      </c>
      <c r="AP565">
        <f ca="1">+IF(COUNTIFS(AP$4:AP564,1,$Q$4:$Q564,$Q565)=1,0,IF(X565*AG565&lt;$AO$1,1,0))</f>
        <v>0</v>
      </c>
      <c r="AQ565">
        <f ca="1">+IF(COUNTIFS(AQ$4:AQ564,1,$Q$4:$Q564,$Q565)=1,0,IF(Y565*AH565&lt;$AO$1,1,0))</f>
        <v>0</v>
      </c>
      <c r="AR565">
        <f ca="1">+IF(COUNTIFS(AR$4:AR564,1,$Q$4:$Q564,$Q565)=1,0,IF(Z565*AI565&lt;$AO$1,1,0))</f>
        <v>1</v>
      </c>
      <c r="AS565">
        <f ca="1">+IF(COUNTIFS(AS$4:AS564,1,$Q$4:$Q564,$Q565)=1,0,IF(AA565*AJ565&lt;$AO$1,1,0))</f>
        <v>1</v>
      </c>
      <c r="AT565">
        <f ca="1">+IF(COUNTIFS(AT$4:AT564,1,$Q$4:$Q564,$Q565)=1,0,IF(AB565*AK565&lt;$AO$1,1,0))</f>
        <v>0</v>
      </c>
      <c r="AU565">
        <f t="shared" ca="1" si="198"/>
        <v>1</v>
      </c>
      <c r="AW565">
        <f ca="1">1*(COUNTIFS($Q$4:$Q564,Q565,AU$4:AU564,1)&gt;0)</f>
        <v>1</v>
      </c>
      <c r="AX565" t="str">
        <f t="shared" ca="1" si="208"/>
        <v/>
      </c>
    </row>
    <row r="566" spans="2:50" x14ac:dyDescent="0.35">
      <c r="B566">
        <f t="shared" si="199"/>
        <v>563</v>
      </c>
      <c r="C566" s="5">
        <f>AVERAGEIFS(TimeSeries!564:564,TimeSeries!$1:$1,"&lt;="&amp;C$3,TimeSeries!$1:$1,"&gt;="&amp;C$2)</f>
        <v>113.5</v>
      </c>
      <c r="D566" s="5">
        <f>AVERAGEIFS(TimeSeries!564:564,TimeSeries!$1:$1,"&lt;="&amp;D$3,TimeSeries!$1:$1,"&gt;="&amp;D$2)</f>
        <v>117</v>
      </c>
      <c r="E566" s="5">
        <f>AVERAGEIFS(TimeSeries!564:564,TimeSeries!$1:$1,"&lt;="&amp;E$3,TimeSeries!$1:$1,"&gt;="&amp;E$2)</f>
        <v>118.4</v>
      </c>
      <c r="F566" s="5">
        <f>AVERAGEIFS(TimeSeries!564:564,TimeSeries!$1:$1,"&lt;="&amp;F$3,TimeSeries!$1:$1,"&gt;="&amp;F$2)</f>
        <v>120.9</v>
      </c>
      <c r="G566" s="5">
        <f>AVERAGEIFS(TimeSeries!564:564,TimeSeries!$1:$1,"&lt;="&amp;G$3,TimeSeries!$1:$1,"&gt;="&amp;G$2)</f>
        <v>120.9</v>
      </c>
      <c r="H566" s="5">
        <f>AVERAGEIFS(TimeSeries!564:564,TimeSeries!$1:$1,"&lt;="&amp;H$3,TimeSeries!$1:$1,"&gt;="&amp;H$2)</f>
        <v>113.9</v>
      </c>
      <c r="I566" s="5">
        <f>AVERAGEIFS(TimeSeries!564:564,TimeSeries!$1:$1,"&lt;="&amp;I$3,TimeSeries!$1:$1,"&gt;="&amp;I$2)</f>
        <v>108.95</v>
      </c>
      <c r="J566" s="5">
        <f>AVERAGEIFS(TimeSeries!564:564,TimeSeries!$1:$1,"&lt;="&amp;J$3,TimeSeries!$1:$1,"&gt;="&amp;J$2)</f>
        <v>108.9</v>
      </c>
      <c r="K566" s="5">
        <f>+TimeSeries!I564</f>
        <v>115.4375</v>
      </c>
      <c r="M566">
        <f t="shared" si="217"/>
        <v>118.16249999999999</v>
      </c>
      <c r="N566">
        <f t="shared" si="218"/>
        <v>126.9</v>
      </c>
      <c r="O566">
        <f t="shared" si="197"/>
        <v>0</v>
      </c>
      <c r="P566">
        <f t="shared" si="219"/>
        <v>0</v>
      </c>
      <c r="Q566">
        <f>+INDEX(TimeSeries!$A:$ZZ,'TimeSeries - Formatted'!$B566+1,'TimeSeries - Formatted'!K$1)</f>
        <v>18</v>
      </c>
      <c r="R566">
        <f>SUM(O$4:O566)</f>
        <v>26</v>
      </c>
      <c r="S566">
        <f>SUM(P$4:P566)</f>
        <v>27</v>
      </c>
      <c r="U566" s="1">
        <f t="shared" si="209"/>
        <v>-0.19417820376286832</v>
      </c>
      <c r="V566" s="1">
        <f t="shared" si="210"/>
        <v>-0.18947003810183582</v>
      </c>
      <c r="W566" s="1">
        <f t="shared" si="211"/>
        <v>-0.18765008576329323</v>
      </c>
      <c r="X566" s="1">
        <f t="shared" si="212"/>
        <v>-0.17502558853633576</v>
      </c>
      <c r="Y566" s="1">
        <f t="shared" si="213"/>
        <v>-0.16678152997932449</v>
      </c>
      <c r="Z566" s="1">
        <f t="shared" si="214"/>
        <v>-0.18700927908636678</v>
      </c>
      <c r="AA566" s="1">
        <f t="shared" si="215"/>
        <v>-0.19830757910228114</v>
      </c>
      <c r="AB566" s="1">
        <f t="shared" si="216"/>
        <v>-0.19808541973490434</v>
      </c>
      <c r="AD566" s="2">
        <f t="shared" ca="1" si="200"/>
        <v>1</v>
      </c>
      <c r="AE566" s="2">
        <f t="shared" ca="1" si="201"/>
        <v>1</v>
      </c>
      <c r="AF566" s="2">
        <f t="shared" ca="1" si="202"/>
        <v>1</v>
      </c>
      <c r="AG566" s="2">
        <f t="shared" ca="1" si="203"/>
        <v>1</v>
      </c>
      <c r="AH566" s="2">
        <f t="shared" ca="1" si="204"/>
        <v>1</v>
      </c>
      <c r="AI566" s="2">
        <f t="shared" ca="1" si="205"/>
        <v>1</v>
      </c>
      <c r="AJ566" s="2">
        <f t="shared" ca="1" si="206"/>
        <v>1</v>
      </c>
      <c r="AK566" s="2">
        <f t="shared" ca="1" si="207"/>
        <v>1</v>
      </c>
      <c r="AM566">
        <f ca="1">+IF(COUNTIFS(AM$4:AM565,1,$Q$4:$Q565,$Q566)=1,0,IF(U566*AD566&lt;$AO$1,1,0))</f>
        <v>0</v>
      </c>
      <c r="AN566">
        <f ca="1">+IF(COUNTIFS(AN$4:AN565,1,$Q$4:$Q565,$Q566)=1,0,IF(V566*AE566&lt;$AO$1,1,0))</f>
        <v>0</v>
      </c>
      <c r="AO566">
        <f ca="1">+IF(COUNTIFS(AO$4:AO565,1,$Q$4:$Q565,$Q566)=1,0,IF(W566*AF566&lt;$AO$1,1,0))</f>
        <v>0</v>
      </c>
      <c r="AP566">
        <f ca="1">+IF(COUNTIFS(AP$4:AP565,1,$Q$4:$Q565,$Q566)=1,0,IF(X566*AG566&lt;$AO$1,1,0))</f>
        <v>0</v>
      </c>
      <c r="AQ566">
        <f ca="1">+IF(COUNTIFS(AQ$4:AQ565,1,$Q$4:$Q565,$Q566)=1,0,IF(Y566*AH566&lt;$AO$1,1,0))</f>
        <v>0</v>
      </c>
      <c r="AR566">
        <f ca="1">+IF(COUNTIFS(AR$4:AR565,1,$Q$4:$Q565,$Q566)=1,0,IF(Z566*AI566&lt;$AO$1,1,0))</f>
        <v>0</v>
      </c>
      <c r="AS566">
        <f ca="1">+IF(COUNTIFS(AS$4:AS565,1,$Q$4:$Q565,$Q566)=1,0,IF(AA566*AJ566&lt;$AO$1,1,0))</f>
        <v>0</v>
      </c>
      <c r="AT566">
        <f ca="1">+IF(COUNTIFS(AT$4:AT565,1,$Q$4:$Q565,$Q566)=1,0,IF(AB566*AK566&lt;$AO$1,1,0))</f>
        <v>1</v>
      </c>
      <c r="AU566">
        <f t="shared" ca="1" si="198"/>
        <v>1</v>
      </c>
      <c r="AW566">
        <f ca="1">1*(COUNTIFS($Q$4:$Q565,Q566,AU$4:AU565,1)&gt;0)</f>
        <v>1</v>
      </c>
      <c r="AX566" t="str">
        <f t="shared" ca="1" si="208"/>
        <v/>
      </c>
    </row>
    <row r="567" spans="2:50" x14ac:dyDescent="0.35">
      <c r="B567">
        <f t="shared" si="199"/>
        <v>564</v>
      </c>
      <c r="C567" s="5">
        <f>AVERAGEIFS(TimeSeries!565:565,TimeSeries!$1:$1,"&lt;="&amp;C$3,TimeSeries!$1:$1,"&gt;="&amp;C$2)</f>
        <v>113.5</v>
      </c>
      <c r="D567" s="5">
        <f>AVERAGEIFS(TimeSeries!565:565,TimeSeries!$1:$1,"&lt;="&amp;D$3,TimeSeries!$1:$1,"&gt;="&amp;D$2)</f>
        <v>117</v>
      </c>
      <c r="E567" s="5">
        <f>AVERAGEIFS(TimeSeries!565:565,TimeSeries!$1:$1,"&lt;="&amp;E$3,TimeSeries!$1:$1,"&gt;="&amp;E$2)</f>
        <v>118.4</v>
      </c>
      <c r="F567" s="5">
        <f>AVERAGEIFS(TimeSeries!565:565,TimeSeries!$1:$1,"&lt;="&amp;F$3,TimeSeries!$1:$1,"&gt;="&amp;F$2)</f>
        <v>120.9</v>
      </c>
      <c r="G567" s="5">
        <f>AVERAGEIFS(TimeSeries!565:565,TimeSeries!$1:$1,"&lt;="&amp;G$3,TimeSeries!$1:$1,"&gt;="&amp;G$2)</f>
        <v>120.9</v>
      </c>
      <c r="H567" s="5">
        <f>AVERAGEIFS(TimeSeries!565:565,TimeSeries!$1:$1,"&lt;="&amp;H$3,TimeSeries!$1:$1,"&gt;="&amp;H$2)</f>
        <v>113.4</v>
      </c>
      <c r="I567" s="5">
        <f>AVERAGEIFS(TimeSeries!565:565,TimeSeries!$1:$1,"&lt;="&amp;I$3,TimeSeries!$1:$1,"&gt;="&amp;I$2)</f>
        <v>107.75</v>
      </c>
      <c r="J567" s="5">
        <f>AVERAGEIFS(TimeSeries!565:565,TimeSeries!$1:$1,"&lt;="&amp;J$3,TimeSeries!$1:$1,"&gt;="&amp;J$2)</f>
        <v>107.5</v>
      </c>
      <c r="K567" s="5">
        <f>+TimeSeries!I565</f>
        <v>115.1375</v>
      </c>
      <c r="M567">
        <f t="shared" si="217"/>
        <v>118.16249999999999</v>
      </c>
      <c r="N567">
        <f t="shared" si="218"/>
        <v>126.9</v>
      </c>
      <c r="O567">
        <f t="shared" si="197"/>
        <v>0</v>
      </c>
      <c r="P567">
        <f t="shared" si="219"/>
        <v>0</v>
      </c>
      <c r="Q567">
        <f>+INDEX(TimeSeries!$A:$ZZ,'TimeSeries - Formatted'!$B567+1,'TimeSeries - Formatted'!K$1)</f>
        <v>19</v>
      </c>
      <c r="R567">
        <f>SUM(O$4:O567)</f>
        <v>26</v>
      </c>
      <c r="S567">
        <f>SUM(P$4:P567)</f>
        <v>27</v>
      </c>
      <c r="U567" s="1">
        <f t="shared" si="209"/>
        <v>-0.19417820376286832</v>
      </c>
      <c r="V567" s="1">
        <f t="shared" si="210"/>
        <v>-0.18947003810183582</v>
      </c>
      <c r="W567" s="1">
        <f t="shared" si="211"/>
        <v>-0.18765008576329323</v>
      </c>
      <c r="X567" s="1">
        <f t="shared" si="212"/>
        <v>-0.17502558853633576</v>
      </c>
      <c r="Y567" s="1">
        <f t="shared" si="213"/>
        <v>-0.16678152997932449</v>
      </c>
      <c r="Z567" s="1">
        <f t="shared" si="214"/>
        <v>-0.190578158458244</v>
      </c>
      <c r="AA567" s="1">
        <f t="shared" si="215"/>
        <v>-0.20713760117733626</v>
      </c>
      <c r="AB567" s="1">
        <f t="shared" si="216"/>
        <v>-0.20839469808541977</v>
      </c>
      <c r="AD567" s="2">
        <f t="shared" ca="1" si="200"/>
        <v>0</v>
      </c>
      <c r="AE567" s="2">
        <f t="shared" ca="1" si="201"/>
        <v>0</v>
      </c>
      <c r="AF567" s="2">
        <f t="shared" ca="1" si="202"/>
        <v>0</v>
      </c>
      <c r="AG567" s="2">
        <f t="shared" ca="1" si="203"/>
        <v>0</v>
      </c>
      <c r="AH567" s="2">
        <f t="shared" ca="1" si="204"/>
        <v>0</v>
      </c>
      <c r="AI567" s="2">
        <f t="shared" ca="1" si="205"/>
        <v>0</v>
      </c>
      <c r="AJ567" s="2">
        <f t="shared" ca="1" si="206"/>
        <v>0</v>
      </c>
      <c r="AK567" s="2">
        <f t="shared" ca="1" si="207"/>
        <v>0</v>
      </c>
      <c r="AM567">
        <f ca="1">+IF(COUNTIFS(AM$4:AM566,1,$Q$4:$Q566,$Q567)=1,0,IF(U567*AD567&lt;$AO$1,1,0))</f>
        <v>0</v>
      </c>
      <c r="AN567">
        <f ca="1">+IF(COUNTIFS(AN$4:AN566,1,$Q$4:$Q566,$Q567)=1,0,IF(V567*AE567&lt;$AO$1,1,0))</f>
        <v>0</v>
      </c>
      <c r="AO567">
        <f ca="1">+IF(COUNTIFS(AO$4:AO566,1,$Q$4:$Q566,$Q567)=1,0,IF(W567*AF567&lt;$AO$1,1,0))</f>
        <v>0</v>
      </c>
      <c r="AP567">
        <f ca="1">+IF(COUNTIFS(AP$4:AP566,1,$Q$4:$Q566,$Q567)=1,0,IF(X567*AG567&lt;$AO$1,1,0))</f>
        <v>0</v>
      </c>
      <c r="AQ567">
        <f ca="1">+IF(COUNTIFS(AQ$4:AQ566,1,$Q$4:$Q566,$Q567)=1,0,IF(Y567*AH567&lt;$AO$1,1,0))</f>
        <v>0</v>
      </c>
      <c r="AR567">
        <f ca="1">+IF(COUNTIFS(AR$4:AR566,1,$Q$4:$Q566,$Q567)=1,0,IF(Z567*AI567&lt;$AO$1,1,0))</f>
        <v>0</v>
      </c>
      <c r="AS567">
        <f ca="1">+IF(COUNTIFS(AS$4:AS566,1,$Q$4:$Q566,$Q567)=1,0,IF(AA567*AJ567&lt;$AO$1,1,0))</f>
        <v>0</v>
      </c>
      <c r="AT567">
        <f ca="1">+IF(COUNTIFS(AT$4:AT566,1,$Q$4:$Q566,$Q567)=1,0,IF(AB567*AK567&lt;$AO$1,1,0))</f>
        <v>0</v>
      </c>
      <c r="AU567">
        <f t="shared" ca="1" si="198"/>
        <v>0</v>
      </c>
      <c r="AW567">
        <f>1*(COUNTIFS($Q$4:$Q566,Q567,AU$4:AU566,1)&gt;0)</f>
        <v>0</v>
      </c>
      <c r="AX567" t="str">
        <f t="shared" ca="1" si="208"/>
        <v/>
      </c>
    </row>
    <row r="568" spans="2:50" x14ac:dyDescent="0.35">
      <c r="B568">
        <f t="shared" si="199"/>
        <v>565</v>
      </c>
      <c r="C568" s="5">
        <f>AVERAGEIFS(TimeSeries!566:566,TimeSeries!$1:$1,"&lt;="&amp;C$3,TimeSeries!$1:$1,"&gt;="&amp;C$2)</f>
        <v>113.5</v>
      </c>
      <c r="D568" s="5">
        <f>AVERAGEIFS(TimeSeries!566:566,TimeSeries!$1:$1,"&lt;="&amp;D$3,TimeSeries!$1:$1,"&gt;="&amp;D$2)</f>
        <v>117</v>
      </c>
      <c r="E568" s="5">
        <f>AVERAGEIFS(TimeSeries!566:566,TimeSeries!$1:$1,"&lt;="&amp;E$3,TimeSeries!$1:$1,"&gt;="&amp;E$2)</f>
        <v>119.1</v>
      </c>
      <c r="F568" s="5">
        <f>AVERAGEIFS(TimeSeries!566:566,TimeSeries!$1:$1,"&lt;="&amp;F$3,TimeSeries!$1:$1,"&gt;="&amp;F$2)</f>
        <v>121.6</v>
      </c>
      <c r="G568" s="5">
        <f>AVERAGEIFS(TimeSeries!566:566,TimeSeries!$1:$1,"&lt;="&amp;G$3,TimeSeries!$1:$1,"&gt;="&amp;G$2)</f>
        <v>123.75</v>
      </c>
      <c r="H568" s="5">
        <f>AVERAGEIFS(TimeSeries!566:566,TimeSeries!$1:$1,"&lt;="&amp;H$3,TimeSeries!$1:$1,"&gt;="&amp;H$2)</f>
        <v>116.25</v>
      </c>
      <c r="I568" s="5">
        <f>AVERAGEIFS(TimeSeries!566:566,TimeSeries!$1:$1,"&lt;="&amp;I$3,TimeSeries!$1:$1,"&gt;="&amp;I$2)</f>
        <v>107.75</v>
      </c>
      <c r="J568" s="5">
        <f>AVERAGEIFS(TimeSeries!566:566,TimeSeries!$1:$1,"&lt;="&amp;J$3,TimeSeries!$1:$1,"&gt;="&amp;J$2)</f>
        <v>107.5</v>
      </c>
      <c r="K568" s="5">
        <f>+TimeSeries!I566</f>
        <v>116.02500000000001</v>
      </c>
      <c r="M568">
        <f t="shared" si="217"/>
        <v>118.16249999999999</v>
      </c>
      <c r="N568">
        <f t="shared" si="218"/>
        <v>126.9</v>
      </c>
      <c r="O568">
        <f t="shared" si="197"/>
        <v>0</v>
      </c>
      <c r="P568">
        <f t="shared" si="219"/>
        <v>0</v>
      </c>
      <c r="Q568">
        <f>+INDEX(TimeSeries!$A:$ZZ,'TimeSeries - Formatted'!$B568+1,'TimeSeries - Formatted'!K$1)</f>
        <v>19</v>
      </c>
      <c r="R568">
        <f>SUM(O$4:O568)</f>
        <v>26</v>
      </c>
      <c r="S568">
        <f>SUM(P$4:P568)</f>
        <v>27</v>
      </c>
      <c r="U568" s="1">
        <f t="shared" si="209"/>
        <v>-0.19417820376286832</v>
      </c>
      <c r="V568" s="1">
        <f t="shared" si="210"/>
        <v>-0.18947003810183582</v>
      </c>
      <c r="W568" s="1">
        <f t="shared" si="211"/>
        <v>-0.18284734133790737</v>
      </c>
      <c r="X568" s="1">
        <f t="shared" si="212"/>
        <v>-0.17024906175366783</v>
      </c>
      <c r="Y568" s="1">
        <f t="shared" si="213"/>
        <v>-0.14713990351481732</v>
      </c>
      <c r="Z568" s="1">
        <f t="shared" si="214"/>
        <v>-0.17023554603854385</v>
      </c>
      <c r="AA568" s="1">
        <f t="shared" si="215"/>
        <v>-0.20713760117733626</v>
      </c>
      <c r="AB568" s="1">
        <f t="shared" si="216"/>
        <v>-0.20839469808541977</v>
      </c>
      <c r="AD568" s="2">
        <f t="shared" ca="1" si="200"/>
        <v>0</v>
      </c>
      <c r="AE568" s="2">
        <f t="shared" ca="1" si="201"/>
        <v>0</v>
      </c>
      <c r="AF568" s="2">
        <f t="shared" ca="1" si="202"/>
        <v>0</v>
      </c>
      <c r="AG568" s="2">
        <f t="shared" ca="1" si="203"/>
        <v>0</v>
      </c>
      <c r="AH568" s="2">
        <f t="shared" ca="1" si="204"/>
        <v>0</v>
      </c>
      <c r="AI568" s="2">
        <f t="shared" ca="1" si="205"/>
        <v>0</v>
      </c>
      <c r="AJ568" s="2">
        <f t="shared" ca="1" si="206"/>
        <v>0</v>
      </c>
      <c r="AK568" s="2">
        <f t="shared" ca="1" si="207"/>
        <v>0</v>
      </c>
      <c r="AM568">
        <f ca="1">+IF(COUNTIFS(AM$4:AM567,1,$Q$4:$Q567,$Q568)=1,0,IF(U568*AD568&lt;$AO$1,1,0))</f>
        <v>0</v>
      </c>
      <c r="AN568">
        <f ca="1">+IF(COUNTIFS(AN$4:AN567,1,$Q$4:$Q567,$Q568)=1,0,IF(V568*AE568&lt;$AO$1,1,0))</f>
        <v>0</v>
      </c>
      <c r="AO568">
        <f ca="1">+IF(COUNTIFS(AO$4:AO567,1,$Q$4:$Q567,$Q568)=1,0,IF(W568*AF568&lt;$AO$1,1,0))</f>
        <v>0</v>
      </c>
      <c r="AP568">
        <f ca="1">+IF(COUNTIFS(AP$4:AP567,1,$Q$4:$Q567,$Q568)=1,0,IF(X568*AG568&lt;$AO$1,1,0))</f>
        <v>0</v>
      </c>
      <c r="AQ568">
        <f ca="1">+IF(COUNTIFS(AQ$4:AQ567,1,$Q$4:$Q567,$Q568)=1,0,IF(Y568*AH568&lt;$AO$1,1,0))</f>
        <v>0</v>
      </c>
      <c r="AR568">
        <f ca="1">+IF(COUNTIFS(AR$4:AR567,1,$Q$4:$Q567,$Q568)=1,0,IF(Z568*AI568&lt;$AO$1,1,0))</f>
        <v>0</v>
      </c>
      <c r="AS568">
        <f ca="1">+IF(COUNTIFS(AS$4:AS567,1,$Q$4:$Q567,$Q568)=1,0,IF(AA568*AJ568&lt;$AO$1,1,0))</f>
        <v>0</v>
      </c>
      <c r="AT568">
        <f ca="1">+IF(COUNTIFS(AT$4:AT567,1,$Q$4:$Q567,$Q568)=1,0,IF(AB568*AK568&lt;$AO$1,1,0))</f>
        <v>0</v>
      </c>
      <c r="AU568">
        <f t="shared" ca="1" si="198"/>
        <v>0</v>
      </c>
      <c r="AW568">
        <f ca="1">1*(COUNTIFS($Q$4:$Q567,Q568,AU$4:AU567,1)&gt;0)</f>
        <v>0</v>
      </c>
      <c r="AX568" t="str">
        <f t="shared" ca="1" si="208"/>
        <v/>
      </c>
    </row>
    <row r="569" spans="2:50" x14ac:dyDescent="0.35">
      <c r="B569">
        <f t="shared" si="199"/>
        <v>566</v>
      </c>
      <c r="C569" s="5">
        <f>AVERAGEIFS(TimeSeries!567:567,TimeSeries!$1:$1,"&lt;="&amp;C$3,TimeSeries!$1:$1,"&gt;="&amp;C$2)</f>
        <v>113.5</v>
      </c>
      <c r="D569" s="5">
        <f>AVERAGEIFS(TimeSeries!567:567,TimeSeries!$1:$1,"&lt;="&amp;D$3,TimeSeries!$1:$1,"&gt;="&amp;D$2)</f>
        <v>117.5</v>
      </c>
      <c r="E569" s="5">
        <f>AVERAGEIFS(TimeSeries!567:567,TimeSeries!$1:$1,"&lt;="&amp;E$3,TimeSeries!$1:$1,"&gt;="&amp;E$2)</f>
        <v>119.6</v>
      </c>
      <c r="F569" s="5">
        <f>AVERAGEIFS(TimeSeries!567:567,TimeSeries!$1:$1,"&lt;="&amp;F$3,TimeSeries!$1:$1,"&gt;="&amp;F$2)</f>
        <v>121.6</v>
      </c>
      <c r="G569" s="5">
        <f>AVERAGEIFS(TimeSeries!567:567,TimeSeries!$1:$1,"&lt;="&amp;G$3,TimeSeries!$1:$1,"&gt;="&amp;G$2)</f>
        <v>130.1</v>
      </c>
      <c r="H569" s="5">
        <f>AVERAGEIFS(TimeSeries!567:567,TimeSeries!$1:$1,"&lt;="&amp;H$3,TimeSeries!$1:$1,"&gt;="&amp;H$2)</f>
        <v>122.6</v>
      </c>
      <c r="I569" s="5">
        <f>AVERAGEIFS(TimeSeries!567:567,TimeSeries!$1:$1,"&lt;="&amp;I$3,TimeSeries!$1:$1,"&gt;="&amp;I$2)</f>
        <v>107.75</v>
      </c>
      <c r="J569" s="5">
        <f>AVERAGEIFS(TimeSeries!567:567,TimeSeries!$1:$1,"&lt;="&amp;J$3,TimeSeries!$1:$1,"&gt;="&amp;J$2)</f>
        <v>107.5</v>
      </c>
      <c r="K569" s="5">
        <f>+TimeSeries!I567</f>
        <v>117.7375</v>
      </c>
      <c r="M569">
        <f t="shared" si="217"/>
        <v>118.16249999999999</v>
      </c>
      <c r="N569">
        <f t="shared" si="218"/>
        <v>126.9</v>
      </c>
      <c r="O569">
        <f t="shared" si="197"/>
        <v>0</v>
      </c>
      <c r="P569">
        <f t="shared" si="219"/>
        <v>0</v>
      </c>
      <c r="Q569">
        <f>+INDEX(TimeSeries!$A:$ZZ,'TimeSeries - Formatted'!$B569+1,'TimeSeries - Formatted'!K$1)</f>
        <v>19</v>
      </c>
      <c r="R569">
        <f>SUM(O$4:O569)</f>
        <v>26</v>
      </c>
      <c r="S569">
        <f>SUM(P$4:P569)</f>
        <v>27</v>
      </c>
      <c r="U569" s="1">
        <f t="shared" si="209"/>
        <v>-0.19417820376286832</v>
      </c>
      <c r="V569" s="1">
        <f t="shared" si="210"/>
        <v>-0.18600623484586076</v>
      </c>
      <c r="W569" s="1">
        <f t="shared" si="211"/>
        <v>-0.17941680960548889</v>
      </c>
      <c r="X569" s="1">
        <f t="shared" si="212"/>
        <v>-0.17024906175366783</v>
      </c>
      <c r="Y569" s="1">
        <f t="shared" si="213"/>
        <v>-0.10337698139214335</v>
      </c>
      <c r="Z569" s="1">
        <f t="shared" si="214"/>
        <v>-0.12491077801570305</v>
      </c>
      <c r="AA569" s="1">
        <f t="shared" si="215"/>
        <v>-0.20713760117733626</v>
      </c>
      <c r="AB569" s="1">
        <f t="shared" si="216"/>
        <v>-0.20839469808541977</v>
      </c>
      <c r="AD569" s="2">
        <f t="shared" ca="1" si="200"/>
        <v>0</v>
      </c>
      <c r="AE569" s="2">
        <f t="shared" ca="1" si="201"/>
        <v>0</v>
      </c>
      <c r="AF569" s="2">
        <f t="shared" ca="1" si="202"/>
        <v>0</v>
      </c>
      <c r="AG569" s="2">
        <f t="shared" ca="1" si="203"/>
        <v>0</v>
      </c>
      <c r="AH569" s="2">
        <f t="shared" ca="1" si="204"/>
        <v>0</v>
      </c>
      <c r="AI569" s="2">
        <f t="shared" ca="1" si="205"/>
        <v>0</v>
      </c>
      <c r="AJ569" s="2">
        <f t="shared" ca="1" si="206"/>
        <v>0</v>
      </c>
      <c r="AK569" s="2">
        <f t="shared" ca="1" si="207"/>
        <v>0</v>
      </c>
      <c r="AM569">
        <f ca="1">+IF(COUNTIFS(AM$4:AM568,1,$Q$4:$Q568,$Q569)=1,0,IF(U569*AD569&lt;$AO$1,1,0))</f>
        <v>0</v>
      </c>
      <c r="AN569">
        <f ca="1">+IF(COUNTIFS(AN$4:AN568,1,$Q$4:$Q568,$Q569)=1,0,IF(V569*AE569&lt;$AO$1,1,0))</f>
        <v>0</v>
      </c>
      <c r="AO569">
        <f ca="1">+IF(COUNTIFS(AO$4:AO568,1,$Q$4:$Q568,$Q569)=1,0,IF(W569*AF569&lt;$AO$1,1,0))</f>
        <v>0</v>
      </c>
      <c r="AP569">
        <f ca="1">+IF(COUNTIFS(AP$4:AP568,1,$Q$4:$Q568,$Q569)=1,0,IF(X569*AG569&lt;$AO$1,1,0))</f>
        <v>0</v>
      </c>
      <c r="AQ569">
        <f ca="1">+IF(COUNTIFS(AQ$4:AQ568,1,$Q$4:$Q568,$Q569)=1,0,IF(Y569*AH569&lt;$AO$1,1,0))</f>
        <v>0</v>
      </c>
      <c r="AR569">
        <f ca="1">+IF(COUNTIFS(AR$4:AR568,1,$Q$4:$Q568,$Q569)=1,0,IF(Z569*AI569&lt;$AO$1,1,0))</f>
        <v>0</v>
      </c>
      <c r="AS569">
        <f ca="1">+IF(COUNTIFS(AS$4:AS568,1,$Q$4:$Q568,$Q569)=1,0,IF(AA569*AJ569&lt;$AO$1,1,0))</f>
        <v>0</v>
      </c>
      <c r="AT569">
        <f ca="1">+IF(COUNTIFS(AT$4:AT568,1,$Q$4:$Q568,$Q569)=1,0,IF(AB569*AK569&lt;$AO$1,1,0))</f>
        <v>0</v>
      </c>
      <c r="AU569">
        <f t="shared" ca="1" si="198"/>
        <v>0</v>
      </c>
      <c r="AW569">
        <f ca="1">1*(COUNTIFS($Q$4:$Q568,Q569,AU$4:AU568,1)&gt;0)</f>
        <v>0</v>
      </c>
      <c r="AX569" t="str">
        <f t="shared" ca="1" si="208"/>
        <v/>
      </c>
    </row>
    <row r="570" spans="2:50" x14ac:dyDescent="0.35">
      <c r="B570">
        <f t="shared" si="199"/>
        <v>567</v>
      </c>
      <c r="C570" s="5">
        <f>AVERAGEIFS(TimeSeries!568:568,TimeSeries!$1:$1,"&lt;="&amp;C$3,TimeSeries!$1:$1,"&gt;="&amp;C$2)</f>
        <v>115.4</v>
      </c>
      <c r="D570" s="5">
        <f>AVERAGEIFS(TimeSeries!568:568,TimeSeries!$1:$1,"&lt;="&amp;D$3,TimeSeries!$1:$1,"&gt;="&amp;D$2)</f>
        <v>119.4</v>
      </c>
      <c r="E570" s="5">
        <f>AVERAGEIFS(TimeSeries!568:568,TimeSeries!$1:$1,"&lt;="&amp;E$3,TimeSeries!$1:$1,"&gt;="&amp;E$2)</f>
        <v>120.8</v>
      </c>
      <c r="F570" s="5">
        <f>AVERAGEIFS(TimeSeries!568:568,TimeSeries!$1:$1,"&lt;="&amp;F$3,TimeSeries!$1:$1,"&gt;="&amp;F$2)</f>
        <v>121.8</v>
      </c>
      <c r="G570" s="5">
        <f>AVERAGEIFS(TimeSeries!568:568,TimeSeries!$1:$1,"&lt;="&amp;G$3,TimeSeries!$1:$1,"&gt;="&amp;G$2)</f>
        <v>123.95</v>
      </c>
      <c r="H570" s="5">
        <f>AVERAGEIFS(TimeSeries!568:568,TimeSeries!$1:$1,"&lt;="&amp;H$3,TimeSeries!$1:$1,"&gt;="&amp;H$2)</f>
        <v>116.95</v>
      </c>
      <c r="I570" s="5">
        <f>AVERAGEIFS(TimeSeries!568:568,TimeSeries!$1:$1,"&lt;="&amp;I$3,TimeSeries!$1:$1,"&gt;="&amp;I$2)</f>
        <v>108.45</v>
      </c>
      <c r="J570" s="5">
        <f>AVERAGEIFS(TimeSeries!568:568,TimeSeries!$1:$1,"&lt;="&amp;J$3,TimeSeries!$1:$1,"&gt;="&amp;J$2)</f>
        <v>108.9</v>
      </c>
      <c r="K570" s="5">
        <f>+TimeSeries!I568</f>
        <v>117.15</v>
      </c>
      <c r="M570">
        <f t="shared" si="217"/>
        <v>117.82187499999999</v>
      </c>
      <c r="N570">
        <f t="shared" si="218"/>
        <v>126.9</v>
      </c>
      <c r="O570">
        <f t="shared" si="197"/>
        <v>0</v>
      </c>
      <c r="P570">
        <f t="shared" si="219"/>
        <v>0</v>
      </c>
      <c r="Q570">
        <f>+INDEX(TimeSeries!$A:$ZZ,'TimeSeries - Formatted'!$B570+1,'TimeSeries - Formatted'!K$1)</f>
        <v>19</v>
      </c>
      <c r="R570">
        <f>SUM(O$4:O570)</f>
        <v>26</v>
      </c>
      <c r="S570">
        <f>SUM(P$4:P570)</f>
        <v>27</v>
      </c>
      <c r="U570" s="1">
        <f t="shared" si="209"/>
        <v>-0.18068867589634352</v>
      </c>
      <c r="V570" s="1">
        <f t="shared" si="210"/>
        <v>-0.17284378247315546</v>
      </c>
      <c r="W570" s="1">
        <f t="shared" si="211"/>
        <v>-0.17118353344768444</v>
      </c>
      <c r="X570" s="1">
        <f t="shared" si="212"/>
        <v>-0.16888433981576267</v>
      </c>
      <c r="Y570" s="1">
        <f t="shared" si="213"/>
        <v>-0.14576154376292205</v>
      </c>
      <c r="Z570" s="1">
        <f t="shared" si="214"/>
        <v>-0.16523911491791576</v>
      </c>
      <c r="AA570" s="1">
        <f t="shared" si="215"/>
        <v>-0.20198675496688745</v>
      </c>
      <c r="AB570" s="1">
        <f t="shared" si="216"/>
        <v>-0.19808541973490434</v>
      </c>
      <c r="AD570" s="2">
        <f t="shared" ca="1" si="200"/>
        <v>0</v>
      </c>
      <c r="AE570" s="2">
        <f t="shared" ca="1" si="201"/>
        <v>0</v>
      </c>
      <c r="AF570" s="2">
        <f t="shared" ca="1" si="202"/>
        <v>0</v>
      </c>
      <c r="AG570" s="2">
        <f t="shared" ca="1" si="203"/>
        <v>0</v>
      </c>
      <c r="AH570" s="2">
        <f t="shared" ca="1" si="204"/>
        <v>0</v>
      </c>
      <c r="AI570" s="2">
        <f t="shared" ca="1" si="205"/>
        <v>0</v>
      </c>
      <c r="AJ570" s="2">
        <f t="shared" ca="1" si="206"/>
        <v>0</v>
      </c>
      <c r="AK570" s="2">
        <f t="shared" ca="1" si="207"/>
        <v>0</v>
      </c>
      <c r="AM570">
        <f ca="1">+IF(COUNTIFS(AM$4:AM569,1,$Q$4:$Q569,$Q570)=1,0,IF(U570*AD570&lt;$AO$1,1,0))</f>
        <v>0</v>
      </c>
      <c r="AN570">
        <f ca="1">+IF(COUNTIFS(AN$4:AN569,1,$Q$4:$Q569,$Q570)=1,0,IF(V570*AE570&lt;$AO$1,1,0))</f>
        <v>0</v>
      </c>
      <c r="AO570">
        <f ca="1">+IF(COUNTIFS(AO$4:AO569,1,$Q$4:$Q569,$Q570)=1,0,IF(W570*AF570&lt;$AO$1,1,0))</f>
        <v>0</v>
      </c>
      <c r="AP570">
        <f ca="1">+IF(COUNTIFS(AP$4:AP569,1,$Q$4:$Q569,$Q570)=1,0,IF(X570*AG570&lt;$AO$1,1,0))</f>
        <v>0</v>
      </c>
      <c r="AQ570">
        <f ca="1">+IF(COUNTIFS(AQ$4:AQ569,1,$Q$4:$Q569,$Q570)=1,0,IF(Y570*AH570&lt;$AO$1,1,0))</f>
        <v>0</v>
      </c>
      <c r="AR570">
        <f ca="1">+IF(COUNTIFS(AR$4:AR569,1,$Q$4:$Q569,$Q570)=1,0,IF(Z570*AI570&lt;$AO$1,1,0))</f>
        <v>0</v>
      </c>
      <c r="AS570">
        <f ca="1">+IF(COUNTIFS(AS$4:AS569,1,$Q$4:$Q569,$Q570)=1,0,IF(AA570*AJ570&lt;$AO$1,1,0))</f>
        <v>0</v>
      </c>
      <c r="AT570">
        <f ca="1">+IF(COUNTIFS(AT$4:AT569,1,$Q$4:$Q569,$Q570)=1,0,IF(AB570*AK570&lt;$AO$1,1,0))</f>
        <v>0</v>
      </c>
      <c r="AU570">
        <f t="shared" ca="1" si="198"/>
        <v>0</v>
      </c>
      <c r="AW570">
        <f ca="1">1*(COUNTIFS($Q$4:$Q569,Q570,AU$4:AU569,1)&gt;0)</f>
        <v>0</v>
      </c>
      <c r="AX570" t="str">
        <f t="shared" ca="1" si="208"/>
        <v/>
      </c>
    </row>
    <row r="571" spans="2:50" x14ac:dyDescent="0.35">
      <c r="B571">
        <f t="shared" si="199"/>
        <v>568</v>
      </c>
      <c r="C571" s="5">
        <f>AVERAGEIFS(TimeSeries!569:569,TimeSeries!$1:$1,"&lt;="&amp;C$3,TimeSeries!$1:$1,"&gt;="&amp;C$2)</f>
        <v>117.1</v>
      </c>
      <c r="D571" s="5">
        <f>AVERAGEIFS(TimeSeries!569:569,TimeSeries!$1:$1,"&lt;="&amp;D$3,TimeSeries!$1:$1,"&gt;="&amp;D$2)</f>
        <v>121.1</v>
      </c>
      <c r="E571" s="5">
        <f>AVERAGEIFS(TimeSeries!569:569,TimeSeries!$1:$1,"&lt;="&amp;E$3,TimeSeries!$1:$1,"&gt;="&amp;E$2)</f>
        <v>122.5</v>
      </c>
      <c r="F571" s="5">
        <f>AVERAGEIFS(TimeSeries!569:569,TimeSeries!$1:$1,"&lt;="&amp;F$3,TimeSeries!$1:$1,"&gt;="&amp;F$2)</f>
        <v>125.5</v>
      </c>
      <c r="G571" s="5">
        <f>AVERAGEIFS(TimeSeries!569:569,TimeSeries!$1:$1,"&lt;="&amp;G$3,TimeSeries!$1:$1,"&gt;="&amp;G$2)</f>
        <v>126.25</v>
      </c>
      <c r="H571" s="5">
        <f>AVERAGEIFS(TimeSeries!569:569,TimeSeries!$1:$1,"&lt;="&amp;H$3,TimeSeries!$1:$1,"&gt;="&amp;H$2)</f>
        <v>116.75</v>
      </c>
      <c r="I571" s="5">
        <f>AVERAGEIFS(TimeSeries!569:569,TimeSeries!$1:$1,"&lt;="&amp;I$3,TimeSeries!$1:$1,"&gt;="&amp;I$2)</f>
        <v>108.95</v>
      </c>
      <c r="J571" s="5">
        <f>AVERAGEIFS(TimeSeries!569:569,TimeSeries!$1:$1,"&lt;="&amp;J$3,TimeSeries!$1:$1,"&gt;="&amp;J$2)</f>
        <v>108.9</v>
      </c>
      <c r="K571" s="5">
        <f>+TimeSeries!I569</f>
        <v>118.69999999999999</v>
      </c>
      <c r="M571">
        <f t="shared" si="217"/>
        <v>117.82187499999999</v>
      </c>
      <c r="N571">
        <f t="shared" si="218"/>
        <v>126.9</v>
      </c>
      <c r="O571">
        <f t="shared" si="197"/>
        <v>1</v>
      </c>
      <c r="P571">
        <f t="shared" si="219"/>
        <v>0</v>
      </c>
      <c r="Q571">
        <f>+INDEX(TimeSeries!$A:$ZZ,'TimeSeries - Formatted'!$B571+1,'TimeSeries - Formatted'!K$1)</f>
        <v>19</v>
      </c>
      <c r="R571">
        <f>SUM(O$4:O571)</f>
        <v>27</v>
      </c>
      <c r="S571">
        <f>SUM(P$4:P571)</f>
        <v>27</v>
      </c>
      <c r="U571" s="1">
        <f t="shared" si="209"/>
        <v>-0.16861909833155841</v>
      </c>
      <c r="V571" s="1">
        <f t="shared" si="210"/>
        <v>-0.16106685140284027</v>
      </c>
      <c r="W571" s="1">
        <f t="shared" si="211"/>
        <v>-0.15951972555746141</v>
      </c>
      <c r="X571" s="1">
        <f t="shared" si="212"/>
        <v>-0.1436369839645173</v>
      </c>
      <c r="Y571" s="1">
        <f t="shared" si="213"/>
        <v>-0.12991040661612674</v>
      </c>
      <c r="Z571" s="1">
        <f t="shared" si="214"/>
        <v>-0.16666666666666663</v>
      </c>
      <c r="AA571" s="1">
        <f t="shared" si="215"/>
        <v>-0.19830757910228114</v>
      </c>
      <c r="AB571" s="1">
        <f t="shared" si="216"/>
        <v>-0.19808541973490434</v>
      </c>
      <c r="AD571" s="2">
        <f t="shared" ca="1" si="200"/>
        <v>0</v>
      </c>
      <c r="AE571" s="2">
        <f t="shared" ca="1" si="201"/>
        <v>0</v>
      </c>
      <c r="AF571" s="2">
        <f t="shared" ca="1" si="202"/>
        <v>0</v>
      </c>
      <c r="AG571" s="2">
        <f t="shared" ca="1" si="203"/>
        <v>0</v>
      </c>
      <c r="AH571" s="2">
        <f t="shared" ca="1" si="204"/>
        <v>0</v>
      </c>
      <c r="AI571" s="2">
        <f t="shared" ca="1" si="205"/>
        <v>0</v>
      </c>
      <c r="AJ571" s="2">
        <f t="shared" ca="1" si="206"/>
        <v>0</v>
      </c>
      <c r="AK571" s="2">
        <f t="shared" ca="1" si="207"/>
        <v>0</v>
      </c>
      <c r="AM571">
        <f ca="1">+IF(COUNTIFS(AM$4:AM570,1,$Q$4:$Q570,$Q571)=1,0,IF(U571*AD571&lt;$AO$1,1,0))</f>
        <v>0</v>
      </c>
      <c r="AN571">
        <f ca="1">+IF(COUNTIFS(AN$4:AN570,1,$Q$4:$Q570,$Q571)=1,0,IF(V571*AE571&lt;$AO$1,1,0))</f>
        <v>0</v>
      </c>
      <c r="AO571">
        <f ca="1">+IF(COUNTIFS(AO$4:AO570,1,$Q$4:$Q570,$Q571)=1,0,IF(W571*AF571&lt;$AO$1,1,0))</f>
        <v>0</v>
      </c>
      <c r="AP571">
        <f ca="1">+IF(COUNTIFS(AP$4:AP570,1,$Q$4:$Q570,$Q571)=1,0,IF(X571*AG571&lt;$AO$1,1,0))</f>
        <v>0</v>
      </c>
      <c r="AQ571">
        <f ca="1">+IF(COUNTIFS(AQ$4:AQ570,1,$Q$4:$Q570,$Q571)=1,0,IF(Y571*AH571&lt;$AO$1,1,0))</f>
        <v>0</v>
      </c>
      <c r="AR571">
        <f ca="1">+IF(COUNTIFS(AR$4:AR570,1,$Q$4:$Q570,$Q571)=1,0,IF(Z571*AI571&lt;$AO$1,1,0))</f>
        <v>0</v>
      </c>
      <c r="AS571">
        <f ca="1">+IF(COUNTIFS(AS$4:AS570,1,$Q$4:$Q570,$Q571)=1,0,IF(AA571*AJ571&lt;$AO$1,1,0))</f>
        <v>0</v>
      </c>
      <c r="AT571">
        <f ca="1">+IF(COUNTIFS(AT$4:AT570,1,$Q$4:$Q570,$Q571)=1,0,IF(AB571*AK571&lt;$AO$1,1,0))</f>
        <v>0</v>
      </c>
      <c r="AU571">
        <f t="shared" ca="1" si="198"/>
        <v>0</v>
      </c>
      <c r="AW571">
        <f ca="1">1*(COUNTIFS($Q$4:$Q570,Q571,AU$4:AU570,1)&gt;0)</f>
        <v>0</v>
      </c>
      <c r="AX571" t="str">
        <f t="shared" ca="1" si="208"/>
        <v/>
      </c>
    </row>
    <row r="572" spans="2:50" x14ac:dyDescent="0.35">
      <c r="B572">
        <f t="shared" si="199"/>
        <v>569</v>
      </c>
      <c r="C572" s="5">
        <f>AVERAGEIFS(TimeSeries!570:570,TimeSeries!$1:$1,"&lt;="&amp;C$3,TimeSeries!$1:$1,"&gt;="&amp;C$2)</f>
        <v>120</v>
      </c>
      <c r="D572" s="5">
        <f>AVERAGEIFS(TimeSeries!570:570,TimeSeries!$1:$1,"&lt;="&amp;D$3,TimeSeries!$1:$1,"&gt;="&amp;D$2)</f>
        <v>123.5</v>
      </c>
      <c r="E572" s="5">
        <f>AVERAGEIFS(TimeSeries!570:570,TimeSeries!$1:$1,"&lt;="&amp;E$3,TimeSeries!$1:$1,"&gt;="&amp;E$2)</f>
        <v>124.95</v>
      </c>
      <c r="F572" s="5">
        <f>AVERAGEIFS(TimeSeries!570:570,TimeSeries!$1:$1,"&lt;="&amp;F$3,TimeSeries!$1:$1,"&gt;="&amp;F$2)</f>
        <v>127.95</v>
      </c>
      <c r="G572" s="5">
        <f>AVERAGEIFS(TimeSeries!570:570,TimeSeries!$1:$1,"&lt;="&amp;G$3,TimeSeries!$1:$1,"&gt;="&amp;G$2)</f>
        <v>127.25</v>
      </c>
      <c r="H572" s="5">
        <f>AVERAGEIFS(TimeSeries!570:570,TimeSeries!$1:$1,"&lt;="&amp;H$3,TimeSeries!$1:$1,"&gt;="&amp;H$2)</f>
        <v>117.75</v>
      </c>
      <c r="I572" s="5">
        <f>AVERAGEIFS(TimeSeries!570:570,TimeSeries!$1:$1,"&lt;="&amp;I$3,TimeSeries!$1:$1,"&gt;="&amp;I$2)</f>
        <v>115.6</v>
      </c>
      <c r="J572" s="5">
        <f>AVERAGEIFS(TimeSeries!570:570,TimeSeries!$1:$1,"&lt;="&amp;J$3,TimeSeries!$1:$1,"&gt;="&amp;J$2)</f>
        <v>120.2</v>
      </c>
      <c r="K572" s="5">
        <f>+TimeSeries!I570</f>
        <v>121.94999999999999</v>
      </c>
      <c r="M572">
        <f t="shared" si="217"/>
        <v>117.82187499999999</v>
      </c>
      <c r="N572">
        <f t="shared" si="218"/>
        <v>126.9</v>
      </c>
      <c r="O572">
        <f t="shared" si="197"/>
        <v>0</v>
      </c>
      <c r="P572">
        <f t="shared" si="219"/>
        <v>0</v>
      </c>
      <c r="Q572">
        <f>+INDEX(TimeSeries!$A:$ZZ,'TimeSeries - Formatted'!$B572+1,'TimeSeries - Formatted'!K$1)</f>
        <v>19</v>
      </c>
      <c r="R572">
        <f>SUM(O$4:O572)</f>
        <v>27</v>
      </c>
      <c r="S572">
        <f>SUM(P$4:P572)</f>
        <v>27</v>
      </c>
      <c r="U572" s="1">
        <f t="shared" si="209"/>
        <v>-0.1385498923187366</v>
      </c>
      <c r="V572" s="1">
        <f t="shared" si="210"/>
        <v>-9.7222222222222321E-2</v>
      </c>
      <c r="W572" s="1">
        <f t="shared" si="211"/>
        <v>-0.11414392059553358</v>
      </c>
      <c r="X572" s="1">
        <f t="shared" si="212"/>
        <v>-0.12691914022517914</v>
      </c>
      <c r="Y572" s="1">
        <f t="shared" si="213"/>
        <v>-0.12301860785665053</v>
      </c>
      <c r="Z572" s="1">
        <f t="shared" si="214"/>
        <v>-0.15952890792291219</v>
      </c>
      <c r="AA572" s="1">
        <f t="shared" si="215"/>
        <v>-0.14937454010301698</v>
      </c>
      <c r="AB572" s="1">
        <f t="shared" si="216"/>
        <v>-0.11487481590574378</v>
      </c>
      <c r="AD572" s="2">
        <f t="shared" ca="1" si="200"/>
        <v>0</v>
      </c>
      <c r="AE572" s="2">
        <f t="shared" ca="1" si="201"/>
        <v>0</v>
      </c>
      <c r="AF572" s="2">
        <f t="shared" ca="1" si="202"/>
        <v>0</v>
      </c>
      <c r="AG572" s="2">
        <f t="shared" ca="1" si="203"/>
        <v>0</v>
      </c>
      <c r="AH572" s="2">
        <f t="shared" ca="1" si="204"/>
        <v>0</v>
      </c>
      <c r="AI572" s="2">
        <f t="shared" ca="1" si="205"/>
        <v>0</v>
      </c>
      <c r="AJ572" s="2">
        <f t="shared" ca="1" si="206"/>
        <v>0</v>
      </c>
      <c r="AK572" s="2">
        <f t="shared" ca="1" si="207"/>
        <v>0</v>
      </c>
      <c r="AM572">
        <f ca="1">+IF(COUNTIFS(AM$4:AM571,1,$Q$4:$Q571,$Q572)=1,0,IF(U572*AD572&lt;$AO$1,1,0))</f>
        <v>0</v>
      </c>
      <c r="AN572">
        <f ca="1">+IF(COUNTIFS(AN$4:AN571,1,$Q$4:$Q571,$Q572)=1,0,IF(V572*AE572&lt;$AO$1,1,0))</f>
        <v>0</v>
      </c>
      <c r="AO572">
        <f ca="1">+IF(COUNTIFS(AO$4:AO571,1,$Q$4:$Q571,$Q572)=1,0,IF(W572*AF572&lt;$AO$1,1,0))</f>
        <v>0</v>
      </c>
      <c r="AP572">
        <f ca="1">+IF(COUNTIFS(AP$4:AP571,1,$Q$4:$Q571,$Q572)=1,0,IF(X572*AG572&lt;$AO$1,1,0))</f>
        <v>0</v>
      </c>
      <c r="AQ572">
        <f ca="1">+IF(COUNTIFS(AQ$4:AQ571,1,$Q$4:$Q571,$Q572)=1,0,IF(Y572*AH572&lt;$AO$1,1,0))</f>
        <v>0</v>
      </c>
      <c r="AR572">
        <f ca="1">+IF(COUNTIFS(AR$4:AR571,1,$Q$4:$Q571,$Q572)=1,0,IF(Z572*AI572&lt;$AO$1,1,0))</f>
        <v>0</v>
      </c>
      <c r="AS572">
        <f ca="1">+IF(COUNTIFS(AS$4:AS571,1,$Q$4:$Q571,$Q572)=1,0,IF(AA572*AJ572&lt;$AO$1,1,0))</f>
        <v>0</v>
      </c>
      <c r="AT572">
        <f ca="1">+IF(COUNTIFS(AT$4:AT571,1,$Q$4:$Q571,$Q572)=1,0,IF(AB572*AK572&lt;$AO$1,1,0))</f>
        <v>0</v>
      </c>
      <c r="AU572">
        <f t="shared" ca="1" si="198"/>
        <v>0</v>
      </c>
      <c r="AW572">
        <f ca="1">1*(COUNTIFS($Q$4:$Q571,Q572,AU$4:AU571,1)&gt;0)</f>
        <v>0</v>
      </c>
      <c r="AX572" t="str">
        <f t="shared" ca="1" si="208"/>
        <v/>
      </c>
    </row>
    <row r="573" spans="2:50" x14ac:dyDescent="0.35">
      <c r="B573">
        <f t="shared" si="199"/>
        <v>570</v>
      </c>
      <c r="C573" s="5">
        <f>AVERAGEIFS(TimeSeries!571:571,TimeSeries!$1:$1,"&lt;="&amp;C$3,TimeSeries!$1:$1,"&gt;="&amp;C$2)</f>
        <v>123.65</v>
      </c>
      <c r="D573" s="5">
        <f>AVERAGEIFS(TimeSeries!571:571,TimeSeries!$1:$1,"&lt;="&amp;D$3,TimeSeries!$1:$1,"&gt;="&amp;D$2)</f>
        <v>127.15</v>
      </c>
      <c r="E573" s="5">
        <f>AVERAGEIFS(TimeSeries!571:571,TimeSeries!$1:$1,"&lt;="&amp;E$3,TimeSeries!$1:$1,"&gt;="&amp;E$2)</f>
        <v>127.15</v>
      </c>
      <c r="F573" s="5">
        <f>AVERAGEIFS(TimeSeries!571:571,TimeSeries!$1:$1,"&lt;="&amp;F$3,TimeSeries!$1:$1,"&gt;="&amp;F$2)</f>
        <v>129.65</v>
      </c>
      <c r="G573" s="5">
        <f>AVERAGEIFS(TimeSeries!571:571,TimeSeries!$1:$1,"&lt;="&amp;G$3,TimeSeries!$1:$1,"&gt;="&amp;G$2)</f>
        <v>128.25</v>
      </c>
      <c r="H573" s="5">
        <f>AVERAGEIFS(TimeSeries!571:571,TimeSeries!$1:$1,"&lt;="&amp;H$3,TimeSeries!$1:$1,"&gt;="&amp;H$2)</f>
        <v>118.75</v>
      </c>
      <c r="I573" s="5">
        <f>AVERAGEIFS(TimeSeries!571:571,TimeSeries!$1:$1,"&lt;="&amp;I$3,TimeSeries!$1:$1,"&gt;="&amp;I$2)</f>
        <v>116.6</v>
      </c>
      <c r="J573" s="5">
        <f>AVERAGEIFS(TimeSeries!571:571,TimeSeries!$1:$1,"&lt;="&amp;J$3,TimeSeries!$1:$1,"&gt;="&amp;J$2)</f>
        <v>120.2</v>
      </c>
      <c r="K573" s="5">
        <f>+TimeSeries!I571</f>
        <v>123.91249999999999</v>
      </c>
      <c r="M573">
        <f t="shared" si="217"/>
        <v>117.82187499999999</v>
      </c>
      <c r="N573">
        <f t="shared" si="218"/>
        <v>125.9</v>
      </c>
      <c r="O573">
        <f t="shared" si="197"/>
        <v>0</v>
      </c>
      <c r="P573">
        <f t="shared" si="219"/>
        <v>0</v>
      </c>
      <c r="Q573">
        <f>+INDEX(TimeSeries!$A:$ZZ,'TimeSeries - Formatted'!$B573+1,'TimeSeries - Formatted'!K$1)</f>
        <v>19</v>
      </c>
      <c r="R573">
        <f>SUM(O$4:O573)</f>
        <v>27</v>
      </c>
      <c r="S573">
        <f>SUM(P$4:P573)</f>
        <v>27</v>
      </c>
      <c r="U573" s="1">
        <f t="shared" si="209"/>
        <v>-4.4804943993819846E-2</v>
      </c>
      <c r="V573" s="1">
        <f t="shared" si="210"/>
        <v>1.7607042817126883E-2</v>
      </c>
      <c r="W573" s="1">
        <f t="shared" si="211"/>
        <v>-2.641653905053587E-2</v>
      </c>
      <c r="X573" s="1">
        <f t="shared" si="212"/>
        <v>-6.4574314574314506E-2</v>
      </c>
      <c r="Y573" s="1">
        <f t="shared" si="213"/>
        <v>-7.9325197415649806E-2</v>
      </c>
      <c r="Z573" s="1">
        <f t="shared" si="214"/>
        <v>-0.13194444444444453</v>
      </c>
      <c r="AA573" s="1">
        <f t="shared" si="215"/>
        <v>-0.12033195020746901</v>
      </c>
      <c r="AB573" s="1">
        <f t="shared" si="216"/>
        <v>-7.6095311299000712E-2</v>
      </c>
      <c r="AD573" s="2">
        <f t="shared" ca="1" si="200"/>
        <v>0</v>
      </c>
      <c r="AE573" s="2">
        <f t="shared" ca="1" si="201"/>
        <v>0</v>
      </c>
      <c r="AF573" s="2">
        <f t="shared" ca="1" si="202"/>
        <v>0</v>
      </c>
      <c r="AG573" s="2">
        <f t="shared" ca="1" si="203"/>
        <v>0</v>
      </c>
      <c r="AH573" s="2">
        <f t="shared" ca="1" si="204"/>
        <v>0</v>
      </c>
      <c r="AI573" s="2">
        <f t="shared" ca="1" si="205"/>
        <v>0</v>
      </c>
      <c r="AJ573" s="2">
        <f t="shared" ca="1" si="206"/>
        <v>0</v>
      </c>
      <c r="AK573" s="2">
        <f t="shared" ca="1" si="207"/>
        <v>0</v>
      </c>
      <c r="AM573">
        <f ca="1">+IF(COUNTIFS(AM$4:AM572,1,$Q$4:$Q572,$Q573)=1,0,IF(U573*AD573&lt;$AO$1,1,0))</f>
        <v>0</v>
      </c>
      <c r="AN573">
        <f ca="1">+IF(COUNTIFS(AN$4:AN572,1,$Q$4:$Q572,$Q573)=1,0,IF(V573*AE573&lt;$AO$1,1,0))</f>
        <v>0</v>
      </c>
      <c r="AO573">
        <f ca="1">+IF(COUNTIFS(AO$4:AO572,1,$Q$4:$Q572,$Q573)=1,0,IF(W573*AF573&lt;$AO$1,1,0))</f>
        <v>0</v>
      </c>
      <c r="AP573">
        <f ca="1">+IF(COUNTIFS(AP$4:AP572,1,$Q$4:$Q572,$Q573)=1,0,IF(X573*AG573&lt;$AO$1,1,0))</f>
        <v>0</v>
      </c>
      <c r="AQ573">
        <f ca="1">+IF(COUNTIFS(AQ$4:AQ572,1,$Q$4:$Q572,$Q573)=1,0,IF(Y573*AH573&lt;$AO$1,1,0))</f>
        <v>0</v>
      </c>
      <c r="AR573">
        <f ca="1">+IF(COUNTIFS(AR$4:AR572,1,$Q$4:$Q572,$Q573)=1,0,IF(Z573*AI573&lt;$AO$1,1,0))</f>
        <v>0</v>
      </c>
      <c r="AS573">
        <f ca="1">+IF(COUNTIFS(AS$4:AS572,1,$Q$4:$Q572,$Q573)=1,0,IF(AA573*AJ573&lt;$AO$1,1,0))</f>
        <v>0</v>
      </c>
      <c r="AT573">
        <f ca="1">+IF(COUNTIFS(AT$4:AT572,1,$Q$4:$Q572,$Q573)=1,0,IF(AB573*AK573&lt;$AO$1,1,0))</f>
        <v>0</v>
      </c>
      <c r="AU573">
        <f t="shared" ca="1" si="198"/>
        <v>0</v>
      </c>
      <c r="AW573">
        <f ca="1">1*(COUNTIFS($Q$4:$Q572,Q573,AU$4:AU572,1)&gt;0)</f>
        <v>0</v>
      </c>
      <c r="AX573" t="str">
        <f t="shared" ca="1" si="208"/>
        <v/>
      </c>
    </row>
    <row r="574" spans="2:50" x14ac:dyDescent="0.35">
      <c r="B574">
        <f t="shared" si="199"/>
        <v>571</v>
      </c>
      <c r="C574" s="5">
        <f>AVERAGEIFS(TimeSeries!572:572,TimeSeries!$1:$1,"&lt;="&amp;C$3,TimeSeries!$1:$1,"&gt;="&amp;C$2)</f>
        <v>126.55</v>
      </c>
      <c r="D574" s="5">
        <f>AVERAGEIFS(TimeSeries!572:572,TimeSeries!$1:$1,"&lt;="&amp;D$3,TimeSeries!$1:$1,"&gt;="&amp;D$2)</f>
        <v>129.55000000000001</v>
      </c>
      <c r="E574" s="5">
        <f>AVERAGEIFS(TimeSeries!572:572,TimeSeries!$1:$1,"&lt;="&amp;E$3,TimeSeries!$1:$1,"&gt;="&amp;E$2)</f>
        <v>129.55000000000001</v>
      </c>
      <c r="F574" s="5">
        <f>AVERAGEIFS(TimeSeries!572:572,TimeSeries!$1:$1,"&lt;="&amp;F$3,TimeSeries!$1:$1,"&gt;="&amp;F$2)</f>
        <v>132.05000000000001</v>
      </c>
      <c r="G574" s="5">
        <f>AVERAGEIFS(TimeSeries!572:572,TimeSeries!$1:$1,"&lt;="&amp;G$3,TimeSeries!$1:$1,"&gt;="&amp;G$2)</f>
        <v>129.94999999999999</v>
      </c>
      <c r="H574" s="5">
        <f>AVERAGEIFS(TimeSeries!572:572,TimeSeries!$1:$1,"&lt;="&amp;H$3,TimeSeries!$1:$1,"&gt;="&amp;H$2)</f>
        <v>120.95</v>
      </c>
      <c r="I574" s="5">
        <f>AVERAGEIFS(TimeSeries!572:572,TimeSeries!$1:$1,"&lt;="&amp;I$3,TimeSeries!$1:$1,"&gt;="&amp;I$2)</f>
        <v>117.4</v>
      </c>
      <c r="J574" s="5">
        <f>AVERAGEIFS(TimeSeries!572:572,TimeSeries!$1:$1,"&lt;="&amp;J$3,TimeSeries!$1:$1,"&gt;="&amp;J$2)</f>
        <v>118.8</v>
      </c>
      <c r="K574" s="5">
        <f>+TimeSeries!I572</f>
        <v>125.86250000000001</v>
      </c>
      <c r="M574">
        <f t="shared" si="217"/>
        <v>117.82187499999999</v>
      </c>
      <c r="N574">
        <f t="shared" si="218"/>
        <v>125.58750000000001</v>
      </c>
      <c r="O574">
        <f t="shared" si="197"/>
        <v>0</v>
      </c>
      <c r="P574">
        <f t="shared" si="219"/>
        <v>1</v>
      </c>
      <c r="Q574">
        <f>+INDEX(TimeSeries!$A:$ZZ,'TimeSeries - Formatted'!$B574+1,'TimeSeries - Formatted'!K$1)</f>
        <v>19</v>
      </c>
      <c r="R574">
        <f>SUM(O$4:O574)</f>
        <v>27</v>
      </c>
      <c r="S574">
        <f>SUM(P$4:P574)</f>
        <v>28</v>
      </c>
      <c r="U574" s="1">
        <f t="shared" si="209"/>
        <v>2.3453295592397838E-2</v>
      </c>
      <c r="V574" s="1">
        <f t="shared" si="210"/>
        <v>1.8875344081793255E-2</v>
      </c>
      <c r="W574" s="1">
        <f t="shared" si="211"/>
        <v>1.8875344081793255E-2</v>
      </c>
      <c r="X574" s="1">
        <f t="shared" si="212"/>
        <v>1.8511376783648226E-2</v>
      </c>
      <c r="Y574" s="1">
        <f t="shared" si="213"/>
        <v>-1.1529592621061235E-3</v>
      </c>
      <c r="Z574" s="1">
        <f t="shared" si="214"/>
        <v>-5.0255202198665083E-2</v>
      </c>
      <c r="AA574" s="1">
        <f t="shared" si="215"/>
        <v>-5.7028112449799107E-2</v>
      </c>
      <c r="AB574" s="1">
        <f t="shared" si="216"/>
        <v>-3.4146341463414664E-2</v>
      </c>
      <c r="AD574" s="2">
        <f t="shared" ca="1" si="200"/>
        <v>0</v>
      </c>
      <c r="AE574" s="2">
        <f t="shared" ca="1" si="201"/>
        <v>1</v>
      </c>
      <c r="AF574" s="2">
        <f t="shared" ca="1" si="202"/>
        <v>0</v>
      </c>
      <c r="AG574" s="2">
        <f t="shared" ca="1" si="203"/>
        <v>0</v>
      </c>
      <c r="AH574" s="2">
        <f t="shared" ca="1" si="204"/>
        <v>0</v>
      </c>
      <c r="AI574" s="2">
        <f t="shared" ca="1" si="205"/>
        <v>0</v>
      </c>
      <c r="AJ574" s="2">
        <f t="shared" ca="1" si="206"/>
        <v>0</v>
      </c>
      <c r="AK574" s="2">
        <f t="shared" ca="1" si="207"/>
        <v>0</v>
      </c>
      <c r="AM574">
        <f ca="1">+IF(COUNTIFS(AM$4:AM573,1,$Q$4:$Q573,$Q574)=1,0,IF(U574*AD574&lt;$AO$1,1,0))</f>
        <v>0</v>
      </c>
      <c r="AN574">
        <f ca="1">+IF(COUNTIFS(AN$4:AN573,1,$Q$4:$Q573,$Q574)=1,0,IF(V574*AE574&lt;$AO$1,1,0))</f>
        <v>0</v>
      </c>
      <c r="AO574">
        <f ca="1">+IF(COUNTIFS(AO$4:AO573,1,$Q$4:$Q573,$Q574)=1,0,IF(W574*AF574&lt;$AO$1,1,0))</f>
        <v>0</v>
      </c>
      <c r="AP574">
        <f ca="1">+IF(COUNTIFS(AP$4:AP573,1,$Q$4:$Q573,$Q574)=1,0,IF(X574*AG574&lt;$AO$1,1,0))</f>
        <v>0</v>
      </c>
      <c r="AQ574">
        <f ca="1">+IF(COUNTIFS(AQ$4:AQ573,1,$Q$4:$Q573,$Q574)=1,0,IF(Y574*AH574&lt;$AO$1,1,0))</f>
        <v>0</v>
      </c>
      <c r="AR574">
        <f ca="1">+IF(COUNTIFS(AR$4:AR573,1,$Q$4:$Q573,$Q574)=1,0,IF(Z574*AI574&lt;$AO$1,1,0))</f>
        <v>0</v>
      </c>
      <c r="AS574">
        <f ca="1">+IF(COUNTIFS(AS$4:AS573,1,$Q$4:$Q573,$Q574)=1,0,IF(AA574*AJ574&lt;$AO$1,1,0))</f>
        <v>0</v>
      </c>
      <c r="AT574">
        <f ca="1">+IF(COUNTIFS(AT$4:AT573,1,$Q$4:$Q573,$Q574)=1,0,IF(AB574*AK574&lt;$AO$1,1,0))</f>
        <v>0</v>
      </c>
      <c r="AU574">
        <f t="shared" ca="1" si="198"/>
        <v>0</v>
      </c>
      <c r="AW574">
        <f ca="1">1*(COUNTIFS($Q$4:$Q573,Q574,AU$4:AU573,1)&gt;0)</f>
        <v>0</v>
      </c>
      <c r="AX574" t="str">
        <f t="shared" ca="1" si="208"/>
        <v/>
      </c>
    </row>
    <row r="575" spans="2:50" x14ac:dyDescent="0.35">
      <c r="B575">
        <f t="shared" si="199"/>
        <v>572</v>
      </c>
      <c r="C575" s="5">
        <f>AVERAGEIFS(TimeSeries!573:573,TimeSeries!$1:$1,"&lt;="&amp;C$3,TimeSeries!$1:$1,"&gt;="&amp;C$2)</f>
        <v>129.44999999999999</v>
      </c>
      <c r="D575" s="5">
        <f>AVERAGEIFS(TimeSeries!573:573,TimeSeries!$1:$1,"&lt;="&amp;D$3,TimeSeries!$1:$1,"&gt;="&amp;D$2)</f>
        <v>131.94999999999999</v>
      </c>
      <c r="E575" s="5">
        <f>AVERAGEIFS(TimeSeries!573:573,TimeSeries!$1:$1,"&lt;="&amp;E$3,TimeSeries!$1:$1,"&gt;="&amp;E$2)</f>
        <v>131.25</v>
      </c>
      <c r="F575" s="5">
        <f>AVERAGEIFS(TimeSeries!573:573,TimeSeries!$1:$1,"&lt;="&amp;F$3,TimeSeries!$1:$1,"&gt;="&amp;F$2)</f>
        <v>133.25</v>
      </c>
      <c r="G575" s="5">
        <f>AVERAGEIFS(TimeSeries!573:573,TimeSeries!$1:$1,"&lt;="&amp;G$3,TimeSeries!$1:$1,"&gt;="&amp;G$2)</f>
        <v>131.15</v>
      </c>
      <c r="H575" s="5">
        <f>AVERAGEIFS(TimeSeries!573:573,TimeSeries!$1:$1,"&lt;="&amp;H$3,TimeSeries!$1:$1,"&gt;="&amp;H$2)</f>
        <v>122.65</v>
      </c>
      <c r="I575" s="5">
        <f>AVERAGEIFS(TimeSeries!573:573,TimeSeries!$1:$1,"&lt;="&amp;I$3,TimeSeries!$1:$1,"&gt;="&amp;I$2)</f>
        <v>119.1</v>
      </c>
      <c r="J575" s="5">
        <f>AVERAGEIFS(TimeSeries!573:573,TimeSeries!$1:$1,"&lt;="&amp;J$3,TimeSeries!$1:$1,"&gt;="&amp;J$2)</f>
        <v>120.2</v>
      </c>
      <c r="K575" s="5">
        <f>+TimeSeries!I573</f>
        <v>127.7375</v>
      </c>
      <c r="M575">
        <f t="shared" si="217"/>
        <v>117.82187499999999</v>
      </c>
      <c r="N575">
        <f t="shared" si="218"/>
        <v>125.58750000000001</v>
      </c>
      <c r="O575">
        <f t="shared" si="197"/>
        <v>0</v>
      </c>
      <c r="P575">
        <f t="shared" si="219"/>
        <v>0</v>
      </c>
      <c r="Q575">
        <f>+INDEX(TimeSeries!$A:$ZZ,'TimeSeries - Formatted'!$B575+1,'TimeSeries - Formatted'!K$1)</f>
        <v>19</v>
      </c>
      <c r="R575">
        <f>SUM(O$4:O575)</f>
        <v>27</v>
      </c>
      <c r="S575">
        <f>SUM(P$4:P575)</f>
        <v>28</v>
      </c>
      <c r="U575" s="1">
        <f t="shared" si="209"/>
        <v>2.2915843540102676E-2</v>
      </c>
      <c r="V575" s="1">
        <f t="shared" si="210"/>
        <v>1.8525665766113253E-2</v>
      </c>
      <c r="W575" s="1">
        <f t="shared" si="211"/>
        <v>1.3122346584330202E-2</v>
      </c>
      <c r="X575" s="1">
        <f t="shared" si="212"/>
        <v>9.0874668686102833E-3</v>
      </c>
      <c r="Y575" s="1">
        <f t="shared" si="213"/>
        <v>8.0707148347425317E-3</v>
      </c>
      <c r="Z575" s="1">
        <f t="shared" si="214"/>
        <v>4.0783034257763084E-4</v>
      </c>
      <c r="AA575" s="1">
        <f t="shared" si="215"/>
        <v>5.0632911392405333E-3</v>
      </c>
      <c r="AB575" s="1">
        <f t="shared" si="216"/>
        <v>-2.2764227642276369E-2</v>
      </c>
      <c r="AD575" s="2">
        <f t="shared" ca="1" si="200"/>
        <v>1</v>
      </c>
      <c r="AE575" s="2">
        <f t="shared" ca="1" si="201"/>
        <v>1</v>
      </c>
      <c r="AF575" s="2">
        <f t="shared" ca="1" si="202"/>
        <v>1</v>
      </c>
      <c r="AG575" s="2">
        <f t="shared" ca="1" si="203"/>
        <v>1</v>
      </c>
      <c r="AH575" s="2">
        <f t="shared" ca="1" si="204"/>
        <v>0</v>
      </c>
      <c r="AI575" s="2">
        <f t="shared" ca="1" si="205"/>
        <v>0</v>
      </c>
      <c r="AJ575" s="2">
        <f t="shared" ca="1" si="206"/>
        <v>0</v>
      </c>
      <c r="AK575" s="2">
        <f t="shared" ca="1" si="207"/>
        <v>0</v>
      </c>
      <c r="AM575">
        <f ca="1">+IF(COUNTIFS(AM$4:AM574,1,$Q$4:$Q574,$Q575)=1,0,IF(U575*AD575&lt;$AO$1,1,0))</f>
        <v>0</v>
      </c>
      <c r="AN575">
        <f ca="1">+IF(COUNTIFS(AN$4:AN574,1,$Q$4:$Q574,$Q575)=1,0,IF(V575*AE575&lt;$AO$1,1,0))</f>
        <v>0</v>
      </c>
      <c r="AO575">
        <f ca="1">+IF(COUNTIFS(AO$4:AO574,1,$Q$4:$Q574,$Q575)=1,0,IF(W575*AF575&lt;$AO$1,1,0))</f>
        <v>0</v>
      </c>
      <c r="AP575">
        <f ca="1">+IF(COUNTIFS(AP$4:AP574,1,$Q$4:$Q574,$Q575)=1,0,IF(X575*AG575&lt;$AO$1,1,0))</f>
        <v>0</v>
      </c>
      <c r="AQ575">
        <f ca="1">+IF(COUNTIFS(AQ$4:AQ574,1,$Q$4:$Q574,$Q575)=1,0,IF(Y575*AH575&lt;$AO$1,1,0))</f>
        <v>0</v>
      </c>
      <c r="AR575">
        <f ca="1">+IF(COUNTIFS(AR$4:AR574,1,$Q$4:$Q574,$Q575)=1,0,IF(Z575*AI575&lt;$AO$1,1,0))</f>
        <v>0</v>
      </c>
      <c r="AS575">
        <f ca="1">+IF(COUNTIFS(AS$4:AS574,1,$Q$4:$Q574,$Q575)=1,0,IF(AA575*AJ575&lt;$AO$1,1,0))</f>
        <v>0</v>
      </c>
      <c r="AT575">
        <f ca="1">+IF(COUNTIFS(AT$4:AT574,1,$Q$4:$Q574,$Q575)=1,0,IF(AB575*AK575&lt;$AO$1,1,0))</f>
        <v>0</v>
      </c>
      <c r="AU575">
        <f t="shared" ca="1" si="198"/>
        <v>0</v>
      </c>
      <c r="AW575">
        <f ca="1">1*(COUNTIFS($Q$4:$Q574,Q575,AU$4:AU574,1)&gt;0)</f>
        <v>0</v>
      </c>
      <c r="AX575" t="str">
        <f t="shared" ca="1" si="208"/>
        <v/>
      </c>
    </row>
    <row r="576" spans="2:50" x14ac:dyDescent="0.35">
      <c r="B576">
        <f t="shared" si="199"/>
        <v>573</v>
      </c>
      <c r="C576" s="5">
        <f>AVERAGEIFS(TimeSeries!574:574,TimeSeries!$1:$1,"&lt;="&amp;C$3,TimeSeries!$1:$1,"&gt;="&amp;C$2)</f>
        <v>131.19999999999999</v>
      </c>
      <c r="D576" s="5">
        <f>AVERAGEIFS(TimeSeries!574:574,TimeSeries!$1:$1,"&lt;="&amp;D$3,TimeSeries!$1:$1,"&gt;="&amp;D$2)</f>
        <v>133.69999999999999</v>
      </c>
      <c r="E576" s="5">
        <f>AVERAGEIFS(TimeSeries!574:574,TimeSeries!$1:$1,"&lt;="&amp;E$3,TimeSeries!$1:$1,"&gt;="&amp;E$2)</f>
        <v>133.69999999999999</v>
      </c>
      <c r="F576" s="5">
        <f>AVERAGEIFS(TimeSeries!574:574,TimeSeries!$1:$1,"&lt;="&amp;F$3,TimeSeries!$1:$1,"&gt;="&amp;F$2)</f>
        <v>135.69999999999999</v>
      </c>
      <c r="G576" s="5">
        <f>AVERAGEIFS(TimeSeries!574:574,TimeSeries!$1:$1,"&lt;="&amp;G$3,TimeSeries!$1:$1,"&gt;="&amp;G$2)</f>
        <v>132.85</v>
      </c>
      <c r="H576" s="5">
        <f>AVERAGEIFS(TimeSeries!574:574,TimeSeries!$1:$1,"&lt;="&amp;H$3,TimeSeries!$1:$1,"&gt;="&amp;H$2)</f>
        <v>124.85</v>
      </c>
      <c r="I576" s="5">
        <f>AVERAGEIFS(TimeSeries!574:574,TimeSeries!$1:$1,"&lt;="&amp;I$3,TimeSeries!$1:$1,"&gt;="&amp;I$2)</f>
        <v>122</v>
      </c>
      <c r="J576" s="5">
        <f>AVERAGEIFS(TimeSeries!574:574,TimeSeries!$1:$1,"&lt;="&amp;J$3,TimeSeries!$1:$1,"&gt;="&amp;J$2)</f>
        <v>123</v>
      </c>
      <c r="K576" s="5">
        <f>+TimeSeries!I574</f>
        <v>129.9375</v>
      </c>
      <c r="M576">
        <f t="shared" si="217"/>
        <v>117.82187499999999</v>
      </c>
      <c r="N576">
        <f t="shared" si="218"/>
        <v>125.58750000000001</v>
      </c>
      <c r="O576">
        <f t="shared" si="197"/>
        <v>0</v>
      </c>
      <c r="P576">
        <f t="shared" si="219"/>
        <v>0</v>
      </c>
      <c r="Q576">
        <f>+INDEX(TimeSeries!$A:$ZZ,'TimeSeries - Formatted'!$B576+1,'TimeSeries - Formatted'!K$1)</f>
        <v>19</v>
      </c>
      <c r="R576">
        <f>SUM(O$4:O576)</f>
        <v>27</v>
      </c>
      <c r="S576">
        <f>SUM(P$4:P576)</f>
        <v>28</v>
      </c>
      <c r="U576" s="1">
        <f t="shared" si="209"/>
        <v>1.351873310158358E-2</v>
      </c>
      <c r="V576" s="1">
        <f t="shared" si="210"/>
        <v>1.3262599469495928E-2</v>
      </c>
      <c r="W576" s="1">
        <f t="shared" si="211"/>
        <v>1.8666666666666609E-2</v>
      </c>
      <c r="X576" s="1">
        <f t="shared" si="212"/>
        <v>1.8386491557223161E-2</v>
      </c>
      <c r="Y576" s="1">
        <f t="shared" si="213"/>
        <v>1.2962256957681939E-2</v>
      </c>
      <c r="Z576" s="1">
        <f t="shared" si="214"/>
        <v>1.7937219730941534E-2</v>
      </c>
      <c r="AA576" s="1">
        <f t="shared" si="215"/>
        <v>2.4349286314021779E-2</v>
      </c>
      <c r="AB576" s="1">
        <f t="shared" si="216"/>
        <v>2.3294509151414289E-2</v>
      </c>
      <c r="AD576" s="2">
        <f t="shared" ca="1" si="200"/>
        <v>1</v>
      </c>
      <c r="AE576" s="2">
        <f t="shared" ca="1" si="201"/>
        <v>1</v>
      </c>
      <c r="AF576" s="2">
        <f t="shared" ca="1" si="202"/>
        <v>1</v>
      </c>
      <c r="AG576" s="2">
        <f t="shared" ca="1" si="203"/>
        <v>1</v>
      </c>
      <c r="AH576" s="2">
        <f t="shared" ca="1" si="204"/>
        <v>1</v>
      </c>
      <c r="AI576" s="2">
        <f t="shared" ca="1" si="205"/>
        <v>1</v>
      </c>
      <c r="AJ576" s="2">
        <f t="shared" ca="1" si="206"/>
        <v>1</v>
      </c>
      <c r="AK576" s="2">
        <f t="shared" ca="1" si="207"/>
        <v>0</v>
      </c>
      <c r="AM576">
        <f ca="1">+IF(COUNTIFS(AM$4:AM575,1,$Q$4:$Q575,$Q576)=1,0,IF(U576*AD576&lt;$AO$1,1,0))</f>
        <v>0</v>
      </c>
      <c r="AN576">
        <f ca="1">+IF(COUNTIFS(AN$4:AN575,1,$Q$4:$Q575,$Q576)=1,0,IF(V576*AE576&lt;$AO$1,1,0))</f>
        <v>0</v>
      </c>
      <c r="AO576">
        <f ca="1">+IF(COUNTIFS(AO$4:AO575,1,$Q$4:$Q575,$Q576)=1,0,IF(W576*AF576&lt;$AO$1,1,0))</f>
        <v>0</v>
      </c>
      <c r="AP576">
        <f ca="1">+IF(COUNTIFS(AP$4:AP575,1,$Q$4:$Q575,$Q576)=1,0,IF(X576*AG576&lt;$AO$1,1,0))</f>
        <v>0</v>
      </c>
      <c r="AQ576">
        <f ca="1">+IF(COUNTIFS(AQ$4:AQ575,1,$Q$4:$Q575,$Q576)=1,0,IF(Y576*AH576&lt;$AO$1,1,0))</f>
        <v>0</v>
      </c>
      <c r="AR576">
        <f ca="1">+IF(COUNTIFS(AR$4:AR575,1,$Q$4:$Q575,$Q576)=1,0,IF(Z576*AI576&lt;$AO$1,1,0))</f>
        <v>0</v>
      </c>
      <c r="AS576">
        <f ca="1">+IF(COUNTIFS(AS$4:AS575,1,$Q$4:$Q575,$Q576)=1,0,IF(AA576*AJ576&lt;$AO$1,1,0))</f>
        <v>0</v>
      </c>
      <c r="AT576">
        <f ca="1">+IF(COUNTIFS(AT$4:AT575,1,$Q$4:$Q575,$Q576)=1,0,IF(AB576*AK576&lt;$AO$1,1,0))</f>
        <v>0</v>
      </c>
      <c r="AU576">
        <f t="shared" ca="1" si="198"/>
        <v>0</v>
      </c>
      <c r="AW576">
        <f ca="1">1*(COUNTIFS($Q$4:$Q575,Q576,AU$4:AU575,1)&gt;0)</f>
        <v>0</v>
      </c>
      <c r="AX576" t="str">
        <f t="shared" ca="1" si="208"/>
        <v/>
      </c>
    </row>
    <row r="577" spans="2:50" x14ac:dyDescent="0.35">
      <c r="B577">
        <f t="shared" si="199"/>
        <v>574</v>
      </c>
      <c r="C577" s="5">
        <f>AVERAGEIFS(TimeSeries!575:575,TimeSeries!$1:$1,"&lt;="&amp;C$3,TimeSeries!$1:$1,"&gt;="&amp;C$2)</f>
        <v>132.9</v>
      </c>
      <c r="D577" s="5">
        <f>AVERAGEIFS(TimeSeries!575:575,TimeSeries!$1:$1,"&lt;="&amp;D$3,TimeSeries!$1:$1,"&gt;="&amp;D$2)</f>
        <v>135.4</v>
      </c>
      <c r="E577" s="5">
        <f>AVERAGEIFS(TimeSeries!575:575,TimeSeries!$1:$1,"&lt;="&amp;E$3,TimeSeries!$1:$1,"&gt;="&amp;E$2)</f>
        <v>135.4</v>
      </c>
      <c r="F577" s="5">
        <f>AVERAGEIFS(TimeSeries!575:575,TimeSeries!$1:$1,"&lt;="&amp;F$3,TimeSeries!$1:$1,"&gt;="&amp;F$2)</f>
        <v>136.9</v>
      </c>
      <c r="G577" s="5">
        <f>AVERAGEIFS(TimeSeries!575:575,TimeSeries!$1:$1,"&lt;="&amp;G$3,TimeSeries!$1:$1,"&gt;="&amp;G$2)</f>
        <v>134.05000000000001</v>
      </c>
      <c r="H577" s="5">
        <f>AVERAGEIFS(TimeSeries!575:575,TimeSeries!$1:$1,"&lt;="&amp;H$3,TimeSeries!$1:$1,"&gt;="&amp;H$2)</f>
        <v>126.55</v>
      </c>
      <c r="I577" s="5">
        <f>AVERAGEIFS(TimeSeries!575:575,TimeSeries!$1:$1,"&lt;="&amp;I$3,TimeSeries!$1:$1,"&gt;="&amp;I$2)</f>
        <v>123.75</v>
      </c>
      <c r="J577" s="5">
        <f>AVERAGEIFS(TimeSeries!575:575,TimeSeries!$1:$1,"&lt;="&amp;J$3,TimeSeries!$1:$1,"&gt;="&amp;J$2)</f>
        <v>124.5</v>
      </c>
      <c r="K577" s="5">
        <f>+TimeSeries!I575</f>
        <v>131.52500000000001</v>
      </c>
      <c r="M577">
        <f t="shared" si="217"/>
        <v>117.82187499999999</v>
      </c>
      <c r="N577">
        <f t="shared" si="218"/>
        <v>125.58750000000001</v>
      </c>
      <c r="O577">
        <f t="shared" si="197"/>
        <v>0</v>
      </c>
      <c r="P577">
        <f t="shared" si="219"/>
        <v>0</v>
      </c>
      <c r="Q577">
        <f>+INDEX(TimeSeries!$A:$ZZ,'TimeSeries - Formatted'!$B577+1,'TimeSeries - Formatted'!K$1)</f>
        <v>19</v>
      </c>
      <c r="R577">
        <f>SUM(O$4:O577)</f>
        <v>27</v>
      </c>
      <c r="S577">
        <f>SUM(P$4:P577)</f>
        <v>28</v>
      </c>
      <c r="U577" s="1">
        <f t="shared" si="209"/>
        <v>1.2957317073170938E-2</v>
      </c>
      <c r="V577" s="1">
        <f t="shared" si="210"/>
        <v>1.2715033657442198E-2</v>
      </c>
      <c r="W577" s="1">
        <f t="shared" si="211"/>
        <v>1.2715033657442198E-2</v>
      </c>
      <c r="X577" s="1">
        <f t="shared" si="212"/>
        <v>8.8430361090643395E-3</v>
      </c>
      <c r="Y577" s="1">
        <f t="shared" si="213"/>
        <v>9.0327436958976826E-3</v>
      </c>
      <c r="Z577" s="1">
        <f t="shared" si="214"/>
        <v>1.361633960752906E-2</v>
      </c>
      <c r="AA577" s="1">
        <f t="shared" si="215"/>
        <v>1.4344262295082011E-2</v>
      </c>
      <c r="AB577" s="1">
        <f t="shared" si="216"/>
        <v>1.2195121951219523E-2</v>
      </c>
      <c r="AD577" s="2">
        <f t="shared" ca="1" si="200"/>
        <v>1</v>
      </c>
      <c r="AE577" s="2">
        <f t="shared" ca="1" si="201"/>
        <v>1</v>
      </c>
      <c r="AF577" s="2">
        <f t="shared" ca="1" si="202"/>
        <v>1</v>
      </c>
      <c r="AG577" s="2">
        <f t="shared" ca="1" si="203"/>
        <v>1</v>
      </c>
      <c r="AH577" s="2">
        <f t="shared" ca="1" si="204"/>
        <v>1</v>
      </c>
      <c r="AI577" s="2">
        <f t="shared" ca="1" si="205"/>
        <v>1</v>
      </c>
      <c r="AJ577" s="2">
        <f t="shared" ca="1" si="206"/>
        <v>1</v>
      </c>
      <c r="AK577" s="2">
        <f t="shared" ca="1" si="207"/>
        <v>1</v>
      </c>
      <c r="AM577">
        <f ca="1">+IF(COUNTIFS(AM$4:AM576,1,$Q$4:$Q576,$Q577)=1,0,IF(U577*AD577&lt;$AO$1,1,0))</f>
        <v>0</v>
      </c>
      <c r="AN577">
        <f ca="1">+IF(COUNTIFS(AN$4:AN576,1,$Q$4:$Q576,$Q577)=1,0,IF(V577*AE577&lt;$AO$1,1,0))</f>
        <v>0</v>
      </c>
      <c r="AO577">
        <f ca="1">+IF(COUNTIFS(AO$4:AO576,1,$Q$4:$Q576,$Q577)=1,0,IF(W577*AF577&lt;$AO$1,1,0))</f>
        <v>0</v>
      </c>
      <c r="AP577">
        <f ca="1">+IF(COUNTIFS(AP$4:AP576,1,$Q$4:$Q576,$Q577)=1,0,IF(X577*AG577&lt;$AO$1,1,0))</f>
        <v>0</v>
      </c>
      <c r="AQ577">
        <f ca="1">+IF(COUNTIFS(AQ$4:AQ576,1,$Q$4:$Q576,$Q577)=1,0,IF(Y577*AH577&lt;$AO$1,1,0))</f>
        <v>0</v>
      </c>
      <c r="AR577">
        <f ca="1">+IF(COUNTIFS(AR$4:AR576,1,$Q$4:$Q576,$Q577)=1,0,IF(Z577*AI577&lt;$AO$1,1,0))</f>
        <v>0</v>
      </c>
      <c r="AS577">
        <f ca="1">+IF(COUNTIFS(AS$4:AS576,1,$Q$4:$Q576,$Q577)=1,0,IF(AA577*AJ577&lt;$AO$1,1,0))</f>
        <v>0</v>
      </c>
      <c r="AT577">
        <f ca="1">+IF(COUNTIFS(AT$4:AT576,1,$Q$4:$Q576,$Q577)=1,0,IF(AB577*AK577&lt;$AO$1,1,0))</f>
        <v>0</v>
      </c>
      <c r="AU577">
        <f t="shared" ca="1" si="198"/>
        <v>0</v>
      </c>
      <c r="AW577">
        <f ca="1">1*(COUNTIFS($Q$4:$Q576,Q577,AU$4:AU576,1)&gt;0)</f>
        <v>0</v>
      </c>
      <c r="AX577" t="str">
        <f t="shared" ca="1" si="208"/>
        <v/>
      </c>
    </row>
    <row r="578" spans="2:50" x14ac:dyDescent="0.35">
      <c r="B578">
        <f t="shared" si="199"/>
        <v>575</v>
      </c>
      <c r="C578" s="5">
        <f>AVERAGEIFS(TimeSeries!576:576,TimeSeries!$1:$1,"&lt;="&amp;C$3,TimeSeries!$1:$1,"&gt;="&amp;C$2)</f>
        <v>134.6</v>
      </c>
      <c r="D578" s="5">
        <f>AVERAGEIFS(TimeSeries!576:576,TimeSeries!$1:$1,"&lt;="&amp;D$3,TimeSeries!$1:$1,"&gt;="&amp;D$2)</f>
        <v>137.1</v>
      </c>
      <c r="E578" s="5">
        <f>AVERAGEIFS(TimeSeries!576:576,TimeSeries!$1:$1,"&lt;="&amp;E$3,TimeSeries!$1:$1,"&gt;="&amp;E$2)</f>
        <v>137.1</v>
      </c>
      <c r="F578" s="5">
        <f>AVERAGEIFS(TimeSeries!576:576,TimeSeries!$1:$1,"&lt;="&amp;F$3,TimeSeries!$1:$1,"&gt;="&amp;F$2)</f>
        <v>138.6</v>
      </c>
      <c r="G578" s="5">
        <f>AVERAGEIFS(TimeSeries!576:576,TimeSeries!$1:$1,"&lt;="&amp;G$3,TimeSeries!$1:$1,"&gt;="&amp;G$2)</f>
        <v>135.75</v>
      </c>
      <c r="H578" s="5">
        <f>AVERAGEIFS(TimeSeries!576:576,TimeSeries!$1:$1,"&lt;="&amp;H$3,TimeSeries!$1:$1,"&gt;="&amp;H$2)</f>
        <v>127.75</v>
      </c>
      <c r="I578" s="5">
        <f>AVERAGEIFS(TimeSeries!576:576,TimeSeries!$1:$1,"&lt;="&amp;I$3,TimeSeries!$1:$1,"&gt;="&amp;I$2)</f>
        <v>124.95</v>
      </c>
      <c r="J578" s="5">
        <f>AVERAGEIFS(TimeSeries!576:576,TimeSeries!$1:$1,"&lt;="&amp;J$3,TimeSeries!$1:$1,"&gt;="&amp;J$2)</f>
        <v>125.9</v>
      </c>
      <c r="K578" s="5">
        <f>+TimeSeries!I576</f>
        <v>133.1</v>
      </c>
      <c r="M578">
        <f t="shared" si="217"/>
        <v>117.82187499999999</v>
      </c>
      <c r="N578">
        <f t="shared" si="218"/>
        <v>125.58750000000001</v>
      </c>
      <c r="O578">
        <f t="shared" si="197"/>
        <v>0</v>
      </c>
      <c r="P578">
        <f t="shared" si="219"/>
        <v>0</v>
      </c>
      <c r="Q578">
        <f>+INDEX(TimeSeries!$A:$ZZ,'TimeSeries - Formatted'!$B578+1,'TimeSeries - Formatted'!K$1)</f>
        <v>19</v>
      </c>
      <c r="R578">
        <f>SUM(O$4:O578)</f>
        <v>27</v>
      </c>
      <c r="S578">
        <f>SUM(P$4:P578)</f>
        <v>28</v>
      </c>
      <c r="U578" s="1">
        <f t="shared" si="209"/>
        <v>1.2791572610985513E-2</v>
      </c>
      <c r="V578" s="1">
        <f t="shared" si="210"/>
        <v>1.2555391432791607E-2</v>
      </c>
      <c r="W578" s="1">
        <f t="shared" si="211"/>
        <v>1.2555391432791607E-2</v>
      </c>
      <c r="X578" s="1">
        <f t="shared" si="212"/>
        <v>1.2417823228634051E-2</v>
      </c>
      <c r="Y578" s="1">
        <f t="shared" si="213"/>
        <v>1.2681835136143071E-2</v>
      </c>
      <c r="Z578" s="1">
        <f t="shared" si="214"/>
        <v>9.4824180165942185E-3</v>
      </c>
      <c r="AA578" s="1">
        <f t="shared" si="215"/>
        <v>9.6969696969697594E-3</v>
      </c>
      <c r="AB578" s="1">
        <f t="shared" si="216"/>
        <v>1.1244979919678766E-2</v>
      </c>
      <c r="AD578" s="2">
        <f t="shared" ca="1" si="200"/>
        <v>1</v>
      </c>
      <c r="AE578" s="2">
        <f t="shared" ca="1" si="201"/>
        <v>1</v>
      </c>
      <c r="AF578" s="2">
        <f t="shared" ca="1" si="202"/>
        <v>1</v>
      </c>
      <c r="AG578" s="2">
        <f t="shared" ca="1" si="203"/>
        <v>1</v>
      </c>
      <c r="AH578" s="2">
        <f t="shared" ca="1" si="204"/>
        <v>1</v>
      </c>
      <c r="AI578" s="2">
        <f t="shared" ca="1" si="205"/>
        <v>1</v>
      </c>
      <c r="AJ578" s="2">
        <f t="shared" ca="1" si="206"/>
        <v>1</v>
      </c>
      <c r="AK578" s="2">
        <f t="shared" ca="1" si="207"/>
        <v>1</v>
      </c>
      <c r="AM578">
        <f ca="1">+IF(COUNTIFS(AM$4:AM577,1,$Q$4:$Q577,$Q578)=1,0,IF(U578*AD578&lt;$AO$1,1,0))</f>
        <v>0</v>
      </c>
      <c r="AN578">
        <f ca="1">+IF(COUNTIFS(AN$4:AN577,1,$Q$4:$Q577,$Q578)=1,0,IF(V578*AE578&lt;$AO$1,1,0))</f>
        <v>0</v>
      </c>
      <c r="AO578">
        <f ca="1">+IF(COUNTIFS(AO$4:AO577,1,$Q$4:$Q577,$Q578)=1,0,IF(W578*AF578&lt;$AO$1,1,0))</f>
        <v>0</v>
      </c>
      <c r="AP578">
        <f ca="1">+IF(COUNTIFS(AP$4:AP577,1,$Q$4:$Q577,$Q578)=1,0,IF(X578*AG578&lt;$AO$1,1,0))</f>
        <v>0</v>
      </c>
      <c r="AQ578">
        <f ca="1">+IF(COUNTIFS(AQ$4:AQ577,1,$Q$4:$Q577,$Q578)=1,0,IF(Y578*AH578&lt;$AO$1,1,0))</f>
        <v>0</v>
      </c>
      <c r="AR578">
        <f ca="1">+IF(COUNTIFS(AR$4:AR577,1,$Q$4:$Q577,$Q578)=1,0,IF(Z578*AI578&lt;$AO$1,1,0))</f>
        <v>0</v>
      </c>
      <c r="AS578">
        <f ca="1">+IF(COUNTIFS(AS$4:AS577,1,$Q$4:$Q577,$Q578)=1,0,IF(AA578*AJ578&lt;$AO$1,1,0))</f>
        <v>0</v>
      </c>
      <c r="AT578">
        <f ca="1">+IF(COUNTIFS(AT$4:AT577,1,$Q$4:$Q577,$Q578)=1,0,IF(AB578*AK578&lt;$AO$1,1,0))</f>
        <v>0</v>
      </c>
      <c r="AU578">
        <f t="shared" ca="1" si="198"/>
        <v>0</v>
      </c>
      <c r="AW578">
        <f ca="1">1*(COUNTIFS($Q$4:$Q577,Q578,AU$4:AU577,1)&gt;0)</f>
        <v>0</v>
      </c>
      <c r="AX578" t="str">
        <f t="shared" ca="1" si="208"/>
        <v/>
      </c>
    </row>
    <row r="579" spans="2:50" x14ac:dyDescent="0.35">
      <c r="B579">
        <f t="shared" si="199"/>
        <v>576</v>
      </c>
      <c r="C579" s="5">
        <f>AVERAGEIFS(TimeSeries!577:577,TimeSeries!$1:$1,"&lt;="&amp;C$3,TimeSeries!$1:$1,"&gt;="&amp;C$2)</f>
        <v>135.80000000000001</v>
      </c>
      <c r="D579" s="5">
        <f>AVERAGEIFS(TimeSeries!577:577,TimeSeries!$1:$1,"&lt;="&amp;D$3,TimeSeries!$1:$1,"&gt;="&amp;D$2)</f>
        <v>138.30000000000001</v>
      </c>
      <c r="E579" s="5">
        <f>AVERAGEIFS(TimeSeries!577:577,TimeSeries!$1:$1,"&lt;="&amp;E$3,TimeSeries!$1:$1,"&gt;="&amp;E$2)</f>
        <v>139</v>
      </c>
      <c r="F579" s="5">
        <f>AVERAGEIFS(TimeSeries!577:577,TimeSeries!$1:$1,"&lt;="&amp;F$3,TimeSeries!$1:$1,"&gt;="&amp;F$2)</f>
        <v>140.5</v>
      </c>
      <c r="G579" s="5">
        <f>AVERAGEIFS(TimeSeries!577:577,TimeSeries!$1:$1,"&lt;="&amp;G$3,TimeSeries!$1:$1,"&gt;="&amp;G$2)</f>
        <v>136.94999999999999</v>
      </c>
      <c r="H579" s="5">
        <f>AVERAGEIFS(TimeSeries!577:577,TimeSeries!$1:$1,"&lt;="&amp;H$3,TimeSeries!$1:$1,"&gt;="&amp;H$2)</f>
        <v>128.94999999999999</v>
      </c>
      <c r="I579" s="5">
        <f>AVERAGEIFS(TimeSeries!577:577,TimeSeries!$1:$1,"&lt;="&amp;I$3,TimeSeries!$1:$1,"&gt;="&amp;I$2)</f>
        <v>126.15</v>
      </c>
      <c r="J579" s="5">
        <f>AVERAGEIFS(TimeSeries!577:577,TimeSeries!$1:$1,"&lt;="&amp;J$3,TimeSeries!$1:$1,"&gt;="&amp;J$2)</f>
        <v>127.3</v>
      </c>
      <c r="K579" s="5">
        <f>+TimeSeries!I577</f>
        <v>134.47500000000002</v>
      </c>
      <c r="M579">
        <f t="shared" si="217"/>
        <v>117.82187499999999</v>
      </c>
      <c r="N579">
        <f t="shared" si="218"/>
        <v>125.58750000000001</v>
      </c>
      <c r="O579">
        <f t="shared" si="197"/>
        <v>0</v>
      </c>
      <c r="P579">
        <f t="shared" si="219"/>
        <v>0</v>
      </c>
      <c r="Q579">
        <f>+INDEX(TimeSeries!$A:$ZZ,'TimeSeries - Formatted'!$B579+1,'TimeSeries - Formatted'!K$1)</f>
        <v>19</v>
      </c>
      <c r="R579">
        <f>SUM(O$4:O579)</f>
        <v>27</v>
      </c>
      <c r="S579">
        <f>SUM(P$4:P579)</f>
        <v>28</v>
      </c>
      <c r="U579" s="1">
        <f t="shared" si="209"/>
        <v>8.9153046062409036E-3</v>
      </c>
      <c r="V579" s="1">
        <f t="shared" si="210"/>
        <v>8.7527352297593897E-3</v>
      </c>
      <c r="W579" s="1">
        <f t="shared" si="211"/>
        <v>1.3858497447118978E-2</v>
      </c>
      <c r="X579" s="1">
        <f t="shared" si="212"/>
        <v>1.3708513708513781E-2</v>
      </c>
      <c r="Y579" s="1">
        <f t="shared" si="213"/>
        <v>8.8397790055247949E-3</v>
      </c>
      <c r="Z579" s="1">
        <f t="shared" si="214"/>
        <v>9.3933463796476158E-3</v>
      </c>
      <c r="AA579" s="1">
        <f t="shared" si="215"/>
        <v>9.6038415366146435E-3</v>
      </c>
      <c r="AB579" s="1">
        <f t="shared" si="216"/>
        <v>1.1119936457505863E-2</v>
      </c>
      <c r="AD579" s="2">
        <f t="shared" ca="1" si="200"/>
        <v>1</v>
      </c>
      <c r="AE579" s="2">
        <f t="shared" ca="1" si="201"/>
        <v>1</v>
      </c>
      <c r="AF579" s="2">
        <f t="shared" ca="1" si="202"/>
        <v>1</v>
      </c>
      <c r="AG579" s="2">
        <f t="shared" ca="1" si="203"/>
        <v>1</v>
      </c>
      <c r="AH579" s="2">
        <f t="shared" ca="1" si="204"/>
        <v>1</v>
      </c>
      <c r="AI579" s="2">
        <f t="shared" ca="1" si="205"/>
        <v>1</v>
      </c>
      <c r="AJ579" s="2">
        <f t="shared" ca="1" si="206"/>
        <v>1</v>
      </c>
      <c r="AK579" s="2">
        <f t="shared" ca="1" si="207"/>
        <v>1</v>
      </c>
      <c r="AM579">
        <f ca="1">+IF(COUNTIFS(AM$4:AM578,1,$Q$4:$Q578,$Q579)=1,0,IF(U579*AD579&lt;$AO$1,1,0))</f>
        <v>0</v>
      </c>
      <c r="AN579">
        <f ca="1">+IF(COUNTIFS(AN$4:AN578,1,$Q$4:$Q578,$Q579)=1,0,IF(V579*AE579&lt;$AO$1,1,0))</f>
        <v>0</v>
      </c>
      <c r="AO579">
        <f ca="1">+IF(COUNTIFS(AO$4:AO578,1,$Q$4:$Q578,$Q579)=1,0,IF(W579*AF579&lt;$AO$1,1,0))</f>
        <v>0</v>
      </c>
      <c r="AP579">
        <f ca="1">+IF(COUNTIFS(AP$4:AP578,1,$Q$4:$Q578,$Q579)=1,0,IF(X579*AG579&lt;$AO$1,1,0))</f>
        <v>0</v>
      </c>
      <c r="AQ579">
        <f ca="1">+IF(COUNTIFS(AQ$4:AQ578,1,$Q$4:$Q578,$Q579)=1,0,IF(Y579*AH579&lt;$AO$1,1,0))</f>
        <v>0</v>
      </c>
      <c r="AR579">
        <f ca="1">+IF(COUNTIFS(AR$4:AR578,1,$Q$4:$Q578,$Q579)=1,0,IF(Z579*AI579&lt;$AO$1,1,0))</f>
        <v>0</v>
      </c>
      <c r="AS579">
        <f ca="1">+IF(COUNTIFS(AS$4:AS578,1,$Q$4:$Q578,$Q579)=1,0,IF(AA579*AJ579&lt;$AO$1,1,0))</f>
        <v>0</v>
      </c>
      <c r="AT579">
        <f ca="1">+IF(COUNTIFS(AT$4:AT578,1,$Q$4:$Q578,$Q579)=1,0,IF(AB579*AK579&lt;$AO$1,1,0))</f>
        <v>0</v>
      </c>
      <c r="AU579">
        <f t="shared" ca="1" si="198"/>
        <v>0</v>
      </c>
      <c r="AW579">
        <f ca="1">1*(COUNTIFS($Q$4:$Q578,Q579,AU$4:AU578,1)&gt;0)</f>
        <v>0</v>
      </c>
      <c r="AX579" t="str">
        <f t="shared" ca="1" si="208"/>
        <v/>
      </c>
    </row>
    <row r="580" spans="2:50" x14ac:dyDescent="0.35">
      <c r="B580">
        <f t="shared" si="199"/>
        <v>577</v>
      </c>
      <c r="C580" s="5">
        <f>AVERAGEIFS(TimeSeries!578:578,TimeSeries!$1:$1,"&lt;="&amp;C$3,TimeSeries!$1:$1,"&gt;="&amp;C$2)</f>
        <v>136.30000000000001</v>
      </c>
      <c r="D580" s="5">
        <f>AVERAGEIFS(TimeSeries!578:578,TimeSeries!$1:$1,"&lt;="&amp;D$3,TimeSeries!$1:$1,"&gt;="&amp;D$2)</f>
        <v>139.30000000000001</v>
      </c>
      <c r="E580" s="5">
        <f>AVERAGEIFS(TimeSeries!578:578,TimeSeries!$1:$1,"&lt;="&amp;E$3,TimeSeries!$1:$1,"&gt;="&amp;E$2)</f>
        <v>140.69999999999999</v>
      </c>
      <c r="F580" s="5">
        <f>AVERAGEIFS(TimeSeries!578:578,TimeSeries!$1:$1,"&lt;="&amp;F$3,TimeSeries!$1:$1,"&gt;="&amp;F$2)</f>
        <v>141.19999999999999</v>
      </c>
      <c r="G580" s="5">
        <f>AVERAGEIFS(TimeSeries!578:578,TimeSeries!$1:$1,"&lt;="&amp;G$3,TimeSeries!$1:$1,"&gt;="&amp;G$2)</f>
        <v>137.69999999999999</v>
      </c>
      <c r="H580" s="5">
        <f>AVERAGEIFS(TimeSeries!578:578,TimeSeries!$1:$1,"&lt;="&amp;H$3,TimeSeries!$1:$1,"&gt;="&amp;H$2)</f>
        <v>130.19999999999999</v>
      </c>
      <c r="I580" s="5">
        <f>AVERAGEIFS(TimeSeries!578:578,TimeSeries!$1:$1,"&lt;="&amp;I$3,TimeSeries!$1:$1,"&gt;="&amp;I$2)</f>
        <v>126.65</v>
      </c>
      <c r="J580" s="5">
        <f>AVERAGEIFS(TimeSeries!578:578,TimeSeries!$1:$1,"&lt;="&amp;J$3,TimeSeries!$1:$1,"&gt;="&amp;J$2)</f>
        <v>127.3</v>
      </c>
      <c r="K580" s="5">
        <f>+TimeSeries!I578</f>
        <v>135.33750000000001</v>
      </c>
      <c r="M580">
        <f t="shared" si="217"/>
        <v>117.82187499999999</v>
      </c>
      <c r="N580">
        <f t="shared" si="218"/>
        <v>125.58750000000001</v>
      </c>
      <c r="O580">
        <f t="shared" ref="O580:O643" si="220">1*(AVERAGE(K578:K580)&gt;M580)*(AVERAGE(K575:K577)&lt;M580)*(SUM(O569:O579)=0)</f>
        <v>0</v>
      </c>
      <c r="P580">
        <f t="shared" si="219"/>
        <v>0</v>
      </c>
      <c r="Q580">
        <f>+INDEX(TimeSeries!$A:$ZZ,'TimeSeries - Formatted'!$B580+1,'TimeSeries - Formatted'!K$1)</f>
        <v>19</v>
      </c>
      <c r="R580">
        <f>SUM(O$4:O580)</f>
        <v>27</v>
      </c>
      <c r="S580">
        <f>SUM(P$4:P580)</f>
        <v>28</v>
      </c>
      <c r="U580" s="1">
        <f t="shared" si="209"/>
        <v>3.6818851251840812E-3</v>
      </c>
      <c r="V580" s="1">
        <f t="shared" si="210"/>
        <v>7.2306579898770984E-3</v>
      </c>
      <c r="W580" s="1">
        <f t="shared" si="211"/>
        <v>1.2230215827337965E-2</v>
      </c>
      <c r="X580" s="1">
        <f t="shared" si="212"/>
        <v>4.9822064056939119E-3</v>
      </c>
      <c r="Y580" s="1">
        <f t="shared" si="213"/>
        <v>5.4764512595837367E-3</v>
      </c>
      <c r="Z580" s="1">
        <f t="shared" si="214"/>
        <v>9.6936797208220238E-3</v>
      </c>
      <c r="AA580" s="1">
        <f t="shared" si="215"/>
        <v>3.9635354736424766E-3</v>
      </c>
      <c r="AB580" s="1">
        <f t="shared" si="216"/>
        <v>0</v>
      </c>
      <c r="AD580" s="2">
        <f t="shared" ca="1" si="200"/>
        <v>1</v>
      </c>
      <c r="AE580" s="2">
        <f t="shared" ca="1" si="201"/>
        <v>1</v>
      </c>
      <c r="AF580" s="2">
        <f t="shared" ca="1" si="202"/>
        <v>1</v>
      </c>
      <c r="AG580" s="2">
        <f t="shared" ca="1" si="203"/>
        <v>1</v>
      </c>
      <c r="AH580" s="2">
        <f t="shared" ca="1" si="204"/>
        <v>1</v>
      </c>
      <c r="AI580" s="2">
        <f t="shared" ca="1" si="205"/>
        <v>1</v>
      </c>
      <c r="AJ580" s="2">
        <f t="shared" ca="1" si="206"/>
        <v>1</v>
      </c>
      <c r="AK580" s="2">
        <f t="shared" ca="1" si="207"/>
        <v>1</v>
      </c>
      <c r="AM580">
        <f ca="1">+IF(COUNTIFS(AM$4:AM579,1,$Q$4:$Q579,$Q580)=1,0,IF(U580*AD580&lt;$AO$1,1,0))</f>
        <v>0</v>
      </c>
      <c r="AN580">
        <f ca="1">+IF(COUNTIFS(AN$4:AN579,1,$Q$4:$Q579,$Q580)=1,0,IF(V580*AE580&lt;$AO$1,1,0))</f>
        <v>0</v>
      </c>
      <c r="AO580">
        <f ca="1">+IF(COUNTIFS(AO$4:AO579,1,$Q$4:$Q579,$Q580)=1,0,IF(W580*AF580&lt;$AO$1,1,0))</f>
        <v>0</v>
      </c>
      <c r="AP580">
        <f ca="1">+IF(COUNTIFS(AP$4:AP579,1,$Q$4:$Q579,$Q580)=1,0,IF(X580*AG580&lt;$AO$1,1,0))</f>
        <v>0</v>
      </c>
      <c r="AQ580">
        <f ca="1">+IF(COUNTIFS(AQ$4:AQ579,1,$Q$4:$Q579,$Q580)=1,0,IF(Y580*AH580&lt;$AO$1,1,0))</f>
        <v>0</v>
      </c>
      <c r="AR580">
        <f ca="1">+IF(COUNTIFS(AR$4:AR579,1,$Q$4:$Q579,$Q580)=1,0,IF(Z580*AI580&lt;$AO$1,1,0))</f>
        <v>0</v>
      </c>
      <c r="AS580">
        <f ca="1">+IF(COUNTIFS(AS$4:AS579,1,$Q$4:$Q579,$Q580)=1,0,IF(AA580*AJ580&lt;$AO$1,1,0))</f>
        <v>0</v>
      </c>
      <c r="AT580">
        <f ca="1">+IF(COUNTIFS(AT$4:AT579,1,$Q$4:$Q579,$Q580)=1,0,IF(AB580*AK580&lt;$AO$1,1,0))</f>
        <v>0</v>
      </c>
      <c r="AU580">
        <f t="shared" ca="1" si="198"/>
        <v>0</v>
      </c>
      <c r="AW580">
        <f ca="1">1*(COUNTIFS($Q$4:$Q579,Q580,AU$4:AU579,1)&gt;0)</f>
        <v>0</v>
      </c>
      <c r="AX580" t="str">
        <f t="shared" ca="1" si="208"/>
        <v/>
      </c>
    </row>
    <row r="581" spans="2:50" x14ac:dyDescent="0.35">
      <c r="B581">
        <f t="shared" si="199"/>
        <v>578</v>
      </c>
      <c r="C581" s="5">
        <f>AVERAGEIFS(TimeSeries!579:579,TimeSeries!$1:$1,"&lt;="&amp;C$3,TimeSeries!$1:$1,"&gt;="&amp;C$2)</f>
        <v>137.5</v>
      </c>
      <c r="D581" s="5">
        <f>AVERAGEIFS(TimeSeries!579:579,TimeSeries!$1:$1,"&lt;="&amp;D$3,TimeSeries!$1:$1,"&gt;="&amp;D$2)</f>
        <v>140.5</v>
      </c>
      <c r="E581" s="5">
        <f>AVERAGEIFS(TimeSeries!579:579,TimeSeries!$1:$1,"&lt;="&amp;E$3,TimeSeries!$1:$1,"&gt;="&amp;E$2)</f>
        <v>141.19999999999999</v>
      </c>
      <c r="F581" s="5">
        <f>AVERAGEIFS(TimeSeries!579:579,TimeSeries!$1:$1,"&lt;="&amp;F$3,TimeSeries!$1:$1,"&gt;="&amp;F$2)</f>
        <v>141.69999999999999</v>
      </c>
      <c r="G581" s="5">
        <f>AVERAGEIFS(TimeSeries!579:579,TimeSeries!$1:$1,"&lt;="&amp;G$3,TimeSeries!$1:$1,"&gt;="&amp;G$2)</f>
        <v>138.19999999999999</v>
      </c>
      <c r="H581" s="5">
        <f>AVERAGEIFS(TimeSeries!579:579,TimeSeries!$1:$1,"&lt;="&amp;H$3,TimeSeries!$1:$1,"&gt;="&amp;H$2)</f>
        <v>130.69999999999999</v>
      </c>
      <c r="I581" s="5">
        <f>AVERAGEIFS(TimeSeries!579:579,TimeSeries!$1:$1,"&lt;="&amp;I$3,TimeSeries!$1:$1,"&gt;="&amp;I$2)</f>
        <v>127.85</v>
      </c>
      <c r="J581" s="5">
        <f>AVERAGEIFS(TimeSeries!579:579,TimeSeries!$1:$1,"&lt;="&amp;J$3,TimeSeries!$1:$1,"&gt;="&amp;J$2)</f>
        <v>128.69999999999999</v>
      </c>
      <c r="K581" s="5">
        <f>+TimeSeries!I579</f>
        <v>136.1875</v>
      </c>
      <c r="M581">
        <f t="shared" si="217"/>
        <v>117.82187499999999</v>
      </c>
      <c r="N581">
        <f t="shared" si="218"/>
        <v>125.58750000000001</v>
      </c>
      <c r="O581">
        <f t="shared" si="220"/>
        <v>0</v>
      </c>
      <c r="P581">
        <f t="shared" si="219"/>
        <v>0</v>
      </c>
      <c r="Q581">
        <f>+INDEX(TimeSeries!$A:$ZZ,'TimeSeries - Formatted'!$B581+1,'TimeSeries - Formatted'!K$1)</f>
        <v>19</v>
      </c>
      <c r="R581">
        <f>SUM(O$4:O581)</f>
        <v>27</v>
      </c>
      <c r="S581">
        <f>SUM(P$4:P581)</f>
        <v>28</v>
      </c>
      <c r="U581" s="1">
        <f t="shared" si="209"/>
        <v>8.8041085840058209E-3</v>
      </c>
      <c r="V581" s="1">
        <f t="shared" si="210"/>
        <v>8.6145010768126085E-3</v>
      </c>
      <c r="W581" s="1">
        <f t="shared" si="211"/>
        <v>3.553660270078085E-3</v>
      </c>
      <c r="X581" s="1">
        <f t="shared" si="212"/>
        <v>3.5410764872521039E-3</v>
      </c>
      <c r="Y581" s="1">
        <f t="shared" si="213"/>
        <v>3.6310820624545492E-3</v>
      </c>
      <c r="Z581" s="1">
        <f t="shared" si="214"/>
        <v>3.8402457757296116E-3</v>
      </c>
      <c r="AA581" s="1">
        <f t="shared" si="215"/>
        <v>9.4749309119619429E-3</v>
      </c>
      <c r="AB581" s="1">
        <f t="shared" si="216"/>
        <v>1.09976433621366E-2</v>
      </c>
      <c r="AD581" s="2">
        <f t="shared" ca="1" si="200"/>
        <v>1</v>
      </c>
      <c r="AE581" s="2">
        <f t="shared" ca="1" si="201"/>
        <v>1</v>
      </c>
      <c r="AF581" s="2">
        <f t="shared" ca="1" si="202"/>
        <v>1</v>
      </c>
      <c r="AG581" s="2">
        <f t="shared" ca="1" si="203"/>
        <v>1</v>
      </c>
      <c r="AH581" s="2">
        <f t="shared" ca="1" si="204"/>
        <v>1</v>
      </c>
      <c r="AI581" s="2">
        <f t="shared" ca="1" si="205"/>
        <v>1</v>
      </c>
      <c r="AJ581" s="2">
        <f t="shared" ca="1" si="206"/>
        <v>1</v>
      </c>
      <c r="AK581" s="2">
        <f t="shared" ca="1" si="207"/>
        <v>1</v>
      </c>
      <c r="AM581">
        <f ca="1">+IF(COUNTIFS(AM$4:AM580,1,$Q$4:$Q580,$Q581)=1,0,IF(U581*AD581&lt;$AO$1,1,0))</f>
        <v>0</v>
      </c>
      <c r="AN581">
        <f ca="1">+IF(COUNTIFS(AN$4:AN580,1,$Q$4:$Q580,$Q581)=1,0,IF(V581*AE581&lt;$AO$1,1,0))</f>
        <v>0</v>
      </c>
      <c r="AO581">
        <f ca="1">+IF(COUNTIFS(AO$4:AO580,1,$Q$4:$Q580,$Q581)=1,0,IF(W581*AF581&lt;$AO$1,1,0))</f>
        <v>0</v>
      </c>
      <c r="AP581">
        <f ca="1">+IF(COUNTIFS(AP$4:AP580,1,$Q$4:$Q580,$Q581)=1,0,IF(X581*AG581&lt;$AO$1,1,0))</f>
        <v>0</v>
      </c>
      <c r="AQ581">
        <f ca="1">+IF(COUNTIFS(AQ$4:AQ580,1,$Q$4:$Q580,$Q581)=1,0,IF(Y581*AH581&lt;$AO$1,1,0))</f>
        <v>0</v>
      </c>
      <c r="AR581">
        <f ca="1">+IF(COUNTIFS(AR$4:AR580,1,$Q$4:$Q580,$Q581)=1,0,IF(Z581*AI581&lt;$AO$1,1,0))</f>
        <v>0</v>
      </c>
      <c r="AS581">
        <f ca="1">+IF(COUNTIFS(AS$4:AS580,1,$Q$4:$Q580,$Q581)=1,0,IF(AA581*AJ581&lt;$AO$1,1,0))</f>
        <v>0</v>
      </c>
      <c r="AT581">
        <f ca="1">+IF(COUNTIFS(AT$4:AT580,1,$Q$4:$Q580,$Q581)=1,0,IF(AB581*AK581&lt;$AO$1,1,0))</f>
        <v>0</v>
      </c>
      <c r="AU581">
        <f t="shared" ref="AU581:AU644" ca="1" si="221">1*(SUM(AM581:AT581)&gt;0)</f>
        <v>0</v>
      </c>
      <c r="AW581">
        <f ca="1">1*(COUNTIFS($Q$4:$Q580,Q581,AU$4:AU580,1)&gt;0)</f>
        <v>0</v>
      </c>
      <c r="AX581" t="str">
        <f t="shared" ca="1" si="208"/>
        <v/>
      </c>
    </row>
    <row r="582" spans="2:50" x14ac:dyDescent="0.35">
      <c r="B582">
        <f t="shared" ref="B582:B645" si="222">+B581+1</f>
        <v>579</v>
      </c>
      <c r="C582" s="5">
        <f>AVERAGEIFS(TimeSeries!580:580,TimeSeries!$1:$1,"&lt;="&amp;C$3,TimeSeries!$1:$1,"&gt;="&amp;C$2)</f>
        <v>137.5</v>
      </c>
      <c r="D582" s="5">
        <f>AVERAGEIFS(TimeSeries!580:580,TimeSeries!$1:$1,"&lt;="&amp;D$3,TimeSeries!$1:$1,"&gt;="&amp;D$2)</f>
        <v>143</v>
      </c>
      <c r="E582" s="5">
        <f>AVERAGEIFS(TimeSeries!580:580,TimeSeries!$1:$1,"&lt;="&amp;E$3,TimeSeries!$1:$1,"&gt;="&amp;E$2)</f>
        <v>145.1</v>
      </c>
      <c r="F582" s="5">
        <f>AVERAGEIFS(TimeSeries!580:580,TimeSeries!$1:$1,"&lt;="&amp;F$3,TimeSeries!$1:$1,"&gt;="&amp;F$2)</f>
        <v>143.1</v>
      </c>
      <c r="G582" s="5">
        <f>AVERAGEIFS(TimeSeries!580:580,TimeSeries!$1:$1,"&lt;="&amp;G$3,TimeSeries!$1:$1,"&gt;="&amp;G$2)</f>
        <v>138.19999999999999</v>
      </c>
      <c r="H582" s="5">
        <f>AVERAGEIFS(TimeSeries!580:580,TimeSeries!$1:$1,"&lt;="&amp;H$3,TimeSeries!$1:$1,"&gt;="&amp;H$2)</f>
        <v>131.19999999999999</v>
      </c>
      <c r="I582" s="5">
        <f>AVERAGEIFS(TimeSeries!580:580,TimeSeries!$1:$1,"&lt;="&amp;I$3,TimeSeries!$1:$1,"&gt;="&amp;I$2)</f>
        <v>129.05000000000001</v>
      </c>
      <c r="J582" s="5">
        <f>AVERAGEIFS(TimeSeries!580:580,TimeSeries!$1:$1,"&lt;="&amp;J$3,TimeSeries!$1:$1,"&gt;="&amp;J$2)</f>
        <v>130.1</v>
      </c>
      <c r="K582" s="5">
        <f>+TimeSeries!I580</f>
        <v>137.46250000000001</v>
      </c>
      <c r="M582">
        <f t="shared" si="217"/>
        <v>117.82187499999999</v>
      </c>
      <c r="N582">
        <f t="shared" si="218"/>
        <v>125.58750000000001</v>
      </c>
      <c r="O582">
        <f t="shared" si="220"/>
        <v>0</v>
      </c>
      <c r="P582">
        <f t="shared" si="219"/>
        <v>0</v>
      </c>
      <c r="Q582">
        <f>+INDEX(TimeSeries!$A:$ZZ,'TimeSeries - Formatted'!$B582+1,'TimeSeries - Formatted'!K$1)</f>
        <v>19</v>
      </c>
      <c r="R582">
        <f>SUM(O$4:O582)</f>
        <v>27</v>
      </c>
      <c r="S582">
        <f>SUM(P$4:P582)</f>
        <v>28</v>
      </c>
      <c r="U582" s="1">
        <f t="shared" si="209"/>
        <v>0</v>
      </c>
      <c r="V582" s="1">
        <f t="shared" si="210"/>
        <v>1.7793594306049876E-2</v>
      </c>
      <c r="W582" s="1">
        <f t="shared" si="211"/>
        <v>2.7620396600566588E-2</v>
      </c>
      <c r="X582" s="1">
        <f t="shared" si="212"/>
        <v>9.8800282286521934E-3</v>
      </c>
      <c r="Y582" s="1">
        <f t="shared" si="213"/>
        <v>0</v>
      </c>
      <c r="Z582" s="1">
        <f t="shared" si="214"/>
        <v>3.8255547054322214E-3</v>
      </c>
      <c r="AA582" s="1">
        <f t="shared" si="215"/>
        <v>9.3859992178335627E-3</v>
      </c>
      <c r="AB582" s="1">
        <f t="shared" si="216"/>
        <v>1.087801087801088E-2</v>
      </c>
      <c r="AD582" s="2">
        <f t="shared" ca="1" si="200"/>
        <v>1</v>
      </c>
      <c r="AE582" s="2">
        <f t="shared" ca="1" si="201"/>
        <v>1</v>
      </c>
      <c r="AF582" s="2">
        <f t="shared" ca="1" si="202"/>
        <v>1</v>
      </c>
      <c r="AG582" s="2">
        <f t="shared" ca="1" si="203"/>
        <v>1</v>
      </c>
      <c r="AH582" s="2">
        <f t="shared" ca="1" si="204"/>
        <v>1</v>
      </c>
      <c r="AI582" s="2">
        <f t="shared" ca="1" si="205"/>
        <v>1</v>
      </c>
      <c r="AJ582" s="2">
        <f t="shared" ca="1" si="206"/>
        <v>1</v>
      </c>
      <c r="AK582" s="2">
        <f t="shared" ca="1" si="207"/>
        <v>1</v>
      </c>
      <c r="AM582">
        <f ca="1">+IF(COUNTIFS(AM$4:AM581,1,$Q$4:$Q581,$Q582)=1,0,IF(U582*AD582&lt;$AO$1,1,0))</f>
        <v>0</v>
      </c>
      <c r="AN582">
        <f ca="1">+IF(COUNTIFS(AN$4:AN581,1,$Q$4:$Q581,$Q582)=1,0,IF(V582*AE582&lt;$AO$1,1,0))</f>
        <v>0</v>
      </c>
      <c r="AO582">
        <f ca="1">+IF(COUNTIFS(AO$4:AO581,1,$Q$4:$Q581,$Q582)=1,0,IF(W582*AF582&lt;$AO$1,1,0))</f>
        <v>0</v>
      </c>
      <c r="AP582">
        <f ca="1">+IF(COUNTIFS(AP$4:AP581,1,$Q$4:$Q581,$Q582)=1,0,IF(X582*AG582&lt;$AO$1,1,0))</f>
        <v>0</v>
      </c>
      <c r="AQ582">
        <f ca="1">+IF(COUNTIFS(AQ$4:AQ581,1,$Q$4:$Q581,$Q582)=1,0,IF(Y582*AH582&lt;$AO$1,1,0))</f>
        <v>0</v>
      </c>
      <c r="AR582">
        <f ca="1">+IF(COUNTIFS(AR$4:AR581,1,$Q$4:$Q581,$Q582)=1,0,IF(Z582*AI582&lt;$AO$1,1,0))</f>
        <v>0</v>
      </c>
      <c r="AS582">
        <f ca="1">+IF(COUNTIFS(AS$4:AS581,1,$Q$4:$Q581,$Q582)=1,0,IF(AA582*AJ582&lt;$AO$1,1,0))</f>
        <v>0</v>
      </c>
      <c r="AT582">
        <f ca="1">+IF(COUNTIFS(AT$4:AT581,1,$Q$4:$Q581,$Q582)=1,0,IF(AB582*AK582&lt;$AO$1,1,0))</f>
        <v>0</v>
      </c>
      <c r="AU582">
        <f t="shared" ca="1" si="221"/>
        <v>0</v>
      </c>
      <c r="AW582">
        <f ca="1">1*(COUNTIFS($Q$4:$Q581,Q582,AU$4:AU581,1)&gt;0)</f>
        <v>0</v>
      </c>
      <c r="AX582" t="str">
        <f t="shared" ca="1" si="208"/>
        <v/>
      </c>
    </row>
    <row r="583" spans="2:50" x14ac:dyDescent="0.35">
      <c r="B583">
        <f t="shared" si="222"/>
        <v>580</v>
      </c>
      <c r="C583" s="5">
        <f>AVERAGEIFS(TimeSeries!581:581,TimeSeries!$1:$1,"&lt;="&amp;C$3,TimeSeries!$1:$1,"&gt;="&amp;C$2)</f>
        <v>140.6</v>
      </c>
      <c r="D583" s="5">
        <f>AVERAGEIFS(TimeSeries!581:581,TimeSeries!$1:$1,"&lt;="&amp;D$3,TimeSeries!$1:$1,"&gt;="&amp;D$2)</f>
        <v>145.6</v>
      </c>
      <c r="E583" s="5">
        <f>AVERAGEIFS(TimeSeries!581:581,TimeSeries!$1:$1,"&lt;="&amp;E$3,TimeSeries!$1:$1,"&gt;="&amp;E$2)</f>
        <v>148.44999999999999</v>
      </c>
      <c r="F583" s="5">
        <f>AVERAGEIFS(TimeSeries!581:581,TimeSeries!$1:$1,"&lt;="&amp;F$3,TimeSeries!$1:$1,"&gt;="&amp;F$2)</f>
        <v>146.44999999999999</v>
      </c>
      <c r="G583" s="5">
        <f>AVERAGEIFS(TimeSeries!581:581,TimeSeries!$1:$1,"&lt;="&amp;G$3,TimeSeries!$1:$1,"&gt;="&amp;G$2)</f>
        <v>140.1</v>
      </c>
      <c r="H583" s="5">
        <f>AVERAGEIFS(TimeSeries!581:581,TimeSeries!$1:$1,"&lt;="&amp;H$3,TimeSeries!$1:$1,"&gt;="&amp;H$2)</f>
        <v>133.6</v>
      </c>
      <c r="I583" s="5">
        <f>AVERAGEIFS(TimeSeries!581:581,TimeSeries!$1:$1,"&lt;="&amp;I$3,TimeSeries!$1:$1,"&gt;="&amp;I$2)</f>
        <v>130.75</v>
      </c>
      <c r="J583" s="5">
        <f>AVERAGEIFS(TimeSeries!581:581,TimeSeries!$1:$1,"&lt;="&amp;J$3,TimeSeries!$1:$1,"&gt;="&amp;J$2)</f>
        <v>131.5</v>
      </c>
      <c r="K583" s="5">
        <f>+TimeSeries!I581</f>
        <v>139.97499999999999</v>
      </c>
      <c r="M583">
        <f t="shared" si="217"/>
        <v>117.82187499999999</v>
      </c>
      <c r="N583">
        <f t="shared" si="218"/>
        <v>125.58750000000001</v>
      </c>
      <c r="O583">
        <f t="shared" si="220"/>
        <v>0</v>
      </c>
      <c r="P583">
        <f t="shared" si="219"/>
        <v>0</v>
      </c>
      <c r="Q583">
        <f>+INDEX(TimeSeries!$A:$ZZ,'TimeSeries - Formatted'!$B583+1,'TimeSeries - Formatted'!K$1)</f>
        <v>19</v>
      </c>
      <c r="R583">
        <f>SUM(O$4:O583)</f>
        <v>27</v>
      </c>
      <c r="S583">
        <f>SUM(P$4:P583)</f>
        <v>28</v>
      </c>
      <c r="U583" s="1">
        <f t="shared" si="209"/>
        <v>2.2545454545454424E-2</v>
      </c>
      <c r="V583" s="1">
        <f t="shared" si="210"/>
        <v>1.8181818181818077E-2</v>
      </c>
      <c r="W583" s="1">
        <f t="shared" si="211"/>
        <v>2.3087525844245338E-2</v>
      </c>
      <c r="X583" s="1">
        <f t="shared" si="212"/>
        <v>2.3410202655485657E-2</v>
      </c>
      <c r="Y583" s="1">
        <f t="shared" si="213"/>
        <v>1.3748191027496359E-2</v>
      </c>
      <c r="Z583" s="1">
        <f t="shared" si="214"/>
        <v>1.8292682926829285E-2</v>
      </c>
      <c r="AA583" s="1">
        <f t="shared" si="215"/>
        <v>1.3173188686555592E-2</v>
      </c>
      <c r="AB583" s="1">
        <f t="shared" si="216"/>
        <v>1.0760953112989968E-2</v>
      </c>
      <c r="AD583" s="2">
        <f t="shared" ca="1" si="200"/>
        <v>1</v>
      </c>
      <c r="AE583" s="2">
        <f t="shared" ca="1" si="201"/>
        <v>1</v>
      </c>
      <c r="AF583" s="2">
        <f t="shared" ca="1" si="202"/>
        <v>1</v>
      </c>
      <c r="AG583" s="2">
        <f t="shared" ca="1" si="203"/>
        <v>1</v>
      </c>
      <c r="AH583" s="2">
        <f t="shared" ca="1" si="204"/>
        <v>1</v>
      </c>
      <c r="AI583" s="2">
        <f t="shared" ca="1" si="205"/>
        <v>1</v>
      </c>
      <c r="AJ583" s="2">
        <f t="shared" ca="1" si="206"/>
        <v>1</v>
      </c>
      <c r="AK583" s="2">
        <f t="shared" ca="1" si="207"/>
        <v>1</v>
      </c>
      <c r="AM583">
        <f ca="1">+IF(COUNTIFS(AM$4:AM582,1,$Q$4:$Q582,$Q583)=1,0,IF(U583*AD583&lt;$AO$1,1,0))</f>
        <v>0</v>
      </c>
      <c r="AN583">
        <f ca="1">+IF(COUNTIFS(AN$4:AN582,1,$Q$4:$Q582,$Q583)=1,0,IF(V583*AE583&lt;$AO$1,1,0))</f>
        <v>0</v>
      </c>
      <c r="AO583">
        <f ca="1">+IF(COUNTIFS(AO$4:AO582,1,$Q$4:$Q582,$Q583)=1,0,IF(W583*AF583&lt;$AO$1,1,0))</f>
        <v>0</v>
      </c>
      <c r="AP583">
        <f ca="1">+IF(COUNTIFS(AP$4:AP582,1,$Q$4:$Q582,$Q583)=1,0,IF(X583*AG583&lt;$AO$1,1,0))</f>
        <v>0</v>
      </c>
      <c r="AQ583">
        <f ca="1">+IF(COUNTIFS(AQ$4:AQ582,1,$Q$4:$Q582,$Q583)=1,0,IF(Y583*AH583&lt;$AO$1,1,0))</f>
        <v>0</v>
      </c>
      <c r="AR583">
        <f ca="1">+IF(COUNTIFS(AR$4:AR582,1,$Q$4:$Q582,$Q583)=1,0,IF(Z583*AI583&lt;$AO$1,1,0))</f>
        <v>0</v>
      </c>
      <c r="AS583">
        <f ca="1">+IF(COUNTIFS(AS$4:AS582,1,$Q$4:$Q582,$Q583)=1,0,IF(AA583*AJ583&lt;$AO$1,1,0))</f>
        <v>0</v>
      </c>
      <c r="AT583">
        <f ca="1">+IF(COUNTIFS(AT$4:AT582,1,$Q$4:$Q582,$Q583)=1,0,IF(AB583*AK583&lt;$AO$1,1,0))</f>
        <v>0</v>
      </c>
      <c r="AU583">
        <f t="shared" ca="1" si="221"/>
        <v>0</v>
      </c>
      <c r="AW583">
        <f ca="1">1*(COUNTIFS($Q$4:$Q582,Q583,AU$4:AU582,1)&gt;0)</f>
        <v>0</v>
      </c>
      <c r="AX583" t="str">
        <f t="shared" ca="1" si="208"/>
        <v/>
      </c>
    </row>
    <row r="584" spans="2:50" x14ac:dyDescent="0.35">
      <c r="B584">
        <f t="shared" si="222"/>
        <v>581</v>
      </c>
      <c r="C584" s="5">
        <f>AVERAGEIFS(TimeSeries!582:582,TimeSeries!$1:$1,"&lt;="&amp;C$3,TimeSeries!$1:$1,"&gt;="&amp;C$2)</f>
        <v>142.6</v>
      </c>
      <c r="D584" s="5">
        <f>AVERAGEIFS(TimeSeries!582:582,TimeSeries!$1:$1,"&lt;="&amp;D$3,TimeSeries!$1:$1,"&gt;="&amp;D$2)</f>
        <v>141.1</v>
      </c>
      <c r="E584" s="5">
        <f>AVERAGEIFS(TimeSeries!582:582,TimeSeries!$1:$1,"&lt;="&amp;E$3,TimeSeries!$1:$1,"&gt;="&amp;E$2)</f>
        <v>140.4</v>
      </c>
      <c r="F584" s="5">
        <f>AVERAGEIFS(TimeSeries!582:582,TimeSeries!$1:$1,"&lt;="&amp;F$3,TimeSeries!$1:$1,"&gt;="&amp;F$2)</f>
        <v>143.9</v>
      </c>
      <c r="G584" s="5">
        <f>AVERAGEIFS(TimeSeries!582:582,TimeSeries!$1:$1,"&lt;="&amp;G$3,TimeSeries!$1:$1,"&gt;="&amp;G$2)</f>
        <v>143.19999999999999</v>
      </c>
      <c r="H584" s="5">
        <f>AVERAGEIFS(TimeSeries!582:582,TimeSeries!$1:$1,"&lt;="&amp;H$3,TimeSeries!$1:$1,"&gt;="&amp;H$2)</f>
        <v>138.69999999999999</v>
      </c>
      <c r="I584" s="5">
        <f>AVERAGEIFS(TimeSeries!582:582,TimeSeries!$1:$1,"&lt;="&amp;I$3,TimeSeries!$1:$1,"&gt;="&amp;I$2)</f>
        <v>135.9</v>
      </c>
      <c r="J584" s="5">
        <f>AVERAGEIFS(TimeSeries!582:582,TimeSeries!$1:$1,"&lt;="&amp;J$3,TimeSeries!$1:$1,"&gt;="&amp;J$2)</f>
        <v>135.80000000000001</v>
      </c>
      <c r="K584" s="5">
        <f>+TimeSeries!I582</f>
        <v>140.52500000000001</v>
      </c>
      <c r="M584">
        <f t="shared" si="217"/>
        <v>117.82187499999999</v>
      </c>
      <c r="N584">
        <f t="shared" si="218"/>
        <v>126.65</v>
      </c>
      <c r="O584">
        <f t="shared" si="220"/>
        <v>0</v>
      </c>
      <c r="P584">
        <f t="shared" si="219"/>
        <v>0</v>
      </c>
      <c r="Q584">
        <f>+INDEX(TimeSeries!$A:$ZZ,'TimeSeries - Formatted'!$B584+1,'TimeSeries - Formatted'!K$1)</f>
        <v>19</v>
      </c>
      <c r="R584">
        <f>SUM(O$4:O584)</f>
        <v>27</v>
      </c>
      <c r="S584">
        <f>SUM(P$4:P584)</f>
        <v>28</v>
      </c>
      <c r="U584" s="1">
        <f t="shared" si="209"/>
        <v>1.4224751066856278E-2</v>
      </c>
      <c r="V584" s="1">
        <f t="shared" si="210"/>
        <v>-3.0906593406593408E-2</v>
      </c>
      <c r="W584" s="1">
        <f t="shared" si="211"/>
        <v>-5.422701246210837E-2</v>
      </c>
      <c r="X584" s="1">
        <f t="shared" si="212"/>
        <v>-1.7412086036189711E-2</v>
      </c>
      <c r="Y584" s="1">
        <f t="shared" si="213"/>
        <v>2.21270521056387E-2</v>
      </c>
      <c r="Z584" s="1">
        <f t="shared" si="214"/>
        <v>3.8173652694610816E-2</v>
      </c>
      <c r="AA584" s="1">
        <f t="shared" si="215"/>
        <v>3.9388145315487622E-2</v>
      </c>
      <c r="AB584" s="1">
        <f t="shared" si="216"/>
        <v>3.2699619771863198E-2</v>
      </c>
      <c r="AD584" s="2">
        <f t="shared" ca="1" si="200"/>
        <v>1</v>
      </c>
      <c r="AE584" s="2">
        <f t="shared" ca="1" si="201"/>
        <v>1</v>
      </c>
      <c r="AF584" s="2">
        <f t="shared" ca="1" si="202"/>
        <v>1</v>
      </c>
      <c r="AG584" s="2">
        <f t="shared" ca="1" si="203"/>
        <v>1</v>
      </c>
      <c r="AH584" s="2">
        <f t="shared" ca="1" si="204"/>
        <v>1</v>
      </c>
      <c r="AI584" s="2">
        <f t="shared" ca="1" si="205"/>
        <v>1</v>
      </c>
      <c r="AJ584" s="2">
        <f t="shared" ca="1" si="206"/>
        <v>1</v>
      </c>
      <c r="AK584" s="2">
        <f t="shared" ca="1" si="207"/>
        <v>1</v>
      </c>
      <c r="AM584">
        <f ca="1">+IF(COUNTIFS(AM$4:AM583,1,$Q$4:$Q583,$Q584)=1,0,IF(U584*AD584&lt;$AO$1,1,0))</f>
        <v>0</v>
      </c>
      <c r="AN584">
        <f ca="1">+IF(COUNTIFS(AN$4:AN583,1,$Q$4:$Q583,$Q584)=1,0,IF(V584*AE584&lt;$AO$1,1,0))</f>
        <v>0</v>
      </c>
      <c r="AO584">
        <f ca="1">+IF(COUNTIFS(AO$4:AO583,1,$Q$4:$Q583,$Q584)=1,0,IF(W584*AF584&lt;$AO$1,1,0))</f>
        <v>0</v>
      </c>
      <c r="AP584">
        <f ca="1">+IF(COUNTIFS(AP$4:AP583,1,$Q$4:$Q583,$Q584)=1,0,IF(X584*AG584&lt;$AO$1,1,0))</f>
        <v>0</v>
      </c>
      <c r="AQ584">
        <f ca="1">+IF(COUNTIFS(AQ$4:AQ583,1,$Q$4:$Q583,$Q584)=1,0,IF(Y584*AH584&lt;$AO$1,1,0))</f>
        <v>0</v>
      </c>
      <c r="AR584">
        <f ca="1">+IF(COUNTIFS(AR$4:AR583,1,$Q$4:$Q583,$Q584)=1,0,IF(Z584*AI584&lt;$AO$1,1,0))</f>
        <v>0</v>
      </c>
      <c r="AS584">
        <f ca="1">+IF(COUNTIFS(AS$4:AS583,1,$Q$4:$Q583,$Q584)=1,0,IF(AA584*AJ584&lt;$AO$1,1,0))</f>
        <v>0</v>
      </c>
      <c r="AT584">
        <f ca="1">+IF(COUNTIFS(AT$4:AT583,1,$Q$4:$Q583,$Q584)=1,0,IF(AB584*AK584&lt;$AO$1,1,0))</f>
        <v>0</v>
      </c>
      <c r="AU584">
        <f t="shared" ca="1" si="221"/>
        <v>0</v>
      </c>
      <c r="AW584">
        <f ca="1">1*(COUNTIFS($Q$4:$Q583,Q584,AU$4:AU583,1)&gt;0)</f>
        <v>0</v>
      </c>
      <c r="AX584" t="str">
        <f t="shared" ca="1" si="208"/>
        <v/>
      </c>
    </row>
    <row r="585" spans="2:50" x14ac:dyDescent="0.35">
      <c r="B585">
        <f t="shared" si="222"/>
        <v>582</v>
      </c>
      <c r="C585" s="5">
        <f>AVERAGEIFS(TimeSeries!583:583,TimeSeries!$1:$1,"&lt;="&amp;C$3,TimeSeries!$1:$1,"&gt;="&amp;C$2)</f>
        <v>135.19999999999999</v>
      </c>
      <c r="D585" s="5">
        <f>AVERAGEIFS(TimeSeries!583:583,TimeSeries!$1:$1,"&lt;="&amp;D$3,TimeSeries!$1:$1,"&gt;="&amp;D$2)</f>
        <v>130.69999999999999</v>
      </c>
      <c r="E585" s="5">
        <f>AVERAGEIFS(TimeSeries!583:583,TimeSeries!$1:$1,"&lt;="&amp;E$3,TimeSeries!$1:$1,"&gt;="&amp;E$2)</f>
        <v>129.25</v>
      </c>
      <c r="F585" s="5">
        <f>AVERAGEIFS(TimeSeries!583:583,TimeSeries!$1:$1,"&lt;="&amp;F$3,TimeSeries!$1:$1,"&gt;="&amp;F$2)</f>
        <v>134.25</v>
      </c>
      <c r="G585" s="5">
        <f>AVERAGEIFS(TimeSeries!583:583,TimeSeries!$1:$1,"&lt;="&amp;G$3,TimeSeries!$1:$1,"&gt;="&amp;G$2)</f>
        <v>136.4</v>
      </c>
      <c r="H585" s="5">
        <f>AVERAGEIFS(TimeSeries!583:583,TimeSeries!$1:$1,"&lt;="&amp;H$3,TimeSeries!$1:$1,"&gt;="&amp;H$2)</f>
        <v>135.4</v>
      </c>
      <c r="I585" s="5">
        <f>AVERAGEIFS(TimeSeries!583:583,TimeSeries!$1:$1,"&lt;="&amp;I$3,TimeSeries!$1:$1,"&gt;="&amp;I$2)</f>
        <v>132.55000000000001</v>
      </c>
      <c r="J585" s="5">
        <f>AVERAGEIFS(TimeSeries!583:583,TimeSeries!$1:$1,"&lt;="&amp;J$3,TimeSeries!$1:$1,"&gt;="&amp;J$2)</f>
        <v>130.1</v>
      </c>
      <c r="K585" s="5">
        <f>+TimeSeries!I583</f>
        <v>133.35000000000002</v>
      </c>
      <c r="M585">
        <f t="shared" si="217"/>
        <v>118.16249999999999</v>
      </c>
      <c r="N585">
        <f t="shared" si="218"/>
        <v>127.58750000000001</v>
      </c>
      <c r="O585">
        <f t="shared" si="220"/>
        <v>0</v>
      </c>
      <c r="P585">
        <f t="shared" si="219"/>
        <v>0</v>
      </c>
      <c r="Q585">
        <f>+INDEX(TimeSeries!$A:$ZZ,'TimeSeries - Formatted'!$B585+1,'TimeSeries - Formatted'!K$1)</f>
        <v>19</v>
      </c>
      <c r="R585">
        <f>SUM(O$4:O585)</f>
        <v>27</v>
      </c>
      <c r="S585">
        <f>SUM(P$4:P585)</f>
        <v>28</v>
      </c>
      <c r="U585" s="1">
        <f t="shared" si="209"/>
        <v>-5.1893408134642383E-2</v>
      </c>
      <c r="V585" s="1">
        <f t="shared" si="210"/>
        <v>-0.10233516483516492</v>
      </c>
      <c r="W585" s="1">
        <f t="shared" si="211"/>
        <v>-0.12933647692825856</v>
      </c>
      <c r="X585" s="1">
        <f t="shared" si="212"/>
        <v>-8.3304882212359099E-2</v>
      </c>
      <c r="Y585" s="1">
        <f t="shared" si="213"/>
        <v>-4.7486033519552939E-2</v>
      </c>
      <c r="Z585" s="1">
        <f t="shared" si="214"/>
        <v>-2.3792357606344461E-2</v>
      </c>
      <c r="AA585" s="1">
        <f t="shared" si="215"/>
        <v>-2.4650478292862377E-2</v>
      </c>
      <c r="AB585" s="1">
        <f t="shared" si="216"/>
        <v>-4.1973490427098747E-2</v>
      </c>
      <c r="AD585" s="2">
        <f t="shared" ca="1" si="200"/>
        <v>1</v>
      </c>
      <c r="AE585" s="2">
        <f t="shared" ca="1" si="201"/>
        <v>1</v>
      </c>
      <c r="AF585" s="2">
        <f t="shared" ca="1" si="202"/>
        <v>1</v>
      </c>
      <c r="AG585" s="2">
        <f t="shared" ca="1" si="203"/>
        <v>1</v>
      </c>
      <c r="AH585" s="2">
        <f t="shared" ca="1" si="204"/>
        <v>1</v>
      </c>
      <c r="AI585" s="2">
        <f t="shared" ca="1" si="205"/>
        <v>1</v>
      </c>
      <c r="AJ585" s="2">
        <f t="shared" ca="1" si="206"/>
        <v>1</v>
      </c>
      <c r="AK585" s="2">
        <f t="shared" ca="1" si="207"/>
        <v>1</v>
      </c>
      <c r="AM585">
        <f ca="1">+IF(COUNTIFS(AM$4:AM584,1,$Q$4:$Q584,$Q585)=1,0,IF(U585*AD585&lt;$AO$1,1,0))</f>
        <v>0</v>
      </c>
      <c r="AN585">
        <f ca="1">+IF(COUNTIFS(AN$4:AN584,1,$Q$4:$Q584,$Q585)=1,0,IF(V585*AE585&lt;$AO$1,1,0))</f>
        <v>1</v>
      </c>
      <c r="AO585">
        <f ca="1">+IF(COUNTIFS(AO$4:AO584,1,$Q$4:$Q584,$Q585)=1,0,IF(W585*AF585&lt;$AO$1,1,0))</f>
        <v>1</v>
      </c>
      <c r="AP585">
        <f ca="1">+IF(COUNTIFS(AP$4:AP584,1,$Q$4:$Q584,$Q585)=1,0,IF(X585*AG585&lt;$AO$1,1,0))</f>
        <v>0</v>
      </c>
      <c r="AQ585">
        <f ca="1">+IF(COUNTIFS(AQ$4:AQ584,1,$Q$4:$Q584,$Q585)=1,0,IF(Y585*AH585&lt;$AO$1,1,0))</f>
        <v>0</v>
      </c>
      <c r="AR585">
        <f ca="1">+IF(COUNTIFS(AR$4:AR584,1,$Q$4:$Q584,$Q585)=1,0,IF(Z585*AI585&lt;$AO$1,1,0))</f>
        <v>0</v>
      </c>
      <c r="AS585">
        <f ca="1">+IF(COUNTIFS(AS$4:AS584,1,$Q$4:$Q584,$Q585)=1,0,IF(AA585*AJ585&lt;$AO$1,1,0))</f>
        <v>0</v>
      </c>
      <c r="AT585">
        <f ca="1">+IF(COUNTIFS(AT$4:AT584,1,$Q$4:$Q584,$Q585)=1,0,IF(AB585*AK585&lt;$AO$1,1,0))</f>
        <v>0</v>
      </c>
      <c r="AU585">
        <f t="shared" ca="1" si="221"/>
        <v>1</v>
      </c>
      <c r="AW585">
        <f ca="1">1*(COUNTIFS($Q$4:$Q584,Q585,AU$4:AU584,1)&gt;0)</f>
        <v>0</v>
      </c>
      <c r="AX585">
        <f t="shared" ca="1" si="208"/>
        <v>112.5</v>
      </c>
    </row>
    <row r="586" spans="2:50" x14ac:dyDescent="0.35">
      <c r="B586">
        <f t="shared" si="222"/>
        <v>583</v>
      </c>
      <c r="C586" s="5">
        <f>AVERAGEIFS(TimeSeries!584:584,TimeSeries!$1:$1,"&lt;="&amp;C$3,TimeSeries!$1:$1,"&gt;="&amp;C$2)</f>
        <v>123.8</v>
      </c>
      <c r="D586" s="5">
        <f>AVERAGEIFS(TimeSeries!584:584,TimeSeries!$1:$1,"&lt;="&amp;D$3,TimeSeries!$1:$1,"&gt;="&amp;D$2)</f>
        <v>120.8</v>
      </c>
      <c r="E586" s="5">
        <f>AVERAGEIFS(TimeSeries!584:584,TimeSeries!$1:$1,"&lt;="&amp;E$3,TimeSeries!$1:$1,"&gt;="&amp;E$2)</f>
        <v>120.8</v>
      </c>
      <c r="F586" s="5">
        <f>AVERAGEIFS(TimeSeries!584:584,TimeSeries!$1:$1,"&lt;="&amp;F$3,TimeSeries!$1:$1,"&gt;="&amp;F$2)</f>
        <v>124.3</v>
      </c>
      <c r="G586" s="5">
        <f>AVERAGEIFS(TimeSeries!584:584,TimeSeries!$1:$1,"&lt;="&amp;G$3,TimeSeries!$1:$1,"&gt;="&amp;G$2)</f>
        <v>127.15</v>
      </c>
      <c r="H586" s="5">
        <f>AVERAGEIFS(TimeSeries!584:584,TimeSeries!$1:$1,"&lt;="&amp;H$3,TimeSeries!$1:$1,"&gt;="&amp;H$2)</f>
        <v>126.15</v>
      </c>
      <c r="I586" s="5">
        <f>AVERAGEIFS(TimeSeries!584:584,TimeSeries!$1:$1,"&lt;="&amp;I$3,TimeSeries!$1:$1,"&gt;="&amp;I$2)</f>
        <v>124</v>
      </c>
      <c r="J586" s="5">
        <f>AVERAGEIFS(TimeSeries!584:584,TimeSeries!$1:$1,"&lt;="&amp;J$3,TimeSeries!$1:$1,"&gt;="&amp;J$2)</f>
        <v>123</v>
      </c>
      <c r="K586" s="5">
        <f>+TimeSeries!I584</f>
        <v>123.9375</v>
      </c>
      <c r="M586">
        <f t="shared" si="217"/>
        <v>118.49374999999999</v>
      </c>
      <c r="N586">
        <f t="shared" si="218"/>
        <v>127.58750000000001</v>
      </c>
      <c r="O586">
        <f t="shared" si="220"/>
        <v>0</v>
      </c>
      <c r="P586">
        <f t="shared" si="219"/>
        <v>0</v>
      </c>
      <c r="Q586">
        <f>+INDEX(TimeSeries!$A:$ZZ,'TimeSeries - Formatted'!$B586+1,'TimeSeries - Formatted'!K$1)</f>
        <v>19</v>
      </c>
      <c r="R586">
        <f>SUM(O$4:O586)</f>
        <v>27</v>
      </c>
      <c r="S586">
        <f>SUM(P$4:P586)</f>
        <v>28</v>
      </c>
      <c r="U586" s="1">
        <f t="shared" si="209"/>
        <v>-0.13183730715287512</v>
      </c>
      <c r="V586" s="1">
        <f t="shared" si="210"/>
        <v>-0.17032967032967028</v>
      </c>
      <c r="W586" s="1">
        <f t="shared" si="211"/>
        <v>-0.18625799932637244</v>
      </c>
      <c r="X586" s="1">
        <f t="shared" si="212"/>
        <v>-0.15124615909866845</v>
      </c>
      <c r="Y586" s="1">
        <f t="shared" si="213"/>
        <v>-0.11208100558659206</v>
      </c>
      <c r="Z586" s="1">
        <f t="shared" si="214"/>
        <v>-9.048305695746206E-2</v>
      </c>
      <c r="AA586" s="1">
        <f t="shared" si="215"/>
        <v>-8.7564385577630688E-2</v>
      </c>
      <c r="AB586" s="1">
        <f t="shared" si="216"/>
        <v>-9.4256259204712922E-2</v>
      </c>
      <c r="AD586" s="2">
        <f t="shared" ca="1" si="200"/>
        <v>1</v>
      </c>
      <c r="AE586" s="2">
        <f t="shared" ca="1" si="201"/>
        <v>1</v>
      </c>
      <c r="AF586" s="2">
        <f t="shared" ca="1" si="202"/>
        <v>1</v>
      </c>
      <c r="AG586" s="2">
        <f t="shared" ca="1" si="203"/>
        <v>1</v>
      </c>
      <c r="AH586" s="2">
        <f t="shared" ca="1" si="204"/>
        <v>1</v>
      </c>
      <c r="AI586" s="2">
        <f t="shared" ca="1" si="205"/>
        <v>1</v>
      </c>
      <c r="AJ586" s="2">
        <f t="shared" ca="1" si="206"/>
        <v>1</v>
      </c>
      <c r="AK586" s="2">
        <f t="shared" ca="1" si="207"/>
        <v>1</v>
      </c>
      <c r="AM586">
        <f ca="1">+IF(COUNTIFS(AM$4:AM585,1,$Q$4:$Q585,$Q586)=1,0,IF(U586*AD586&lt;$AO$1,1,0))</f>
        <v>1</v>
      </c>
      <c r="AN586">
        <f ca="1">+IF(COUNTIFS(AN$4:AN585,1,$Q$4:$Q585,$Q586)=1,0,IF(V586*AE586&lt;$AO$1,1,0))</f>
        <v>0</v>
      </c>
      <c r="AO586">
        <f ca="1">+IF(COUNTIFS(AO$4:AO585,1,$Q$4:$Q585,$Q586)=1,0,IF(W586*AF586&lt;$AO$1,1,0))</f>
        <v>0</v>
      </c>
      <c r="AP586">
        <f ca="1">+IF(COUNTIFS(AP$4:AP585,1,$Q$4:$Q585,$Q586)=1,0,IF(X586*AG586&lt;$AO$1,1,0))</f>
        <v>1</v>
      </c>
      <c r="AQ586">
        <f ca="1">+IF(COUNTIFS(AQ$4:AQ585,1,$Q$4:$Q585,$Q586)=1,0,IF(Y586*AH586&lt;$AO$1,1,0))</f>
        <v>1</v>
      </c>
      <c r="AR586">
        <f ca="1">+IF(COUNTIFS(AR$4:AR585,1,$Q$4:$Q585,$Q586)=1,0,IF(Z586*AI586&lt;$AO$1,1,0))</f>
        <v>0</v>
      </c>
      <c r="AS586">
        <f ca="1">+IF(COUNTIFS(AS$4:AS585,1,$Q$4:$Q585,$Q586)=1,0,IF(AA586*AJ586&lt;$AO$1,1,0))</f>
        <v>0</v>
      </c>
      <c r="AT586">
        <f ca="1">+IF(COUNTIFS(AT$4:AT585,1,$Q$4:$Q585,$Q586)=1,0,IF(AB586*AK586&lt;$AO$1,1,0))</f>
        <v>0</v>
      </c>
      <c r="AU586">
        <f t="shared" ca="1" si="221"/>
        <v>1</v>
      </c>
      <c r="AW586">
        <f ca="1">1*(COUNTIFS($Q$4:$Q585,Q586,AU$4:AU585,1)&gt;0)</f>
        <v>1</v>
      </c>
      <c r="AX586" t="str">
        <f t="shared" ca="1" si="208"/>
        <v/>
      </c>
    </row>
    <row r="587" spans="2:50" x14ac:dyDescent="0.35">
      <c r="B587">
        <f t="shared" si="222"/>
        <v>584</v>
      </c>
      <c r="C587" s="5">
        <f>AVERAGEIFS(TimeSeries!585:585,TimeSeries!$1:$1,"&lt;="&amp;C$3,TimeSeries!$1:$1,"&gt;="&amp;C$2)</f>
        <v>116.2</v>
      </c>
      <c r="D587" s="5">
        <f>AVERAGEIFS(TimeSeries!585:585,TimeSeries!$1:$1,"&lt;="&amp;D$3,TimeSeries!$1:$1,"&gt;="&amp;D$2)</f>
        <v>118.2</v>
      </c>
      <c r="E587" s="5">
        <f>AVERAGEIFS(TimeSeries!585:585,TimeSeries!$1:$1,"&lt;="&amp;E$3,TimeSeries!$1:$1,"&gt;="&amp;E$2)</f>
        <v>119.6</v>
      </c>
      <c r="F587" s="5">
        <f>AVERAGEIFS(TimeSeries!585:585,TimeSeries!$1:$1,"&lt;="&amp;F$3,TimeSeries!$1:$1,"&gt;="&amp;F$2)</f>
        <v>121.1</v>
      </c>
      <c r="G587" s="5">
        <f>AVERAGEIFS(TimeSeries!585:585,TimeSeries!$1:$1,"&lt;="&amp;G$3,TimeSeries!$1:$1,"&gt;="&amp;G$2)</f>
        <v>121.1</v>
      </c>
      <c r="H587" s="5">
        <f>AVERAGEIFS(TimeSeries!585:585,TimeSeries!$1:$1,"&lt;="&amp;H$3,TimeSeries!$1:$1,"&gt;="&amp;H$2)</f>
        <v>117.1</v>
      </c>
      <c r="I587" s="5">
        <f>AVERAGEIFS(TimeSeries!585:585,TimeSeries!$1:$1,"&lt;="&amp;I$3,TimeSeries!$1:$1,"&gt;="&amp;I$2)</f>
        <v>114.3</v>
      </c>
      <c r="J587" s="5">
        <f>AVERAGEIFS(TimeSeries!585:585,TimeSeries!$1:$1,"&lt;="&amp;J$3,TimeSeries!$1:$1,"&gt;="&amp;J$2)</f>
        <v>114.6</v>
      </c>
      <c r="K587" s="5">
        <f>+TimeSeries!I585</f>
        <v>117.8</v>
      </c>
      <c r="M587">
        <f t="shared" si="217"/>
        <v>118.49374999999999</v>
      </c>
      <c r="N587">
        <f t="shared" si="218"/>
        <v>127.58750000000001</v>
      </c>
      <c r="O587">
        <f t="shared" si="220"/>
        <v>0</v>
      </c>
      <c r="P587">
        <f t="shared" si="219"/>
        <v>0</v>
      </c>
      <c r="Q587">
        <f>+INDEX(TimeSeries!$A:$ZZ,'TimeSeries - Formatted'!$B587+1,'TimeSeries - Formatted'!K$1)</f>
        <v>19</v>
      </c>
      <c r="R587">
        <f>SUM(O$4:O587)</f>
        <v>27</v>
      </c>
      <c r="S587">
        <f>SUM(P$4:P587)</f>
        <v>28</v>
      </c>
      <c r="U587" s="1">
        <f t="shared" si="209"/>
        <v>-0.18513323983169705</v>
      </c>
      <c r="V587" s="1">
        <f t="shared" si="210"/>
        <v>-0.18818681318681318</v>
      </c>
      <c r="W587" s="1">
        <f t="shared" si="211"/>
        <v>-0.19434152913438862</v>
      </c>
      <c r="X587" s="1">
        <f t="shared" si="212"/>
        <v>-0.17309662000682824</v>
      </c>
      <c r="Y587" s="1">
        <f t="shared" si="213"/>
        <v>-0.15432960893854741</v>
      </c>
      <c r="Z587" s="1">
        <f t="shared" si="214"/>
        <v>-0.15573179524152847</v>
      </c>
      <c r="AA587" s="1">
        <f t="shared" si="215"/>
        <v>-0.15894039735099341</v>
      </c>
      <c r="AB587" s="1">
        <f t="shared" si="216"/>
        <v>-0.15611192930780571</v>
      </c>
      <c r="AD587" s="2">
        <f t="shared" ca="1" si="200"/>
        <v>1</v>
      </c>
      <c r="AE587" s="2">
        <f t="shared" ca="1" si="201"/>
        <v>1</v>
      </c>
      <c r="AF587" s="2">
        <f t="shared" ca="1" si="202"/>
        <v>1</v>
      </c>
      <c r="AG587" s="2">
        <f t="shared" ca="1" si="203"/>
        <v>1</v>
      </c>
      <c r="AH587" s="2">
        <f t="shared" ca="1" si="204"/>
        <v>1</v>
      </c>
      <c r="AI587" s="2">
        <f t="shared" ca="1" si="205"/>
        <v>1</v>
      </c>
      <c r="AJ587" s="2">
        <f t="shared" ca="1" si="206"/>
        <v>1</v>
      </c>
      <c r="AK587" s="2">
        <f t="shared" ca="1" si="207"/>
        <v>1</v>
      </c>
      <c r="AM587">
        <f ca="1">+IF(COUNTIFS(AM$4:AM586,1,$Q$4:$Q586,$Q587)=1,0,IF(U587*AD587&lt;$AO$1,1,0))</f>
        <v>0</v>
      </c>
      <c r="AN587">
        <f ca="1">+IF(COUNTIFS(AN$4:AN586,1,$Q$4:$Q586,$Q587)=1,0,IF(V587*AE587&lt;$AO$1,1,0))</f>
        <v>0</v>
      </c>
      <c r="AO587">
        <f ca="1">+IF(COUNTIFS(AO$4:AO586,1,$Q$4:$Q586,$Q587)=1,0,IF(W587*AF587&lt;$AO$1,1,0))</f>
        <v>0</v>
      </c>
      <c r="AP587">
        <f ca="1">+IF(COUNTIFS(AP$4:AP586,1,$Q$4:$Q586,$Q587)=1,0,IF(X587*AG587&lt;$AO$1,1,0))</f>
        <v>0</v>
      </c>
      <c r="AQ587">
        <f ca="1">+IF(COUNTIFS(AQ$4:AQ586,1,$Q$4:$Q586,$Q587)=1,0,IF(Y587*AH587&lt;$AO$1,1,0))</f>
        <v>0</v>
      </c>
      <c r="AR587">
        <f ca="1">+IF(COUNTIFS(AR$4:AR586,1,$Q$4:$Q586,$Q587)=1,0,IF(Z587*AI587&lt;$AO$1,1,0))</f>
        <v>1</v>
      </c>
      <c r="AS587">
        <f ca="1">+IF(COUNTIFS(AS$4:AS586,1,$Q$4:$Q586,$Q587)=1,0,IF(AA587*AJ587&lt;$AO$1,1,0))</f>
        <v>1</v>
      </c>
      <c r="AT587">
        <f ca="1">+IF(COUNTIFS(AT$4:AT586,1,$Q$4:$Q586,$Q587)=1,0,IF(AB587*AK587&lt;$AO$1,1,0))</f>
        <v>1</v>
      </c>
      <c r="AU587">
        <f t="shared" ca="1" si="221"/>
        <v>1</v>
      </c>
      <c r="AW587">
        <f ca="1">1*(COUNTIFS($Q$4:$Q586,Q587,AU$4:AU586,1)&gt;0)</f>
        <v>1</v>
      </c>
      <c r="AX587" t="str">
        <f t="shared" ca="1" si="208"/>
        <v/>
      </c>
    </row>
    <row r="588" spans="2:50" x14ac:dyDescent="0.35">
      <c r="B588">
        <f t="shared" si="222"/>
        <v>585</v>
      </c>
      <c r="C588" s="5">
        <f>AVERAGEIFS(TimeSeries!586:586,TimeSeries!$1:$1,"&lt;="&amp;C$3,TimeSeries!$1:$1,"&gt;="&amp;C$2)</f>
        <v>114.7</v>
      </c>
      <c r="D588" s="5">
        <f>AVERAGEIFS(TimeSeries!586:586,TimeSeries!$1:$1,"&lt;="&amp;D$3,TimeSeries!$1:$1,"&gt;="&amp;D$2)</f>
        <v>117.7</v>
      </c>
      <c r="E588" s="5">
        <f>AVERAGEIFS(TimeSeries!586:586,TimeSeries!$1:$1,"&lt;="&amp;E$3,TimeSeries!$1:$1,"&gt;="&amp;E$2)</f>
        <v>118.4</v>
      </c>
      <c r="F588" s="5">
        <f>AVERAGEIFS(TimeSeries!586:586,TimeSeries!$1:$1,"&lt;="&amp;F$3,TimeSeries!$1:$1,"&gt;="&amp;F$2)</f>
        <v>119.9</v>
      </c>
      <c r="G588" s="5">
        <f>AVERAGEIFS(TimeSeries!586:586,TimeSeries!$1:$1,"&lt;="&amp;G$3,TimeSeries!$1:$1,"&gt;="&amp;G$2)</f>
        <v>119.9</v>
      </c>
      <c r="H588" s="5">
        <f>AVERAGEIFS(TimeSeries!586:586,TimeSeries!$1:$1,"&lt;="&amp;H$3,TimeSeries!$1:$1,"&gt;="&amp;H$2)</f>
        <v>113.9</v>
      </c>
      <c r="I588" s="5">
        <f>AVERAGEIFS(TimeSeries!586:586,TimeSeries!$1:$1,"&lt;="&amp;I$3,TimeSeries!$1:$1,"&gt;="&amp;I$2)</f>
        <v>108.95</v>
      </c>
      <c r="J588" s="5">
        <f>AVERAGEIFS(TimeSeries!586:586,TimeSeries!$1:$1,"&lt;="&amp;J$3,TimeSeries!$1:$1,"&gt;="&amp;J$2)</f>
        <v>108.9</v>
      </c>
      <c r="K588" s="5">
        <f>+TimeSeries!I586</f>
        <v>115.48750000000001</v>
      </c>
      <c r="M588">
        <f t="shared" si="217"/>
        <v>118.49374999999999</v>
      </c>
      <c r="N588">
        <f t="shared" si="218"/>
        <v>127.58750000000001</v>
      </c>
      <c r="O588">
        <f t="shared" si="220"/>
        <v>0</v>
      </c>
      <c r="P588">
        <f t="shared" si="219"/>
        <v>0</v>
      </c>
      <c r="Q588">
        <f>+INDEX(TimeSeries!$A:$ZZ,'TimeSeries - Formatted'!$B588+1,'TimeSeries - Formatted'!K$1)</f>
        <v>19</v>
      </c>
      <c r="R588">
        <f>SUM(O$4:O588)</f>
        <v>27</v>
      </c>
      <c r="S588">
        <f>SUM(P$4:P588)</f>
        <v>28</v>
      </c>
      <c r="U588" s="1">
        <f t="shared" si="209"/>
        <v>-0.19565217391304346</v>
      </c>
      <c r="V588" s="1">
        <f t="shared" si="210"/>
        <v>-0.19162087912087911</v>
      </c>
      <c r="W588" s="1">
        <f t="shared" si="211"/>
        <v>-0.2024250589424047</v>
      </c>
      <c r="X588" s="1">
        <f t="shared" si="212"/>
        <v>-0.1812905428473881</v>
      </c>
      <c r="Y588" s="1">
        <f t="shared" si="213"/>
        <v>-0.1627094972067038</v>
      </c>
      <c r="Z588" s="1">
        <f t="shared" si="214"/>
        <v>-0.17880317231434739</v>
      </c>
      <c r="AA588" s="1">
        <f t="shared" si="215"/>
        <v>-0.19830757910228114</v>
      </c>
      <c r="AB588" s="1">
        <f t="shared" si="216"/>
        <v>-0.19808541973490434</v>
      </c>
      <c r="AD588" s="2">
        <f t="shared" ca="1" si="200"/>
        <v>1</v>
      </c>
      <c r="AE588" s="2">
        <f t="shared" ca="1" si="201"/>
        <v>1</v>
      </c>
      <c r="AF588" s="2">
        <f t="shared" ca="1" si="202"/>
        <v>1</v>
      </c>
      <c r="AG588" s="2">
        <f t="shared" ca="1" si="203"/>
        <v>1</v>
      </c>
      <c r="AH588" s="2">
        <f t="shared" ca="1" si="204"/>
        <v>1</v>
      </c>
      <c r="AI588" s="2">
        <f t="shared" ca="1" si="205"/>
        <v>1</v>
      </c>
      <c r="AJ588" s="2">
        <f t="shared" ca="1" si="206"/>
        <v>1</v>
      </c>
      <c r="AK588" s="2">
        <f t="shared" ca="1" si="207"/>
        <v>1</v>
      </c>
      <c r="AM588">
        <f ca="1">+IF(COUNTIFS(AM$4:AM587,1,$Q$4:$Q587,$Q588)=1,0,IF(U588*AD588&lt;$AO$1,1,0))</f>
        <v>0</v>
      </c>
      <c r="AN588">
        <f ca="1">+IF(COUNTIFS(AN$4:AN587,1,$Q$4:$Q587,$Q588)=1,0,IF(V588*AE588&lt;$AO$1,1,0))</f>
        <v>0</v>
      </c>
      <c r="AO588">
        <f ca="1">+IF(COUNTIFS(AO$4:AO587,1,$Q$4:$Q587,$Q588)=1,0,IF(W588*AF588&lt;$AO$1,1,0))</f>
        <v>0</v>
      </c>
      <c r="AP588">
        <f ca="1">+IF(COUNTIFS(AP$4:AP587,1,$Q$4:$Q587,$Q588)=1,0,IF(X588*AG588&lt;$AO$1,1,0))</f>
        <v>0</v>
      </c>
      <c r="AQ588">
        <f ca="1">+IF(COUNTIFS(AQ$4:AQ587,1,$Q$4:$Q587,$Q588)=1,0,IF(Y588*AH588&lt;$AO$1,1,0))</f>
        <v>0</v>
      </c>
      <c r="AR588">
        <f ca="1">+IF(COUNTIFS(AR$4:AR587,1,$Q$4:$Q587,$Q588)=1,0,IF(Z588*AI588&lt;$AO$1,1,0))</f>
        <v>0</v>
      </c>
      <c r="AS588">
        <f ca="1">+IF(COUNTIFS(AS$4:AS587,1,$Q$4:$Q587,$Q588)=1,0,IF(AA588*AJ588&lt;$AO$1,1,0))</f>
        <v>0</v>
      </c>
      <c r="AT588">
        <f ca="1">+IF(COUNTIFS(AT$4:AT587,1,$Q$4:$Q587,$Q588)=1,0,IF(AB588*AK588&lt;$AO$1,1,0))</f>
        <v>0</v>
      </c>
      <c r="AU588">
        <f t="shared" ca="1" si="221"/>
        <v>0</v>
      </c>
      <c r="AW588">
        <f ca="1">1*(COUNTIFS($Q$4:$Q587,Q588,AU$4:AU587,1)&gt;0)</f>
        <v>1</v>
      </c>
      <c r="AX588" t="str">
        <f t="shared" ca="1" si="208"/>
        <v/>
      </c>
    </row>
    <row r="589" spans="2:50" x14ac:dyDescent="0.35">
      <c r="B589">
        <f t="shared" si="222"/>
        <v>586</v>
      </c>
      <c r="C589" s="5">
        <f>AVERAGEIFS(TimeSeries!587:587,TimeSeries!$1:$1,"&lt;="&amp;C$3,TimeSeries!$1:$1,"&gt;="&amp;C$2)</f>
        <v>114</v>
      </c>
      <c r="D589" s="5">
        <f>AVERAGEIFS(TimeSeries!587:587,TimeSeries!$1:$1,"&lt;="&amp;D$3,TimeSeries!$1:$1,"&gt;="&amp;D$2)</f>
        <v>117</v>
      </c>
      <c r="E589" s="5">
        <f>AVERAGEIFS(TimeSeries!587:587,TimeSeries!$1:$1,"&lt;="&amp;E$3,TimeSeries!$1:$1,"&gt;="&amp;E$2)</f>
        <v>118.4</v>
      </c>
      <c r="F589" s="5">
        <f>AVERAGEIFS(TimeSeries!587:587,TimeSeries!$1:$1,"&lt;="&amp;F$3,TimeSeries!$1:$1,"&gt;="&amp;F$2)</f>
        <v>120.4</v>
      </c>
      <c r="G589" s="5">
        <f>AVERAGEIFS(TimeSeries!587:587,TimeSeries!$1:$1,"&lt;="&amp;G$3,TimeSeries!$1:$1,"&gt;="&amp;G$2)</f>
        <v>120.4</v>
      </c>
      <c r="H589" s="5">
        <f>AVERAGEIFS(TimeSeries!587:587,TimeSeries!$1:$1,"&lt;="&amp;H$3,TimeSeries!$1:$1,"&gt;="&amp;H$2)</f>
        <v>113.4</v>
      </c>
      <c r="I589" s="5">
        <f>AVERAGEIFS(TimeSeries!587:587,TimeSeries!$1:$1,"&lt;="&amp;I$3,TimeSeries!$1:$1,"&gt;="&amp;I$2)</f>
        <v>108.45</v>
      </c>
      <c r="J589" s="5">
        <f>AVERAGEIFS(TimeSeries!587:587,TimeSeries!$1:$1,"&lt;="&amp;J$3,TimeSeries!$1:$1,"&gt;="&amp;J$2)</f>
        <v>108.9</v>
      </c>
      <c r="K589" s="5">
        <f>+TimeSeries!I587</f>
        <v>115.3125</v>
      </c>
      <c r="M589">
        <f t="shared" si="217"/>
        <v>118.49374999999999</v>
      </c>
      <c r="N589">
        <f t="shared" si="218"/>
        <v>127.58750000000001</v>
      </c>
      <c r="O589">
        <f t="shared" si="220"/>
        <v>0</v>
      </c>
      <c r="P589">
        <f t="shared" si="219"/>
        <v>0</v>
      </c>
      <c r="Q589">
        <f>+INDEX(TimeSeries!$A:$ZZ,'TimeSeries - Formatted'!$B589+1,'TimeSeries - Formatted'!K$1)</f>
        <v>20</v>
      </c>
      <c r="R589">
        <f>SUM(O$4:O589)</f>
        <v>27</v>
      </c>
      <c r="S589">
        <f>SUM(P$4:P589)</f>
        <v>28</v>
      </c>
      <c r="U589" s="1">
        <f t="shared" si="209"/>
        <v>-0.20056100981767178</v>
      </c>
      <c r="V589" s="1">
        <f t="shared" si="210"/>
        <v>-0.1964285714285714</v>
      </c>
      <c r="W589" s="1">
        <f t="shared" si="211"/>
        <v>-0.2024250589424047</v>
      </c>
      <c r="X589" s="1">
        <f t="shared" si="212"/>
        <v>-0.17787640833048812</v>
      </c>
      <c r="Y589" s="1">
        <f t="shared" si="213"/>
        <v>-0.15921787709497193</v>
      </c>
      <c r="Z589" s="1">
        <f t="shared" si="214"/>
        <v>-0.18240807498197542</v>
      </c>
      <c r="AA589" s="1">
        <f t="shared" si="215"/>
        <v>-0.20198675496688745</v>
      </c>
      <c r="AB589" s="1">
        <f t="shared" si="216"/>
        <v>-0.19808541973490434</v>
      </c>
      <c r="AD589" s="2">
        <f t="shared" ca="1" si="200"/>
        <v>0</v>
      </c>
      <c r="AE589" s="2">
        <f t="shared" ca="1" si="201"/>
        <v>0</v>
      </c>
      <c r="AF589" s="2">
        <f t="shared" ca="1" si="202"/>
        <v>0</v>
      </c>
      <c r="AG589" s="2">
        <f t="shared" ca="1" si="203"/>
        <v>0</v>
      </c>
      <c r="AH589" s="2">
        <f t="shared" ca="1" si="204"/>
        <v>0</v>
      </c>
      <c r="AI589" s="2">
        <f t="shared" ca="1" si="205"/>
        <v>0</v>
      </c>
      <c r="AJ589" s="2">
        <f t="shared" ca="1" si="206"/>
        <v>0</v>
      </c>
      <c r="AK589" s="2">
        <f t="shared" ca="1" si="207"/>
        <v>0</v>
      </c>
      <c r="AM589">
        <f ca="1">+IF(COUNTIFS(AM$4:AM588,1,$Q$4:$Q588,$Q589)=1,0,IF(U589*AD589&lt;$AO$1,1,0))</f>
        <v>0</v>
      </c>
      <c r="AN589">
        <f ca="1">+IF(COUNTIFS(AN$4:AN588,1,$Q$4:$Q588,$Q589)=1,0,IF(V589*AE589&lt;$AO$1,1,0))</f>
        <v>0</v>
      </c>
      <c r="AO589">
        <f ca="1">+IF(COUNTIFS(AO$4:AO588,1,$Q$4:$Q588,$Q589)=1,0,IF(W589*AF589&lt;$AO$1,1,0))</f>
        <v>0</v>
      </c>
      <c r="AP589">
        <f ca="1">+IF(COUNTIFS(AP$4:AP588,1,$Q$4:$Q588,$Q589)=1,0,IF(X589*AG589&lt;$AO$1,1,0))</f>
        <v>0</v>
      </c>
      <c r="AQ589">
        <f ca="1">+IF(COUNTIFS(AQ$4:AQ588,1,$Q$4:$Q588,$Q589)=1,0,IF(Y589*AH589&lt;$AO$1,1,0))</f>
        <v>0</v>
      </c>
      <c r="AR589">
        <f ca="1">+IF(COUNTIFS(AR$4:AR588,1,$Q$4:$Q588,$Q589)=1,0,IF(Z589*AI589&lt;$AO$1,1,0))</f>
        <v>0</v>
      </c>
      <c r="AS589">
        <f ca="1">+IF(COUNTIFS(AS$4:AS588,1,$Q$4:$Q588,$Q589)=1,0,IF(AA589*AJ589&lt;$AO$1,1,0))</f>
        <v>0</v>
      </c>
      <c r="AT589">
        <f ca="1">+IF(COUNTIFS(AT$4:AT588,1,$Q$4:$Q588,$Q589)=1,0,IF(AB589*AK589&lt;$AO$1,1,0))</f>
        <v>0</v>
      </c>
      <c r="AU589">
        <f t="shared" ca="1" si="221"/>
        <v>0</v>
      </c>
      <c r="AW589">
        <f>1*(COUNTIFS($Q$4:$Q588,Q589,AU$4:AU588,1)&gt;0)</f>
        <v>0</v>
      </c>
      <c r="AX589" t="str">
        <f t="shared" ca="1" si="208"/>
        <v/>
      </c>
    </row>
    <row r="590" spans="2:50" x14ac:dyDescent="0.35">
      <c r="B590">
        <f t="shared" si="222"/>
        <v>587</v>
      </c>
      <c r="C590" s="5">
        <f>AVERAGEIFS(TimeSeries!588:588,TimeSeries!$1:$1,"&lt;="&amp;C$3,TimeSeries!$1:$1,"&gt;="&amp;C$2)</f>
        <v>113.5</v>
      </c>
      <c r="D590" s="5">
        <f>AVERAGEIFS(TimeSeries!588:588,TimeSeries!$1:$1,"&lt;="&amp;D$3,TimeSeries!$1:$1,"&gt;="&amp;D$2)</f>
        <v>117</v>
      </c>
      <c r="E590" s="5">
        <f>AVERAGEIFS(TimeSeries!588:588,TimeSeries!$1:$1,"&lt;="&amp;E$3,TimeSeries!$1:$1,"&gt;="&amp;E$2)</f>
        <v>119.1</v>
      </c>
      <c r="F590" s="5">
        <f>AVERAGEIFS(TimeSeries!588:588,TimeSeries!$1:$1,"&lt;="&amp;F$3,TimeSeries!$1:$1,"&gt;="&amp;F$2)</f>
        <v>121.1</v>
      </c>
      <c r="G590" s="5">
        <f>AVERAGEIFS(TimeSeries!588:588,TimeSeries!$1:$1,"&lt;="&amp;G$3,TimeSeries!$1:$1,"&gt;="&amp;G$2)</f>
        <v>120.4</v>
      </c>
      <c r="H590" s="5">
        <f>AVERAGEIFS(TimeSeries!588:588,TimeSeries!$1:$1,"&lt;="&amp;H$3,TimeSeries!$1:$1,"&gt;="&amp;H$2)</f>
        <v>113.4</v>
      </c>
      <c r="I590" s="5">
        <f>AVERAGEIFS(TimeSeries!588:588,TimeSeries!$1:$1,"&lt;="&amp;I$3,TimeSeries!$1:$1,"&gt;="&amp;I$2)</f>
        <v>108.45</v>
      </c>
      <c r="J590" s="5">
        <f>AVERAGEIFS(TimeSeries!588:588,TimeSeries!$1:$1,"&lt;="&amp;J$3,TimeSeries!$1:$1,"&gt;="&amp;J$2)</f>
        <v>108.9</v>
      </c>
      <c r="K590" s="5">
        <f>+TimeSeries!I588</f>
        <v>115.36250000000001</v>
      </c>
      <c r="M590">
        <f t="shared" si="217"/>
        <v>118.49374999999999</v>
      </c>
      <c r="N590">
        <f t="shared" si="218"/>
        <v>127.58750000000001</v>
      </c>
      <c r="O590">
        <f t="shared" si="220"/>
        <v>0</v>
      </c>
      <c r="P590">
        <f t="shared" si="219"/>
        <v>0</v>
      </c>
      <c r="Q590">
        <f>+INDEX(TimeSeries!$A:$ZZ,'TimeSeries - Formatted'!$B590+1,'TimeSeries - Formatted'!K$1)</f>
        <v>20</v>
      </c>
      <c r="R590">
        <f>SUM(O$4:O590)</f>
        <v>27</v>
      </c>
      <c r="S590">
        <f>SUM(P$4:P590)</f>
        <v>28</v>
      </c>
      <c r="U590" s="1">
        <f t="shared" si="209"/>
        <v>-0.20406732117812054</v>
      </c>
      <c r="V590" s="1">
        <f t="shared" si="210"/>
        <v>-0.1964285714285714</v>
      </c>
      <c r="W590" s="1">
        <f t="shared" si="211"/>
        <v>-0.19770966655439537</v>
      </c>
      <c r="X590" s="1">
        <f t="shared" si="212"/>
        <v>-0.17309662000682824</v>
      </c>
      <c r="Y590" s="1">
        <f t="shared" si="213"/>
        <v>-0.15921787709497193</v>
      </c>
      <c r="Z590" s="1">
        <f t="shared" si="214"/>
        <v>-0.18240807498197542</v>
      </c>
      <c r="AA590" s="1">
        <f t="shared" si="215"/>
        <v>-0.20198675496688745</v>
      </c>
      <c r="AB590" s="1">
        <f t="shared" si="216"/>
        <v>-0.19808541973490434</v>
      </c>
      <c r="AD590" s="2">
        <f t="shared" ref="AD590:AD653" ca="1" si="223">1*(IFERROR(MAX(OFFSET(U$1,MATCH($Q590,$Q:$Q,0)-1,0,ROW()-MATCH($Q590,$Q:$Q,0))),0)&gt;0)</f>
        <v>0</v>
      </c>
      <c r="AE590" s="2">
        <f t="shared" ref="AE590:AE653" ca="1" si="224">1*(IFERROR(MAX(OFFSET(V$1,MATCH($Q590,$Q:$Q,0)-1,0,ROW()-MATCH($Q590,$Q:$Q,0))),0)&gt;0)</f>
        <v>0</v>
      </c>
      <c r="AF590" s="2">
        <f t="shared" ref="AF590:AF653" ca="1" si="225">1*(IFERROR(MAX(OFFSET(W$1,MATCH($Q590,$Q:$Q,0)-1,0,ROW()-MATCH($Q590,$Q:$Q,0))),0)&gt;0)</f>
        <v>0</v>
      </c>
      <c r="AG590" s="2">
        <f t="shared" ref="AG590:AG653" ca="1" si="226">1*(IFERROR(MAX(OFFSET(X$1,MATCH($Q590,$Q:$Q,0)-1,0,ROW()-MATCH($Q590,$Q:$Q,0))),0)&gt;0)</f>
        <v>0</v>
      </c>
      <c r="AH590" s="2">
        <f t="shared" ref="AH590:AH653" ca="1" si="227">1*(IFERROR(MAX(OFFSET(Y$1,MATCH($Q590,$Q:$Q,0)-1,0,ROW()-MATCH($Q590,$Q:$Q,0))),0)&gt;0)</f>
        <v>0</v>
      </c>
      <c r="AI590" s="2">
        <f t="shared" ref="AI590:AI653" ca="1" si="228">1*(IFERROR(MAX(OFFSET(Z$1,MATCH($Q590,$Q:$Q,0)-1,0,ROW()-MATCH($Q590,$Q:$Q,0))),0)&gt;0)</f>
        <v>0</v>
      </c>
      <c r="AJ590" s="2">
        <f t="shared" ref="AJ590:AJ653" ca="1" si="229">1*(IFERROR(MAX(OFFSET(AA$1,MATCH($Q590,$Q:$Q,0)-1,0,ROW()-MATCH($Q590,$Q:$Q,0))),0)&gt;0)</f>
        <v>0</v>
      </c>
      <c r="AK590" s="2">
        <f t="shared" ref="AK590:AK653" ca="1" si="230">1*(IFERROR(MAX(OFFSET(AB$1,MATCH($Q590,$Q:$Q,0)-1,0,ROW()-MATCH($Q590,$Q:$Q,0))),0)&gt;0)</f>
        <v>0</v>
      </c>
      <c r="AM590">
        <f ca="1">+IF(COUNTIFS(AM$4:AM589,1,$Q$4:$Q589,$Q590)=1,0,IF(U590*AD590&lt;$AO$1,1,0))</f>
        <v>0</v>
      </c>
      <c r="AN590">
        <f ca="1">+IF(COUNTIFS(AN$4:AN589,1,$Q$4:$Q589,$Q590)=1,0,IF(V590*AE590&lt;$AO$1,1,0))</f>
        <v>0</v>
      </c>
      <c r="AO590">
        <f ca="1">+IF(COUNTIFS(AO$4:AO589,1,$Q$4:$Q589,$Q590)=1,0,IF(W590*AF590&lt;$AO$1,1,0))</f>
        <v>0</v>
      </c>
      <c r="AP590">
        <f ca="1">+IF(COUNTIFS(AP$4:AP589,1,$Q$4:$Q589,$Q590)=1,0,IF(X590*AG590&lt;$AO$1,1,0))</f>
        <v>0</v>
      </c>
      <c r="AQ590">
        <f ca="1">+IF(COUNTIFS(AQ$4:AQ589,1,$Q$4:$Q589,$Q590)=1,0,IF(Y590*AH590&lt;$AO$1,1,0))</f>
        <v>0</v>
      </c>
      <c r="AR590">
        <f ca="1">+IF(COUNTIFS(AR$4:AR589,1,$Q$4:$Q589,$Q590)=1,0,IF(Z590*AI590&lt;$AO$1,1,0))</f>
        <v>0</v>
      </c>
      <c r="AS590">
        <f ca="1">+IF(COUNTIFS(AS$4:AS589,1,$Q$4:$Q589,$Q590)=1,0,IF(AA590*AJ590&lt;$AO$1,1,0))</f>
        <v>0</v>
      </c>
      <c r="AT590">
        <f ca="1">+IF(COUNTIFS(AT$4:AT589,1,$Q$4:$Q589,$Q590)=1,0,IF(AB590*AK590&lt;$AO$1,1,0))</f>
        <v>0</v>
      </c>
      <c r="AU590">
        <f t="shared" ca="1" si="221"/>
        <v>0</v>
      </c>
      <c r="AW590">
        <f ca="1">1*(COUNTIFS($Q$4:$Q589,Q590,AU$4:AU589,1)&gt;0)</f>
        <v>0</v>
      </c>
      <c r="AX590" t="str">
        <f t="shared" ref="AX590:AX653" ca="1" si="231">+IF($AW590=1,"",IFERROR(AVERAGEIFS($AM$3:$AT$3,$AM590:$AT590,1),""))</f>
        <v/>
      </c>
    </row>
    <row r="591" spans="2:50" x14ac:dyDescent="0.35">
      <c r="B591">
        <f t="shared" si="222"/>
        <v>588</v>
      </c>
      <c r="C591" s="5">
        <f>AVERAGEIFS(TimeSeries!589:589,TimeSeries!$1:$1,"&lt;="&amp;C$3,TimeSeries!$1:$1,"&gt;="&amp;C$2)</f>
        <v>114.7</v>
      </c>
      <c r="D591" s="5">
        <f>AVERAGEIFS(TimeSeries!589:589,TimeSeries!$1:$1,"&lt;="&amp;D$3,TimeSeries!$1:$1,"&gt;="&amp;D$2)</f>
        <v>118.2</v>
      </c>
      <c r="E591" s="5">
        <f>AVERAGEIFS(TimeSeries!589:589,TimeSeries!$1:$1,"&lt;="&amp;E$3,TimeSeries!$1:$1,"&gt;="&amp;E$2)</f>
        <v>119.6</v>
      </c>
      <c r="F591" s="5">
        <f>AVERAGEIFS(TimeSeries!589:589,TimeSeries!$1:$1,"&lt;="&amp;F$3,TimeSeries!$1:$1,"&gt;="&amp;F$2)</f>
        <v>121.6</v>
      </c>
      <c r="G591" s="5">
        <f>AVERAGEIFS(TimeSeries!589:589,TimeSeries!$1:$1,"&lt;="&amp;G$3,TimeSeries!$1:$1,"&gt;="&amp;G$2)</f>
        <v>121.6</v>
      </c>
      <c r="H591" s="5">
        <f>AVERAGEIFS(TimeSeries!589:589,TimeSeries!$1:$1,"&lt;="&amp;H$3,TimeSeries!$1:$1,"&gt;="&amp;H$2)</f>
        <v>114.1</v>
      </c>
      <c r="I591" s="5">
        <f>AVERAGEIFS(TimeSeries!589:589,TimeSeries!$1:$1,"&lt;="&amp;I$3,TimeSeries!$1:$1,"&gt;="&amp;I$2)</f>
        <v>107.75</v>
      </c>
      <c r="J591" s="5">
        <f>AVERAGEIFS(TimeSeries!589:589,TimeSeries!$1:$1,"&lt;="&amp;J$3,TimeSeries!$1:$1,"&gt;="&amp;J$2)</f>
        <v>107.5</v>
      </c>
      <c r="K591" s="5">
        <f>+TimeSeries!I589</f>
        <v>115.91249999999999</v>
      </c>
      <c r="M591">
        <f t="shared" si="217"/>
        <v>117.95625</v>
      </c>
      <c r="N591">
        <f t="shared" si="218"/>
        <v>127.58750000000001</v>
      </c>
      <c r="O591">
        <f t="shared" si="220"/>
        <v>0</v>
      </c>
      <c r="P591">
        <f t="shared" si="219"/>
        <v>0</v>
      </c>
      <c r="Q591">
        <f>+INDEX(TimeSeries!$A:$ZZ,'TimeSeries - Formatted'!$B591+1,'TimeSeries - Formatted'!K$1)</f>
        <v>20</v>
      </c>
      <c r="R591">
        <f>SUM(O$4:O591)</f>
        <v>27</v>
      </c>
      <c r="S591">
        <f>SUM(P$4:P591)</f>
        <v>28</v>
      </c>
      <c r="U591" s="1">
        <f t="shared" ref="U591:U654" si="232">+C591/MAX(C581:C590)-1</f>
        <v>-0.19565217391304346</v>
      </c>
      <c r="V591" s="1">
        <f t="shared" ref="V591:V654" si="233">+D591/MAX(D581:D590)-1</f>
        <v>-0.18818681318681318</v>
      </c>
      <c r="W591" s="1">
        <f t="shared" ref="W591:W654" si="234">+E591/MAX(E581:E590)-1</f>
        <v>-0.19434152913438862</v>
      </c>
      <c r="X591" s="1">
        <f t="shared" ref="X591:X654" si="235">+F591/MAX(F581:F590)-1</f>
        <v>-0.16968248548992826</v>
      </c>
      <c r="Y591" s="1">
        <f t="shared" ref="Y591:Y654" si="236">+G591/MAX(G581:G590)-1</f>
        <v>-0.15083798882681565</v>
      </c>
      <c r="Z591" s="1">
        <f t="shared" ref="Z591:Z654" si="237">+H591/MAX(H581:H590)-1</f>
        <v>-0.17736121124729631</v>
      </c>
      <c r="AA591" s="1">
        <f t="shared" ref="AA591:AA654" si="238">+I591/MAX(I581:I590)-1</f>
        <v>-0.20713760117733626</v>
      </c>
      <c r="AB591" s="1">
        <f t="shared" ref="AB591:AB654" si="239">+J591/MAX(J581:J590)-1</f>
        <v>-0.20839469808541977</v>
      </c>
      <c r="AD591" s="2">
        <f t="shared" ca="1" si="223"/>
        <v>0</v>
      </c>
      <c r="AE591" s="2">
        <f t="shared" ca="1" si="224"/>
        <v>0</v>
      </c>
      <c r="AF591" s="2">
        <f t="shared" ca="1" si="225"/>
        <v>0</v>
      </c>
      <c r="AG591" s="2">
        <f t="shared" ca="1" si="226"/>
        <v>0</v>
      </c>
      <c r="AH591" s="2">
        <f t="shared" ca="1" si="227"/>
        <v>0</v>
      </c>
      <c r="AI591" s="2">
        <f t="shared" ca="1" si="228"/>
        <v>0</v>
      </c>
      <c r="AJ591" s="2">
        <f t="shared" ca="1" si="229"/>
        <v>0</v>
      </c>
      <c r="AK591" s="2">
        <f t="shared" ca="1" si="230"/>
        <v>0</v>
      </c>
      <c r="AM591">
        <f ca="1">+IF(COUNTIFS(AM$4:AM590,1,$Q$4:$Q590,$Q591)=1,0,IF(U591*AD591&lt;$AO$1,1,0))</f>
        <v>0</v>
      </c>
      <c r="AN591">
        <f ca="1">+IF(COUNTIFS(AN$4:AN590,1,$Q$4:$Q590,$Q591)=1,0,IF(V591*AE591&lt;$AO$1,1,0))</f>
        <v>0</v>
      </c>
      <c r="AO591">
        <f ca="1">+IF(COUNTIFS(AO$4:AO590,1,$Q$4:$Q590,$Q591)=1,0,IF(W591*AF591&lt;$AO$1,1,0))</f>
        <v>0</v>
      </c>
      <c r="AP591">
        <f ca="1">+IF(COUNTIFS(AP$4:AP590,1,$Q$4:$Q590,$Q591)=1,0,IF(X591*AG591&lt;$AO$1,1,0))</f>
        <v>0</v>
      </c>
      <c r="AQ591">
        <f ca="1">+IF(COUNTIFS(AQ$4:AQ590,1,$Q$4:$Q590,$Q591)=1,0,IF(Y591*AH591&lt;$AO$1,1,0))</f>
        <v>0</v>
      </c>
      <c r="AR591">
        <f ca="1">+IF(COUNTIFS(AR$4:AR590,1,$Q$4:$Q590,$Q591)=1,0,IF(Z591*AI591&lt;$AO$1,1,0))</f>
        <v>0</v>
      </c>
      <c r="AS591">
        <f ca="1">+IF(COUNTIFS(AS$4:AS590,1,$Q$4:$Q590,$Q591)=1,0,IF(AA591*AJ591&lt;$AO$1,1,0))</f>
        <v>0</v>
      </c>
      <c r="AT591">
        <f ca="1">+IF(COUNTIFS(AT$4:AT590,1,$Q$4:$Q590,$Q591)=1,0,IF(AB591*AK591&lt;$AO$1,1,0))</f>
        <v>0</v>
      </c>
      <c r="AU591">
        <f t="shared" ca="1" si="221"/>
        <v>0</v>
      </c>
      <c r="AW591">
        <f ca="1">1*(COUNTIFS($Q$4:$Q590,Q591,AU$4:AU590,1)&gt;0)</f>
        <v>0</v>
      </c>
      <c r="AX591" t="str">
        <f t="shared" ca="1" si="231"/>
        <v/>
      </c>
    </row>
    <row r="592" spans="2:50" x14ac:dyDescent="0.35">
      <c r="B592">
        <f t="shared" si="222"/>
        <v>589</v>
      </c>
      <c r="C592" s="5">
        <f>AVERAGEIFS(TimeSeries!590:590,TimeSeries!$1:$1,"&lt;="&amp;C$3,TimeSeries!$1:$1,"&gt;="&amp;C$2)</f>
        <v>115.4</v>
      </c>
      <c r="D592" s="5">
        <f>AVERAGEIFS(TimeSeries!590:590,TimeSeries!$1:$1,"&lt;="&amp;D$3,TimeSeries!$1:$1,"&gt;="&amp;D$2)</f>
        <v>119.4</v>
      </c>
      <c r="E592" s="5">
        <f>AVERAGEIFS(TimeSeries!590:590,TimeSeries!$1:$1,"&lt;="&amp;E$3,TimeSeries!$1:$1,"&gt;="&amp;E$2)</f>
        <v>120.8</v>
      </c>
      <c r="F592" s="5">
        <f>AVERAGEIFS(TimeSeries!590:590,TimeSeries!$1:$1,"&lt;="&amp;F$3,TimeSeries!$1:$1,"&gt;="&amp;F$2)</f>
        <v>122.3</v>
      </c>
      <c r="G592" s="5">
        <f>AVERAGEIFS(TimeSeries!590:590,TimeSeries!$1:$1,"&lt;="&amp;G$3,TimeSeries!$1:$1,"&gt;="&amp;G$2)</f>
        <v>121.6</v>
      </c>
      <c r="H592" s="5">
        <f>AVERAGEIFS(TimeSeries!590:590,TimeSeries!$1:$1,"&lt;="&amp;H$3,TimeSeries!$1:$1,"&gt;="&amp;H$2)</f>
        <v>114.1</v>
      </c>
      <c r="I592" s="5">
        <f>AVERAGEIFS(TimeSeries!590:590,TimeSeries!$1:$1,"&lt;="&amp;I$3,TimeSeries!$1:$1,"&gt;="&amp;I$2)</f>
        <v>108.45</v>
      </c>
      <c r="J592" s="5">
        <f>AVERAGEIFS(TimeSeries!590:590,TimeSeries!$1:$1,"&lt;="&amp;J$3,TimeSeries!$1:$1,"&gt;="&amp;J$2)</f>
        <v>108.9</v>
      </c>
      <c r="K592" s="5">
        <f>+TimeSeries!I590</f>
        <v>116.5625</v>
      </c>
      <c r="M592">
        <f t="shared" si="217"/>
        <v>117.753125</v>
      </c>
      <c r="N592">
        <f t="shared" si="218"/>
        <v>127.58750000000001</v>
      </c>
      <c r="O592">
        <f t="shared" si="220"/>
        <v>0</v>
      </c>
      <c r="P592">
        <f t="shared" si="219"/>
        <v>0</v>
      </c>
      <c r="Q592">
        <f>+INDEX(TimeSeries!$A:$ZZ,'TimeSeries - Formatted'!$B592+1,'TimeSeries - Formatted'!K$1)</f>
        <v>20</v>
      </c>
      <c r="R592">
        <f>SUM(O$4:O592)</f>
        <v>27</v>
      </c>
      <c r="S592">
        <f>SUM(P$4:P592)</f>
        <v>28</v>
      </c>
      <c r="U592" s="1">
        <f t="shared" si="232"/>
        <v>-0.19074333800841503</v>
      </c>
      <c r="V592" s="1">
        <f t="shared" si="233"/>
        <v>-0.17994505494505486</v>
      </c>
      <c r="W592" s="1">
        <f t="shared" si="234"/>
        <v>-0.18625799932637244</v>
      </c>
      <c r="X592" s="1">
        <f t="shared" si="235"/>
        <v>-0.16490269716626826</v>
      </c>
      <c r="Y592" s="1">
        <f t="shared" si="236"/>
        <v>-0.15083798882681565</v>
      </c>
      <c r="Z592" s="1">
        <f t="shared" si="237"/>
        <v>-0.17736121124729631</v>
      </c>
      <c r="AA592" s="1">
        <f t="shared" si="238"/>
        <v>-0.20198675496688745</v>
      </c>
      <c r="AB592" s="1">
        <f t="shared" si="239"/>
        <v>-0.19808541973490434</v>
      </c>
      <c r="AD592" s="2">
        <f t="shared" ca="1" si="223"/>
        <v>0</v>
      </c>
      <c r="AE592" s="2">
        <f t="shared" ca="1" si="224"/>
        <v>0</v>
      </c>
      <c r="AF592" s="2">
        <f t="shared" ca="1" si="225"/>
        <v>0</v>
      </c>
      <c r="AG592" s="2">
        <f t="shared" ca="1" si="226"/>
        <v>0</v>
      </c>
      <c r="AH592" s="2">
        <f t="shared" ca="1" si="227"/>
        <v>0</v>
      </c>
      <c r="AI592" s="2">
        <f t="shared" ca="1" si="228"/>
        <v>0</v>
      </c>
      <c r="AJ592" s="2">
        <f t="shared" ca="1" si="229"/>
        <v>0</v>
      </c>
      <c r="AK592" s="2">
        <f t="shared" ca="1" si="230"/>
        <v>0</v>
      </c>
      <c r="AM592">
        <f ca="1">+IF(COUNTIFS(AM$4:AM591,1,$Q$4:$Q591,$Q592)=1,0,IF(U592*AD592&lt;$AO$1,1,0))</f>
        <v>0</v>
      </c>
      <c r="AN592">
        <f ca="1">+IF(COUNTIFS(AN$4:AN591,1,$Q$4:$Q591,$Q592)=1,0,IF(V592*AE592&lt;$AO$1,1,0))</f>
        <v>0</v>
      </c>
      <c r="AO592">
        <f ca="1">+IF(COUNTIFS(AO$4:AO591,1,$Q$4:$Q591,$Q592)=1,0,IF(W592*AF592&lt;$AO$1,1,0))</f>
        <v>0</v>
      </c>
      <c r="AP592">
        <f ca="1">+IF(COUNTIFS(AP$4:AP591,1,$Q$4:$Q591,$Q592)=1,0,IF(X592*AG592&lt;$AO$1,1,0))</f>
        <v>0</v>
      </c>
      <c r="AQ592">
        <f ca="1">+IF(COUNTIFS(AQ$4:AQ591,1,$Q$4:$Q591,$Q592)=1,0,IF(Y592*AH592&lt;$AO$1,1,0))</f>
        <v>0</v>
      </c>
      <c r="AR592">
        <f ca="1">+IF(COUNTIFS(AR$4:AR591,1,$Q$4:$Q591,$Q592)=1,0,IF(Z592*AI592&lt;$AO$1,1,0))</f>
        <v>0</v>
      </c>
      <c r="AS592">
        <f ca="1">+IF(COUNTIFS(AS$4:AS591,1,$Q$4:$Q591,$Q592)=1,0,IF(AA592*AJ592&lt;$AO$1,1,0))</f>
        <v>0</v>
      </c>
      <c r="AT592">
        <f ca="1">+IF(COUNTIFS(AT$4:AT591,1,$Q$4:$Q591,$Q592)=1,0,IF(AB592*AK592&lt;$AO$1,1,0))</f>
        <v>0</v>
      </c>
      <c r="AU592">
        <f t="shared" ca="1" si="221"/>
        <v>0</v>
      </c>
      <c r="AW592">
        <f ca="1">1*(COUNTIFS($Q$4:$Q591,Q592,AU$4:AU591,1)&gt;0)</f>
        <v>0</v>
      </c>
      <c r="AX592" t="str">
        <f t="shared" ca="1" si="231"/>
        <v/>
      </c>
    </row>
    <row r="593" spans="2:50" x14ac:dyDescent="0.35">
      <c r="B593">
        <f t="shared" si="222"/>
        <v>590</v>
      </c>
      <c r="C593" s="5">
        <f>AVERAGEIFS(TimeSeries!591:591,TimeSeries!$1:$1,"&lt;="&amp;C$3,TimeSeries!$1:$1,"&gt;="&amp;C$2)</f>
        <v>117.1</v>
      </c>
      <c r="D593" s="5">
        <f>AVERAGEIFS(TimeSeries!591:591,TimeSeries!$1:$1,"&lt;="&amp;D$3,TimeSeries!$1:$1,"&gt;="&amp;D$2)</f>
        <v>121.1</v>
      </c>
      <c r="E593" s="5">
        <f>AVERAGEIFS(TimeSeries!591:591,TimeSeries!$1:$1,"&lt;="&amp;E$3,TimeSeries!$1:$1,"&gt;="&amp;E$2)</f>
        <v>123.25</v>
      </c>
      <c r="F593" s="5">
        <f>AVERAGEIFS(TimeSeries!591:591,TimeSeries!$1:$1,"&lt;="&amp;F$3,TimeSeries!$1:$1,"&gt;="&amp;F$2)</f>
        <v>126.25</v>
      </c>
      <c r="G593" s="5">
        <f>AVERAGEIFS(TimeSeries!591:591,TimeSeries!$1:$1,"&lt;="&amp;G$3,TimeSeries!$1:$1,"&gt;="&amp;G$2)</f>
        <v>123.4</v>
      </c>
      <c r="H593" s="5">
        <f>AVERAGEIFS(TimeSeries!591:591,TimeSeries!$1:$1,"&lt;="&amp;H$3,TimeSeries!$1:$1,"&gt;="&amp;H$2)</f>
        <v>113.9</v>
      </c>
      <c r="I593" s="5">
        <f>AVERAGEIFS(TimeSeries!591:591,TimeSeries!$1:$1,"&lt;="&amp;I$3,TimeSeries!$1:$1,"&gt;="&amp;I$2)</f>
        <v>114.6</v>
      </c>
      <c r="J593" s="5">
        <f>AVERAGEIFS(TimeSeries!591:591,TimeSeries!$1:$1,"&lt;="&amp;J$3,TimeSeries!$1:$1,"&gt;="&amp;J$2)</f>
        <v>120.2</v>
      </c>
      <c r="K593" s="5">
        <f>+TimeSeries!I591</f>
        <v>119.58750000000001</v>
      </c>
      <c r="M593">
        <f t="shared" si="217"/>
        <v>117.753125</v>
      </c>
      <c r="N593">
        <f t="shared" si="218"/>
        <v>127.58750000000001</v>
      </c>
      <c r="O593">
        <f t="shared" si="220"/>
        <v>0</v>
      </c>
      <c r="P593">
        <f t="shared" si="219"/>
        <v>0</v>
      </c>
      <c r="Q593">
        <f>+INDEX(TimeSeries!$A:$ZZ,'TimeSeries - Formatted'!$B593+1,'TimeSeries - Formatted'!K$1)</f>
        <v>20</v>
      </c>
      <c r="R593">
        <f>SUM(O$4:O593)</f>
        <v>27</v>
      </c>
      <c r="S593">
        <f>SUM(P$4:P593)</f>
        <v>28</v>
      </c>
      <c r="U593" s="1">
        <f t="shared" si="232"/>
        <v>-0.17882187938288918</v>
      </c>
      <c r="V593" s="1">
        <f t="shared" si="233"/>
        <v>-0.16826923076923073</v>
      </c>
      <c r="W593" s="1">
        <f t="shared" si="234"/>
        <v>-0.1697541259683395</v>
      </c>
      <c r="X593" s="1">
        <f t="shared" si="235"/>
        <v>-0.13793103448275856</v>
      </c>
      <c r="Y593" s="1">
        <f t="shared" si="236"/>
        <v>-0.1382681564245809</v>
      </c>
      <c r="Z593" s="1">
        <f t="shared" si="237"/>
        <v>-0.17880317231434739</v>
      </c>
      <c r="AA593" s="1">
        <f t="shared" si="238"/>
        <v>-0.1567328918322296</v>
      </c>
      <c r="AB593" s="1">
        <f t="shared" si="239"/>
        <v>-0.11487481590574378</v>
      </c>
      <c r="AD593" s="2">
        <f t="shared" ca="1" si="223"/>
        <v>0</v>
      </c>
      <c r="AE593" s="2">
        <f t="shared" ca="1" si="224"/>
        <v>0</v>
      </c>
      <c r="AF593" s="2">
        <f t="shared" ca="1" si="225"/>
        <v>0</v>
      </c>
      <c r="AG593" s="2">
        <f t="shared" ca="1" si="226"/>
        <v>0</v>
      </c>
      <c r="AH593" s="2">
        <f t="shared" ca="1" si="227"/>
        <v>0</v>
      </c>
      <c r="AI593" s="2">
        <f t="shared" ca="1" si="228"/>
        <v>0</v>
      </c>
      <c r="AJ593" s="2">
        <f t="shared" ca="1" si="229"/>
        <v>0</v>
      </c>
      <c r="AK593" s="2">
        <f t="shared" ca="1" si="230"/>
        <v>0</v>
      </c>
      <c r="AM593">
        <f ca="1">+IF(COUNTIFS(AM$4:AM592,1,$Q$4:$Q592,$Q593)=1,0,IF(U593*AD593&lt;$AO$1,1,0))</f>
        <v>0</v>
      </c>
      <c r="AN593">
        <f ca="1">+IF(COUNTIFS(AN$4:AN592,1,$Q$4:$Q592,$Q593)=1,0,IF(V593*AE593&lt;$AO$1,1,0))</f>
        <v>0</v>
      </c>
      <c r="AO593">
        <f ca="1">+IF(COUNTIFS(AO$4:AO592,1,$Q$4:$Q592,$Q593)=1,0,IF(W593*AF593&lt;$AO$1,1,0))</f>
        <v>0</v>
      </c>
      <c r="AP593">
        <f ca="1">+IF(COUNTIFS(AP$4:AP592,1,$Q$4:$Q592,$Q593)=1,0,IF(X593*AG593&lt;$AO$1,1,0))</f>
        <v>0</v>
      </c>
      <c r="AQ593">
        <f ca="1">+IF(COUNTIFS(AQ$4:AQ592,1,$Q$4:$Q592,$Q593)=1,0,IF(Y593*AH593&lt;$AO$1,1,0))</f>
        <v>0</v>
      </c>
      <c r="AR593">
        <f ca="1">+IF(COUNTIFS(AR$4:AR592,1,$Q$4:$Q592,$Q593)=1,0,IF(Z593*AI593&lt;$AO$1,1,0))</f>
        <v>0</v>
      </c>
      <c r="AS593">
        <f ca="1">+IF(COUNTIFS(AS$4:AS592,1,$Q$4:$Q592,$Q593)=1,0,IF(AA593*AJ593&lt;$AO$1,1,0))</f>
        <v>0</v>
      </c>
      <c r="AT593">
        <f ca="1">+IF(COUNTIFS(AT$4:AT592,1,$Q$4:$Q592,$Q593)=1,0,IF(AB593*AK593&lt;$AO$1,1,0))</f>
        <v>0</v>
      </c>
      <c r="AU593">
        <f t="shared" ca="1" si="221"/>
        <v>0</v>
      </c>
      <c r="AW593">
        <f ca="1">1*(COUNTIFS($Q$4:$Q592,Q593,AU$4:AU592,1)&gt;0)</f>
        <v>0</v>
      </c>
      <c r="AX593" t="str">
        <f t="shared" ca="1" si="231"/>
        <v/>
      </c>
    </row>
    <row r="594" spans="2:50" x14ac:dyDescent="0.35">
      <c r="B594">
        <f t="shared" si="222"/>
        <v>591</v>
      </c>
      <c r="C594" s="5">
        <f>AVERAGEIFS(TimeSeries!592:592,TimeSeries!$1:$1,"&lt;="&amp;C$3,TimeSeries!$1:$1,"&gt;="&amp;C$2)</f>
        <v>120</v>
      </c>
      <c r="D594" s="5">
        <f>AVERAGEIFS(TimeSeries!592:592,TimeSeries!$1:$1,"&lt;="&amp;D$3,TimeSeries!$1:$1,"&gt;="&amp;D$2)</f>
        <v>123.5</v>
      </c>
      <c r="E594" s="5">
        <f>AVERAGEIFS(TimeSeries!592:592,TimeSeries!$1:$1,"&lt;="&amp;E$3,TimeSeries!$1:$1,"&gt;="&amp;E$2)</f>
        <v>124.95</v>
      </c>
      <c r="F594" s="5">
        <f>AVERAGEIFS(TimeSeries!592:592,TimeSeries!$1:$1,"&lt;="&amp;F$3,TimeSeries!$1:$1,"&gt;="&amp;F$2)</f>
        <v>128.94999999999999</v>
      </c>
      <c r="G594" s="5">
        <f>AVERAGEIFS(TimeSeries!592:592,TimeSeries!$1:$1,"&lt;="&amp;G$3,TimeSeries!$1:$1,"&gt;="&amp;G$2)</f>
        <v>128.25</v>
      </c>
      <c r="H594" s="5">
        <f>AVERAGEIFS(TimeSeries!592:592,TimeSeries!$1:$1,"&lt;="&amp;H$3,TimeSeries!$1:$1,"&gt;="&amp;H$2)</f>
        <v>117.75</v>
      </c>
      <c r="I594" s="5">
        <f>AVERAGEIFS(TimeSeries!592:592,TimeSeries!$1:$1,"&lt;="&amp;I$3,TimeSeries!$1:$1,"&gt;="&amp;I$2)</f>
        <v>115.6</v>
      </c>
      <c r="J594" s="5">
        <f>AVERAGEIFS(TimeSeries!592:592,TimeSeries!$1:$1,"&lt;="&amp;J$3,TimeSeries!$1:$1,"&gt;="&amp;J$2)</f>
        <v>120.2</v>
      </c>
      <c r="K594" s="5">
        <f>+TimeSeries!I592</f>
        <v>122.19999999999999</v>
      </c>
      <c r="M594">
        <f t="shared" si="217"/>
        <v>117.753125</v>
      </c>
      <c r="N594">
        <f t="shared" si="218"/>
        <v>126.80000000000001</v>
      </c>
      <c r="O594">
        <f t="shared" si="220"/>
        <v>1</v>
      </c>
      <c r="P594">
        <f t="shared" si="219"/>
        <v>0</v>
      </c>
      <c r="Q594">
        <f>+INDEX(TimeSeries!$A:$ZZ,'TimeSeries - Formatted'!$B594+1,'TimeSeries - Formatted'!K$1)</f>
        <v>20</v>
      </c>
      <c r="R594">
        <f>SUM(O$4:O594)</f>
        <v>28</v>
      </c>
      <c r="S594">
        <f>SUM(P$4:P594)</f>
        <v>28</v>
      </c>
      <c r="U594" s="1">
        <f t="shared" si="232"/>
        <v>-0.15848527349228603</v>
      </c>
      <c r="V594" s="1">
        <f t="shared" si="233"/>
        <v>-0.12473423104181425</v>
      </c>
      <c r="W594" s="1">
        <f t="shared" si="234"/>
        <v>-0.1100427350427351</v>
      </c>
      <c r="X594" s="1">
        <f t="shared" si="235"/>
        <v>-0.10389159138290494</v>
      </c>
      <c r="Y594" s="1">
        <f t="shared" si="236"/>
        <v>-0.10439944134078205</v>
      </c>
      <c r="Z594" s="1">
        <f t="shared" si="237"/>
        <v>-0.15104542177361202</v>
      </c>
      <c r="AA594" s="1">
        <f t="shared" si="238"/>
        <v>-0.14937454010301698</v>
      </c>
      <c r="AB594" s="1">
        <f t="shared" si="239"/>
        <v>-0.11487481590574378</v>
      </c>
      <c r="AD594" s="2">
        <f t="shared" ca="1" si="223"/>
        <v>0</v>
      </c>
      <c r="AE594" s="2">
        <f t="shared" ca="1" si="224"/>
        <v>0</v>
      </c>
      <c r="AF594" s="2">
        <f t="shared" ca="1" si="225"/>
        <v>0</v>
      </c>
      <c r="AG594" s="2">
        <f t="shared" ca="1" si="226"/>
        <v>0</v>
      </c>
      <c r="AH594" s="2">
        <f t="shared" ca="1" si="227"/>
        <v>0</v>
      </c>
      <c r="AI594" s="2">
        <f t="shared" ca="1" si="228"/>
        <v>0</v>
      </c>
      <c r="AJ594" s="2">
        <f t="shared" ca="1" si="229"/>
        <v>0</v>
      </c>
      <c r="AK594" s="2">
        <f t="shared" ca="1" si="230"/>
        <v>0</v>
      </c>
      <c r="AM594">
        <f ca="1">+IF(COUNTIFS(AM$4:AM593,1,$Q$4:$Q593,$Q594)=1,0,IF(U594*AD594&lt;$AO$1,1,0))</f>
        <v>0</v>
      </c>
      <c r="AN594">
        <f ca="1">+IF(COUNTIFS(AN$4:AN593,1,$Q$4:$Q593,$Q594)=1,0,IF(V594*AE594&lt;$AO$1,1,0))</f>
        <v>0</v>
      </c>
      <c r="AO594">
        <f ca="1">+IF(COUNTIFS(AO$4:AO593,1,$Q$4:$Q593,$Q594)=1,0,IF(W594*AF594&lt;$AO$1,1,0))</f>
        <v>0</v>
      </c>
      <c r="AP594">
        <f ca="1">+IF(COUNTIFS(AP$4:AP593,1,$Q$4:$Q593,$Q594)=1,0,IF(X594*AG594&lt;$AO$1,1,0))</f>
        <v>0</v>
      </c>
      <c r="AQ594">
        <f ca="1">+IF(COUNTIFS(AQ$4:AQ593,1,$Q$4:$Q593,$Q594)=1,0,IF(Y594*AH594&lt;$AO$1,1,0))</f>
        <v>0</v>
      </c>
      <c r="AR594">
        <f ca="1">+IF(COUNTIFS(AR$4:AR593,1,$Q$4:$Q593,$Q594)=1,0,IF(Z594*AI594&lt;$AO$1,1,0))</f>
        <v>0</v>
      </c>
      <c r="AS594">
        <f ca="1">+IF(COUNTIFS(AS$4:AS593,1,$Q$4:$Q593,$Q594)=1,0,IF(AA594*AJ594&lt;$AO$1,1,0))</f>
        <v>0</v>
      </c>
      <c r="AT594">
        <f ca="1">+IF(COUNTIFS(AT$4:AT593,1,$Q$4:$Q593,$Q594)=1,0,IF(AB594*AK594&lt;$AO$1,1,0))</f>
        <v>0</v>
      </c>
      <c r="AU594">
        <f t="shared" ca="1" si="221"/>
        <v>0</v>
      </c>
      <c r="AW594">
        <f ca="1">1*(COUNTIFS($Q$4:$Q593,Q594,AU$4:AU593,1)&gt;0)</f>
        <v>0</v>
      </c>
      <c r="AX594" t="str">
        <f t="shared" ca="1" si="231"/>
        <v/>
      </c>
    </row>
    <row r="595" spans="2:50" x14ac:dyDescent="0.35">
      <c r="B595">
        <f t="shared" si="222"/>
        <v>592</v>
      </c>
      <c r="C595" s="5">
        <f>AVERAGEIFS(TimeSeries!593:593,TimeSeries!$1:$1,"&lt;="&amp;C$3,TimeSeries!$1:$1,"&gt;="&amp;C$2)</f>
        <v>122.95</v>
      </c>
      <c r="D595" s="5">
        <f>AVERAGEIFS(TimeSeries!593:593,TimeSeries!$1:$1,"&lt;="&amp;D$3,TimeSeries!$1:$1,"&gt;="&amp;D$2)</f>
        <v>126.45</v>
      </c>
      <c r="E595" s="5">
        <f>AVERAGEIFS(TimeSeries!593:593,TimeSeries!$1:$1,"&lt;="&amp;E$3,TimeSeries!$1:$1,"&gt;="&amp;E$2)</f>
        <v>127.85</v>
      </c>
      <c r="F595" s="5">
        <f>AVERAGEIFS(TimeSeries!593:593,TimeSeries!$1:$1,"&lt;="&amp;F$3,TimeSeries!$1:$1,"&gt;="&amp;F$2)</f>
        <v>130.85</v>
      </c>
      <c r="G595" s="5">
        <f>AVERAGEIFS(TimeSeries!593:593,TimeSeries!$1:$1,"&lt;="&amp;G$3,TimeSeries!$1:$1,"&gt;="&amp;G$2)</f>
        <v>128</v>
      </c>
      <c r="H595" s="5">
        <f>AVERAGEIFS(TimeSeries!593:593,TimeSeries!$1:$1,"&lt;="&amp;H$3,TimeSeries!$1:$1,"&gt;="&amp;H$2)</f>
        <v>118</v>
      </c>
      <c r="I595" s="5">
        <f>AVERAGEIFS(TimeSeries!593:593,TimeSeries!$1:$1,"&lt;="&amp;I$3,TimeSeries!$1:$1,"&gt;="&amp;I$2)</f>
        <v>116.6</v>
      </c>
      <c r="J595" s="5">
        <f>AVERAGEIFS(TimeSeries!593:593,TimeSeries!$1:$1,"&lt;="&amp;J$3,TimeSeries!$1:$1,"&gt;="&amp;J$2)</f>
        <v>120.2</v>
      </c>
      <c r="K595" s="5">
        <f>+TimeSeries!I593</f>
        <v>123.85</v>
      </c>
      <c r="M595">
        <f t="shared" si="217"/>
        <v>117.753125</v>
      </c>
      <c r="N595">
        <f t="shared" si="218"/>
        <v>125.05625000000001</v>
      </c>
      <c r="O595">
        <f t="shared" si="220"/>
        <v>0</v>
      </c>
      <c r="P595">
        <f t="shared" si="219"/>
        <v>0</v>
      </c>
      <c r="Q595">
        <f>+INDEX(TimeSeries!$A:$ZZ,'TimeSeries - Formatted'!$B595+1,'TimeSeries - Formatted'!K$1)</f>
        <v>20</v>
      </c>
      <c r="R595">
        <f>SUM(O$4:O595)</f>
        <v>28</v>
      </c>
      <c r="S595">
        <f>SUM(P$4:P595)</f>
        <v>28</v>
      </c>
      <c r="U595" s="1">
        <f t="shared" si="232"/>
        <v>-9.0606508875739511E-2</v>
      </c>
      <c r="V595" s="1">
        <f t="shared" si="233"/>
        <v>-3.2517214996174326E-2</v>
      </c>
      <c r="W595" s="1">
        <f t="shared" si="234"/>
        <v>-1.0831721470019429E-2</v>
      </c>
      <c r="X595" s="1">
        <f t="shared" si="235"/>
        <v>-2.5325884543761723E-2</v>
      </c>
      <c r="Y595" s="1">
        <f t="shared" si="236"/>
        <v>-6.1583577712610027E-2</v>
      </c>
      <c r="Z595" s="1">
        <f t="shared" si="237"/>
        <v>-0.12850812407680945</v>
      </c>
      <c r="AA595" s="1">
        <f t="shared" si="238"/>
        <v>-0.12033195020746901</v>
      </c>
      <c r="AB595" s="1">
        <f t="shared" si="239"/>
        <v>-7.6095311299000712E-2</v>
      </c>
      <c r="AD595" s="2">
        <f t="shared" ca="1" si="223"/>
        <v>0</v>
      </c>
      <c r="AE595" s="2">
        <f t="shared" ca="1" si="224"/>
        <v>0</v>
      </c>
      <c r="AF595" s="2">
        <f t="shared" ca="1" si="225"/>
        <v>0</v>
      </c>
      <c r="AG595" s="2">
        <f t="shared" ca="1" si="226"/>
        <v>0</v>
      </c>
      <c r="AH595" s="2">
        <f t="shared" ca="1" si="227"/>
        <v>0</v>
      </c>
      <c r="AI595" s="2">
        <f t="shared" ca="1" si="228"/>
        <v>0</v>
      </c>
      <c r="AJ595" s="2">
        <f t="shared" ca="1" si="229"/>
        <v>0</v>
      </c>
      <c r="AK595" s="2">
        <f t="shared" ca="1" si="230"/>
        <v>0</v>
      </c>
      <c r="AM595">
        <f ca="1">+IF(COUNTIFS(AM$4:AM594,1,$Q$4:$Q594,$Q595)=1,0,IF(U595*AD595&lt;$AO$1,1,0))</f>
        <v>0</v>
      </c>
      <c r="AN595">
        <f ca="1">+IF(COUNTIFS(AN$4:AN594,1,$Q$4:$Q594,$Q595)=1,0,IF(V595*AE595&lt;$AO$1,1,0))</f>
        <v>0</v>
      </c>
      <c r="AO595">
        <f ca="1">+IF(COUNTIFS(AO$4:AO594,1,$Q$4:$Q594,$Q595)=1,0,IF(W595*AF595&lt;$AO$1,1,0))</f>
        <v>0</v>
      </c>
      <c r="AP595">
        <f ca="1">+IF(COUNTIFS(AP$4:AP594,1,$Q$4:$Q594,$Q595)=1,0,IF(X595*AG595&lt;$AO$1,1,0))</f>
        <v>0</v>
      </c>
      <c r="AQ595">
        <f ca="1">+IF(COUNTIFS(AQ$4:AQ594,1,$Q$4:$Q594,$Q595)=1,0,IF(Y595*AH595&lt;$AO$1,1,0))</f>
        <v>0</v>
      </c>
      <c r="AR595">
        <f ca="1">+IF(COUNTIFS(AR$4:AR594,1,$Q$4:$Q594,$Q595)=1,0,IF(Z595*AI595&lt;$AO$1,1,0))</f>
        <v>0</v>
      </c>
      <c r="AS595">
        <f ca="1">+IF(COUNTIFS(AS$4:AS594,1,$Q$4:$Q594,$Q595)=1,0,IF(AA595*AJ595&lt;$AO$1,1,0))</f>
        <v>0</v>
      </c>
      <c r="AT595">
        <f ca="1">+IF(COUNTIFS(AT$4:AT594,1,$Q$4:$Q594,$Q595)=1,0,IF(AB595*AK595&lt;$AO$1,1,0))</f>
        <v>0</v>
      </c>
      <c r="AU595">
        <f t="shared" ca="1" si="221"/>
        <v>0</v>
      </c>
      <c r="AW595">
        <f ca="1">1*(COUNTIFS($Q$4:$Q594,Q595,AU$4:AU594,1)&gt;0)</f>
        <v>0</v>
      </c>
      <c r="AX595" t="str">
        <f t="shared" ca="1" si="231"/>
        <v/>
      </c>
    </row>
    <row r="596" spans="2:50" x14ac:dyDescent="0.35">
      <c r="B596">
        <f t="shared" si="222"/>
        <v>593</v>
      </c>
      <c r="C596" s="5">
        <f>AVERAGEIFS(TimeSeries!594:594,TimeSeries!$1:$1,"&lt;="&amp;C$3,TimeSeries!$1:$1,"&gt;="&amp;C$2)</f>
        <v>125.85</v>
      </c>
      <c r="D596" s="5">
        <f>AVERAGEIFS(TimeSeries!594:594,TimeSeries!$1:$1,"&lt;="&amp;D$3,TimeSeries!$1:$1,"&gt;="&amp;D$2)</f>
        <v>128.85</v>
      </c>
      <c r="E596" s="5">
        <f>AVERAGEIFS(TimeSeries!594:594,TimeSeries!$1:$1,"&lt;="&amp;E$3,TimeSeries!$1:$1,"&gt;="&amp;E$2)</f>
        <v>130.25</v>
      </c>
      <c r="F596" s="5">
        <f>AVERAGEIFS(TimeSeries!594:594,TimeSeries!$1:$1,"&lt;="&amp;F$3,TimeSeries!$1:$1,"&gt;="&amp;F$2)</f>
        <v>132.75</v>
      </c>
      <c r="G596" s="5">
        <f>AVERAGEIFS(TimeSeries!594:594,TimeSeries!$1:$1,"&lt;="&amp;G$3,TimeSeries!$1:$1,"&gt;="&amp;G$2)</f>
        <v>129.25</v>
      </c>
      <c r="H596" s="5">
        <f>AVERAGEIFS(TimeSeries!594:594,TimeSeries!$1:$1,"&lt;="&amp;H$3,TimeSeries!$1:$1,"&gt;="&amp;H$2)</f>
        <v>120.25</v>
      </c>
      <c r="I596" s="5">
        <f>AVERAGEIFS(TimeSeries!594:594,TimeSeries!$1:$1,"&lt;="&amp;I$3,TimeSeries!$1:$1,"&gt;="&amp;I$2)</f>
        <v>118.1</v>
      </c>
      <c r="J596" s="5">
        <f>AVERAGEIFS(TimeSeries!594:594,TimeSeries!$1:$1,"&lt;="&amp;J$3,TimeSeries!$1:$1,"&gt;="&amp;J$2)</f>
        <v>120.2</v>
      </c>
      <c r="K596" s="5">
        <f>+TimeSeries!I594</f>
        <v>125.86250000000001</v>
      </c>
      <c r="M596">
        <f t="shared" si="217"/>
        <v>117.753125</v>
      </c>
      <c r="N596">
        <f t="shared" si="218"/>
        <v>125.05625000000001</v>
      </c>
      <c r="O596">
        <f t="shared" si="220"/>
        <v>0</v>
      </c>
      <c r="P596">
        <f t="shared" si="219"/>
        <v>1</v>
      </c>
      <c r="Q596">
        <f>+INDEX(TimeSeries!$A:$ZZ,'TimeSeries - Formatted'!$B596+1,'TimeSeries - Formatted'!K$1)</f>
        <v>20</v>
      </c>
      <c r="R596">
        <f>SUM(O$4:O596)</f>
        <v>28</v>
      </c>
      <c r="S596">
        <f>SUM(P$4:P596)</f>
        <v>29</v>
      </c>
      <c r="U596" s="1">
        <f t="shared" si="232"/>
        <v>1.6558966074313286E-2</v>
      </c>
      <c r="V596" s="1">
        <f t="shared" si="233"/>
        <v>1.8979833926453082E-2</v>
      </c>
      <c r="W596" s="1">
        <f t="shared" si="234"/>
        <v>1.8771998435666903E-2</v>
      </c>
      <c r="X596" s="1">
        <f t="shared" si="235"/>
        <v>1.4520443255636284E-2</v>
      </c>
      <c r="Y596" s="1">
        <f t="shared" si="236"/>
        <v>7.7972709551656916E-3</v>
      </c>
      <c r="Z596" s="1">
        <f t="shared" si="237"/>
        <v>-4.6769718588981379E-2</v>
      </c>
      <c r="AA596" s="1">
        <f t="shared" si="238"/>
        <v>-4.7580645161290347E-2</v>
      </c>
      <c r="AB596" s="1">
        <f t="shared" si="239"/>
        <v>-2.2764227642276369E-2</v>
      </c>
      <c r="AD596" s="2">
        <f t="shared" ca="1" si="223"/>
        <v>0</v>
      </c>
      <c r="AE596" s="2">
        <f t="shared" ca="1" si="224"/>
        <v>0</v>
      </c>
      <c r="AF596" s="2">
        <f t="shared" ca="1" si="225"/>
        <v>0</v>
      </c>
      <c r="AG596" s="2">
        <f t="shared" ca="1" si="226"/>
        <v>0</v>
      </c>
      <c r="AH596" s="2">
        <f t="shared" ca="1" si="227"/>
        <v>0</v>
      </c>
      <c r="AI596" s="2">
        <f t="shared" ca="1" si="228"/>
        <v>0</v>
      </c>
      <c r="AJ596" s="2">
        <f t="shared" ca="1" si="229"/>
        <v>0</v>
      </c>
      <c r="AK596" s="2">
        <f t="shared" ca="1" si="230"/>
        <v>0</v>
      </c>
      <c r="AM596">
        <f ca="1">+IF(COUNTIFS(AM$4:AM595,1,$Q$4:$Q595,$Q596)=1,0,IF(U596*AD596&lt;$AO$1,1,0))</f>
        <v>0</v>
      </c>
      <c r="AN596">
        <f ca="1">+IF(COUNTIFS(AN$4:AN595,1,$Q$4:$Q595,$Q596)=1,0,IF(V596*AE596&lt;$AO$1,1,0))</f>
        <v>0</v>
      </c>
      <c r="AO596">
        <f ca="1">+IF(COUNTIFS(AO$4:AO595,1,$Q$4:$Q595,$Q596)=1,0,IF(W596*AF596&lt;$AO$1,1,0))</f>
        <v>0</v>
      </c>
      <c r="AP596">
        <f ca="1">+IF(COUNTIFS(AP$4:AP595,1,$Q$4:$Q595,$Q596)=1,0,IF(X596*AG596&lt;$AO$1,1,0))</f>
        <v>0</v>
      </c>
      <c r="AQ596">
        <f ca="1">+IF(COUNTIFS(AQ$4:AQ595,1,$Q$4:$Q595,$Q596)=1,0,IF(Y596*AH596&lt;$AO$1,1,0))</f>
        <v>0</v>
      </c>
      <c r="AR596">
        <f ca="1">+IF(COUNTIFS(AR$4:AR595,1,$Q$4:$Q595,$Q596)=1,0,IF(Z596*AI596&lt;$AO$1,1,0))</f>
        <v>0</v>
      </c>
      <c r="AS596">
        <f ca="1">+IF(COUNTIFS(AS$4:AS595,1,$Q$4:$Q595,$Q596)=1,0,IF(AA596*AJ596&lt;$AO$1,1,0))</f>
        <v>0</v>
      </c>
      <c r="AT596">
        <f ca="1">+IF(COUNTIFS(AT$4:AT595,1,$Q$4:$Q595,$Q596)=1,0,IF(AB596*AK596&lt;$AO$1,1,0))</f>
        <v>0</v>
      </c>
      <c r="AU596">
        <f t="shared" ca="1" si="221"/>
        <v>0</v>
      </c>
      <c r="AW596">
        <f ca="1">1*(COUNTIFS($Q$4:$Q595,Q596,AU$4:AU595,1)&gt;0)</f>
        <v>0</v>
      </c>
      <c r="AX596" t="str">
        <f t="shared" ca="1" si="231"/>
        <v/>
      </c>
    </row>
    <row r="597" spans="2:50" x14ac:dyDescent="0.35">
      <c r="B597">
        <f t="shared" si="222"/>
        <v>594</v>
      </c>
      <c r="C597" s="5">
        <f>AVERAGEIFS(TimeSeries!595:595,TimeSeries!$1:$1,"&lt;="&amp;C$3,TimeSeries!$1:$1,"&gt;="&amp;C$2)</f>
        <v>128.75</v>
      </c>
      <c r="D597" s="5">
        <f>AVERAGEIFS(TimeSeries!595:595,TimeSeries!$1:$1,"&lt;="&amp;D$3,TimeSeries!$1:$1,"&gt;="&amp;D$2)</f>
        <v>131.25</v>
      </c>
      <c r="E597" s="5">
        <f>AVERAGEIFS(TimeSeries!595:595,TimeSeries!$1:$1,"&lt;="&amp;E$3,TimeSeries!$1:$1,"&gt;="&amp;E$2)</f>
        <v>131.94999999999999</v>
      </c>
      <c r="F597" s="5">
        <f>AVERAGEIFS(TimeSeries!595:595,TimeSeries!$1:$1,"&lt;="&amp;F$3,TimeSeries!$1:$1,"&gt;="&amp;F$2)</f>
        <v>134.44999999999999</v>
      </c>
      <c r="G597" s="5">
        <f>AVERAGEIFS(TimeSeries!595:595,TimeSeries!$1:$1,"&lt;="&amp;G$3,TimeSeries!$1:$1,"&gt;="&amp;G$2)</f>
        <v>131.65</v>
      </c>
      <c r="H597" s="5">
        <f>AVERAGEIFS(TimeSeries!595:595,TimeSeries!$1:$1,"&lt;="&amp;H$3,TimeSeries!$1:$1,"&gt;="&amp;H$2)</f>
        <v>123.15</v>
      </c>
      <c r="I597" s="5">
        <f>AVERAGEIFS(TimeSeries!595:595,TimeSeries!$1:$1,"&lt;="&amp;I$3,TimeSeries!$1:$1,"&gt;="&amp;I$2)</f>
        <v>119.6</v>
      </c>
      <c r="J597" s="5">
        <f>AVERAGEIFS(TimeSeries!595:595,TimeSeries!$1:$1,"&lt;="&amp;J$3,TimeSeries!$1:$1,"&gt;="&amp;J$2)</f>
        <v>120.2</v>
      </c>
      <c r="K597" s="5">
        <f>+TimeSeries!I595</f>
        <v>127.9875</v>
      </c>
      <c r="M597">
        <f t="shared" si="217"/>
        <v>117.753125</v>
      </c>
      <c r="N597">
        <f t="shared" si="218"/>
        <v>125.05625000000001</v>
      </c>
      <c r="O597">
        <f t="shared" si="220"/>
        <v>0</v>
      </c>
      <c r="P597">
        <f t="shared" si="219"/>
        <v>0</v>
      </c>
      <c r="Q597">
        <f>+INDEX(TimeSeries!$A:$ZZ,'TimeSeries - Formatted'!$B597+1,'TimeSeries - Formatted'!K$1)</f>
        <v>20</v>
      </c>
      <c r="R597">
        <f>SUM(O$4:O597)</f>
        <v>28</v>
      </c>
      <c r="S597">
        <f>SUM(P$4:P597)</f>
        <v>29</v>
      </c>
      <c r="U597" s="1">
        <f t="shared" si="232"/>
        <v>2.3043305522447488E-2</v>
      </c>
      <c r="V597" s="1">
        <f t="shared" si="233"/>
        <v>1.8626309662398199E-2</v>
      </c>
      <c r="W597" s="1">
        <f t="shared" si="234"/>
        <v>1.305182341650668E-2</v>
      </c>
      <c r="X597" s="1">
        <f t="shared" si="235"/>
        <v>1.2806026365348222E-2</v>
      </c>
      <c r="Y597" s="1">
        <f t="shared" si="236"/>
        <v>1.8568665377176163E-2</v>
      </c>
      <c r="Z597" s="1">
        <f t="shared" si="237"/>
        <v>2.4116424116424229E-2</v>
      </c>
      <c r="AA597" s="1">
        <f t="shared" si="238"/>
        <v>1.2701100762066098E-2</v>
      </c>
      <c r="AB597" s="1">
        <f t="shared" si="239"/>
        <v>0</v>
      </c>
      <c r="AD597" s="2">
        <f t="shared" ca="1" si="223"/>
        <v>1</v>
      </c>
      <c r="AE597" s="2">
        <f t="shared" ca="1" si="224"/>
        <v>1</v>
      </c>
      <c r="AF597" s="2">
        <f t="shared" ca="1" si="225"/>
        <v>1</v>
      </c>
      <c r="AG597" s="2">
        <f t="shared" ca="1" si="226"/>
        <v>1</v>
      </c>
      <c r="AH597" s="2">
        <f t="shared" ca="1" si="227"/>
        <v>1</v>
      </c>
      <c r="AI597" s="2">
        <f t="shared" ca="1" si="228"/>
        <v>0</v>
      </c>
      <c r="AJ597" s="2">
        <f t="shared" ca="1" si="229"/>
        <v>0</v>
      </c>
      <c r="AK597" s="2">
        <f t="shared" ca="1" si="230"/>
        <v>0</v>
      </c>
      <c r="AM597">
        <f ca="1">+IF(COUNTIFS(AM$4:AM596,1,$Q$4:$Q596,$Q597)=1,0,IF(U597*AD597&lt;$AO$1,1,0))</f>
        <v>0</v>
      </c>
      <c r="AN597">
        <f ca="1">+IF(COUNTIFS(AN$4:AN596,1,$Q$4:$Q596,$Q597)=1,0,IF(V597*AE597&lt;$AO$1,1,0))</f>
        <v>0</v>
      </c>
      <c r="AO597">
        <f ca="1">+IF(COUNTIFS(AO$4:AO596,1,$Q$4:$Q596,$Q597)=1,0,IF(W597*AF597&lt;$AO$1,1,0))</f>
        <v>0</v>
      </c>
      <c r="AP597">
        <f ca="1">+IF(COUNTIFS(AP$4:AP596,1,$Q$4:$Q596,$Q597)=1,0,IF(X597*AG597&lt;$AO$1,1,0))</f>
        <v>0</v>
      </c>
      <c r="AQ597">
        <f ca="1">+IF(COUNTIFS(AQ$4:AQ596,1,$Q$4:$Q596,$Q597)=1,0,IF(Y597*AH597&lt;$AO$1,1,0))</f>
        <v>0</v>
      </c>
      <c r="AR597">
        <f ca="1">+IF(COUNTIFS(AR$4:AR596,1,$Q$4:$Q596,$Q597)=1,0,IF(Z597*AI597&lt;$AO$1,1,0))</f>
        <v>0</v>
      </c>
      <c r="AS597">
        <f ca="1">+IF(COUNTIFS(AS$4:AS596,1,$Q$4:$Q596,$Q597)=1,0,IF(AA597*AJ597&lt;$AO$1,1,0))</f>
        <v>0</v>
      </c>
      <c r="AT597">
        <f ca="1">+IF(COUNTIFS(AT$4:AT596,1,$Q$4:$Q596,$Q597)=1,0,IF(AB597*AK597&lt;$AO$1,1,0))</f>
        <v>0</v>
      </c>
      <c r="AU597">
        <f t="shared" ca="1" si="221"/>
        <v>0</v>
      </c>
      <c r="AW597">
        <f ca="1">1*(COUNTIFS($Q$4:$Q596,Q597,AU$4:AU596,1)&gt;0)</f>
        <v>0</v>
      </c>
      <c r="AX597" t="str">
        <f t="shared" ca="1" si="231"/>
        <v/>
      </c>
    </row>
    <row r="598" spans="2:50" x14ac:dyDescent="0.35">
      <c r="B598">
        <f t="shared" si="222"/>
        <v>595</v>
      </c>
      <c r="C598" s="5">
        <f>AVERAGEIFS(TimeSeries!596:596,TimeSeries!$1:$1,"&lt;="&amp;C$3,TimeSeries!$1:$1,"&gt;="&amp;C$2)</f>
        <v>131.19999999999999</v>
      </c>
      <c r="D598" s="5">
        <f>AVERAGEIFS(TimeSeries!596:596,TimeSeries!$1:$1,"&lt;="&amp;D$3,TimeSeries!$1:$1,"&gt;="&amp;D$2)</f>
        <v>133.69999999999999</v>
      </c>
      <c r="E598" s="5">
        <f>AVERAGEIFS(TimeSeries!596:596,TimeSeries!$1:$1,"&lt;="&amp;E$3,TimeSeries!$1:$1,"&gt;="&amp;E$2)</f>
        <v>134.4</v>
      </c>
      <c r="F598" s="5">
        <f>AVERAGEIFS(TimeSeries!596:596,TimeSeries!$1:$1,"&lt;="&amp;F$3,TimeSeries!$1:$1,"&gt;="&amp;F$2)</f>
        <v>136.9</v>
      </c>
      <c r="G598" s="5">
        <f>AVERAGEIFS(TimeSeries!596:596,TimeSeries!$1:$1,"&lt;="&amp;G$3,TimeSeries!$1:$1,"&gt;="&amp;G$2)</f>
        <v>133.35</v>
      </c>
      <c r="H598" s="5">
        <f>AVERAGEIFS(TimeSeries!596:596,TimeSeries!$1:$1,"&lt;="&amp;H$3,TimeSeries!$1:$1,"&gt;="&amp;H$2)</f>
        <v>124.85</v>
      </c>
      <c r="I598" s="5">
        <f>AVERAGEIFS(TimeSeries!596:596,TimeSeries!$1:$1,"&lt;="&amp;I$3,TimeSeries!$1:$1,"&gt;="&amp;I$2)</f>
        <v>122</v>
      </c>
      <c r="J598" s="5">
        <f>AVERAGEIFS(TimeSeries!596:596,TimeSeries!$1:$1,"&lt;="&amp;J$3,TimeSeries!$1:$1,"&gt;="&amp;J$2)</f>
        <v>123</v>
      </c>
      <c r="K598" s="5">
        <f>+TimeSeries!I596</f>
        <v>130.23750000000001</v>
      </c>
      <c r="M598">
        <f t="shared" si="217"/>
        <v>117.753125</v>
      </c>
      <c r="N598">
        <f t="shared" si="218"/>
        <v>125.05625000000001</v>
      </c>
      <c r="O598">
        <f t="shared" si="220"/>
        <v>0</v>
      </c>
      <c r="P598">
        <f t="shared" si="219"/>
        <v>0</v>
      </c>
      <c r="Q598">
        <f>+INDEX(TimeSeries!$A:$ZZ,'TimeSeries - Formatted'!$B598+1,'TimeSeries - Formatted'!K$1)</f>
        <v>20</v>
      </c>
      <c r="R598">
        <f>SUM(O$4:O598)</f>
        <v>28</v>
      </c>
      <c r="S598">
        <f>SUM(P$4:P598)</f>
        <v>29</v>
      </c>
      <c r="U598" s="1">
        <f t="shared" si="232"/>
        <v>1.9029126213592207E-2</v>
      </c>
      <c r="V598" s="1">
        <f t="shared" si="233"/>
        <v>1.8666666666666609E-2</v>
      </c>
      <c r="W598" s="1">
        <f t="shared" si="234"/>
        <v>1.8567639257294655E-2</v>
      </c>
      <c r="X598" s="1">
        <f t="shared" si="235"/>
        <v>1.8222387504648774E-2</v>
      </c>
      <c r="Y598" s="1">
        <f t="shared" si="236"/>
        <v>1.2913026965438501E-2</v>
      </c>
      <c r="Z598" s="1">
        <f t="shared" si="237"/>
        <v>1.3804303694681108E-2</v>
      </c>
      <c r="AA598" s="1">
        <f t="shared" si="238"/>
        <v>2.006688963210701E-2</v>
      </c>
      <c r="AB598" s="1">
        <f t="shared" si="239"/>
        <v>2.3294509151414289E-2</v>
      </c>
      <c r="AD598" s="2">
        <f t="shared" ca="1" si="223"/>
        <v>1</v>
      </c>
      <c r="AE598" s="2">
        <f t="shared" ca="1" si="224"/>
        <v>1</v>
      </c>
      <c r="AF598" s="2">
        <f t="shared" ca="1" si="225"/>
        <v>1</v>
      </c>
      <c r="AG598" s="2">
        <f t="shared" ca="1" si="226"/>
        <v>1</v>
      </c>
      <c r="AH598" s="2">
        <f t="shared" ca="1" si="227"/>
        <v>1</v>
      </c>
      <c r="AI598" s="2">
        <f t="shared" ca="1" si="228"/>
        <v>1</v>
      </c>
      <c r="AJ598" s="2">
        <f t="shared" ca="1" si="229"/>
        <v>1</v>
      </c>
      <c r="AK598" s="2">
        <f t="shared" ca="1" si="230"/>
        <v>0</v>
      </c>
      <c r="AM598">
        <f ca="1">+IF(COUNTIFS(AM$4:AM597,1,$Q$4:$Q597,$Q598)=1,0,IF(U598*AD598&lt;$AO$1,1,0))</f>
        <v>0</v>
      </c>
      <c r="AN598">
        <f ca="1">+IF(COUNTIFS(AN$4:AN597,1,$Q$4:$Q597,$Q598)=1,0,IF(V598*AE598&lt;$AO$1,1,0))</f>
        <v>0</v>
      </c>
      <c r="AO598">
        <f ca="1">+IF(COUNTIFS(AO$4:AO597,1,$Q$4:$Q597,$Q598)=1,0,IF(W598*AF598&lt;$AO$1,1,0))</f>
        <v>0</v>
      </c>
      <c r="AP598">
        <f ca="1">+IF(COUNTIFS(AP$4:AP597,1,$Q$4:$Q597,$Q598)=1,0,IF(X598*AG598&lt;$AO$1,1,0))</f>
        <v>0</v>
      </c>
      <c r="AQ598">
        <f ca="1">+IF(COUNTIFS(AQ$4:AQ597,1,$Q$4:$Q597,$Q598)=1,0,IF(Y598*AH598&lt;$AO$1,1,0))</f>
        <v>0</v>
      </c>
      <c r="AR598">
        <f ca="1">+IF(COUNTIFS(AR$4:AR597,1,$Q$4:$Q597,$Q598)=1,0,IF(Z598*AI598&lt;$AO$1,1,0))</f>
        <v>0</v>
      </c>
      <c r="AS598">
        <f ca="1">+IF(COUNTIFS(AS$4:AS597,1,$Q$4:$Q597,$Q598)=1,0,IF(AA598*AJ598&lt;$AO$1,1,0))</f>
        <v>0</v>
      </c>
      <c r="AT598">
        <f ca="1">+IF(COUNTIFS(AT$4:AT597,1,$Q$4:$Q597,$Q598)=1,0,IF(AB598*AK598&lt;$AO$1,1,0))</f>
        <v>0</v>
      </c>
      <c r="AU598">
        <f t="shared" ca="1" si="221"/>
        <v>0</v>
      </c>
      <c r="AW598">
        <f ca="1">1*(COUNTIFS($Q$4:$Q597,Q598,AU$4:AU597,1)&gt;0)</f>
        <v>0</v>
      </c>
      <c r="AX598" t="str">
        <f t="shared" ca="1" si="231"/>
        <v/>
      </c>
    </row>
    <row r="599" spans="2:50" x14ac:dyDescent="0.35">
      <c r="B599">
        <f t="shared" si="222"/>
        <v>596</v>
      </c>
      <c r="C599" s="5">
        <f>AVERAGEIFS(TimeSeries!597:597,TimeSeries!$1:$1,"&lt;="&amp;C$3,TimeSeries!$1:$1,"&gt;="&amp;C$2)</f>
        <v>132.9</v>
      </c>
      <c r="D599" s="5">
        <f>AVERAGEIFS(TimeSeries!597:597,TimeSeries!$1:$1,"&lt;="&amp;D$3,TimeSeries!$1:$1,"&gt;="&amp;D$2)</f>
        <v>135.4</v>
      </c>
      <c r="E599" s="5">
        <f>AVERAGEIFS(TimeSeries!597:597,TimeSeries!$1:$1,"&lt;="&amp;E$3,TimeSeries!$1:$1,"&gt;="&amp;E$2)</f>
        <v>136.1</v>
      </c>
      <c r="F599" s="5">
        <f>AVERAGEIFS(TimeSeries!597:597,TimeSeries!$1:$1,"&lt;="&amp;F$3,TimeSeries!$1:$1,"&gt;="&amp;F$2)</f>
        <v>138.1</v>
      </c>
      <c r="G599" s="5">
        <f>AVERAGEIFS(TimeSeries!597:597,TimeSeries!$1:$1,"&lt;="&amp;G$3,TimeSeries!$1:$1,"&gt;="&amp;G$2)</f>
        <v>134.55000000000001</v>
      </c>
      <c r="H599" s="5">
        <f>AVERAGEIFS(TimeSeries!597:597,TimeSeries!$1:$1,"&lt;="&amp;H$3,TimeSeries!$1:$1,"&gt;="&amp;H$2)</f>
        <v>126.55</v>
      </c>
      <c r="I599" s="5">
        <f>AVERAGEIFS(TimeSeries!597:597,TimeSeries!$1:$1,"&lt;="&amp;I$3,TimeSeries!$1:$1,"&gt;="&amp;I$2)</f>
        <v>123.75</v>
      </c>
      <c r="J599" s="5">
        <f>AVERAGEIFS(TimeSeries!597:597,TimeSeries!$1:$1,"&lt;="&amp;J$3,TimeSeries!$1:$1,"&gt;="&amp;J$2)</f>
        <v>124.5</v>
      </c>
      <c r="K599" s="5">
        <f>+TimeSeries!I597</f>
        <v>131.82499999999999</v>
      </c>
      <c r="M599">
        <f t="shared" si="217"/>
        <v>117.753125</v>
      </c>
      <c r="N599">
        <f t="shared" si="218"/>
        <v>125.05625000000001</v>
      </c>
      <c r="O599">
        <f t="shared" si="220"/>
        <v>0</v>
      </c>
      <c r="P599">
        <f t="shared" si="219"/>
        <v>0</v>
      </c>
      <c r="Q599">
        <f>+INDEX(TimeSeries!$A:$ZZ,'TimeSeries - Formatted'!$B599+1,'TimeSeries - Formatted'!K$1)</f>
        <v>20</v>
      </c>
      <c r="R599">
        <f>SUM(O$4:O599)</f>
        <v>28</v>
      </c>
      <c r="S599">
        <f>SUM(P$4:P599)</f>
        <v>29</v>
      </c>
      <c r="U599" s="1">
        <f t="shared" si="232"/>
        <v>1.2957317073170938E-2</v>
      </c>
      <c r="V599" s="1">
        <f t="shared" si="233"/>
        <v>1.2715033657442198E-2</v>
      </c>
      <c r="W599" s="1">
        <f t="shared" si="234"/>
        <v>1.2648809523809534E-2</v>
      </c>
      <c r="X599" s="1">
        <f t="shared" si="235"/>
        <v>8.765522279035709E-3</v>
      </c>
      <c r="Y599" s="1">
        <f t="shared" si="236"/>
        <v>8.9988751406075984E-3</v>
      </c>
      <c r="Z599" s="1">
        <f t="shared" si="237"/>
        <v>1.361633960752906E-2</v>
      </c>
      <c r="AA599" s="1">
        <f t="shared" si="238"/>
        <v>1.4344262295082011E-2</v>
      </c>
      <c r="AB599" s="1">
        <f t="shared" si="239"/>
        <v>1.2195121951219523E-2</v>
      </c>
      <c r="AD599" s="2">
        <f t="shared" ca="1" si="223"/>
        <v>1</v>
      </c>
      <c r="AE599" s="2">
        <f t="shared" ca="1" si="224"/>
        <v>1</v>
      </c>
      <c r="AF599" s="2">
        <f t="shared" ca="1" si="225"/>
        <v>1</v>
      </c>
      <c r="AG599" s="2">
        <f t="shared" ca="1" si="226"/>
        <v>1</v>
      </c>
      <c r="AH599" s="2">
        <f t="shared" ca="1" si="227"/>
        <v>1</v>
      </c>
      <c r="AI599" s="2">
        <f t="shared" ca="1" si="228"/>
        <v>1</v>
      </c>
      <c r="AJ599" s="2">
        <f t="shared" ca="1" si="229"/>
        <v>1</v>
      </c>
      <c r="AK599" s="2">
        <f t="shared" ca="1" si="230"/>
        <v>1</v>
      </c>
      <c r="AM599">
        <f ca="1">+IF(COUNTIFS(AM$4:AM598,1,$Q$4:$Q598,$Q599)=1,0,IF(U599*AD599&lt;$AO$1,1,0))</f>
        <v>0</v>
      </c>
      <c r="AN599">
        <f ca="1">+IF(COUNTIFS(AN$4:AN598,1,$Q$4:$Q598,$Q599)=1,0,IF(V599*AE599&lt;$AO$1,1,0))</f>
        <v>0</v>
      </c>
      <c r="AO599">
        <f ca="1">+IF(COUNTIFS(AO$4:AO598,1,$Q$4:$Q598,$Q599)=1,0,IF(W599*AF599&lt;$AO$1,1,0))</f>
        <v>0</v>
      </c>
      <c r="AP599">
        <f ca="1">+IF(COUNTIFS(AP$4:AP598,1,$Q$4:$Q598,$Q599)=1,0,IF(X599*AG599&lt;$AO$1,1,0))</f>
        <v>0</v>
      </c>
      <c r="AQ599">
        <f ca="1">+IF(COUNTIFS(AQ$4:AQ598,1,$Q$4:$Q598,$Q599)=1,0,IF(Y599*AH599&lt;$AO$1,1,0))</f>
        <v>0</v>
      </c>
      <c r="AR599">
        <f ca="1">+IF(COUNTIFS(AR$4:AR598,1,$Q$4:$Q598,$Q599)=1,0,IF(Z599*AI599&lt;$AO$1,1,0))</f>
        <v>0</v>
      </c>
      <c r="AS599">
        <f ca="1">+IF(COUNTIFS(AS$4:AS598,1,$Q$4:$Q598,$Q599)=1,0,IF(AA599*AJ599&lt;$AO$1,1,0))</f>
        <v>0</v>
      </c>
      <c r="AT599">
        <f ca="1">+IF(COUNTIFS(AT$4:AT598,1,$Q$4:$Q598,$Q599)=1,0,IF(AB599*AK599&lt;$AO$1,1,0))</f>
        <v>0</v>
      </c>
      <c r="AU599">
        <f t="shared" ca="1" si="221"/>
        <v>0</v>
      </c>
      <c r="AW599">
        <f ca="1">1*(COUNTIFS($Q$4:$Q598,Q599,AU$4:AU598,1)&gt;0)</f>
        <v>0</v>
      </c>
      <c r="AX599" t="str">
        <f t="shared" ca="1" si="231"/>
        <v/>
      </c>
    </row>
    <row r="600" spans="2:50" x14ac:dyDescent="0.35">
      <c r="B600">
        <f t="shared" si="222"/>
        <v>597</v>
      </c>
      <c r="C600" s="5">
        <f>AVERAGEIFS(TimeSeries!598:598,TimeSeries!$1:$1,"&lt;="&amp;C$3,TimeSeries!$1:$1,"&gt;="&amp;C$2)</f>
        <v>133.4</v>
      </c>
      <c r="D600" s="5">
        <f>AVERAGEIFS(TimeSeries!598:598,TimeSeries!$1:$1,"&lt;="&amp;D$3,TimeSeries!$1:$1,"&gt;="&amp;D$2)</f>
        <v>136.4</v>
      </c>
      <c r="E600" s="5">
        <f>AVERAGEIFS(TimeSeries!598:598,TimeSeries!$1:$1,"&lt;="&amp;E$3,TimeSeries!$1:$1,"&gt;="&amp;E$2)</f>
        <v>137.80000000000001</v>
      </c>
      <c r="F600" s="5">
        <f>AVERAGEIFS(TimeSeries!598:598,TimeSeries!$1:$1,"&lt;="&amp;F$3,TimeSeries!$1:$1,"&gt;="&amp;F$2)</f>
        <v>139.30000000000001</v>
      </c>
      <c r="G600" s="5">
        <f>AVERAGEIFS(TimeSeries!598:598,TimeSeries!$1:$1,"&lt;="&amp;G$3,TimeSeries!$1:$1,"&gt;="&amp;G$2)</f>
        <v>135.75</v>
      </c>
      <c r="H600" s="5">
        <f>AVERAGEIFS(TimeSeries!598:598,TimeSeries!$1:$1,"&lt;="&amp;H$3,TimeSeries!$1:$1,"&gt;="&amp;H$2)</f>
        <v>127.75</v>
      </c>
      <c r="I600" s="5">
        <f>AVERAGEIFS(TimeSeries!598:598,TimeSeries!$1:$1,"&lt;="&amp;I$3,TimeSeries!$1:$1,"&gt;="&amp;I$2)</f>
        <v>124.95</v>
      </c>
      <c r="J600" s="5">
        <f>AVERAGEIFS(TimeSeries!598:598,TimeSeries!$1:$1,"&lt;="&amp;J$3,TimeSeries!$1:$1,"&gt;="&amp;J$2)</f>
        <v>125.9</v>
      </c>
      <c r="K600" s="5">
        <f>+TimeSeries!I598</f>
        <v>132.97500000000002</v>
      </c>
      <c r="M600">
        <f t="shared" si="217"/>
        <v>117.753125</v>
      </c>
      <c r="N600">
        <f t="shared" si="218"/>
        <v>125.05625000000001</v>
      </c>
      <c r="O600">
        <f t="shared" si="220"/>
        <v>0</v>
      </c>
      <c r="P600">
        <f t="shared" si="219"/>
        <v>0</v>
      </c>
      <c r="Q600">
        <f>+INDEX(TimeSeries!$A:$ZZ,'TimeSeries - Formatted'!$B600+1,'TimeSeries - Formatted'!K$1)</f>
        <v>20</v>
      </c>
      <c r="R600">
        <f>SUM(O$4:O600)</f>
        <v>28</v>
      </c>
      <c r="S600">
        <f>SUM(P$4:P600)</f>
        <v>29</v>
      </c>
      <c r="U600" s="1">
        <f t="shared" si="232"/>
        <v>3.762227238525151E-3</v>
      </c>
      <c r="V600" s="1">
        <f t="shared" si="233"/>
        <v>7.3855243722305008E-3</v>
      </c>
      <c r="W600" s="1">
        <f t="shared" si="234"/>
        <v>1.2490815576781999E-2</v>
      </c>
      <c r="X600" s="1">
        <f t="shared" si="235"/>
        <v>8.6893555394642608E-3</v>
      </c>
      <c r="Y600" s="1">
        <f t="shared" si="236"/>
        <v>8.9186176142697082E-3</v>
      </c>
      <c r="Z600" s="1">
        <f t="shared" si="237"/>
        <v>9.4824180165942185E-3</v>
      </c>
      <c r="AA600" s="1">
        <f t="shared" si="238"/>
        <v>9.6969696969697594E-3</v>
      </c>
      <c r="AB600" s="1">
        <f t="shared" si="239"/>
        <v>1.1244979919678766E-2</v>
      </c>
      <c r="AD600" s="2">
        <f t="shared" ca="1" si="223"/>
        <v>1</v>
      </c>
      <c r="AE600" s="2">
        <f t="shared" ca="1" si="224"/>
        <v>1</v>
      </c>
      <c r="AF600" s="2">
        <f t="shared" ca="1" si="225"/>
        <v>1</v>
      </c>
      <c r="AG600" s="2">
        <f t="shared" ca="1" si="226"/>
        <v>1</v>
      </c>
      <c r="AH600" s="2">
        <f t="shared" ca="1" si="227"/>
        <v>1</v>
      </c>
      <c r="AI600" s="2">
        <f t="shared" ca="1" si="228"/>
        <v>1</v>
      </c>
      <c r="AJ600" s="2">
        <f t="shared" ca="1" si="229"/>
        <v>1</v>
      </c>
      <c r="AK600" s="2">
        <f t="shared" ca="1" si="230"/>
        <v>1</v>
      </c>
      <c r="AM600">
        <f ca="1">+IF(COUNTIFS(AM$4:AM599,1,$Q$4:$Q599,$Q600)=1,0,IF(U600*AD600&lt;$AO$1,1,0))</f>
        <v>0</v>
      </c>
      <c r="AN600">
        <f ca="1">+IF(COUNTIFS(AN$4:AN599,1,$Q$4:$Q599,$Q600)=1,0,IF(V600*AE600&lt;$AO$1,1,0))</f>
        <v>0</v>
      </c>
      <c r="AO600">
        <f ca="1">+IF(COUNTIFS(AO$4:AO599,1,$Q$4:$Q599,$Q600)=1,0,IF(W600*AF600&lt;$AO$1,1,0))</f>
        <v>0</v>
      </c>
      <c r="AP600">
        <f ca="1">+IF(COUNTIFS(AP$4:AP599,1,$Q$4:$Q599,$Q600)=1,0,IF(X600*AG600&lt;$AO$1,1,0))</f>
        <v>0</v>
      </c>
      <c r="AQ600">
        <f ca="1">+IF(COUNTIFS(AQ$4:AQ599,1,$Q$4:$Q599,$Q600)=1,0,IF(Y600*AH600&lt;$AO$1,1,0))</f>
        <v>0</v>
      </c>
      <c r="AR600">
        <f ca="1">+IF(COUNTIFS(AR$4:AR599,1,$Q$4:$Q599,$Q600)=1,0,IF(Z600*AI600&lt;$AO$1,1,0))</f>
        <v>0</v>
      </c>
      <c r="AS600">
        <f ca="1">+IF(COUNTIFS(AS$4:AS599,1,$Q$4:$Q599,$Q600)=1,0,IF(AA600*AJ600&lt;$AO$1,1,0))</f>
        <v>0</v>
      </c>
      <c r="AT600">
        <f ca="1">+IF(COUNTIFS(AT$4:AT599,1,$Q$4:$Q599,$Q600)=1,0,IF(AB600*AK600&lt;$AO$1,1,0))</f>
        <v>0</v>
      </c>
      <c r="AU600">
        <f t="shared" ca="1" si="221"/>
        <v>0</v>
      </c>
      <c r="AW600">
        <f ca="1">1*(COUNTIFS($Q$4:$Q599,Q600,AU$4:AU599,1)&gt;0)</f>
        <v>0</v>
      </c>
      <c r="AX600" t="str">
        <f t="shared" ca="1" si="231"/>
        <v/>
      </c>
    </row>
    <row r="601" spans="2:50" x14ac:dyDescent="0.35">
      <c r="B601">
        <f t="shared" si="222"/>
        <v>598</v>
      </c>
      <c r="C601" s="5">
        <f>AVERAGEIFS(TimeSeries!599:599,TimeSeries!$1:$1,"&lt;="&amp;C$3,TimeSeries!$1:$1,"&gt;="&amp;C$2)</f>
        <v>135.1</v>
      </c>
      <c r="D601" s="5">
        <f>AVERAGEIFS(TimeSeries!599:599,TimeSeries!$1:$1,"&lt;="&amp;D$3,TimeSeries!$1:$1,"&gt;="&amp;D$2)</f>
        <v>137.6</v>
      </c>
      <c r="E601" s="5">
        <f>AVERAGEIFS(TimeSeries!599:599,TimeSeries!$1:$1,"&lt;="&amp;E$3,TimeSeries!$1:$1,"&gt;="&amp;E$2)</f>
        <v>139.69999999999999</v>
      </c>
      <c r="F601" s="5">
        <f>AVERAGEIFS(TimeSeries!599:599,TimeSeries!$1:$1,"&lt;="&amp;F$3,TimeSeries!$1:$1,"&gt;="&amp;F$2)</f>
        <v>141.19999999999999</v>
      </c>
      <c r="G601" s="5">
        <f>AVERAGEIFS(TimeSeries!599:599,TimeSeries!$1:$1,"&lt;="&amp;G$3,TimeSeries!$1:$1,"&gt;="&amp;G$2)</f>
        <v>136.94999999999999</v>
      </c>
      <c r="H601" s="5">
        <f>AVERAGEIFS(TimeSeries!599:599,TimeSeries!$1:$1,"&lt;="&amp;H$3,TimeSeries!$1:$1,"&gt;="&amp;H$2)</f>
        <v>128.94999999999999</v>
      </c>
      <c r="I601" s="5">
        <f>AVERAGEIFS(TimeSeries!599:599,TimeSeries!$1:$1,"&lt;="&amp;I$3,TimeSeries!$1:$1,"&gt;="&amp;I$2)</f>
        <v>126.15</v>
      </c>
      <c r="J601" s="5">
        <f>AVERAGEIFS(TimeSeries!599:599,TimeSeries!$1:$1,"&lt;="&amp;J$3,TimeSeries!$1:$1,"&gt;="&amp;J$2)</f>
        <v>127.3</v>
      </c>
      <c r="K601" s="5">
        <f>+TimeSeries!I599</f>
        <v>134.47499999999999</v>
      </c>
      <c r="M601">
        <f t="shared" si="217"/>
        <v>117.753125</v>
      </c>
      <c r="N601">
        <f t="shared" si="218"/>
        <v>125.05625000000001</v>
      </c>
      <c r="O601">
        <f t="shared" si="220"/>
        <v>0</v>
      </c>
      <c r="P601">
        <f t="shared" si="219"/>
        <v>0</v>
      </c>
      <c r="Q601">
        <f>+INDEX(TimeSeries!$A:$ZZ,'TimeSeries - Formatted'!$B601+1,'TimeSeries - Formatted'!K$1)</f>
        <v>20</v>
      </c>
      <c r="R601">
        <f>SUM(O$4:O601)</f>
        <v>28</v>
      </c>
      <c r="S601">
        <f>SUM(P$4:P601)</f>
        <v>29</v>
      </c>
      <c r="U601" s="1">
        <f t="shared" si="232"/>
        <v>1.2743628185907019E-2</v>
      </c>
      <c r="V601" s="1">
        <f t="shared" si="233"/>
        <v>8.7976539589442737E-3</v>
      </c>
      <c r="W601" s="1">
        <f t="shared" si="234"/>
        <v>1.3788098693758855E-2</v>
      </c>
      <c r="X601" s="1">
        <f t="shared" si="235"/>
        <v>1.3639626704953223E-2</v>
      </c>
      <c r="Y601" s="1">
        <f t="shared" si="236"/>
        <v>8.8397790055247949E-3</v>
      </c>
      <c r="Z601" s="1">
        <f t="shared" si="237"/>
        <v>9.3933463796476158E-3</v>
      </c>
      <c r="AA601" s="1">
        <f t="shared" si="238"/>
        <v>9.6038415366146435E-3</v>
      </c>
      <c r="AB601" s="1">
        <f t="shared" si="239"/>
        <v>1.1119936457505863E-2</v>
      </c>
      <c r="AD601" s="2">
        <f t="shared" ca="1" si="223"/>
        <v>1</v>
      </c>
      <c r="AE601" s="2">
        <f t="shared" ca="1" si="224"/>
        <v>1</v>
      </c>
      <c r="AF601" s="2">
        <f t="shared" ca="1" si="225"/>
        <v>1</v>
      </c>
      <c r="AG601" s="2">
        <f t="shared" ca="1" si="226"/>
        <v>1</v>
      </c>
      <c r="AH601" s="2">
        <f t="shared" ca="1" si="227"/>
        <v>1</v>
      </c>
      <c r="AI601" s="2">
        <f t="shared" ca="1" si="228"/>
        <v>1</v>
      </c>
      <c r="AJ601" s="2">
        <f t="shared" ca="1" si="229"/>
        <v>1</v>
      </c>
      <c r="AK601" s="2">
        <f t="shared" ca="1" si="230"/>
        <v>1</v>
      </c>
      <c r="AM601">
        <f ca="1">+IF(COUNTIFS(AM$4:AM600,1,$Q$4:$Q600,$Q601)=1,0,IF(U601*AD601&lt;$AO$1,1,0))</f>
        <v>0</v>
      </c>
      <c r="AN601">
        <f ca="1">+IF(COUNTIFS(AN$4:AN600,1,$Q$4:$Q600,$Q601)=1,0,IF(V601*AE601&lt;$AO$1,1,0))</f>
        <v>0</v>
      </c>
      <c r="AO601">
        <f ca="1">+IF(COUNTIFS(AO$4:AO600,1,$Q$4:$Q600,$Q601)=1,0,IF(W601*AF601&lt;$AO$1,1,0))</f>
        <v>0</v>
      </c>
      <c r="AP601">
        <f ca="1">+IF(COUNTIFS(AP$4:AP600,1,$Q$4:$Q600,$Q601)=1,0,IF(X601*AG601&lt;$AO$1,1,0))</f>
        <v>0</v>
      </c>
      <c r="AQ601">
        <f ca="1">+IF(COUNTIFS(AQ$4:AQ600,1,$Q$4:$Q600,$Q601)=1,0,IF(Y601*AH601&lt;$AO$1,1,0))</f>
        <v>0</v>
      </c>
      <c r="AR601">
        <f ca="1">+IF(COUNTIFS(AR$4:AR600,1,$Q$4:$Q600,$Q601)=1,0,IF(Z601*AI601&lt;$AO$1,1,0))</f>
        <v>0</v>
      </c>
      <c r="AS601">
        <f ca="1">+IF(COUNTIFS(AS$4:AS600,1,$Q$4:$Q600,$Q601)=1,0,IF(AA601*AJ601&lt;$AO$1,1,0))</f>
        <v>0</v>
      </c>
      <c r="AT601">
        <f ca="1">+IF(COUNTIFS(AT$4:AT600,1,$Q$4:$Q600,$Q601)=1,0,IF(AB601*AK601&lt;$AO$1,1,0))</f>
        <v>0</v>
      </c>
      <c r="AU601">
        <f t="shared" ca="1" si="221"/>
        <v>0</v>
      </c>
      <c r="AW601">
        <f ca="1">1*(COUNTIFS($Q$4:$Q600,Q601,AU$4:AU600,1)&gt;0)</f>
        <v>0</v>
      </c>
      <c r="AX601" t="str">
        <f t="shared" ca="1" si="231"/>
        <v/>
      </c>
    </row>
    <row r="602" spans="2:50" x14ac:dyDescent="0.35">
      <c r="B602">
        <f t="shared" si="222"/>
        <v>599</v>
      </c>
      <c r="C602" s="5">
        <f>AVERAGEIFS(TimeSeries!600:600,TimeSeries!$1:$1,"&lt;="&amp;C$3,TimeSeries!$1:$1,"&gt;="&amp;C$2)</f>
        <v>136.30000000000001</v>
      </c>
      <c r="D602" s="5">
        <f>AVERAGEIFS(TimeSeries!600:600,TimeSeries!$1:$1,"&lt;="&amp;D$3,TimeSeries!$1:$1,"&gt;="&amp;D$2)</f>
        <v>139.30000000000001</v>
      </c>
      <c r="E602" s="5">
        <f>AVERAGEIFS(TimeSeries!600:600,TimeSeries!$1:$1,"&lt;="&amp;E$3,TimeSeries!$1:$1,"&gt;="&amp;E$2)</f>
        <v>140.69999999999999</v>
      </c>
      <c r="F602" s="5">
        <f>AVERAGEIFS(TimeSeries!600:600,TimeSeries!$1:$1,"&lt;="&amp;F$3,TimeSeries!$1:$1,"&gt;="&amp;F$2)</f>
        <v>141.19999999999999</v>
      </c>
      <c r="G602" s="5">
        <f>AVERAGEIFS(TimeSeries!600:600,TimeSeries!$1:$1,"&lt;="&amp;G$3,TimeSeries!$1:$1,"&gt;="&amp;G$2)</f>
        <v>137.69999999999999</v>
      </c>
      <c r="H602" s="5">
        <f>AVERAGEIFS(TimeSeries!600:600,TimeSeries!$1:$1,"&lt;="&amp;H$3,TimeSeries!$1:$1,"&gt;="&amp;H$2)</f>
        <v>130.19999999999999</v>
      </c>
      <c r="I602" s="5">
        <f>AVERAGEIFS(TimeSeries!600:600,TimeSeries!$1:$1,"&lt;="&amp;I$3,TimeSeries!$1:$1,"&gt;="&amp;I$2)</f>
        <v>127.35</v>
      </c>
      <c r="J602" s="5">
        <f>AVERAGEIFS(TimeSeries!600:600,TimeSeries!$1:$1,"&lt;="&amp;J$3,TimeSeries!$1:$1,"&gt;="&amp;J$2)</f>
        <v>128.69999999999999</v>
      </c>
      <c r="K602" s="5">
        <f>+TimeSeries!I600</f>
        <v>135.51249999999999</v>
      </c>
      <c r="M602">
        <f t="shared" si="217"/>
        <v>117.753125</v>
      </c>
      <c r="N602">
        <f t="shared" si="218"/>
        <v>125.05625000000001</v>
      </c>
      <c r="O602">
        <f t="shared" si="220"/>
        <v>0</v>
      </c>
      <c r="P602">
        <f t="shared" si="219"/>
        <v>0</v>
      </c>
      <c r="Q602">
        <f>+INDEX(TimeSeries!$A:$ZZ,'TimeSeries - Formatted'!$B602+1,'TimeSeries - Formatted'!K$1)</f>
        <v>20</v>
      </c>
      <c r="R602">
        <f>SUM(O$4:O602)</f>
        <v>28</v>
      </c>
      <c r="S602">
        <f>SUM(P$4:P602)</f>
        <v>29</v>
      </c>
      <c r="U602" s="1">
        <f t="shared" si="232"/>
        <v>8.8823094004442105E-3</v>
      </c>
      <c r="V602" s="1">
        <f t="shared" si="233"/>
        <v>1.2354651162790775E-2</v>
      </c>
      <c r="W602" s="1">
        <f t="shared" si="234"/>
        <v>7.1581961345741352E-3</v>
      </c>
      <c r="X602" s="1">
        <f t="shared" si="235"/>
        <v>0</v>
      </c>
      <c r="Y602" s="1">
        <f t="shared" si="236"/>
        <v>5.4764512595837367E-3</v>
      </c>
      <c r="Z602" s="1">
        <f t="shared" si="237"/>
        <v>9.6936797208220238E-3</v>
      </c>
      <c r="AA602" s="1">
        <f t="shared" si="238"/>
        <v>9.512485136741855E-3</v>
      </c>
      <c r="AB602" s="1">
        <f t="shared" si="239"/>
        <v>1.09976433621366E-2</v>
      </c>
      <c r="AD602" s="2">
        <f t="shared" ca="1" si="223"/>
        <v>1</v>
      </c>
      <c r="AE602" s="2">
        <f t="shared" ca="1" si="224"/>
        <v>1</v>
      </c>
      <c r="AF602" s="2">
        <f t="shared" ca="1" si="225"/>
        <v>1</v>
      </c>
      <c r="AG602" s="2">
        <f t="shared" ca="1" si="226"/>
        <v>1</v>
      </c>
      <c r="AH602" s="2">
        <f t="shared" ca="1" si="227"/>
        <v>1</v>
      </c>
      <c r="AI602" s="2">
        <f t="shared" ca="1" si="228"/>
        <v>1</v>
      </c>
      <c r="AJ602" s="2">
        <f t="shared" ca="1" si="229"/>
        <v>1</v>
      </c>
      <c r="AK602" s="2">
        <f t="shared" ca="1" si="230"/>
        <v>1</v>
      </c>
      <c r="AM602">
        <f ca="1">+IF(COUNTIFS(AM$4:AM601,1,$Q$4:$Q601,$Q602)=1,0,IF(U602*AD602&lt;$AO$1,1,0))</f>
        <v>0</v>
      </c>
      <c r="AN602">
        <f ca="1">+IF(COUNTIFS(AN$4:AN601,1,$Q$4:$Q601,$Q602)=1,0,IF(V602*AE602&lt;$AO$1,1,0))</f>
        <v>0</v>
      </c>
      <c r="AO602">
        <f ca="1">+IF(COUNTIFS(AO$4:AO601,1,$Q$4:$Q601,$Q602)=1,0,IF(W602*AF602&lt;$AO$1,1,0))</f>
        <v>0</v>
      </c>
      <c r="AP602">
        <f ca="1">+IF(COUNTIFS(AP$4:AP601,1,$Q$4:$Q601,$Q602)=1,0,IF(X602*AG602&lt;$AO$1,1,0))</f>
        <v>0</v>
      </c>
      <c r="AQ602">
        <f ca="1">+IF(COUNTIFS(AQ$4:AQ601,1,$Q$4:$Q601,$Q602)=1,0,IF(Y602*AH602&lt;$AO$1,1,0))</f>
        <v>0</v>
      </c>
      <c r="AR602">
        <f ca="1">+IF(COUNTIFS(AR$4:AR601,1,$Q$4:$Q601,$Q602)=1,0,IF(Z602*AI602&lt;$AO$1,1,0))</f>
        <v>0</v>
      </c>
      <c r="AS602">
        <f ca="1">+IF(COUNTIFS(AS$4:AS601,1,$Q$4:$Q601,$Q602)=1,0,IF(AA602*AJ602&lt;$AO$1,1,0))</f>
        <v>0</v>
      </c>
      <c r="AT602">
        <f ca="1">+IF(COUNTIFS(AT$4:AT601,1,$Q$4:$Q601,$Q602)=1,0,IF(AB602*AK602&lt;$AO$1,1,0))</f>
        <v>0</v>
      </c>
      <c r="AU602">
        <f t="shared" ca="1" si="221"/>
        <v>0</v>
      </c>
      <c r="AW602">
        <f ca="1">1*(COUNTIFS($Q$4:$Q601,Q602,AU$4:AU601,1)&gt;0)</f>
        <v>0</v>
      </c>
      <c r="AX602" t="str">
        <f t="shared" ca="1" si="231"/>
        <v/>
      </c>
    </row>
    <row r="603" spans="2:50" x14ac:dyDescent="0.35">
      <c r="B603">
        <f t="shared" si="222"/>
        <v>600</v>
      </c>
      <c r="C603" s="5">
        <f>AVERAGEIFS(TimeSeries!601:601,TimeSeries!$1:$1,"&lt;="&amp;C$3,TimeSeries!$1:$1,"&gt;="&amp;C$2)</f>
        <v>137.5</v>
      </c>
      <c r="D603" s="5">
        <f>AVERAGEIFS(TimeSeries!601:601,TimeSeries!$1:$1,"&lt;="&amp;D$3,TimeSeries!$1:$1,"&gt;="&amp;D$2)</f>
        <v>142.5</v>
      </c>
      <c r="E603" s="5">
        <f>AVERAGEIFS(TimeSeries!601:601,TimeSeries!$1:$1,"&lt;="&amp;E$3,TimeSeries!$1:$1,"&gt;="&amp;E$2)</f>
        <v>146.05000000000001</v>
      </c>
      <c r="F603" s="5">
        <f>AVERAGEIFS(TimeSeries!601:601,TimeSeries!$1:$1,"&lt;="&amp;F$3,TimeSeries!$1:$1,"&gt;="&amp;F$2)</f>
        <v>144.55000000000001</v>
      </c>
      <c r="G603" s="5">
        <f>AVERAGEIFS(TimeSeries!601:601,TimeSeries!$1:$1,"&lt;="&amp;G$3,TimeSeries!$1:$1,"&gt;="&amp;G$2)</f>
        <v>138.19999999999999</v>
      </c>
      <c r="H603" s="5">
        <f>AVERAGEIFS(TimeSeries!601:601,TimeSeries!$1:$1,"&lt;="&amp;H$3,TimeSeries!$1:$1,"&gt;="&amp;H$2)</f>
        <v>131.19999999999999</v>
      </c>
      <c r="I603" s="5">
        <f>AVERAGEIFS(TimeSeries!601:601,TimeSeries!$1:$1,"&lt;="&amp;I$3,TimeSeries!$1:$1,"&gt;="&amp;I$2)</f>
        <v>128.35</v>
      </c>
      <c r="J603" s="5">
        <f>AVERAGEIFS(TimeSeries!601:601,TimeSeries!$1:$1,"&lt;="&amp;J$3,TimeSeries!$1:$1,"&gt;="&amp;J$2)</f>
        <v>128.69999999999999</v>
      </c>
      <c r="K603" s="5">
        <f>+TimeSeries!I601</f>
        <v>137.52499999999998</v>
      </c>
      <c r="M603">
        <f t="shared" si="217"/>
        <v>117.753125</v>
      </c>
      <c r="N603">
        <f t="shared" si="218"/>
        <v>125.05625000000001</v>
      </c>
      <c r="O603">
        <f t="shared" si="220"/>
        <v>0</v>
      </c>
      <c r="P603">
        <f t="shared" si="219"/>
        <v>0</v>
      </c>
      <c r="Q603">
        <f>+INDEX(TimeSeries!$A:$ZZ,'TimeSeries - Formatted'!$B603+1,'TimeSeries - Formatted'!K$1)</f>
        <v>20</v>
      </c>
      <c r="R603">
        <f>SUM(O$4:O603)</f>
        <v>28</v>
      </c>
      <c r="S603">
        <f>SUM(P$4:P603)</f>
        <v>29</v>
      </c>
      <c r="U603" s="1">
        <f t="shared" si="232"/>
        <v>8.8041085840058209E-3</v>
      </c>
      <c r="V603" s="1">
        <f t="shared" si="233"/>
        <v>2.2972002871500363E-2</v>
      </c>
      <c r="W603" s="1">
        <f t="shared" si="234"/>
        <v>3.8024164889836731E-2</v>
      </c>
      <c r="X603" s="1">
        <f t="shared" si="235"/>
        <v>2.3725212464589474E-2</v>
      </c>
      <c r="Y603" s="1">
        <f t="shared" si="236"/>
        <v>3.6310820624545492E-3</v>
      </c>
      <c r="Z603" s="1">
        <f t="shared" si="237"/>
        <v>7.6804915514592231E-3</v>
      </c>
      <c r="AA603" s="1">
        <f t="shared" si="238"/>
        <v>7.852375343541329E-3</v>
      </c>
      <c r="AB603" s="1">
        <f t="shared" si="239"/>
        <v>0</v>
      </c>
      <c r="AD603" s="2">
        <f t="shared" ca="1" si="223"/>
        <v>1</v>
      </c>
      <c r="AE603" s="2">
        <f t="shared" ca="1" si="224"/>
        <v>1</v>
      </c>
      <c r="AF603" s="2">
        <f t="shared" ca="1" si="225"/>
        <v>1</v>
      </c>
      <c r="AG603" s="2">
        <f t="shared" ca="1" si="226"/>
        <v>1</v>
      </c>
      <c r="AH603" s="2">
        <f t="shared" ca="1" si="227"/>
        <v>1</v>
      </c>
      <c r="AI603" s="2">
        <f t="shared" ca="1" si="228"/>
        <v>1</v>
      </c>
      <c r="AJ603" s="2">
        <f t="shared" ca="1" si="229"/>
        <v>1</v>
      </c>
      <c r="AK603" s="2">
        <f t="shared" ca="1" si="230"/>
        <v>1</v>
      </c>
      <c r="AM603">
        <f ca="1">+IF(COUNTIFS(AM$4:AM602,1,$Q$4:$Q602,$Q603)=1,0,IF(U603*AD603&lt;$AO$1,1,0))</f>
        <v>0</v>
      </c>
      <c r="AN603">
        <f ca="1">+IF(COUNTIFS(AN$4:AN602,1,$Q$4:$Q602,$Q603)=1,0,IF(V603*AE603&lt;$AO$1,1,0))</f>
        <v>0</v>
      </c>
      <c r="AO603">
        <f ca="1">+IF(COUNTIFS(AO$4:AO602,1,$Q$4:$Q602,$Q603)=1,0,IF(W603*AF603&lt;$AO$1,1,0))</f>
        <v>0</v>
      </c>
      <c r="AP603">
        <f ca="1">+IF(COUNTIFS(AP$4:AP602,1,$Q$4:$Q602,$Q603)=1,0,IF(X603*AG603&lt;$AO$1,1,0))</f>
        <v>0</v>
      </c>
      <c r="AQ603">
        <f ca="1">+IF(COUNTIFS(AQ$4:AQ602,1,$Q$4:$Q602,$Q603)=1,0,IF(Y603*AH603&lt;$AO$1,1,0))</f>
        <v>0</v>
      </c>
      <c r="AR603">
        <f ca="1">+IF(COUNTIFS(AR$4:AR602,1,$Q$4:$Q602,$Q603)=1,0,IF(Z603*AI603&lt;$AO$1,1,0))</f>
        <v>0</v>
      </c>
      <c r="AS603">
        <f ca="1">+IF(COUNTIFS(AS$4:AS602,1,$Q$4:$Q602,$Q603)=1,0,IF(AA603*AJ603&lt;$AO$1,1,0))</f>
        <v>0</v>
      </c>
      <c r="AT603">
        <f ca="1">+IF(COUNTIFS(AT$4:AT602,1,$Q$4:$Q602,$Q603)=1,0,IF(AB603*AK603&lt;$AO$1,1,0))</f>
        <v>0</v>
      </c>
      <c r="AU603">
        <f t="shared" ca="1" si="221"/>
        <v>0</v>
      </c>
      <c r="AW603">
        <f ca="1">1*(COUNTIFS($Q$4:$Q602,Q603,AU$4:AU602,1)&gt;0)</f>
        <v>0</v>
      </c>
      <c r="AX603" t="str">
        <f t="shared" ca="1" si="231"/>
        <v/>
      </c>
    </row>
    <row r="604" spans="2:50" x14ac:dyDescent="0.35">
      <c r="B604">
        <f t="shared" si="222"/>
        <v>601</v>
      </c>
      <c r="C604" s="5">
        <f>AVERAGEIFS(TimeSeries!602:602,TimeSeries!$1:$1,"&lt;="&amp;C$3,TimeSeries!$1:$1,"&gt;="&amp;C$2)</f>
        <v>139.9</v>
      </c>
      <c r="D604" s="5">
        <f>AVERAGEIFS(TimeSeries!602:602,TimeSeries!$1:$1,"&lt;="&amp;D$3,TimeSeries!$1:$1,"&gt;="&amp;D$2)</f>
        <v>145.4</v>
      </c>
      <c r="E604" s="5">
        <f>AVERAGEIFS(TimeSeries!602:602,TimeSeries!$1:$1,"&lt;="&amp;E$3,TimeSeries!$1:$1,"&gt;="&amp;E$2)</f>
        <v>146.85</v>
      </c>
      <c r="F604" s="5">
        <f>AVERAGEIFS(TimeSeries!602:602,TimeSeries!$1:$1,"&lt;="&amp;F$3,TimeSeries!$1:$1,"&gt;="&amp;F$2)</f>
        <v>144.85</v>
      </c>
      <c r="G604" s="5">
        <f>AVERAGEIFS(TimeSeries!602:602,TimeSeries!$1:$1,"&lt;="&amp;G$3,TimeSeries!$1:$1,"&gt;="&amp;G$2)</f>
        <v>140.6</v>
      </c>
      <c r="H604" s="5">
        <f>AVERAGEIFS(TimeSeries!602:602,TimeSeries!$1:$1,"&lt;="&amp;H$3,TimeSeries!$1:$1,"&gt;="&amp;H$2)</f>
        <v>133.6</v>
      </c>
      <c r="I604" s="5">
        <f>AVERAGEIFS(TimeSeries!602:602,TimeSeries!$1:$1,"&lt;="&amp;I$3,TimeSeries!$1:$1,"&gt;="&amp;I$2)</f>
        <v>130.75</v>
      </c>
      <c r="J604" s="5">
        <f>AVERAGEIFS(TimeSeries!602:602,TimeSeries!$1:$1,"&lt;="&amp;J$3,TimeSeries!$1:$1,"&gt;="&amp;J$2)</f>
        <v>131.5</v>
      </c>
      <c r="K604" s="5">
        <f>+TimeSeries!I602</f>
        <v>139.52500000000001</v>
      </c>
      <c r="M604">
        <f t="shared" si="217"/>
        <v>117.753125</v>
      </c>
      <c r="N604">
        <f t="shared" si="218"/>
        <v>125.86250000000001</v>
      </c>
      <c r="O604">
        <f t="shared" si="220"/>
        <v>0</v>
      </c>
      <c r="P604">
        <f t="shared" si="219"/>
        <v>0</v>
      </c>
      <c r="Q604">
        <f>+INDEX(TimeSeries!$A:$ZZ,'TimeSeries - Formatted'!$B604+1,'TimeSeries - Formatted'!K$1)</f>
        <v>20</v>
      </c>
      <c r="R604">
        <f>SUM(O$4:O604)</f>
        <v>28</v>
      </c>
      <c r="S604">
        <f>SUM(P$4:P604)</f>
        <v>29</v>
      </c>
      <c r="U604" s="1">
        <f t="shared" si="232"/>
        <v>1.7454545454545389E-2</v>
      </c>
      <c r="V604" s="1">
        <f t="shared" si="233"/>
        <v>2.0350877192982564E-2</v>
      </c>
      <c r="W604" s="1">
        <f t="shared" si="234"/>
        <v>5.4775761725436301E-3</v>
      </c>
      <c r="X604" s="1">
        <f t="shared" si="235"/>
        <v>2.0754064337598077E-3</v>
      </c>
      <c r="Y604" s="1">
        <f t="shared" si="236"/>
        <v>1.736613603473236E-2</v>
      </c>
      <c r="Z604" s="1">
        <f t="shared" si="237"/>
        <v>1.8292682926829285E-2</v>
      </c>
      <c r="AA604" s="1">
        <f t="shared" si="238"/>
        <v>1.8698870276587565E-2</v>
      </c>
      <c r="AB604" s="1">
        <f t="shared" si="239"/>
        <v>2.1756021756021759E-2</v>
      </c>
      <c r="AD604" s="2">
        <f t="shared" ca="1" si="223"/>
        <v>1</v>
      </c>
      <c r="AE604" s="2">
        <f t="shared" ca="1" si="224"/>
        <v>1</v>
      </c>
      <c r="AF604" s="2">
        <f t="shared" ca="1" si="225"/>
        <v>1</v>
      </c>
      <c r="AG604" s="2">
        <f t="shared" ca="1" si="226"/>
        <v>1</v>
      </c>
      <c r="AH604" s="2">
        <f t="shared" ca="1" si="227"/>
        <v>1</v>
      </c>
      <c r="AI604" s="2">
        <f t="shared" ca="1" si="228"/>
        <v>1</v>
      </c>
      <c r="AJ604" s="2">
        <f t="shared" ca="1" si="229"/>
        <v>1</v>
      </c>
      <c r="AK604" s="2">
        <f t="shared" ca="1" si="230"/>
        <v>1</v>
      </c>
      <c r="AM604">
        <f ca="1">+IF(COUNTIFS(AM$4:AM603,1,$Q$4:$Q603,$Q604)=1,0,IF(U604*AD604&lt;$AO$1,1,0))</f>
        <v>0</v>
      </c>
      <c r="AN604">
        <f ca="1">+IF(COUNTIFS(AN$4:AN603,1,$Q$4:$Q603,$Q604)=1,0,IF(V604*AE604&lt;$AO$1,1,0))</f>
        <v>0</v>
      </c>
      <c r="AO604">
        <f ca="1">+IF(COUNTIFS(AO$4:AO603,1,$Q$4:$Q603,$Q604)=1,0,IF(W604*AF604&lt;$AO$1,1,0))</f>
        <v>0</v>
      </c>
      <c r="AP604">
        <f ca="1">+IF(COUNTIFS(AP$4:AP603,1,$Q$4:$Q603,$Q604)=1,0,IF(X604*AG604&lt;$AO$1,1,0))</f>
        <v>0</v>
      </c>
      <c r="AQ604">
        <f ca="1">+IF(COUNTIFS(AQ$4:AQ603,1,$Q$4:$Q603,$Q604)=1,0,IF(Y604*AH604&lt;$AO$1,1,0))</f>
        <v>0</v>
      </c>
      <c r="AR604">
        <f ca="1">+IF(COUNTIFS(AR$4:AR603,1,$Q$4:$Q603,$Q604)=1,0,IF(Z604*AI604&lt;$AO$1,1,0))</f>
        <v>0</v>
      </c>
      <c r="AS604">
        <f ca="1">+IF(COUNTIFS(AS$4:AS603,1,$Q$4:$Q603,$Q604)=1,0,IF(AA604*AJ604&lt;$AO$1,1,0))</f>
        <v>0</v>
      </c>
      <c r="AT604">
        <f ca="1">+IF(COUNTIFS(AT$4:AT603,1,$Q$4:$Q603,$Q604)=1,0,IF(AB604*AK604&lt;$AO$1,1,0))</f>
        <v>0</v>
      </c>
      <c r="AU604">
        <f t="shared" ca="1" si="221"/>
        <v>0</v>
      </c>
      <c r="AW604">
        <f ca="1">1*(COUNTIFS($Q$4:$Q603,Q604,AU$4:AU603,1)&gt;0)</f>
        <v>0</v>
      </c>
      <c r="AX604" t="str">
        <f t="shared" ca="1" si="231"/>
        <v/>
      </c>
    </row>
    <row r="605" spans="2:50" x14ac:dyDescent="0.35">
      <c r="B605">
        <f t="shared" si="222"/>
        <v>602</v>
      </c>
      <c r="C605" s="5">
        <f>AVERAGEIFS(TimeSeries!603:603,TimeSeries!$1:$1,"&lt;="&amp;C$3,TimeSeries!$1:$1,"&gt;="&amp;C$2)</f>
        <v>143.35</v>
      </c>
      <c r="D605" s="5">
        <f>AVERAGEIFS(TimeSeries!603:603,TimeSeries!$1:$1,"&lt;="&amp;D$3,TimeSeries!$1:$1,"&gt;="&amp;D$2)</f>
        <v>142.85</v>
      </c>
      <c r="E605" s="5">
        <f>AVERAGEIFS(TimeSeries!603:603,TimeSeries!$1:$1,"&lt;="&amp;E$3,TimeSeries!$1:$1,"&gt;="&amp;E$2)</f>
        <v>137.9</v>
      </c>
      <c r="F605" s="5">
        <f>AVERAGEIFS(TimeSeries!603:603,TimeSeries!$1:$1,"&lt;="&amp;F$3,TimeSeries!$1:$1,"&gt;="&amp;F$2)</f>
        <v>138.9</v>
      </c>
      <c r="G605" s="5">
        <f>AVERAGEIFS(TimeSeries!603:603,TimeSeries!$1:$1,"&lt;="&amp;G$3,TimeSeries!$1:$1,"&gt;="&amp;G$2)</f>
        <v>141</v>
      </c>
      <c r="H605" s="5">
        <f>AVERAGEIFS(TimeSeries!603:603,TimeSeries!$1:$1,"&lt;="&amp;H$3,TimeSeries!$1:$1,"&gt;="&amp;H$2)</f>
        <v>138</v>
      </c>
      <c r="I605" s="5">
        <f>AVERAGEIFS(TimeSeries!603:603,TimeSeries!$1:$1,"&lt;="&amp;I$3,TimeSeries!$1:$1,"&gt;="&amp;I$2)</f>
        <v>135.9</v>
      </c>
      <c r="J605" s="5">
        <f>AVERAGEIFS(TimeSeries!603:603,TimeSeries!$1:$1,"&lt;="&amp;J$3,TimeSeries!$1:$1,"&gt;="&amp;J$2)</f>
        <v>135.80000000000001</v>
      </c>
      <c r="K605" s="5">
        <f>+TimeSeries!I603</f>
        <v>139.53749999999999</v>
      </c>
      <c r="M605">
        <f t="shared" si="217"/>
        <v>117.753125</v>
      </c>
      <c r="N605">
        <f t="shared" si="218"/>
        <v>126.80000000000001</v>
      </c>
      <c r="O605">
        <f t="shared" si="220"/>
        <v>0</v>
      </c>
      <c r="P605">
        <f t="shared" si="219"/>
        <v>0</v>
      </c>
      <c r="Q605">
        <f>+INDEX(TimeSeries!$A:$ZZ,'TimeSeries - Formatted'!$B605+1,'TimeSeries - Formatted'!K$1)</f>
        <v>20</v>
      </c>
      <c r="R605">
        <f>SUM(O$4:O605)</f>
        <v>28</v>
      </c>
      <c r="S605">
        <f>SUM(P$4:P605)</f>
        <v>29</v>
      </c>
      <c r="U605" s="1">
        <f t="shared" si="232"/>
        <v>2.4660471765546754E-2</v>
      </c>
      <c r="V605" s="1">
        <f t="shared" si="233"/>
        <v>-1.7537826685006919E-2</v>
      </c>
      <c r="W605" s="1">
        <f t="shared" si="234"/>
        <v>-6.0946544092611465E-2</v>
      </c>
      <c r="X605" s="1">
        <f t="shared" si="235"/>
        <v>-4.1076976182257474E-2</v>
      </c>
      <c r="Y605" s="1">
        <f t="shared" si="236"/>
        <v>2.8449502133713889E-3</v>
      </c>
      <c r="Z605" s="1">
        <f t="shared" si="237"/>
        <v>3.2934131736527039E-2</v>
      </c>
      <c r="AA605" s="1">
        <f t="shared" si="238"/>
        <v>3.9388145315487622E-2</v>
      </c>
      <c r="AB605" s="1">
        <f t="shared" si="239"/>
        <v>3.2699619771863198E-2</v>
      </c>
      <c r="AD605" s="2">
        <f t="shared" ca="1" si="223"/>
        <v>1</v>
      </c>
      <c r="AE605" s="2">
        <f t="shared" ca="1" si="224"/>
        <v>1</v>
      </c>
      <c r="AF605" s="2">
        <f t="shared" ca="1" si="225"/>
        <v>1</v>
      </c>
      <c r="AG605" s="2">
        <f t="shared" ca="1" si="226"/>
        <v>1</v>
      </c>
      <c r="AH605" s="2">
        <f t="shared" ca="1" si="227"/>
        <v>1</v>
      </c>
      <c r="AI605" s="2">
        <f t="shared" ca="1" si="228"/>
        <v>1</v>
      </c>
      <c r="AJ605" s="2">
        <f t="shared" ca="1" si="229"/>
        <v>1</v>
      </c>
      <c r="AK605" s="2">
        <f t="shared" ca="1" si="230"/>
        <v>1</v>
      </c>
      <c r="AM605">
        <f ca="1">+IF(COUNTIFS(AM$4:AM604,1,$Q$4:$Q604,$Q605)=1,0,IF(U605*AD605&lt;$AO$1,1,0))</f>
        <v>0</v>
      </c>
      <c r="AN605">
        <f ca="1">+IF(COUNTIFS(AN$4:AN604,1,$Q$4:$Q604,$Q605)=1,0,IF(V605*AE605&lt;$AO$1,1,0))</f>
        <v>0</v>
      </c>
      <c r="AO605">
        <f ca="1">+IF(COUNTIFS(AO$4:AO604,1,$Q$4:$Q604,$Q605)=1,0,IF(W605*AF605&lt;$AO$1,1,0))</f>
        <v>0</v>
      </c>
      <c r="AP605">
        <f ca="1">+IF(COUNTIFS(AP$4:AP604,1,$Q$4:$Q604,$Q605)=1,0,IF(X605*AG605&lt;$AO$1,1,0))</f>
        <v>0</v>
      </c>
      <c r="AQ605">
        <f ca="1">+IF(COUNTIFS(AQ$4:AQ604,1,$Q$4:$Q604,$Q605)=1,0,IF(Y605*AH605&lt;$AO$1,1,0))</f>
        <v>0</v>
      </c>
      <c r="AR605">
        <f ca="1">+IF(COUNTIFS(AR$4:AR604,1,$Q$4:$Q604,$Q605)=1,0,IF(Z605*AI605&lt;$AO$1,1,0))</f>
        <v>0</v>
      </c>
      <c r="AS605">
        <f ca="1">+IF(COUNTIFS(AS$4:AS604,1,$Q$4:$Q604,$Q605)=1,0,IF(AA605*AJ605&lt;$AO$1,1,0))</f>
        <v>0</v>
      </c>
      <c r="AT605">
        <f ca="1">+IF(COUNTIFS(AT$4:AT604,1,$Q$4:$Q604,$Q605)=1,0,IF(AB605*AK605&lt;$AO$1,1,0))</f>
        <v>0</v>
      </c>
      <c r="AU605">
        <f t="shared" ca="1" si="221"/>
        <v>0</v>
      </c>
      <c r="AW605">
        <f ca="1">1*(COUNTIFS($Q$4:$Q604,Q605,AU$4:AU604,1)&gt;0)</f>
        <v>0</v>
      </c>
      <c r="AX605" t="str">
        <f t="shared" ca="1" si="231"/>
        <v/>
      </c>
    </row>
    <row r="606" spans="2:50" x14ac:dyDescent="0.35">
      <c r="B606">
        <f t="shared" si="222"/>
        <v>603</v>
      </c>
      <c r="C606" s="5">
        <f>AVERAGEIFS(TimeSeries!604:604,TimeSeries!$1:$1,"&lt;="&amp;C$3,TimeSeries!$1:$1,"&gt;="&amp;C$2)</f>
        <v>136.1</v>
      </c>
      <c r="D606" s="5">
        <f>AVERAGEIFS(TimeSeries!604:604,TimeSeries!$1:$1,"&lt;="&amp;D$3,TimeSeries!$1:$1,"&gt;="&amp;D$2)</f>
        <v>133.6</v>
      </c>
      <c r="E606" s="5">
        <f>AVERAGEIFS(TimeSeries!604:604,TimeSeries!$1:$1,"&lt;="&amp;E$3,TimeSeries!$1:$1,"&gt;="&amp;E$2)</f>
        <v>127.25</v>
      </c>
      <c r="F606" s="5">
        <f>AVERAGEIFS(TimeSeries!604:604,TimeSeries!$1:$1,"&lt;="&amp;F$3,TimeSeries!$1:$1,"&gt;="&amp;F$2)</f>
        <v>128.75</v>
      </c>
      <c r="G606" s="5">
        <f>AVERAGEIFS(TimeSeries!604:604,TimeSeries!$1:$1,"&lt;="&amp;G$3,TimeSeries!$1:$1,"&gt;="&amp;G$2)</f>
        <v>133.69999999999999</v>
      </c>
      <c r="H606" s="5">
        <f>AVERAGEIFS(TimeSeries!604:604,TimeSeries!$1:$1,"&lt;="&amp;H$3,TimeSeries!$1:$1,"&gt;="&amp;H$2)</f>
        <v>134.69999999999999</v>
      </c>
      <c r="I606" s="5">
        <f>AVERAGEIFS(TimeSeries!604:604,TimeSeries!$1:$1,"&lt;="&amp;I$3,TimeSeries!$1:$1,"&gt;="&amp;I$2)</f>
        <v>133.25</v>
      </c>
      <c r="J606" s="5">
        <f>AVERAGEIFS(TimeSeries!604:604,TimeSeries!$1:$1,"&lt;="&amp;J$3,TimeSeries!$1:$1,"&gt;="&amp;J$2)</f>
        <v>131.5</v>
      </c>
      <c r="K606" s="5">
        <f>+TimeSeries!I604</f>
        <v>132.57499999999999</v>
      </c>
      <c r="M606">
        <f t="shared" si="217"/>
        <v>118.02499999999999</v>
      </c>
      <c r="N606">
        <f t="shared" si="218"/>
        <v>127.8625</v>
      </c>
      <c r="O606">
        <f t="shared" si="220"/>
        <v>0</v>
      </c>
      <c r="P606">
        <f t="shared" si="219"/>
        <v>0</v>
      </c>
      <c r="Q606">
        <f>+INDEX(TimeSeries!$A:$ZZ,'TimeSeries - Formatted'!$B606+1,'TimeSeries - Formatted'!K$1)</f>
        <v>20</v>
      </c>
      <c r="R606">
        <f>SUM(O$4:O606)</f>
        <v>28</v>
      </c>
      <c r="S606">
        <f>SUM(P$4:P606)</f>
        <v>29</v>
      </c>
      <c r="U606" s="1">
        <f t="shared" si="232"/>
        <v>-5.0575514475061034E-2</v>
      </c>
      <c r="V606" s="1">
        <f t="shared" si="233"/>
        <v>-8.115543328748287E-2</v>
      </c>
      <c r="W606" s="1">
        <f t="shared" si="234"/>
        <v>-0.13346952672795365</v>
      </c>
      <c r="X606" s="1">
        <f t="shared" si="235"/>
        <v>-0.11114946496375555</v>
      </c>
      <c r="Y606" s="1">
        <f t="shared" si="236"/>
        <v>-5.1773049645390201E-2</v>
      </c>
      <c r="Z606" s="1">
        <f t="shared" si="237"/>
        <v>-2.3913043478260954E-2</v>
      </c>
      <c r="AA606" s="1">
        <f t="shared" si="238"/>
        <v>-1.9499632082413565E-2</v>
      </c>
      <c r="AB606" s="1">
        <f t="shared" si="239"/>
        <v>-3.166421207658332E-2</v>
      </c>
      <c r="AD606" s="2">
        <f t="shared" ca="1" si="223"/>
        <v>1</v>
      </c>
      <c r="AE606" s="2">
        <f t="shared" ca="1" si="224"/>
        <v>1</v>
      </c>
      <c r="AF606" s="2">
        <f t="shared" ca="1" si="225"/>
        <v>1</v>
      </c>
      <c r="AG606" s="2">
        <f t="shared" ca="1" si="226"/>
        <v>1</v>
      </c>
      <c r="AH606" s="2">
        <f t="shared" ca="1" si="227"/>
        <v>1</v>
      </c>
      <c r="AI606" s="2">
        <f t="shared" ca="1" si="228"/>
        <v>1</v>
      </c>
      <c r="AJ606" s="2">
        <f t="shared" ca="1" si="229"/>
        <v>1</v>
      </c>
      <c r="AK606" s="2">
        <f t="shared" ca="1" si="230"/>
        <v>1</v>
      </c>
      <c r="AM606">
        <f ca="1">+IF(COUNTIFS(AM$4:AM605,1,$Q$4:$Q605,$Q606)=1,0,IF(U606*AD606&lt;$AO$1,1,0))</f>
        <v>0</v>
      </c>
      <c r="AN606">
        <f ca="1">+IF(COUNTIFS(AN$4:AN605,1,$Q$4:$Q605,$Q606)=1,0,IF(V606*AE606&lt;$AO$1,1,0))</f>
        <v>0</v>
      </c>
      <c r="AO606">
        <f ca="1">+IF(COUNTIFS(AO$4:AO605,1,$Q$4:$Q605,$Q606)=1,0,IF(W606*AF606&lt;$AO$1,1,0))</f>
        <v>1</v>
      </c>
      <c r="AP606">
        <f ca="1">+IF(COUNTIFS(AP$4:AP605,1,$Q$4:$Q605,$Q606)=1,0,IF(X606*AG606&lt;$AO$1,1,0))</f>
        <v>1</v>
      </c>
      <c r="AQ606">
        <f ca="1">+IF(COUNTIFS(AQ$4:AQ605,1,$Q$4:$Q605,$Q606)=1,0,IF(Y606*AH606&lt;$AO$1,1,0))</f>
        <v>0</v>
      </c>
      <c r="AR606">
        <f ca="1">+IF(COUNTIFS(AR$4:AR605,1,$Q$4:$Q605,$Q606)=1,0,IF(Z606*AI606&lt;$AO$1,1,0))</f>
        <v>0</v>
      </c>
      <c r="AS606">
        <f ca="1">+IF(COUNTIFS(AS$4:AS605,1,$Q$4:$Q605,$Q606)=1,0,IF(AA606*AJ606&lt;$AO$1,1,0))</f>
        <v>0</v>
      </c>
      <c r="AT606">
        <f ca="1">+IF(COUNTIFS(AT$4:AT605,1,$Q$4:$Q605,$Q606)=1,0,IF(AB606*AK606&lt;$AO$1,1,0))</f>
        <v>0</v>
      </c>
      <c r="AU606">
        <f t="shared" ca="1" si="221"/>
        <v>1</v>
      </c>
      <c r="AW606">
        <f ca="1">1*(COUNTIFS($Q$4:$Q605,Q606,AU$4:AU605,1)&gt;0)</f>
        <v>0</v>
      </c>
      <c r="AX606">
        <f t="shared" ca="1" si="231"/>
        <v>157.5</v>
      </c>
    </row>
    <row r="607" spans="2:50" x14ac:dyDescent="0.35">
      <c r="B607">
        <f t="shared" si="222"/>
        <v>604</v>
      </c>
      <c r="C607" s="5">
        <f>AVERAGEIFS(TimeSeries!605:605,TimeSeries!$1:$1,"&lt;="&amp;C$3,TimeSeries!$1:$1,"&gt;="&amp;C$2)</f>
        <v>125.45</v>
      </c>
      <c r="D607" s="5">
        <f>AVERAGEIFS(TimeSeries!605:605,TimeSeries!$1:$1,"&lt;="&amp;D$3,TimeSeries!$1:$1,"&gt;="&amp;D$2)</f>
        <v>123.45</v>
      </c>
      <c r="E607" s="5">
        <f>AVERAGEIFS(TimeSeries!605:605,TimeSeries!$1:$1,"&lt;="&amp;E$3,TimeSeries!$1:$1,"&gt;="&amp;E$2)</f>
        <v>120.6</v>
      </c>
      <c r="F607" s="5">
        <f>AVERAGEIFS(TimeSeries!605:605,TimeSeries!$1:$1,"&lt;="&amp;F$3,TimeSeries!$1:$1,"&gt;="&amp;F$2)</f>
        <v>121.1</v>
      </c>
      <c r="G607" s="5">
        <f>AVERAGEIFS(TimeSeries!605:605,TimeSeries!$1:$1,"&lt;="&amp;G$3,TimeSeries!$1:$1,"&gt;="&amp;G$2)</f>
        <v>123.95</v>
      </c>
      <c r="H607" s="5">
        <f>AVERAGEIFS(TimeSeries!605:605,TimeSeries!$1:$1,"&lt;="&amp;H$3,TimeSeries!$1:$1,"&gt;="&amp;H$2)</f>
        <v>125.45</v>
      </c>
      <c r="I607" s="5">
        <f>AVERAGEIFS(TimeSeries!605:605,TimeSeries!$1:$1,"&lt;="&amp;I$3,TimeSeries!$1:$1,"&gt;="&amp;I$2)</f>
        <v>124</v>
      </c>
      <c r="J607" s="5">
        <f>AVERAGEIFS(TimeSeries!605:605,TimeSeries!$1:$1,"&lt;="&amp;J$3,TimeSeries!$1:$1,"&gt;="&amp;J$2)</f>
        <v>123</v>
      </c>
      <c r="K607" s="5">
        <f>+TimeSeries!I605</f>
        <v>123.5</v>
      </c>
      <c r="M607">
        <f t="shared" si="217"/>
        <v>118.921875</v>
      </c>
      <c r="N607">
        <f t="shared" si="218"/>
        <v>127.8625</v>
      </c>
      <c r="O607">
        <f t="shared" si="220"/>
        <v>0</v>
      </c>
      <c r="P607">
        <f t="shared" si="219"/>
        <v>0</v>
      </c>
      <c r="Q607">
        <f>+INDEX(TimeSeries!$A:$ZZ,'TimeSeries - Formatted'!$B607+1,'TimeSeries - Formatted'!K$1)</f>
        <v>20</v>
      </c>
      <c r="R607">
        <f>SUM(O$4:O607)</f>
        <v>28</v>
      </c>
      <c r="S607">
        <f>SUM(P$4:P607)</f>
        <v>29</v>
      </c>
      <c r="U607" s="1">
        <f t="shared" si="232"/>
        <v>-0.12486920125566792</v>
      </c>
      <c r="V607" s="1">
        <f t="shared" si="233"/>
        <v>-0.15096286107290235</v>
      </c>
      <c r="W607" s="1">
        <f t="shared" si="234"/>
        <v>-0.17875383043922366</v>
      </c>
      <c r="X607" s="1">
        <f t="shared" si="235"/>
        <v>-0.1639627200552296</v>
      </c>
      <c r="Y607" s="1">
        <f t="shared" si="236"/>
        <v>-0.12092198581560276</v>
      </c>
      <c r="Z607" s="1">
        <f t="shared" si="237"/>
        <v>-9.0942028985507184E-2</v>
      </c>
      <c r="AA607" s="1">
        <f t="shared" si="238"/>
        <v>-8.7564385577630688E-2</v>
      </c>
      <c r="AB607" s="1">
        <f t="shared" si="239"/>
        <v>-9.4256259204712922E-2</v>
      </c>
      <c r="AD607" s="2">
        <f t="shared" ca="1" si="223"/>
        <v>1</v>
      </c>
      <c r="AE607" s="2">
        <f t="shared" ca="1" si="224"/>
        <v>1</v>
      </c>
      <c r="AF607" s="2">
        <f t="shared" ca="1" si="225"/>
        <v>1</v>
      </c>
      <c r="AG607" s="2">
        <f t="shared" ca="1" si="226"/>
        <v>1</v>
      </c>
      <c r="AH607" s="2">
        <f t="shared" ca="1" si="227"/>
        <v>1</v>
      </c>
      <c r="AI607" s="2">
        <f t="shared" ca="1" si="228"/>
        <v>1</v>
      </c>
      <c r="AJ607" s="2">
        <f t="shared" ca="1" si="229"/>
        <v>1</v>
      </c>
      <c r="AK607" s="2">
        <f t="shared" ca="1" si="230"/>
        <v>1</v>
      </c>
      <c r="AM607">
        <f ca="1">+IF(COUNTIFS(AM$4:AM606,1,$Q$4:$Q606,$Q607)=1,0,IF(U607*AD607&lt;$AO$1,1,0))</f>
        <v>1</v>
      </c>
      <c r="AN607">
        <f ca="1">+IF(COUNTIFS(AN$4:AN606,1,$Q$4:$Q606,$Q607)=1,0,IF(V607*AE607&lt;$AO$1,1,0))</f>
        <v>1</v>
      </c>
      <c r="AO607">
        <f ca="1">+IF(COUNTIFS(AO$4:AO606,1,$Q$4:$Q606,$Q607)=1,0,IF(W607*AF607&lt;$AO$1,1,0))</f>
        <v>0</v>
      </c>
      <c r="AP607">
        <f ca="1">+IF(COUNTIFS(AP$4:AP606,1,$Q$4:$Q606,$Q607)=1,0,IF(X607*AG607&lt;$AO$1,1,0))</f>
        <v>0</v>
      </c>
      <c r="AQ607">
        <f ca="1">+IF(COUNTIFS(AQ$4:AQ606,1,$Q$4:$Q606,$Q607)=1,0,IF(Y607*AH607&lt;$AO$1,1,0))</f>
        <v>1</v>
      </c>
      <c r="AR607">
        <f ca="1">+IF(COUNTIFS(AR$4:AR606,1,$Q$4:$Q606,$Q607)=1,0,IF(Z607*AI607&lt;$AO$1,1,0))</f>
        <v>0</v>
      </c>
      <c r="AS607">
        <f ca="1">+IF(COUNTIFS(AS$4:AS606,1,$Q$4:$Q606,$Q607)=1,0,IF(AA607*AJ607&lt;$AO$1,1,0))</f>
        <v>0</v>
      </c>
      <c r="AT607">
        <f ca="1">+IF(COUNTIFS(AT$4:AT606,1,$Q$4:$Q606,$Q607)=1,0,IF(AB607*AK607&lt;$AO$1,1,0))</f>
        <v>0</v>
      </c>
      <c r="AU607">
        <f t="shared" ca="1" si="221"/>
        <v>1</v>
      </c>
      <c r="AW607">
        <f ca="1">1*(COUNTIFS($Q$4:$Q606,Q607,AU$4:AU606,1)&gt;0)</f>
        <v>1</v>
      </c>
      <c r="AX607" t="str">
        <f t="shared" ca="1" si="231"/>
        <v/>
      </c>
    </row>
    <row r="608" spans="2:50" x14ac:dyDescent="0.35">
      <c r="B608">
        <f t="shared" si="222"/>
        <v>605</v>
      </c>
      <c r="C608" s="5">
        <f>AVERAGEIFS(TimeSeries!606:606,TimeSeries!$1:$1,"&lt;="&amp;C$3,TimeSeries!$1:$1,"&gt;="&amp;C$2)</f>
        <v>116.9</v>
      </c>
      <c r="D608" s="5">
        <f>AVERAGEIFS(TimeSeries!606:606,TimeSeries!$1:$1,"&lt;="&amp;D$3,TimeSeries!$1:$1,"&gt;="&amp;D$2)</f>
        <v>119.4</v>
      </c>
      <c r="E608" s="5">
        <f>AVERAGEIFS(TimeSeries!606:606,TimeSeries!$1:$1,"&lt;="&amp;E$3,TimeSeries!$1:$1,"&gt;="&amp;E$2)</f>
        <v>119.4</v>
      </c>
      <c r="F608" s="5">
        <f>AVERAGEIFS(TimeSeries!606:606,TimeSeries!$1:$1,"&lt;="&amp;F$3,TimeSeries!$1:$1,"&gt;="&amp;F$2)</f>
        <v>119.4</v>
      </c>
      <c r="G608" s="5">
        <f>AVERAGEIFS(TimeSeries!606:606,TimeSeries!$1:$1,"&lt;="&amp;G$3,TimeSeries!$1:$1,"&gt;="&amp;G$2)</f>
        <v>119.4</v>
      </c>
      <c r="H608" s="5">
        <f>AVERAGEIFS(TimeSeries!606:606,TimeSeries!$1:$1,"&lt;="&amp;H$3,TimeSeries!$1:$1,"&gt;="&amp;H$2)</f>
        <v>116.4</v>
      </c>
      <c r="I608" s="5">
        <f>AVERAGEIFS(TimeSeries!606:606,TimeSeries!$1:$1,"&lt;="&amp;I$3,TimeSeries!$1:$1,"&gt;="&amp;I$2)</f>
        <v>118.5</v>
      </c>
      <c r="J608" s="5">
        <f>AVERAGEIFS(TimeSeries!606:606,TimeSeries!$1:$1,"&lt;="&amp;J$3,TimeSeries!$1:$1,"&gt;="&amp;J$2)</f>
        <v>123</v>
      </c>
      <c r="K608" s="5">
        <f>+TimeSeries!I606</f>
        <v>118.55000000000001</v>
      </c>
      <c r="M608">
        <f t="shared" si="217"/>
        <v>118.921875</v>
      </c>
      <c r="N608">
        <f t="shared" si="218"/>
        <v>127.8625</v>
      </c>
      <c r="O608">
        <f t="shared" si="220"/>
        <v>0</v>
      </c>
      <c r="P608">
        <f t="shared" si="219"/>
        <v>0</v>
      </c>
      <c r="Q608">
        <f>+INDEX(TimeSeries!$A:$ZZ,'TimeSeries - Formatted'!$B608+1,'TimeSeries - Formatted'!K$1)</f>
        <v>20</v>
      </c>
      <c r="R608">
        <f>SUM(O$4:O608)</f>
        <v>28</v>
      </c>
      <c r="S608">
        <f>SUM(P$4:P608)</f>
        <v>29</v>
      </c>
      <c r="U608" s="1">
        <f t="shared" si="232"/>
        <v>-0.18451342867108467</v>
      </c>
      <c r="V608" s="1">
        <f t="shared" si="233"/>
        <v>-0.17881705639614853</v>
      </c>
      <c r="W608" s="1">
        <f t="shared" si="234"/>
        <v>-0.18692543411644524</v>
      </c>
      <c r="X608" s="1">
        <f t="shared" si="235"/>
        <v>-0.17569899896444585</v>
      </c>
      <c r="Y608" s="1">
        <f t="shared" si="236"/>
        <v>-0.15319148936170213</v>
      </c>
      <c r="Z608" s="1">
        <f t="shared" si="237"/>
        <v>-0.15652173913043477</v>
      </c>
      <c r="AA608" s="1">
        <f t="shared" si="238"/>
        <v>-0.12803532008830021</v>
      </c>
      <c r="AB608" s="1">
        <f t="shared" si="239"/>
        <v>-9.4256259204712922E-2</v>
      </c>
      <c r="AD608" s="2">
        <f t="shared" ca="1" si="223"/>
        <v>1</v>
      </c>
      <c r="AE608" s="2">
        <f t="shared" ca="1" si="224"/>
        <v>1</v>
      </c>
      <c r="AF608" s="2">
        <f t="shared" ca="1" si="225"/>
        <v>1</v>
      </c>
      <c r="AG608" s="2">
        <f t="shared" ca="1" si="226"/>
        <v>1</v>
      </c>
      <c r="AH608" s="2">
        <f t="shared" ca="1" si="227"/>
        <v>1</v>
      </c>
      <c r="AI608" s="2">
        <f t="shared" ca="1" si="228"/>
        <v>1</v>
      </c>
      <c r="AJ608" s="2">
        <f t="shared" ca="1" si="229"/>
        <v>1</v>
      </c>
      <c r="AK608" s="2">
        <f t="shared" ca="1" si="230"/>
        <v>1</v>
      </c>
      <c r="AM608">
        <f ca="1">+IF(COUNTIFS(AM$4:AM607,1,$Q$4:$Q607,$Q608)=1,0,IF(U608*AD608&lt;$AO$1,1,0))</f>
        <v>0</v>
      </c>
      <c r="AN608">
        <f ca="1">+IF(COUNTIFS(AN$4:AN607,1,$Q$4:$Q607,$Q608)=1,0,IF(V608*AE608&lt;$AO$1,1,0))</f>
        <v>0</v>
      </c>
      <c r="AO608">
        <f ca="1">+IF(COUNTIFS(AO$4:AO607,1,$Q$4:$Q607,$Q608)=1,0,IF(W608*AF608&lt;$AO$1,1,0))</f>
        <v>0</v>
      </c>
      <c r="AP608">
        <f ca="1">+IF(COUNTIFS(AP$4:AP607,1,$Q$4:$Q607,$Q608)=1,0,IF(X608*AG608&lt;$AO$1,1,0))</f>
        <v>0</v>
      </c>
      <c r="AQ608">
        <f ca="1">+IF(COUNTIFS(AQ$4:AQ607,1,$Q$4:$Q607,$Q608)=1,0,IF(Y608*AH608&lt;$AO$1,1,0))</f>
        <v>0</v>
      </c>
      <c r="AR608">
        <f ca="1">+IF(COUNTIFS(AR$4:AR607,1,$Q$4:$Q607,$Q608)=1,0,IF(Z608*AI608&lt;$AO$1,1,0))</f>
        <v>1</v>
      </c>
      <c r="AS608">
        <f ca="1">+IF(COUNTIFS(AS$4:AS607,1,$Q$4:$Q607,$Q608)=1,0,IF(AA608*AJ608&lt;$AO$1,1,0))</f>
        <v>1</v>
      </c>
      <c r="AT608">
        <f ca="1">+IF(COUNTIFS(AT$4:AT607,1,$Q$4:$Q607,$Q608)=1,0,IF(AB608*AK608&lt;$AO$1,1,0))</f>
        <v>0</v>
      </c>
      <c r="AU608">
        <f t="shared" ca="1" si="221"/>
        <v>1</v>
      </c>
      <c r="AW608">
        <f ca="1">1*(COUNTIFS($Q$4:$Q607,Q608,AU$4:AU607,1)&gt;0)</f>
        <v>1</v>
      </c>
      <c r="AX608" t="str">
        <f t="shared" ca="1" si="231"/>
        <v/>
      </c>
    </row>
    <row r="609" spans="2:50" x14ac:dyDescent="0.35">
      <c r="B609">
        <f t="shared" si="222"/>
        <v>606</v>
      </c>
      <c r="C609" s="5">
        <f>AVERAGEIFS(TimeSeries!607:607,TimeSeries!$1:$1,"&lt;="&amp;C$3,TimeSeries!$1:$1,"&gt;="&amp;C$2)</f>
        <v>115.2</v>
      </c>
      <c r="D609" s="5">
        <f>AVERAGEIFS(TimeSeries!607:607,TimeSeries!$1:$1,"&lt;="&amp;D$3,TimeSeries!$1:$1,"&gt;="&amp;D$2)</f>
        <v>117.7</v>
      </c>
      <c r="E609" s="5">
        <f>AVERAGEIFS(TimeSeries!607:607,TimeSeries!$1:$1,"&lt;="&amp;E$3,TimeSeries!$1:$1,"&gt;="&amp;E$2)</f>
        <v>118.4</v>
      </c>
      <c r="F609" s="5">
        <f>AVERAGEIFS(TimeSeries!607:607,TimeSeries!$1:$1,"&lt;="&amp;F$3,TimeSeries!$1:$1,"&gt;="&amp;F$2)</f>
        <v>119.4</v>
      </c>
      <c r="G609" s="5">
        <f>AVERAGEIFS(TimeSeries!607:607,TimeSeries!$1:$1,"&lt;="&amp;G$3,TimeSeries!$1:$1,"&gt;="&amp;G$2)</f>
        <v>119.4</v>
      </c>
      <c r="H609" s="5">
        <f>AVERAGEIFS(TimeSeries!607:607,TimeSeries!$1:$1,"&lt;="&amp;H$3,TimeSeries!$1:$1,"&gt;="&amp;H$2)</f>
        <v>113.9</v>
      </c>
      <c r="I609" s="5">
        <f>AVERAGEIFS(TimeSeries!607:607,TimeSeries!$1:$1,"&lt;="&amp;I$3,TimeSeries!$1:$1,"&gt;="&amp;I$2)</f>
        <v>111.05</v>
      </c>
      <c r="J609" s="5">
        <f>AVERAGEIFS(TimeSeries!607:607,TimeSeries!$1:$1,"&lt;="&amp;J$3,TimeSeries!$1:$1,"&gt;="&amp;J$2)</f>
        <v>113.1</v>
      </c>
      <c r="K609" s="5">
        <f>+TimeSeries!I607</f>
        <v>116.0125</v>
      </c>
      <c r="M609">
        <f t="shared" si="217"/>
        <v>118.921875</v>
      </c>
      <c r="N609">
        <f t="shared" si="218"/>
        <v>127.8625</v>
      </c>
      <c r="O609">
        <f t="shared" si="220"/>
        <v>0</v>
      </c>
      <c r="P609">
        <f t="shared" si="219"/>
        <v>0</v>
      </c>
      <c r="Q609">
        <f>+INDEX(TimeSeries!$A:$ZZ,'TimeSeries - Formatted'!$B609+1,'TimeSeries - Formatted'!K$1)</f>
        <v>20</v>
      </c>
      <c r="R609">
        <f>SUM(O$4:O609)</f>
        <v>28</v>
      </c>
      <c r="S609">
        <f>SUM(P$4:P609)</f>
        <v>29</v>
      </c>
      <c r="U609" s="1">
        <f t="shared" si="232"/>
        <v>-0.19637251482385765</v>
      </c>
      <c r="V609" s="1">
        <f t="shared" si="233"/>
        <v>-0.19050894085281977</v>
      </c>
      <c r="W609" s="1">
        <f t="shared" si="234"/>
        <v>-0.19373510384746329</v>
      </c>
      <c r="X609" s="1">
        <f t="shared" si="235"/>
        <v>-0.17569899896444585</v>
      </c>
      <c r="Y609" s="1">
        <f t="shared" si="236"/>
        <v>-0.15319148936170213</v>
      </c>
      <c r="Z609" s="1">
        <f t="shared" si="237"/>
        <v>-0.17463768115942024</v>
      </c>
      <c r="AA609" s="1">
        <f t="shared" si="238"/>
        <v>-0.18285504047093459</v>
      </c>
      <c r="AB609" s="1">
        <f t="shared" si="239"/>
        <v>-0.16715758468335795</v>
      </c>
      <c r="AD609" s="2">
        <f t="shared" ca="1" si="223"/>
        <v>1</v>
      </c>
      <c r="AE609" s="2">
        <f t="shared" ca="1" si="224"/>
        <v>1</v>
      </c>
      <c r="AF609" s="2">
        <f t="shared" ca="1" si="225"/>
        <v>1</v>
      </c>
      <c r="AG609" s="2">
        <f t="shared" ca="1" si="226"/>
        <v>1</v>
      </c>
      <c r="AH609" s="2">
        <f t="shared" ca="1" si="227"/>
        <v>1</v>
      </c>
      <c r="AI609" s="2">
        <f t="shared" ca="1" si="228"/>
        <v>1</v>
      </c>
      <c r="AJ609" s="2">
        <f t="shared" ca="1" si="229"/>
        <v>1</v>
      </c>
      <c r="AK609" s="2">
        <f t="shared" ca="1" si="230"/>
        <v>1</v>
      </c>
      <c r="AM609">
        <f ca="1">+IF(COUNTIFS(AM$4:AM608,1,$Q$4:$Q608,$Q609)=1,0,IF(U609*AD609&lt;$AO$1,1,0))</f>
        <v>0</v>
      </c>
      <c r="AN609">
        <f ca="1">+IF(COUNTIFS(AN$4:AN608,1,$Q$4:$Q608,$Q609)=1,0,IF(V609*AE609&lt;$AO$1,1,0))</f>
        <v>0</v>
      </c>
      <c r="AO609">
        <f ca="1">+IF(COUNTIFS(AO$4:AO608,1,$Q$4:$Q608,$Q609)=1,0,IF(W609*AF609&lt;$AO$1,1,0))</f>
        <v>0</v>
      </c>
      <c r="AP609">
        <f ca="1">+IF(COUNTIFS(AP$4:AP608,1,$Q$4:$Q608,$Q609)=1,0,IF(X609*AG609&lt;$AO$1,1,0))</f>
        <v>0</v>
      </c>
      <c r="AQ609">
        <f ca="1">+IF(COUNTIFS(AQ$4:AQ608,1,$Q$4:$Q608,$Q609)=1,0,IF(Y609*AH609&lt;$AO$1,1,0))</f>
        <v>0</v>
      </c>
      <c r="AR609">
        <f ca="1">+IF(COUNTIFS(AR$4:AR608,1,$Q$4:$Q608,$Q609)=1,0,IF(Z609*AI609&lt;$AO$1,1,0))</f>
        <v>0</v>
      </c>
      <c r="AS609">
        <f ca="1">+IF(COUNTIFS(AS$4:AS608,1,$Q$4:$Q608,$Q609)=1,0,IF(AA609*AJ609&lt;$AO$1,1,0))</f>
        <v>0</v>
      </c>
      <c r="AT609">
        <f ca="1">+IF(COUNTIFS(AT$4:AT608,1,$Q$4:$Q608,$Q609)=1,0,IF(AB609*AK609&lt;$AO$1,1,0))</f>
        <v>1</v>
      </c>
      <c r="AU609">
        <f t="shared" ca="1" si="221"/>
        <v>1</v>
      </c>
      <c r="AW609">
        <f ca="1">1*(COUNTIFS($Q$4:$Q608,Q609,AU$4:AU608,1)&gt;0)</f>
        <v>1</v>
      </c>
      <c r="AX609" t="str">
        <f t="shared" ca="1" si="231"/>
        <v/>
      </c>
    </row>
    <row r="610" spans="2:50" x14ac:dyDescent="0.35">
      <c r="B610">
        <f t="shared" si="222"/>
        <v>607</v>
      </c>
      <c r="C610" s="5">
        <f>AVERAGEIFS(TimeSeries!608:608,TimeSeries!$1:$1,"&lt;="&amp;C$3,TimeSeries!$1:$1,"&gt;="&amp;C$2)</f>
        <v>114</v>
      </c>
      <c r="D610" s="5">
        <f>AVERAGEIFS(TimeSeries!608:608,TimeSeries!$1:$1,"&lt;="&amp;D$3,TimeSeries!$1:$1,"&gt;="&amp;D$2)</f>
        <v>117</v>
      </c>
      <c r="E610" s="5">
        <f>AVERAGEIFS(TimeSeries!608:608,TimeSeries!$1:$1,"&lt;="&amp;E$3,TimeSeries!$1:$1,"&gt;="&amp;E$2)</f>
        <v>118.4</v>
      </c>
      <c r="F610" s="5">
        <f>AVERAGEIFS(TimeSeries!608:608,TimeSeries!$1:$1,"&lt;="&amp;F$3,TimeSeries!$1:$1,"&gt;="&amp;F$2)</f>
        <v>119.9</v>
      </c>
      <c r="G610" s="5">
        <f>AVERAGEIFS(TimeSeries!608:608,TimeSeries!$1:$1,"&lt;="&amp;G$3,TimeSeries!$1:$1,"&gt;="&amp;G$2)</f>
        <v>119.9</v>
      </c>
      <c r="H610" s="5">
        <f>AVERAGEIFS(TimeSeries!608:608,TimeSeries!$1:$1,"&lt;="&amp;H$3,TimeSeries!$1:$1,"&gt;="&amp;H$2)</f>
        <v>113.9</v>
      </c>
      <c r="I610" s="5">
        <f>AVERAGEIFS(TimeSeries!608:608,TimeSeries!$1:$1,"&lt;="&amp;I$3,TimeSeries!$1:$1,"&gt;="&amp;I$2)</f>
        <v>108.95</v>
      </c>
      <c r="J610" s="5">
        <f>AVERAGEIFS(TimeSeries!608:608,TimeSeries!$1:$1,"&lt;="&amp;J$3,TimeSeries!$1:$1,"&gt;="&amp;J$2)</f>
        <v>108.9</v>
      </c>
      <c r="K610" s="5">
        <f>+TimeSeries!I608</f>
        <v>115.3125</v>
      </c>
      <c r="M610">
        <f t="shared" si="217"/>
        <v>118.921875</v>
      </c>
      <c r="N610">
        <f t="shared" si="218"/>
        <v>127.8625</v>
      </c>
      <c r="O610">
        <f t="shared" si="220"/>
        <v>0</v>
      </c>
      <c r="P610">
        <f t="shared" si="219"/>
        <v>0</v>
      </c>
      <c r="Q610">
        <f>+INDEX(TimeSeries!$A:$ZZ,'TimeSeries - Formatted'!$B610+1,'TimeSeries - Formatted'!K$1)</f>
        <v>21</v>
      </c>
      <c r="R610">
        <f>SUM(O$4:O610)</f>
        <v>28</v>
      </c>
      <c r="S610">
        <f>SUM(P$4:P610)</f>
        <v>29</v>
      </c>
      <c r="U610" s="1">
        <f t="shared" si="232"/>
        <v>-0.2047436344611091</v>
      </c>
      <c r="V610" s="1">
        <f t="shared" si="233"/>
        <v>-0.19532324621733155</v>
      </c>
      <c r="W610" s="1">
        <f t="shared" si="234"/>
        <v>-0.19373510384746329</v>
      </c>
      <c r="X610" s="1">
        <f t="shared" si="235"/>
        <v>-0.17224715222644105</v>
      </c>
      <c r="Y610" s="1">
        <f t="shared" si="236"/>
        <v>-0.14964539007092192</v>
      </c>
      <c r="Z610" s="1">
        <f t="shared" si="237"/>
        <v>-0.17463768115942024</v>
      </c>
      <c r="AA610" s="1">
        <f t="shared" si="238"/>
        <v>-0.19830757910228114</v>
      </c>
      <c r="AB610" s="1">
        <f t="shared" si="239"/>
        <v>-0.19808541973490434</v>
      </c>
      <c r="AD610" s="2">
        <f t="shared" ca="1" si="223"/>
        <v>0</v>
      </c>
      <c r="AE610" s="2">
        <f t="shared" ca="1" si="224"/>
        <v>0</v>
      </c>
      <c r="AF610" s="2">
        <f t="shared" ca="1" si="225"/>
        <v>0</v>
      </c>
      <c r="AG610" s="2">
        <f t="shared" ca="1" si="226"/>
        <v>0</v>
      </c>
      <c r="AH610" s="2">
        <f t="shared" ca="1" si="227"/>
        <v>0</v>
      </c>
      <c r="AI610" s="2">
        <f t="shared" ca="1" si="228"/>
        <v>0</v>
      </c>
      <c r="AJ610" s="2">
        <f t="shared" ca="1" si="229"/>
        <v>0</v>
      </c>
      <c r="AK610" s="2">
        <f t="shared" ca="1" si="230"/>
        <v>0</v>
      </c>
      <c r="AM610">
        <f ca="1">+IF(COUNTIFS(AM$4:AM609,1,$Q$4:$Q609,$Q610)=1,0,IF(U610*AD610&lt;$AO$1,1,0))</f>
        <v>0</v>
      </c>
      <c r="AN610">
        <f ca="1">+IF(COUNTIFS(AN$4:AN609,1,$Q$4:$Q609,$Q610)=1,0,IF(V610*AE610&lt;$AO$1,1,0))</f>
        <v>0</v>
      </c>
      <c r="AO610">
        <f ca="1">+IF(COUNTIFS(AO$4:AO609,1,$Q$4:$Q609,$Q610)=1,0,IF(W610*AF610&lt;$AO$1,1,0))</f>
        <v>0</v>
      </c>
      <c r="AP610">
        <f ca="1">+IF(COUNTIFS(AP$4:AP609,1,$Q$4:$Q609,$Q610)=1,0,IF(X610*AG610&lt;$AO$1,1,0))</f>
        <v>0</v>
      </c>
      <c r="AQ610">
        <f ca="1">+IF(COUNTIFS(AQ$4:AQ609,1,$Q$4:$Q609,$Q610)=1,0,IF(Y610*AH610&lt;$AO$1,1,0))</f>
        <v>0</v>
      </c>
      <c r="AR610">
        <f ca="1">+IF(COUNTIFS(AR$4:AR609,1,$Q$4:$Q609,$Q610)=1,0,IF(Z610*AI610&lt;$AO$1,1,0))</f>
        <v>0</v>
      </c>
      <c r="AS610">
        <f ca="1">+IF(COUNTIFS(AS$4:AS609,1,$Q$4:$Q609,$Q610)=1,0,IF(AA610*AJ610&lt;$AO$1,1,0))</f>
        <v>0</v>
      </c>
      <c r="AT610">
        <f ca="1">+IF(COUNTIFS(AT$4:AT609,1,$Q$4:$Q609,$Q610)=1,0,IF(AB610*AK610&lt;$AO$1,1,0))</f>
        <v>0</v>
      </c>
      <c r="AU610">
        <f t="shared" ca="1" si="221"/>
        <v>0</v>
      </c>
      <c r="AW610">
        <f>1*(COUNTIFS($Q$4:$Q609,Q610,AU$4:AU609,1)&gt;0)</f>
        <v>0</v>
      </c>
      <c r="AX610" t="str">
        <f t="shared" ca="1" si="231"/>
        <v/>
      </c>
    </row>
    <row r="611" spans="2:50" x14ac:dyDescent="0.35">
      <c r="B611">
        <f t="shared" si="222"/>
        <v>608</v>
      </c>
      <c r="C611" s="5">
        <f>AVERAGEIFS(TimeSeries!609:609,TimeSeries!$1:$1,"&lt;="&amp;C$3,TimeSeries!$1:$1,"&gt;="&amp;C$2)</f>
        <v>114</v>
      </c>
      <c r="D611" s="5">
        <f>AVERAGEIFS(TimeSeries!609:609,TimeSeries!$1:$1,"&lt;="&amp;D$3,TimeSeries!$1:$1,"&gt;="&amp;D$2)</f>
        <v>117</v>
      </c>
      <c r="E611" s="5">
        <f>AVERAGEIFS(TimeSeries!609:609,TimeSeries!$1:$1,"&lt;="&amp;E$3,TimeSeries!$1:$1,"&gt;="&amp;E$2)</f>
        <v>118.4</v>
      </c>
      <c r="F611" s="5">
        <f>AVERAGEIFS(TimeSeries!609:609,TimeSeries!$1:$1,"&lt;="&amp;F$3,TimeSeries!$1:$1,"&gt;="&amp;F$2)</f>
        <v>120.4</v>
      </c>
      <c r="G611" s="5">
        <f>AVERAGEIFS(TimeSeries!609:609,TimeSeries!$1:$1,"&lt;="&amp;G$3,TimeSeries!$1:$1,"&gt;="&amp;G$2)</f>
        <v>120.4</v>
      </c>
      <c r="H611" s="5">
        <f>AVERAGEIFS(TimeSeries!609:609,TimeSeries!$1:$1,"&lt;="&amp;H$3,TimeSeries!$1:$1,"&gt;="&amp;H$2)</f>
        <v>113.4</v>
      </c>
      <c r="I611" s="5">
        <f>AVERAGEIFS(TimeSeries!609:609,TimeSeries!$1:$1,"&lt;="&amp;I$3,TimeSeries!$1:$1,"&gt;="&amp;I$2)</f>
        <v>109.15</v>
      </c>
      <c r="J611" s="5">
        <f>AVERAGEIFS(TimeSeries!609:609,TimeSeries!$1:$1,"&lt;="&amp;J$3,TimeSeries!$1:$1,"&gt;="&amp;J$2)</f>
        <v>110.3</v>
      </c>
      <c r="K611" s="5">
        <f>+TimeSeries!I609</f>
        <v>115.48750000000001</v>
      </c>
      <c r="M611">
        <f t="shared" si="217"/>
        <v>118.80937500000002</v>
      </c>
      <c r="N611">
        <f t="shared" si="218"/>
        <v>127.8625</v>
      </c>
      <c r="O611">
        <f t="shared" si="220"/>
        <v>0</v>
      </c>
      <c r="P611">
        <f t="shared" si="219"/>
        <v>0</v>
      </c>
      <c r="Q611">
        <f>+INDEX(TimeSeries!$A:$ZZ,'TimeSeries - Formatted'!$B611+1,'TimeSeries - Formatted'!K$1)</f>
        <v>21</v>
      </c>
      <c r="R611">
        <f>SUM(O$4:O611)</f>
        <v>28</v>
      </c>
      <c r="S611">
        <f>SUM(P$4:P611)</f>
        <v>29</v>
      </c>
      <c r="U611" s="1">
        <f t="shared" si="232"/>
        <v>-0.2047436344611091</v>
      </c>
      <c r="V611" s="1">
        <f t="shared" si="233"/>
        <v>-0.19532324621733155</v>
      </c>
      <c r="W611" s="1">
        <f t="shared" si="234"/>
        <v>-0.19373510384746329</v>
      </c>
      <c r="X611" s="1">
        <f t="shared" si="235"/>
        <v>-0.16879530548843624</v>
      </c>
      <c r="Y611" s="1">
        <f t="shared" si="236"/>
        <v>-0.14609929078014183</v>
      </c>
      <c r="Z611" s="1">
        <f t="shared" si="237"/>
        <v>-0.17826086956521736</v>
      </c>
      <c r="AA611" s="1">
        <f t="shared" si="238"/>
        <v>-0.19683590875643853</v>
      </c>
      <c r="AB611" s="1">
        <f t="shared" si="239"/>
        <v>-0.18777614138438892</v>
      </c>
      <c r="AD611" s="2">
        <f t="shared" ca="1" si="223"/>
        <v>0</v>
      </c>
      <c r="AE611" s="2">
        <f t="shared" ca="1" si="224"/>
        <v>0</v>
      </c>
      <c r="AF611" s="2">
        <f t="shared" ca="1" si="225"/>
        <v>0</v>
      </c>
      <c r="AG611" s="2">
        <f t="shared" ca="1" si="226"/>
        <v>0</v>
      </c>
      <c r="AH611" s="2">
        <f t="shared" ca="1" si="227"/>
        <v>0</v>
      </c>
      <c r="AI611" s="2">
        <f t="shared" ca="1" si="228"/>
        <v>0</v>
      </c>
      <c r="AJ611" s="2">
        <f t="shared" ca="1" si="229"/>
        <v>0</v>
      </c>
      <c r="AK611" s="2">
        <f t="shared" ca="1" si="230"/>
        <v>0</v>
      </c>
      <c r="AM611">
        <f ca="1">+IF(COUNTIFS(AM$4:AM610,1,$Q$4:$Q610,$Q611)=1,0,IF(U611*AD611&lt;$AO$1,1,0))</f>
        <v>0</v>
      </c>
      <c r="AN611">
        <f ca="1">+IF(COUNTIFS(AN$4:AN610,1,$Q$4:$Q610,$Q611)=1,0,IF(V611*AE611&lt;$AO$1,1,0))</f>
        <v>0</v>
      </c>
      <c r="AO611">
        <f ca="1">+IF(COUNTIFS(AO$4:AO610,1,$Q$4:$Q610,$Q611)=1,0,IF(W611*AF611&lt;$AO$1,1,0))</f>
        <v>0</v>
      </c>
      <c r="AP611">
        <f ca="1">+IF(COUNTIFS(AP$4:AP610,1,$Q$4:$Q610,$Q611)=1,0,IF(X611*AG611&lt;$AO$1,1,0))</f>
        <v>0</v>
      </c>
      <c r="AQ611">
        <f ca="1">+IF(COUNTIFS(AQ$4:AQ610,1,$Q$4:$Q610,$Q611)=1,0,IF(Y611*AH611&lt;$AO$1,1,0))</f>
        <v>0</v>
      </c>
      <c r="AR611">
        <f ca="1">+IF(COUNTIFS(AR$4:AR610,1,$Q$4:$Q610,$Q611)=1,0,IF(Z611*AI611&lt;$AO$1,1,0))</f>
        <v>0</v>
      </c>
      <c r="AS611">
        <f ca="1">+IF(COUNTIFS(AS$4:AS610,1,$Q$4:$Q610,$Q611)=1,0,IF(AA611*AJ611&lt;$AO$1,1,0))</f>
        <v>0</v>
      </c>
      <c r="AT611">
        <f ca="1">+IF(COUNTIFS(AT$4:AT610,1,$Q$4:$Q610,$Q611)=1,0,IF(AB611*AK611&lt;$AO$1,1,0))</f>
        <v>0</v>
      </c>
      <c r="AU611">
        <f t="shared" ca="1" si="221"/>
        <v>0</v>
      </c>
      <c r="AW611">
        <f ca="1">1*(COUNTIFS($Q$4:$Q610,Q611,AU$4:AU610,1)&gt;0)</f>
        <v>0</v>
      </c>
      <c r="AX611" t="str">
        <f t="shared" ca="1" si="231"/>
        <v/>
      </c>
    </row>
    <row r="612" spans="2:50" x14ac:dyDescent="0.35">
      <c r="B612">
        <f t="shared" si="222"/>
        <v>609</v>
      </c>
      <c r="C612" s="5">
        <f>AVERAGEIFS(TimeSeries!610:610,TimeSeries!$1:$1,"&lt;="&amp;C$3,TimeSeries!$1:$1,"&gt;="&amp;C$2)</f>
        <v>114.7</v>
      </c>
      <c r="D612" s="5">
        <f>AVERAGEIFS(TimeSeries!610:610,TimeSeries!$1:$1,"&lt;="&amp;D$3,TimeSeries!$1:$1,"&gt;="&amp;D$2)</f>
        <v>118.2</v>
      </c>
      <c r="E612" s="5">
        <f>AVERAGEIFS(TimeSeries!610:610,TimeSeries!$1:$1,"&lt;="&amp;E$3,TimeSeries!$1:$1,"&gt;="&amp;E$2)</f>
        <v>119.6</v>
      </c>
      <c r="F612" s="5">
        <f>AVERAGEIFS(TimeSeries!610:610,TimeSeries!$1:$1,"&lt;="&amp;F$3,TimeSeries!$1:$1,"&gt;="&amp;F$2)</f>
        <v>121.1</v>
      </c>
      <c r="G612" s="5">
        <f>AVERAGEIFS(TimeSeries!610:610,TimeSeries!$1:$1,"&lt;="&amp;G$3,TimeSeries!$1:$1,"&gt;="&amp;G$2)</f>
        <v>120.4</v>
      </c>
      <c r="H612" s="5">
        <f>AVERAGEIFS(TimeSeries!610:610,TimeSeries!$1:$1,"&lt;="&amp;H$3,TimeSeries!$1:$1,"&gt;="&amp;H$2)</f>
        <v>113.4</v>
      </c>
      <c r="I612" s="5">
        <f>AVERAGEIFS(TimeSeries!610:610,TimeSeries!$1:$1,"&lt;="&amp;I$3,TimeSeries!$1:$1,"&gt;="&amp;I$2)</f>
        <v>110.55</v>
      </c>
      <c r="J612" s="5">
        <f>AVERAGEIFS(TimeSeries!610:610,TimeSeries!$1:$1,"&lt;="&amp;J$3,TimeSeries!$1:$1,"&gt;="&amp;J$2)</f>
        <v>113.1</v>
      </c>
      <c r="K612" s="5">
        <f>+TimeSeries!I610</f>
        <v>116.3125</v>
      </c>
      <c r="M612">
        <f t="shared" si="217"/>
        <v>117.9875</v>
      </c>
      <c r="N612">
        <f t="shared" si="218"/>
        <v>127.8625</v>
      </c>
      <c r="O612">
        <f t="shared" si="220"/>
        <v>0</v>
      </c>
      <c r="P612">
        <f t="shared" si="219"/>
        <v>0</v>
      </c>
      <c r="Q612">
        <f>+INDEX(TimeSeries!$A:$ZZ,'TimeSeries - Formatted'!$B612+1,'TimeSeries - Formatted'!K$1)</f>
        <v>21</v>
      </c>
      <c r="R612">
        <f>SUM(O$4:O612)</f>
        <v>28</v>
      </c>
      <c r="S612">
        <f>SUM(P$4:P612)</f>
        <v>29</v>
      </c>
      <c r="U612" s="1">
        <f t="shared" si="232"/>
        <v>-0.19986048133937906</v>
      </c>
      <c r="V612" s="1">
        <f t="shared" si="233"/>
        <v>-0.18707015130673998</v>
      </c>
      <c r="W612" s="1">
        <f t="shared" si="234"/>
        <v>-0.1855635001702417</v>
      </c>
      <c r="X612" s="1">
        <f t="shared" si="235"/>
        <v>-0.1639627200552296</v>
      </c>
      <c r="Y612" s="1">
        <f t="shared" si="236"/>
        <v>-0.14609929078014183</v>
      </c>
      <c r="Z612" s="1">
        <f t="shared" si="237"/>
        <v>-0.17826086956521736</v>
      </c>
      <c r="AA612" s="1">
        <f t="shared" si="238"/>
        <v>-0.1865342163355409</v>
      </c>
      <c r="AB612" s="1">
        <f t="shared" si="239"/>
        <v>-0.16715758468335795</v>
      </c>
      <c r="AD612" s="2">
        <f t="shared" ca="1" si="223"/>
        <v>0</v>
      </c>
      <c r="AE612" s="2">
        <f t="shared" ca="1" si="224"/>
        <v>0</v>
      </c>
      <c r="AF612" s="2">
        <f t="shared" ca="1" si="225"/>
        <v>0</v>
      </c>
      <c r="AG612" s="2">
        <f t="shared" ca="1" si="226"/>
        <v>0</v>
      </c>
      <c r="AH612" s="2">
        <f t="shared" ca="1" si="227"/>
        <v>0</v>
      </c>
      <c r="AI612" s="2">
        <f t="shared" ca="1" si="228"/>
        <v>0</v>
      </c>
      <c r="AJ612" s="2">
        <f t="shared" ca="1" si="229"/>
        <v>0</v>
      </c>
      <c r="AK612" s="2">
        <f t="shared" ca="1" si="230"/>
        <v>0</v>
      </c>
      <c r="AM612">
        <f ca="1">+IF(COUNTIFS(AM$4:AM611,1,$Q$4:$Q611,$Q612)=1,0,IF(U612*AD612&lt;$AO$1,1,0))</f>
        <v>0</v>
      </c>
      <c r="AN612">
        <f ca="1">+IF(COUNTIFS(AN$4:AN611,1,$Q$4:$Q611,$Q612)=1,0,IF(V612*AE612&lt;$AO$1,1,0))</f>
        <v>0</v>
      </c>
      <c r="AO612">
        <f ca="1">+IF(COUNTIFS(AO$4:AO611,1,$Q$4:$Q611,$Q612)=1,0,IF(W612*AF612&lt;$AO$1,1,0))</f>
        <v>0</v>
      </c>
      <c r="AP612">
        <f ca="1">+IF(COUNTIFS(AP$4:AP611,1,$Q$4:$Q611,$Q612)=1,0,IF(X612*AG612&lt;$AO$1,1,0))</f>
        <v>0</v>
      </c>
      <c r="AQ612">
        <f ca="1">+IF(COUNTIFS(AQ$4:AQ611,1,$Q$4:$Q611,$Q612)=1,0,IF(Y612*AH612&lt;$AO$1,1,0))</f>
        <v>0</v>
      </c>
      <c r="AR612">
        <f ca="1">+IF(COUNTIFS(AR$4:AR611,1,$Q$4:$Q611,$Q612)=1,0,IF(Z612*AI612&lt;$AO$1,1,0))</f>
        <v>0</v>
      </c>
      <c r="AS612">
        <f ca="1">+IF(COUNTIFS(AS$4:AS611,1,$Q$4:$Q611,$Q612)=1,0,IF(AA612*AJ612&lt;$AO$1,1,0))</f>
        <v>0</v>
      </c>
      <c r="AT612">
        <f ca="1">+IF(COUNTIFS(AT$4:AT611,1,$Q$4:$Q611,$Q612)=1,0,IF(AB612*AK612&lt;$AO$1,1,0))</f>
        <v>0</v>
      </c>
      <c r="AU612">
        <f t="shared" ca="1" si="221"/>
        <v>0</v>
      </c>
      <c r="AW612">
        <f ca="1">1*(COUNTIFS($Q$4:$Q611,Q612,AU$4:AU611,1)&gt;0)</f>
        <v>0</v>
      </c>
      <c r="AX612" t="str">
        <f t="shared" ca="1" si="231"/>
        <v/>
      </c>
    </row>
    <row r="613" spans="2:50" x14ac:dyDescent="0.35">
      <c r="B613">
        <f t="shared" si="222"/>
        <v>610</v>
      </c>
      <c r="C613" s="5">
        <f>AVERAGEIFS(TimeSeries!611:611,TimeSeries!$1:$1,"&lt;="&amp;C$3,TimeSeries!$1:$1,"&gt;="&amp;C$2)</f>
        <v>115.4</v>
      </c>
      <c r="D613" s="5">
        <f>AVERAGEIFS(TimeSeries!611:611,TimeSeries!$1:$1,"&lt;="&amp;D$3,TimeSeries!$1:$1,"&gt;="&amp;D$2)</f>
        <v>119.4</v>
      </c>
      <c r="E613" s="5">
        <f>AVERAGEIFS(TimeSeries!611:611,TimeSeries!$1:$1,"&lt;="&amp;E$3,TimeSeries!$1:$1,"&gt;="&amp;E$2)</f>
        <v>120.8</v>
      </c>
      <c r="F613" s="5">
        <f>AVERAGEIFS(TimeSeries!611:611,TimeSeries!$1:$1,"&lt;="&amp;F$3,TimeSeries!$1:$1,"&gt;="&amp;F$2)</f>
        <v>121.8</v>
      </c>
      <c r="G613" s="5">
        <f>AVERAGEIFS(TimeSeries!611:611,TimeSeries!$1:$1,"&lt;="&amp;G$3,TimeSeries!$1:$1,"&gt;="&amp;G$2)</f>
        <v>120.4</v>
      </c>
      <c r="H613" s="5">
        <f>AVERAGEIFS(TimeSeries!611:611,TimeSeries!$1:$1,"&lt;="&amp;H$3,TimeSeries!$1:$1,"&gt;="&amp;H$2)</f>
        <v>113.4</v>
      </c>
      <c r="I613" s="5">
        <f>AVERAGEIFS(TimeSeries!611:611,TimeSeries!$1:$1,"&lt;="&amp;I$3,TimeSeries!$1:$1,"&gt;="&amp;I$2)</f>
        <v>109.15</v>
      </c>
      <c r="J613" s="5">
        <f>AVERAGEIFS(TimeSeries!611:611,TimeSeries!$1:$1,"&lt;="&amp;J$3,TimeSeries!$1:$1,"&gt;="&amp;J$2)</f>
        <v>110.3</v>
      </c>
      <c r="K613" s="5">
        <f>+TimeSeries!I611</f>
        <v>116.4375</v>
      </c>
      <c r="M613">
        <f t="shared" si="217"/>
        <v>116.871875</v>
      </c>
      <c r="N613">
        <f t="shared" si="218"/>
        <v>127.8625</v>
      </c>
      <c r="O613">
        <f t="shared" si="220"/>
        <v>0</v>
      </c>
      <c r="P613">
        <f t="shared" si="219"/>
        <v>0</v>
      </c>
      <c r="Q613">
        <f>+INDEX(TimeSeries!$A:$ZZ,'TimeSeries - Formatted'!$B613+1,'TimeSeries - Formatted'!K$1)</f>
        <v>21</v>
      </c>
      <c r="R613">
        <f>SUM(O$4:O613)</f>
        <v>28</v>
      </c>
      <c r="S613">
        <f>SUM(P$4:P613)</f>
        <v>29</v>
      </c>
      <c r="U613" s="1">
        <f t="shared" si="232"/>
        <v>-0.19497732821764902</v>
      </c>
      <c r="V613" s="1">
        <f t="shared" si="233"/>
        <v>-0.17881705639614853</v>
      </c>
      <c r="W613" s="1">
        <f t="shared" si="234"/>
        <v>-0.17739189649302012</v>
      </c>
      <c r="X613" s="1">
        <f t="shared" si="235"/>
        <v>-0.15913013462202275</v>
      </c>
      <c r="Y613" s="1">
        <f t="shared" si="236"/>
        <v>-0.14609929078014183</v>
      </c>
      <c r="Z613" s="1">
        <f t="shared" si="237"/>
        <v>-0.17826086956521736</v>
      </c>
      <c r="AA613" s="1">
        <f t="shared" si="238"/>
        <v>-0.19683590875643853</v>
      </c>
      <c r="AB613" s="1">
        <f t="shared" si="239"/>
        <v>-0.18777614138438892</v>
      </c>
      <c r="AD613" s="2">
        <f t="shared" ca="1" si="223"/>
        <v>0</v>
      </c>
      <c r="AE613" s="2">
        <f t="shared" ca="1" si="224"/>
        <v>0</v>
      </c>
      <c r="AF613" s="2">
        <f t="shared" ca="1" si="225"/>
        <v>0</v>
      </c>
      <c r="AG613" s="2">
        <f t="shared" ca="1" si="226"/>
        <v>0</v>
      </c>
      <c r="AH613" s="2">
        <f t="shared" ca="1" si="227"/>
        <v>0</v>
      </c>
      <c r="AI613" s="2">
        <f t="shared" ca="1" si="228"/>
        <v>0</v>
      </c>
      <c r="AJ613" s="2">
        <f t="shared" ca="1" si="229"/>
        <v>0</v>
      </c>
      <c r="AK613" s="2">
        <f t="shared" ca="1" si="230"/>
        <v>0</v>
      </c>
      <c r="AM613">
        <f ca="1">+IF(COUNTIFS(AM$4:AM612,1,$Q$4:$Q612,$Q613)=1,0,IF(U613*AD613&lt;$AO$1,1,0))</f>
        <v>0</v>
      </c>
      <c r="AN613">
        <f ca="1">+IF(COUNTIFS(AN$4:AN612,1,$Q$4:$Q612,$Q613)=1,0,IF(V613*AE613&lt;$AO$1,1,0))</f>
        <v>0</v>
      </c>
      <c r="AO613">
        <f ca="1">+IF(COUNTIFS(AO$4:AO612,1,$Q$4:$Q612,$Q613)=1,0,IF(W613*AF613&lt;$AO$1,1,0))</f>
        <v>0</v>
      </c>
      <c r="AP613">
        <f ca="1">+IF(COUNTIFS(AP$4:AP612,1,$Q$4:$Q612,$Q613)=1,0,IF(X613*AG613&lt;$AO$1,1,0))</f>
        <v>0</v>
      </c>
      <c r="AQ613">
        <f ca="1">+IF(COUNTIFS(AQ$4:AQ612,1,$Q$4:$Q612,$Q613)=1,0,IF(Y613*AH613&lt;$AO$1,1,0))</f>
        <v>0</v>
      </c>
      <c r="AR613">
        <f ca="1">+IF(COUNTIFS(AR$4:AR612,1,$Q$4:$Q612,$Q613)=1,0,IF(Z613*AI613&lt;$AO$1,1,0))</f>
        <v>0</v>
      </c>
      <c r="AS613">
        <f ca="1">+IF(COUNTIFS(AS$4:AS612,1,$Q$4:$Q612,$Q613)=1,0,IF(AA613*AJ613&lt;$AO$1,1,0))</f>
        <v>0</v>
      </c>
      <c r="AT613">
        <f ca="1">+IF(COUNTIFS(AT$4:AT612,1,$Q$4:$Q612,$Q613)=1,0,IF(AB613*AK613&lt;$AO$1,1,0))</f>
        <v>0</v>
      </c>
      <c r="AU613">
        <f t="shared" ca="1" si="221"/>
        <v>0</v>
      </c>
      <c r="AW613">
        <f ca="1">1*(COUNTIFS($Q$4:$Q612,Q613,AU$4:AU612,1)&gt;0)</f>
        <v>0</v>
      </c>
      <c r="AX613" t="str">
        <f t="shared" ca="1" si="231"/>
        <v/>
      </c>
    </row>
    <row r="614" spans="2:50" x14ac:dyDescent="0.35">
      <c r="B614">
        <f t="shared" si="222"/>
        <v>611</v>
      </c>
      <c r="C614" s="5">
        <f>AVERAGEIFS(TimeSeries!612:612,TimeSeries!$1:$1,"&lt;="&amp;C$3,TimeSeries!$1:$1,"&gt;="&amp;C$2)</f>
        <v>116.6</v>
      </c>
      <c r="D614" s="5">
        <f>AVERAGEIFS(TimeSeries!612:612,TimeSeries!$1:$1,"&lt;="&amp;D$3,TimeSeries!$1:$1,"&gt;="&amp;D$2)</f>
        <v>121.6</v>
      </c>
      <c r="E614" s="5">
        <f>AVERAGEIFS(TimeSeries!612:612,TimeSeries!$1:$1,"&lt;="&amp;E$3,TimeSeries!$1:$1,"&gt;="&amp;E$2)</f>
        <v>123.75</v>
      </c>
      <c r="F614" s="5">
        <f>AVERAGEIFS(TimeSeries!612:612,TimeSeries!$1:$1,"&lt;="&amp;F$3,TimeSeries!$1:$1,"&gt;="&amp;F$2)</f>
        <v>128.25</v>
      </c>
      <c r="G614" s="5">
        <f>AVERAGEIFS(TimeSeries!612:612,TimeSeries!$1:$1,"&lt;="&amp;G$3,TimeSeries!$1:$1,"&gt;="&amp;G$2)</f>
        <v>125.4</v>
      </c>
      <c r="H614" s="5">
        <f>AVERAGEIFS(TimeSeries!612:612,TimeSeries!$1:$1,"&lt;="&amp;H$3,TimeSeries!$1:$1,"&gt;="&amp;H$2)</f>
        <v>113.4</v>
      </c>
      <c r="I614" s="5">
        <f>AVERAGEIFS(TimeSeries!612:612,TimeSeries!$1:$1,"&lt;="&amp;I$3,TimeSeries!$1:$1,"&gt;="&amp;I$2)</f>
        <v>114.1</v>
      </c>
      <c r="J614" s="5">
        <f>AVERAGEIFS(TimeSeries!612:612,TimeSeries!$1:$1,"&lt;="&amp;J$3,TimeSeries!$1:$1,"&gt;="&amp;J$2)</f>
        <v>120.2</v>
      </c>
      <c r="K614" s="5">
        <f>+TimeSeries!I612</f>
        <v>119.96250000000001</v>
      </c>
      <c r="M614">
        <f t="shared" si="217"/>
        <v>116.871875</v>
      </c>
      <c r="N614">
        <f t="shared" si="218"/>
        <v>127.8625</v>
      </c>
      <c r="O614">
        <f t="shared" si="220"/>
        <v>1</v>
      </c>
      <c r="P614">
        <f t="shared" si="219"/>
        <v>0</v>
      </c>
      <c r="Q614">
        <f>+INDEX(TimeSeries!$A:$ZZ,'TimeSeries - Formatted'!$B614+1,'TimeSeries - Formatted'!K$1)</f>
        <v>21</v>
      </c>
      <c r="R614">
        <f>SUM(O$4:O614)</f>
        <v>29</v>
      </c>
      <c r="S614">
        <f>SUM(P$4:P614)</f>
        <v>29</v>
      </c>
      <c r="U614" s="1">
        <f t="shared" si="232"/>
        <v>-0.18660620858039767</v>
      </c>
      <c r="V614" s="1">
        <f t="shared" si="233"/>
        <v>-0.16368638239339761</v>
      </c>
      <c r="W614" s="1">
        <f t="shared" si="234"/>
        <v>-0.15730337078651679</v>
      </c>
      <c r="X614" s="1">
        <f t="shared" si="235"/>
        <v>-0.11460131170176036</v>
      </c>
      <c r="Y614" s="1">
        <f t="shared" si="236"/>
        <v>-0.11063829787234036</v>
      </c>
      <c r="Z614" s="1">
        <f t="shared" si="237"/>
        <v>-0.17826086956521736</v>
      </c>
      <c r="AA614" s="1">
        <f t="shared" si="238"/>
        <v>-0.16041206769683602</v>
      </c>
      <c r="AB614" s="1">
        <f t="shared" si="239"/>
        <v>-0.11487481590574378</v>
      </c>
      <c r="AD614" s="2">
        <f t="shared" ca="1" si="223"/>
        <v>0</v>
      </c>
      <c r="AE614" s="2">
        <f t="shared" ca="1" si="224"/>
        <v>0</v>
      </c>
      <c r="AF614" s="2">
        <f t="shared" ca="1" si="225"/>
        <v>0</v>
      </c>
      <c r="AG614" s="2">
        <f t="shared" ca="1" si="226"/>
        <v>0</v>
      </c>
      <c r="AH614" s="2">
        <f t="shared" ca="1" si="227"/>
        <v>0</v>
      </c>
      <c r="AI614" s="2">
        <f t="shared" ca="1" si="228"/>
        <v>0</v>
      </c>
      <c r="AJ614" s="2">
        <f t="shared" ca="1" si="229"/>
        <v>0</v>
      </c>
      <c r="AK614" s="2">
        <f t="shared" ca="1" si="230"/>
        <v>0</v>
      </c>
      <c r="AM614">
        <f ca="1">+IF(COUNTIFS(AM$4:AM613,1,$Q$4:$Q613,$Q614)=1,0,IF(U614*AD614&lt;$AO$1,1,0))</f>
        <v>0</v>
      </c>
      <c r="AN614">
        <f ca="1">+IF(COUNTIFS(AN$4:AN613,1,$Q$4:$Q613,$Q614)=1,0,IF(V614*AE614&lt;$AO$1,1,0))</f>
        <v>0</v>
      </c>
      <c r="AO614">
        <f ca="1">+IF(COUNTIFS(AO$4:AO613,1,$Q$4:$Q613,$Q614)=1,0,IF(W614*AF614&lt;$AO$1,1,0))</f>
        <v>0</v>
      </c>
      <c r="AP614">
        <f ca="1">+IF(COUNTIFS(AP$4:AP613,1,$Q$4:$Q613,$Q614)=1,0,IF(X614*AG614&lt;$AO$1,1,0))</f>
        <v>0</v>
      </c>
      <c r="AQ614">
        <f ca="1">+IF(COUNTIFS(AQ$4:AQ613,1,$Q$4:$Q613,$Q614)=1,0,IF(Y614*AH614&lt;$AO$1,1,0))</f>
        <v>0</v>
      </c>
      <c r="AR614">
        <f ca="1">+IF(COUNTIFS(AR$4:AR613,1,$Q$4:$Q613,$Q614)=1,0,IF(Z614*AI614&lt;$AO$1,1,0))</f>
        <v>0</v>
      </c>
      <c r="AS614">
        <f ca="1">+IF(COUNTIFS(AS$4:AS613,1,$Q$4:$Q613,$Q614)=1,0,IF(AA614*AJ614&lt;$AO$1,1,0))</f>
        <v>0</v>
      </c>
      <c r="AT614">
        <f ca="1">+IF(COUNTIFS(AT$4:AT613,1,$Q$4:$Q613,$Q614)=1,0,IF(AB614*AK614&lt;$AO$1,1,0))</f>
        <v>0</v>
      </c>
      <c r="AU614">
        <f t="shared" ca="1" si="221"/>
        <v>0</v>
      </c>
      <c r="AW614">
        <f ca="1">1*(COUNTIFS($Q$4:$Q613,Q614,AU$4:AU613,1)&gt;0)</f>
        <v>0</v>
      </c>
      <c r="AX614" t="str">
        <f t="shared" ca="1" si="231"/>
        <v/>
      </c>
    </row>
    <row r="615" spans="2:50" x14ac:dyDescent="0.35">
      <c r="B615">
        <f t="shared" si="222"/>
        <v>612</v>
      </c>
      <c r="C615" s="5">
        <f>AVERAGEIFS(TimeSeries!613:613,TimeSeries!$1:$1,"&lt;="&amp;C$3,TimeSeries!$1:$1,"&gt;="&amp;C$2)</f>
        <v>119.5</v>
      </c>
      <c r="D615" s="5">
        <f>AVERAGEIFS(TimeSeries!613:613,TimeSeries!$1:$1,"&lt;="&amp;D$3,TimeSeries!$1:$1,"&gt;="&amp;D$2)</f>
        <v>124.5</v>
      </c>
      <c r="E615" s="5">
        <f>AVERAGEIFS(TimeSeries!613:613,TimeSeries!$1:$1,"&lt;="&amp;E$3,TimeSeries!$1:$1,"&gt;="&amp;E$2)</f>
        <v>126.65</v>
      </c>
      <c r="F615" s="5">
        <f>AVERAGEIFS(TimeSeries!613:613,TimeSeries!$1:$1,"&lt;="&amp;F$3,TimeSeries!$1:$1,"&gt;="&amp;F$2)</f>
        <v>130.65</v>
      </c>
      <c r="G615" s="5">
        <f>AVERAGEIFS(TimeSeries!613:613,TimeSeries!$1:$1,"&lt;="&amp;G$3,TimeSeries!$1:$1,"&gt;="&amp;G$2)</f>
        <v>125.7</v>
      </c>
      <c r="H615" s="5">
        <f>AVERAGEIFS(TimeSeries!613:613,TimeSeries!$1:$1,"&lt;="&amp;H$3,TimeSeries!$1:$1,"&gt;="&amp;H$2)</f>
        <v>113.7</v>
      </c>
      <c r="I615" s="5">
        <f>AVERAGEIFS(TimeSeries!613:613,TimeSeries!$1:$1,"&lt;="&amp;I$3,TimeSeries!$1:$1,"&gt;="&amp;I$2)</f>
        <v>115.1</v>
      </c>
      <c r="J615" s="5">
        <f>AVERAGEIFS(TimeSeries!613:613,TimeSeries!$1:$1,"&lt;="&amp;J$3,TimeSeries!$1:$1,"&gt;="&amp;J$2)</f>
        <v>120.2</v>
      </c>
      <c r="K615" s="5">
        <f>+TimeSeries!I613</f>
        <v>121.73750000000001</v>
      </c>
      <c r="M615">
        <f t="shared" si="217"/>
        <v>116.871875</v>
      </c>
      <c r="N615">
        <f t="shared" si="218"/>
        <v>126.92500000000001</v>
      </c>
      <c r="O615">
        <f t="shared" si="220"/>
        <v>0</v>
      </c>
      <c r="P615">
        <f t="shared" si="219"/>
        <v>0</v>
      </c>
      <c r="Q615">
        <f>+INDEX(TimeSeries!$A:$ZZ,'TimeSeries - Formatted'!$B615+1,'TimeSeries - Formatted'!K$1)</f>
        <v>21</v>
      </c>
      <c r="R615">
        <f>SUM(O$4:O615)</f>
        <v>29</v>
      </c>
      <c r="S615">
        <f>SUM(P$4:P615)</f>
        <v>29</v>
      </c>
      <c r="U615" s="1">
        <f t="shared" si="232"/>
        <v>-0.16637600279037323</v>
      </c>
      <c r="V615" s="1">
        <f t="shared" si="233"/>
        <v>-0.128456422821141</v>
      </c>
      <c r="W615" s="1">
        <f t="shared" si="234"/>
        <v>-8.1580855692530818E-2</v>
      </c>
      <c r="X615" s="1">
        <f t="shared" si="235"/>
        <v>-5.9395248380129551E-2</v>
      </c>
      <c r="Y615" s="1">
        <f t="shared" si="236"/>
        <v>-0.10851063829787233</v>
      </c>
      <c r="Z615" s="1">
        <f t="shared" si="237"/>
        <v>-0.17608695652173911</v>
      </c>
      <c r="AA615" s="1">
        <f t="shared" si="238"/>
        <v>-0.15305371596762329</v>
      </c>
      <c r="AB615" s="1">
        <f t="shared" si="239"/>
        <v>-0.11487481590574378</v>
      </c>
      <c r="AD615" s="2">
        <f t="shared" ca="1" si="223"/>
        <v>0</v>
      </c>
      <c r="AE615" s="2">
        <f t="shared" ca="1" si="224"/>
        <v>0</v>
      </c>
      <c r="AF615" s="2">
        <f t="shared" ca="1" si="225"/>
        <v>0</v>
      </c>
      <c r="AG615" s="2">
        <f t="shared" ca="1" si="226"/>
        <v>0</v>
      </c>
      <c r="AH615" s="2">
        <f t="shared" ca="1" si="227"/>
        <v>0</v>
      </c>
      <c r="AI615" s="2">
        <f t="shared" ca="1" si="228"/>
        <v>0</v>
      </c>
      <c r="AJ615" s="2">
        <f t="shared" ca="1" si="229"/>
        <v>0</v>
      </c>
      <c r="AK615" s="2">
        <f t="shared" ca="1" si="230"/>
        <v>0</v>
      </c>
      <c r="AM615">
        <f ca="1">+IF(COUNTIFS(AM$4:AM614,1,$Q$4:$Q614,$Q615)=1,0,IF(U615*AD615&lt;$AO$1,1,0))</f>
        <v>0</v>
      </c>
      <c r="AN615">
        <f ca="1">+IF(COUNTIFS(AN$4:AN614,1,$Q$4:$Q614,$Q615)=1,0,IF(V615*AE615&lt;$AO$1,1,0))</f>
        <v>0</v>
      </c>
      <c r="AO615">
        <f ca="1">+IF(COUNTIFS(AO$4:AO614,1,$Q$4:$Q614,$Q615)=1,0,IF(W615*AF615&lt;$AO$1,1,0))</f>
        <v>0</v>
      </c>
      <c r="AP615">
        <f ca="1">+IF(COUNTIFS(AP$4:AP614,1,$Q$4:$Q614,$Q615)=1,0,IF(X615*AG615&lt;$AO$1,1,0))</f>
        <v>0</v>
      </c>
      <c r="AQ615">
        <f ca="1">+IF(COUNTIFS(AQ$4:AQ614,1,$Q$4:$Q614,$Q615)=1,0,IF(Y615*AH615&lt;$AO$1,1,0))</f>
        <v>0</v>
      </c>
      <c r="AR615">
        <f ca="1">+IF(COUNTIFS(AR$4:AR614,1,$Q$4:$Q614,$Q615)=1,0,IF(Z615*AI615&lt;$AO$1,1,0))</f>
        <v>0</v>
      </c>
      <c r="AS615">
        <f ca="1">+IF(COUNTIFS(AS$4:AS614,1,$Q$4:$Q614,$Q615)=1,0,IF(AA615*AJ615&lt;$AO$1,1,0))</f>
        <v>0</v>
      </c>
      <c r="AT615">
        <f ca="1">+IF(COUNTIFS(AT$4:AT614,1,$Q$4:$Q614,$Q615)=1,0,IF(AB615*AK615&lt;$AO$1,1,0))</f>
        <v>0</v>
      </c>
      <c r="AU615">
        <f t="shared" ca="1" si="221"/>
        <v>0</v>
      </c>
      <c r="AW615">
        <f ca="1">1*(COUNTIFS($Q$4:$Q614,Q615,AU$4:AU614,1)&gt;0)</f>
        <v>0</v>
      </c>
      <c r="AX615" t="str">
        <f t="shared" ca="1" si="231"/>
        <v/>
      </c>
    </row>
    <row r="616" spans="2:50" x14ac:dyDescent="0.35">
      <c r="B616">
        <f t="shared" si="222"/>
        <v>613</v>
      </c>
      <c r="C616" s="5">
        <f>AVERAGEIFS(TimeSeries!614:614,TimeSeries!$1:$1,"&lt;="&amp;C$3,TimeSeries!$1:$1,"&gt;="&amp;C$2)</f>
        <v>122.45</v>
      </c>
      <c r="D616" s="5">
        <f>AVERAGEIFS(TimeSeries!614:614,TimeSeries!$1:$1,"&lt;="&amp;D$3,TimeSeries!$1:$1,"&gt;="&amp;D$2)</f>
        <v>126.95</v>
      </c>
      <c r="E616" s="5">
        <f>AVERAGEIFS(TimeSeries!614:614,TimeSeries!$1:$1,"&lt;="&amp;E$3,TimeSeries!$1:$1,"&gt;="&amp;E$2)</f>
        <v>129.05000000000001</v>
      </c>
      <c r="F616" s="5">
        <f>AVERAGEIFS(TimeSeries!614:614,TimeSeries!$1:$1,"&lt;="&amp;F$3,TimeSeries!$1:$1,"&gt;="&amp;F$2)</f>
        <v>132.55000000000001</v>
      </c>
      <c r="G616" s="5">
        <f>AVERAGEIFS(TimeSeries!614:614,TimeSeries!$1:$1,"&lt;="&amp;G$3,TimeSeries!$1:$1,"&gt;="&amp;G$2)</f>
        <v>129</v>
      </c>
      <c r="H616" s="5">
        <f>AVERAGEIFS(TimeSeries!614:614,TimeSeries!$1:$1,"&lt;="&amp;H$3,TimeSeries!$1:$1,"&gt;="&amp;H$2)</f>
        <v>117.5</v>
      </c>
      <c r="I616" s="5">
        <f>AVERAGEIFS(TimeSeries!614:614,TimeSeries!$1:$1,"&lt;="&amp;I$3,TimeSeries!$1:$1,"&gt;="&amp;I$2)</f>
        <v>116.1</v>
      </c>
      <c r="J616" s="5">
        <f>AVERAGEIFS(TimeSeries!614:614,TimeSeries!$1:$1,"&lt;="&amp;J$3,TimeSeries!$1:$1,"&gt;="&amp;J$2)</f>
        <v>120.2</v>
      </c>
      <c r="K616" s="5">
        <f>+TimeSeries!I614</f>
        <v>124.15</v>
      </c>
      <c r="M616">
        <f t="shared" si="217"/>
        <v>116.871875</v>
      </c>
      <c r="N616">
        <f t="shared" si="218"/>
        <v>125.00625000000001</v>
      </c>
      <c r="O616">
        <f t="shared" si="220"/>
        <v>0</v>
      </c>
      <c r="P616">
        <f t="shared" si="219"/>
        <v>0</v>
      </c>
      <c r="Q616">
        <f>+INDEX(TimeSeries!$A:$ZZ,'TimeSeries - Formatted'!$B616+1,'TimeSeries - Formatted'!K$1)</f>
        <v>21</v>
      </c>
      <c r="R616">
        <f>SUM(O$4:O616)</f>
        <v>29</v>
      </c>
      <c r="S616">
        <f>SUM(P$4:P616)</f>
        <v>29</v>
      </c>
      <c r="U616" s="1">
        <f t="shared" si="232"/>
        <v>-0.10029390154298301</v>
      </c>
      <c r="V616" s="1">
        <f t="shared" si="233"/>
        <v>-4.9775449101796321E-2</v>
      </c>
      <c r="W616" s="1">
        <f t="shared" si="234"/>
        <v>1.414538310412583E-2</v>
      </c>
      <c r="X616" s="1">
        <f t="shared" si="235"/>
        <v>1.4542671259089257E-2</v>
      </c>
      <c r="Y616" s="1">
        <f t="shared" si="236"/>
        <v>-3.5153328347045543E-2</v>
      </c>
      <c r="Z616" s="1">
        <f t="shared" si="237"/>
        <v>-0.1276911655530808</v>
      </c>
      <c r="AA616" s="1">
        <f t="shared" si="238"/>
        <v>-0.12870544090056291</v>
      </c>
      <c r="AB616" s="1">
        <f t="shared" si="239"/>
        <v>-8.5931558935361196E-2</v>
      </c>
      <c r="AD616" s="2">
        <f t="shared" ca="1" si="223"/>
        <v>0</v>
      </c>
      <c r="AE616" s="2">
        <f t="shared" ca="1" si="224"/>
        <v>0</v>
      </c>
      <c r="AF616" s="2">
        <f t="shared" ca="1" si="225"/>
        <v>0</v>
      </c>
      <c r="AG616" s="2">
        <f t="shared" ca="1" si="226"/>
        <v>0</v>
      </c>
      <c r="AH616" s="2">
        <f t="shared" ca="1" si="227"/>
        <v>0</v>
      </c>
      <c r="AI616" s="2">
        <f t="shared" ca="1" si="228"/>
        <v>0</v>
      </c>
      <c r="AJ616" s="2">
        <f t="shared" ca="1" si="229"/>
        <v>0</v>
      </c>
      <c r="AK616" s="2">
        <f t="shared" ca="1" si="230"/>
        <v>0</v>
      </c>
      <c r="AM616">
        <f ca="1">+IF(COUNTIFS(AM$4:AM615,1,$Q$4:$Q615,$Q616)=1,0,IF(U616*AD616&lt;$AO$1,1,0))</f>
        <v>0</v>
      </c>
      <c r="AN616">
        <f ca="1">+IF(COUNTIFS(AN$4:AN615,1,$Q$4:$Q615,$Q616)=1,0,IF(V616*AE616&lt;$AO$1,1,0))</f>
        <v>0</v>
      </c>
      <c r="AO616">
        <f ca="1">+IF(COUNTIFS(AO$4:AO615,1,$Q$4:$Q615,$Q616)=1,0,IF(W616*AF616&lt;$AO$1,1,0))</f>
        <v>0</v>
      </c>
      <c r="AP616">
        <f ca="1">+IF(COUNTIFS(AP$4:AP615,1,$Q$4:$Q615,$Q616)=1,0,IF(X616*AG616&lt;$AO$1,1,0))</f>
        <v>0</v>
      </c>
      <c r="AQ616">
        <f ca="1">+IF(COUNTIFS(AQ$4:AQ615,1,$Q$4:$Q615,$Q616)=1,0,IF(Y616*AH616&lt;$AO$1,1,0))</f>
        <v>0</v>
      </c>
      <c r="AR616">
        <f ca="1">+IF(COUNTIFS(AR$4:AR615,1,$Q$4:$Q615,$Q616)=1,0,IF(Z616*AI616&lt;$AO$1,1,0))</f>
        <v>0</v>
      </c>
      <c r="AS616">
        <f ca="1">+IF(COUNTIFS(AS$4:AS615,1,$Q$4:$Q615,$Q616)=1,0,IF(AA616*AJ616&lt;$AO$1,1,0))</f>
        <v>0</v>
      </c>
      <c r="AT616">
        <f ca="1">+IF(COUNTIFS(AT$4:AT615,1,$Q$4:$Q615,$Q616)=1,0,IF(AB616*AK616&lt;$AO$1,1,0))</f>
        <v>0</v>
      </c>
      <c r="AU616">
        <f t="shared" ca="1" si="221"/>
        <v>0</v>
      </c>
      <c r="AW616">
        <f ca="1">1*(COUNTIFS($Q$4:$Q615,Q616,AU$4:AU615,1)&gt;0)</f>
        <v>0</v>
      </c>
      <c r="AX616" t="str">
        <f t="shared" ca="1" si="231"/>
        <v/>
      </c>
    </row>
    <row r="617" spans="2:50" x14ac:dyDescent="0.35">
      <c r="B617">
        <f t="shared" si="222"/>
        <v>614</v>
      </c>
      <c r="C617" s="5">
        <f>AVERAGEIFS(TimeSeries!615:615,TimeSeries!$1:$1,"&lt;="&amp;C$3,TimeSeries!$1:$1,"&gt;="&amp;C$2)</f>
        <v>126.05</v>
      </c>
      <c r="D617" s="5">
        <f>AVERAGEIFS(TimeSeries!615:615,TimeSeries!$1:$1,"&lt;="&amp;D$3,TimeSeries!$1:$1,"&gt;="&amp;D$2)</f>
        <v>130.05000000000001</v>
      </c>
      <c r="E617" s="5">
        <f>AVERAGEIFS(TimeSeries!615:615,TimeSeries!$1:$1,"&lt;="&amp;E$3,TimeSeries!$1:$1,"&gt;="&amp;E$2)</f>
        <v>130.75</v>
      </c>
      <c r="F617" s="5">
        <f>AVERAGEIFS(TimeSeries!615:615,TimeSeries!$1:$1,"&lt;="&amp;F$3,TimeSeries!$1:$1,"&gt;="&amp;F$2)</f>
        <v>133.25</v>
      </c>
      <c r="G617" s="5">
        <f>AVERAGEIFS(TimeSeries!615:615,TimeSeries!$1:$1,"&lt;="&amp;G$3,TimeSeries!$1:$1,"&gt;="&amp;G$2)</f>
        <v>129.75</v>
      </c>
      <c r="H617" s="5">
        <f>AVERAGEIFS(TimeSeries!615:615,TimeSeries!$1:$1,"&lt;="&amp;H$3,TimeSeries!$1:$1,"&gt;="&amp;H$2)</f>
        <v>119.75</v>
      </c>
      <c r="I617" s="5">
        <f>AVERAGEIFS(TimeSeries!615:615,TimeSeries!$1:$1,"&lt;="&amp;I$3,TimeSeries!$1:$1,"&gt;="&amp;I$2)</f>
        <v>117.6</v>
      </c>
      <c r="J617" s="5">
        <f>AVERAGEIFS(TimeSeries!615:615,TimeSeries!$1:$1,"&lt;="&amp;J$3,TimeSeries!$1:$1,"&gt;="&amp;J$2)</f>
        <v>120.2</v>
      </c>
      <c r="K617" s="5">
        <f>+TimeSeries!I615</f>
        <v>126.03749999999999</v>
      </c>
      <c r="M617">
        <f t="shared" si="217"/>
        <v>116.871875</v>
      </c>
      <c r="N617">
        <f t="shared" si="218"/>
        <v>125.00625000000001</v>
      </c>
      <c r="O617">
        <f t="shared" si="220"/>
        <v>0</v>
      </c>
      <c r="P617">
        <f t="shared" si="219"/>
        <v>1</v>
      </c>
      <c r="Q617">
        <f>+INDEX(TimeSeries!$A:$ZZ,'TimeSeries - Formatted'!$B617+1,'TimeSeries - Formatted'!K$1)</f>
        <v>21</v>
      </c>
      <c r="R617">
        <f>SUM(O$4:O617)</f>
        <v>29</v>
      </c>
      <c r="S617">
        <f>SUM(P$4:P617)</f>
        <v>30</v>
      </c>
      <c r="U617" s="1">
        <f t="shared" si="232"/>
        <v>4.7827819848544895E-3</v>
      </c>
      <c r="V617" s="1">
        <f t="shared" si="233"/>
        <v>2.4419062623080023E-2</v>
      </c>
      <c r="W617" s="1">
        <f t="shared" si="234"/>
        <v>1.3173188686555592E-2</v>
      </c>
      <c r="X617" s="1">
        <f t="shared" si="235"/>
        <v>5.2810260279139154E-3</v>
      </c>
      <c r="Y617" s="1">
        <f t="shared" si="236"/>
        <v>5.8139534883721034E-3</v>
      </c>
      <c r="Z617" s="1">
        <f t="shared" si="237"/>
        <v>-4.5436428856117983E-2</v>
      </c>
      <c r="AA617" s="1">
        <f t="shared" si="238"/>
        <v>-5.1612903225806472E-2</v>
      </c>
      <c r="AB617" s="1">
        <f t="shared" si="239"/>
        <v>-2.2764227642276369E-2</v>
      </c>
      <c r="AD617" s="2">
        <f t="shared" ca="1" si="223"/>
        <v>0</v>
      </c>
      <c r="AE617" s="2">
        <f t="shared" ca="1" si="224"/>
        <v>0</v>
      </c>
      <c r="AF617" s="2">
        <f t="shared" ca="1" si="225"/>
        <v>1</v>
      </c>
      <c r="AG617" s="2">
        <f t="shared" ca="1" si="226"/>
        <v>1</v>
      </c>
      <c r="AH617" s="2">
        <f t="shared" ca="1" si="227"/>
        <v>0</v>
      </c>
      <c r="AI617" s="2">
        <f t="shared" ca="1" si="228"/>
        <v>0</v>
      </c>
      <c r="AJ617" s="2">
        <f t="shared" ca="1" si="229"/>
        <v>0</v>
      </c>
      <c r="AK617" s="2">
        <f t="shared" ca="1" si="230"/>
        <v>0</v>
      </c>
      <c r="AM617">
        <f ca="1">+IF(COUNTIFS(AM$4:AM616,1,$Q$4:$Q616,$Q617)=1,0,IF(U617*AD617&lt;$AO$1,1,0))</f>
        <v>0</v>
      </c>
      <c r="AN617">
        <f ca="1">+IF(COUNTIFS(AN$4:AN616,1,$Q$4:$Q616,$Q617)=1,0,IF(V617*AE617&lt;$AO$1,1,0))</f>
        <v>0</v>
      </c>
      <c r="AO617">
        <f ca="1">+IF(COUNTIFS(AO$4:AO616,1,$Q$4:$Q616,$Q617)=1,0,IF(W617*AF617&lt;$AO$1,1,0))</f>
        <v>0</v>
      </c>
      <c r="AP617">
        <f ca="1">+IF(COUNTIFS(AP$4:AP616,1,$Q$4:$Q616,$Q617)=1,0,IF(X617*AG617&lt;$AO$1,1,0))</f>
        <v>0</v>
      </c>
      <c r="AQ617">
        <f ca="1">+IF(COUNTIFS(AQ$4:AQ616,1,$Q$4:$Q616,$Q617)=1,0,IF(Y617*AH617&lt;$AO$1,1,0))</f>
        <v>0</v>
      </c>
      <c r="AR617">
        <f ca="1">+IF(COUNTIFS(AR$4:AR616,1,$Q$4:$Q616,$Q617)=1,0,IF(Z617*AI617&lt;$AO$1,1,0))</f>
        <v>0</v>
      </c>
      <c r="AS617">
        <f ca="1">+IF(COUNTIFS(AS$4:AS616,1,$Q$4:$Q616,$Q617)=1,0,IF(AA617*AJ617&lt;$AO$1,1,0))</f>
        <v>0</v>
      </c>
      <c r="AT617">
        <f ca="1">+IF(COUNTIFS(AT$4:AT616,1,$Q$4:$Q616,$Q617)=1,0,IF(AB617*AK617&lt;$AO$1,1,0))</f>
        <v>0</v>
      </c>
      <c r="AU617">
        <f t="shared" ca="1" si="221"/>
        <v>0</v>
      </c>
      <c r="AW617">
        <f ca="1">1*(COUNTIFS($Q$4:$Q616,Q617,AU$4:AU616,1)&gt;0)</f>
        <v>0</v>
      </c>
      <c r="AX617" t="str">
        <f t="shared" ca="1" si="231"/>
        <v/>
      </c>
    </row>
    <row r="618" spans="2:50" x14ac:dyDescent="0.35">
      <c r="B618">
        <f t="shared" si="222"/>
        <v>615</v>
      </c>
      <c r="C618" s="5">
        <f>AVERAGEIFS(TimeSeries!616:616,TimeSeries!$1:$1,"&lt;="&amp;C$3,TimeSeries!$1:$1,"&gt;="&amp;C$2)</f>
        <v>128.94999999999999</v>
      </c>
      <c r="D618" s="5">
        <f>AVERAGEIFS(TimeSeries!616:616,TimeSeries!$1:$1,"&lt;="&amp;D$3,TimeSeries!$1:$1,"&gt;="&amp;D$2)</f>
        <v>132.44999999999999</v>
      </c>
      <c r="E618" s="5">
        <f>AVERAGEIFS(TimeSeries!616:616,TimeSeries!$1:$1,"&lt;="&amp;E$3,TimeSeries!$1:$1,"&gt;="&amp;E$2)</f>
        <v>133.19999999999999</v>
      </c>
      <c r="F618" s="5">
        <f>AVERAGEIFS(TimeSeries!616:616,TimeSeries!$1:$1,"&lt;="&amp;F$3,TimeSeries!$1:$1,"&gt;="&amp;F$2)</f>
        <v>135.19999999999999</v>
      </c>
      <c r="G618" s="5">
        <f>AVERAGEIFS(TimeSeries!616:616,TimeSeries!$1:$1,"&lt;="&amp;G$3,TimeSeries!$1:$1,"&gt;="&amp;G$2)</f>
        <v>130.94999999999999</v>
      </c>
      <c r="H618" s="5">
        <f>AVERAGEIFS(TimeSeries!616:616,TimeSeries!$1:$1,"&lt;="&amp;H$3,TimeSeries!$1:$1,"&gt;="&amp;H$2)</f>
        <v>121.95</v>
      </c>
      <c r="I618" s="5">
        <f>AVERAGEIFS(TimeSeries!616:616,TimeSeries!$1:$1,"&lt;="&amp;I$3,TimeSeries!$1:$1,"&gt;="&amp;I$2)</f>
        <v>119.1</v>
      </c>
      <c r="J618" s="5">
        <f>AVERAGEIFS(TimeSeries!616:616,TimeSeries!$1:$1,"&lt;="&amp;J$3,TimeSeries!$1:$1,"&gt;="&amp;J$2)</f>
        <v>120.2</v>
      </c>
      <c r="K618" s="5">
        <f>+TimeSeries!I616</f>
        <v>128.04999999999998</v>
      </c>
      <c r="M618">
        <f t="shared" si="217"/>
        <v>116.871875</v>
      </c>
      <c r="N618">
        <f t="shared" si="218"/>
        <v>125.00625000000001</v>
      </c>
      <c r="O618">
        <f t="shared" si="220"/>
        <v>0</v>
      </c>
      <c r="P618">
        <f t="shared" si="219"/>
        <v>0</v>
      </c>
      <c r="Q618">
        <f>+INDEX(TimeSeries!$A:$ZZ,'TimeSeries - Formatted'!$B618+1,'TimeSeries - Formatted'!K$1)</f>
        <v>21</v>
      </c>
      <c r="R618">
        <f>SUM(O$4:O618)</f>
        <v>29</v>
      </c>
      <c r="S618">
        <f>SUM(P$4:P618)</f>
        <v>30</v>
      </c>
      <c r="U618" s="1">
        <f t="shared" si="232"/>
        <v>2.300674335581121E-2</v>
      </c>
      <c r="V618" s="1">
        <f t="shared" si="233"/>
        <v>1.8454440599769084E-2</v>
      </c>
      <c r="W618" s="1">
        <f t="shared" si="234"/>
        <v>1.8738049713193039E-2</v>
      </c>
      <c r="X618" s="1">
        <f t="shared" si="235"/>
        <v>1.4634146341463428E-2</v>
      </c>
      <c r="Y618" s="1">
        <f t="shared" si="236"/>
        <v>9.2485549132947931E-3</v>
      </c>
      <c r="Z618" s="1">
        <f t="shared" si="237"/>
        <v>1.8371607515657695E-2</v>
      </c>
      <c r="AA618" s="1">
        <f t="shared" si="238"/>
        <v>5.0632911392405333E-3</v>
      </c>
      <c r="AB618" s="1">
        <f t="shared" si="239"/>
        <v>-2.2764227642276369E-2</v>
      </c>
      <c r="AD618" s="2">
        <f t="shared" ca="1" si="223"/>
        <v>1</v>
      </c>
      <c r="AE618" s="2">
        <f t="shared" ca="1" si="224"/>
        <v>1</v>
      </c>
      <c r="AF618" s="2">
        <f t="shared" ca="1" si="225"/>
        <v>1</v>
      </c>
      <c r="AG618" s="2">
        <f t="shared" ca="1" si="226"/>
        <v>1</v>
      </c>
      <c r="AH618" s="2">
        <f t="shared" ca="1" si="227"/>
        <v>1</v>
      </c>
      <c r="AI618" s="2">
        <f t="shared" ca="1" si="228"/>
        <v>0</v>
      </c>
      <c r="AJ618" s="2">
        <f t="shared" ca="1" si="229"/>
        <v>0</v>
      </c>
      <c r="AK618" s="2">
        <f t="shared" ca="1" si="230"/>
        <v>0</v>
      </c>
      <c r="AM618">
        <f ca="1">+IF(COUNTIFS(AM$4:AM617,1,$Q$4:$Q617,$Q618)=1,0,IF(U618*AD618&lt;$AO$1,1,0))</f>
        <v>0</v>
      </c>
      <c r="AN618">
        <f ca="1">+IF(COUNTIFS(AN$4:AN617,1,$Q$4:$Q617,$Q618)=1,0,IF(V618*AE618&lt;$AO$1,1,0))</f>
        <v>0</v>
      </c>
      <c r="AO618">
        <f ca="1">+IF(COUNTIFS(AO$4:AO617,1,$Q$4:$Q617,$Q618)=1,0,IF(W618*AF618&lt;$AO$1,1,0))</f>
        <v>0</v>
      </c>
      <c r="AP618">
        <f ca="1">+IF(COUNTIFS(AP$4:AP617,1,$Q$4:$Q617,$Q618)=1,0,IF(X618*AG618&lt;$AO$1,1,0))</f>
        <v>0</v>
      </c>
      <c r="AQ618">
        <f ca="1">+IF(COUNTIFS(AQ$4:AQ617,1,$Q$4:$Q617,$Q618)=1,0,IF(Y618*AH618&lt;$AO$1,1,0))</f>
        <v>0</v>
      </c>
      <c r="AR618">
        <f ca="1">+IF(COUNTIFS(AR$4:AR617,1,$Q$4:$Q617,$Q618)=1,0,IF(Z618*AI618&lt;$AO$1,1,0))</f>
        <v>0</v>
      </c>
      <c r="AS618">
        <f ca="1">+IF(COUNTIFS(AS$4:AS617,1,$Q$4:$Q617,$Q618)=1,0,IF(AA618*AJ618&lt;$AO$1,1,0))</f>
        <v>0</v>
      </c>
      <c r="AT618">
        <f ca="1">+IF(COUNTIFS(AT$4:AT617,1,$Q$4:$Q617,$Q618)=1,0,IF(AB618*AK618&lt;$AO$1,1,0))</f>
        <v>0</v>
      </c>
      <c r="AU618">
        <f t="shared" ca="1" si="221"/>
        <v>0</v>
      </c>
      <c r="AW618">
        <f ca="1">1*(COUNTIFS($Q$4:$Q617,Q618,AU$4:AU617,1)&gt;0)</f>
        <v>0</v>
      </c>
      <c r="AX618" t="str">
        <f t="shared" ca="1" si="231"/>
        <v/>
      </c>
    </row>
    <row r="619" spans="2:50" x14ac:dyDescent="0.35">
      <c r="B619">
        <f t="shared" si="222"/>
        <v>616</v>
      </c>
      <c r="C619" s="5">
        <f>AVERAGEIFS(TimeSeries!617:617,TimeSeries!$1:$1,"&lt;="&amp;C$3,TimeSeries!$1:$1,"&gt;="&amp;C$2)</f>
        <v>131.19999999999999</v>
      </c>
      <c r="D619" s="5">
        <f>AVERAGEIFS(TimeSeries!617:617,TimeSeries!$1:$1,"&lt;="&amp;D$3,TimeSeries!$1:$1,"&gt;="&amp;D$2)</f>
        <v>134.19999999999999</v>
      </c>
      <c r="E619" s="5">
        <f>AVERAGEIFS(TimeSeries!617:617,TimeSeries!$1:$1,"&lt;="&amp;E$3,TimeSeries!$1:$1,"&gt;="&amp;E$2)</f>
        <v>135.6</v>
      </c>
      <c r="F619" s="5">
        <f>AVERAGEIFS(TimeSeries!617:617,TimeSeries!$1:$1,"&lt;="&amp;F$3,TimeSeries!$1:$1,"&gt;="&amp;F$2)</f>
        <v>137.6</v>
      </c>
      <c r="G619" s="5">
        <f>AVERAGEIFS(TimeSeries!617:617,TimeSeries!$1:$1,"&lt;="&amp;G$3,TimeSeries!$1:$1,"&gt;="&amp;G$2)</f>
        <v>132.65</v>
      </c>
      <c r="H619" s="5">
        <f>AVERAGEIFS(TimeSeries!617:617,TimeSeries!$1:$1,"&lt;="&amp;H$3,TimeSeries!$1:$1,"&gt;="&amp;H$2)</f>
        <v>123.65</v>
      </c>
      <c r="I619" s="5">
        <f>AVERAGEIFS(TimeSeries!617:617,TimeSeries!$1:$1,"&lt;="&amp;I$3,TimeSeries!$1:$1,"&gt;="&amp;I$2)</f>
        <v>120.8</v>
      </c>
      <c r="J619" s="5">
        <f>AVERAGEIFS(TimeSeries!617:617,TimeSeries!$1:$1,"&lt;="&amp;J$3,TimeSeries!$1:$1,"&gt;="&amp;J$2)</f>
        <v>121.6</v>
      </c>
      <c r="K619" s="5">
        <f>+TimeSeries!I617</f>
        <v>130.0625</v>
      </c>
      <c r="M619">
        <f t="shared" si="217"/>
        <v>116.871875</v>
      </c>
      <c r="N619">
        <f t="shared" si="218"/>
        <v>125.00625000000001</v>
      </c>
      <c r="O619">
        <f t="shared" si="220"/>
        <v>0</v>
      </c>
      <c r="P619">
        <f t="shared" si="219"/>
        <v>0</v>
      </c>
      <c r="Q619">
        <f>+INDEX(TimeSeries!$A:$ZZ,'TimeSeries - Formatted'!$B619+1,'TimeSeries - Formatted'!K$1)</f>
        <v>21</v>
      </c>
      <c r="R619">
        <f>SUM(O$4:O619)</f>
        <v>29</v>
      </c>
      <c r="S619">
        <f>SUM(P$4:P619)</f>
        <v>30</v>
      </c>
      <c r="U619" s="1">
        <f t="shared" si="232"/>
        <v>1.7448623497479554E-2</v>
      </c>
      <c r="V619" s="1">
        <f t="shared" si="233"/>
        <v>1.3212533031332629E-2</v>
      </c>
      <c r="W619" s="1">
        <f t="shared" si="234"/>
        <v>1.8018018018018056E-2</v>
      </c>
      <c r="X619" s="1">
        <f t="shared" si="235"/>
        <v>1.7751479289940919E-2</v>
      </c>
      <c r="Y619" s="1">
        <f t="shared" si="236"/>
        <v>1.2982054219167649E-2</v>
      </c>
      <c r="Z619" s="1">
        <f t="shared" si="237"/>
        <v>1.3940139401394047E-2</v>
      </c>
      <c r="AA619" s="1">
        <f t="shared" si="238"/>
        <v>1.4273719563392184E-2</v>
      </c>
      <c r="AB619" s="1">
        <f t="shared" si="239"/>
        <v>1.1647254575707144E-2</v>
      </c>
      <c r="AD619" s="2">
        <f t="shared" ca="1" si="223"/>
        <v>1</v>
      </c>
      <c r="AE619" s="2">
        <f t="shared" ca="1" si="224"/>
        <v>1</v>
      </c>
      <c r="AF619" s="2">
        <f t="shared" ca="1" si="225"/>
        <v>1</v>
      </c>
      <c r="AG619" s="2">
        <f t="shared" ca="1" si="226"/>
        <v>1</v>
      </c>
      <c r="AH619" s="2">
        <f t="shared" ca="1" si="227"/>
        <v>1</v>
      </c>
      <c r="AI619" s="2">
        <f t="shared" ca="1" si="228"/>
        <v>1</v>
      </c>
      <c r="AJ619" s="2">
        <f t="shared" ca="1" si="229"/>
        <v>1</v>
      </c>
      <c r="AK619" s="2">
        <f t="shared" ca="1" si="230"/>
        <v>0</v>
      </c>
      <c r="AM619">
        <f ca="1">+IF(COUNTIFS(AM$4:AM618,1,$Q$4:$Q618,$Q619)=1,0,IF(U619*AD619&lt;$AO$1,1,0))</f>
        <v>0</v>
      </c>
      <c r="AN619">
        <f ca="1">+IF(COUNTIFS(AN$4:AN618,1,$Q$4:$Q618,$Q619)=1,0,IF(V619*AE619&lt;$AO$1,1,0))</f>
        <v>0</v>
      </c>
      <c r="AO619">
        <f ca="1">+IF(COUNTIFS(AO$4:AO618,1,$Q$4:$Q618,$Q619)=1,0,IF(W619*AF619&lt;$AO$1,1,0))</f>
        <v>0</v>
      </c>
      <c r="AP619">
        <f ca="1">+IF(COUNTIFS(AP$4:AP618,1,$Q$4:$Q618,$Q619)=1,0,IF(X619*AG619&lt;$AO$1,1,0))</f>
        <v>0</v>
      </c>
      <c r="AQ619">
        <f ca="1">+IF(COUNTIFS(AQ$4:AQ618,1,$Q$4:$Q618,$Q619)=1,0,IF(Y619*AH619&lt;$AO$1,1,0))</f>
        <v>0</v>
      </c>
      <c r="AR619">
        <f ca="1">+IF(COUNTIFS(AR$4:AR618,1,$Q$4:$Q618,$Q619)=1,0,IF(Z619*AI619&lt;$AO$1,1,0))</f>
        <v>0</v>
      </c>
      <c r="AS619">
        <f ca="1">+IF(COUNTIFS(AS$4:AS618,1,$Q$4:$Q618,$Q619)=1,0,IF(AA619*AJ619&lt;$AO$1,1,0))</f>
        <v>0</v>
      </c>
      <c r="AT619">
        <f ca="1">+IF(COUNTIFS(AT$4:AT618,1,$Q$4:$Q618,$Q619)=1,0,IF(AB619*AK619&lt;$AO$1,1,0))</f>
        <v>0</v>
      </c>
      <c r="AU619">
        <f t="shared" ca="1" si="221"/>
        <v>0</v>
      </c>
      <c r="AW619">
        <f ca="1">1*(COUNTIFS($Q$4:$Q618,Q619,AU$4:AU618,1)&gt;0)</f>
        <v>0</v>
      </c>
      <c r="AX619" t="str">
        <f t="shared" ca="1" si="231"/>
        <v/>
      </c>
    </row>
    <row r="620" spans="2:50" x14ac:dyDescent="0.35">
      <c r="B620">
        <f t="shared" si="222"/>
        <v>617</v>
      </c>
      <c r="C620" s="5">
        <f>AVERAGEIFS(TimeSeries!618:618,TimeSeries!$1:$1,"&lt;="&amp;C$3,TimeSeries!$1:$1,"&gt;="&amp;C$2)</f>
        <v>132.4</v>
      </c>
      <c r="D620" s="5">
        <f>AVERAGEIFS(TimeSeries!618:618,TimeSeries!$1:$1,"&lt;="&amp;D$3,TimeSeries!$1:$1,"&gt;="&amp;D$2)</f>
        <v>135.4</v>
      </c>
      <c r="E620" s="5">
        <f>AVERAGEIFS(TimeSeries!618:618,TimeSeries!$1:$1,"&lt;="&amp;E$3,TimeSeries!$1:$1,"&gt;="&amp;E$2)</f>
        <v>136.80000000000001</v>
      </c>
      <c r="F620" s="5">
        <f>AVERAGEIFS(TimeSeries!618:618,TimeSeries!$1:$1,"&lt;="&amp;F$3,TimeSeries!$1:$1,"&gt;="&amp;F$2)</f>
        <v>138.80000000000001</v>
      </c>
      <c r="G620" s="5">
        <f>AVERAGEIFS(TimeSeries!618:618,TimeSeries!$1:$1,"&lt;="&amp;G$3,TimeSeries!$1:$1,"&gt;="&amp;G$2)</f>
        <v>133.85</v>
      </c>
      <c r="H620" s="5">
        <f>AVERAGEIFS(TimeSeries!618:618,TimeSeries!$1:$1,"&lt;="&amp;H$3,TimeSeries!$1:$1,"&gt;="&amp;H$2)</f>
        <v>125.35</v>
      </c>
      <c r="I620" s="5">
        <f>AVERAGEIFS(TimeSeries!618:618,TimeSeries!$1:$1,"&lt;="&amp;I$3,TimeSeries!$1:$1,"&gt;="&amp;I$2)</f>
        <v>122.5</v>
      </c>
      <c r="J620" s="5">
        <f>AVERAGEIFS(TimeSeries!618:618,TimeSeries!$1:$1,"&lt;="&amp;J$3,TimeSeries!$1:$1,"&gt;="&amp;J$2)</f>
        <v>123</v>
      </c>
      <c r="K620" s="5">
        <f>+TimeSeries!I618</f>
        <v>131.38750000000002</v>
      </c>
      <c r="M620">
        <f t="shared" ref="M620:M683" si="240">_xlfn.PERCENTILE.EXC(K581:K620,25%)</f>
        <v>116.871875</v>
      </c>
      <c r="N620">
        <f t="shared" ref="N620:N683" si="241">_xlfn.PERCENTILE.EXC(K581:K620,50%)</f>
        <v>125.00625000000001</v>
      </c>
      <c r="O620">
        <f t="shared" si="220"/>
        <v>0</v>
      </c>
      <c r="P620">
        <f t="shared" ref="P620:P683" si="242">1*((K620&gt;N620)*(MIN(K609:K619)&lt;$M620)*(SUM(P609:P619)=0))</f>
        <v>0</v>
      </c>
      <c r="Q620">
        <f>+INDEX(TimeSeries!$A:$ZZ,'TimeSeries - Formatted'!$B620+1,'TimeSeries - Formatted'!K$1)</f>
        <v>21</v>
      </c>
      <c r="R620">
        <f>SUM(O$4:O620)</f>
        <v>29</v>
      </c>
      <c r="S620">
        <f>SUM(P$4:P620)</f>
        <v>30</v>
      </c>
      <c r="U620" s="1">
        <f t="shared" si="232"/>
        <v>9.1463414634147533E-3</v>
      </c>
      <c r="V620" s="1">
        <f t="shared" si="233"/>
        <v>8.941877794336861E-3</v>
      </c>
      <c r="W620" s="1">
        <f t="shared" si="234"/>
        <v>8.8495575221241296E-3</v>
      </c>
      <c r="X620" s="1">
        <f t="shared" si="235"/>
        <v>8.720930232558155E-3</v>
      </c>
      <c r="Y620" s="1">
        <f t="shared" si="236"/>
        <v>9.0463626083678861E-3</v>
      </c>
      <c r="Z620" s="1">
        <f t="shared" si="237"/>
        <v>1.3748483623129637E-2</v>
      </c>
      <c r="AA620" s="1">
        <f t="shared" si="238"/>
        <v>1.4072847682119249E-2</v>
      </c>
      <c r="AB620" s="1">
        <f t="shared" si="239"/>
        <v>1.1513157894736947E-2</v>
      </c>
      <c r="AD620" s="2">
        <f t="shared" ca="1" si="223"/>
        <v>1</v>
      </c>
      <c r="AE620" s="2">
        <f t="shared" ca="1" si="224"/>
        <v>1</v>
      </c>
      <c r="AF620" s="2">
        <f t="shared" ca="1" si="225"/>
        <v>1</v>
      </c>
      <c r="AG620" s="2">
        <f t="shared" ca="1" si="226"/>
        <v>1</v>
      </c>
      <c r="AH620" s="2">
        <f t="shared" ca="1" si="227"/>
        <v>1</v>
      </c>
      <c r="AI620" s="2">
        <f t="shared" ca="1" si="228"/>
        <v>1</v>
      </c>
      <c r="AJ620" s="2">
        <f t="shared" ca="1" si="229"/>
        <v>1</v>
      </c>
      <c r="AK620" s="2">
        <f t="shared" ca="1" si="230"/>
        <v>1</v>
      </c>
      <c r="AM620">
        <f ca="1">+IF(COUNTIFS(AM$4:AM619,1,$Q$4:$Q619,$Q620)=1,0,IF(U620*AD620&lt;$AO$1,1,0))</f>
        <v>0</v>
      </c>
      <c r="AN620">
        <f ca="1">+IF(COUNTIFS(AN$4:AN619,1,$Q$4:$Q619,$Q620)=1,0,IF(V620*AE620&lt;$AO$1,1,0))</f>
        <v>0</v>
      </c>
      <c r="AO620">
        <f ca="1">+IF(COUNTIFS(AO$4:AO619,1,$Q$4:$Q619,$Q620)=1,0,IF(W620*AF620&lt;$AO$1,1,0))</f>
        <v>0</v>
      </c>
      <c r="AP620">
        <f ca="1">+IF(COUNTIFS(AP$4:AP619,1,$Q$4:$Q619,$Q620)=1,0,IF(X620*AG620&lt;$AO$1,1,0))</f>
        <v>0</v>
      </c>
      <c r="AQ620">
        <f ca="1">+IF(COUNTIFS(AQ$4:AQ619,1,$Q$4:$Q619,$Q620)=1,0,IF(Y620*AH620&lt;$AO$1,1,0))</f>
        <v>0</v>
      </c>
      <c r="AR620">
        <f ca="1">+IF(COUNTIFS(AR$4:AR619,1,$Q$4:$Q619,$Q620)=1,0,IF(Z620*AI620&lt;$AO$1,1,0))</f>
        <v>0</v>
      </c>
      <c r="AS620">
        <f ca="1">+IF(COUNTIFS(AS$4:AS619,1,$Q$4:$Q619,$Q620)=1,0,IF(AA620*AJ620&lt;$AO$1,1,0))</f>
        <v>0</v>
      </c>
      <c r="AT620">
        <f ca="1">+IF(COUNTIFS(AT$4:AT619,1,$Q$4:$Q619,$Q620)=1,0,IF(AB620*AK620&lt;$AO$1,1,0))</f>
        <v>0</v>
      </c>
      <c r="AU620">
        <f t="shared" ca="1" si="221"/>
        <v>0</v>
      </c>
      <c r="AW620">
        <f ca="1">1*(COUNTIFS($Q$4:$Q619,Q620,AU$4:AU619,1)&gt;0)</f>
        <v>0</v>
      </c>
      <c r="AX620" t="str">
        <f t="shared" ca="1" si="231"/>
        <v/>
      </c>
    </row>
    <row r="621" spans="2:50" x14ac:dyDescent="0.35">
      <c r="B621">
        <f t="shared" si="222"/>
        <v>618</v>
      </c>
      <c r="C621" s="5">
        <f>AVERAGEIFS(TimeSeries!619:619,TimeSeries!$1:$1,"&lt;="&amp;C$3,TimeSeries!$1:$1,"&gt;="&amp;C$2)</f>
        <v>134.1</v>
      </c>
      <c r="D621" s="5">
        <f>AVERAGEIFS(TimeSeries!619:619,TimeSeries!$1:$1,"&lt;="&amp;D$3,TimeSeries!$1:$1,"&gt;="&amp;D$2)</f>
        <v>137.1</v>
      </c>
      <c r="E621" s="5">
        <f>AVERAGEIFS(TimeSeries!619:619,TimeSeries!$1:$1,"&lt;="&amp;E$3,TimeSeries!$1:$1,"&gt;="&amp;E$2)</f>
        <v>138.5</v>
      </c>
      <c r="F621" s="5">
        <f>AVERAGEIFS(TimeSeries!619:619,TimeSeries!$1:$1,"&lt;="&amp;F$3,TimeSeries!$1:$1,"&gt;="&amp;F$2)</f>
        <v>140</v>
      </c>
      <c r="G621" s="5">
        <f>AVERAGEIFS(TimeSeries!619:619,TimeSeries!$1:$1,"&lt;="&amp;G$3,TimeSeries!$1:$1,"&gt;="&amp;G$2)</f>
        <v>135.05000000000001</v>
      </c>
      <c r="H621" s="5">
        <f>AVERAGEIFS(TimeSeries!619:619,TimeSeries!$1:$1,"&lt;="&amp;H$3,TimeSeries!$1:$1,"&gt;="&amp;H$2)</f>
        <v>126.55</v>
      </c>
      <c r="I621" s="5">
        <f>AVERAGEIFS(TimeSeries!619:619,TimeSeries!$1:$1,"&lt;="&amp;I$3,TimeSeries!$1:$1,"&gt;="&amp;I$2)</f>
        <v>123.75</v>
      </c>
      <c r="J621" s="5">
        <f>AVERAGEIFS(TimeSeries!619:619,TimeSeries!$1:$1,"&lt;="&amp;J$3,TimeSeries!$1:$1,"&gt;="&amp;J$2)</f>
        <v>124.5</v>
      </c>
      <c r="K621" s="5">
        <f>+TimeSeries!I619</f>
        <v>132.85000000000002</v>
      </c>
      <c r="M621">
        <f t="shared" si="240"/>
        <v>116.871875</v>
      </c>
      <c r="N621">
        <f t="shared" si="241"/>
        <v>125.00625000000001</v>
      </c>
      <c r="O621">
        <f t="shared" si="220"/>
        <v>0</v>
      </c>
      <c r="P621">
        <f t="shared" si="242"/>
        <v>0</v>
      </c>
      <c r="Q621">
        <f>+INDEX(TimeSeries!$A:$ZZ,'TimeSeries - Formatted'!$B621+1,'TimeSeries - Formatted'!K$1)</f>
        <v>21</v>
      </c>
      <c r="R621">
        <f>SUM(O$4:O621)</f>
        <v>29</v>
      </c>
      <c r="S621">
        <f>SUM(P$4:P621)</f>
        <v>30</v>
      </c>
      <c r="U621" s="1">
        <f t="shared" si="232"/>
        <v>1.2839879154078471E-2</v>
      </c>
      <c r="V621" s="1">
        <f t="shared" si="233"/>
        <v>1.2555391432791607E-2</v>
      </c>
      <c r="W621" s="1">
        <f t="shared" si="234"/>
        <v>1.2426900584795231E-2</v>
      </c>
      <c r="X621" s="1">
        <f t="shared" si="235"/>
        <v>8.6455331412103043E-3</v>
      </c>
      <c r="Y621" s="1">
        <f t="shared" si="236"/>
        <v>8.9652596189766509E-3</v>
      </c>
      <c r="Z621" s="1">
        <f t="shared" si="237"/>
        <v>9.5731950538493482E-3</v>
      </c>
      <c r="AA621" s="1">
        <f t="shared" si="238"/>
        <v>1.0204081632652962E-2</v>
      </c>
      <c r="AB621" s="1">
        <f t="shared" si="239"/>
        <v>1.2195121951219523E-2</v>
      </c>
      <c r="AD621" s="2">
        <f t="shared" ca="1" si="223"/>
        <v>1</v>
      </c>
      <c r="AE621" s="2">
        <f t="shared" ca="1" si="224"/>
        <v>1</v>
      </c>
      <c r="AF621" s="2">
        <f t="shared" ca="1" si="225"/>
        <v>1</v>
      </c>
      <c r="AG621" s="2">
        <f t="shared" ca="1" si="226"/>
        <v>1</v>
      </c>
      <c r="AH621" s="2">
        <f t="shared" ca="1" si="227"/>
        <v>1</v>
      </c>
      <c r="AI621" s="2">
        <f t="shared" ca="1" si="228"/>
        <v>1</v>
      </c>
      <c r="AJ621" s="2">
        <f t="shared" ca="1" si="229"/>
        <v>1</v>
      </c>
      <c r="AK621" s="2">
        <f t="shared" ca="1" si="230"/>
        <v>1</v>
      </c>
      <c r="AM621">
        <f ca="1">+IF(COUNTIFS(AM$4:AM620,1,$Q$4:$Q620,$Q621)=1,0,IF(U621*AD621&lt;$AO$1,1,0))</f>
        <v>0</v>
      </c>
      <c r="AN621">
        <f ca="1">+IF(COUNTIFS(AN$4:AN620,1,$Q$4:$Q620,$Q621)=1,0,IF(V621*AE621&lt;$AO$1,1,0))</f>
        <v>0</v>
      </c>
      <c r="AO621">
        <f ca="1">+IF(COUNTIFS(AO$4:AO620,1,$Q$4:$Q620,$Q621)=1,0,IF(W621*AF621&lt;$AO$1,1,0))</f>
        <v>0</v>
      </c>
      <c r="AP621">
        <f ca="1">+IF(COUNTIFS(AP$4:AP620,1,$Q$4:$Q620,$Q621)=1,0,IF(X621*AG621&lt;$AO$1,1,0))</f>
        <v>0</v>
      </c>
      <c r="AQ621">
        <f ca="1">+IF(COUNTIFS(AQ$4:AQ620,1,$Q$4:$Q620,$Q621)=1,0,IF(Y621*AH621&lt;$AO$1,1,0))</f>
        <v>0</v>
      </c>
      <c r="AR621">
        <f ca="1">+IF(COUNTIFS(AR$4:AR620,1,$Q$4:$Q620,$Q621)=1,0,IF(Z621*AI621&lt;$AO$1,1,0))</f>
        <v>0</v>
      </c>
      <c r="AS621">
        <f ca="1">+IF(COUNTIFS(AS$4:AS620,1,$Q$4:$Q620,$Q621)=1,0,IF(AA621*AJ621&lt;$AO$1,1,0))</f>
        <v>0</v>
      </c>
      <c r="AT621">
        <f ca="1">+IF(COUNTIFS(AT$4:AT620,1,$Q$4:$Q620,$Q621)=1,0,IF(AB621*AK621&lt;$AO$1,1,0))</f>
        <v>0</v>
      </c>
      <c r="AU621">
        <f t="shared" ca="1" si="221"/>
        <v>0</v>
      </c>
      <c r="AW621">
        <f ca="1">1*(COUNTIFS($Q$4:$Q620,Q621,AU$4:AU620,1)&gt;0)</f>
        <v>0</v>
      </c>
      <c r="AX621" t="str">
        <f t="shared" ca="1" si="231"/>
        <v/>
      </c>
    </row>
    <row r="622" spans="2:50" x14ac:dyDescent="0.35">
      <c r="B622">
        <f t="shared" si="222"/>
        <v>619</v>
      </c>
      <c r="C622" s="5">
        <f>AVERAGEIFS(TimeSeries!620:620,TimeSeries!$1:$1,"&lt;="&amp;C$3,TimeSeries!$1:$1,"&gt;="&amp;C$2)</f>
        <v>135.30000000000001</v>
      </c>
      <c r="D622" s="5">
        <f>AVERAGEIFS(TimeSeries!620:620,TimeSeries!$1:$1,"&lt;="&amp;D$3,TimeSeries!$1:$1,"&gt;="&amp;D$2)</f>
        <v>138.80000000000001</v>
      </c>
      <c r="E622" s="5">
        <f>AVERAGEIFS(TimeSeries!620:620,TimeSeries!$1:$1,"&lt;="&amp;E$3,TimeSeries!$1:$1,"&gt;="&amp;E$2)</f>
        <v>140.19999999999999</v>
      </c>
      <c r="F622" s="5">
        <f>AVERAGEIFS(TimeSeries!620:620,TimeSeries!$1:$1,"&lt;="&amp;F$3,TimeSeries!$1:$1,"&gt;="&amp;F$2)</f>
        <v>141.19999999999999</v>
      </c>
      <c r="G622" s="5">
        <f>AVERAGEIFS(TimeSeries!620:620,TimeSeries!$1:$1,"&lt;="&amp;G$3,TimeSeries!$1:$1,"&gt;="&amp;G$2)</f>
        <v>136.25</v>
      </c>
      <c r="H622" s="5">
        <f>AVERAGEIFS(TimeSeries!620:620,TimeSeries!$1:$1,"&lt;="&amp;H$3,TimeSeries!$1:$1,"&gt;="&amp;H$2)</f>
        <v>127.75</v>
      </c>
      <c r="I622" s="5">
        <f>AVERAGEIFS(TimeSeries!620:620,TimeSeries!$1:$1,"&lt;="&amp;I$3,TimeSeries!$1:$1,"&gt;="&amp;I$2)</f>
        <v>124.95</v>
      </c>
      <c r="J622" s="5">
        <f>AVERAGEIFS(TimeSeries!620:620,TimeSeries!$1:$1,"&lt;="&amp;J$3,TimeSeries!$1:$1,"&gt;="&amp;J$2)</f>
        <v>125.9</v>
      </c>
      <c r="K622" s="5">
        <f>+TimeSeries!I620</f>
        <v>134.17500000000001</v>
      </c>
      <c r="M622">
        <f t="shared" si="240"/>
        <v>116.871875</v>
      </c>
      <c r="N622">
        <f t="shared" si="241"/>
        <v>125.00625000000001</v>
      </c>
      <c r="O622">
        <f t="shared" si="220"/>
        <v>0</v>
      </c>
      <c r="P622">
        <f t="shared" si="242"/>
        <v>0</v>
      </c>
      <c r="Q622">
        <f>+INDEX(TimeSeries!$A:$ZZ,'TimeSeries - Formatted'!$B622+1,'TimeSeries - Formatted'!K$1)</f>
        <v>21</v>
      </c>
      <c r="R622">
        <f>SUM(O$4:O622)</f>
        <v>29</v>
      </c>
      <c r="S622">
        <f>SUM(P$4:P622)</f>
        <v>30</v>
      </c>
      <c r="U622" s="1">
        <f t="shared" si="232"/>
        <v>8.9485458612976743E-3</v>
      </c>
      <c r="V622" s="1">
        <f t="shared" si="233"/>
        <v>1.2399708242159191E-2</v>
      </c>
      <c r="W622" s="1">
        <f t="shared" si="234"/>
        <v>1.2274368231046884E-2</v>
      </c>
      <c r="X622" s="1">
        <f t="shared" si="235"/>
        <v>8.5714285714284522E-3</v>
      </c>
      <c r="Y622" s="1">
        <f t="shared" si="236"/>
        <v>8.8855979266937446E-3</v>
      </c>
      <c r="Z622" s="1">
        <f t="shared" si="237"/>
        <v>9.4824180165942185E-3</v>
      </c>
      <c r="AA622" s="1">
        <f t="shared" si="238"/>
        <v>9.6969696969697594E-3</v>
      </c>
      <c r="AB622" s="1">
        <f t="shared" si="239"/>
        <v>1.1244979919678766E-2</v>
      </c>
      <c r="AD622" s="2">
        <f t="shared" ca="1" si="223"/>
        <v>1</v>
      </c>
      <c r="AE622" s="2">
        <f t="shared" ca="1" si="224"/>
        <v>1</v>
      </c>
      <c r="AF622" s="2">
        <f t="shared" ca="1" si="225"/>
        <v>1</v>
      </c>
      <c r="AG622" s="2">
        <f t="shared" ca="1" si="226"/>
        <v>1</v>
      </c>
      <c r="AH622" s="2">
        <f t="shared" ca="1" si="227"/>
        <v>1</v>
      </c>
      <c r="AI622" s="2">
        <f t="shared" ca="1" si="228"/>
        <v>1</v>
      </c>
      <c r="AJ622" s="2">
        <f t="shared" ca="1" si="229"/>
        <v>1</v>
      </c>
      <c r="AK622" s="2">
        <f t="shared" ca="1" si="230"/>
        <v>1</v>
      </c>
      <c r="AM622">
        <f ca="1">+IF(COUNTIFS(AM$4:AM621,1,$Q$4:$Q621,$Q622)=1,0,IF(U622*AD622&lt;$AO$1,1,0))</f>
        <v>0</v>
      </c>
      <c r="AN622">
        <f ca="1">+IF(COUNTIFS(AN$4:AN621,1,$Q$4:$Q621,$Q622)=1,0,IF(V622*AE622&lt;$AO$1,1,0))</f>
        <v>0</v>
      </c>
      <c r="AO622">
        <f ca="1">+IF(COUNTIFS(AO$4:AO621,1,$Q$4:$Q621,$Q622)=1,0,IF(W622*AF622&lt;$AO$1,1,0))</f>
        <v>0</v>
      </c>
      <c r="AP622">
        <f ca="1">+IF(COUNTIFS(AP$4:AP621,1,$Q$4:$Q621,$Q622)=1,0,IF(X622*AG622&lt;$AO$1,1,0))</f>
        <v>0</v>
      </c>
      <c r="AQ622">
        <f ca="1">+IF(COUNTIFS(AQ$4:AQ621,1,$Q$4:$Q621,$Q622)=1,0,IF(Y622*AH622&lt;$AO$1,1,0))</f>
        <v>0</v>
      </c>
      <c r="AR622">
        <f ca="1">+IF(COUNTIFS(AR$4:AR621,1,$Q$4:$Q621,$Q622)=1,0,IF(Z622*AI622&lt;$AO$1,1,0))</f>
        <v>0</v>
      </c>
      <c r="AS622">
        <f ca="1">+IF(COUNTIFS(AS$4:AS621,1,$Q$4:$Q621,$Q622)=1,0,IF(AA622*AJ622&lt;$AO$1,1,0))</f>
        <v>0</v>
      </c>
      <c r="AT622">
        <f ca="1">+IF(COUNTIFS(AT$4:AT621,1,$Q$4:$Q621,$Q622)=1,0,IF(AB622*AK622&lt;$AO$1,1,0))</f>
        <v>0</v>
      </c>
      <c r="AU622">
        <f t="shared" ca="1" si="221"/>
        <v>0</v>
      </c>
      <c r="AW622">
        <f ca="1">1*(COUNTIFS($Q$4:$Q621,Q622,AU$4:AU621,1)&gt;0)</f>
        <v>0</v>
      </c>
      <c r="AX622" t="str">
        <f t="shared" ca="1" si="231"/>
        <v/>
      </c>
    </row>
    <row r="623" spans="2:50" x14ac:dyDescent="0.35">
      <c r="B623">
        <f t="shared" si="222"/>
        <v>620</v>
      </c>
      <c r="C623" s="5">
        <f>AVERAGEIFS(TimeSeries!621:621,TimeSeries!$1:$1,"&lt;="&amp;C$3,TimeSeries!$1:$1,"&gt;="&amp;C$2)</f>
        <v>136.30000000000001</v>
      </c>
      <c r="D623" s="5">
        <f>AVERAGEIFS(TimeSeries!621:621,TimeSeries!$1:$1,"&lt;="&amp;D$3,TimeSeries!$1:$1,"&gt;="&amp;D$2)</f>
        <v>139.80000000000001</v>
      </c>
      <c r="E623" s="5">
        <f>AVERAGEIFS(TimeSeries!621:621,TimeSeries!$1:$1,"&lt;="&amp;E$3,TimeSeries!$1:$1,"&gt;="&amp;E$2)</f>
        <v>141.9</v>
      </c>
      <c r="F623" s="5">
        <f>AVERAGEIFS(TimeSeries!621:621,TimeSeries!$1:$1,"&lt;="&amp;F$3,TimeSeries!$1:$1,"&gt;="&amp;F$2)</f>
        <v>141.9</v>
      </c>
      <c r="G623" s="5">
        <f>AVERAGEIFS(TimeSeries!621:621,TimeSeries!$1:$1,"&lt;="&amp;G$3,TimeSeries!$1:$1,"&gt;="&amp;G$2)</f>
        <v>136.94999999999999</v>
      </c>
      <c r="H623" s="5">
        <f>AVERAGEIFS(TimeSeries!621:621,TimeSeries!$1:$1,"&lt;="&amp;H$3,TimeSeries!$1:$1,"&gt;="&amp;H$2)</f>
        <v>128.94999999999999</v>
      </c>
      <c r="I623" s="5">
        <f>AVERAGEIFS(TimeSeries!621:621,TimeSeries!$1:$1,"&lt;="&amp;I$3,TimeSeries!$1:$1,"&gt;="&amp;I$2)</f>
        <v>126.15</v>
      </c>
      <c r="J623" s="5">
        <f>AVERAGEIFS(TimeSeries!621:621,TimeSeries!$1:$1,"&lt;="&amp;J$3,TimeSeries!$1:$1,"&gt;="&amp;J$2)</f>
        <v>127.3</v>
      </c>
      <c r="K623" s="5">
        <f>+TimeSeries!I621</f>
        <v>135.32500000000002</v>
      </c>
      <c r="M623">
        <f t="shared" si="240"/>
        <v>116.871875</v>
      </c>
      <c r="N623">
        <f t="shared" si="241"/>
        <v>125.00625000000001</v>
      </c>
      <c r="O623">
        <f t="shared" si="220"/>
        <v>0</v>
      </c>
      <c r="P623">
        <f t="shared" si="242"/>
        <v>0</v>
      </c>
      <c r="Q623">
        <f>+INDEX(TimeSeries!$A:$ZZ,'TimeSeries - Formatted'!$B623+1,'TimeSeries - Formatted'!K$1)</f>
        <v>21</v>
      </c>
      <c r="R623">
        <f>SUM(O$4:O623)</f>
        <v>29</v>
      </c>
      <c r="S623">
        <f>SUM(P$4:P623)</f>
        <v>30</v>
      </c>
      <c r="U623" s="1">
        <f t="shared" si="232"/>
        <v>7.3909830007390376E-3</v>
      </c>
      <c r="V623" s="1">
        <f t="shared" si="233"/>
        <v>7.2046109510086609E-3</v>
      </c>
      <c r="W623" s="1">
        <f t="shared" si="234"/>
        <v>1.2125534950071515E-2</v>
      </c>
      <c r="X623" s="1">
        <f t="shared" si="235"/>
        <v>4.9575070821530343E-3</v>
      </c>
      <c r="Y623" s="1">
        <f t="shared" si="236"/>
        <v>5.1376146788990606E-3</v>
      </c>
      <c r="Z623" s="1">
        <f t="shared" si="237"/>
        <v>9.3933463796476158E-3</v>
      </c>
      <c r="AA623" s="1">
        <f t="shared" si="238"/>
        <v>9.6038415366146435E-3</v>
      </c>
      <c r="AB623" s="1">
        <f t="shared" si="239"/>
        <v>1.1119936457505863E-2</v>
      </c>
      <c r="AD623" s="2">
        <f t="shared" ca="1" si="223"/>
        <v>1</v>
      </c>
      <c r="AE623" s="2">
        <f t="shared" ca="1" si="224"/>
        <v>1</v>
      </c>
      <c r="AF623" s="2">
        <f t="shared" ca="1" si="225"/>
        <v>1</v>
      </c>
      <c r="AG623" s="2">
        <f t="shared" ca="1" si="226"/>
        <v>1</v>
      </c>
      <c r="AH623" s="2">
        <f t="shared" ca="1" si="227"/>
        <v>1</v>
      </c>
      <c r="AI623" s="2">
        <f t="shared" ca="1" si="228"/>
        <v>1</v>
      </c>
      <c r="AJ623" s="2">
        <f t="shared" ca="1" si="229"/>
        <v>1</v>
      </c>
      <c r="AK623" s="2">
        <f t="shared" ca="1" si="230"/>
        <v>1</v>
      </c>
      <c r="AM623">
        <f ca="1">+IF(COUNTIFS(AM$4:AM622,1,$Q$4:$Q622,$Q623)=1,0,IF(U623*AD623&lt;$AO$1,1,0))</f>
        <v>0</v>
      </c>
      <c r="AN623">
        <f ca="1">+IF(COUNTIFS(AN$4:AN622,1,$Q$4:$Q622,$Q623)=1,0,IF(V623*AE623&lt;$AO$1,1,0))</f>
        <v>0</v>
      </c>
      <c r="AO623">
        <f ca="1">+IF(COUNTIFS(AO$4:AO622,1,$Q$4:$Q622,$Q623)=1,0,IF(W623*AF623&lt;$AO$1,1,0))</f>
        <v>0</v>
      </c>
      <c r="AP623">
        <f ca="1">+IF(COUNTIFS(AP$4:AP622,1,$Q$4:$Q622,$Q623)=1,0,IF(X623*AG623&lt;$AO$1,1,0))</f>
        <v>0</v>
      </c>
      <c r="AQ623">
        <f ca="1">+IF(COUNTIFS(AQ$4:AQ622,1,$Q$4:$Q622,$Q623)=1,0,IF(Y623*AH623&lt;$AO$1,1,0))</f>
        <v>0</v>
      </c>
      <c r="AR623">
        <f ca="1">+IF(COUNTIFS(AR$4:AR622,1,$Q$4:$Q622,$Q623)=1,0,IF(Z623*AI623&lt;$AO$1,1,0))</f>
        <v>0</v>
      </c>
      <c r="AS623">
        <f ca="1">+IF(COUNTIFS(AS$4:AS622,1,$Q$4:$Q622,$Q623)=1,0,IF(AA623*AJ623&lt;$AO$1,1,0))</f>
        <v>0</v>
      </c>
      <c r="AT623">
        <f ca="1">+IF(COUNTIFS(AT$4:AT622,1,$Q$4:$Q622,$Q623)=1,0,IF(AB623*AK623&lt;$AO$1,1,0))</f>
        <v>0</v>
      </c>
      <c r="AU623">
        <f t="shared" ca="1" si="221"/>
        <v>0</v>
      </c>
      <c r="AW623">
        <f ca="1">1*(COUNTIFS($Q$4:$Q622,Q623,AU$4:AU622,1)&gt;0)</f>
        <v>0</v>
      </c>
      <c r="AX623" t="str">
        <f t="shared" ca="1" si="231"/>
        <v/>
      </c>
    </row>
    <row r="624" spans="2:50" x14ac:dyDescent="0.35">
      <c r="B624">
        <f t="shared" si="222"/>
        <v>621</v>
      </c>
      <c r="C624" s="5">
        <f>AVERAGEIFS(TimeSeries!622:622,TimeSeries!$1:$1,"&lt;="&amp;C$3,TimeSeries!$1:$1,"&gt;="&amp;C$2)</f>
        <v>137.5</v>
      </c>
      <c r="D624" s="5">
        <f>AVERAGEIFS(TimeSeries!622:622,TimeSeries!$1:$1,"&lt;="&amp;D$3,TimeSeries!$1:$1,"&gt;="&amp;D$2)</f>
        <v>142</v>
      </c>
      <c r="E624" s="5">
        <f>AVERAGEIFS(TimeSeries!622:622,TimeSeries!$1:$1,"&lt;="&amp;E$3,TimeSeries!$1:$1,"&gt;="&amp;E$2)</f>
        <v>144.1</v>
      </c>
      <c r="F624" s="5">
        <f>AVERAGEIFS(TimeSeries!622:622,TimeSeries!$1:$1,"&lt;="&amp;F$3,TimeSeries!$1:$1,"&gt;="&amp;F$2)</f>
        <v>143.1</v>
      </c>
      <c r="G624" s="5">
        <f>AVERAGEIFS(TimeSeries!622:622,TimeSeries!$1:$1,"&lt;="&amp;G$3,TimeSeries!$1:$1,"&gt;="&amp;G$2)</f>
        <v>138.19999999999999</v>
      </c>
      <c r="H624" s="5">
        <f>AVERAGEIFS(TimeSeries!622:622,TimeSeries!$1:$1,"&lt;="&amp;H$3,TimeSeries!$1:$1,"&gt;="&amp;H$2)</f>
        <v>130.69999999999999</v>
      </c>
      <c r="I624" s="5">
        <f>AVERAGEIFS(TimeSeries!622:622,TimeSeries!$1:$1,"&lt;="&amp;I$3,TimeSeries!$1:$1,"&gt;="&amp;I$2)</f>
        <v>127.85</v>
      </c>
      <c r="J624" s="5">
        <f>AVERAGEIFS(TimeSeries!622:622,TimeSeries!$1:$1,"&lt;="&amp;J$3,TimeSeries!$1:$1,"&gt;="&amp;J$2)</f>
        <v>128.69999999999999</v>
      </c>
      <c r="K624" s="5">
        <f>+TimeSeries!I622</f>
        <v>136.91249999999999</v>
      </c>
      <c r="M624">
        <f t="shared" si="240"/>
        <v>116.871875</v>
      </c>
      <c r="N624">
        <f t="shared" si="241"/>
        <v>125.00625000000001</v>
      </c>
      <c r="O624">
        <f t="shared" si="220"/>
        <v>0</v>
      </c>
      <c r="P624">
        <f t="shared" si="242"/>
        <v>0</v>
      </c>
      <c r="Q624">
        <f>+INDEX(TimeSeries!$A:$ZZ,'TimeSeries - Formatted'!$B624+1,'TimeSeries - Formatted'!K$1)</f>
        <v>21</v>
      </c>
      <c r="R624">
        <f>SUM(O$4:O624)</f>
        <v>29</v>
      </c>
      <c r="S624">
        <f>SUM(P$4:P624)</f>
        <v>30</v>
      </c>
      <c r="U624" s="1">
        <f t="shared" si="232"/>
        <v>8.8041085840058209E-3</v>
      </c>
      <c r="V624" s="1">
        <f t="shared" si="233"/>
        <v>1.5736766809728131E-2</v>
      </c>
      <c r="W624" s="1">
        <f t="shared" si="234"/>
        <v>1.5503875968992276E-2</v>
      </c>
      <c r="X624" s="1">
        <f t="shared" si="235"/>
        <v>8.4566596194501908E-3</v>
      </c>
      <c r="Y624" s="1">
        <f t="shared" si="236"/>
        <v>9.1274187659728945E-3</v>
      </c>
      <c r="Z624" s="1">
        <f t="shared" si="237"/>
        <v>1.3571151609150789E-2</v>
      </c>
      <c r="AA624" s="1">
        <f t="shared" si="238"/>
        <v>1.3476020610384332E-2</v>
      </c>
      <c r="AB624" s="1">
        <f t="shared" si="239"/>
        <v>1.09976433621366E-2</v>
      </c>
      <c r="AD624" s="2">
        <f t="shared" ca="1" si="223"/>
        <v>1</v>
      </c>
      <c r="AE624" s="2">
        <f t="shared" ca="1" si="224"/>
        <v>1</v>
      </c>
      <c r="AF624" s="2">
        <f t="shared" ca="1" si="225"/>
        <v>1</v>
      </c>
      <c r="AG624" s="2">
        <f t="shared" ca="1" si="226"/>
        <v>1</v>
      </c>
      <c r="AH624" s="2">
        <f t="shared" ca="1" si="227"/>
        <v>1</v>
      </c>
      <c r="AI624" s="2">
        <f t="shared" ca="1" si="228"/>
        <v>1</v>
      </c>
      <c r="AJ624" s="2">
        <f t="shared" ca="1" si="229"/>
        <v>1</v>
      </c>
      <c r="AK624" s="2">
        <f t="shared" ca="1" si="230"/>
        <v>1</v>
      </c>
      <c r="AM624">
        <f ca="1">+IF(COUNTIFS(AM$4:AM623,1,$Q$4:$Q623,$Q624)=1,0,IF(U624*AD624&lt;$AO$1,1,0))</f>
        <v>0</v>
      </c>
      <c r="AN624">
        <f ca="1">+IF(COUNTIFS(AN$4:AN623,1,$Q$4:$Q623,$Q624)=1,0,IF(V624*AE624&lt;$AO$1,1,0))</f>
        <v>0</v>
      </c>
      <c r="AO624">
        <f ca="1">+IF(COUNTIFS(AO$4:AO623,1,$Q$4:$Q623,$Q624)=1,0,IF(W624*AF624&lt;$AO$1,1,0))</f>
        <v>0</v>
      </c>
      <c r="AP624">
        <f ca="1">+IF(COUNTIFS(AP$4:AP623,1,$Q$4:$Q623,$Q624)=1,0,IF(X624*AG624&lt;$AO$1,1,0))</f>
        <v>0</v>
      </c>
      <c r="AQ624">
        <f ca="1">+IF(COUNTIFS(AQ$4:AQ623,1,$Q$4:$Q623,$Q624)=1,0,IF(Y624*AH624&lt;$AO$1,1,0))</f>
        <v>0</v>
      </c>
      <c r="AR624">
        <f ca="1">+IF(COUNTIFS(AR$4:AR623,1,$Q$4:$Q623,$Q624)=1,0,IF(Z624*AI624&lt;$AO$1,1,0))</f>
        <v>0</v>
      </c>
      <c r="AS624">
        <f ca="1">+IF(COUNTIFS(AS$4:AS623,1,$Q$4:$Q623,$Q624)=1,0,IF(AA624*AJ624&lt;$AO$1,1,0))</f>
        <v>0</v>
      </c>
      <c r="AT624">
        <f ca="1">+IF(COUNTIFS(AT$4:AT623,1,$Q$4:$Q623,$Q624)=1,0,IF(AB624*AK624&lt;$AO$1,1,0))</f>
        <v>0</v>
      </c>
      <c r="AU624">
        <f t="shared" ca="1" si="221"/>
        <v>0</v>
      </c>
      <c r="AW624">
        <f ca="1">1*(COUNTIFS($Q$4:$Q623,Q624,AU$4:AU623,1)&gt;0)</f>
        <v>0</v>
      </c>
      <c r="AX624" t="str">
        <f t="shared" ca="1" si="231"/>
        <v/>
      </c>
    </row>
    <row r="625" spans="2:50" x14ac:dyDescent="0.35">
      <c r="B625">
        <f t="shared" si="222"/>
        <v>622</v>
      </c>
      <c r="C625" s="5">
        <f>AVERAGEIFS(TimeSeries!623:623,TimeSeries!$1:$1,"&lt;="&amp;C$3,TimeSeries!$1:$1,"&gt;="&amp;C$2)</f>
        <v>140.1</v>
      </c>
      <c r="D625" s="5">
        <f>AVERAGEIFS(TimeSeries!623:623,TimeSeries!$1:$1,"&lt;="&amp;D$3,TimeSeries!$1:$1,"&gt;="&amp;D$2)</f>
        <v>145.6</v>
      </c>
      <c r="E625" s="5">
        <f>AVERAGEIFS(TimeSeries!623:623,TimeSeries!$1:$1,"&lt;="&amp;E$3,TimeSeries!$1:$1,"&gt;="&amp;E$2)</f>
        <v>148.44999999999999</v>
      </c>
      <c r="F625" s="5">
        <f>AVERAGEIFS(TimeSeries!623:623,TimeSeries!$1:$1,"&lt;="&amp;F$3,TimeSeries!$1:$1,"&gt;="&amp;F$2)</f>
        <v>147.94999999999999</v>
      </c>
      <c r="G625" s="5">
        <f>AVERAGEIFS(TimeSeries!623:623,TimeSeries!$1:$1,"&lt;="&amp;G$3,TimeSeries!$1:$1,"&gt;="&amp;G$2)</f>
        <v>142.30000000000001</v>
      </c>
      <c r="H625" s="5">
        <f>AVERAGEIFS(TimeSeries!623:623,TimeSeries!$1:$1,"&lt;="&amp;H$3,TimeSeries!$1:$1,"&gt;="&amp;H$2)</f>
        <v>133.80000000000001</v>
      </c>
      <c r="I625" s="5">
        <f>AVERAGEIFS(TimeSeries!623:623,TimeSeries!$1:$1,"&lt;="&amp;I$3,TimeSeries!$1:$1,"&gt;="&amp;I$2)</f>
        <v>130.25</v>
      </c>
      <c r="J625" s="5">
        <f>AVERAGEIFS(TimeSeries!623:623,TimeSeries!$1:$1,"&lt;="&amp;J$3,TimeSeries!$1:$1,"&gt;="&amp;J$2)</f>
        <v>131.5</v>
      </c>
      <c r="K625" s="5">
        <f>+TimeSeries!I623</f>
        <v>140.27499999999998</v>
      </c>
      <c r="M625">
        <f t="shared" si="240"/>
        <v>116.871875</v>
      </c>
      <c r="N625">
        <f t="shared" si="241"/>
        <v>125.00625000000001</v>
      </c>
      <c r="O625">
        <f t="shared" si="220"/>
        <v>0</v>
      </c>
      <c r="P625">
        <f t="shared" si="242"/>
        <v>0</v>
      </c>
      <c r="Q625">
        <f>+INDEX(TimeSeries!$A:$ZZ,'TimeSeries - Formatted'!$B625+1,'TimeSeries - Formatted'!K$1)</f>
        <v>21</v>
      </c>
      <c r="R625">
        <f>SUM(O$4:O625)</f>
        <v>29</v>
      </c>
      <c r="S625">
        <f>SUM(P$4:P625)</f>
        <v>30</v>
      </c>
      <c r="U625" s="1">
        <f t="shared" si="232"/>
        <v>1.8909090909090764E-2</v>
      </c>
      <c r="V625" s="1">
        <f t="shared" si="233"/>
        <v>2.5352112676056304E-2</v>
      </c>
      <c r="W625" s="1">
        <f t="shared" si="234"/>
        <v>3.0187369882026305E-2</v>
      </c>
      <c r="X625" s="1">
        <f t="shared" si="235"/>
        <v>3.3892382948986777E-2</v>
      </c>
      <c r="Y625" s="1">
        <f t="shared" si="236"/>
        <v>2.9667149059334541E-2</v>
      </c>
      <c r="Z625" s="1">
        <f t="shared" si="237"/>
        <v>2.3718439173680439E-2</v>
      </c>
      <c r="AA625" s="1">
        <f t="shared" si="238"/>
        <v>1.8771998435666903E-2</v>
      </c>
      <c r="AB625" s="1">
        <f t="shared" si="239"/>
        <v>2.1756021756021759E-2</v>
      </c>
      <c r="AD625" s="2">
        <f t="shared" ca="1" si="223"/>
        <v>1</v>
      </c>
      <c r="AE625" s="2">
        <f t="shared" ca="1" si="224"/>
        <v>1</v>
      </c>
      <c r="AF625" s="2">
        <f t="shared" ca="1" si="225"/>
        <v>1</v>
      </c>
      <c r="AG625" s="2">
        <f t="shared" ca="1" si="226"/>
        <v>1</v>
      </c>
      <c r="AH625" s="2">
        <f t="shared" ca="1" si="227"/>
        <v>1</v>
      </c>
      <c r="AI625" s="2">
        <f t="shared" ca="1" si="228"/>
        <v>1</v>
      </c>
      <c r="AJ625" s="2">
        <f t="shared" ca="1" si="229"/>
        <v>1</v>
      </c>
      <c r="AK625" s="2">
        <f t="shared" ca="1" si="230"/>
        <v>1</v>
      </c>
      <c r="AM625">
        <f ca="1">+IF(COUNTIFS(AM$4:AM624,1,$Q$4:$Q624,$Q625)=1,0,IF(U625*AD625&lt;$AO$1,1,0))</f>
        <v>0</v>
      </c>
      <c r="AN625">
        <f ca="1">+IF(COUNTIFS(AN$4:AN624,1,$Q$4:$Q624,$Q625)=1,0,IF(V625*AE625&lt;$AO$1,1,0))</f>
        <v>0</v>
      </c>
      <c r="AO625">
        <f ca="1">+IF(COUNTIFS(AO$4:AO624,1,$Q$4:$Q624,$Q625)=1,0,IF(W625*AF625&lt;$AO$1,1,0))</f>
        <v>0</v>
      </c>
      <c r="AP625">
        <f ca="1">+IF(COUNTIFS(AP$4:AP624,1,$Q$4:$Q624,$Q625)=1,0,IF(X625*AG625&lt;$AO$1,1,0))</f>
        <v>0</v>
      </c>
      <c r="AQ625">
        <f ca="1">+IF(COUNTIFS(AQ$4:AQ624,1,$Q$4:$Q624,$Q625)=1,0,IF(Y625*AH625&lt;$AO$1,1,0))</f>
        <v>0</v>
      </c>
      <c r="AR625">
        <f ca="1">+IF(COUNTIFS(AR$4:AR624,1,$Q$4:$Q624,$Q625)=1,0,IF(Z625*AI625&lt;$AO$1,1,0))</f>
        <v>0</v>
      </c>
      <c r="AS625">
        <f ca="1">+IF(COUNTIFS(AS$4:AS624,1,$Q$4:$Q624,$Q625)=1,0,IF(AA625*AJ625&lt;$AO$1,1,0))</f>
        <v>0</v>
      </c>
      <c r="AT625">
        <f ca="1">+IF(COUNTIFS(AT$4:AT624,1,$Q$4:$Q624,$Q625)=1,0,IF(AB625*AK625&lt;$AO$1,1,0))</f>
        <v>0</v>
      </c>
      <c r="AU625">
        <f t="shared" ca="1" si="221"/>
        <v>0</v>
      </c>
      <c r="AW625">
        <f ca="1">1*(COUNTIFS($Q$4:$Q624,Q625,AU$4:AU624,1)&gt;0)</f>
        <v>0</v>
      </c>
      <c r="AX625" t="str">
        <f t="shared" ca="1" si="231"/>
        <v/>
      </c>
    </row>
    <row r="626" spans="2:50" x14ac:dyDescent="0.35">
      <c r="B626">
        <f t="shared" si="222"/>
        <v>623</v>
      </c>
      <c r="C626" s="5">
        <f>AVERAGEIFS(TimeSeries!624:624,TimeSeries!$1:$1,"&lt;="&amp;C$3,TimeSeries!$1:$1,"&gt;="&amp;C$2)</f>
        <v>142.85</v>
      </c>
      <c r="D626" s="5">
        <f>AVERAGEIFS(TimeSeries!624:624,TimeSeries!$1:$1,"&lt;="&amp;D$3,TimeSeries!$1:$1,"&gt;="&amp;D$2)</f>
        <v>142.35</v>
      </c>
      <c r="E626" s="5">
        <f>AVERAGEIFS(TimeSeries!624:624,TimeSeries!$1:$1,"&lt;="&amp;E$3,TimeSeries!$1:$1,"&gt;="&amp;E$2)</f>
        <v>140.9</v>
      </c>
      <c r="F626" s="5">
        <f>AVERAGEIFS(TimeSeries!624:624,TimeSeries!$1:$1,"&lt;="&amp;F$3,TimeSeries!$1:$1,"&gt;="&amp;F$2)</f>
        <v>141.9</v>
      </c>
      <c r="G626" s="5">
        <f>AVERAGEIFS(TimeSeries!624:624,TimeSeries!$1:$1,"&lt;="&amp;G$3,TimeSeries!$1:$1,"&gt;="&amp;G$2)</f>
        <v>138.4</v>
      </c>
      <c r="H626" s="5">
        <f>AVERAGEIFS(TimeSeries!624:624,TimeSeries!$1:$1,"&lt;="&amp;H$3,TimeSeries!$1:$1,"&gt;="&amp;H$2)</f>
        <v>134.9</v>
      </c>
      <c r="I626" s="5">
        <f>AVERAGEIFS(TimeSeries!624:624,TimeSeries!$1:$1,"&lt;="&amp;I$3,TimeSeries!$1:$1,"&gt;="&amp;I$2)</f>
        <v>134.19999999999999</v>
      </c>
      <c r="J626" s="5">
        <f>AVERAGEIFS(TimeSeries!624:624,TimeSeries!$1:$1,"&lt;="&amp;J$3,TimeSeries!$1:$1,"&gt;="&amp;J$2)</f>
        <v>134.4</v>
      </c>
      <c r="K626" s="5">
        <f>+TimeSeries!I624</f>
        <v>139.08750000000001</v>
      </c>
      <c r="M626">
        <f t="shared" si="240"/>
        <v>116.871875</v>
      </c>
      <c r="N626">
        <f t="shared" si="241"/>
        <v>125.95</v>
      </c>
      <c r="O626">
        <f t="shared" si="220"/>
        <v>0</v>
      </c>
      <c r="P626">
        <f t="shared" si="242"/>
        <v>0</v>
      </c>
      <c r="Q626">
        <f>+INDEX(TimeSeries!$A:$ZZ,'TimeSeries - Formatted'!$B626+1,'TimeSeries - Formatted'!K$1)</f>
        <v>21</v>
      </c>
      <c r="R626">
        <f>SUM(O$4:O626)</f>
        <v>29</v>
      </c>
      <c r="S626">
        <f>SUM(P$4:P626)</f>
        <v>30</v>
      </c>
      <c r="U626" s="1">
        <f t="shared" si="232"/>
        <v>1.9628836545324768E-2</v>
      </c>
      <c r="V626" s="1">
        <f t="shared" si="233"/>
        <v>-2.2321428571428603E-2</v>
      </c>
      <c r="W626" s="1">
        <f t="shared" si="234"/>
        <v>-5.0858875042101626E-2</v>
      </c>
      <c r="X626" s="1">
        <f t="shared" si="235"/>
        <v>-4.0892193308550095E-2</v>
      </c>
      <c r="Y626" s="1">
        <f t="shared" si="236"/>
        <v>-2.7406886858749147E-2</v>
      </c>
      <c r="Z626" s="1">
        <f t="shared" si="237"/>
        <v>8.2212257100149344E-3</v>
      </c>
      <c r="AA626" s="1">
        <f t="shared" si="238"/>
        <v>3.0326295585412666E-2</v>
      </c>
      <c r="AB626" s="1">
        <f t="shared" si="239"/>
        <v>2.2053231939163531E-2</v>
      </c>
      <c r="AD626" s="2">
        <f t="shared" ca="1" si="223"/>
        <v>1</v>
      </c>
      <c r="AE626" s="2">
        <f t="shared" ca="1" si="224"/>
        <v>1</v>
      </c>
      <c r="AF626" s="2">
        <f t="shared" ca="1" si="225"/>
        <v>1</v>
      </c>
      <c r="AG626" s="2">
        <f t="shared" ca="1" si="226"/>
        <v>1</v>
      </c>
      <c r="AH626" s="2">
        <f t="shared" ca="1" si="227"/>
        <v>1</v>
      </c>
      <c r="AI626" s="2">
        <f t="shared" ca="1" si="228"/>
        <v>1</v>
      </c>
      <c r="AJ626" s="2">
        <f t="shared" ca="1" si="229"/>
        <v>1</v>
      </c>
      <c r="AK626" s="2">
        <f t="shared" ca="1" si="230"/>
        <v>1</v>
      </c>
      <c r="AM626">
        <f ca="1">+IF(COUNTIFS(AM$4:AM625,1,$Q$4:$Q625,$Q626)=1,0,IF(U626*AD626&lt;$AO$1,1,0))</f>
        <v>0</v>
      </c>
      <c r="AN626">
        <f ca="1">+IF(COUNTIFS(AN$4:AN625,1,$Q$4:$Q625,$Q626)=1,0,IF(V626*AE626&lt;$AO$1,1,0))</f>
        <v>0</v>
      </c>
      <c r="AO626">
        <f ca="1">+IF(COUNTIFS(AO$4:AO625,1,$Q$4:$Q625,$Q626)=1,0,IF(W626*AF626&lt;$AO$1,1,0))</f>
        <v>0</v>
      </c>
      <c r="AP626">
        <f ca="1">+IF(COUNTIFS(AP$4:AP625,1,$Q$4:$Q625,$Q626)=1,0,IF(X626*AG626&lt;$AO$1,1,0))</f>
        <v>0</v>
      </c>
      <c r="AQ626">
        <f ca="1">+IF(COUNTIFS(AQ$4:AQ625,1,$Q$4:$Q625,$Q626)=1,0,IF(Y626*AH626&lt;$AO$1,1,0))</f>
        <v>0</v>
      </c>
      <c r="AR626">
        <f ca="1">+IF(COUNTIFS(AR$4:AR625,1,$Q$4:$Q625,$Q626)=1,0,IF(Z626*AI626&lt;$AO$1,1,0))</f>
        <v>0</v>
      </c>
      <c r="AS626">
        <f ca="1">+IF(COUNTIFS(AS$4:AS625,1,$Q$4:$Q625,$Q626)=1,0,IF(AA626*AJ626&lt;$AO$1,1,0))</f>
        <v>0</v>
      </c>
      <c r="AT626">
        <f ca="1">+IF(COUNTIFS(AT$4:AT625,1,$Q$4:$Q625,$Q626)=1,0,IF(AB626*AK626&lt;$AO$1,1,0))</f>
        <v>0</v>
      </c>
      <c r="AU626">
        <f t="shared" ca="1" si="221"/>
        <v>0</v>
      </c>
      <c r="AW626">
        <f ca="1">1*(COUNTIFS($Q$4:$Q625,Q626,AU$4:AU625,1)&gt;0)</f>
        <v>0</v>
      </c>
      <c r="AX626" t="str">
        <f t="shared" ca="1" si="231"/>
        <v/>
      </c>
    </row>
    <row r="627" spans="2:50" x14ac:dyDescent="0.35">
      <c r="B627">
        <f t="shared" si="222"/>
        <v>624</v>
      </c>
      <c r="C627" s="5">
        <f>AVERAGEIFS(TimeSeries!625:625,TimeSeries!$1:$1,"&lt;="&amp;C$3,TimeSeries!$1:$1,"&gt;="&amp;C$2)</f>
        <v>136.9</v>
      </c>
      <c r="D627" s="5">
        <f>AVERAGEIFS(TimeSeries!625:625,TimeSeries!$1:$1,"&lt;="&amp;D$3,TimeSeries!$1:$1,"&gt;="&amp;D$2)</f>
        <v>132.4</v>
      </c>
      <c r="E627" s="5">
        <f>AVERAGEIFS(TimeSeries!625:625,TimeSeries!$1:$1,"&lt;="&amp;E$3,TimeSeries!$1:$1,"&gt;="&amp;E$2)</f>
        <v>129.55000000000001</v>
      </c>
      <c r="F627" s="5">
        <f>AVERAGEIFS(TimeSeries!625:625,TimeSeries!$1:$1,"&lt;="&amp;F$3,TimeSeries!$1:$1,"&gt;="&amp;F$2)</f>
        <v>131.55000000000001</v>
      </c>
      <c r="G627" s="5">
        <f>AVERAGEIFS(TimeSeries!625:625,TimeSeries!$1:$1,"&lt;="&amp;G$3,TimeSeries!$1:$1,"&gt;="&amp;G$2)</f>
        <v>130.85</v>
      </c>
      <c r="H627" s="5">
        <f>AVERAGEIFS(TimeSeries!625:625,TimeSeries!$1:$1,"&lt;="&amp;H$3,TimeSeries!$1:$1,"&gt;="&amp;H$2)</f>
        <v>131.85</v>
      </c>
      <c r="I627" s="5">
        <f>AVERAGEIFS(TimeSeries!625:625,TimeSeries!$1:$1,"&lt;="&amp;I$3,TimeSeries!$1:$1,"&gt;="&amp;I$2)</f>
        <v>133.94999999999999</v>
      </c>
      <c r="J627" s="5">
        <f>AVERAGEIFS(TimeSeries!625:625,TimeSeries!$1:$1,"&lt;="&amp;J$3,TimeSeries!$1:$1,"&gt;="&amp;J$2)</f>
        <v>132.9</v>
      </c>
      <c r="K627" s="5">
        <f>+TimeSeries!I625</f>
        <v>132.8125</v>
      </c>
      <c r="M627">
        <f t="shared" si="240"/>
        <v>117.059375</v>
      </c>
      <c r="N627">
        <f t="shared" si="241"/>
        <v>127.01249999999999</v>
      </c>
      <c r="O627">
        <f t="shared" si="220"/>
        <v>0</v>
      </c>
      <c r="P627">
        <f t="shared" si="242"/>
        <v>0</v>
      </c>
      <c r="Q627">
        <f>+INDEX(TimeSeries!$A:$ZZ,'TimeSeries - Formatted'!$B627+1,'TimeSeries - Formatted'!K$1)</f>
        <v>21</v>
      </c>
      <c r="R627">
        <f>SUM(O$4:O627)</f>
        <v>29</v>
      </c>
      <c r="S627">
        <f>SUM(P$4:P627)</f>
        <v>30</v>
      </c>
      <c r="U627" s="1">
        <f t="shared" si="232"/>
        <v>-4.1652082604130114E-2</v>
      </c>
      <c r="V627" s="1">
        <f t="shared" si="233"/>
        <v>-9.0659340659340559E-2</v>
      </c>
      <c r="W627" s="1">
        <f t="shared" si="234"/>
        <v>-0.12731559447625451</v>
      </c>
      <c r="X627" s="1">
        <f t="shared" si="235"/>
        <v>-0.11084825954714417</v>
      </c>
      <c r="Y627" s="1">
        <f t="shared" si="236"/>
        <v>-8.0463808854532748E-2</v>
      </c>
      <c r="Z627" s="1">
        <f t="shared" si="237"/>
        <v>-2.2609340252038646E-2</v>
      </c>
      <c r="AA627" s="1">
        <f t="shared" si="238"/>
        <v>-1.8628912071535497E-3</v>
      </c>
      <c r="AB627" s="1">
        <f t="shared" si="239"/>
        <v>-1.1160714285714302E-2</v>
      </c>
      <c r="AD627" s="2">
        <f t="shared" ca="1" si="223"/>
        <v>1</v>
      </c>
      <c r="AE627" s="2">
        <f t="shared" ca="1" si="224"/>
        <v>1</v>
      </c>
      <c r="AF627" s="2">
        <f t="shared" ca="1" si="225"/>
        <v>1</v>
      </c>
      <c r="AG627" s="2">
        <f t="shared" ca="1" si="226"/>
        <v>1</v>
      </c>
      <c r="AH627" s="2">
        <f t="shared" ca="1" si="227"/>
        <v>1</v>
      </c>
      <c r="AI627" s="2">
        <f t="shared" ca="1" si="228"/>
        <v>1</v>
      </c>
      <c r="AJ627" s="2">
        <f t="shared" ca="1" si="229"/>
        <v>1</v>
      </c>
      <c r="AK627" s="2">
        <f t="shared" ca="1" si="230"/>
        <v>1</v>
      </c>
      <c r="AM627">
        <f ca="1">+IF(COUNTIFS(AM$4:AM626,1,$Q$4:$Q626,$Q627)=1,0,IF(U627*AD627&lt;$AO$1,1,0))</f>
        <v>0</v>
      </c>
      <c r="AN627">
        <f ca="1">+IF(COUNTIFS(AN$4:AN626,1,$Q$4:$Q626,$Q627)=1,0,IF(V627*AE627&lt;$AO$1,1,0))</f>
        <v>0</v>
      </c>
      <c r="AO627">
        <f ca="1">+IF(COUNTIFS(AO$4:AO626,1,$Q$4:$Q626,$Q627)=1,0,IF(W627*AF627&lt;$AO$1,1,0))</f>
        <v>1</v>
      </c>
      <c r="AP627">
        <f ca="1">+IF(COUNTIFS(AP$4:AP626,1,$Q$4:$Q626,$Q627)=1,0,IF(X627*AG627&lt;$AO$1,1,0))</f>
        <v>1</v>
      </c>
      <c r="AQ627">
        <f ca="1">+IF(COUNTIFS(AQ$4:AQ626,1,$Q$4:$Q626,$Q627)=1,0,IF(Y627*AH627&lt;$AO$1,1,0))</f>
        <v>0</v>
      </c>
      <c r="AR627">
        <f ca="1">+IF(COUNTIFS(AR$4:AR626,1,$Q$4:$Q626,$Q627)=1,0,IF(Z627*AI627&lt;$AO$1,1,0))</f>
        <v>0</v>
      </c>
      <c r="AS627">
        <f ca="1">+IF(COUNTIFS(AS$4:AS626,1,$Q$4:$Q626,$Q627)=1,0,IF(AA627*AJ627&lt;$AO$1,1,0))</f>
        <v>0</v>
      </c>
      <c r="AT627">
        <f ca="1">+IF(COUNTIFS(AT$4:AT626,1,$Q$4:$Q626,$Q627)=1,0,IF(AB627*AK627&lt;$AO$1,1,0))</f>
        <v>0</v>
      </c>
      <c r="AU627">
        <f t="shared" ca="1" si="221"/>
        <v>1</v>
      </c>
      <c r="AW627">
        <f ca="1">1*(COUNTIFS($Q$4:$Q626,Q627,AU$4:AU626,1)&gt;0)</f>
        <v>0</v>
      </c>
      <c r="AX627">
        <f t="shared" ca="1" si="231"/>
        <v>157.5</v>
      </c>
    </row>
    <row r="628" spans="2:50" x14ac:dyDescent="0.35">
      <c r="B628">
        <f t="shared" si="222"/>
        <v>625</v>
      </c>
      <c r="C628" s="5">
        <f>AVERAGEIFS(TimeSeries!626:626,TimeSeries!$1:$1,"&lt;="&amp;C$3,TimeSeries!$1:$1,"&gt;="&amp;C$2)</f>
        <v>126.25</v>
      </c>
      <c r="D628" s="5">
        <f>AVERAGEIFS(TimeSeries!626:626,TimeSeries!$1:$1,"&lt;="&amp;D$3,TimeSeries!$1:$1,"&gt;="&amp;D$2)</f>
        <v>122.75</v>
      </c>
      <c r="E628" s="5">
        <f>AVERAGEIFS(TimeSeries!626:626,TimeSeries!$1:$1,"&lt;="&amp;E$3,TimeSeries!$1:$1,"&gt;="&amp;E$2)</f>
        <v>121.3</v>
      </c>
      <c r="F628" s="5">
        <f>AVERAGEIFS(TimeSeries!626:626,TimeSeries!$1:$1,"&lt;="&amp;F$3,TimeSeries!$1:$1,"&gt;="&amp;F$2)</f>
        <v>121.3</v>
      </c>
      <c r="G628" s="5">
        <f>AVERAGEIFS(TimeSeries!626:626,TimeSeries!$1:$1,"&lt;="&amp;G$3,TimeSeries!$1:$1,"&gt;="&amp;G$2)</f>
        <v>120.6</v>
      </c>
      <c r="H628" s="5">
        <f>AVERAGEIFS(TimeSeries!626:626,TimeSeries!$1:$1,"&lt;="&amp;H$3,TimeSeries!$1:$1,"&gt;="&amp;H$2)</f>
        <v>123.1</v>
      </c>
      <c r="I628" s="5">
        <f>AVERAGEIFS(TimeSeries!626:626,TimeSeries!$1:$1,"&lt;="&amp;I$3,TimeSeries!$1:$1,"&gt;="&amp;I$2)</f>
        <v>125.25</v>
      </c>
      <c r="J628" s="5">
        <f>AVERAGEIFS(TimeSeries!626:626,TimeSeries!$1:$1,"&lt;="&amp;J$3,TimeSeries!$1:$1,"&gt;="&amp;J$2)</f>
        <v>124.5</v>
      </c>
      <c r="K628" s="5">
        <f>+TimeSeries!I626</f>
        <v>123.35</v>
      </c>
      <c r="M628">
        <f t="shared" si="240"/>
        <v>118.80937500000002</v>
      </c>
      <c r="N628">
        <f t="shared" si="241"/>
        <v>127.01249999999999</v>
      </c>
      <c r="O628">
        <f t="shared" si="220"/>
        <v>0</v>
      </c>
      <c r="P628">
        <f t="shared" si="242"/>
        <v>0</v>
      </c>
      <c r="Q628">
        <f>+INDEX(TimeSeries!$A:$ZZ,'TimeSeries - Formatted'!$B628+1,'TimeSeries - Formatted'!K$1)</f>
        <v>21</v>
      </c>
      <c r="R628">
        <f>SUM(O$4:O628)</f>
        <v>29</v>
      </c>
      <c r="S628">
        <f>SUM(P$4:P628)</f>
        <v>30</v>
      </c>
      <c r="U628" s="1">
        <f t="shared" si="232"/>
        <v>-0.11620581029051447</v>
      </c>
      <c r="V628" s="1">
        <f t="shared" si="233"/>
        <v>-0.15693681318681318</v>
      </c>
      <c r="W628" s="1">
        <f t="shared" si="234"/>
        <v>-0.18288986190636569</v>
      </c>
      <c r="X628" s="1">
        <f t="shared" si="235"/>
        <v>-0.18012842176410948</v>
      </c>
      <c r="Y628" s="1">
        <f t="shared" si="236"/>
        <v>-0.152494729444835</v>
      </c>
      <c r="Z628" s="1">
        <f t="shared" si="237"/>
        <v>-8.7472201630837687E-2</v>
      </c>
      <c r="AA628" s="1">
        <f t="shared" si="238"/>
        <v>-6.6691505216095348E-2</v>
      </c>
      <c r="AB628" s="1">
        <f t="shared" si="239"/>
        <v>-7.3660714285714302E-2</v>
      </c>
      <c r="AD628" s="2">
        <f t="shared" ca="1" si="223"/>
        <v>1</v>
      </c>
      <c r="AE628" s="2">
        <f t="shared" ca="1" si="224"/>
        <v>1</v>
      </c>
      <c r="AF628" s="2">
        <f t="shared" ca="1" si="225"/>
        <v>1</v>
      </c>
      <c r="AG628" s="2">
        <f t="shared" ca="1" si="226"/>
        <v>1</v>
      </c>
      <c r="AH628" s="2">
        <f t="shared" ca="1" si="227"/>
        <v>1</v>
      </c>
      <c r="AI628" s="2">
        <f t="shared" ca="1" si="228"/>
        <v>1</v>
      </c>
      <c r="AJ628" s="2">
        <f t="shared" ca="1" si="229"/>
        <v>1</v>
      </c>
      <c r="AK628" s="2">
        <f t="shared" ca="1" si="230"/>
        <v>1</v>
      </c>
      <c r="AM628">
        <f ca="1">+IF(COUNTIFS(AM$4:AM627,1,$Q$4:$Q627,$Q628)=1,0,IF(U628*AD628&lt;$AO$1,1,0))</f>
        <v>1</v>
      </c>
      <c r="AN628">
        <f ca="1">+IF(COUNTIFS(AN$4:AN627,1,$Q$4:$Q627,$Q628)=1,0,IF(V628*AE628&lt;$AO$1,1,0))</f>
        <v>1</v>
      </c>
      <c r="AO628">
        <f ca="1">+IF(COUNTIFS(AO$4:AO627,1,$Q$4:$Q627,$Q628)=1,0,IF(W628*AF628&lt;$AO$1,1,0))</f>
        <v>0</v>
      </c>
      <c r="AP628">
        <f ca="1">+IF(COUNTIFS(AP$4:AP627,1,$Q$4:$Q627,$Q628)=1,0,IF(X628*AG628&lt;$AO$1,1,0))</f>
        <v>0</v>
      </c>
      <c r="AQ628">
        <f ca="1">+IF(COUNTIFS(AQ$4:AQ627,1,$Q$4:$Q627,$Q628)=1,0,IF(Y628*AH628&lt;$AO$1,1,0))</f>
        <v>1</v>
      </c>
      <c r="AR628">
        <f ca="1">+IF(COUNTIFS(AR$4:AR627,1,$Q$4:$Q627,$Q628)=1,0,IF(Z628*AI628&lt;$AO$1,1,0))</f>
        <v>0</v>
      </c>
      <c r="AS628">
        <f ca="1">+IF(COUNTIFS(AS$4:AS627,1,$Q$4:$Q627,$Q628)=1,0,IF(AA628*AJ628&lt;$AO$1,1,0))</f>
        <v>0</v>
      </c>
      <c r="AT628">
        <f ca="1">+IF(COUNTIFS(AT$4:AT627,1,$Q$4:$Q627,$Q628)=1,0,IF(AB628*AK628&lt;$AO$1,1,0))</f>
        <v>0</v>
      </c>
      <c r="AU628">
        <f t="shared" ca="1" si="221"/>
        <v>1</v>
      </c>
      <c r="AW628">
        <f ca="1">1*(COUNTIFS($Q$4:$Q627,Q628,AU$4:AU627,1)&gt;0)</f>
        <v>1</v>
      </c>
      <c r="AX628" t="str">
        <f t="shared" ca="1" si="231"/>
        <v/>
      </c>
    </row>
    <row r="629" spans="2:50" x14ac:dyDescent="0.35">
      <c r="B629">
        <f t="shared" si="222"/>
        <v>626</v>
      </c>
      <c r="C629" s="5">
        <f>AVERAGEIFS(TimeSeries!627:627,TimeSeries!$1:$1,"&lt;="&amp;C$3,TimeSeries!$1:$1,"&gt;="&amp;C$2)</f>
        <v>117.9</v>
      </c>
      <c r="D629" s="5">
        <f>AVERAGEIFS(TimeSeries!627:627,TimeSeries!$1:$1,"&lt;="&amp;D$3,TimeSeries!$1:$1,"&gt;="&amp;D$2)</f>
        <v>119.4</v>
      </c>
      <c r="E629" s="5">
        <f>AVERAGEIFS(TimeSeries!627:627,TimeSeries!$1:$1,"&lt;="&amp;E$3,TimeSeries!$1:$1,"&gt;="&amp;E$2)</f>
        <v>120.1</v>
      </c>
      <c r="F629" s="5">
        <f>AVERAGEIFS(TimeSeries!627:627,TimeSeries!$1:$1,"&lt;="&amp;F$3,TimeSeries!$1:$1,"&gt;="&amp;F$2)</f>
        <v>120.1</v>
      </c>
      <c r="G629" s="5">
        <f>AVERAGEIFS(TimeSeries!627:627,TimeSeries!$1:$1,"&lt;="&amp;G$3,TimeSeries!$1:$1,"&gt;="&amp;G$2)</f>
        <v>119.4</v>
      </c>
      <c r="H629" s="5">
        <f>AVERAGEIFS(TimeSeries!627:627,TimeSeries!$1:$1,"&lt;="&amp;H$3,TimeSeries!$1:$1,"&gt;="&amp;H$2)</f>
        <v>116.9</v>
      </c>
      <c r="I629" s="5">
        <f>AVERAGEIFS(TimeSeries!627:627,TimeSeries!$1:$1,"&lt;="&amp;I$3,TimeSeries!$1:$1,"&gt;="&amp;I$2)</f>
        <v>119</v>
      </c>
      <c r="J629" s="5">
        <f>AVERAGEIFS(TimeSeries!627:627,TimeSeries!$1:$1,"&lt;="&amp;J$3,TimeSeries!$1:$1,"&gt;="&amp;J$2)</f>
        <v>123</v>
      </c>
      <c r="K629" s="5">
        <f>+TimeSeries!I627</f>
        <v>119.1</v>
      </c>
      <c r="M629">
        <f t="shared" si="240"/>
        <v>119.221875</v>
      </c>
      <c r="N629">
        <f t="shared" si="241"/>
        <v>127.01249999999999</v>
      </c>
      <c r="O629">
        <f t="shared" si="220"/>
        <v>0</v>
      </c>
      <c r="P629">
        <f t="shared" si="242"/>
        <v>0</v>
      </c>
      <c r="Q629">
        <f>+INDEX(TimeSeries!$A:$ZZ,'TimeSeries - Formatted'!$B629+1,'TimeSeries - Formatted'!K$1)</f>
        <v>21</v>
      </c>
      <c r="R629">
        <f>SUM(O$4:O629)</f>
        <v>29</v>
      </c>
      <c r="S629">
        <f>SUM(P$4:P629)</f>
        <v>30</v>
      </c>
      <c r="U629" s="1">
        <f t="shared" si="232"/>
        <v>-0.1746587329366468</v>
      </c>
      <c r="V629" s="1">
        <f t="shared" si="233"/>
        <v>-0.17994505494505486</v>
      </c>
      <c r="W629" s="1">
        <f t="shared" si="234"/>
        <v>-0.19097339171438188</v>
      </c>
      <c r="X629" s="1">
        <f t="shared" si="235"/>
        <v>-0.18823927002365659</v>
      </c>
      <c r="Y629" s="1">
        <f t="shared" si="236"/>
        <v>-0.16092761770906538</v>
      </c>
      <c r="Z629" s="1">
        <f t="shared" si="237"/>
        <v>-0.13343217197924384</v>
      </c>
      <c r="AA629" s="1">
        <f t="shared" si="238"/>
        <v>-0.11326378539493287</v>
      </c>
      <c r="AB629" s="1">
        <f t="shared" si="239"/>
        <v>-8.4821428571428603E-2</v>
      </c>
      <c r="AD629" s="2">
        <f t="shared" ca="1" si="223"/>
        <v>1</v>
      </c>
      <c r="AE629" s="2">
        <f t="shared" ca="1" si="224"/>
        <v>1</v>
      </c>
      <c r="AF629" s="2">
        <f t="shared" ca="1" si="225"/>
        <v>1</v>
      </c>
      <c r="AG629" s="2">
        <f t="shared" ca="1" si="226"/>
        <v>1</v>
      </c>
      <c r="AH629" s="2">
        <f t="shared" ca="1" si="227"/>
        <v>1</v>
      </c>
      <c r="AI629" s="2">
        <f t="shared" ca="1" si="228"/>
        <v>1</v>
      </c>
      <c r="AJ629" s="2">
        <f t="shared" ca="1" si="229"/>
        <v>1</v>
      </c>
      <c r="AK629" s="2">
        <f t="shared" ca="1" si="230"/>
        <v>1</v>
      </c>
      <c r="AM629">
        <f ca="1">+IF(COUNTIFS(AM$4:AM628,1,$Q$4:$Q628,$Q629)=1,0,IF(U629*AD629&lt;$AO$1,1,0))</f>
        <v>0</v>
      </c>
      <c r="AN629">
        <f ca="1">+IF(COUNTIFS(AN$4:AN628,1,$Q$4:$Q628,$Q629)=1,0,IF(V629*AE629&lt;$AO$1,1,0))</f>
        <v>0</v>
      </c>
      <c r="AO629">
        <f ca="1">+IF(COUNTIFS(AO$4:AO628,1,$Q$4:$Q628,$Q629)=1,0,IF(W629*AF629&lt;$AO$1,1,0))</f>
        <v>0</v>
      </c>
      <c r="AP629">
        <f ca="1">+IF(COUNTIFS(AP$4:AP628,1,$Q$4:$Q628,$Q629)=1,0,IF(X629*AG629&lt;$AO$1,1,0))</f>
        <v>0</v>
      </c>
      <c r="AQ629">
        <f ca="1">+IF(COUNTIFS(AQ$4:AQ628,1,$Q$4:$Q628,$Q629)=1,0,IF(Y629*AH629&lt;$AO$1,1,0))</f>
        <v>0</v>
      </c>
      <c r="AR629">
        <f ca="1">+IF(COUNTIFS(AR$4:AR628,1,$Q$4:$Q628,$Q629)=1,0,IF(Z629*AI629&lt;$AO$1,1,0))</f>
        <v>1</v>
      </c>
      <c r="AS629">
        <f ca="1">+IF(COUNTIFS(AS$4:AS628,1,$Q$4:$Q628,$Q629)=1,0,IF(AA629*AJ629&lt;$AO$1,1,0))</f>
        <v>1</v>
      </c>
      <c r="AT629">
        <f ca="1">+IF(COUNTIFS(AT$4:AT628,1,$Q$4:$Q628,$Q629)=1,0,IF(AB629*AK629&lt;$AO$1,1,0))</f>
        <v>0</v>
      </c>
      <c r="AU629">
        <f t="shared" ca="1" si="221"/>
        <v>1</v>
      </c>
      <c r="AW629">
        <f ca="1">1*(COUNTIFS($Q$4:$Q628,Q629,AU$4:AU628,1)&gt;0)</f>
        <v>1</v>
      </c>
      <c r="AX629" t="str">
        <f t="shared" ca="1" si="231"/>
        <v/>
      </c>
    </row>
    <row r="630" spans="2:50" x14ac:dyDescent="0.35">
      <c r="B630">
        <f t="shared" si="222"/>
        <v>627</v>
      </c>
      <c r="C630" s="5">
        <f>AVERAGEIFS(TimeSeries!628:628,TimeSeries!$1:$1,"&lt;="&amp;C$3,TimeSeries!$1:$1,"&gt;="&amp;C$2)</f>
        <v>115.2</v>
      </c>
      <c r="D630" s="5">
        <f>AVERAGEIFS(TimeSeries!628:628,TimeSeries!$1:$1,"&lt;="&amp;D$3,TimeSeries!$1:$1,"&gt;="&amp;D$2)</f>
        <v>118.2</v>
      </c>
      <c r="E630" s="5">
        <f>AVERAGEIFS(TimeSeries!628:628,TimeSeries!$1:$1,"&lt;="&amp;E$3,TimeSeries!$1:$1,"&gt;="&amp;E$2)</f>
        <v>118.9</v>
      </c>
      <c r="F630" s="5">
        <f>AVERAGEIFS(TimeSeries!628:628,TimeSeries!$1:$1,"&lt;="&amp;F$3,TimeSeries!$1:$1,"&gt;="&amp;F$2)</f>
        <v>119.4</v>
      </c>
      <c r="G630" s="5">
        <f>AVERAGEIFS(TimeSeries!628:628,TimeSeries!$1:$1,"&lt;="&amp;G$3,TimeSeries!$1:$1,"&gt;="&amp;G$2)</f>
        <v>119.4</v>
      </c>
      <c r="H630" s="5">
        <f>AVERAGEIFS(TimeSeries!628:628,TimeSeries!$1:$1,"&lt;="&amp;H$3,TimeSeries!$1:$1,"&gt;="&amp;H$2)</f>
        <v>113.4</v>
      </c>
      <c r="I630" s="5">
        <f>AVERAGEIFS(TimeSeries!628:628,TimeSeries!$1:$1,"&lt;="&amp;I$3,TimeSeries!$1:$1,"&gt;="&amp;I$2)</f>
        <v>110.55</v>
      </c>
      <c r="J630" s="5">
        <f>AVERAGEIFS(TimeSeries!628:628,TimeSeries!$1:$1,"&lt;="&amp;J$3,TimeSeries!$1:$1,"&gt;="&amp;J$2)</f>
        <v>113.1</v>
      </c>
      <c r="K630" s="5">
        <f>+TimeSeries!I628</f>
        <v>116.0125</v>
      </c>
      <c r="M630">
        <f t="shared" si="240"/>
        <v>119.221875</v>
      </c>
      <c r="N630">
        <f t="shared" si="241"/>
        <v>127.01249999999999</v>
      </c>
      <c r="O630">
        <f t="shared" si="220"/>
        <v>0</v>
      </c>
      <c r="P630">
        <f t="shared" si="242"/>
        <v>0</v>
      </c>
      <c r="Q630">
        <f>+INDEX(TimeSeries!$A:$ZZ,'TimeSeries - Formatted'!$B630+1,'TimeSeries - Formatted'!K$1)</f>
        <v>21</v>
      </c>
      <c r="R630">
        <f>SUM(O$4:O630)</f>
        <v>29</v>
      </c>
      <c r="S630">
        <f>SUM(P$4:P630)</f>
        <v>30</v>
      </c>
      <c r="U630" s="1">
        <f t="shared" si="232"/>
        <v>-0.19355967798389917</v>
      </c>
      <c r="V630" s="1">
        <f t="shared" si="233"/>
        <v>-0.18818681318681318</v>
      </c>
      <c r="W630" s="1">
        <f t="shared" si="234"/>
        <v>-0.19905692152239807</v>
      </c>
      <c r="X630" s="1">
        <f t="shared" si="235"/>
        <v>-0.19297059817505902</v>
      </c>
      <c r="Y630" s="1">
        <f t="shared" si="236"/>
        <v>-0.16092761770906538</v>
      </c>
      <c r="Z630" s="1">
        <f t="shared" si="237"/>
        <v>-0.15937731653076348</v>
      </c>
      <c r="AA630" s="1">
        <f t="shared" si="238"/>
        <v>-0.17622950819672123</v>
      </c>
      <c r="AB630" s="1">
        <f t="shared" si="239"/>
        <v>-0.1584821428571429</v>
      </c>
      <c r="AD630" s="2">
        <f t="shared" ca="1" si="223"/>
        <v>1</v>
      </c>
      <c r="AE630" s="2">
        <f t="shared" ca="1" si="224"/>
        <v>1</v>
      </c>
      <c r="AF630" s="2">
        <f t="shared" ca="1" si="225"/>
        <v>1</v>
      </c>
      <c r="AG630" s="2">
        <f t="shared" ca="1" si="226"/>
        <v>1</v>
      </c>
      <c r="AH630" s="2">
        <f t="shared" ca="1" si="227"/>
        <v>1</v>
      </c>
      <c r="AI630" s="2">
        <f t="shared" ca="1" si="228"/>
        <v>1</v>
      </c>
      <c r="AJ630" s="2">
        <f t="shared" ca="1" si="229"/>
        <v>1</v>
      </c>
      <c r="AK630" s="2">
        <f t="shared" ca="1" si="230"/>
        <v>1</v>
      </c>
      <c r="AM630">
        <f ca="1">+IF(COUNTIFS(AM$4:AM629,1,$Q$4:$Q629,$Q630)=1,0,IF(U630*AD630&lt;$AO$1,1,0))</f>
        <v>0</v>
      </c>
      <c r="AN630">
        <f ca="1">+IF(COUNTIFS(AN$4:AN629,1,$Q$4:$Q629,$Q630)=1,0,IF(V630*AE630&lt;$AO$1,1,0))</f>
        <v>0</v>
      </c>
      <c r="AO630">
        <f ca="1">+IF(COUNTIFS(AO$4:AO629,1,$Q$4:$Q629,$Q630)=1,0,IF(W630*AF630&lt;$AO$1,1,0))</f>
        <v>0</v>
      </c>
      <c r="AP630">
        <f ca="1">+IF(COUNTIFS(AP$4:AP629,1,$Q$4:$Q629,$Q630)=1,0,IF(X630*AG630&lt;$AO$1,1,0))</f>
        <v>0</v>
      </c>
      <c r="AQ630">
        <f ca="1">+IF(COUNTIFS(AQ$4:AQ629,1,$Q$4:$Q629,$Q630)=1,0,IF(Y630*AH630&lt;$AO$1,1,0))</f>
        <v>0</v>
      </c>
      <c r="AR630">
        <f ca="1">+IF(COUNTIFS(AR$4:AR629,1,$Q$4:$Q629,$Q630)=1,0,IF(Z630*AI630&lt;$AO$1,1,0))</f>
        <v>0</v>
      </c>
      <c r="AS630">
        <f ca="1">+IF(COUNTIFS(AS$4:AS629,1,$Q$4:$Q629,$Q630)=1,0,IF(AA630*AJ630&lt;$AO$1,1,0))</f>
        <v>0</v>
      </c>
      <c r="AT630">
        <f ca="1">+IF(COUNTIFS(AT$4:AT629,1,$Q$4:$Q629,$Q630)=1,0,IF(AB630*AK630&lt;$AO$1,1,0))</f>
        <v>1</v>
      </c>
      <c r="AU630">
        <f t="shared" ca="1" si="221"/>
        <v>1</v>
      </c>
      <c r="AW630">
        <f ca="1">1*(COUNTIFS($Q$4:$Q629,Q630,AU$4:AU629,1)&gt;0)</f>
        <v>1</v>
      </c>
      <c r="AX630" t="str">
        <f t="shared" ca="1" si="231"/>
        <v/>
      </c>
    </row>
    <row r="631" spans="2:50" x14ac:dyDescent="0.35">
      <c r="B631">
        <f t="shared" si="222"/>
        <v>628</v>
      </c>
      <c r="C631" s="5">
        <f>AVERAGEIFS(TimeSeries!629:629,TimeSeries!$1:$1,"&lt;="&amp;C$3,TimeSeries!$1:$1,"&gt;="&amp;C$2)</f>
        <v>114</v>
      </c>
      <c r="D631" s="5">
        <f>AVERAGEIFS(TimeSeries!629:629,TimeSeries!$1:$1,"&lt;="&amp;D$3,TimeSeries!$1:$1,"&gt;="&amp;D$2)</f>
        <v>117</v>
      </c>
      <c r="E631" s="5">
        <f>AVERAGEIFS(TimeSeries!629:629,TimeSeries!$1:$1,"&lt;="&amp;E$3,TimeSeries!$1:$1,"&gt;="&amp;E$2)</f>
        <v>118.4</v>
      </c>
      <c r="F631" s="5">
        <f>AVERAGEIFS(TimeSeries!629:629,TimeSeries!$1:$1,"&lt;="&amp;F$3,TimeSeries!$1:$1,"&gt;="&amp;F$2)</f>
        <v>119.4</v>
      </c>
      <c r="G631" s="5">
        <f>AVERAGEIFS(TimeSeries!629:629,TimeSeries!$1:$1,"&lt;="&amp;G$3,TimeSeries!$1:$1,"&gt;="&amp;G$2)</f>
        <v>118.7</v>
      </c>
      <c r="H631" s="5">
        <f>AVERAGEIFS(TimeSeries!629:629,TimeSeries!$1:$1,"&lt;="&amp;H$3,TimeSeries!$1:$1,"&gt;="&amp;H$2)</f>
        <v>112.7</v>
      </c>
      <c r="I631" s="5">
        <f>AVERAGEIFS(TimeSeries!629:629,TimeSeries!$1:$1,"&lt;="&amp;I$3,TimeSeries!$1:$1,"&gt;="&amp;I$2)</f>
        <v>110.55</v>
      </c>
      <c r="J631" s="5">
        <f>AVERAGEIFS(TimeSeries!629:629,TimeSeries!$1:$1,"&lt;="&amp;J$3,TimeSeries!$1:$1,"&gt;="&amp;J$2)</f>
        <v>113.1</v>
      </c>
      <c r="K631" s="5">
        <f>+TimeSeries!I629</f>
        <v>115.41249999999999</v>
      </c>
      <c r="M631">
        <f t="shared" si="240"/>
        <v>119.221875</v>
      </c>
      <c r="N631">
        <f t="shared" si="241"/>
        <v>127.01249999999999</v>
      </c>
      <c r="O631">
        <f t="shared" si="220"/>
        <v>0</v>
      </c>
      <c r="P631">
        <f t="shared" si="242"/>
        <v>0</v>
      </c>
      <c r="Q631">
        <f>+INDEX(TimeSeries!$A:$ZZ,'TimeSeries - Formatted'!$B631+1,'TimeSeries - Formatted'!K$1)</f>
        <v>21</v>
      </c>
      <c r="R631">
        <f>SUM(O$4:O631)</f>
        <v>29</v>
      </c>
      <c r="S631">
        <f>SUM(P$4:P631)</f>
        <v>30</v>
      </c>
      <c r="U631" s="1">
        <f t="shared" si="232"/>
        <v>-0.20196009800490022</v>
      </c>
      <c r="V631" s="1">
        <f t="shared" si="233"/>
        <v>-0.1964285714285714</v>
      </c>
      <c r="W631" s="1">
        <f t="shared" si="234"/>
        <v>-0.2024250589424047</v>
      </c>
      <c r="X631" s="1">
        <f t="shared" si="235"/>
        <v>-0.19297059817505902</v>
      </c>
      <c r="Y631" s="1">
        <f t="shared" si="236"/>
        <v>-0.1658468025298665</v>
      </c>
      <c r="Z631" s="1">
        <f t="shared" si="237"/>
        <v>-0.16456634544106752</v>
      </c>
      <c r="AA631" s="1">
        <f t="shared" si="238"/>
        <v>-0.17622950819672123</v>
      </c>
      <c r="AB631" s="1">
        <f t="shared" si="239"/>
        <v>-0.1584821428571429</v>
      </c>
      <c r="AD631" s="2">
        <f t="shared" ca="1" si="223"/>
        <v>1</v>
      </c>
      <c r="AE631" s="2">
        <f t="shared" ca="1" si="224"/>
        <v>1</v>
      </c>
      <c r="AF631" s="2">
        <f t="shared" ca="1" si="225"/>
        <v>1</v>
      </c>
      <c r="AG631" s="2">
        <f t="shared" ca="1" si="226"/>
        <v>1</v>
      </c>
      <c r="AH631" s="2">
        <f t="shared" ca="1" si="227"/>
        <v>1</v>
      </c>
      <c r="AI631" s="2">
        <f t="shared" ca="1" si="228"/>
        <v>1</v>
      </c>
      <c r="AJ631" s="2">
        <f t="shared" ca="1" si="229"/>
        <v>1</v>
      </c>
      <c r="AK631" s="2">
        <f t="shared" ca="1" si="230"/>
        <v>1</v>
      </c>
      <c r="AM631">
        <f ca="1">+IF(COUNTIFS(AM$4:AM630,1,$Q$4:$Q630,$Q631)=1,0,IF(U631*AD631&lt;$AO$1,1,0))</f>
        <v>0</v>
      </c>
      <c r="AN631">
        <f ca="1">+IF(COUNTIFS(AN$4:AN630,1,$Q$4:$Q630,$Q631)=1,0,IF(V631*AE631&lt;$AO$1,1,0))</f>
        <v>0</v>
      </c>
      <c r="AO631">
        <f ca="1">+IF(COUNTIFS(AO$4:AO630,1,$Q$4:$Q630,$Q631)=1,0,IF(W631*AF631&lt;$AO$1,1,0))</f>
        <v>0</v>
      </c>
      <c r="AP631">
        <f ca="1">+IF(COUNTIFS(AP$4:AP630,1,$Q$4:$Q630,$Q631)=1,0,IF(X631*AG631&lt;$AO$1,1,0))</f>
        <v>0</v>
      </c>
      <c r="AQ631">
        <f ca="1">+IF(COUNTIFS(AQ$4:AQ630,1,$Q$4:$Q630,$Q631)=1,0,IF(Y631*AH631&lt;$AO$1,1,0))</f>
        <v>0</v>
      </c>
      <c r="AR631">
        <f ca="1">+IF(COUNTIFS(AR$4:AR630,1,$Q$4:$Q630,$Q631)=1,0,IF(Z631*AI631&lt;$AO$1,1,0))</f>
        <v>0</v>
      </c>
      <c r="AS631">
        <f ca="1">+IF(COUNTIFS(AS$4:AS630,1,$Q$4:$Q630,$Q631)=1,0,IF(AA631*AJ631&lt;$AO$1,1,0))</f>
        <v>0</v>
      </c>
      <c r="AT631">
        <f ca="1">+IF(COUNTIFS(AT$4:AT630,1,$Q$4:$Q630,$Q631)=1,0,IF(AB631*AK631&lt;$AO$1,1,0))</f>
        <v>0</v>
      </c>
      <c r="AU631">
        <f t="shared" ca="1" si="221"/>
        <v>0</v>
      </c>
      <c r="AW631">
        <f ca="1">1*(COUNTIFS($Q$4:$Q630,Q631,AU$4:AU630,1)&gt;0)</f>
        <v>1</v>
      </c>
      <c r="AX631" t="str">
        <f t="shared" ca="1" si="231"/>
        <v/>
      </c>
    </row>
    <row r="632" spans="2:50" x14ac:dyDescent="0.35">
      <c r="B632">
        <f t="shared" si="222"/>
        <v>629</v>
      </c>
      <c r="C632" s="5">
        <f>AVERAGEIFS(TimeSeries!630:630,TimeSeries!$1:$1,"&lt;="&amp;C$3,TimeSeries!$1:$1,"&gt;="&amp;C$2)</f>
        <v>114</v>
      </c>
      <c r="D632" s="5">
        <f>AVERAGEIFS(TimeSeries!630:630,TimeSeries!$1:$1,"&lt;="&amp;D$3,TimeSeries!$1:$1,"&gt;="&amp;D$2)</f>
        <v>117</v>
      </c>
      <c r="E632" s="5">
        <f>AVERAGEIFS(TimeSeries!630:630,TimeSeries!$1:$1,"&lt;="&amp;E$3,TimeSeries!$1:$1,"&gt;="&amp;E$2)</f>
        <v>118.4</v>
      </c>
      <c r="F632" s="5">
        <f>AVERAGEIFS(TimeSeries!630:630,TimeSeries!$1:$1,"&lt;="&amp;F$3,TimeSeries!$1:$1,"&gt;="&amp;F$2)</f>
        <v>119.4</v>
      </c>
      <c r="G632" s="5">
        <f>AVERAGEIFS(TimeSeries!630:630,TimeSeries!$1:$1,"&lt;="&amp;G$3,TimeSeries!$1:$1,"&gt;="&amp;G$2)</f>
        <v>119.4</v>
      </c>
      <c r="H632" s="5">
        <f>AVERAGEIFS(TimeSeries!630:630,TimeSeries!$1:$1,"&lt;="&amp;H$3,TimeSeries!$1:$1,"&gt;="&amp;H$2)</f>
        <v>113.4</v>
      </c>
      <c r="I632" s="5">
        <f>AVERAGEIFS(TimeSeries!630:630,TimeSeries!$1:$1,"&lt;="&amp;I$3,TimeSeries!$1:$1,"&gt;="&amp;I$2)</f>
        <v>109.15</v>
      </c>
      <c r="J632" s="5">
        <f>AVERAGEIFS(TimeSeries!630:630,TimeSeries!$1:$1,"&lt;="&amp;J$3,TimeSeries!$1:$1,"&gt;="&amp;J$2)</f>
        <v>110.3</v>
      </c>
      <c r="K632" s="5">
        <f>+TimeSeries!I630</f>
        <v>115.23750000000001</v>
      </c>
      <c r="M632">
        <f t="shared" si="240"/>
        <v>119.221875</v>
      </c>
      <c r="N632">
        <f t="shared" si="241"/>
        <v>127.01249999999999</v>
      </c>
      <c r="O632">
        <f t="shared" si="220"/>
        <v>0</v>
      </c>
      <c r="P632">
        <f t="shared" si="242"/>
        <v>0</v>
      </c>
      <c r="Q632">
        <f>+INDEX(TimeSeries!$A:$ZZ,'TimeSeries - Formatted'!$B632+1,'TimeSeries - Formatted'!K$1)</f>
        <v>22</v>
      </c>
      <c r="R632">
        <f>SUM(O$4:O632)</f>
        <v>29</v>
      </c>
      <c r="S632">
        <f>SUM(P$4:P632)</f>
        <v>30</v>
      </c>
      <c r="U632" s="1">
        <f t="shared" si="232"/>
        <v>-0.20196009800490022</v>
      </c>
      <c r="V632" s="1">
        <f t="shared" si="233"/>
        <v>-0.1964285714285714</v>
      </c>
      <c r="W632" s="1">
        <f t="shared" si="234"/>
        <v>-0.2024250589424047</v>
      </c>
      <c r="X632" s="1">
        <f t="shared" si="235"/>
        <v>-0.19297059817505902</v>
      </c>
      <c r="Y632" s="1">
        <f t="shared" si="236"/>
        <v>-0.16092761770906538</v>
      </c>
      <c r="Z632" s="1">
        <f t="shared" si="237"/>
        <v>-0.15937731653076348</v>
      </c>
      <c r="AA632" s="1">
        <f t="shared" si="238"/>
        <v>-0.18666169895678086</v>
      </c>
      <c r="AB632" s="1">
        <f t="shared" si="239"/>
        <v>-0.17931547619047628</v>
      </c>
      <c r="AD632" s="2">
        <f t="shared" ca="1" si="223"/>
        <v>0</v>
      </c>
      <c r="AE632" s="2">
        <f t="shared" ca="1" si="224"/>
        <v>0</v>
      </c>
      <c r="AF632" s="2">
        <f t="shared" ca="1" si="225"/>
        <v>0</v>
      </c>
      <c r="AG632" s="2">
        <f t="shared" ca="1" si="226"/>
        <v>0</v>
      </c>
      <c r="AH632" s="2">
        <f t="shared" ca="1" si="227"/>
        <v>0</v>
      </c>
      <c r="AI632" s="2">
        <f t="shared" ca="1" si="228"/>
        <v>0</v>
      </c>
      <c r="AJ632" s="2">
        <f t="shared" ca="1" si="229"/>
        <v>0</v>
      </c>
      <c r="AK632" s="2">
        <f t="shared" ca="1" si="230"/>
        <v>0</v>
      </c>
      <c r="AM632">
        <f ca="1">+IF(COUNTIFS(AM$4:AM631,1,$Q$4:$Q631,$Q632)=1,0,IF(U632*AD632&lt;$AO$1,1,0))</f>
        <v>0</v>
      </c>
      <c r="AN632">
        <f ca="1">+IF(COUNTIFS(AN$4:AN631,1,$Q$4:$Q631,$Q632)=1,0,IF(V632*AE632&lt;$AO$1,1,0))</f>
        <v>0</v>
      </c>
      <c r="AO632">
        <f ca="1">+IF(COUNTIFS(AO$4:AO631,1,$Q$4:$Q631,$Q632)=1,0,IF(W632*AF632&lt;$AO$1,1,0))</f>
        <v>0</v>
      </c>
      <c r="AP632">
        <f ca="1">+IF(COUNTIFS(AP$4:AP631,1,$Q$4:$Q631,$Q632)=1,0,IF(X632*AG632&lt;$AO$1,1,0))</f>
        <v>0</v>
      </c>
      <c r="AQ632">
        <f ca="1">+IF(COUNTIFS(AQ$4:AQ631,1,$Q$4:$Q631,$Q632)=1,0,IF(Y632*AH632&lt;$AO$1,1,0))</f>
        <v>0</v>
      </c>
      <c r="AR632">
        <f ca="1">+IF(COUNTIFS(AR$4:AR631,1,$Q$4:$Q631,$Q632)=1,0,IF(Z632*AI632&lt;$AO$1,1,0))</f>
        <v>0</v>
      </c>
      <c r="AS632">
        <f ca="1">+IF(COUNTIFS(AS$4:AS631,1,$Q$4:$Q631,$Q632)=1,0,IF(AA632*AJ632&lt;$AO$1,1,0))</f>
        <v>0</v>
      </c>
      <c r="AT632">
        <f ca="1">+IF(COUNTIFS(AT$4:AT631,1,$Q$4:$Q631,$Q632)=1,0,IF(AB632*AK632&lt;$AO$1,1,0))</f>
        <v>0</v>
      </c>
      <c r="AU632">
        <f t="shared" ca="1" si="221"/>
        <v>0</v>
      </c>
      <c r="AW632">
        <f>1*(COUNTIFS($Q$4:$Q631,Q632,AU$4:AU631,1)&gt;0)</f>
        <v>0</v>
      </c>
      <c r="AX632" t="str">
        <f t="shared" ca="1" si="231"/>
        <v/>
      </c>
    </row>
    <row r="633" spans="2:50" x14ac:dyDescent="0.35">
      <c r="B633">
        <f t="shared" si="222"/>
        <v>630</v>
      </c>
      <c r="C633" s="5">
        <f>AVERAGEIFS(TimeSeries!631:631,TimeSeries!$1:$1,"&lt;="&amp;C$3,TimeSeries!$1:$1,"&gt;="&amp;C$2)</f>
        <v>114.7</v>
      </c>
      <c r="D633" s="5">
        <f>AVERAGEIFS(TimeSeries!631:631,TimeSeries!$1:$1,"&lt;="&amp;D$3,TimeSeries!$1:$1,"&gt;="&amp;D$2)</f>
        <v>118.2</v>
      </c>
      <c r="E633" s="5">
        <f>AVERAGEIFS(TimeSeries!631:631,TimeSeries!$1:$1,"&lt;="&amp;E$3,TimeSeries!$1:$1,"&gt;="&amp;E$2)</f>
        <v>119.6</v>
      </c>
      <c r="F633" s="5">
        <f>AVERAGEIFS(TimeSeries!631:631,TimeSeries!$1:$1,"&lt;="&amp;F$3,TimeSeries!$1:$1,"&gt;="&amp;F$2)</f>
        <v>120.6</v>
      </c>
      <c r="G633" s="5">
        <f>AVERAGEIFS(TimeSeries!631:631,TimeSeries!$1:$1,"&lt;="&amp;G$3,TimeSeries!$1:$1,"&gt;="&amp;G$2)</f>
        <v>119.9</v>
      </c>
      <c r="H633" s="5">
        <f>AVERAGEIFS(TimeSeries!631:631,TimeSeries!$1:$1,"&lt;="&amp;H$3,TimeSeries!$1:$1,"&gt;="&amp;H$2)</f>
        <v>113.4</v>
      </c>
      <c r="I633" s="5">
        <f>AVERAGEIFS(TimeSeries!631:631,TimeSeries!$1:$1,"&lt;="&amp;I$3,TimeSeries!$1:$1,"&gt;="&amp;I$2)</f>
        <v>109.15</v>
      </c>
      <c r="J633" s="5">
        <f>AVERAGEIFS(TimeSeries!631:631,TimeSeries!$1:$1,"&lt;="&amp;J$3,TimeSeries!$1:$1,"&gt;="&amp;J$2)</f>
        <v>110.3</v>
      </c>
      <c r="K633" s="5">
        <f>+TimeSeries!I631</f>
        <v>115.83750000000001</v>
      </c>
      <c r="M633">
        <f t="shared" si="240"/>
        <v>118.6875</v>
      </c>
      <c r="N633">
        <f t="shared" si="241"/>
        <v>127.01249999999999</v>
      </c>
      <c r="O633">
        <f t="shared" si="220"/>
        <v>0</v>
      </c>
      <c r="P633">
        <f t="shared" si="242"/>
        <v>0</v>
      </c>
      <c r="Q633">
        <f>+INDEX(TimeSeries!$A:$ZZ,'TimeSeries - Formatted'!$B633+1,'TimeSeries - Formatted'!K$1)</f>
        <v>22</v>
      </c>
      <c r="R633">
        <f>SUM(O$4:O633)</f>
        <v>29</v>
      </c>
      <c r="S633">
        <f>SUM(P$4:P633)</f>
        <v>30</v>
      </c>
      <c r="U633" s="1">
        <f t="shared" si="232"/>
        <v>-0.19705985299264961</v>
      </c>
      <c r="V633" s="1">
        <f t="shared" si="233"/>
        <v>-0.18818681318681318</v>
      </c>
      <c r="W633" s="1">
        <f t="shared" si="234"/>
        <v>-0.19434152913438862</v>
      </c>
      <c r="X633" s="1">
        <f t="shared" si="235"/>
        <v>-0.18485974991551202</v>
      </c>
      <c r="Y633" s="1">
        <f t="shared" si="236"/>
        <v>-0.157413914265636</v>
      </c>
      <c r="Z633" s="1">
        <f t="shared" si="237"/>
        <v>-0.15937731653076348</v>
      </c>
      <c r="AA633" s="1">
        <f t="shared" si="238"/>
        <v>-0.18666169895678086</v>
      </c>
      <c r="AB633" s="1">
        <f t="shared" si="239"/>
        <v>-0.17931547619047628</v>
      </c>
      <c r="AD633" s="2">
        <f t="shared" ca="1" si="223"/>
        <v>0</v>
      </c>
      <c r="AE633" s="2">
        <f t="shared" ca="1" si="224"/>
        <v>0</v>
      </c>
      <c r="AF633" s="2">
        <f t="shared" ca="1" si="225"/>
        <v>0</v>
      </c>
      <c r="AG633" s="2">
        <f t="shared" ca="1" si="226"/>
        <v>0</v>
      </c>
      <c r="AH633" s="2">
        <f t="shared" ca="1" si="227"/>
        <v>0</v>
      </c>
      <c r="AI633" s="2">
        <f t="shared" ca="1" si="228"/>
        <v>0</v>
      </c>
      <c r="AJ633" s="2">
        <f t="shared" ca="1" si="229"/>
        <v>0</v>
      </c>
      <c r="AK633" s="2">
        <f t="shared" ca="1" si="230"/>
        <v>0</v>
      </c>
      <c r="AM633">
        <f ca="1">+IF(COUNTIFS(AM$4:AM632,1,$Q$4:$Q632,$Q633)=1,0,IF(U633*AD633&lt;$AO$1,1,0))</f>
        <v>0</v>
      </c>
      <c r="AN633">
        <f ca="1">+IF(COUNTIFS(AN$4:AN632,1,$Q$4:$Q632,$Q633)=1,0,IF(V633*AE633&lt;$AO$1,1,0))</f>
        <v>0</v>
      </c>
      <c r="AO633">
        <f ca="1">+IF(COUNTIFS(AO$4:AO632,1,$Q$4:$Q632,$Q633)=1,0,IF(W633*AF633&lt;$AO$1,1,0))</f>
        <v>0</v>
      </c>
      <c r="AP633">
        <f ca="1">+IF(COUNTIFS(AP$4:AP632,1,$Q$4:$Q632,$Q633)=1,0,IF(X633*AG633&lt;$AO$1,1,0))</f>
        <v>0</v>
      </c>
      <c r="AQ633">
        <f ca="1">+IF(COUNTIFS(AQ$4:AQ632,1,$Q$4:$Q632,$Q633)=1,0,IF(Y633*AH633&lt;$AO$1,1,0))</f>
        <v>0</v>
      </c>
      <c r="AR633">
        <f ca="1">+IF(COUNTIFS(AR$4:AR632,1,$Q$4:$Q632,$Q633)=1,0,IF(Z633*AI633&lt;$AO$1,1,0))</f>
        <v>0</v>
      </c>
      <c r="AS633">
        <f ca="1">+IF(COUNTIFS(AS$4:AS632,1,$Q$4:$Q632,$Q633)=1,0,IF(AA633*AJ633&lt;$AO$1,1,0))</f>
        <v>0</v>
      </c>
      <c r="AT633">
        <f ca="1">+IF(COUNTIFS(AT$4:AT632,1,$Q$4:$Q632,$Q633)=1,0,IF(AB633*AK633&lt;$AO$1,1,0))</f>
        <v>0</v>
      </c>
      <c r="AU633">
        <f t="shared" ca="1" si="221"/>
        <v>0</v>
      </c>
      <c r="AW633">
        <f ca="1">1*(COUNTIFS($Q$4:$Q632,Q633,AU$4:AU632,1)&gt;0)</f>
        <v>0</v>
      </c>
      <c r="AX633" t="str">
        <f t="shared" ca="1" si="231"/>
        <v/>
      </c>
    </row>
    <row r="634" spans="2:50" x14ac:dyDescent="0.35">
      <c r="B634">
        <f t="shared" si="222"/>
        <v>631</v>
      </c>
      <c r="C634" s="5">
        <f>AVERAGEIFS(TimeSeries!632:632,TimeSeries!$1:$1,"&lt;="&amp;C$3,TimeSeries!$1:$1,"&gt;="&amp;C$2)</f>
        <v>115.4</v>
      </c>
      <c r="D634" s="5">
        <f>AVERAGEIFS(TimeSeries!632:632,TimeSeries!$1:$1,"&lt;="&amp;D$3,TimeSeries!$1:$1,"&gt;="&amp;D$2)</f>
        <v>119.9</v>
      </c>
      <c r="E634" s="5">
        <f>AVERAGEIFS(TimeSeries!632:632,TimeSeries!$1:$1,"&lt;="&amp;E$3,TimeSeries!$1:$1,"&gt;="&amp;E$2)</f>
        <v>122</v>
      </c>
      <c r="F634" s="5">
        <f>AVERAGEIFS(TimeSeries!632:632,TimeSeries!$1:$1,"&lt;="&amp;F$3,TimeSeries!$1:$1,"&gt;="&amp;F$2)</f>
        <v>123.5</v>
      </c>
      <c r="G634" s="5">
        <f>AVERAGEIFS(TimeSeries!632:632,TimeSeries!$1:$1,"&lt;="&amp;G$3,TimeSeries!$1:$1,"&gt;="&amp;G$2)</f>
        <v>121.4</v>
      </c>
      <c r="H634" s="5">
        <f>AVERAGEIFS(TimeSeries!632:632,TimeSeries!$1:$1,"&lt;="&amp;H$3,TimeSeries!$1:$1,"&gt;="&amp;H$2)</f>
        <v>112.9</v>
      </c>
      <c r="I634" s="5">
        <f>AVERAGEIFS(TimeSeries!632:632,TimeSeries!$1:$1,"&lt;="&amp;I$3,TimeSeries!$1:$1,"&gt;="&amp;I$2)</f>
        <v>113.6</v>
      </c>
      <c r="J634" s="5">
        <f>AVERAGEIFS(TimeSeries!632:632,TimeSeries!$1:$1,"&lt;="&amp;J$3,TimeSeries!$1:$1,"&gt;="&amp;J$2)</f>
        <v>120.2</v>
      </c>
      <c r="K634" s="5">
        <f>+TimeSeries!I632</f>
        <v>118.1</v>
      </c>
      <c r="M634">
        <f t="shared" si="240"/>
        <v>118.21250000000001</v>
      </c>
      <c r="N634">
        <f t="shared" si="241"/>
        <v>127.01249999999999</v>
      </c>
      <c r="O634">
        <f t="shared" si="220"/>
        <v>0</v>
      </c>
      <c r="P634">
        <f t="shared" si="242"/>
        <v>0</v>
      </c>
      <c r="Q634">
        <f>+INDEX(TimeSeries!$A:$ZZ,'TimeSeries - Formatted'!$B634+1,'TimeSeries - Formatted'!K$1)</f>
        <v>22</v>
      </c>
      <c r="R634">
        <f>SUM(O$4:O634)</f>
        <v>29</v>
      </c>
      <c r="S634">
        <f>SUM(P$4:P634)</f>
        <v>30</v>
      </c>
      <c r="U634" s="1">
        <f t="shared" si="232"/>
        <v>-0.19215960798039899</v>
      </c>
      <c r="V634" s="1">
        <f t="shared" si="233"/>
        <v>-0.17651098901098894</v>
      </c>
      <c r="W634" s="1">
        <f t="shared" si="234"/>
        <v>-0.17817446951835625</v>
      </c>
      <c r="X634" s="1">
        <f t="shared" si="235"/>
        <v>-0.165258533288273</v>
      </c>
      <c r="Y634" s="1">
        <f t="shared" si="236"/>
        <v>-0.14687280393534785</v>
      </c>
      <c r="Z634" s="1">
        <f t="shared" si="237"/>
        <v>-0.16308376575240924</v>
      </c>
      <c r="AA634" s="1">
        <f t="shared" si="238"/>
        <v>-0.15350223546944852</v>
      </c>
      <c r="AB634" s="1">
        <f t="shared" si="239"/>
        <v>-0.10565476190476197</v>
      </c>
      <c r="AD634" s="2">
        <f t="shared" ca="1" si="223"/>
        <v>0</v>
      </c>
      <c r="AE634" s="2">
        <f t="shared" ca="1" si="224"/>
        <v>0</v>
      </c>
      <c r="AF634" s="2">
        <f t="shared" ca="1" si="225"/>
        <v>0</v>
      </c>
      <c r="AG634" s="2">
        <f t="shared" ca="1" si="226"/>
        <v>0</v>
      </c>
      <c r="AH634" s="2">
        <f t="shared" ca="1" si="227"/>
        <v>0</v>
      </c>
      <c r="AI634" s="2">
        <f t="shared" ca="1" si="228"/>
        <v>0</v>
      </c>
      <c r="AJ634" s="2">
        <f t="shared" ca="1" si="229"/>
        <v>0</v>
      </c>
      <c r="AK634" s="2">
        <f t="shared" ca="1" si="230"/>
        <v>0</v>
      </c>
      <c r="AM634">
        <f ca="1">+IF(COUNTIFS(AM$4:AM633,1,$Q$4:$Q633,$Q634)=1,0,IF(U634*AD634&lt;$AO$1,1,0))</f>
        <v>0</v>
      </c>
      <c r="AN634">
        <f ca="1">+IF(COUNTIFS(AN$4:AN633,1,$Q$4:$Q633,$Q634)=1,0,IF(V634*AE634&lt;$AO$1,1,0))</f>
        <v>0</v>
      </c>
      <c r="AO634">
        <f ca="1">+IF(COUNTIFS(AO$4:AO633,1,$Q$4:$Q633,$Q634)=1,0,IF(W634*AF634&lt;$AO$1,1,0))</f>
        <v>0</v>
      </c>
      <c r="AP634">
        <f ca="1">+IF(COUNTIFS(AP$4:AP633,1,$Q$4:$Q633,$Q634)=1,0,IF(X634*AG634&lt;$AO$1,1,0))</f>
        <v>0</v>
      </c>
      <c r="AQ634">
        <f ca="1">+IF(COUNTIFS(AQ$4:AQ633,1,$Q$4:$Q633,$Q634)=1,0,IF(Y634*AH634&lt;$AO$1,1,0))</f>
        <v>0</v>
      </c>
      <c r="AR634">
        <f ca="1">+IF(COUNTIFS(AR$4:AR633,1,$Q$4:$Q633,$Q634)=1,0,IF(Z634*AI634&lt;$AO$1,1,0))</f>
        <v>0</v>
      </c>
      <c r="AS634">
        <f ca="1">+IF(COUNTIFS(AS$4:AS633,1,$Q$4:$Q633,$Q634)=1,0,IF(AA634*AJ634&lt;$AO$1,1,0))</f>
        <v>0</v>
      </c>
      <c r="AT634">
        <f ca="1">+IF(COUNTIFS(AT$4:AT633,1,$Q$4:$Q633,$Q634)=1,0,IF(AB634*AK634&lt;$AO$1,1,0))</f>
        <v>0</v>
      </c>
      <c r="AU634">
        <f t="shared" ca="1" si="221"/>
        <v>0</v>
      </c>
      <c r="AW634">
        <f ca="1">1*(COUNTIFS($Q$4:$Q633,Q634,AU$4:AU633,1)&gt;0)</f>
        <v>0</v>
      </c>
      <c r="AX634" t="str">
        <f t="shared" ca="1" si="231"/>
        <v/>
      </c>
    </row>
    <row r="635" spans="2:50" x14ac:dyDescent="0.35">
      <c r="B635">
        <f t="shared" si="222"/>
        <v>632</v>
      </c>
      <c r="C635" s="5">
        <f>AVERAGEIFS(TimeSeries!633:633,TimeSeries!$1:$1,"&lt;="&amp;C$3,TimeSeries!$1:$1,"&gt;="&amp;C$2)</f>
        <v>117.1</v>
      </c>
      <c r="D635" s="5">
        <f>AVERAGEIFS(TimeSeries!633:633,TimeSeries!$1:$1,"&lt;="&amp;D$3,TimeSeries!$1:$1,"&gt;="&amp;D$2)</f>
        <v>121.6</v>
      </c>
      <c r="E635" s="5">
        <f>AVERAGEIFS(TimeSeries!633:633,TimeSeries!$1:$1,"&lt;="&amp;E$3,TimeSeries!$1:$1,"&gt;="&amp;E$2)</f>
        <v>123.75</v>
      </c>
      <c r="F635" s="5">
        <f>AVERAGEIFS(TimeSeries!633:633,TimeSeries!$1:$1,"&lt;="&amp;F$3,TimeSeries!$1:$1,"&gt;="&amp;F$2)</f>
        <v>129.75</v>
      </c>
      <c r="G635" s="5">
        <f>AVERAGEIFS(TimeSeries!633:633,TimeSeries!$1:$1,"&lt;="&amp;G$3,TimeSeries!$1:$1,"&gt;="&amp;G$2)</f>
        <v>126.9</v>
      </c>
      <c r="H635" s="5">
        <f>AVERAGEIFS(TimeSeries!633:633,TimeSeries!$1:$1,"&lt;="&amp;H$3,TimeSeries!$1:$1,"&gt;="&amp;H$2)</f>
        <v>113.9</v>
      </c>
      <c r="I635" s="5">
        <f>AVERAGEIFS(TimeSeries!633:633,TimeSeries!$1:$1,"&lt;="&amp;I$3,TimeSeries!$1:$1,"&gt;="&amp;I$2)</f>
        <v>114.6</v>
      </c>
      <c r="J635" s="5">
        <f>AVERAGEIFS(TimeSeries!633:633,TimeSeries!$1:$1,"&lt;="&amp;J$3,TimeSeries!$1:$1,"&gt;="&amp;J$2)</f>
        <v>120.2</v>
      </c>
      <c r="K635" s="5">
        <f>+TimeSeries!I633</f>
        <v>120.58750000000001</v>
      </c>
      <c r="M635">
        <f t="shared" si="240"/>
        <v>118.21250000000001</v>
      </c>
      <c r="N635">
        <f t="shared" si="241"/>
        <v>127.01249999999999</v>
      </c>
      <c r="O635">
        <f t="shared" si="220"/>
        <v>0</v>
      </c>
      <c r="P635">
        <f t="shared" si="242"/>
        <v>0</v>
      </c>
      <c r="Q635">
        <f>+INDEX(TimeSeries!$A:$ZZ,'TimeSeries - Formatted'!$B635+1,'TimeSeries - Formatted'!K$1)</f>
        <v>22</v>
      </c>
      <c r="R635">
        <f>SUM(O$4:O635)</f>
        <v>29</v>
      </c>
      <c r="S635">
        <f>SUM(P$4:P635)</f>
        <v>30</v>
      </c>
      <c r="U635" s="1">
        <f t="shared" si="232"/>
        <v>-0.1802590129506475</v>
      </c>
      <c r="V635" s="1">
        <f t="shared" si="233"/>
        <v>-0.1648351648351648</v>
      </c>
      <c r="W635" s="1">
        <f t="shared" si="234"/>
        <v>-0.16638598854833275</v>
      </c>
      <c r="X635" s="1">
        <f t="shared" si="235"/>
        <v>-0.12301453193646494</v>
      </c>
      <c r="Y635" s="1">
        <f t="shared" si="236"/>
        <v>-0.10822206605762474</v>
      </c>
      <c r="Z635" s="1">
        <f t="shared" si="237"/>
        <v>-0.15567086730911783</v>
      </c>
      <c r="AA635" s="1">
        <f t="shared" si="238"/>
        <v>-0.14605067064083455</v>
      </c>
      <c r="AB635" s="1">
        <f t="shared" si="239"/>
        <v>-0.10565476190476197</v>
      </c>
      <c r="AD635" s="2">
        <f t="shared" ca="1" si="223"/>
        <v>0</v>
      </c>
      <c r="AE635" s="2">
        <f t="shared" ca="1" si="224"/>
        <v>0</v>
      </c>
      <c r="AF635" s="2">
        <f t="shared" ca="1" si="225"/>
        <v>0</v>
      </c>
      <c r="AG635" s="2">
        <f t="shared" ca="1" si="226"/>
        <v>0</v>
      </c>
      <c r="AH635" s="2">
        <f t="shared" ca="1" si="227"/>
        <v>0</v>
      </c>
      <c r="AI635" s="2">
        <f t="shared" ca="1" si="228"/>
        <v>0</v>
      </c>
      <c r="AJ635" s="2">
        <f t="shared" ca="1" si="229"/>
        <v>0</v>
      </c>
      <c r="AK635" s="2">
        <f t="shared" ca="1" si="230"/>
        <v>0</v>
      </c>
      <c r="AM635">
        <f ca="1">+IF(COUNTIFS(AM$4:AM634,1,$Q$4:$Q634,$Q635)=1,0,IF(U635*AD635&lt;$AO$1,1,0))</f>
        <v>0</v>
      </c>
      <c r="AN635">
        <f ca="1">+IF(COUNTIFS(AN$4:AN634,1,$Q$4:$Q634,$Q635)=1,0,IF(V635*AE635&lt;$AO$1,1,0))</f>
        <v>0</v>
      </c>
      <c r="AO635">
        <f ca="1">+IF(COUNTIFS(AO$4:AO634,1,$Q$4:$Q634,$Q635)=1,0,IF(W635*AF635&lt;$AO$1,1,0))</f>
        <v>0</v>
      </c>
      <c r="AP635">
        <f ca="1">+IF(COUNTIFS(AP$4:AP634,1,$Q$4:$Q634,$Q635)=1,0,IF(X635*AG635&lt;$AO$1,1,0))</f>
        <v>0</v>
      </c>
      <c r="AQ635">
        <f ca="1">+IF(COUNTIFS(AQ$4:AQ634,1,$Q$4:$Q634,$Q635)=1,0,IF(Y635*AH635&lt;$AO$1,1,0))</f>
        <v>0</v>
      </c>
      <c r="AR635">
        <f ca="1">+IF(COUNTIFS(AR$4:AR634,1,$Q$4:$Q634,$Q635)=1,0,IF(Z635*AI635&lt;$AO$1,1,0))</f>
        <v>0</v>
      </c>
      <c r="AS635">
        <f ca="1">+IF(COUNTIFS(AS$4:AS634,1,$Q$4:$Q634,$Q635)=1,0,IF(AA635*AJ635&lt;$AO$1,1,0))</f>
        <v>0</v>
      </c>
      <c r="AT635">
        <f ca="1">+IF(COUNTIFS(AT$4:AT634,1,$Q$4:$Q634,$Q635)=1,0,IF(AB635*AK635&lt;$AO$1,1,0))</f>
        <v>0</v>
      </c>
      <c r="AU635">
        <f t="shared" ca="1" si="221"/>
        <v>0</v>
      </c>
      <c r="AW635">
        <f ca="1">1*(COUNTIFS($Q$4:$Q634,Q635,AU$4:AU634,1)&gt;0)</f>
        <v>0</v>
      </c>
      <c r="AX635" t="str">
        <f t="shared" ca="1" si="231"/>
        <v/>
      </c>
    </row>
    <row r="636" spans="2:50" x14ac:dyDescent="0.35">
      <c r="B636">
        <f t="shared" si="222"/>
        <v>633</v>
      </c>
      <c r="C636" s="5">
        <f>AVERAGEIFS(TimeSeries!634:634,TimeSeries!$1:$1,"&lt;="&amp;C$3,TimeSeries!$1:$1,"&gt;="&amp;C$2)</f>
        <v>119.5</v>
      </c>
      <c r="D636" s="5">
        <f>AVERAGEIFS(TimeSeries!634:634,TimeSeries!$1:$1,"&lt;="&amp;D$3,TimeSeries!$1:$1,"&gt;="&amp;D$2)</f>
        <v>124</v>
      </c>
      <c r="E636" s="5">
        <f>AVERAGEIFS(TimeSeries!634:634,TimeSeries!$1:$1,"&lt;="&amp;E$3,TimeSeries!$1:$1,"&gt;="&amp;E$2)</f>
        <v>126.15</v>
      </c>
      <c r="F636" s="5">
        <f>AVERAGEIFS(TimeSeries!634:634,TimeSeries!$1:$1,"&lt;="&amp;F$3,TimeSeries!$1:$1,"&gt;="&amp;F$2)</f>
        <v>131.15</v>
      </c>
      <c r="G636" s="5">
        <f>AVERAGEIFS(TimeSeries!634:634,TimeSeries!$1:$1,"&lt;="&amp;G$3,TimeSeries!$1:$1,"&gt;="&amp;G$2)</f>
        <v>126.2</v>
      </c>
      <c r="H636" s="5">
        <f>AVERAGEIFS(TimeSeries!634:634,TimeSeries!$1:$1,"&lt;="&amp;H$3,TimeSeries!$1:$1,"&gt;="&amp;H$2)</f>
        <v>114.2</v>
      </c>
      <c r="I636" s="5">
        <f>AVERAGEIFS(TimeSeries!634:634,TimeSeries!$1:$1,"&lt;="&amp;I$3,TimeSeries!$1:$1,"&gt;="&amp;I$2)</f>
        <v>115.6</v>
      </c>
      <c r="J636" s="5">
        <f>AVERAGEIFS(TimeSeries!634:634,TimeSeries!$1:$1,"&lt;="&amp;J$3,TimeSeries!$1:$1,"&gt;="&amp;J$2)</f>
        <v>120.2</v>
      </c>
      <c r="K636" s="5">
        <f>+TimeSeries!I634</f>
        <v>121.86250000000001</v>
      </c>
      <c r="M636">
        <f t="shared" si="240"/>
        <v>118.21250000000001</v>
      </c>
      <c r="N636">
        <f t="shared" si="241"/>
        <v>127.01249999999999</v>
      </c>
      <c r="O636">
        <f t="shared" si="220"/>
        <v>1</v>
      </c>
      <c r="P636">
        <f t="shared" si="242"/>
        <v>0</v>
      </c>
      <c r="Q636">
        <f>+INDEX(TimeSeries!$A:$ZZ,'TimeSeries - Formatted'!$B636+1,'TimeSeries - Formatted'!K$1)</f>
        <v>22</v>
      </c>
      <c r="R636">
        <f>SUM(O$4:O636)</f>
        <v>30</v>
      </c>
      <c r="S636">
        <f>SUM(P$4:P636)</f>
        <v>30</v>
      </c>
      <c r="U636" s="1">
        <f t="shared" si="232"/>
        <v>-0.16345817290864539</v>
      </c>
      <c r="V636" s="1">
        <f t="shared" si="233"/>
        <v>-0.12890762205830697</v>
      </c>
      <c r="W636" s="1">
        <f t="shared" si="234"/>
        <v>-0.1046841731724627</v>
      </c>
      <c r="X636" s="1">
        <f t="shared" si="235"/>
        <v>-7.5757575757575801E-2</v>
      </c>
      <c r="Y636" s="1">
        <f t="shared" si="236"/>
        <v>-8.815028901734101E-2</v>
      </c>
      <c r="Z636" s="1">
        <f t="shared" si="237"/>
        <v>-0.15344699777613047</v>
      </c>
      <c r="AA636" s="1">
        <f t="shared" si="238"/>
        <v>-0.13859910581222057</v>
      </c>
      <c r="AB636" s="1">
        <f t="shared" si="239"/>
        <v>-0.10565476190476197</v>
      </c>
      <c r="AD636" s="2">
        <f t="shared" ca="1" si="223"/>
        <v>0</v>
      </c>
      <c r="AE636" s="2">
        <f t="shared" ca="1" si="224"/>
        <v>0</v>
      </c>
      <c r="AF636" s="2">
        <f t="shared" ca="1" si="225"/>
        <v>0</v>
      </c>
      <c r="AG636" s="2">
        <f t="shared" ca="1" si="226"/>
        <v>0</v>
      </c>
      <c r="AH636" s="2">
        <f t="shared" ca="1" si="227"/>
        <v>0</v>
      </c>
      <c r="AI636" s="2">
        <f t="shared" ca="1" si="228"/>
        <v>0</v>
      </c>
      <c r="AJ636" s="2">
        <f t="shared" ca="1" si="229"/>
        <v>0</v>
      </c>
      <c r="AK636" s="2">
        <f t="shared" ca="1" si="230"/>
        <v>0</v>
      </c>
      <c r="AM636">
        <f ca="1">+IF(COUNTIFS(AM$4:AM635,1,$Q$4:$Q635,$Q636)=1,0,IF(U636*AD636&lt;$AO$1,1,0))</f>
        <v>0</v>
      </c>
      <c r="AN636">
        <f ca="1">+IF(COUNTIFS(AN$4:AN635,1,$Q$4:$Q635,$Q636)=1,0,IF(V636*AE636&lt;$AO$1,1,0))</f>
        <v>0</v>
      </c>
      <c r="AO636">
        <f ca="1">+IF(COUNTIFS(AO$4:AO635,1,$Q$4:$Q635,$Q636)=1,0,IF(W636*AF636&lt;$AO$1,1,0))</f>
        <v>0</v>
      </c>
      <c r="AP636">
        <f ca="1">+IF(COUNTIFS(AP$4:AP635,1,$Q$4:$Q635,$Q636)=1,0,IF(X636*AG636&lt;$AO$1,1,0))</f>
        <v>0</v>
      </c>
      <c r="AQ636">
        <f ca="1">+IF(COUNTIFS(AQ$4:AQ635,1,$Q$4:$Q635,$Q636)=1,0,IF(Y636*AH636&lt;$AO$1,1,0))</f>
        <v>0</v>
      </c>
      <c r="AR636">
        <f ca="1">+IF(COUNTIFS(AR$4:AR635,1,$Q$4:$Q635,$Q636)=1,0,IF(Z636*AI636&lt;$AO$1,1,0))</f>
        <v>0</v>
      </c>
      <c r="AS636">
        <f ca="1">+IF(COUNTIFS(AS$4:AS635,1,$Q$4:$Q635,$Q636)=1,0,IF(AA636*AJ636&lt;$AO$1,1,0))</f>
        <v>0</v>
      </c>
      <c r="AT636">
        <f ca="1">+IF(COUNTIFS(AT$4:AT635,1,$Q$4:$Q635,$Q636)=1,0,IF(AB636*AK636&lt;$AO$1,1,0))</f>
        <v>0</v>
      </c>
      <c r="AU636">
        <f t="shared" ca="1" si="221"/>
        <v>0</v>
      </c>
      <c r="AW636">
        <f ca="1">1*(COUNTIFS($Q$4:$Q635,Q636,AU$4:AU635,1)&gt;0)</f>
        <v>0</v>
      </c>
      <c r="AX636" t="str">
        <f t="shared" ca="1" si="231"/>
        <v/>
      </c>
    </row>
    <row r="637" spans="2:50" x14ac:dyDescent="0.35">
      <c r="B637">
        <f t="shared" si="222"/>
        <v>634</v>
      </c>
      <c r="C637" s="5">
        <f>AVERAGEIFS(TimeSeries!635:635,TimeSeries!$1:$1,"&lt;="&amp;C$3,TimeSeries!$1:$1,"&gt;="&amp;C$2)</f>
        <v>121.95</v>
      </c>
      <c r="D637" s="5">
        <f>AVERAGEIFS(TimeSeries!635:635,TimeSeries!$1:$1,"&lt;="&amp;D$3,TimeSeries!$1:$1,"&gt;="&amp;D$2)</f>
        <v>126.95</v>
      </c>
      <c r="E637" s="5">
        <f>AVERAGEIFS(TimeSeries!635:635,TimeSeries!$1:$1,"&lt;="&amp;E$3,TimeSeries!$1:$1,"&gt;="&amp;E$2)</f>
        <v>129.05000000000001</v>
      </c>
      <c r="F637" s="5">
        <f>AVERAGEIFS(TimeSeries!635:635,TimeSeries!$1:$1,"&lt;="&amp;F$3,TimeSeries!$1:$1,"&gt;="&amp;F$2)</f>
        <v>132.05000000000001</v>
      </c>
      <c r="G637" s="5">
        <f>AVERAGEIFS(TimeSeries!635:635,TimeSeries!$1:$1,"&lt;="&amp;G$3,TimeSeries!$1:$1,"&gt;="&amp;G$2)</f>
        <v>129.25</v>
      </c>
      <c r="H637" s="5">
        <f>AVERAGEIFS(TimeSeries!635:635,TimeSeries!$1:$1,"&lt;="&amp;H$3,TimeSeries!$1:$1,"&gt;="&amp;H$2)</f>
        <v>118.75</v>
      </c>
      <c r="I637" s="5">
        <f>AVERAGEIFS(TimeSeries!635:635,TimeSeries!$1:$1,"&lt;="&amp;I$3,TimeSeries!$1:$1,"&gt;="&amp;I$2)</f>
        <v>115.9</v>
      </c>
      <c r="J637" s="5">
        <f>AVERAGEIFS(TimeSeries!635:635,TimeSeries!$1:$1,"&lt;="&amp;J$3,TimeSeries!$1:$1,"&gt;="&amp;J$2)</f>
        <v>118.8</v>
      </c>
      <c r="K637" s="5">
        <f>+TimeSeries!I635</f>
        <v>124.03749999999999</v>
      </c>
      <c r="M637">
        <f t="shared" si="240"/>
        <v>118.21250000000001</v>
      </c>
      <c r="N637">
        <f t="shared" si="241"/>
        <v>125.09375</v>
      </c>
      <c r="O637">
        <f t="shared" si="220"/>
        <v>0</v>
      </c>
      <c r="P637">
        <f t="shared" si="242"/>
        <v>0</v>
      </c>
      <c r="Q637">
        <f>+INDEX(TimeSeries!$A:$ZZ,'TimeSeries - Formatted'!$B637+1,'TimeSeries - Formatted'!K$1)</f>
        <v>22</v>
      </c>
      <c r="R637">
        <f>SUM(O$4:O637)</f>
        <v>30</v>
      </c>
      <c r="S637">
        <f>SUM(P$4:P637)</f>
        <v>30</v>
      </c>
      <c r="U637" s="1">
        <f t="shared" si="232"/>
        <v>-0.10920379839298755</v>
      </c>
      <c r="V637" s="1">
        <f t="shared" si="233"/>
        <v>-4.1163141993957764E-2</v>
      </c>
      <c r="W637" s="1">
        <f t="shared" si="234"/>
        <v>-3.8595137012736869E-3</v>
      </c>
      <c r="X637" s="1">
        <f t="shared" si="235"/>
        <v>3.8008361839605431E-3</v>
      </c>
      <c r="Y637" s="1">
        <f t="shared" si="236"/>
        <v>-1.2227741688956795E-2</v>
      </c>
      <c r="Z637" s="1">
        <f t="shared" si="237"/>
        <v>-9.935532802426994E-2</v>
      </c>
      <c r="AA637" s="1">
        <f t="shared" si="238"/>
        <v>-0.13475177304964525</v>
      </c>
      <c r="AB637" s="1">
        <f t="shared" si="239"/>
        <v>-0.10609480812641092</v>
      </c>
      <c r="AD637" s="2">
        <f t="shared" ca="1" si="223"/>
        <v>0</v>
      </c>
      <c r="AE637" s="2">
        <f t="shared" ca="1" si="224"/>
        <v>0</v>
      </c>
      <c r="AF637" s="2">
        <f t="shared" ca="1" si="225"/>
        <v>0</v>
      </c>
      <c r="AG637" s="2">
        <f t="shared" ca="1" si="226"/>
        <v>0</v>
      </c>
      <c r="AH637" s="2">
        <f t="shared" ca="1" si="227"/>
        <v>0</v>
      </c>
      <c r="AI637" s="2">
        <f t="shared" ca="1" si="228"/>
        <v>0</v>
      </c>
      <c r="AJ637" s="2">
        <f t="shared" ca="1" si="229"/>
        <v>0</v>
      </c>
      <c r="AK637" s="2">
        <f t="shared" ca="1" si="230"/>
        <v>0</v>
      </c>
      <c r="AM637">
        <f ca="1">+IF(COUNTIFS(AM$4:AM636,1,$Q$4:$Q636,$Q637)=1,0,IF(U637*AD637&lt;$AO$1,1,0))</f>
        <v>0</v>
      </c>
      <c r="AN637">
        <f ca="1">+IF(COUNTIFS(AN$4:AN636,1,$Q$4:$Q636,$Q637)=1,0,IF(V637*AE637&lt;$AO$1,1,0))</f>
        <v>0</v>
      </c>
      <c r="AO637">
        <f ca="1">+IF(COUNTIFS(AO$4:AO636,1,$Q$4:$Q636,$Q637)=1,0,IF(W637*AF637&lt;$AO$1,1,0))</f>
        <v>0</v>
      </c>
      <c r="AP637">
        <f ca="1">+IF(COUNTIFS(AP$4:AP636,1,$Q$4:$Q636,$Q637)=1,0,IF(X637*AG637&lt;$AO$1,1,0))</f>
        <v>0</v>
      </c>
      <c r="AQ637">
        <f ca="1">+IF(COUNTIFS(AQ$4:AQ636,1,$Q$4:$Q636,$Q637)=1,0,IF(Y637*AH637&lt;$AO$1,1,0))</f>
        <v>0</v>
      </c>
      <c r="AR637">
        <f ca="1">+IF(COUNTIFS(AR$4:AR636,1,$Q$4:$Q636,$Q637)=1,0,IF(Z637*AI637&lt;$AO$1,1,0))</f>
        <v>0</v>
      </c>
      <c r="AS637">
        <f ca="1">+IF(COUNTIFS(AS$4:AS636,1,$Q$4:$Q636,$Q637)=1,0,IF(AA637*AJ637&lt;$AO$1,1,0))</f>
        <v>0</v>
      </c>
      <c r="AT637">
        <f ca="1">+IF(COUNTIFS(AT$4:AT636,1,$Q$4:$Q636,$Q637)=1,0,IF(AB637*AK637&lt;$AO$1,1,0))</f>
        <v>0</v>
      </c>
      <c r="AU637">
        <f t="shared" ca="1" si="221"/>
        <v>0</v>
      </c>
      <c r="AW637">
        <f ca="1">1*(COUNTIFS($Q$4:$Q636,Q637,AU$4:AU636,1)&gt;0)</f>
        <v>0</v>
      </c>
      <c r="AX637" t="str">
        <f t="shared" ca="1" si="231"/>
        <v/>
      </c>
    </row>
    <row r="638" spans="2:50" x14ac:dyDescent="0.35">
      <c r="B638">
        <f t="shared" si="222"/>
        <v>635</v>
      </c>
      <c r="C638" s="5">
        <f>AVERAGEIFS(TimeSeries!636:636,TimeSeries!$1:$1,"&lt;="&amp;C$3,TimeSeries!$1:$1,"&gt;="&amp;C$2)</f>
        <v>125.55</v>
      </c>
      <c r="D638" s="5">
        <f>AVERAGEIFS(TimeSeries!636:636,TimeSeries!$1:$1,"&lt;="&amp;D$3,TimeSeries!$1:$1,"&gt;="&amp;D$2)</f>
        <v>130.05000000000001</v>
      </c>
      <c r="E638" s="5">
        <f>AVERAGEIFS(TimeSeries!636:636,TimeSeries!$1:$1,"&lt;="&amp;E$3,TimeSeries!$1:$1,"&gt;="&amp;E$2)</f>
        <v>130.75</v>
      </c>
      <c r="F638" s="5">
        <f>AVERAGEIFS(TimeSeries!636:636,TimeSeries!$1:$1,"&lt;="&amp;F$3,TimeSeries!$1:$1,"&gt;="&amp;F$2)</f>
        <v>132.75</v>
      </c>
      <c r="G638" s="5">
        <f>AVERAGEIFS(TimeSeries!636:636,TimeSeries!$1:$1,"&lt;="&amp;G$3,TimeSeries!$1:$1,"&gt;="&amp;G$2)</f>
        <v>129.25</v>
      </c>
      <c r="H638" s="5">
        <f>AVERAGEIFS(TimeSeries!636:636,TimeSeries!$1:$1,"&lt;="&amp;H$3,TimeSeries!$1:$1,"&gt;="&amp;H$2)</f>
        <v>119.75</v>
      </c>
      <c r="I638" s="5">
        <f>AVERAGEIFS(TimeSeries!636:636,TimeSeries!$1:$1,"&lt;="&amp;I$3,TimeSeries!$1:$1,"&gt;="&amp;I$2)</f>
        <v>116.9</v>
      </c>
      <c r="J638" s="5">
        <f>AVERAGEIFS(TimeSeries!636:636,TimeSeries!$1:$1,"&lt;="&amp;J$3,TimeSeries!$1:$1,"&gt;="&amp;J$2)</f>
        <v>118.8</v>
      </c>
      <c r="K638" s="5">
        <f>+TimeSeries!I636</f>
        <v>125.61250000000001</v>
      </c>
      <c r="M638">
        <f t="shared" si="240"/>
        <v>118.21250000000001</v>
      </c>
      <c r="N638">
        <f t="shared" si="241"/>
        <v>124.88125000000001</v>
      </c>
      <c r="O638">
        <f t="shared" si="220"/>
        <v>0</v>
      </c>
      <c r="P638">
        <f t="shared" si="242"/>
        <v>1</v>
      </c>
      <c r="Q638">
        <f>+INDEX(TimeSeries!$A:$ZZ,'TimeSeries - Formatted'!$B638+1,'TimeSeries - Formatted'!K$1)</f>
        <v>22</v>
      </c>
      <c r="R638">
        <f>SUM(O$4:O638)</f>
        <v>30</v>
      </c>
      <c r="S638">
        <f>SUM(P$4:P638)</f>
        <v>31</v>
      </c>
      <c r="U638" s="1">
        <f t="shared" si="232"/>
        <v>-5.5445544554455495E-3</v>
      </c>
      <c r="V638" s="1">
        <f t="shared" si="233"/>
        <v>2.4419062623080023E-2</v>
      </c>
      <c r="W638" s="1">
        <f t="shared" si="234"/>
        <v>1.3173188686555592E-2</v>
      </c>
      <c r="X638" s="1">
        <f t="shared" si="235"/>
        <v>5.3010223400227208E-3</v>
      </c>
      <c r="Y638" s="1">
        <f t="shared" si="236"/>
        <v>0</v>
      </c>
      <c r="Z638" s="1">
        <f t="shared" si="237"/>
        <v>-2.7213647441104771E-2</v>
      </c>
      <c r="AA638" s="1">
        <f t="shared" si="238"/>
        <v>-6.6666666666666652E-2</v>
      </c>
      <c r="AB638" s="1">
        <f t="shared" si="239"/>
        <v>-4.5783132530120452E-2</v>
      </c>
      <c r="AD638" s="2">
        <f t="shared" ca="1" si="223"/>
        <v>0</v>
      </c>
      <c r="AE638" s="2">
        <f t="shared" ca="1" si="224"/>
        <v>0</v>
      </c>
      <c r="AF638" s="2">
        <f t="shared" ca="1" si="225"/>
        <v>0</v>
      </c>
      <c r="AG638" s="2">
        <f t="shared" ca="1" si="226"/>
        <v>1</v>
      </c>
      <c r="AH638" s="2">
        <f t="shared" ca="1" si="227"/>
        <v>0</v>
      </c>
      <c r="AI638" s="2">
        <f t="shared" ca="1" si="228"/>
        <v>0</v>
      </c>
      <c r="AJ638" s="2">
        <f t="shared" ca="1" si="229"/>
        <v>0</v>
      </c>
      <c r="AK638" s="2">
        <f t="shared" ca="1" si="230"/>
        <v>0</v>
      </c>
      <c r="AM638">
        <f ca="1">+IF(COUNTIFS(AM$4:AM637,1,$Q$4:$Q637,$Q638)=1,0,IF(U638*AD638&lt;$AO$1,1,0))</f>
        <v>0</v>
      </c>
      <c r="AN638">
        <f ca="1">+IF(COUNTIFS(AN$4:AN637,1,$Q$4:$Q637,$Q638)=1,0,IF(V638*AE638&lt;$AO$1,1,0))</f>
        <v>0</v>
      </c>
      <c r="AO638">
        <f ca="1">+IF(COUNTIFS(AO$4:AO637,1,$Q$4:$Q637,$Q638)=1,0,IF(W638*AF638&lt;$AO$1,1,0))</f>
        <v>0</v>
      </c>
      <c r="AP638">
        <f ca="1">+IF(COUNTIFS(AP$4:AP637,1,$Q$4:$Q637,$Q638)=1,0,IF(X638*AG638&lt;$AO$1,1,0))</f>
        <v>0</v>
      </c>
      <c r="AQ638">
        <f ca="1">+IF(COUNTIFS(AQ$4:AQ637,1,$Q$4:$Q637,$Q638)=1,0,IF(Y638*AH638&lt;$AO$1,1,0))</f>
        <v>0</v>
      </c>
      <c r="AR638">
        <f ca="1">+IF(COUNTIFS(AR$4:AR637,1,$Q$4:$Q637,$Q638)=1,0,IF(Z638*AI638&lt;$AO$1,1,0))</f>
        <v>0</v>
      </c>
      <c r="AS638">
        <f ca="1">+IF(COUNTIFS(AS$4:AS637,1,$Q$4:$Q637,$Q638)=1,0,IF(AA638*AJ638&lt;$AO$1,1,0))</f>
        <v>0</v>
      </c>
      <c r="AT638">
        <f ca="1">+IF(COUNTIFS(AT$4:AT637,1,$Q$4:$Q637,$Q638)=1,0,IF(AB638*AK638&lt;$AO$1,1,0))</f>
        <v>0</v>
      </c>
      <c r="AU638">
        <f t="shared" ca="1" si="221"/>
        <v>0</v>
      </c>
      <c r="AW638">
        <f ca="1">1*(COUNTIFS($Q$4:$Q637,Q638,AU$4:AU637,1)&gt;0)</f>
        <v>0</v>
      </c>
      <c r="AX638" t="str">
        <f t="shared" ca="1" si="231"/>
        <v/>
      </c>
    </row>
    <row r="639" spans="2:50" x14ac:dyDescent="0.35">
      <c r="B639">
        <f t="shared" si="222"/>
        <v>636</v>
      </c>
      <c r="C639" s="5">
        <f>AVERAGEIFS(TimeSeries!637:637,TimeSeries!$1:$1,"&lt;="&amp;C$3,TimeSeries!$1:$1,"&gt;="&amp;C$2)</f>
        <v>128.44999999999999</v>
      </c>
      <c r="D639" s="5">
        <f>AVERAGEIFS(TimeSeries!637:637,TimeSeries!$1:$1,"&lt;="&amp;D$3,TimeSeries!$1:$1,"&gt;="&amp;D$2)</f>
        <v>131.94999999999999</v>
      </c>
      <c r="E639" s="5">
        <f>AVERAGEIFS(TimeSeries!637:637,TimeSeries!$1:$1,"&lt;="&amp;E$3,TimeSeries!$1:$1,"&gt;="&amp;E$2)</f>
        <v>132.69999999999999</v>
      </c>
      <c r="F639" s="5">
        <f>AVERAGEIFS(TimeSeries!637:637,TimeSeries!$1:$1,"&lt;="&amp;F$3,TimeSeries!$1:$1,"&gt;="&amp;F$2)</f>
        <v>135.19999999999999</v>
      </c>
      <c r="G639" s="5">
        <f>AVERAGEIFS(TimeSeries!637:637,TimeSeries!$1:$1,"&lt;="&amp;G$3,TimeSeries!$1:$1,"&gt;="&amp;G$2)</f>
        <v>130.94999999999999</v>
      </c>
      <c r="H639" s="5">
        <f>AVERAGEIFS(TimeSeries!637:637,TimeSeries!$1:$1,"&lt;="&amp;H$3,TimeSeries!$1:$1,"&gt;="&amp;H$2)</f>
        <v>121.95</v>
      </c>
      <c r="I639" s="5">
        <f>AVERAGEIFS(TimeSeries!637:637,TimeSeries!$1:$1,"&lt;="&amp;I$3,TimeSeries!$1:$1,"&gt;="&amp;I$2)</f>
        <v>119.1</v>
      </c>
      <c r="J639" s="5">
        <f>AVERAGEIFS(TimeSeries!637:637,TimeSeries!$1:$1,"&lt;="&amp;J$3,TimeSeries!$1:$1,"&gt;="&amp;J$2)</f>
        <v>120.2</v>
      </c>
      <c r="K639" s="5">
        <f>+TimeSeries!I637</f>
        <v>127.79999999999998</v>
      </c>
      <c r="M639">
        <f t="shared" si="240"/>
        <v>118.21250000000001</v>
      </c>
      <c r="N639">
        <f t="shared" si="241"/>
        <v>124.88125000000001</v>
      </c>
      <c r="O639">
        <f t="shared" si="220"/>
        <v>0</v>
      </c>
      <c r="P639">
        <f t="shared" si="242"/>
        <v>0</v>
      </c>
      <c r="Q639">
        <f>+INDEX(TimeSeries!$A:$ZZ,'TimeSeries - Formatted'!$B639+1,'TimeSeries - Formatted'!K$1)</f>
        <v>22</v>
      </c>
      <c r="R639">
        <f>SUM(O$4:O639)</f>
        <v>30</v>
      </c>
      <c r="S639">
        <f>SUM(P$4:P639)</f>
        <v>31</v>
      </c>
      <c r="U639" s="1">
        <f t="shared" si="232"/>
        <v>2.3098367184388513E-2</v>
      </c>
      <c r="V639" s="1">
        <f t="shared" si="233"/>
        <v>1.4609765474817182E-2</v>
      </c>
      <c r="W639" s="1">
        <f t="shared" si="234"/>
        <v>1.4913957934990396E-2</v>
      </c>
      <c r="X639" s="1">
        <f t="shared" si="235"/>
        <v>1.8455743879472575E-2</v>
      </c>
      <c r="Y639" s="1">
        <f t="shared" si="236"/>
        <v>1.3152804642166283E-2</v>
      </c>
      <c r="Z639" s="1">
        <f t="shared" si="237"/>
        <v>1.8371607515657695E-2</v>
      </c>
      <c r="AA639" s="1">
        <f t="shared" si="238"/>
        <v>8.4033613445377853E-4</v>
      </c>
      <c r="AB639" s="1">
        <f t="shared" si="239"/>
        <v>-2.2764227642276369E-2</v>
      </c>
      <c r="AD639" s="2">
        <f t="shared" ca="1" si="223"/>
        <v>0</v>
      </c>
      <c r="AE639" s="2">
        <f t="shared" ca="1" si="224"/>
        <v>1</v>
      </c>
      <c r="AF639" s="2">
        <f t="shared" ca="1" si="225"/>
        <v>1</v>
      </c>
      <c r="AG639" s="2">
        <f t="shared" ca="1" si="226"/>
        <v>1</v>
      </c>
      <c r="AH639" s="2">
        <f t="shared" ca="1" si="227"/>
        <v>0</v>
      </c>
      <c r="AI639" s="2">
        <f t="shared" ca="1" si="228"/>
        <v>0</v>
      </c>
      <c r="AJ639" s="2">
        <f t="shared" ca="1" si="229"/>
        <v>0</v>
      </c>
      <c r="AK639" s="2">
        <f t="shared" ca="1" si="230"/>
        <v>0</v>
      </c>
      <c r="AM639">
        <f ca="1">+IF(COUNTIFS(AM$4:AM638,1,$Q$4:$Q638,$Q639)=1,0,IF(U639*AD639&lt;$AO$1,1,0))</f>
        <v>0</v>
      </c>
      <c r="AN639">
        <f ca="1">+IF(COUNTIFS(AN$4:AN638,1,$Q$4:$Q638,$Q639)=1,0,IF(V639*AE639&lt;$AO$1,1,0))</f>
        <v>0</v>
      </c>
      <c r="AO639">
        <f ca="1">+IF(COUNTIFS(AO$4:AO638,1,$Q$4:$Q638,$Q639)=1,0,IF(W639*AF639&lt;$AO$1,1,0))</f>
        <v>0</v>
      </c>
      <c r="AP639">
        <f ca="1">+IF(COUNTIFS(AP$4:AP638,1,$Q$4:$Q638,$Q639)=1,0,IF(X639*AG639&lt;$AO$1,1,0))</f>
        <v>0</v>
      </c>
      <c r="AQ639">
        <f ca="1">+IF(COUNTIFS(AQ$4:AQ638,1,$Q$4:$Q638,$Q639)=1,0,IF(Y639*AH639&lt;$AO$1,1,0))</f>
        <v>0</v>
      </c>
      <c r="AR639">
        <f ca="1">+IF(COUNTIFS(AR$4:AR638,1,$Q$4:$Q638,$Q639)=1,0,IF(Z639*AI639&lt;$AO$1,1,0))</f>
        <v>0</v>
      </c>
      <c r="AS639">
        <f ca="1">+IF(COUNTIFS(AS$4:AS638,1,$Q$4:$Q638,$Q639)=1,0,IF(AA639*AJ639&lt;$AO$1,1,0))</f>
        <v>0</v>
      </c>
      <c r="AT639">
        <f ca="1">+IF(COUNTIFS(AT$4:AT638,1,$Q$4:$Q638,$Q639)=1,0,IF(AB639*AK639&lt;$AO$1,1,0))</f>
        <v>0</v>
      </c>
      <c r="AU639">
        <f t="shared" ca="1" si="221"/>
        <v>0</v>
      </c>
      <c r="AW639">
        <f ca="1">1*(COUNTIFS($Q$4:$Q638,Q639,AU$4:AU638,1)&gt;0)</f>
        <v>0</v>
      </c>
      <c r="AX639" t="str">
        <f t="shared" ca="1" si="231"/>
        <v/>
      </c>
    </row>
    <row r="640" spans="2:50" x14ac:dyDescent="0.35">
      <c r="B640">
        <f t="shared" si="222"/>
        <v>637</v>
      </c>
      <c r="C640" s="5">
        <f>AVERAGEIFS(TimeSeries!638:638,TimeSeries!$1:$1,"&lt;="&amp;C$3,TimeSeries!$1:$1,"&gt;="&amp;C$2)</f>
        <v>130.69999999999999</v>
      </c>
      <c r="D640" s="5">
        <f>AVERAGEIFS(TimeSeries!638:638,TimeSeries!$1:$1,"&lt;="&amp;D$3,TimeSeries!$1:$1,"&gt;="&amp;D$2)</f>
        <v>133.69999999999999</v>
      </c>
      <c r="E640" s="5">
        <f>AVERAGEIFS(TimeSeries!638:638,TimeSeries!$1:$1,"&lt;="&amp;E$3,TimeSeries!$1:$1,"&gt;="&amp;E$2)</f>
        <v>134.4</v>
      </c>
      <c r="F640" s="5">
        <f>AVERAGEIFS(TimeSeries!638:638,TimeSeries!$1:$1,"&lt;="&amp;F$3,TimeSeries!$1:$1,"&gt;="&amp;F$2)</f>
        <v>136.9</v>
      </c>
      <c r="G640" s="5">
        <f>AVERAGEIFS(TimeSeries!638:638,TimeSeries!$1:$1,"&lt;="&amp;G$3,TimeSeries!$1:$1,"&gt;="&amp;G$2)</f>
        <v>133.35</v>
      </c>
      <c r="H640" s="5">
        <f>AVERAGEIFS(TimeSeries!638:638,TimeSeries!$1:$1,"&lt;="&amp;H$3,TimeSeries!$1:$1,"&gt;="&amp;H$2)</f>
        <v>124.35</v>
      </c>
      <c r="I640" s="5">
        <f>AVERAGEIFS(TimeSeries!638:638,TimeSeries!$1:$1,"&lt;="&amp;I$3,TimeSeries!$1:$1,"&gt;="&amp;I$2)</f>
        <v>120.8</v>
      </c>
      <c r="J640" s="5">
        <f>AVERAGEIFS(TimeSeries!638:638,TimeSeries!$1:$1,"&lt;="&amp;J$3,TimeSeries!$1:$1,"&gt;="&amp;J$2)</f>
        <v>121.6</v>
      </c>
      <c r="K640" s="5">
        <f>+TimeSeries!I638</f>
        <v>129.8125</v>
      </c>
      <c r="M640">
        <f t="shared" si="240"/>
        <v>118.21250000000001</v>
      </c>
      <c r="N640">
        <f t="shared" si="241"/>
        <v>124.88125000000001</v>
      </c>
      <c r="O640">
        <f t="shared" si="220"/>
        <v>0</v>
      </c>
      <c r="P640">
        <f t="shared" si="242"/>
        <v>0</v>
      </c>
      <c r="Q640">
        <f>+INDEX(TimeSeries!$A:$ZZ,'TimeSeries - Formatted'!$B640+1,'TimeSeries - Formatted'!K$1)</f>
        <v>22</v>
      </c>
      <c r="R640">
        <f>SUM(O$4:O640)</f>
        <v>30</v>
      </c>
      <c r="S640">
        <f>SUM(P$4:P640)</f>
        <v>31</v>
      </c>
      <c r="U640" s="1">
        <f t="shared" si="232"/>
        <v>1.7516543402102069E-2</v>
      </c>
      <c r="V640" s="1">
        <f t="shared" si="233"/>
        <v>1.3262599469495928E-2</v>
      </c>
      <c r="W640" s="1">
        <f t="shared" si="234"/>
        <v>1.2810851544838187E-2</v>
      </c>
      <c r="X640" s="1">
        <f t="shared" si="235"/>
        <v>1.2573964497041512E-2</v>
      </c>
      <c r="Y640" s="1">
        <f t="shared" si="236"/>
        <v>1.8327605956471871E-2</v>
      </c>
      <c r="Z640" s="1">
        <f t="shared" si="237"/>
        <v>1.9680196801967975E-2</v>
      </c>
      <c r="AA640" s="1">
        <f t="shared" si="238"/>
        <v>1.4273719563392184E-2</v>
      </c>
      <c r="AB640" s="1">
        <f t="shared" si="239"/>
        <v>1.1647254575707144E-2</v>
      </c>
      <c r="AD640" s="2">
        <f t="shared" ca="1" si="223"/>
        <v>1</v>
      </c>
      <c r="AE640" s="2">
        <f t="shared" ca="1" si="224"/>
        <v>1</v>
      </c>
      <c r="AF640" s="2">
        <f t="shared" ca="1" si="225"/>
        <v>1</v>
      </c>
      <c r="AG640" s="2">
        <f t="shared" ca="1" si="226"/>
        <v>1</v>
      </c>
      <c r="AH640" s="2">
        <f t="shared" ca="1" si="227"/>
        <v>1</v>
      </c>
      <c r="AI640" s="2">
        <f t="shared" ca="1" si="228"/>
        <v>1</v>
      </c>
      <c r="AJ640" s="2">
        <f t="shared" ca="1" si="229"/>
        <v>1</v>
      </c>
      <c r="AK640" s="2">
        <f t="shared" ca="1" si="230"/>
        <v>0</v>
      </c>
      <c r="AM640">
        <f ca="1">+IF(COUNTIFS(AM$4:AM639,1,$Q$4:$Q639,$Q640)=1,0,IF(U640*AD640&lt;$AO$1,1,0))</f>
        <v>0</v>
      </c>
      <c r="AN640">
        <f ca="1">+IF(COUNTIFS(AN$4:AN639,1,$Q$4:$Q639,$Q640)=1,0,IF(V640*AE640&lt;$AO$1,1,0))</f>
        <v>0</v>
      </c>
      <c r="AO640">
        <f ca="1">+IF(COUNTIFS(AO$4:AO639,1,$Q$4:$Q639,$Q640)=1,0,IF(W640*AF640&lt;$AO$1,1,0))</f>
        <v>0</v>
      </c>
      <c r="AP640">
        <f ca="1">+IF(COUNTIFS(AP$4:AP639,1,$Q$4:$Q639,$Q640)=1,0,IF(X640*AG640&lt;$AO$1,1,0))</f>
        <v>0</v>
      </c>
      <c r="AQ640">
        <f ca="1">+IF(COUNTIFS(AQ$4:AQ639,1,$Q$4:$Q639,$Q640)=1,0,IF(Y640*AH640&lt;$AO$1,1,0))</f>
        <v>0</v>
      </c>
      <c r="AR640">
        <f ca="1">+IF(COUNTIFS(AR$4:AR639,1,$Q$4:$Q639,$Q640)=1,0,IF(Z640*AI640&lt;$AO$1,1,0))</f>
        <v>0</v>
      </c>
      <c r="AS640">
        <f ca="1">+IF(COUNTIFS(AS$4:AS639,1,$Q$4:$Q639,$Q640)=1,0,IF(AA640*AJ640&lt;$AO$1,1,0))</f>
        <v>0</v>
      </c>
      <c r="AT640">
        <f ca="1">+IF(COUNTIFS(AT$4:AT639,1,$Q$4:$Q639,$Q640)=1,0,IF(AB640*AK640&lt;$AO$1,1,0))</f>
        <v>0</v>
      </c>
      <c r="AU640">
        <f t="shared" ca="1" si="221"/>
        <v>0</v>
      </c>
      <c r="AW640">
        <f ca="1">1*(COUNTIFS($Q$4:$Q639,Q640,AU$4:AU639,1)&gt;0)</f>
        <v>0</v>
      </c>
      <c r="AX640" t="str">
        <f t="shared" ca="1" si="231"/>
        <v/>
      </c>
    </row>
    <row r="641" spans="2:50" x14ac:dyDescent="0.35">
      <c r="B641">
        <f t="shared" si="222"/>
        <v>638</v>
      </c>
      <c r="C641" s="5">
        <f>AVERAGEIFS(TimeSeries!639:639,TimeSeries!$1:$1,"&lt;="&amp;C$3,TimeSeries!$1:$1,"&gt;="&amp;C$2)</f>
        <v>132.4</v>
      </c>
      <c r="D641" s="5">
        <f>AVERAGEIFS(TimeSeries!639:639,TimeSeries!$1:$1,"&lt;="&amp;D$3,TimeSeries!$1:$1,"&gt;="&amp;D$2)</f>
        <v>135.4</v>
      </c>
      <c r="E641" s="5">
        <f>AVERAGEIFS(TimeSeries!639:639,TimeSeries!$1:$1,"&lt;="&amp;E$3,TimeSeries!$1:$1,"&gt;="&amp;E$2)</f>
        <v>136.1</v>
      </c>
      <c r="F641" s="5">
        <f>AVERAGEIFS(TimeSeries!639:639,TimeSeries!$1:$1,"&lt;="&amp;F$3,TimeSeries!$1:$1,"&gt;="&amp;F$2)</f>
        <v>138.1</v>
      </c>
      <c r="G641" s="5">
        <f>AVERAGEIFS(TimeSeries!639:639,TimeSeries!$1:$1,"&lt;="&amp;G$3,TimeSeries!$1:$1,"&gt;="&amp;G$2)</f>
        <v>134.55000000000001</v>
      </c>
      <c r="H641" s="5">
        <f>AVERAGEIFS(TimeSeries!639:639,TimeSeries!$1:$1,"&lt;="&amp;H$3,TimeSeries!$1:$1,"&gt;="&amp;H$2)</f>
        <v>126.05</v>
      </c>
      <c r="I641" s="5">
        <f>AVERAGEIFS(TimeSeries!639:639,TimeSeries!$1:$1,"&lt;="&amp;I$3,TimeSeries!$1:$1,"&gt;="&amp;I$2)</f>
        <v>122.5</v>
      </c>
      <c r="J641" s="5">
        <f>AVERAGEIFS(TimeSeries!639:639,TimeSeries!$1:$1,"&lt;="&amp;J$3,TimeSeries!$1:$1,"&gt;="&amp;J$2)</f>
        <v>123</v>
      </c>
      <c r="K641" s="5">
        <f>+TimeSeries!I639</f>
        <v>131.38749999999999</v>
      </c>
      <c r="M641">
        <f t="shared" si="240"/>
        <v>118.21250000000001</v>
      </c>
      <c r="N641">
        <f t="shared" si="241"/>
        <v>124.88125000000001</v>
      </c>
      <c r="O641">
        <f t="shared" si="220"/>
        <v>0</v>
      </c>
      <c r="P641">
        <f t="shared" si="242"/>
        <v>0</v>
      </c>
      <c r="Q641">
        <f>+INDEX(TimeSeries!$A:$ZZ,'TimeSeries - Formatted'!$B641+1,'TimeSeries - Formatted'!K$1)</f>
        <v>22</v>
      </c>
      <c r="R641">
        <f>SUM(O$4:O641)</f>
        <v>30</v>
      </c>
      <c r="S641">
        <f>SUM(P$4:P641)</f>
        <v>31</v>
      </c>
      <c r="U641" s="1">
        <f t="shared" si="232"/>
        <v>1.3006885998469997E-2</v>
      </c>
      <c r="V641" s="1">
        <f t="shared" si="233"/>
        <v>1.2715033657442198E-2</v>
      </c>
      <c r="W641" s="1">
        <f t="shared" si="234"/>
        <v>1.2648809523809534E-2</v>
      </c>
      <c r="X641" s="1">
        <f t="shared" si="235"/>
        <v>8.765522279035709E-3</v>
      </c>
      <c r="Y641" s="1">
        <f t="shared" si="236"/>
        <v>8.9988751406075984E-3</v>
      </c>
      <c r="Z641" s="1">
        <f t="shared" si="237"/>
        <v>1.3671089666264624E-2</v>
      </c>
      <c r="AA641" s="1">
        <f t="shared" si="238"/>
        <v>1.4072847682119249E-2</v>
      </c>
      <c r="AB641" s="1">
        <f t="shared" si="239"/>
        <v>1.1513157894736947E-2</v>
      </c>
      <c r="AD641" s="2">
        <f t="shared" ca="1" si="223"/>
        <v>1</v>
      </c>
      <c r="AE641" s="2">
        <f t="shared" ca="1" si="224"/>
        <v>1</v>
      </c>
      <c r="AF641" s="2">
        <f t="shared" ca="1" si="225"/>
        <v>1</v>
      </c>
      <c r="AG641" s="2">
        <f t="shared" ca="1" si="226"/>
        <v>1</v>
      </c>
      <c r="AH641" s="2">
        <f t="shared" ca="1" si="227"/>
        <v>1</v>
      </c>
      <c r="AI641" s="2">
        <f t="shared" ca="1" si="228"/>
        <v>1</v>
      </c>
      <c r="AJ641" s="2">
        <f t="shared" ca="1" si="229"/>
        <v>1</v>
      </c>
      <c r="AK641" s="2">
        <f t="shared" ca="1" si="230"/>
        <v>1</v>
      </c>
      <c r="AM641">
        <f ca="1">+IF(COUNTIFS(AM$4:AM640,1,$Q$4:$Q640,$Q641)=1,0,IF(U641*AD641&lt;$AO$1,1,0))</f>
        <v>0</v>
      </c>
      <c r="AN641">
        <f ca="1">+IF(COUNTIFS(AN$4:AN640,1,$Q$4:$Q640,$Q641)=1,0,IF(V641*AE641&lt;$AO$1,1,0))</f>
        <v>0</v>
      </c>
      <c r="AO641">
        <f ca="1">+IF(COUNTIFS(AO$4:AO640,1,$Q$4:$Q640,$Q641)=1,0,IF(W641*AF641&lt;$AO$1,1,0))</f>
        <v>0</v>
      </c>
      <c r="AP641">
        <f ca="1">+IF(COUNTIFS(AP$4:AP640,1,$Q$4:$Q640,$Q641)=1,0,IF(X641*AG641&lt;$AO$1,1,0))</f>
        <v>0</v>
      </c>
      <c r="AQ641">
        <f ca="1">+IF(COUNTIFS(AQ$4:AQ640,1,$Q$4:$Q640,$Q641)=1,0,IF(Y641*AH641&lt;$AO$1,1,0))</f>
        <v>0</v>
      </c>
      <c r="AR641">
        <f ca="1">+IF(COUNTIFS(AR$4:AR640,1,$Q$4:$Q640,$Q641)=1,0,IF(Z641*AI641&lt;$AO$1,1,0))</f>
        <v>0</v>
      </c>
      <c r="AS641">
        <f ca="1">+IF(COUNTIFS(AS$4:AS640,1,$Q$4:$Q640,$Q641)=1,0,IF(AA641*AJ641&lt;$AO$1,1,0))</f>
        <v>0</v>
      </c>
      <c r="AT641">
        <f ca="1">+IF(COUNTIFS(AT$4:AT640,1,$Q$4:$Q640,$Q641)=1,0,IF(AB641*AK641&lt;$AO$1,1,0))</f>
        <v>0</v>
      </c>
      <c r="AU641">
        <f t="shared" ca="1" si="221"/>
        <v>0</v>
      </c>
      <c r="AW641">
        <f ca="1">1*(COUNTIFS($Q$4:$Q640,Q641,AU$4:AU640,1)&gt;0)</f>
        <v>0</v>
      </c>
      <c r="AX641" t="str">
        <f t="shared" ca="1" si="231"/>
        <v/>
      </c>
    </row>
    <row r="642" spans="2:50" x14ac:dyDescent="0.35">
      <c r="B642">
        <f t="shared" si="222"/>
        <v>639</v>
      </c>
      <c r="C642" s="5">
        <f>AVERAGEIFS(TimeSeries!640:640,TimeSeries!$1:$1,"&lt;="&amp;C$3,TimeSeries!$1:$1,"&gt;="&amp;C$2)</f>
        <v>134.1</v>
      </c>
      <c r="D642" s="5">
        <f>AVERAGEIFS(TimeSeries!640:640,TimeSeries!$1:$1,"&lt;="&amp;D$3,TimeSeries!$1:$1,"&gt;="&amp;D$2)</f>
        <v>137.1</v>
      </c>
      <c r="E642" s="5">
        <f>AVERAGEIFS(TimeSeries!640:640,TimeSeries!$1:$1,"&lt;="&amp;E$3,TimeSeries!$1:$1,"&gt;="&amp;E$2)</f>
        <v>138.5</v>
      </c>
      <c r="F642" s="5">
        <f>AVERAGEIFS(TimeSeries!640:640,TimeSeries!$1:$1,"&lt;="&amp;F$3,TimeSeries!$1:$1,"&gt;="&amp;F$2)</f>
        <v>140</v>
      </c>
      <c r="G642" s="5">
        <f>AVERAGEIFS(TimeSeries!640:640,TimeSeries!$1:$1,"&lt;="&amp;G$3,TimeSeries!$1:$1,"&gt;="&amp;G$2)</f>
        <v>135.75</v>
      </c>
      <c r="H642" s="5">
        <f>AVERAGEIFS(TimeSeries!640:640,TimeSeries!$1:$1,"&lt;="&amp;H$3,TimeSeries!$1:$1,"&gt;="&amp;H$2)</f>
        <v>127.25</v>
      </c>
      <c r="I642" s="5">
        <f>AVERAGEIFS(TimeSeries!640:640,TimeSeries!$1:$1,"&lt;="&amp;I$3,TimeSeries!$1:$1,"&gt;="&amp;I$2)</f>
        <v>123.75</v>
      </c>
      <c r="J642" s="5">
        <f>AVERAGEIFS(TimeSeries!640:640,TimeSeries!$1:$1,"&lt;="&amp;J$3,TimeSeries!$1:$1,"&gt;="&amp;J$2)</f>
        <v>124.5</v>
      </c>
      <c r="K642" s="5">
        <f>+TimeSeries!I640</f>
        <v>133.02500000000001</v>
      </c>
      <c r="M642">
        <f t="shared" si="240"/>
        <v>118.21250000000001</v>
      </c>
      <c r="N642">
        <f t="shared" si="241"/>
        <v>124.88125000000001</v>
      </c>
      <c r="O642">
        <f t="shared" si="220"/>
        <v>0</v>
      </c>
      <c r="P642">
        <f t="shared" si="242"/>
        <v>0</v>
      </c>
      <c r="Q642">
        <f>+INDEX(TimeSeries!$A:$ZZ,'TimeSeries - Formatted'!$B642+1,'TimeSeries - Formatted'!K$1)</f>
        <v>22</v>
      </c>
      <c r="R642">
        <f>SUM(O$4:O642)</f>
        <v>30</v>
      </c>
      <c r="S642">
        <f>SUM(P$4:P642)</f>
        <v>31</v>
      </c>
      <c r="U642" s="1">
        <f t="shared" si="232"/>
        <v>1.2839879154078471E-2</v>
      </c>
      <c r="V642" s="1">
        <f t="shared" si="233"/>
        <v>1.2555391432791607E-2</v>
      </c>
      <c r="W642" s="1">
        <f t="shared" si="234"/>
        <v>1.7634092578986182E-2</v>
      </c>
      <c r="X642" s="1">
        <f t="shared" si="235"/>
        <v>1.3758146270818283E-2</v>
      </c>
      <c r="Y642" s="1">
        <f t="shared" si="236"/>
        <v>8.9186176142697082E-3</v>
      </c>
      <c r="Z642" s="1">
        <f t="shared" si="237"/>
        <v>9.5200317334391826E-3</v>
      </c>
      <c r="AA642" s="1">
        <f t="shared" si="238"/>
        <v>1.0204081632652962E-2</v>
      </c>
      <c r="AB642" s="1">
        <f t="shared" si="239"/>
        <v>1.2195121951219523E-2</v>
      </c>
      <c r="AD642" s="2">
        <f t="shared" ca="1" si="223"/>
        <v>1</v>
      </c>
      <c r="AE642" s="2">
        <f t="shared" ca="1" si="224"/>
        <v>1</v>
      </c>
      <c r="AF642" s="2">
        <f t="shared" ca="1" si="225"/>
        <v>1</v>
      </c>
      <c r="AG642" s="2">
        <f t="shared" ca="1" si="226"/>
        <v>1</v>
      </c>
      <c r="AH642" s="2">
        <f t="shared" ca="1" si="227"/>
        <v>1</v>
      </c>
      <c r="AI642" s="2">
        <f t="shared" ca="1" si="228"/>
        <v>1</v>
      </c>
      <c r="AJ642" s="2">
        <f t="shared" ca="1" si="229"/>
        <v>1</v>
      </c>
      <c r="AK642" s="2">
        <f t="shared" ca="1" si="230"/>
        <v>1</v>
      </c>
      <c r="AM642">
        <f ca="1">+IF(COUNTIFS(AM$4:AM641,1,$Q$4:$Q641,$Q642)=1,0,IF(U642*AD642&lt;$AO$1,1,0))</f>
        <v>0</v>
      </c>
      <c r="AN642">
        <f ca="1">+IF(COUNTIFS(AN$4:AN641,1,$Q$4:$Q641,$Q642)=1,0,IF(V642*AE642&lt;$AO$1,1,0))</f>
        <v>0</v>
      </c>
      <c r="AO642">
        <f ca="1">+IF(COUNTIFS(AO$4:AO641,1,$Q$4:$Q641,$Q642)=1,0,IF(W642*AF642&lt;$AO$1,1,0))</f>
        <v>0</v>
      </c>
      <c r="AP642">
        <f ca="1">+IF(COUNTIFS(AP$4:AP641,1,$Q$4:$Q641,$Q642)=1,0,IF(X642*AG642&lt;$AO$1,1,0))</f>
        <v>0</v>
      </c>
      <c r="AQ642">
        <f ca="1">+IF(COUNTIFS(AQ$4:AQ641,1,$Q$4:$Q641,$Q642)=1,0,IF(Y642*AH642&lt;$AO$1,1,0))</f>
        <v>0</v>
      </c>
      <c r="AR642">
        <f ca="1">+IF(COUNTIFS(AR$4:AR641,1,$Q$4:$Q641,$Q642)=1,0,IF(Z642*AI642&lt;$AO$1,1,0))</f>
        <v>0</v>
      </c>
      <c r="AS642">
        <f ca="1">+IF(COUNTIFS(AS$4:AS641,1,$Q$4:$Q641,$Q642)=1,0,IF(AA642*AJ642&lt;$AO$1,1,0))</f>
        <v>0</v>
      </c>
      <c r="AT642">
        <f ca="1">+IF(COUNTIFS(AT$4:AT641,1,$Q$4:$Q641,$Q642)=1,0,IF(AB642*AK642&lt;$AO$1,1,0))</f>
        <v>0</v>
      </c>
      <c r="AU642">
        <f t="shared" ca="1" si="221"/>
        <v>0</v>
      </c>
      <c r="AW642">
        <f ca="1">1*(COUNTIFS($Q$4:$Q641,Q642,AU$4:AU641,1)&gt;0)</f>
        <v>0</v>
      </c>
      <c r="AX642" t="str">
        <f t="shared" ca="1" si="231"/>
        <v/>
      </c>
    </row>
    <row r="643" spans="2:50" x14ac:dyDescent="0.35">
      <c r="B643">
        <f t="shared" si="222"/>
        <v>640</v>
      </c>
      <c r="C643" s="5">
        <f>AVERAGEIFS(TimeSeries!641:641,TimeSeries!$1:$1,"&lt;="&amp;C$3,TimeSeries!$1:$1,"&gt;="&amp;C$2)</f>
        <v>135.30000000000001</v>
      </c>
      <c r="D643" s="5">
        <f>AVERAGEIFS(TimeSeries!641:641,TimeSeries!$1:$1,"&lt;="&amp;D$3,TimeSeries!$1:$1,"&gt;="&amp;D$2)</f>
        <v>138.80000000000001</v>
      </c>
      <c r="E643" s="5">
        <f>AVERAGEIFS(TimeSeries!641:641,TimeSeries!$1:$1,"&lt;="&amp;E$3,TimeSeries!$1:$1,"&gt;="&amp;E$2)</f>
        <v>140.19999999999999</v>
      </c>
      <c r="F643" s="5">
        <f>AVERAGEIFS(TimeSeries!641:641,TimeSeries!$1:$1,"&lt;="&amp;F$3,TimeSeries!$1:$1,"&gt;="&amp;F$2)</f>
        <v>141.19999999999999</v>
      </c>
      <c r="G643" s="5">
        <f>AVERAGEIFS(TimeSeries!641:641,TimeSeries!$1:$1,"&lt;="&amp;G$3,TimeSeries!$1:$1,"&gt;="&amp;G$2)</f>
        <v>136.25</v>
      </c>
      <c r="H643" s="5">
        <f>AVERAGEIFS(TimeSeries!641:641,TimeSeries!$1:$1,"&lt;="&amp;H$3,TimeSeries!$1:$1,"&gt;="&amp;H$2)</f>
        <v>127.75</v>
      </c>
      <c r="I643" s="5">
        <f>AVERAGEIFS(TimeSeries!641:641,TimeSeries!$1:$1,"&lt;="&amp;I$3,TimeSeries!$1:$1,"&gt;="&amp;I$2)</f>
        <v>124.95</v>
      </c>
      <c r="J643" s="5">
        <f>AVERAGEIFS(TimeSeries!641:641,TimeSeries!$1:$1,"&lt;="&amp;J$3,TimeSeries!$1:$1,"&gt;="&amp;J$2)</f>
        <v>125.9</v>
      </c>
      <c r="K643" s="5">
        <f>+TimeSeries!I641</f>
        <v>134.17500000000001</v>
      </c>
      <c r="M643">
        <f t="shared" si="240"/>
        <v>118.21250000000001</v>
      </c>
      <c r="N643">
        <f t="shared" si="241"/>
        <v>124.88125000000001</v>
      </c>
      <c r="O643">
        <f t="shared" si="220"/>
        <v>0</v>
      </c>
      <c r="P643">
        <f t="shared" si="242"/>
        <v>0</v>
      </c>
      <c r="Q643">
        <f>+INDEX(TimeSeries!$A:$ZZ,'TimeSeries - Formatted'!$B643+1,'TimeSeries - Formatted'!K$1)</f>
        <v>22</v>
      </c>
      <c r="R643">
        <f>SUM(O$4:O643)</f>
        <v>30</v>
      </c>
      <c r="S643">
        <f>SUM(P$4:P643)</f>
        <v>31</v>
      </c>
      <c r="U643" s="1">
        <f t="shared" si="232"/>
        <v>8.9485458612976743E-3</v>
      </c>
      <c r="V643" s="1">
        <f t="shared" si="233"/>
        <v>1.2399708242159191E-2</v>
      </c>
      <c r="W643" s="1">
        <f t="shared" si="234"/>
        <v>1.2274368231046884E-2</v>
      </c>
      <c r="X643" s="1">
        <f t="shared" si="235"/>
        <v>8.5714285714284522E-3</v>
      </c>
      <c r="Y643" s="1">
        <f t="shared" si="236"/>
        <v>3.6832412523020164E-3</v>
      </c>
      <c r="Z643" s="1">
        <f t="shared" si="237"/>
        <v>3.9292730844793233E-3</v>
      </c>
      <c r="AA643" s="1">
        <f t="shared" si="238"/>
        <v>9.6969696969697594E-3</v>
      </c>
      <c r="AB643" s="1">
        <f t="shared" si="239"/>
        <v>1.1244979919678766E-2</v>
      </c>
      <c r="AD643" s="2">
        <f t="shared" ca="1" si="223"/>
        <v>1</v>
      </c>
      <c r="AE643" s="2">
        <f t="shared" ca="1" si="224"/>
        <v>1</v>
      </c>
      <c r="AF643" s="2">
        <f t="shared" ca="1" si="225"/>
        <v>1</v>
      </c>
      <c r="AG643" s="2">
        <f t="shared" ca="1" si="226"/>
        <v>1</v>
      </c>
      <c r="AH643" s="2">
        <f t="shared" ca="1" si="227"/>
        <v>1</v>
      </c>
      <c r="AI643" s="2">
        <f t="shared" ca="1" si="228"/>
        <v>1</v>
      </c>
      <c r="AJ643" s="2">
        <f t="shared" ca="1" si="229"/>
        <v>1</v>
      </c>
      <c r="AK643" s="2">
        <f t="shared" ca="1" si="230"/>
        <v>1</v>
      </c>
      <c r="AM643">
        <f ca="1">+IF(COUNTIFS(AM$4:AM642,1,$Q$4:$Q642,$Q643)=1,0,IF(U643*AD643&lt;$AO$1,1,0))</f>
        <v>0</v>
      </c>
      <c r="AN643">
        <f ca="1">+IF(COUNTIFS(AN$4:AN642,1,$Q$4:$Q642,$Q643)=1,0,IF(V643*AE643&lt;$AO$1,1,0))</f>
        <v>0</v>
      </c>
      <c r="AO643">
        <f ca="1">+IF(COUNTIFS(AO$4:AO642,1,$Q$4:$Q642,$Q643)=1,0,IF(W643*AF643&lt;$AO$1,1,0))</f>
        <v>0</v>
      </c>
      <c r="AP643">
        <f ca="1">+IF(COUNTIFS(AP$4:AP642,1,$Q$4:$Q642,$Q643)=1,0,IF(X643*AG643&lt;$AO$1,1,0))</f>
        <v>0</v>
      </c>
      <c r="AQ643">
        <f ca="1">+IF(COUNTIFS(AQ$4:AQ642,1,$Q$4:$Q642,$Q643)=1,0,IF(Y643*AH643&lt;$AO$1,1,0))</f>
        <v>0</v>
      </c>
      <c r="AR643">
        <f ca="1">+IF(COUNTIFS(AR$4:AR642,1,$Q$4:$Q642,$Q643)=1,0,IF(Z643*AI643&lt;$AO$1,1,0))</f>
        <v>0</v>
      </c>
      <c r="AS643">
        <f ca="1">+IF(COUNTIFS(AS$4:AS642,1,$Q$4:$Q642,$Q643)=1,0,IF(AA643*AJ643&lt;$AO$1,1,0))</f>
        <v>0</v>
      </c>
      <c r="AT643">
        <f ca="1">+IF(COUNTIFS(AT$4:AT642,1,$Q$4:$Q642,$Q643)=1,0,IF(AB643*AK643&lt;$AO$1,1,0))</f>
        <v>0</v>
      </c>
      <c r="AU643">
        <f t="shared" ca="1" si="221"/>
        <v>0</v>
      </c>
      <c r="AW643">
        <f ca="1">1*(COUNTIFS($Q$4:$Q642,Q643,AU$4:AU642,1)&gt;0)</f>
        <v>0</v>
      </c>
      <c r="AX643" t="str">
        <f t="shared" ca="1" si="231"/>
        <v/>
      </c>
    </row>
    <row r="644" spans="2:50" x14ac:dyDescent="0.35">
      <c r="B644">
        <f t="shared" si="222"/>
        <v>641</v>
      </c>
      <c r="C644" s="5">
        <f>AVERAGEIFS(TimeSeries!642:642,TimeSeries!$1:$1,"&lt;="&amp;C$3,TimeSeries!$1:$1,"&gt;="&amp;C$2)</f>
        <v>136.5</v>
      </c>
      <c r="D644" s="5">
        <f>AVERAGEIFS(TimeSeries!642:642,TimeSeries!$1:$1,"&lt;="&amp;D$3,TimeSeries!$1:$1,"&gt;="&amp;D$2)</f>
        <v>140</v>
      </c>
      <c r="E644" s="5">
        <f>AVERAGEIFS(TimeSeries!642:642,TimeSeries!$1:$1,"&lt;="&amp;E$3,TimeSeries!$1:$1,"&gt;="&amp;E$2)</f>
        <v>141.4</v>
      </c>
      <c r="F644" s="5">
        <f>AVERAGEIFS(TimeSeries!642:642,TimeSeries!$1:$1,"&lt;="&amp;F$3,TimeSeries!$1:$1,"&gt;="&amp;F$2)</f>
        <v>141.9</v>
      </c>
      <c r="G644" s="5">
        <f>AVERAGEIFS(TimeSeries!642:642,TimeSeries!$1:$1,"&lt;="&amp;G$3,TimeSeries!$1:$1,"&gt;="&amp;G$2)</f>
        <v>136.94999999999999</v>
      </c>
      <c r="H644" s="5">
        <f>AVERAGEIFS(TimeSeries!642:642,TimeSeries!$1:$1,"&lt;="&amp;H$3,TimeSeries!$1:$1,"&gt;="&amp;H$2)</f>
        <v>128.94999999999999</v>
      </c>
      <c r="I644" s="5">
        <f>AVERAGEIFS(TimeSeries!642:642,TimeSeries!$1:$1,"&lt;="&amp;I$3,TimeSeries!$1:$1,"&gt;="&amp;I$2)</f>
        <v>126.15</v>
      </c>
      <c r="J644" s="5">
        <f>AVERAGEIFS(TimeSeries!642:642,TimeSeries!$1:$1,"&lt;="&amp;J$3,TimeSeries!$1:$1,"&gt;="&amp;J$2)</f>
        <v>127.3</v>
      </c>
      <c r="K644" s="5">
        <f>+TimeSeries!I642</f>
        <v>135.25</v>
      </c>
      <c r="M644">
        <f t="shared" si="240"/>
        <v>118.21250000000001</v>
      </c>
      <c r="N644">
        <f t="shared" si="241"/>
        <v>124.88125000000001</v>
      </c>
      <c r="O644">
        <f t="shared" ref="O644:O707" si="243">1*(AVERAGE(K642:K644)&gt;M644)*(AVERAGE(K639:K641)&lt;M644)*(SUM(O633:O643)=0)</f>
        <v>0</v>
      </c>
      <c r="P644">
        <f t="shared" si="242"/>
        <v>0</v>
      </c>
      <c r="Q644">
        <f>+INDEX(TimeSeries!$A:$ZZ,'TimeSeries - Formatted'!$B644+1,'TimeSeries - Formatted'!K$1)</f>
        <v>22</v>
      </c>
      <c r="R644">
        <f>SUM(O$4:O644)</f>
        <v>30</v>
      </c>
      <c r="S644">
        <f>SUM(P$4:P644)</f>
        <v>31</v>
      </c>
      <c r="U644" s="1">
        <f t="shared" si="232"/>
        <v>8.8691796008868451E-3</v>
      </c>
      <c r="V644" s="1">
        <f t="shared" si="233"/>
        <v>8.6455331412103043E-3</v>
      </c>
      <c r="W644" s="1">
        <f t="shared" si="234"/>
        <v>8.5592011412269908E-3</v>
      </c>
      <c r="X644" s="1">
        <f t="shared" si="235"/>
        <v>4.9575070821530343E-3</v>
      </c>
      <c r="Y644" s="1">
        <f t="shared" si="236"/>
        <v>5.1376146788990606E-3</v>
      </c>
      <c r="Z644" s="1">
        <f t="shared" si="237"/>
        <v>9.3933463796476158E-3</v>
      </c>
      <c r="AA644" s="1">
        <f t="shared" si="238"/>
        <v>9.6038415366146435E-3</v>
      </c>
      <c r="AB644" s="1">
        <f t="shared" si="239"/>
        <v>1.1119936457505863E-2</v>
      </c>
      <c r="AD644" s="2">
        <f t="shared" ca="1" si="223"/>
        <v>1</v>
      </c>
      <c r="AE644" s="2">
        <f t="shared" ca="1" si="224"/>
        <v>1</v>
      </c>
      <c r="AF644" s="2">
        <f t="shared" ca="1" si="225"/>
        <v>1</v>
      </c>
      <c r="AG644" s="2">
        <f t="shared" ca="1" si="226"/>
        <v>1</v>
      </c>
      <c r="AH644" s="2">
        <f t="shared" ca="1" si="227"/>
        <v>1</v>
      </c>
      <c r="AI644" s="2">
        <f t="shared" ca="1" si="228"/>
        <v>1</v>
      </c>
      <c r="AJ644" s="2">
        <f t="shared" ca="1" si="229"/>
        <v>1</v>
      </c>
      <c r="AK644" s="2">
        <f t="shared" ca="1" si="230"/>
        <v>1</v>
      </c>
      <c r="AM644">
        <f ca="1">+IF(COUNTIFS(AM$4:AM643,1,$Q$4:$Q643,$Q644)=1,0,IF(U644*AD644&lt;$AO$1,1,0))</f>
        <v>0</v>
      </c>
      <c r="AN644">
        <f ca="1">+IF(COUNTIFS(AN$4:AN643,1,$Q$4:$Q643,$Q644)=1,0,IF(V644*AE644&lt;$AO$1,1,0))</f>
        <v>0</v>
      </c>
      <c r="AO644">
        <f ca="1">+IF(COUNTIFS(AO$4:AO643,1,$Q$4:$Q643,$Q644)=1,0,IF(W644*AF644&lt;$AO$1,1,0))</f>
        <v>0</v>
      </c>
      <c r="AP644">
        <f ca="1">+IF(COUNTIFS(AP$4:AP643,1,$Q$4:$Q643,$Q644)=1,0,IF(X644*AG644&lt;$AO$1,1,0))</f>
        <v>0</v>
      </c>
      <c r="AQ644">
        <f ca="1">+IF(COUNTIFS(AQ$4:AQ643,1,$Q$4:$Q643,$Q644)=1,0,IF(Y644*AH644&lt;$AO$1,1,0))</f>
        <v>0</v>
      </c>
      <c r="AR644">
        <f ca="1">+IF(COUNTIFS(AR$4:AR643,1,$Q$4:$Q643,$Q644)=1,0,IF(Z644*AI644&lt;$AO$1,1,0))</f>
        <v>0</v>
      </c>
      <c r="AS644">
        <f ca="1">+IF(COUNTIFS(AS$4:AS643,1,$Q$4:$Q643,$Q644)=1,0,IF(AA644*AJ644&lt;$AO$1,1,0))</f>
        <v>0</v>
      </c>
      <c r="AT644">
        <f ca="1">+IF(COUNTIFS(AT$4:AT643,1,$Q$4:$Q643,$Q644)=1,0,IF(AB644*AK644&lt;$AO$1,1,0))</f>
        <v>0</v>
      </c>
      <c r="AU644">
        <f t="shared" ca="1" si="221"/>
        <v>0</v>
      </c>
      <c r="AW644">
        <f ca="1">1*(COUNTIFS($Q$4:$Q643,Q644,AU$4:AU643,1)&gt;0)</f>
        <v>0</v>
      </c>
      <c r="AX644" t="str">
        <f t="shared" ca="1" si="231"/>
        <v/>
      </c>
    </row>
    <row r="645" spans="2:50" x14ac:dyDescent="0.35">
      <c r="B645">
        <f t="shared" si="222"/>
        <v>642</v>
      </c>
      <c r="C645" s="5">
        <f>AVERAGEIFS(TimeSeries!643:643,TimeSeries!$1:$1,"&lt;="&amp;C$3,TimeSeries!$1:$1,"&gt;="&amp;C$2)</f>
        <v>137.69999999999999</v>
      </c>
      <c r="D645" s="5">
        <f>AVERAGEIFS(TimeSeries!643:643,TimeSeries!$1:$1,"&lt;="&amp;D$3,TimeSeries!$1:$1,"&gt;="&amp;D$2)</f>
        <v>143.69999999999999</v>
      </c>
      <c r="E645" s="5">
        <f>AVERAGEIFS(TimeSeries!643:643,TimeSeries!$1:$1,"&lt;="&amp;E$3,TimeSeries!$1:$1,"&gt;="&amp;E$2)</f>
        <v>147.25</v>
      </c>
      <c r="F645" s="5">
        <f>AVERAGEIFS(TimeSeries!643:643,TimeSeries!$1:$1,"&lt;="&amp;F$3,TimeSeries!$1:$1,"&gt;="&amp;F$2)</f>
        <v>145.25</v>
      </c>
      <c r="G645" s="5">
        <f>AVERAGEIFS(TimeSeries!643:643,TimeSeries!$1:$1,"&lt;="&amp;G$3,TimeSeries!$1:$1,"&gt;="&amp;G$2)</f>
        <v>138.9</v>
      </c>
      <c r="H645" s="5">
        <f>AVERAGEIFS(TimeSeries!643:643,TimeSeries!$1:$1,"&lt;="&amp;H$3,TimeSeries!$1:$1,"&gt;="&amp;H$2)</f>
        <v>130.9</v>
      </c>
      <c r="I645" s="5">
        <f>AVERAGEIFS(TimeSeries!643:643,TimeSeries!$1:$1,"&lt;="&amp;I$3,TimeSeries!$1:$1,"&gt;="&amp;I$2)</f>
        <v>127.35</v>
      </c>
      <c r="J645" s="5">
        <f>AVERAGEIFS(TimeSeries!643:643,TimeSeries!$1:$1,"&lt;="&amp;J$3,TimeSeries!$1:$1,"&gt;="&amp;J$2)</f>
        <v>128.69999999999999</v>
      </c>
      <c r="K645" s="5">
        <f>+TimeSeries!I643</f>
        <v>137.80000000000001</v>
      </c>
      <c r="M645">
        <f t="shared" si="240"/>
        <v>118.21250000000001</v>
      </c>
      <c r="N645">
        <f t="shared" si="241"/>
        <v>124.88125000000001</v>
      </c>
      <c r="O645">
        <f t="shared" si="243"/>
        <v>0</v>
      </c>
      <c r="P645">
        <f t="shared" si="242"/>
        <v>0</v>
      </c>
      <c r="Q645">
        <f>+INDEX(TimeSeries!$A:$ZZ,'TimeSeries - Formatted'!$B645+1,'TimeSeries - Formatted'!K$1)</f>
        <v>22</v>
      </c>
      <c r="R645">
        <f>SUM(O$4:O645)</f>
        <v>30</v>
      </c>
      <c r="S645">
        <f>SUM(P$4:P645)</f>
        <v>31</v>
      </c>
      <c r="U645" s="1">
        <f t="shared" si="232"/>
        <v>8.79120879120876E-3</v>
      </c>
      <c r="V645" s="1">
        <f t="shared" si="233"/>
        <v>2.6428571428571246E-2</v>
      </c>
      <c r="W645" s="1">
        <f t="shared" si="234"/>
        <v>4.137199434229144E-2</v>
      </c>
      <c r="X645" s="1">
        <f t="shared" si="235"/>
        <v>2.3608174770965329E-2</v>
      </c>
      <c r="Y645" s="1">
        <f t="shared" si="236"/>
        <v>1.4238773274918071E-2</v>
      </c>
      <c r="Z645" s="1">
        <f t="shared" si="237"/>
        <v>1.5122140364482561E-2</v>
      </c>
      <c r="AA645" s="1">
        <f t="shared" si="238"/>
        <v>9.512485136741855E-3</v>
      </c>
      <c r="AB645" s="1">
        <f t="shared" si="239"/>
        <v>1.09976433621366E-2</v>
      </c>
      <c r="AD645" s="2">
        <f t="shared" ca="1" si="223"/>
        <v>1</v>
      </c>
      <c r="AE645" s="2">
        <f t="shared" ca="1" si="224"/>
        <v>1</v>
      </c>
      <c r="AF645" s="2">
        <f t="shared" ca="1" si="225"/>
        <v>1</v>
      </c>
      <c r="AG645" s="2">
        <f t="shared" ca="1" si="226"/>
        <v>1</v>
      </c>
      <c r="AH645" s="2">
        <f t="shared" ca="1" si="227"/>
        <v>1</v>
      </c>
      <c r="AI645" s="2">
        <f t="shared" ca="1" si="228"/>
        <v>1</v>
      </c>
      <c r="AJ645" s="2">
        <f t="shared" ca="1" si="229"/>
        <v>1</v>
      </c>
      <c r="AK645" s="2">
        <f t="shared" ca="1" si="230"/>
        <v>1</v>
      </c>
      <c r="AM645">
        <f ca="1">+IF(COUNTIFS(AM$4:AM644,1,$Q$4:$Q644,$Q645)=1,0,IF(U645*AD645&lt;$AO$1,1,0))</f>
        <v>0</v>
      </c>
      <c r="AN645">
        <f ca="1">+IF(COUNTIFS(AN$4:AN644,1,$Q$4:$Q644,$Q645)=1,0,IF(V645*AE645&lt;$AO$1,1,0))</f>
        <v>0</v>
      </c>
      <c r="AO645">
        <f ca="1">+IF(COUNTIFS(AO$4:AO644,1,$Q$4:$Q644,$Q645)=1,0,IF(W645*AF645&lt;$AO$1,1,0))</f>
        <v>0</v>
      </c>
      <c r="AP645">
        <f ca="1">+IF(COUNTIFS(AP$4:AP644,1,$Q$4:$Q644,$Q645)=1,0,IF(X645*AG645&lt;$AO$1,1,0))</f>
        <v>0</v>
      </c>
      <c r="AQ645">
        <f ca="1">+IF(COUNTIFS(AQ$4:AQ644,1,$Q$4:$Q644,$Q645)=1,0,IF(Y645*AH645&lt;$AO$1,1,0))</f>
        <v>0</v>
      </c>
      <c r="AR645">
        <f ca="1">+IF(COUNTIFS(AR$4:AR644,1,$Q$4:$Q644,$Q645)=1,0,IF(Z645*AI645&lt;$AO$1,1,0))</f>
        <v>0</v>
      </c>
      <c r="AS645">
        <f ca="1">+IF(COUNTIFS(AS$4:AS644,1,$Q$4:$Q644,$Q645)=1,0,IF(AA645*AJ645&lt;$AO$1,1,0))</f>
        <v>0</v>
      </c>
      <c r="AT645">
        <f ca="1">+IF(COUNTIFS(AT$4:AT644,1,$Q$4:$Q644,$Q645)=1,0,IF(AB645*AK645&lt;$AO$1,1,0))</f>
        <v>0</v>
      </c>
      <c r="AU645">
        <f t="shared" ref="AU645:AU708" ca="1" si="244">1*(SUM(AM645:AT645)&gt;0)</f>
        <v>0</v>
      </c>
      <c r="AW645">
        <f ca="1">1*(COUNTIFS($Q$4:$Q644,Q645,AU$4:AU644,1)&gt;0)</f>
        <v>0</v>
      </c>
      <c r="AX645" t="str">
        <f t="shared" ca="1" si="231"/>
        <v/>
      </c>
    </row>
    <row r="646" spans="2:50" x14ac:dyDescent="0.35">
      <c r="B646">
        <f t="shared" ref="B646:B709" si="245">+B645+1</f>
        <v>643</v>
      </c>
      <c r="C646" s="5">
        <f>AVERAGEIFS(TimeSeries!644:644,TimeSeries!$1:$1,"&lt;="&amp;C$3,TimeSeries!$1:$1,"&gt;="&amp;C$2)</f>
        <v>141.35</v>
      </c>
      <c r="D646" s="5">
        <f>AVERAGEIFS(TimeSeries!644:644,TimeSeries!$1:$1,"&lt;="&amp;D$3,TimeSeries!$1:$1,"&gt;="&amp;D$2)</f>
        <v>145.85</v>
      </c>
      <c r="E646" s="5">
        <f>AVERAGEIFS(TimeSeries!644:644,TimeSeries!$1:$1,"&lt;="&amp;E$3,TimeSeries!$1:$1,"&gt;="&amp;E$2)</f>
        <v>145.1</v>
      </c>
      <c r="F646" s="5">
        <f>AVERAGEIFS(TimeSeries!644:644,TimeSeries!$1:$1,"&lt;="&amp;F$3,TimeSeries!$1:$1,"&gt;="&amp;F$2)</f>
        <v>145.6</v>
      </c>
      <c r="G646" s="5">
        <f>AVERAGEIFS(TimeSeries!644:644,TimeSeries!$1:$1,"&lt;="&amp;G$3,TimeSeries!$1:$1,"&gt;="&amp;G$2)</f>
        <v>142.1</v>
      </c>
      <c r="H646" s="5">
        <f>AVERAGEIFS(TimeSeries!644:644,TimeSeries!$1:$1,"&lt;="&amp;H$3,TimeSeries!$1:$1,"&gt;="&amp;H$2)</f>
        <v>133.6</v>
      </c>
      <c r="I646" s="5">
        <f>AVERAGEIFS(TimeSeries!644:644,TimeSeries!$1:$1,"&lt;="&amp;I$3,TimeSeries!$1:$1,"&gt;="&amp;I$2)</f>
        <v>130.75</v>
      </c>
      <c r="J646" s="5">
        <f>AVERAGEIFS(TimeSeries!644:644,TimeSeries!$1:$1,"&lt;="&amp;J$3,TimeSeries!$1:$1,"&gt;="&amp;J$2)</f>
        <v>131.5</v>
      </c>
      <c r="K646" s="5">
        <f>+TimeSeries!I644</f>
        <v>139.82499999999999</v>
      </c>
      <c r="M646">
        <f t="shared" si="240"/>
        <v>118.21250000000001</v>
      </c>
      <c r="N646">
        <f t="shared" si="241"/>
        <v>124.88125000000001</v>
      </c>
      <c r="O646">
        <f t="shared" si="243"/>
        <v>0</v>
      </c>
      <c r="P646">
        <f t="shared" si="242"/>
        <v>0</v>
      </c>
      <c r="Q646">
        <f>+INDEX(TimeSeries!$A:$ZZ,'TimeSeries - Formatted'!$B646+1,'TimeSeries - Formatted'!K$1)</f>
        <v>22</v>
      </c>
      <c r="R646">
        <f>SUM(O$4:O646)</f>
        <v>30</v>
      </c>
      <c r="S646">
        <f>SUM(P$4:P646)</f>
        <v>31</v>
      </c>
      <c r="U646" s="1">
        <f t="shared" si="232"/>
        <v>2.6506899055918742E-2</v>
      </c>
      <c r="V646" s="1">
        <f t="shared" si="233"/>
        <v>1.4961725817675742E-2</v>
      </c>
      <c r="W646" s="1">
        <f t="shared" si="234"/>
        <v>-1.4601018675721611E-2</v>
      </c>
      <c r="X646" s="1">
        <f t="shared" si="235"/>
        <v>2.4096385542167198E-3</v>
      </c>
      <c r="Y646" s="1">
        <f t="shared" si="236"/>
        <v>2.3038156947444044E-2</v>
      </c>
      <c r="Z646" s="1">
        <f t="shared" si="237"/>
        <v>2.0626432391138261E-2</v>
      </c>
      <c r="AA646" s="1">
        <f t="shared" si="238"/>
        <v>2.6698076168040874E-2</v>
      </c>
      <c r="AB646" s="1">
        <f t="shared" si="239"/>
        <v>2.1756021756021759E-2</v>
      </c>
      <c r="AD646" s="2">
        <f t="shared" ca="1" si="223"/>
        <v>1</v>
      </c>
      <c r="AE646" s="2">
        <f t="shared" ca="1" si="224"/>
        <v>1</v>
      </c>
      <c r="AF646" s="2">
        <f t="shared" ca="1" si="225"/>
        <v>1</v>
      </c>
      <c r="AG646" s="2">
        <f t="shared" ca="1" si="226"/>
        <v>1</v>
      </c>
      <c r="AH646" s="2">
        <f t="shared" ca="1" si="227"/>
        <v>1</v>
      </c>
      <c r="AI646" s="2">
        <f t="shared" ca="1" si="228"/>
        <v>1</v>
      </c>
      <c r="AJ646" s="2">
        <f t="shared" ca="1" si="229"/>
        <v>1</v>
      </c>
      <c r="AK646" s="2">
        <f t="shared" ca="1" si="230"/>
        <v>1</v>
      </c>
      <c r="AM646">
        <f ca="1">+IF(COUNTIFS(AM$4:AM645,1,$Q$4:$Q645,$Q646)=1,0,IF(U646*AD646&lt;$AO$1,1,0))</f>
        <v>0</v>
      </c>
      <c r="AN646">
        <f ca="1">+IF(COUNTIFS(AN$4:AN645,1,$Q$4:$Q645,$Q646)=1,0,IF(V646*AE646&lt;$AO$1,1,0))</f>
        <v>0</v>
      </c>
      <c r="AO646">
        <f ca="1">+IF(COUNTIFS(AO$4:AO645,1,$Q$4:$Q645,$Q646)=1,0,IF(W646*AF646&lt;$AO$1,1,0))</f>
        <v>0</v>
      </c>
      <c r="AP646">
        <f ca="1">+IF(COUNTIFS(AP$4:AP645,1,$Q$4:$Q645,$Q646)=1,0,IF(X646*AG646&lt;$AO$1,1,0))</f>
        <v>0</v>
      </c>
      <c r="AQ646">
        <f ca="1">+IF(COUNTIFS(AQ$4:AQ645,1,$Q$4:$Q645,$Q646)=1,0,IF(Y646*AH646&lt;$AO$1,1,0))</f>
        <v>0</v>
      </c>
      <c r="AR646">
        <f ca="1">+IF(COUNTIFS(AR$4:AR645,1,$Q$4:$Q645,$Q646)=1,0,IF(Z646*AI646&lt;$AO$1,1,0))</f>
        <v>0</v>
      </c>
      <c r="AS646">
        <f ca="1">+IF(COUNTIFS(AS$4:AS645,1,$Q$4:$Q645,$Q646)=1,0,IF(AA646*AJ646&lt;$AO$1,1,0))</f>
        <v>0</v>
      </c>
      <c r="AT646">
        <f ca="1">+IF(COUNTIFS(AT$4:AT645,1,$Q$4:$Q645,$Q646)=1,0,IF(AB646*AK646&lt;$AO$1,1,0))</f>
        <v>0</v>
      </c>
      <c r="AU646">
        <f t="shared" ca="1" si="244"/>
        <v>0</v>
      </c>
      <c r="AW646">
        <f ca="1">1*(COUNTIFS($Q$4:$Q645,Q646,AU$4:AU645,1)&gt;0)</f>
        <v>0</v>
      </c>
      <c r="AX646" t="str">
        <f t="shared" ca="1" si="231"/>
        <v/>
      </c>
    </row>
    <row r="647" spans="2:50" x14ac:dyDescent="0.35">
      <c r="B647">
        <f t="shared" si="245"/>
        <v>644</v>
      </c>
      <c r="C647" s="5">
        <f>AVERAGEIFS(TimeSeries!645:645,TimeSeries!$1:$1,"&lt;="&amp;C$3,TimeSeries!$1:$1,"&gt;="&amp;C$2)</f>
        <v>142.35</v>
      </c>
      <c r="D647" s="5">
        <f>AVERAGEIFS(TimeSeries!645:645,TimeSeries!$1:$1,"&lt;="&amp;D$3,TimeSeries!$1:$1,"&gt;="&amp;D$2)</f>
        <v>142.35</v>
      </c>
      <c r="E647" s="5">
        <f>AVERAGEIFS(TimeSeries!645:645,TimeSeries!$1:$1,"&lt;="&amp;E$3,TimeSeries!$1:$1,"&gt;="&amp;E$2)</f>
        <v>136.69999999999999</v>
      </c>
      <c r="F647" s="5">
        <f>AVERAGEIFS(TimeSeries!645:645,TimeSeries!$1:$1,"&lt;="&amp;F$3,TimeSeries!$1:$1,"&gt;="&amp;F$2)</f>
        <v>135.69999999999999</v>
      </c>
      <c r="G647" s="5">
        <f>AVERAGEIFS(TimeSeries!645:645,TimeSeries!$1:$1,"&lt;="&amp;G$3,TimeSeries!$1:$1,"&gt;="&amp;G$2)</f>
        <v>133.55000000000001</v>
      </c>
      <c r="H647" s="5">
        <f>AVERAGEIFS(TimeSeries!645:645,TimeSeries!$1:$1,"&lt;="&amp;H$3,TimeSeries!$1:$1,"&gt;="&amp;H$2)</f>
        <v>133.05000000000001</v>
      </c>
      <c r="I647" s="5">
        <f>AVERAGEIFS(TimeSeries!645:645,TimeSeries!$1:$1,"&lt;="&amp;I$3,TimeSeries!$1:$1,"&gt;="&amp;I$2)</f>
        <v>135.19999999999999</v>
      </c>
      <c r="J647" s="5">
        <f>AVERAGEIFS(TimeSeries!645:645,TimeSeries!$1:$1,"&lt;="&amp;J$3,TimeSeries!$1:$1,"&gt;="&amp;J$2)</f>
        <v>134.4</v>
      </c>
      <c r="K647" s="5">
        <f>+TimeSeries!I645</f>
        <v>136.94999999999999</v>
      </c>
      <c r="M647">
        <f t="shared" si="240"/>
        <v>118.21250000000001</v>
      </c>
      <c r="N647">
        <f t="shared" si="241"/>
        <v>125.825</v>
      </c>
      <c r="O647">
        <f t="shared" si="243"/>
        <v>0</v>
      </c>
      <c r="P647">
        <f t="shared" si="242"/>
        <v>0</v>
      </c>
      <c r="Q647">
        <f>+INDEX(TimeSeries!$A:$ZZ,'TimeSeries - Formatted'!$B647+1,'TimeSeries - Formatted'!K$1)</f>
        <v>22</v>
      </c>
      <c r="R647">
        <f>SUM(O$4:O647)</f>
        <v>30</v>
      </c>
      <c r="S647">
        <f>SUM(P$4:P647)</f>
        <v>31</v>
      </c>
      <c r="U647" s="1">
        <f t="shared" si="232"/>
        <v>7.0746374248320532E-3</v>
      </c>
      <c r="V647" s="1">
        <f t="shared" si="233"/>
        <v>-2.3997257456290666E-2</v>
      </c>
      <c r="W647" s="1">
        <f t="shared" si="234"/>
        <v>-7.1646859083191905E-2</v>
      </c>
      <c r="X647" s="1">
        <f t="shared" si="235"/>
        <v>-6.7994505494505586E-2</v>
      </c>
      <c r="Y647" s="1">
        <f t="shared" si="236"/>
        <v>-6.0168895144264489E-2</v>
      </c>
      <c r="Z647" s="1">
        <f t="shared" si="237"/>
        <v>-4.1167664670657134E-3</v>
      </c>
      <c r="AA647" s="1">
        <f t="shared" si="238"/>
        <v>3.4034416826003833E-2</v>
      </c>
      <c r="AB647" s="1">
        <f t="shared" si="239"/>
        <v>2.2053231939163531E-2</v>
      </c>
      <c r="AD647" s="2">
        <f t="shared" ca="1" si="223"/>
        <v>1</v>
      </c>
      <c r="AE647" s="2">
        <f t="shared" ca="1" si="224"/>
        <v>1</v>
      </c>
      <c r="AF647" s="2">
        <f t="shared" ca="1" si="225"/>
        <v>1</v>
      </c>
      <c r="AG647" s="2">
        <f t="shared" ca="1" si="226"/>
        <v>1</v>
      </c>
      <c r="AH647" s="2">
        <f t="shared" ca="1" si="227"/>
        <v>1</v>
      </c>
      <c r="AI647" s="2">
        <f t="shared" ca="1" si="228"/>
        <v>1</v>
      </c>
      <c r="AJ647" s="2">
        <f t="shared" ca="1" si="229"/>
        <v>1</v>
      </c>
      <c r="AK647" s="2">
        <f t="shared" ca="1" si="230"/>
        <v>1</v>
      </c>
      <c r="AM647">
        <f ca="1">+IF(COUNTIFS(AM$4:AM646,1,$Q$4:$Q646,$Q647)=1,0,IF(U647*AD647&lt;$AO$1,1,0))</f>
        <v>0</v>
      </c>
      <c r="AN647">
        <f ca="1">+IF(COUNTIFS(AN$4:AN646,1,$Q$4:$Q646,$Q647)=1,0,IF(V647*AE647&lt;$AO$1,1,0))</f>
        <v>0</v>
      </c>
      <c r="AO647">
        <f ca="1">+IF(COUNTIFS(AO$4:AO646,1,$Q$4:$Q646,$Q647)=1,0,IF(W647*AF647&lt;$AO$1,1,0))</f>
        <v>0</v>
      </c>
      <c r="AP647">
        <f ca="1">+IF(COUNTIFS(AP$4:AP646,1,$Q$4:$Q646,$Q647)=1,0,IF(X647*AG647&lt;$AO$1,1,0))</f>
        <v>0</v>
      </c>
      <c r="AQ647">
        <f ca="1">+IF(COUNTIFS(AQ$4:AQ646,1,$Q$4:$Q646,$Q647)=1,0,IF(Y647*AH647&lt;$AO$1,1,0))</f>
        <v>0</v>
      </c>
      <c r="AR647">
        <f ca="1">+IF(COUNTIFS(AR$4:AR646,1,$Q$4:$Q646,$Q647)=1,0,IF(Z647*AI647&lt;$AO$1,1,0))</f>
        <v>0</v>
      </c>
      <c r="AS647">
        <f ca="1">+IF(COUNTIFS(AS$4:AS646,1,$Q$4:$Q646,$Q647)=1,0,IF(AA647*AJ647&lt;$AO$1,1,0))</f>
        <v>0</v>
      </c>
      <c r="AT647">
        <f ca="1">+IF(COUNTIFS(AT$4:AT646,1,$Q$4:$Q646,$Q647)=1,0,IF(AB647*AK647&lt;$AO$1,1,0))</f>
        <v>0</v>
      </c>
      <c r="AU647">
        <f t="shared" ca="1" si="244"/>
        <v>0</v>
      </c>
      <c r="AW647">
        <f ca="1">1*(COUNTIFS($Q$4:$Q646,Q647,AU$4:AU646,1)&gt;0)</f>
        <v>0</v>
      </c>
      <c r="AX647" t="str">
        <f t="shared" ca="1" si="231"/>
        <v/>
      </c>
    </row>
    <row r="648" spans="2:50" x14ac:dyDescent="0.35">
      <c r="B648">
        <f t="shared" si="245"/>
        <v>645</v>
      </c>
      <c r="C648" s="5">
        <f>AVERAGEIFS(TimeSeries!646:646,TimeSeries!$1:$1,"&lt;="&amp;C$3,TimeSeries!$1:$1,"&gt;="&amp;C$2)</f>
        <v>134.4</v>
      </c>
      <c r="D648" s="5">
        <f>AVERAGEIFS(TimeSeries!646:646,TimeSeries!$1:$1,"&lt;="&amp;D$3,TimeSeries!$1:$1,"&gt;="&amp;D$2)</f>
        <v>132.4</v>
      </c>
      <c r="E648" s="5">
        <f>AVERAGEIFS(TimeSeries!646:646,TimeSeries!$1:$1,"&lt;="&amp;E$3,TimeSeries!$1:$1,"&gt;="&amp;E$2)</f>
        <v>126.75</v>
      </c>
      <c r="F648" s="5">
        <f>AVERAGEIFS(TimeSeries!646:646,TimeSeries!$1:$1,"&lt;="&amp;F$3,TimeSeries!$1:$1,"&gt;="&amp;F$2)</f>
        <v>125.75</v>
      </c>
      <c r="G648" s="5">
        <f>AVERAGEIFS(TimeSeries!646:646,TimeSeries!$1:$1,"&lt;="&amp;G$3,TimeSeries!$1:$1,"&gt;="&amp;G$2)</f>
        <v>124.3</v>
      </c>
      <c r="H648" s="5">
        <f>AVERAGEIFS(TimeSeries!646:646,TimeSeries!$1:$1,"&lt;="&amp;H$3,TimeSeries!$1:$1,"&gt;="&amp;H$2)</f>
        <v>125.3</v>
      </c>
      <c r="I648" s="5">
        <f>AVERAGEIFS(TimeSeries!646:646,TimeSeries!$1:$1,"&lt;="&amp;I$3,TimeSeries!$1:$1,"&gt;="&amp;I$2)</f>
        <v>128.85</v>
      </c>
      <c r="J648" s="5">
        <f>AVERAGEIFS(TimeSeries!646:646,TimeSeries!$1:$1,"&lt;="&amp;J$3,TimeSeries!$1:$1,"&gt;="&amp;J$2)</f>
        <v>128.69999999999999</v>
      </c>
      <c r="K648" s="5">
        <f>+TimeSeries!I646</f>
        <v>128.57499999999999</v>
      </c>
      <c r="M648">
        <f t="shared" si="240"/>
        <v>118.35</v>
      </c>
      <c r="N648">
        <f t="shared" si="241"/>
        <v>126.91874999999999</v>
      </c>
      <c r="O648">
        <f t="shared" si="243"/>
        <v>0</v>
      </c>
      <c r="P648">
        <f t="shared" si="242"/>
        <v>0</v>
      </c>
      <c r="Q648">
        <f>+INDEX(TimeSeries!$A:$ZZ,'TimeSeries - Formatted'!$B648+1,'TimeSeries - Formatted'!K$1)</f>
        <v>22</v>
      </c>
      <c r="R648">
        <f>SUM(O$4:O648)</f>
        <v>30</v>
      </c>
      <c r="S648">
        <f>SUM(P$4:P648)</f>
        <v>31</v>
      </c>
      <c r="U648" s="1">
        <f t="shared" si="232"/>
        <v>-5.5848261327713256E-2</v>
      </c>
      <c r="V648" s="1">
        <f t="shared" si="233"/>
        <v>-9.2218032224888558E-2</v>
      </c>
      <c r="W648" s="1">
        <f t="shared" si="234"/>
        <v>-0.1392190152801358</v>
      </c>
      <c r="X648" s="1">
        <f t="shared" si="235"/>
        <v>-0.13633241758241754</v>
      </c>
      <c r="Y648" s="1">
        <f t="shared" si="236"/>
        <v>-0.12526389866291343</v>
      </c>
      <c r="Z648" s="1">
        <f t="shared" si="237"/>
        <v>-6.2125748502994016E-2</v>
      </c>
      <c r="AA648" s="1">
        <f t="shared" si="238"/>
        <v>-4.6967455621301779E-2</v>
      </c>
      <c r="AB648" s="1">
        <f t="shared" si="239"/>
        <v>-4.2410714285714413E-2</v>
      </c>
      <c r="AD648" s="2">
        <f t="shared" ca="1" si="223"/>
        <v>1</v>
      </c>
      <c r="AE648" s="2">
        <f t="shared" ca="1" si="224"/>
        <v>1</v>
      </c>
      <c r="AF648" s="2">
        <f t="shared" ca="1" si="225"/>
        <v>1</v>
      </c>
      <c r="AG648" s="2">
        <f t="shared" ca="1" si="226"/>
        <v>1</v>
      </c>
      <c r="AH648" s="2">
        <f t="shared" ca="1" si="227"/>
        <v>1</v>
      </c>
      <c r="AI648" s="2">
        <f t="shared" ca="1" si="228"/>
        <v>1</v>
      </c>
      <c r="AJ648" s="2">
        <f t="shared" ca="1" si="229"/>
        <v>1</v>
      </c>
      <c r="AK648" s="2">
        <f t="shared" ca="1" si="230"/>
        <v>1</v>
      </c>
      <c r="AM648">
        <f ca="1">+IF(COUNTIFS(AM$4:AM647,1,$Q$4:$Q647,$Q648)=1,0,IF(U648*AD648&lt;$AO$1,1,0))</f>
        <v>0</v>
      </c>
      <c r="AN648">
        <f ca="1">+IF(COUNTIFS(AN$4:AN647,1,$Q$4:$Q647,$Q648)=1,0,IF(V648*AE648&lt;$AO$1,1,0))</f>
        <v>0</v>
      </c>
      <c r="AO648">
        <f ca="1">+IF(COUNTIFS(AO$4:AO647,1,$Q$4:$Q647,$Q648)=1,0,IF(W648*AF648&lt;$AO$1,1,0))</f>
        <v>1</v>
      </c>
      <c r="AP648">
        <f ca="1">+IF(COUNTIFS(AP$4:AP647,1,$Q$4:$Q647,$Q648)=1,0,IF(X648*AG648&lt;$AO$1,1,0))</f>
        <v>1</v>
      </c>
      <c r="AQ648">
        <f ca="1">+IF(COUNTIFS(AQ$4:AQ647,1,$Q$4:$Q647,$Q648)=1,0,IF(Y648*AH648&lt;$AO$1,1,0))</f>
        <v>1</v>
      </c>
      <c r="AR648">
        <f ca="1">+IF(COUNTIFS(AR$4:AR647,1,$Q$4:$Q647,$Q648)=1,0,IF(Z648*AI648&lt;$AO$1,1,0))</f>
        <v>0</v>
      </c>
      <c r="AS648">
        <f ca="1">+IF(COUNTIFS(AS$4:AS647,1,$Q$4:$Q647,$Q648)=1,0,IF(AA648*AJ648&lt;$AO$1,1,0))</f>
        <v>0</v>
      </c>
      <c r="AT648">
        <f ca="1">+IF(COUNTIFS(AT$4:AT647,1,$Q$4:$Q647,$Q648)=1,0,IF(AB648*AK648&lt;$AO$1,1,0))</f>
        <v>0</v>
      </c>
      <c r="AU648">
        <f t="shared" ca="1" si="244"/>
        <v>1</v>
      </c>
      <c r="AW648">
        <f ca="1">1*(COUNTIFS($Q$4:$Q647,Q648,AU$4:AU647,1)&gt;0)</f>
        <v>0</v>
      </c>
      <c r="AX648">
        <f t="shared" ca="1" si="231"/>
        <v>180</v>
      </c>
    </row>
    <row r="649" spans="2:50" x14ac:dyDescent="0.35">
      <c r="B649">
        <f t="shared" si="245"/>
        <v>646</v>
      </c>
      <c r="C649" s="5">
        <f>AVERAGEIFS(TimeSeries!647:647,TimeSeries!$1:$1,"&lt;="&amp;C$3,TimeSeries!$1:$1,"&gt;="&amp;C$2)</f>
        <v>122.5</v>
      </c>
      <c r="D649" s="5">
        <f>AVERAGEIFS(TimeSeries!647:647,TimeSeries!$1:$1,"&lt;="&amp;D$3,TimeSeries!$1:$1,"&gt;="&amp;D$2)</f>
        <v>122</v>
      </c>
      <c r="E649" s="5">
        <f>AVERAGEIFS(TimeSeries!647:647,TimeSeries!$1:$1,"&lt;="&amp;E$3,TimeSeries!$1:$1,"&gt;="&amp;E$2)</f>
        <v>121.3</v>
      </c>
      <c r="F649" s="5">
        <f>AVERAGEIFS(TimeSeries!647:647,TimeSeries!$1:$1,"&lt;="&amp;F$3,TimeSeries!$1:$1,"&gt;="&amp;F$2)</f>
        <v>120.8</v>
      </c>
      <c r="G649" s="5">
        <f>AVERAGEIFS(TimeSeries!647:647,TimeSeries!$1:$1,"&lt;="&amp;G$3,TimeSeries!$1:$1,"&gt;="&amp;G$2)</f>
        <v>119.4</v>
      </c>
      <c r="H649" s="5">
        <f>AVERAGEIFS(TimeSeries!647:647,TimeSeries!$1:$1,"&lt;="&amp;H$3,TimeSeries!$1:$1,"&gt;="&amp;H$2)</f>
        <v>117.9</v>
      </c>
      <c r="I649" s="5">
        <f>AVERAGEIFS(TimeSeries!647:647,TimeSeries!$1:$1,"&lt;="&amp;I$3,TimeSeries!$1:$1,"&gt;="&amp;I$2)</f>
        <v>120</v>
      </c>
      <c r="J649" s="5">
        <f>AVERAGEIFS(TimeSeries!647:647,TimeSeries!$1:$1,"&lt;="&amp;J$3,TimeSeries!$1:$1,"&gt;="&amp;J$2)</f>
        <v>123</v>
      </c>
      <c r="K649" s="5">
        <f>+TimeSeries!I647</f>
        <v>120.80000000000001</v>
      </c>
      <c r="M649">
        <f t="shared" si="240"/>
        <v>119.315625</v>
      </c>
      <c r="N649">
        <f t="shared" si="241"/>
        <v>126.91874999999999</v>
      </c>
      <c r="O649">
        <f t="shared" si="243"/>
        <v>0</v>
      </c>
      <c r="P649">
        <f t="shared" si="242"/>
        <v>0</v>
      </c>
      <c r="Q649">
        <f>+INDEX(TimeSeries!$A:$ZZ,'TimeSeries - Formatted'!$B649+1,'TimeSeries - Formatted'!K$1)</f>
        <v>22</v>
      </c>
      <c r="R649">
        <f>SUM(O$4:O649)</f>
        <v>30</v>
      </c>
      <c r="S649">
        <f>SUM(P$4:P649)</f>
        <v>31</v>
      </c>
      <c r="U649" s="1">
        <f t="shared" si="232"/>
        <v>-0.13944502985598872</v>
      </c>
      <c r="V649" s="1">
        <f t="shared" si="233"/>
        <v>-0.16352416866643804</v>
      </c>
      <c r="W649" s="1">
        <f t="shared" si="234"/>
        <v>-0.17623089983022078</v>
      </c>
      <c r="X649" s="1">
        <f t="shared" si="235"/>
        <v>-0.17032967032967028</v>
      </c>
      <c r="Y649" s="1">
        <f t="shared" si="236"/>
        <v>-0.15974665728360304</v>
      </c>
      <c r="Z649" s="1">
        <f t="shared" si="237"/>
        <v>-0.11751497005988021</v>
      </c>
      <c r="AA649" s="1">
        <f t="shared" si="238"/>
        <v>-0.11242603550295849</v>
      </c>
      <c r="AB649" s="1">
        <f t="shared" si="239"/>
        <v>-8.4821428571428603E-2</v>
      </c>
      <c r="AD649" s="2">
        <f t="shared" ca="1" si="223"/>
        <v>1</v>
      </c>
      <c r="AE649" s="2">
        <f t="shared" ca="1" si="224"/>
        <v>1</v>
      </c>
      <c r="AF649" s="2">
        <f t="shared" ca="1" si="225"/>
        <v>1</v>
      </c>
      <c r="AG649" s="2">
        <f t="shared" ca="1" si="226"/>
        <v>1</v>
      </c>
      <c r="AH649" s="2">
        <f t="shared" ca="1" si="227"/>
        <v>1</v>
      </c>
      <c r="AI649" s="2">
        <f t="shared" ca="1" si="228"/>
        <v>1</v>
      </c>
      <c r="AJ649" s="2">
        <f t="shared" ca="1" si="229"/>
        <v>1</v>
      </c>
      <c r="AK649" s="2">
        <f t="shared" ca="1" si="230"/>
        <v>1</v>
      </c>
      <c r="AM649">
        <f ca="1">+IF(COUNTIFS(AM$4:AM648,1,$Q$4:$Q648,$Q649)=1,0,IF(U649*AD649&lt;$AO$1,1,0))</f>
        <v>1</v>
      </c>
      <c r="AN649">
        <f ca="1">+IF(COUNTIFS(AN$4:AN648,1,$Q$4:$Q648,$Q649)=1,0,IF(V649*AE649&lt;$AO$1,1,0))</f>
        <v>1</v>
      </c>
      <c r="AO649">
        <f ca="1">+IF(COUNTIFS(AO$4:AO648,1,$Q$4:$Q648,$Q649)=1,0,IF(W649*AF649&lt;$AO$1,1,0))</f>
        <v>0</v>
      </c>
      <c r="AP649">
        <f ca="1">+IF(COUNTIFS(AP$4:AP648,1,$Q$4:$Q648,$Q649)=1,0,IF(X649*AG649&lt;$AO$1,1,0))</f>
        <v>0</v>
      </c>
      <c r="AQ649">
        <f ca="1">+IF(COUNTIFS(AQ$4:AQ648,1,$Q$4:$Q648,$Q649)=1,0,IF(Y649*AH649&lt;$AO$1,1,0))</f>
        <v>0</v>
      </c>
      <c r="AR649">
        <f ca="1">+IF(COUNTIFS(AR$4:AR648,1,$Q$4:$Q648,$Q649)=1,0,IF(Z649*AI649&lt;$AO$1,1,0))</f>
        <v>1</v>
      </c>
      <c r="AS649">
        <f ca="1">+IF(COUNTIFS(AS$4:AS648,1,$Q$4:$Q648,$Q649)=1,0,IF(AA649*AJ649&lt;$AO$1,1,0))</f>
        <v>1</v>
      </c>
      <c r="AT649">
        <f ca="1">+IF(COUNTIFS(AT$4:AT648,1,$Q$4:$Q648,$Q649)=1,0,IF(AB649*AK649&lt;$AO$1,1,0))</f>
        <v>0</v>
      </c>
      <c r="AU649">
        <f t="shared" ca="1" si="244"/>
        <v>1</v>
      </c>
      <c r="AW649">
        <f ca="1">1*(COUNTIFS($Q$4:$Q648,Q649,AU$4:AU648,1)&gt;0)</f>
        <v>1</v>
      </c>
      <c r="AX649" t="str">
        <f t="shared" ca="1" si="231"/>
        <v/>
      </c>
    </row>
    <row r="650" spans="2:50" x14ac:dyDescent="0.35">
      <c r="B650">
        <f t="shared" si="245"/>
        <v>647</v>
      </c>
      <c r="C650" s="5">
        <f>AVERAGEIFS(TimeSeries!648:648,TimeSeries!$1:$1,"&lt;="&amp;C$3,TimeSeries!$1:$1,"&gt;="&amp;C$2)</f>
        <v>116.4</v>
      </c>
      <c r="D650" s="5">
        <f>AVERAGEIFS(TimeSeries!648:648,TimeSeries!$1:$1,"&lt;="&amp;D$3,TimeSeries!$1:$1,"&gt;="&amp;D$2)</f>
        <v>119.9</v>
      </c>
      <c r="E650" s="5">
        <f>AVERAGEIFS(TimeSeries!648:648,TimeSeries!$1:$1,"&lt;="&amp;E$3,TimeSeries!$1:$1,"&gt;="&amp;E$2)</f>
        <v>120.6</v>
      </c>
      <c r="F650" s="5">
        <f>AVERAGEIFS(TimeSeries!648:648,TimeSeries!$1:$1,"&lt;="&amp;F$3,TimeSeries!$1:$1,"&gt;="&amp;F$2)</f>
        <v>125.6</v>
      </c>
      <c r="G650" s="5">
        <f>AVERAGEIFS(TimeSeries!648:648,TimeSeries!$1:$1,"&lt;="&amp;G$3,TimeSeries!$1:$1,"&gt;="&amp;G$2)</f>
        <v>124.2</v>
      </c>
      <c r="H650" s="5">
        <f>AVERAGEIFS(TimeSeries!648:648,TimeSeries!$1:$1,"&lt;="&amp;H$3,TimeSeries!$1:$1,"&gt;="&amp;H$2)</f>
        <v>112.7</v>
      </c>
      <c r="I650" s="5">
        <f>AVERAGEIFS(TimeSeries!648:648,TimeSeries!$1:$1,"&lt;="&amp;I$3,TimeSeries!$1:$1,"&gt;="&amp;I$2)</f>
        <v>114.8</v>
      </c>
      <c r="J650" s="5">
        <f>AVERAGEIFS(TimeSeries!648:648,TimeSeries!$1:$1,"&lt;="&amp;J$3,TimeSeries!$1:$1,"&gt;="&amp;J$2)</f>
        <v>121.6</v>
      </c>
      <c r="K650" s="5">
        <f>+TimeSeries!I648</f>
        <v>119</v>
      </c>
      <c r="M650">
        <f t="shared" si="240"/>
        <v>119.315625</v>
      </c>
      <c r="N650">
        <f t="shared" si="241"/>
        <v>126.91874999999999</v>
      </c>
      <c r="O650">
        <f t="shared" si="243"/>
        <v>0</v>
      </c>
      <c r="P650">
        <f t="shared" si="242"/>
        <v>0</v>
      </c>
      <c r="Q650">
        <f>+INDEX(TimeSeries!$A:$ZZ,'TimeSeries - Formatted'!$B650+1,'TimeSeries - Formatted'!K$1)</f>
        <v>22</v>
      </c>
      <c r="R650">
        <f>SUM(O$4:O650)</f>
        <v>30</v>
      </c>
      <c r="S650">
        <f>SUM(P$4:P650)</f>
        <v>31</v>
      </c>
      <c r="U650" s="1">
        <f t="shared" si="232"/>
        <v>-0.18229715489989451</v>
      </c>
      <c r="V650" s="1">
        <f t="shared" si="233"/>
        <v>-0.17792252314021251</v>
      </c>
      <c r="W650" s="1">
        <f t="shared" si="234"/>
        <v>-0.18098471986417664</v>
      </c>
      <c r="X650" s="1">
        <f t="shared" si="235"/>
        <v>-0.13736263736263732</v>
      </c>
      <c r="Y650" s="1">
        <f t="shared" si="236"/>
        <v>-0.12596762843068254</v>
      </c>
      <c r="Z650" s="1">
        <f t="shared" si="237"/>
        <v>-0.15643712574850299</v>
      </c>
      <c r="AA650" s="1">
        <f t="shared" si="238"/>
        <v>-0.15088757396449703</v>
      </c>
      <c r="AB650" s="1">
        <f t="shared" si="239"/>
        <v>-9.5238095238095344E-2</v>
      </c>
      <c r="AD650" s="2">
        <f t="shared" ca="1" si="223"/>
        <v>1</v>
      </c>
      <c r="AE650" s="2">
        <f t="shared" ca="1" si="224"/>
        <v>1</v>
      </c>
      <c r="AF650" s="2">
        <f t="shared" ca="1" si="225"/>
        <v>1</v>
      </c>
      <c r="AG650" s="2">
        <f t="shared" ca="1" si="226"/>
        <v>1</v>
      </c>
      <c r="AH650" s="2">
        <f t="shared" ca="1" si="227"/>
        <v>1</v>
      </c>
      <c r="AI650" s="2">
        <f t="shared" ca="1" si="228"/>
        <v>1</v>
      </c>
      <c r="AJ650" s="2">
        <f t="shared" ca="1" si="229"/>
        <v>1</v>
      </c>
      <c r="AK650" s="2">
        <f t="shared" ca="1" si="230"/>
        <v>1</v>
      </c>
      <c r="AM650">
        <f ca="1">+IF(COUNTIFS(AM$4:AM649,1,$Q$4:$Q649,$Q650)=1,0,IF(U650*AD650&lt;$AO$1,1,0))</f>
        <v>0</v>
      </c>
      <c r="AN650">
        <f ca="1">+IF(COUNTIFS(AN$4:AN649,1,$Q$4:$Q649,$Q650)=1,0,IF(V650*AE650&lt;$AO$1,1,0))</f>
        <v>0</v>
      </c>
      <c r="AO650">
        <f ca="1">+IF(COUNTIFS(AO$4:AO649,1,$Q$4:$Q649,$Q650)=1,0,IF(W650*AF650&lt;$AO$1,1,0))</f>
        <v>0</v>
      </c>
      <c r="AP650">
        <f ca="1">+IF(COUNTIFS(AP$4:AP649,1,$Q$4:$Q649,$Q650)=1,0,IF(X650*AG650&lt;$AO$1,1,0))</f>
        <v>0</v>
      </c>
      <c r="AQ650">
        <f ca="1">+IF(COUNTIFS(AQ$4:AQ649,1,$Q$4:$Q649,$Q650)=1,0,IF(Y650*AH650&lt;$AO$1,1,0))</f>
        <v>0</v>
      </c>
      <c r="AR650">
        <f ca="1">+IF(COUNTIFS(AR$4:AR649,1,$Q$4:$Q649,$Q650)=1,0,IF(Z650*AI650&lt;$AO$1,1,0))</f>
        <v>0</v>
      </c>
      <c r="AS650">
        <f ca="1">+IF(COUNTIFS(AS$4:AS649,1,$Q$4:$Q649,$Q650)=1,0,IF(AA650*AJ650&lt;$AO$1,1,0))</f>
        <v>0</v>
      </c>
      <c r="AT650">
        <f ca="1">+IF(COUNTIFS(AT$4:AT649,1,$Q$4:$Q649,$Q650)=1,0,IF(AB650*AK650&lt;$AO$1,1,0))</f>
        <v>0</v>
      </c>
      <c r="AU650">
        <f t="shared" ca="1" si="244"/>
        <v>0</v>
      </c>
      <c r="AW650">
        <f ca="1">1*(COUNTIFS($Q$4:$Q649,Q650,AU$4:AU649,1)&gt;0)</f>
        <v>1</v>
      </c>
      <c r="AX650" t="str">
        <f t="shared" ca="1" si="231"/>
        <v/>
      </c>
    </row>
    <row r="651" spans="2:50" x14ac:dyDescent="0.35">
      <c r="B651">
        <f t="shared" si="245"/>
        <v>648</v>
      </c>
      <c r="C651" s="5">
        <f>AVERAGEIFS(TimeSeries!649:649,TimeSeries!$1:$1,"&lt;="&amp;C$3,TimeSeries!$1:$1,"&gt;="&amp;C$2)</f>
        <v>115.9</v>
      </c>
      <c r="D651" s="5">
        <f>AVERAGEIFS(TimeSeries!649:649,TimeSeries!$1:$1,"&lt;="&amp;D$3,TimeSeries!$1:$1,"&gt;="&amp;D$2)</f>
        <v>119.4</v>
      </c>
      <c r="E651" s="5">
        <f>AVERAGEIFS(TimeSeries!649:649,TimeSeries!$1:$1,"&lt;="&amp;E$3,TimeSeries!$1:$1,"&gt;="&amp;E$2)</f>
        <v>119.4</v>
      </c>
      <c r="F651" s="5">
        <f>AVERAGEIFS(TimeSeries!649:649,TimeSeries!$1:$1,"&lt;="&amp;F$3,TimeSeries!$1:$1,"&gt;="&amp;F$2)</f>
        <v>124.4</v>
      </c>
      <c r="G651" s="5">
        <f>AVERAGEIFS(TimeSeries!649:649,TimeSeries!$1:$1,"&lt;="&amp;G$3,TimeSeries!$1:$1,"&gt;="&amp;G$2)</f>
        <v>124.4</v>
      </c>
      <c r="H651" s="5">
        <f>AVERAGEIFS(TimeSeries!649:649,TimeSeries!$1:$1,"&lt;="&amp;H$3,TimeSeries!$1:$1,"&gt;="&amp;H$2)</f>
        <v>112.9</v>
      </c>
      <c r="I651" s="5">
        <f>AVERAGEIFS(TimeSeries!649:649,TimeSeries!$1:$1,"&lt;="&amp;I$3,TimeSeries!$1:$1,"&gt;="&amp;I$2)</f>
        <v>110.05</v>
      </c>
      <c r="J651" s="5">
        <f>AVERAGEIFS(TimeSeries!649:649,TimeSeries!$1:$1,"&lt;="&amp;J$3,TimeSeries!$1:$1,"&gt;="&amp;J$2)</f>
        <v>113.1</v>
      </c>
      <c r="K651" s="5">
        <f>+TimeSeries!I649</f>
        <v>117.4375</v>
      </c>
      <c r="M651">
        <f t="shared" si="240"/>
        <v>119.315625</v>
      </c>
      <c r="N651">
        <f t="shared" si="241"/>
        <v>126.91874999999999</v>
      </c>
      <c r="O651">
        <f t="shared" si="243"/>
        <v>0</v>
      </c>
      <c r="P651">
        <f t="shared" si="242"/>
        <v>0</v>
      </c>
      <c r="Q651">
        <f>+INDEX(TimeSeries!$A:$ZZ,'TimeSeries - Formatted'!$B651+1,'TimeSeries - Formatted'!K$1)</f>
        <v>22</v>
      </c>
      <c r="R651">
        <f>SUM(O$4:O651)</f>
        <v>30</v>
      </c>
      <c r="S651">
        <f>SUM(P$4:P651)</f>
        <v>31</v>
      </c>
      <c r="U651" s="1">
        <f t="shared" si="232"/>
        <v>-0.1858096241657885</v>
      </c>
      <c r="V651" s="1">
        <f t="shared" si="233"/>
        <v>-0.18135070277682541</v>
      </c>
      <c r="W651" s="1">
        <f t="shared" si="234"/>
        <v>-0.18913412563667231</v>
      </c>
      <c r="X651" s="1">
        <f t="shared" si="235"/>
        <v>-0.14560439560439553</v>
      </c>
      <c r="Y651" s="1">
        <f t="shared" si="236"/>
        <v>-0.12456016889514421</v>
      </c>
      <c r="Z651" s="1">
        <f t="shared" si="237"/>
        <v>-0.15494011976047894</v>
      </c>
      <c r="AA651" s="1">
        <f t="shared" si="238"/>
        <v>-0.18602071005917153</v>
      </c>
      <c r="AB651" s="1">
        <f t="shared" si="239"/>
        <v>-0.1584821428571429</v>
      </c>
      <c r="AD651" s="2">
        <f t="shared" ca="1" si="223"/>
        <v>1</v>
      </c>
      <c r="AE651" s="2">
        <f t="shared" ca="1" si="224"/>
        <v>1</v>
      </c>
      <c r="AF651" s="2">
        <f t="shared" ca="1" si="225"/>
        <v>1</v>
      </c>
      <c r="AG651" s="2">
        <f t="shared" ca="1" si="226"/>
        <v>1</v>
      </c>
      <c r="AH651" s="2">
        <f t="shared" ca="1" si="227"/>
        <v>1</v>
      </c>
      <c r="AI651" s="2">
        <f t="shared" ca="1" si="228"/>
        <v>1</v>
      </c>
      <c r="AJ651" s="2">
        <f t="shared" ca="1" si="229"/>
        <v>1</v>
      </c>
      <c r="AK651" s="2">
        <f t="shared" ca="1" si="230"/>
        <v>1</v>
      </c>
      <c r="AM651">
        <f ca="1">+IF(COUNTIFS(AM$4:AM650,1,$Q$4:$Q650,$Q651)=1,0,IF(U651*AD651&lt;$AO$1,1,0))</f>
        <v>0</v>
      </c>
      <c r="AN651">
        <f ca="1">+IF(COUNTIFS(AN$4:AN650,1,$Q$4:$Q650,$Q651)=1,0,IF(V651*AE651&lt;$AO$1,1,0))</f>
        <v>0</v>
      </c>
      <c r="AO651">
        <f ca="1">+IF(COUNTIFS(AO$4:AO650,1,$Q$4:$Q650,$Q651)=1,0,IF(W651*AF651&lt;$AO$1,1,0))</f>
        <v>0</v>
      </c>
      <c r="AP651">
        <f ca="1">+IF(COUNTIFS(AP$4:AP650,1,$Q$4:$Q650,$Q651)=1,0,IF(X651*AG651&lt;$AO$1,1,0))</f>
        <v>0</v>
      </c>
      <c r="AQ651">
        <f ca="1">+IF(COUNTIFS(AQ$4:AQ650,1,$Q$4:$Q650,$Q651)=1,0,IF(Y651*AH651&lt;$AO$1,1,0))</f>
        <v>0</v>
      </c>
      <c r="AR651">
        <f ca="1">+IF(COUNTIFS(AR$4:AR650,1,$Q$4:$Q650,$Q651)=1,0,IF(Z651*AI651&lt;$AO$1,1,0))</f>
        <v>0</v>
      </c>
      <c r="AS651">
        <f ca="1">+IF(COUNTIFS(AS$4:AS650,1,$Q$4:$Q650,$Q651)=1,0,IF(AA651*AJ651&lt;$AO$1,1,0))</f>
        <v>0</v>
      </c>
      <c r="AT651">
        <f ca="1">+IF(COUNTIFS(AT$4:AT650,1,$Q$4:$Q650,$Q651)=1,0,IF(AB651*AK651&lt;$AO$1,1,0))</f>
        <v>1</v>
      </c>
      <c r="AU651">
        <f t="shared" ca="1" si="244"/>
        <v>1</v>
      </c>
      <c r="AW651">
        <f ca="1">1*(COUNTIFS($Q$4:$Q650,Q651,AU$4:AU650,1)&gt;0)</f>
        <v>1</v>
      </c>
      <c r="AX651" t="str">
        <f t="shared" ca="1" si="231"/>
        <v/>
      </c>
    </row>
    <row r="652" spans="2:50" x14ac:dyDescent="0.35">
      <c r="B652">
        <f t="shared" si="245"/>
        <v>649</v>
      </c>
      <c r="C652" s="5">
        <f>AVERAGEIFS(TimeSeries!650:650,TimeSeries!$1:$1,"&lt;="&amp;C$3,TimeSeries!$1:$1,"&gt;="&amp;C$2)</f>
        <v>114.7</v>
      </c>
      <c r="D652" s="5">
        <f>AVERAGEIFS(TimeSeries!650:650,TimeSeries!$1:$1,"&lt;="&amp;D$3,TimeSeries!$1:$1,"&gt;="&amp;D$2)</f>
        <v>118.7</v>
      </c>
      <c r="E652" s="5">
        <f>AVERAGEIFS(TimeSeries!650:650,TimeSeries!$1:$1,"&lt;="&amp;E$3,TimeSeries!$1:$1,"&gt;="&amp;E$2)</f>
        <v>120.1</v>
      </c>
      <c r="F652" s="5">
        <f>AVERAGEIFS(TimeSeries!650:650,TimeSeries!$1:$1,"&lt;="&amp;F$3,TimeSeries!$1:$1,"&gt;="&amp;F$2)</f>
        <v>119.6</v>
      </c>
      <c r="G652" s="5">
        <f>AVERAGEIFS(TimeSeries!650:650,TimeSeries!$1:$1,"&lt;="&amp;G$3,TimeSeries!$1:$1,"&gt;="&amp;G$2)</f>
        <v>118.2</v>
      </c>
      <c r="H652" s="5">
        <f>AVERAGEIFS(TimeSeries!650:650,TimeSeries!$1:$1,"&lt;="&amp;H$3,TimeSeries!$1:$1,"&gt;="&amp;H$2)</f>
        <v>112.2</v>
      </c>
      <c r="I652" s="5">
        <f>AVERAGEIFS(TimeSeries!650:650,TimeSeries!$1:$1,"&lt;="&amp;I$3,TimeSeries!$1:$1,"&gt;="&amp;I$2)</f>
        <v>110.05</v>
      </c>
      <c r="J652" s="5">
        <f>AVERAGEIFS(TimeSeries!650:650,TimeSeries!$1:$1,"&lt;="&amp;J$3,TimeSeries!$1:$1,"&gt;="&amp;J$2)</f>
        <v>113.1</v>
      </c>
      <c r="K652" s="5">
        <f>+TimeSeries!I650</f>
        <v>115.7625</v>
      </c>
      <c r="M652">
        <f t="shared" si="240"/>
        <v>119.315625</v>
      </c>
      <c r="N652">
        <f t="shared" si="241"/>
        <v>126.91874999999999</v>
      </c>
      <c r="O652">
        <f t="shared" si="243"/>
        <v>0</v>
      </c>
      <c r="P652">
        <f t="shared" si="242"/>
        <v>0</v>
      </c>
      <c r="Q652">
        <f>+INDEX(TimeSeries!$A:$ZZ,'TimeSeries - Formatted'!$B652+1,'TimeSeries - Formatted'!K$1)</f>
        <v>23</v>
      </c>
      <c r="R652">
        <f>SUM(O$4:O652)</f>
        <v>30</v>
      </c>
      <c r="S652">
        <f>SUM(P$4:P652)</f>
        <v>31</v>
      </c>
      <c r="U652" s="1">
        <f t="shared" si="232"/>
        <v>-0.19423955040393392</v>
      </c>
      <c r="V652" s="1">
        <f t="shared" si="233"/>
        <v>-0.18615015426808357</v>
      </c>
      <c r="W652" s="1">
        <f t="shared" si="234"/>
        <v>-0.18438030560271645</v>
      </c>
      <c r="X652" s="1">
        <f t="shared" si="235"/>
        <v>-0.1785714285714286</v>
      </c>
      <c r="Y652" s="1">
        <f t="shared" si="236"/>
        <v>-0.16819141449683317</v>
      </c>
      <c r="Z652" s="1">
        <f t="shared" si="237"/>
        <v>-0.16017964071856283</v>
      </c>
      <c r="AA652" s="1">
        <f t="shared" si="238"/>
        <v>-0.18602071005917153</v>
      </c>
      <c r="AB652" s="1">
        <f t="shared" si="239"/>
        <v>-0.1584821428571429</v>
      </c>
      <c r="AD652" s="2">
        <f t="shared" ca="1" si="223"/>
        <v>0</v>
      </c>
      <c r="AE652" s="2">
        <f t="shared" ca="1" si="224"/>
        <v>0</v>
      </c>
      <c r="AF652" s="2">
        <f t="shared" ca="1" si="225"/>
        <v>0</v>
      </c>
      <c r="AG652" s="2">
        <f t="shared" ca="1" si="226"/>
        <v>0</v>
      </c>
      <c r="AH652" s="2">
        <f t="shared" ca="1" si="227"/>
        <v>0</v>
      </c>
      <c r="AI652" s="2">
        <f t="shared" ca="1" si="228"/>
        <v>0</v>
      </c>
      <c r="AJ652" s="2">
        <f t="shared" ca="1" si="229"/>
        <v>0</v>
      </c>
      <c r="AK652" s="2">
        <f t="shared" ca="1" si="230"/>
        <v>0</v>
      </c>
      <c r="AM652">
        <f ca="1">+IF(COUNTIFS(AM$4:AM651,1,$Q$4:$Q651,$Q652)=1,0,IF(U652*AD652&lt;$AO$1,1,0))</f>
        <v>0</v>
      </c>
      <c r="AN652">
        <f ca="1">+IF(COUNTIFS(AN$4:AN651,1,$Q$4:$Q651,$Q652)=1,0,IF(V652*AE652&lt;$AO$1,1,0))</f>
        <v>0</v>
      </c>
      <c r="AO652">
        <f ca="1">+IF(COUNTIFS(AO$4:AO651,1,$Q$4:$Q651,$Q652)=1,0,IF(W652*AF652&lt;$AO$1,1,0))</f>
        <v>0</v>
      </c>
      <c r="AP652">
        <f ca="1">+IF(COUNTIFS(AP$4:AP651,1,$Q$4:$Q651,$Q652)=1,0,IF(X652*AG652&lt;$AO$1,1,0))</f>
        <v>0</v>
      </c>
      <c r="AQ652">
        <f ca="1">+IF(COUNTIFS(AQ$4:AQ651,1,$Q$4:$Q651,$Q652)=1,0,IF(Y652*AH652&lt;$AO$1,1,0))</f>
        <v>0</v>
      </c>
      <c r="AR652">
        <f ca="1">+IF(COUNTIFS(AR$4:AR651,1,$Q$4:$Q651,$Q652)=1,0,IF(Z652*AI652&lt;$AO$1,1,0))</f>
        <v>0</v>
      </c>
      <c r="AS652">
        <f ca="1">+IF(COUNTIFS(AS$4:AS651,1,$Q$4:$Q651,$Q652)=1,0,IF(AA652*AJ652&lt;$AO$1,1,0))</f>
        <v>0</v>
      </c>
      <c r="AT652">
        <f ca="1">+IF(COUNTIFS(AT$4:AT651,1,$Q$4:$Q651,$Q652)=1,0,IF(AB652*AK652&lt;$AO$1,1,0))</f>
        <v>0</v>
      </c>
      <c r="AU652">
        <f t="shared" ca="1" si="244"/>
        <v>0</v>
      </c>
      <c r="AW652">
        <f>1*(COUNTIFS($Q$4:$Q651,Q652,AU$4:AU651,1)&gt;0)</f>
        <v>0</v>
      </c>
      <c r="AX652" t="str">
        <f t="shared" ca="1" si="231"/>
        <v/>
      </c>
    </row>
    <row r="653" spans="2:50" x14ac:dyDescent="0.35">
      <c r="B653">
        <f t="shared" si="245"/>
        <v>650</v>
      </c>
      <c r="C653" s="5">
        <f>AVERAGEIFS(TimeSeries!651:651,TimeSeries!$1:$1,"&lt;="&amp;C$3,TimeSeries!$1:$1,"&gt;="&amp;C$2)</f>
        <v>114.7</v>
      </c>
      <c r="D653" s="5">
        <f>AVERAGEIFS(TimeSeries!651:651,TimeSeries!$1:$1,"&lt;="&amp;D$3,TimeSeries!$1:$1,"&gt;="&amp;D$2)</f>
        <v>118.7</v>
      </c>
      <c r="E653" s="5">
        <f>AVERAGEIFS(TimeSeries!651:651,TimeSeries!$1:$1,"&lt;="&amp;E$3,TimeSeries!$1:$1,"&gt;="&amp;E$2)</f>
        <v>120.1</v>
      </c>
      <c r="F653" s="5">
        <f>AVERAGEIFS(TimeSeries!651:651,TimeSeries!$1:$1,"&lt;="&amp;F$3,TimeSeries!$1:$1,"&gt;="&amp;F$2)</f>
        <v>120.1</v>
      </c>
      <c r="G653" s="5">
        <f>AVERAGEIFS(TimeSeries!651:651,TimeSeries!$1:$1,"&lt;="&amp;G$3,TimeSeries!$1:$1,"&gt;="&amp;G$2)</f>
        <v>118.7</v>
      </c>
      <c r="H653" s="5">
        <f>AVERAGEIFS(TimeSeries!651:651,TimeSeries!$1:$1,"&lt;="&amp;H$3,TimeSeries!$1:$1,"&gt;="&amp;H$2)</f>
        <v>112.2</v>
      </c>
      <c r="I653" s="5">
        <f>AVERAGEIFS(TimeSeries!651:651,TimeSeries!$1:$1,"&lt;="&amp;I$3,TimeSeries!$1:$1,"&gt;="&amp;I$2)</f>
        <v>110.05</v>
      </c>
      <c r="J653" s="5">
        <f>AVERAGEIFS(TimeSeries!651:651,TimeSeries!$1:$1,"&lt;="&amp;J$3,TimeSeries!$1:$1,"&gt;="&amp;J$2)</f>
        <v>113.1</v>
      </c>
      <c r="K653" s="5">
        <f>+TimeSeries!I651</f>
        <v>115.8875</v>
      </c>
      <c r="M653">
        <f t="shared" si="240"/>
        <v>119.315625</v>
      </c>
      <c r="N653">
        <f t="shared" si="241"/>
        <v>126.91874999999999</v>
      </c>
      <c r="O653">
        <f t="shared" si="243"/>
        <v>0</v>
      </c>
      <c r="P653">
        <f t="shared" si="242"/>
        <v>0</v>
      </c>
      <c r="Q653">
        <f>+INDEX(TimeSeries!$A:$ZZ,'TimeSeries - Formatted'!$B653+1,'TimeSeries - Formatted'!K$1)</f>
        <v>23</v>
      </c>
      <c r="R653">
        <f>SUM(O$4:O653)</f>
        <v>30</v>
      </c>
      <c r="S653">
        <f>SUM(P$4:P653)</f>
        <v>31</v>
      </c>
      <c r="U653" s="1">
        <f t="shared" si="232"/>
        <v>-0.19423955040393392</v>
      </c>
      <c r="V653" s="1">
        <f t="shared" si="233"/>
        <v>-0.18615015426808357</v>
      </c>
      <c r="W653" s="1">
        <f t="shared" si="234"/>
        <v>-0.18438030560271645</v>
      </c>
      <c r="X653" s="1">
        <f t="shared" si="235"/>
        <v>-0.17513736263736268</v>
      </c>
      <c r="Y653" s="1">
        <f t="shared" si="236"/>
        <v>-0.16467276565798727</v>
      </c>
      <c r="Z653" s="1">
        <f t="shared" si="237"/>
        <v>-0.16017964071856283</v>
      </c>
      <c r="AA653" s="1">
        <f t="shared" si="238"/>
        <v>-0.18602071005917153</v>
      </c>
      <c r="AB653" s="1">
        <f t="shared" si="239"/>
        <v>-0.1584821428571429</v>
      </c>
      <c r="AD653" s="2">
        <f t="shared" ca="1" si="223"/>
        <v>0</v>
      </c>
      <c r="AE653" s="2">
        <f t="shared" ca="1" si="224"/>
        <v>0</v>
      </c>
      <c r="AF653" s="2">
        <f t="shared" ca="1" si="225"/>
        <v>0</v>
      </c>
      <c r="AG653" s="2">
        <f t="shared" ca="1" si="226"/>
        <v>0</v>
      </c>
      <c r="AH653" s="2">
        <f t="shared" ca="1" si="227"/>
        <v>0</v>
      </c>
      <c r="AI653" s="2">
        <f t="shared" ca="1" si="228"/>
        <v>0</v>
      </c>
      <c r="AJ653" s="2">
        <f t="shared" ca="1" si="229"/>
        <v>0</v>
      </c>
      <c r="AK653" s="2">
        <f t="shared" ca="1" si="230"/>
        <v>0</v>
      </c>
      <c r="AM653">
        <f ca="1">+IF(COUNTIFS(AM$4:AM652,1,$Q$4:$Q652,$Q653)=1,0,IF(U653*AD653&lt;$AO$1,1,0))</f>
        <v>0</v>
      </c>
      <c r="AN653">
        <f ca="1">+IF(COUNTIFS(AN$4:AN652,1,$Q$4:$Q652,$Q653)=1,0,IF(V653*AE653&lt;$AO$1,1,0))</f>
        <v>0</v>
      </c>
      <c r="AO653">
        <f ca="1">+IF(COUNTIFS(AO$4:AO652,1,$Q$4:$Q652,$Q653)=1,0,IF(W653*AF653&lt;$AO$1,1,0))</f>
        <v>0</v>
      </c>
      <c r="AP653">
        <f ca="1">+IF(COUNTIFS(AP$4:AP652,1,$Q$4:$Q652,$Q653)=1,0,IF(X653*AG653&lt;$AO$1,1,0))</f>
        <v>0</v>
      </c>
      <c r="AQ653">
        <f ca="1">+IF(COUNTIFS(AQ$4:AQ652,1,$Q$4:$Q652,$Q653)=1,0,IF(Y653*AH653&lt;$AO$1,1,0))</f>
        <v>0</v>
      </c>
      <c r="AR653">
        <f ca="1">+IF(COUNTIFS(AR$4:AR652,1,$Q$4:$Q652,$Q653)=1,0,IF(Z653*AI653&lt;$AO$1,1,0))</f>
        <v>0</v>
      </c>
      <c r="AS653">
        <f ca="1">+IF(COUNTIFS(AS$4:AS652,1,$Q$4:$Q652,$Q653)=1,0,IF(AA653*AJ653&lt;$AO$1,1,0))</f>
        <v>0</v>
      </c>
      <c r="AT653">
        <f ca="1">+IF(COUNTIFS(AT$4:AT652,1,$Q$4:$Q652,$Q653)=1,0,IF(AB653*AK653&lt;$AO$1,1,0))</f>
        <v>0</v>
      </c>
      <c r="AU653">
        <f t="shared" ca="1" si="244"/>
        <v>0</v>
      </c>
      <c r="AW653">
        <f ca="1">1*(COUNTIFS($Q$4:$Q652,Q653,AU$4:AU652,1)&gt;0)</f>
        <v>0</v>
      </c>
      <c r="AX653" t="str">
        <f t="shared" ca="1" si="231"/>
        <v/>
      </c>
    </row>
    <row r="654" spans="2:50" x14ac:dyDescent="0.35">
      <c r="B654">
        <f t="shared" si="245"/>
        <v>651</v>
      </c>
      <c r="C654" s="5">
        <f>AVERAGEIFS(TimeSeries!652:652,TimeSeries!$1:$1,"&lt;="&amp;C$3,TimeSeries!$1:$1,"&gt;="&amp;C$2)</f>
        <v>114.7</v>
      </c>
      <c r="D654" s="5">
        <f>AVERAGEIFS(TimeSeries!652:652,TimeSeries!$1:$1,"&lt;="&amp;D$3,TimeSeries!$1:$1,"&gt;="&amp;D$2)</f>
        <v>119.2</v>
      </c>
      <c r="E654" s="5">
        <f>AVERAGEIFS(TimeSeries!652:652,TimeSeries!$1:$1,"&lt;="&amp;E$3,TimeSeries!$1:$1,"&gt;="&amp;E$2)</f>
        <v>121.3</v>
      </c>
      <c r="F654" s="5">
        <f>AVERAGEIFS(TimeSeries!652:652,TimeSeries!$1:$1,"&lt;="&amp;F$3,TimeSeries!$1:$1,"&gt;="&amp;F$2)</f>
        <v>123.8</v>
      </c>
      <c r="G654" s="5">
        <f>AVERAGEIFS(TimeSeries!652:652,TimeSeries!$1:$1,"&lt;="&amp;G$3,TimeSeries!$1:$1,"&gt;="&amp;G$2)</f>
        <v>122.4</v>
      </c>
      <c r="H654" s="5">
        <f>AVERAGEIFS(TimeSeries!652:652,TimeSeries!$1:$1,"&lt;="&amp;H$3,TimeSeries!$1:$1,"&gt;="&amp;H$2)</f>
        <v>112.9</v>
      </c>
      <c r="I654" s="5">
        <f>AVERAGEIFS(TimeSeries!652:652,TimeSeries!$1:$1,"&lt;="&amp;I$3,TimeSeries!$1:$1,"&gt;="&amp;I$2)</f>
        <v>110.05</v>
      </c>
      <c r="J654" s="5">
        <f>AVERAGEIFS(TimeSeries!652:652,TimeSeries!$1:$1,"&lt;="&amp;J$3,TimeSeries!$1:$1,"&gt;="&amp;J$2)</f>
        <v>113.1</v>
      </c>
      <c r="K654" s="5">
        <f>+TimeSeries!I652</f>
        <v>117.1125</v>
      </c>
      <c r="M654">
        <f t="shared" si="240"/>
        <v>119.02500000000001</v>
      </c>
      <c r="N654">
        <f t="shared" si="241"/>
        <v>126.91874999999999</v>
      </c>
      <c r="O654">
        <f t="shared" si="243"/>
        <v>0</v>
      </c>
      <c r="P654">
        <f t="shared" si="242"/>
        <v>0</v>
      </c>
      <c r="Q654">
        <f>+INDEX(TimeSeries!$A:$ZZ,'TimeSeries - Formatted'!$B654+1,'TimeSeries - Formatted'!K$1)</f>
        <v>23</v>
      </c>
      <c r="R654">
        <f>SUM(O$4:O654)</f>
        <v>30</v>
      </c>
      <c r="S654">
        <f>SUM(P$4:P654)</f>
        <v>31</v>
      </c>
      <c r="U654" s="1">
        <f t="shared" si="232"/>
        <v>-0.19423955040393392</v>
      </c>
      <c r="V654" s="1">
        <f t="shared" si="233"/>
        <v>-0.18272197463147066</v>
      </c>
      <c r="W654" s="1">
        <f t="shared" si="234"/>
        <v>-0.17623089983022078</v>
      </c>
      <c r="X654" s="1">
        <f t="shared" si="235"/>
        <v>-0.14972527472527475</v>
      </c>
      <c r="Y654" s="1">
        <f t="shared" si="236"/>
        <v>-0.13863476425052768</v>
      </c>
      <c r="Z654" s="1">
        <f t="shared" si="237"/>
        <v>-0.15494011976047894</v>
      </c>
      <c r="AA654" s="1">
        <f t="shared" si="238"/>
        <v>-0.18602071005917153</v>
      </c>
      <c r="AB654" s="1">
        <f t="shared" si="239"/>
        <v>-0.1584821428571429</v>
      </c>
      <c r="AD654" s="2">
        <f t="shared" ref="AD654:AD717" ca="1" si="246">1*(IFERROR(MAX(OFFSET(U$1,MATCH($Q654,$Q:$Q,0)-1,0,ROW()-MATCH($Q654,$Q:$Q,0))),0)&gt;0)</f>
        <v>0</v>
      </c>
      <c r="AE654" s="2">
        <f t="shared" ref="AE654:AE717" ca="1" si="247">1*(IFERROR(MAX(OFFSET(V$1,MATCH($Q654,$Q:$Q,0)-1,0,ROW()-MATCH($Q654,$Q:$Q,0))),0)&gt;0)</f>
        <v>0</v>
      </c>
      <c r="AF654" s="2">
        <f t="shared" ref="AF654:AF717" ca="1" si="248">1*(IFERROR(MAX(OFFSET(W$1,MATCH($Q654,$Q:$Q,0)-1,0,ROW()-MATCH($Q654,$Q:$Q,0))),0)&gt;0)</f>
        <v>0</v>
      </c>
      <c r="AG654" s="2">
        <f t="shared" ref="AG654:AG717" ca="1" si="249">1*(IFERROR(MAX(OFFSET(X$1,MATCH($Q654,$Q:$Q,0)-1,0,ROW()-MATCH($Q654,$Q:$Q,0))),0)&gt;0)</f>
        <v>0</v>
      </c>
      <c r="AH654" s="2">
        <f t="shared" ref="AH654:AH717" ca="1" si="250">1*(IFERROR(MAX(OFFSET(Y$1,MATCH($Q654,$Q:$Q,0)-1,0,ROW()-MATCH($Q654,$Q:$Q,0))),0)&gt;0)</f>
        <v>0</v>
      </c>
      <c r="AI654" s="2">
        <f t="shared" ref="AI654:AI717" ca="1" si="251">1*(IFERROR(MAX(OFFSET(Z$1,MATCH($Q654,$Q:$Q,0)-1,0,ROW()-MATCH($Q654,$Q:$Q,0))),0)&gt;0)</f>
        <v>0</v>
      </c>
      <c r="AJ654" s="2">
        <f t="shared" ref="AJ654:AJ717" ca="1" si="252">1*(IFERROR(MAX(OFFSET(AA$1,MATCH($Q654,$Q:$Q,0)-1,0,ROW()-MATCH($Q654,$Q:$Q,0))),0)&gt;0)</f>
        <v>0</v>
      </c>
      <c r="AK654" s="2">
        <f t="shared" ref="AK654:AK717" ca="1" si="253">1*(IFERROR(MAX(OFFSET(AB$1,MATCH($Q654,$Q:$Q,0)-1,0,ROW()-MATCH($Q654,$Q:$Q,0))),0)&gt;0)</f>
        <v>0</v>
      </c>
      <c r="AM654">
        <f ca="1">+IF(COUNTIFS(AM$4:AM653,1,$Q$4:$Q653,$Q654)=1,0,IF(U654*AD654&lt;$AO$1,1,0))</f>
        <v>0</v>
      </c>
      <c r="AN654">
        <f ca="1">+IF(COUNTIFS(AN$4:AN653,1,$Q$4:$Q653,$Q654)=1,0,IF(V654*AE654&lt;$AO$1,1,0))</f>
        <v>0</v>
      </c>
      <c r="AO654">
        <f ca="1">+IF(COUNTIFS(AO$4:AO653,1,$Q$4:$Q653,$Q654)=1,0,IF(W654*AF654&lt;$AO$1,1,0))</f>
        <v>0</v>
      </c>
      <c r="AP654">
        <f ca="1">+IF(COUNTIFS(AP$4:AP653,1,$Q$4:$Q653,$Q654)=1,0,IF(X654*AG654&lt;$AO$1,1,0))</f>
        <v>0</v>
      </c>
      <c r="AQ654">
        <f ca="1">+IF(COUNTIFS(AQ$4:AQ653,1,$Q$4:$Q653,$Q654)=1,0,IF(Y654*AH654&lt;$AO$1,1,0))</f>
        <v>0</v>
      </c>
      <c r="AR654">
        <f ca="1">+IF(COUNTIFS(AR$4:AR653,1,$Q$4:$Q653,$Q654)=1,0,IF(Z654*AI654&lt;$AO$1,1,0))</f>
        <v>0</v>
      </c>
      <c r="AS654">
        <f ca="1">+IF(COUNTIFS(AS$4:AS653,1,$Q$4:$Q653,$Q654)=1,0,IF(AA654*AJ654&lt;$AO$1,1,0))</f>
        <v>0</v>
      </c>
      <c r="AT654">
        <f ca="1">+IF(COUNTIFS(AT$4:AT653,1,$Q$4:$Q653,$Q654)=1,0,IF(AB654*AK654&lt;$AO$1,1,0))</f>
        <v>0</v>
      </c>
      <c r="AU654">
        <f t="shared" ca="1" si="244"/>
        <v>0</v>
      </c>
      <c r="AW654">
        <f ca="1">1*(COUNTIFS($Q$4:$Q653,Q654,AU$4:AU653,1)&gt;0)</f>
        <v>0</v>
      </c>
      <c r="AX654" t="str">
        <f t="shared" ref="AX654:AX717" ca="1" si="254">+IF($AW654=1,"",IFERROR(AVERAGEIFS($AM$3:$AT$3,$AM654:$AT654,1),""))</f>
        <v/>
      </c>
    </row>
    <row r="655" spans="2:50" x14ac:dyDescent="0.35">
      <c r="B655">
        <f t="shared" si="245"/>
        <v>652</v>
      </c>
      <c r="C655" s="5">
        <f>AVERAGEIFS(TimeSeries!653:653,TimeSeries!$1:$1,"&lt;="&amp;C$3,TimeSeries!$1:$1,"&gt;="&amp;C$2)</f>
        <v>115.9</v>
      </c>
      <c r="D655" s="5">
        <f>AVERAGEIFS(TimeSeries!653:653,TimeSeries!$1:$1,"&lt;="&amp;D$3,TimeSeries!$1:$1,"&gt;="&amp;D$2)</f>
        <v>120.4</v>
      </c>
      <c r="E655" s="5">
        <f>AVERAGEIFS(TimeSeries!653:653,TimeSeries!$1:$1,"&lt;="&amp;E$3,TimeSeries!$1:$1,"&gt;="&amp;E$2)</f>
        <v>122.5</v>
      </c>
      <c r="F655" s="5">
        <f>AVERAGEIFS(TimeSeries!653:653,TimeSeries!$1:$1,"&lt;="&amp;F$3,TimeSeries!$1:$1,"&gt;="&amp;F$2)</f>
        <v>128.5</v>
      </c>
      <c r="G655" s="5">
        <f>AVERAGEIFS(TimeSeries!653:653,TimeSeries!$1:$1,"&lt;="&amp;G$3,TimeSeries!$1:$1,"&gt;="&amp;G$2)</f>
        <v>126.4</v>
      </c>
      <c r="H655" s="5">
        <f>AVERAGEIFS(TimeSeries!653:653,TimeSeries!$1:$1,"&lt;="&amp;H$3,TimeSeries!$1:$1,"&gt;="&amp;H$2)</f>
        <v>113.4</v>
      </c>
      <c r="I655" s="5">
        <f>AVERAGEIFS(TimeSeries!653:653,TimeSeries!$1:$1,"&lt;="&amp;I$3,TimeSeries!$1:$1,"&gt;="&amp;I$2)</f>
        <v>114.1</v>
      </c>
      <c r="J655" s="5">
        <f>AVERAGEIFS(TimeSeries!653:653,TimeSeries!$1:$1,"&lt;="&amp;J$3,TimeSeries!$1:$1,"&gt;="&amp;J$2)</f>
        <v>120.2</v>
      </c>
      <c r="K655" s="5">
        <f>+TimeSeries!I653</f>
        <v>119.72499999999999</v>
      </c>
      <c r="M655">
        <f t="shared" si="240"/>
        <v>119.02500000000001</v>
      </c>
      <c r="N655">
        <f t="shared" si="241"/>
        <v>126.91874999999999</v>
      </c>
      <c r="O655">
        <f t="shared" si="243"/>
        <v>0</v>
      </c>
      <c r="P655">
        <f t="shared" si="242"/>
        <v>0</v>
      </c>
      <c r="Q655">
        <f>+INDEX(TimeSeries!$A:$ZZ,'TimeSeries - Formatted'!$B655+1,'TimeSeries - Formatted'!K$1)</f>
        <v>23</v>
      </c>
      <c r="R655">
        <f>SUM(O$4:O655)</f>
        <v>30</v>
      </c>
      <c r="S655">
        <f>SUM(P$4:P655)</f>
        <v>31</v>
      </c>
      <c r="U655" s="1">
        <f t="shared" ref="U655:U718" si="255">+C655/MAX(C645:C654)-1</f>
        <v>-0.1858096241657885</v>
      </c>
      <c r="V655" s="1">
        <f t="shared" ref="V655:V718" si="256">+D655/MAX(D645:D654)-1</f>
        <v>-0.17449434350359949</v>
      </c>
      <c r="W655" s="1">
        <f t="shared" ref="W655:W718" si="257">+E655/MAX(E645:E654)-1</f>
        <v>-0.16808149405772499</v>
      </c>
      <c r="X655" s="1">
        <f t="shared" ref="X655:X718" si="258">+F655/MAX(F645:F654)-1</f>
        <v>-0.11744505494505486</v>
      </c>
      <c r="Y655" s="1">
        <f t="shared" ref="Y655:Y718" si="259">+G655/MAX(G645:G654)-1</f>
        <v>-0.11048557353976063</v>
      </c>
      <c r="Z655" s="1">
        <f t="shared" ref="Z655:Z718" si="260">+H655/MAX(H645:H654)-1</f>
        <v>-0.1511976047904191</v>
      </c>
      <c r="AA655" s="1">
        <f t="shared" ref="AA655:AA718" si="261">+I655/MAX(I645:I654)-1</f>
        <v>-0.15606508875739644</v>
      </c>
      <c r="AB655" s="1">
        <f t="shared" ref="AB655:AB718" si="262">+J655/MAX(J645:J654)-1</f>
        <v>-0.10565476190476197</v>
      </c>
      <c r="AD655" s="2">
        <f t="shared" ca="1" si="246"/>
        <v>0</v>
      </c>
      <c r="AE655" s="2">
        <f t="shared" ca="1" si="247"/>
        <v>0</v>
      </c>
      <c r="AF655" s="2">
        <f t="shared" ca="1" si="248"/>
        <v>0</v>
      </c>
      <c r="AG655" s="2">
        <f t="shared" ca="1" si="249"/>
        <v>0</v>
      </c>
      <c r="AH655" s="2">
        <f t="shared" ca="1" si="250"/>
        <v>0</v>
      </c>
      <c r="AI655" s="2">
        <f t="shared" ca="1" si="251"/>
        <v>0</v>
      </c>
      <c r="AJ655" s="2">
        <f t="shared" ca="1" si="252"/>
        <v>0</v>
      </c>
      <c r="AK655" s="2">
        <f t="shared" ca="1" si="253"/>
        <v>0</v>
      </c>
      <c r="AM655">
        <f ca="1">+IF(COUNTIFS(AM$4:AM654,1,$Q$4:$Q654,$Q655)=1,0,IF(U655*AD655&lt;$AO$1,1,0))</f>
        <v>0</v>
      </c>
      <c r="AN655">
        <f ca="1">+IF(COUNTIFS(AN$4:AN654,1,$Q$4:$Q654,$Q655)=1,0,IF(V655*AE655&lt;$AO$1,1,0))</f>
        <v>0</v>
      </c>
      <c r="AO655">
        <f ca="1">+IF(COUNTIFS(AO$4:AO654,1,$Q$4:$Q654,$Q655)=1,0,IF(W655*AF655&lt;$AO$1,1,0))</f>
        <v>0</v>
      </c>
      <c r="AP655">
        <f ca="1">+IF(COUNTIFS(AP$4:AP654,1,$Q$4:$Q654,$Q655)=1,0,IF(X655*AG655&lt;$AO$1,1,0))</f>
        <v>0</v>
      </c>
      <c r="AQ655">
        <f ca="1">+IF(COUNTIFS(AQ$4:AQ654,1,$Q$4:$Q654,$Q655)=1,0,IF(Y655*AH655&lt;$AO$1,1,0))</f>
        <v>0</v>
      </c>
      <c r="AR655">
        <f ca="1">+IF(COUNTIFS(AR$4:AR654,1,$Q$4:$Q654,$Q655)=1,0,IF(Z655*AI655&lt;$AO$1,1,0))</f>
        <v>0</v>
      </c>
      <c r="AS655">
        <f ca="1">+IF(COUNTIFS(AS$4:AS654,1,$Q$4:$Q654,$Q655)=1,0,IF(AA655*AJ655&lt;$AO$1,1,0))</f>
        <v>0</v>
      </c>
      <c r="AT655">
        <f ca="1">+IF(COUNTIFS(AT$4:AT654,1,$Q$4:$Q654,$Q655)=1,0,IF(AB655*AK655&lt;$AO$1,1,0))</f>
        <v>0</v>
      </c>
      <c r="AU655">
        <f t="shared" ca="1" si="244"/>
        <v>0</v>
      </c>
      <c r="AW655">
        <f ca="1">1*(COUNTIFS($Q$4:$Q654,Q655,AU$4:AU654,1)&gt;0)</f>
        <v>0</v>
      </c>
      <c r="AX655" t="str">
        <f t="shared" ca="1" si="254"/>
        <v/>
      </c>
    </row>
    <row r="656" spans="2:50" x14ac:dyDescent="0.35">
      <c r="B656">
        <f t="shared" si="245"/>
        <v>653</v>
      </c>
      <c r="C656" s="5">
        <f>AVERAGEIFS(TimeSeries!654:654,TimeSeries!$1:$1,"&lt;="&amp;C$3,TimeSeries!$1:$1,"&gt;="&amp;C$2)</f>
        <v>117.8</v>
      </c>
      <c r="D656" s="5">
        <f>AVERAGEIFS(TimeSeries!654:654,TimeSeries!$1:$1,"&lt;="&amp;D$3,TimeSeries!$1:$1,"&gt;="&amp;D$2)</f>
        <v>122.8</v>
      </c>
      <c r="E656" s="5">
        <f>AVERAGEIFS(TimeSeries!654:654,TimeSeries!$1:$1,"&lt;="&amp;E$3,TimeSeries!$1:$1,"&gt;="&amp;E$2)</f>
        <v>124.95</v>
      </c>
      <c r="F656" s="5">
        <f>AVERAGEIFS(TimeSeries!654:654,TimeSeries!$1:$1,"&lt;="&amp;F$3,TimeSeries!$1:$1,"&gt;="&amp;F$2)</f>
        <v>129.94999999999999</v>
      </c>
      <c r="G656" s="5">
        <f>AVERAGEIFS(TimeSeries!654:654,TimeSeries!$1:$1,"&lt;="&amp;G$3,TimeSeries!$1:$1,"&gt;="&amp;G$2)</f>
        <v>126.4</v>
      </c>
      <c r="H656" s="5">
        <f>AVERAGEIFS(TimeSeries!654:654,TimeSeries!$1:$1,"&lt;="&amp;H$3,TimeSeries!$1:$1,"&gt;="&amp;H$2)</f>
        <v>114.4</v>
      </c>
      <c r="I656" s="5">
        <f>AVERAGEIFS(TimeSeries!654:654,TimeSeries!$1:$1,"&lt;="&amp;I$3,TimeSeries!$1:$1,"&gt;="&amp;I$2)</f>
        <v>115.1</v>
      </c>
      <c r="J656" s="5">
        <f>AVERAGEIFS(TimeSeries!654:654,TimeSeries!$1:$1,"&lt;="&amp;J$3,TimeSeries!$1:$1,"&gt;="&amp;J$2)</f>
        <v>120.2</v>
      </c>
      <c r="K656" s="5">
        <f>+TimeSeries!I654</f>
        <v>121.0625</v>
      </c>
      <c r="M656">
        <f t="shared" si="240"/>
        <v>119.02500000000001</v>
      </c>
      <c r="N656">
        <f t="shared" si="241"/>
        <v>126.91874999999999</v>
      </c>
      <c r="O656">
        <f t="shared" si="243"/>
        <v>1</v>
      </c>
      <c r="P656">
        <f t="shared" si="242"/>
        <v>0</v>
      </c>
      <c r="Q656">
        <f>+INDEX(TimeSeries!$A:$ZZ,'TimeSeries - Formatted'!$B656+1,'TimeSeries - Formatted'!K$1)</f>
        <v>23</v>
      </c>
      <c r="R656">
        <f>SUM(O$4:O656)</f>
        <v>31</v>
      </c>
      <c r="S656">
        <f>SUM(P$4:P656)</f>
        <v>31</v>
      </c>
      <c r="U656" s="1">
        <f t="shared" si="255"/>
        <v>-0.17246224095539164</v>
      </c>
      <c r="V656" s="1">
        <f t="shared" si="256"/>
        <v>-0.15803908124785737</v>
      </c>
      <c r="W656" s="1">
        <f t="shared" si="257"/>
        <v>-0.13886974500344584</v>
      </c>
      <c r="X656" s="1">
        <f t="shared" si="258"/>
        <v>-0.1074862637362638</v>
      </c>
      <c r="Y656" s="1">
        <f t="shared" si="259"/>
        <v>-0.11048557353976063</v>
      </c>
      <c r="Z656" s="1">
        <f t="shared" si="260"/>
        <v>-0.14371257485029931</v>
      </c>
      <c r="AA656" s="1">
        <f t="shared" si="261"/>
        <v>-0.14866863905325445</v>
      </c>
      <c r="AB656" s="1">
        <f t="shared" si="262"/>
        <v>-0.10565476190476197</v>
      </c>
      <c r="AD656" s="2">
        <f t="shared" ca="1" si="246"/>
        <v>0</v>
      </c>
      <c r="AE656" s="2">
        <f t="shared" ca="1" si="247"/>
        <v>0</v>
      </c>
      <c r="AF656" s="2">
        <f t="shared" ca="1" si="248"/>
        <v>0</v>
      </c>
      <c r="AG656" s="2">
        <f t="shared" ca="1" si="249"/>
        <v>0</v>
      </c>
      <c r="AH656" s="2">
        <f t="shared" ca="1" si="250"/>
        <v>0</v>
      </c>
      <c r="AI656" s="2">
        <f t="shared" ca="1" si="251"/>
        <v>0</v>
      </c>
      <c r="AJ656" s="2">
        <f t="shared" ca="1" si="252"/>
        <v>0</v>
      </c>
      <c r="AK656" s="2">
        <f t="shared" ca="1" si="253"/>
        <v>0</v>
      </c>
      <c r="AM656">
        <f ca="1">+IF(COUNTIFS(AM$4:AM655,1,$Q$4:$Q655,$Q656)=1,0,IF(U656*AD656&lt;$AO$1,1,0))</f>
        <v>0</v>
      </c>
      <c r="AN656">
        <f ca="1">+IF(COUNTIFS(AN$4:AN655,1,$Q$4:$Q655,$Q656)=1,0,IF(V656*AE656&lt;$AO$1,1,0))</f>
        <v>0</v>
      </c>
      <c r="AO656">
        <f ca="1">+IF(COUNTIFS(AO$4:AO655,1,$Q$4:$Q655,$Q656)=1,0,IF(W656*AF656&lt;$AO$1,1,0))</f>
        <v>0</v>
      </c>
      <c r="AP656">
        <f ca="1">+IF(COUNTIFS(AP$4:AP655,1,$Q$4:$Q655,$Q656)=1,0,IF(X656*AG656&lt;$AO$1,1,0))</f>
        <v>0</v>
      </c>
      <c r="AQ656">
        <f ca="1">+IF(COUNTIFS(AQ$4:AQ655,1,$Q$4:$Q655,$Q656)=1,0,IF(Y656*AH656&lt;$AO$1,1,0))</f>
        <v>0</v>
      </c>
      <c r="AR656">
        <f ca="1">+IF(COUNTIFS(AR$4:AR655,1,$Q$4:$Q655,$Q656)=1,0,IF(Z656*AI656&lt;$AO$1,1,0))</f>
        <v>0</v>
      </c>
      <c r="AS656">
        <f ca="1">+IF(COUNTIFS(AS$4:AS655,1,$Q$4:$Q655,$Q656)=1,0,IF(AA656*AJ656&lt;$AO$1,1,0))</f>
        <v>0</v>
      </c>
      <c r="AT656">
        <f ca="1">+IF(COUNTIFS(AT$4:AT655,1,$Q$4:$Q655,$Q656)=1,0,IF(AB656*AK656&lt;$AO$1,1,0))</f>
        <v>0</v>
      </c>
      <c r="AU656">
        <f t="shared" ca="1" si="244"/>
        <v>0</v>
      </c>
      <c r="AW656">
        <f ca="1">1*(COUNTIFS($Q$4:$Q655,Q656,AU$4:AU655,1)&gt;0)</f>
        <v>0</v>
      </c>
      <c r="AX656" t="str">
        <f t="shared" ca="1" si="254"/>
        <v/>
      </c>
    </row>
    <row r="657" spans="2:50" x14ac:dyDescent="0.35">
      <c r="B657">
        <f t="shared" si="245"/>
        <v>654</v>
      </c>
      <c r="C657" s="5">
        <f>AVERAGEIFS(TimeSeries!655:655,TimeSeries!$1:$1,"&lt;="&amp;C$3,TimeSeries!$1:$1,"&gt;="&amp;C$2)</f>
        <v>120</v>
      </c>
      <c r="D657" s="5">
        <f>AVERAGEIFS(TimeSeries!655:655,TimeSeries!$1:$1,"&lt;="&amp;D$3,TimeSeries!$1:$1,"&gt;="&amp;D$2)</f>
        <v>124.5</v>
      </c>
      <c r="E657" s="5">
        <f>AVERAGEIFS(TimeSeries!655:655,TimeSeries!$1:$1,"&lt;="&amp;E$3,TimeSeries!$1:$1,"&gt;="&amp;E$2)</f>
        <v>126.65</v>
      </c>
      <c r="F657" s="5">
        <f>AVERAGEIFS(TimeSeries!655:655,TimeSeries!$1:$1,"&lt;="&amp;F$3,TimeSeries!$1:$1,"&gt;="&amp;F$2)</f>
        <v>130.65</v>
      </c>
      <c r="G657" s="5">
        <f>AVERAGEIFS(TimeSeries!655:655,TimeSeries!$1:$1,"&lt;="&amp;G$3,TimeSeries!$1:$1,"&gt;="&amp;G$2)</f>
        <v>126.4</v>
      </c>
      <c r="H657" s="5">
        <f>AVERAGEIFS(TimeSeries!655:655,TimeSeries!$1:$1,"&lt;="&amp;H$3,TimeSeries!$1:$1,"&gt;="&amp;H$2)</f>
        <v>115.4</v>
      </c>
      <c r="I657" s="5">
        <f>AVERAGEIFS(TimeSeries!655:655,TimeSeries!$1:$1,"&lt;="&amp;I$3,TimeSeries!$1:$1,"&gt;="&amp;I$2)</f>
        <v>116.1</v>
      </c>
      <c r="J657" s="5">
        <f>AVERAGEIFS(TimeSeries!655:655,TimeSeries!$1:$1,"&lt;="&amp;J$3,TimeSeries!$1:$1,"&gt;="&amp;J$2)</f>
        <v>120.2</v>
      </c>
      <c r="K657" s="5">
        <f>+TimeSeries!I655</f>
        <v>122.28749999999999</v>
      </c>
      <c r="M657">
        <f t="shared" si="240"/>
        <v>119.02500000000001</v>
      </c>
      <c r="N657">
        <f t="shared" si="241"/>
        <v>126.70625</v>
      </c>
      <c r="O657">
        <f t="shared" si="243"/>
        <v>0</v>
      </c>
      <c r="P657">
        <f t="shared" si="242"/>
        <v>0</v>
      </c>
      <c r="Q657">
        <f>+INDEX(TimeSeries!$A:$ZZ,'TimeSeries - Formatted'!$B657+1,'TimeSeries - Formatted'!K$1)</f>
        <v>23</v>
      </c>
      <c r="R657">
        <f>SUM(O$4:O657)</f>
        <v>31</v>
      </c>
      <c r="S657">
        <f>SUM(P$4:P657)</f>
        <v>31</v>
      </c>
      <c r="U657" s="1">
        <f t="shared" si="255"/>
        <v>-0.15700737618545835</v>
      </c>
      <c r="V657" s="1">
        <f t="shared" si="256"/>
        <v>-0.12539515279241298</v>
      </c>
      <c r="W657" s="1">
        <f t="shared" si="257"/>
        <v>-7.3518653986832327E-2</v>
      </c>
      <c r="X657" s="1">
        <f t="shared" si="258"/>
        <v>-3.7214443625644633E-2</v>
      </c>
      <c r="Y657" s="1">
        <f t="shared" si="259"/>
        <v>-5.3538000748783232E-2</v>
      </c>
      <c r="Z657" s="1">
        <f t="shared" si="260"/>
        <v>-0.13265689590379559</v>
      </c>
      <c r="AA657" s="1">
        <f t="shared" si="261"/>
        <v>-0.14127218934911234</v>
      </c>
      <c r="AB657" s="1">
        <f t="shared" si="262"/>
        <v>-0.10565476190476197</v>
      </c>
      <c r="AD657" s="2">
        <f t="shared" ca="1" si="246"/>
        <v>0</v>
      </c>
      <c r="AE657" s="2">
        <f t="shared" ca="1" si="247"/>
        <v>0</v>
      </c>
      <c r="AF657" s="2">
        <f t="shared" ca="1" si="248"/>
        <v>0</v>
      </c>
      <c r="AG657" s="2">
        <f t="shared" ca="1" si="249"/>
        <v>0</v>
      </c>
      <c r="AH657" s="2">
        <f t="shared" ca="1" si="250"/>
        <v>0</v>
      </c>
      <c r="AI657" s="2">
        <f t="shared" ca="1" si="251"/>
        <v>0</v>
      </c>
      <c r="AJ657" s="2">
        <f t="shared" ca="1" si="252"/>
        <v>0</v>
      </c>
      <c r="AK657" s="2">
        <f t="shared" ca="1" si="253"/>
        <v>0</v>
      </c>
      <c r="AM657">
        <f ca="1">+IF(COUNTIFS(AM$4:AM656,1,$Q$4:$Q656,$Q657)=1,0,IF(U657*AD657&lt;$AO$1,1,0))</f>
        <v>0</v>
      </c>
      <c r="AN657">
        <f ca="1">+IF(COUNTIFS(AN$4:AN656,1,$Q$4:$Q656,$Q657)=1,0,IF(V657*AE657&lt;$AO$1,1,0))</f>
        <v>0</v>
      </c>
      <c r="AO657">
        <f ca="1">+IF(COUNTIFS(AO$4:AO656,1,$Q$4:$Q656,$Q657)=1,0,IF(W657*AF657&lt;$AO$1,1,0))</f>
        <v>0</v>
      </c>
      <c r="AP657">
        <f ca="1">+IF(COUNTIFS(AP$4:AP656,1,$Q$4:$Q656,$Q657)=1,0,IF(X657*AG657&lt;$AO$1,1,0))</f>
        <v>0</v>
      </c>
      <c r="AQ657">
        <f ca="1">+IF(COUNTIFS(AQ$4:AQ656,1,$Q$4:$Q656,$Q657)=1,0,IF(Y657*AH657&lt;$AO$1,1,0))</f>
        <v>0</v>
      </c>
      <c r="AR657">
        <f ca="1">+IF(COUNTIFS(AR$4:AR656,1,$Q$4:$Q656,$Q657)=1,0,IF(Z657*AI657&lt;$AO$1,1,0))</f>
        <v>0</v>
      </c>
      <c r="AS657">
        <f ca="1">+IF(COUNTIFS(AS$4:AS656,1,$Q$4:$Q656,$Q657)=1,0,IF(AA657*AJ657&lt;$AO$1,1,0))</f>
        <v>0</v>
      </c>
      <c r="AT657">
        <f ca="1">+IF(COUNTIFS(AT$4:AT656,1,$Q$4:$Q656,$Q657)=1,0,IF(AB657*AK657&lt;$AO$1,1,0))</f>
        <v>0</v>
      </c>
      <c r="AU657">
        <f t="shared" ca="1" si="244"/>
        <v>0</v>
      </c>
      <c r="AW657">
        <f ca="1">1*(COUNTIFS($Q$4:$Q656,Q657,AU$4:AU656,1)&gt;0)</f>
        <v>0</v>
      </c>
      <c r="AX657" t="str">
        <f t="shared" ca="1" si="254"/>
        <v/>
      </c>
    </row>
    <row r="658" spans="2:50" x14ac:dyDescent="0.35">
      <c r="B658">
        <f t="shared" si="245"/>
        <v>655</v>
      </c>
      <c r="C658" s="5">
        <f>AVERAGEIFS(TimeSeries!656:656,TimeSeries!$1:$1,"&lt;="&amp;C$3,TimeSeries!$1:$1,"&gt;="&amp;C$2)</f>
        <v>123.65</v>
      </c>
      <c r="D658" s="5">
        <f>AVERAGEIFS(TimeSeries!656:656,TimeSeries!$1:$1,"&lt;="&amp;D$3,TimeSeries!$1:$1,"&gt;="&amp;D$2)</f>
        <v>128.15</v>
      </c>
      <c r="E658" s="5">
        <f>AVERAGEIFS(TimeSeries!656:656,TimeSeries!$1:$1,"&lt;="&amp;E$3,TimeSeries!$1:$1,"&gt;="&amp;E$2)</f>
        <v>129.55000000000001</v>
      </c>
      <c r="F658" s="5">
        <f>AVERAGEIFS(TimeSeries!656:656,TimeSeries!$1:$1,"&lt;="&amp;F$3,TimeSeries!$1:$1,"&gt;="&amp;F$2)</f>
        <v>132.05000000000001</v>
      </c>
      <c r="G658" s="5">
        <f>AVERAGEIFS(TimeSeries!656:656,TimeSeries!$1:$1,"&lt;="&amp;G$3,TimeSeries!$1:$1,"&gt;="&amp;G$2)</f>
        <v>129.25</v>
      </c>
      <c r="H658" s="5">
        <f>AVERAGEIFS(TimeSeries!656:656,TimeSeries!$1:$1,"&lt;="&amp;H$3,TimeSeries!$1:$1,"&gt;="&amp;H$2)</f>
        <v>119.25</v>
      </c>
      <c r="I658" s="5">
        <f>AVERAGEIFS(TimeSeries!656:656,TimeSeries!$1:$1,"&lt;="&amp;I$3,TimeSeries!$1:$1,"&gt;="&amp;I$2)</f>
        <v>116.4</v>
      </c>
      <c r="J658" s="5">
        <f>AVERAGEIFS(TimeSeries!656:656,TimeSeries!$1:$1,"&lt;="&amp;J$3,TimeSeries!$1:$1,"&gt;="&amp;J$2)</f>
        <v>118.8</v>
      </c>
      <c r="K658" s="5">
        <f>+TimeSeries!I656</f>
        <v>124.71250000000001</v>
      </c>
      <c r="M658">
        <f t="shared" si="240"/>
        <v>119.02500000000001</v>
      </c>
      <c r="N658">
        <f t="shared" si="241"/>
        <v>125.16250000000001</v>
      </c>
      <c r="O658">
        <f t="shared" si="243"/>
        <v>0</v>
      </c>
      <c r="P658">
        <f t="shared" si="242"/>
        <v>0</v>
      </c>
      <c r="Q658">
        <f>+INDEX(TimeSeries!$A:$ZZ,'TimeSeries - Formatted'!$B658+1,'TimeSeries - Formatted'!K$1)</f>
        <v>23</v>
      </c>
      <c r="R658">
        <f>SUM(O$4:O658)</f>
        <v>31</v>
      </c>
      <c r="S658">
        <f>SUM(P$4:P658)</f>
        <v>31</v>
      </c>
      <c r="U658" s="1">
        <f t="shared" si="255"/>
        <v>-7.9985119047619069E-2</v>
      </c>
      <c r="V658" s="1">
        <f t="shared" si="256"/>
        <v>-3.2099697885196399E-2</v>
      </c>
      <c r="W658" s="1">
        <f t="shared" si="257"/>
        <v>2.2090729783037499E-2</v>
      </c>
      <c r="X658" s="1">
        <f t="shared" si="258"/>
        <v>1.0715652506697371E-2</v>
      </c>
      <c r="Y658" s="1">
        <f t="shared" si="259"/>
        <v>2.2547468354430444E-2</v>
      </c>
      <c r="Z658" s="1">
        <f t="shared" si="260"/>
        <v>-4.8284118116520336E-2</v>
      </c>
      <c r="AA658" s="1">
        <f t="shared" si="261"/>
        <v>-9.6623981373690215E-2</v>
      </c>
      <c r="AB658" s="1">
        <f t="shared" si="262"/>
        <v>-7.6923076923076872E-2</v>
      </c>
      <c r="AD658" s="2">
        <f t="shared" ca="1" si="246"/>
        <v>0</v>
      </c>
      <c r="AE658" s="2">
        <f t="shared" ca="1" si="247"/>
        <v>0</v>
      </c>
      <c r="AF658" s="2">
        <f t="shared" ca="1" si="248"/>
        <v>0</v>
      </c>
      <c r="AG658" s="2">
        <f t="shared" ca="1" si="249"/>
        <v>0</v>
      </c>
      <c r="AH658" s="2">
        <f t="shared" ca="1" si="250"/>
        <v>0</v>
      </c>
      <c r="AI658" s="2">
        <f t="shared" ca="1" si="251"/>
        <v>0</v>
      </c>
      <c r="AJ658" s="2">
        <f t="shared" ca="1" si="252"/>
        <v>0</v>
      </c>
      <c r="AK658" s="2">
        <f t="shared" ca="1" si="253"/>
        <v>0</v>
      </c>
      <c r="AM658">
        <f ca="1">+IF(COUNTIFS(AM$4:AM657,1,$Q$4:$Q657,$Q658)=1,0,IF(U658*AD658&lt;$AO$1,1,0))</f>
        <v>0</v>
      </c>
      <c r="AN658">
        <f ca="1">+IF(COUNTIFS(AN$4:AN657,1,$Q$4:$Q657,$Q658)=1,0,IF(V658*AE658&lt;$AO$1,1,0))</f>
        <v>0</v>
      </c>
      <c r="AO658">
        <f ca="1">+IF(COUNTIFS(AO$4:AO657,1,$Q$4:$Q657,$Q658)=1,0,IF(W658*AF658&lt;$AO$1,1,0))</f>
        <v>0</v>
      </c>
      <c r="AP658">
        <f ca="1">+IF(COUNTIFS(AP$4:AP657,1,$Q$4:$Q657,$Q658)=1,0,IF(X658*AG658&lt;$AO$1,1,0))</f>
        <v>0</v>
      </c>
      <c r="AQ658">
        <f ca="1">+IF(COUNTIFS(AQ$4:AQ657,1,$Q$4:$Q657,$Q658)=1,0,IF(Y658*AH658&lt;$AO$1,1,0))</f>
        <v>0</v>
      </c>
      <c r="AR658">
        <f ca="1">+IF(COUNTIFS(AR$4:AR657,1,$Q$4:$Q657,$Q658)=1,0,IF(Z658*AI658&lt;$AO$1,1,0))</f>
        <v>0</v>
      </c>
      <c r="AS658">
        <f ca="1">+IF(COUNTIFS(AS$4:AS657,1,$Q$4:$Q657,$Q658)=1,0,IF(AA658*AJ658&lt;$AO$1,1,0))</f>
        <v>0</v>
      </c>
      <c r="AT658">
        <f ca="1">+IF(COUNTIFS(AT$4:AT657,1,$Q$4:$Q657,$Q658)=1,0,IF(AB658*AK658&lt;$AO$1,1,0))</f>
        <v>0</v>
      </c>
      <c r="AU658">
        <f t="shared" ca="1" si="244"/>
        <v>0</v>
      </c>
      <c r="AW658">
        <f ca="1">1*(COUNTIFS($Q$4:$Q657,Q658,AU$4:AU657,1)&gt;0)</f>
        <v>0</v>
      </c>
      <c r="AX658" t="str">
        <f t="shared" ca="1" si="254"/>
        <v/>
      </c>
    </row>
    <row r="659" spans="2:50" x14ac:dyDescent="0.35">
      <c r="B659">
        <f t="shared" si="245"/>
        <v>656</v>
      </c>
      <c r="C659" s="5">
        <f>AVERAGEIFS(TimeSeries!657:657,TimeSeries!$1:$1,"&lt;="&amp;C$3,TimeSeries!$1:$1,"&gt;="&amp;C$2)</f>
        <v>126.55</v>
      </c>
      <c r="D659" s="5">
        <f>AVERAGEIFS(TimeSeries!657:657,TimeSeries!$1:$1,"&lt;="&amp;D$3,TimeSeries!$1:$1,"&gt;="&amp;D$2)</f>
        <v>130.05000000000001</v>
      </c>
      <c r="E659" s="5">
        <f>AVERAGEIFS(TimeSeries!657:657,TimeSeries!$1:$1,"&lt;="&amp;E$3,TimeSeries!$1:$1,"&gt;="&amp;E$2)</f>
        <v>131.44999999999999</v>
      </c>
      <c r="F659" s="5">
        <f>AVERAGEIFS(TimeSeries!657:657,TimeSeries!$1:$1,"&lt;="&amp;F$3,TimeSeries!$1:$1,"&gt;="&amp;F$2)</f>
        <v>134.44999999999999</v>
      </c>
      <c r="G659" s="5">
        <f>AVERAGEIFS(TimeSeries!657:657,TimeSeries!$1:$1,"&lt;="&amp;G$3,TimeSeries!$1:$1,"&gt;="&amp;G$2)</f>
        <v>130.25</v>
      </c>
      <c r="H659" s="5">
        <f>AVERAGEIFS(TimeSeries!657:657,TimeSeries!$1:$1,"&lt;="&amp;H$3,TimeSeries!$1:$1,"&gt;="&amp;H$2)</f>
        <v>120.75</v>
      </c>
      <c r="I659" s="5">
        <f>AVERAGEIFS(TimeSeries!657:657,TimeSeries!$1:$1,"&lt;="&amp;I$3,TimeSeries!$1:$1,"&gt;="&amp;I$2)</f>
        <v>117.9</v>
      </c>
      <c r="J659" s="5">
        <f>AVERAGEIFS(TimeSeries!657:657,TimeSeries!$1:$1,"&lt;="&amp;J$3,TimeSeries!$1:$1,"&gt;="&amp;J$2)</f>
        <v>118.8</v>
      </c>
      <c r="K659" s="5">
        <f>+TimeSeries!I657</f>
        <v>126.53749999999999</v>
      </c>
      <c r="M659">
        <f t="shared" si="240"/>
        <v>119.02500000000001</v>
      </c>
      <c r="N659">
        <f t="shared" si="241"/>
        <v>125.16250000000001</v>
      </c>
      <c r="O659">
        <f t="shared" si="243"/>
        <v>0</v>
      </c>
      <c r="P659">
        <f t="shared" si="242"/>
        <v>1</v>
      </c>
      <c r="Q659">
        <f>+INDEX(TimeSeries!$A:$ZZ,'TimeSeries - Formatted'!$B659+1,'TimeSeries - Formatted'!K$1)</f>
        <v>23</v>
      </c>
      <c r="R659">
        <f>SUM(O$4:O659)</f>
        <v>31</v>
      </c>
      <c r="S659">
        <f>SUM(P$4:P659)</f>
        <v>32</v>
      </c>
      <c r="U659" s="1">
        <f t="shared" si="255"/>
        <v>2.3453295592397838E-2</v>
      </c>
      <c r="V659" s="1">
        <f t="shared" si="256"/>
        <v>1.4826375341396858E-2</v>
      </c>
      <c r="W659" s="1">
        <f t="shared" si="257"/>
        <v>1.4666152064839677E-2</v>
      </c>
      <c r="X659" s="1">
        <f t="shared" si="258"/>
        <v>1.8174933737220567E-2</v>
      </c>
      <c r="Y659" s="1">
        <f t="shared" si="259"/>
        <v>7.7369439071566237E-3</v>
      </c>
      <c r="Z659" s="1">
        <f t="shared" si="260"/>
        <v>1.2578616352201255E-2</v>
      </c>
      <c r="AA659" s="1">
        <f t="shared" si="261"/>
        <v>-1.749999999999996E-2</v>
      </c>
      <c r="AB659" s="1">
        <f t="shared" si="262"/>
        <v>-3.4146341463414664E-2</v>
      </c>
      <c r="AD659" s="2">
        <f t="shared" ca="1" si="246"/>
        <v>0</v>
      </c>
      <c r="AE659" s="2">
        <f t="shared" ca="1" si="247"/>
        <v>0</v>
      </c>
      <c r="AF659" s="2">
        <f t="shared" ca="1" si="248"/>
        <v>1</v>
      </c>
      <c r="AG659" s="2">
        <f t="shared" ca="1" si="249"/>
        <v>1</v>
      </c>
      <c r="AH659" s="2">
        <f t="shared" ca="1" si="250"/>
        <v>1</v>
      </c>
      <c r="AI659" s="2">
        <f t="shared" ca="1" si="251"/>
        <v>0</v>
      </c>
      <c r="AJ659" s="2">
        <f t="shared" ca="1" si="252"/>
        <v>0</v>
      </c>
      <c r="AK659" s="2">
        <f t="shared" ca="1" si="253"/>
        <v>0</v>
      </c>
      <c r="AM659">
        <f ca="1">+IF(COUNTIFS(AM$4:AM658,1,$Q$4:$Q658,$Q659)=1,0,IF(U659*AD659&lt;$AO$1,1,0))</f>
        <v>0</v>
      </c>
      <c r="AN659">
        <f ca="1">+IF(COUNTIFS(AN$4:AN658,1,$Q$4:$Q658,$Q659)=1,0,IF(V659*AE659&lt;$AO$1,1,0))</f>
        <v>0</v>
      </c>
      <c r="AO659">
        <f ca="1">+IF(COUNTIFS(AO$4:AO658,1,$Q$4:$Q658,$Q659)=1,0,IF(W659*AF659&lt;$AO$1,1,0))</f>
        <v>0</v>
      </c>
      <c r="AP659">
        <f ca="1">+IF(COUNTIFS(AP$4:AP658,1,$Q$4:$Q658,$Q659)=1,0,IF(X659*AG659&lt;$AO$1,1,0))</f>
        <v>0</v>
      </c>
      <c r="AQ659">
        <f ca="1">+IF(COUNTIFS(AQ$4:AQ658,1,$Q$4:$Q658,$Q659)=1,0,IF(Y659*AH659&lt;$AO$1,1,0))</f>
        <v>0</v>
      </c>
      <c r="AR659">
        <f ca="1">+IF(COUNTIFS(AR$4:AR658,1,$Q$4:$Q658,$Q659)=1,0,IF(Z659*AI659&lt;$AO$1,1,0))</f>
        <v>0</v>
      </c>
      <c r="AS659">
        <f ca="1">+IF(COUNTIFS(AS$4:AS658,1,$Q$4:$Q658,$Q659)=1,0,IF(AA659*AJ659&lt;$AO$1,1,0))</f>
        <v>0</v>
      </c>
      <c r="AT659">
        <f ca="1">+IF(COUNTIFS(AT$4:AT658,1,$Q$4:$Q658,$Q659)=1,0,IF(AB659*AK659&lt;$AO$1,1,0))</f>
        <v>0</v>
      </c>
      <c r="AU659">
        <f t="shared" ca="1" si="244"/>
        <v>0</v>
      </c>
      <c r="AW659">
        <f ca="1">1*(COUNTIFS($Q$4:$Q658,Q659,AU$4:AU658,1)&gt;0)</f>
        <v>0</v>
      </c>
      <c r="AX659" t="str">
        <f t="shared" ca="1" si="254"/>
        <v/>
      </c>
    </row>
    <row r="660" spans="2:50" x14ac:dyDescent="0.35">
      <c r="B660">
        <f t="shared" si="245"/>
        <v>657</v>
      </c>
      <c r="C660" s="5">
        <f>AVERAGEIFS(TimeSeries!658:658,TimeSeries!$1:$1,"&lt;="&amp;C$3,TimeSeries!$1:$1,"&gt;="&amp;C$2)</f>
        <v>129.44999999999999</v>
      </c>
      <c r="D660" s="5">
        <f>AVERAGEIFS(TimeSeries!658:658,TimeSeries!$1:$1,"&lt;="&amp;D$3,TimeSeries!$1:$1,"&gt;="&amp;D$2)</f>
        <v>132.44999999999999</v>
      </c>
      <c r="E660" s="5">
        <f>AVERAGEIFS(TimeSeries!658:658,TimeSeries!$1:$1,"&lt;="&amp;E$3,TimeSeries!$1:$1,"&gt;="&amp;E$2)</f>
        <v>133.9</v>
      </c>
      <c r="F660" s="5">
        <f>AVERAGEIFS(TimeSeries!658:658,TimeSeries!$1:$1,"&lt;="&amp;F$3,TimeSeries!$1:$1,"&gt;="&amp;F$2)</f>
        <v>136.9</v>
      </c>
      <c r="G660" s="5">
        <f>AVERAGEIFS(TimeSeries!658:658,TimeSeries!$1:$1,"&lt;="&amp;G$3,TimeSeries!$1:$1,"&gt;="&amp;G$2)</f>
        <v>132.65</v>
      </c>
      <c r="H660" s="5">
        <f>AVERAGEIFS(TimeSeries!658:658,TimeSeries!$1:$1,"&lt;="&amp;H$3,TimeSeries!$1:$1,"&gt;="&amp;H$2)</f>
        <v>123.15</v>
      </c>
      <c r="I660" s="5">
        <f>AVERAGEIFS(TimeSeries!658:658,TimeSeries!$1:$1,"&lt;="&amp;I$3,TimeSeries!$1:$1,"&gt;="&amp;I$2)</f>
        <v>119.6</v>
      </c>
      <c r="J660" s="5">
        <f>AVERAGEIFS(TimeSeries!658:658,TimeSeries!$1:$1,"&lt;="&amp;J$3,TimeSeries!$1:$1,"&gt;="&amp;J$2)</f>
        <v>120.2</v>
      </c>
      <c r="K660" s="5">
        <f>+TimeSeries!I658</f>
        <v>128.9</v>
      </c>
      <c r="M660">
        <f t="shared" si="240"/>
        <v>119.02500000000001</v>
      </c>
      <c r="N660">
        <f t="shared" si="241"/>
        <v>125.16250000000001</v>
      </c>
      <c r="O660">
        <f t="shared" si="243"/>
        <v>0</v>
      </c>
      <c r="P660">
        <f t="shared" si="242"/>
        <v>0</v>
      </c>
      <c r="Q660">
        <f>+INDEX(TimeSeries!$A:$ZZ,'TimeSeries - Formatted'!$B660+1,'TimeSeries - Formatted'!K$1)</f>
        <v>23</v>
      </c>
      <c r="R660">
        <f>SUM(O$4:O660)</f>
        <v>31</v>
      </c>
      <c r="S660">
        <f>SUM(P$4:P660)</f>
        <v>32</v>
      </c>
      <c r="U660" s="1">
        <f t="shared" si="255"/>
        <v>2.2915843540102676E-2</v>
      </c>
      <c r="V660" s="1">
        <f t="shared" si="256"/>
        <v>1.8454440599769084E-2</v>
      </c>
      <c r="W660" s="1">
        <f t="shared" si="257"/>
        <v>1.863826550019021E-2</v>
      </c>
      <c r="X660" s="1">
        <f t="shared" si="258"/>
        <v>1.8222387504648774E-2</v>
      </c>
      <c r="Y660" s="1">
        <f t="shared" si="259"/>
        <v>1.8426103646832948E-2</v>
      </c>
      <c r="Z660" s="1">
        <f t="shared" si="260"/>
        <v>1.9875776397515477E-2</v>
      </c>
      <c r="AA660" s="1">
        <f t="shared" si="261"/>
        <v>1.4418999151823542E-2</v>
      </c>
      <c r="AB660" s="1">
        <f t="shared" si="262"/>
        <v>-1.1513157894736725E-2</v>
      </c>
      <c r="AD660" s="2">
        <f t="shared" ca="1" si="246"/>
        <v>1</v>
      </c>
      <c r="AE660" s="2">
        <f t="shared" ca="1" si="247"/>
        <v>1</v>
      </c>
      <c r="AF660" s="2">
        <f t="shared" ca="1" si="248"/>
        <v>1</v>
      </c>
      <c r="AG660" s="2">
        <f t="shared" ca="1" si="249"/>
        <v>1</v>
      </c>
      <c r="AH660" s="2">
        <f t="shared" ca="1" si="250"/>
        <v>1</v>
      </c>
      <c r="AI660" s="2">
        <f t="shared" ca="1" si="251"/>
        <v>1</v>
      </c>
      <c r="AJ660" s="2">
        <f t="shared" ca="1" si="252"/>
        <v>0</v>
      </c>
      <c r="AK660" s="2">
        <f t="shared" ca="1" si="253"/>
        <v>0</v>
      </c>
      <c r="AM660">
        <f ca="1">+IF(COUNTIFS(AM$4:AM659,1,$Q$4:$Q659,$Q660)=1,0,IF(U660*AD660&lt;$AO$1,1,0))</f>
        <v>0</v>
      </c>
      <c r="AN660">
        <f ca="1">+IF(COUNTIFS(AN$4:AN659,1,$Q$4:$Q659,$Q660)=1,0,IF(V660*AE660&lt;$AO$1,1,0))</f>
        <v>0</v>
      </c>
      <c r="AO660">
        <f ca="1">+IF(COUNTIFS(AO$4:AO659,1,$Q$4:$Q659,$Q660)=1,0,IF(W660*AF660&lt;$AO$1,1,0))</f>
        <v>0</v>
      </c>
      <c r="AP660">
        <f ca="1">+IF(COUNTIFS(AP$4:AP659,1,$Q$4:$Q659,$Q660)=1,0,IF(X660*AG660&lt;$AO$1,1,0))</f>
        <v>0</v>
      </c>
      <c r="AQ660">
        <f ca="1">+IF(COUNTIFS(AQ$4:AQ659,1,$Q$4:$Q659,$Q660)=1,0,IF(Y660*AH660&lt;$AO$1,1,0))</f>
        <v>0</v>
      </c>
      <c r="AR660">
        <f ca="1">+IF(COUNTIFS(AR$4:AR659,1,$Q$4:$Q659,$Q660)=1,0,IF(Z660*AI660&lt;$AO$1,1,0))</f>
        <v>0</v>
      </c>
      <c r="AS660">
        <f ca="1">+IF(COUNTIFS(AS$4:AS659,1,$Q$4:$Q659,$Q660)=1,0,IF(AA660*AJ660&lt;$AO$1,1,0))</f>
        <v>0</v>
      </c>
      <c r="AT660">
        <f ca="1">+IF(COUNTIFS(AT$4:AT659,1,$Q$4:$Q659,$Q660)=1,0,IF(AB660*AK660&lt;$AO$1,1,0))</f>
        <v>0</v>
      </c>
      <c r="AU660">
        <f t="shared" ca="1" si="244"/>
        <v>0</v>
      </c>
      <c r="AW660">
        <f ca="1">1*(COUNTIFS($Q$4:$Q659,Q660,AU$4:AU659,1)&gt;0)</f>
        <v>0</v>
      </c>
      <c r="AX660" t="str">
        <f t="shared" ca="1" si="254"/>
        <v/>
      </c>
    </row>
    <row r="661" spans="2:50" x14ac:dyDescent="0.35">
      <c r="B661">
        <f t="shared" si="245"/>
        <v>658</v>
      </c>
      <c r="C661" s="5">
        <f>AVERAGEIFS(TimeSeries!659:659,TimeSeries!$1:$1,"&lt;="&amp;C$3,TimeSeries!$1:$1,"&gt;="&amp;C$2)</f>
        <v>131.19999999999999</v>
      </c>
      <c r="D661" s="5">
        <f>AVERAGEIFS(TimeSeries!659:659,TimeSeries!$1:$1,"&lt;="&amp;D$3,TimeSeries!$1:$1,"&gt;="&amp;D$2)</f>
        <v>134.19999999999999</v>
      </c>
      <c r="E661" s="5">
        <f>AVERAGEIFS(TimeSeries!659:659,TimeSeries!$1:$1,"&lt;="&amp;E$3,TimeSeries!$1:$1,"&gt;="&amp;E$2)</f>
        <v>135.6</v>
      </c>
      <c r="F661" s="5">
        <f>AVERAGEIFS(TimeSeries!659:659,TimeSeries!$1:$1,"&lt;="&amp;F$3,TimeSeries!$1:$1,"&gt;="&amp;F$2)</f>
        <v>138.1</v>
      </c>
      <c r="G661" s="5">
        <f>AVERAGEIFS(TimeSeries!659:659,TimeSeries!$1:$1,"&lt;="&amp;G$3,TimeSeries!$1:$1,"&gt;="&amp;G$2)</f>
        <v>133.85</v>
      </c>
      <c r="H661" s="5">
        <f>AVERAGEIFS(TimeSeries!659:659,TimeSeries!$1:$1,"&lt;="&amp;H$3,TimeSeries!$1:$1,"&gt;="&amp;H$2)</f>
        <v>124.85</v>
      </c>
      <c r="I661" s="5">
        <f>AVERAGEIFS(TimeSeries!659:659,TimeSeries!$1:$1,"&lt;="&amp;I$3,TimeSeries!$1:$1,"&gt;="&amp;I$2)</f>
        <v>122</v>
      </c>
      <c r="J661" s="5">
        <f>AVERAGEIFS(TimeSeries!659:659,TimeSeries!$1:$1,"&lt;="&amp;J$3,TimeSeries!$1:$1,"&gt;="&amp;J$2)</f>
        <v>123</v>
      </c>
      <c r="K661" s="5">
        <f>+TimeSeries!I659</f>
        <v>130.66249999999999</v>
      </c>
      <c r="M661">
        <f t="shared" si="240"/>
        <v>119.02500000000001</v>
      </c>
      <c r="N661">
        <f t="shared" si="241"/>
        <v>125.16250000000001</v>
      </c>
      <c r="O661">
        <f t="shared" si="243"/>
        <v>0</v>
      </c>
      <c r="P661">
        <f t="shared" si="242"/>
        <v>0</v>
      </c>
      <c r="Q661">
        <f>+INDEX(TimeSeries!$A:$ZZ,'TimeSeries - Formatted'!$B661+1,'TimeSeries - Formatted'!K$1)</f>
        <v>23</v>
      </c>
      <c r="R661">
        <f>SUM(O$4:O661)</f>
        <v>31</v>
      </c>
      <c r="S661">
        <f>SUM(P$4:P661)</f>
        <v>32</v>
      </c>
      <c r="U661" s="1">
        <f t="shared" si="255"/>
        <v>1.351873310158358E-2</v>
      </c>
      <c r="V661" s="1">
        <f t="shared" si="256"/>
        <v>1.3212533031332629E-2</v>
      </c>
      <c r="W661" s="1">
        <f t="shared" si="257"/>
        <v>1.2696041822255255E-2</v>
      </c>
      <c r="X661" s="1">
        <f t="shared" si="258"/>
        <v>8.765522279035709E-3</v>
      </c>
      <c r="Y661" s="1">
        <f t="shared" si="259"/>
        <v>9.0463626083678861E-3</v>
      </c>
      <c r="Z661" s="1">
        <f t="shared" si="260"/>
        <v>1.3804303694681108E-2</v>
      </c>
      <c r="AA661" s="1">
        <f t="shared" si="261"/>
        <v>2.006688963210701E-2</v>
      </c>
      <c r="AB661" s="1">
        <f t="shared" si="262"/>
        <v>2.3294509151414289E-2</v>
      </c>
      <c r="AD661" s="2">
        <f t="shared" ca="1" si="246"/>
        <v>1</v>
      </c>
      <c r="AE661" s="2">
        <f t="shared" ca="1" si="247"/>
        <v>1</v>
      </c>
      <c r="AF661" s="2">
        <f t="shared" ca="1" si="248"/>
        <v>1</v>
      </c>
      <c r="AG661" s="2">
        <f t="shared" ca="1" si="249"/>
        <v>1</v>
      </c>
      <c r="AH661" s="2">
        <f t="shared" ca="1" si="250"/>
        <v>1</v>
      </c>
      <c r="AI661" s="2">
        <f t="shared" ca="1" si="251"/>
        <v>1</v>
      </c>
      <c r="AJ661" s="2">
        <f t="shared" ca="1" si="252"/>
        <v>1</v>
      </c>
      <c r="AK661" s="2">
        <f t="shared" ca="1" si="253"/>
        <v>0</v>
      </c>
      <c r="AM661">
        <f ca="1">+IF(COUNTIFS(AM$4:AM660,1,$Q$4:$Q660,$Q661)=1,0,IF(U661*AD661&lt;$AO$1,1,0))</f>
        <v>0</v>
      </c>
      <c r="AN661">
        <f ca="1">+IF(COUNTIFS(AN$4:AN660,1,$Q$4:$Q660,$Q661)=1,0,IF(V661*AE661&lt;$AO$1,1,0))</f>
        <v>0</v>
      </c>
      <c r="AO661">
        <f ca="1">+IF(COUNTIFS(AO$4:AO660,1,$Q$4:$Q660,$Q661)=1,0,IF(W661*AF661&lt;$AO$1,1,0))</f>
        <v>0</v>
      </c>
      <c r="AP661">
        <f ca="1">+IF(COUNTIFS(AP$4:AP660,1,$Q$4:$Q660,$Q661)=1,0,IF(X661*AG661&lt;$AO$1,1,0))</f>
        <v>0</v>
      </c>
      <c r="AQ661">
        <f ca="1">+IF(COUNTIFS(AQ$4:AQ660,1,$Q$4:$Q660,$Q661)=1,0,IF(Y661*AH661&lt;$AO$1,1,0))</f>
        <v>0</v>
      </c>
      <c r="AR661">
        <f ca="1">+IF(COUNTIFS(AR$4:AR660,1,$Q$4:$Q660,$Q661)=1,0,IF(Z661*AI661&lt;$AO$1,1,0))</f>
        <v>0</v>
      </c>
      <c r="AS661">
        <f ca="1">+IF(COUNTIFS(AS$4:AS660,1,$Q$4:$Q660,$Q661)=1,0,IF(AA661*AJ661&lt;$AO$1,1,0))</f>
        <v>0</v>
      </c>
      <c r="AT661">
        <f ca="1">+IF(COUNTIFS(AT$4:AT660,1,$Q$4:$Q660,$Q661)=1,0,IF(AB661*AK661&lt;$AO$1,1,0))</f>
        <v>0</v>
      </c>
      <c r="AU661">
        <f t="shared" ca="1" si="244"/>
        <v>0</v>
      </c>
      <c r="AW661">
        <f ca="1">1*(COUNTIFS($Q$4:$Q660,Q661,AU$4:AU660,1)&gt;0)</f>
        <v>0</v>
      </c>
      <c r="AX661" t="str">
        <f t="shared" ca="1" si="254"/>
        <v/>
      </c>
    </row>
    <row r="662" spans="2:50" x14ac:dyDescent="0.35">
      <c r="B662">
        <f t="shared" si="245"/>
        <v>659</v>
      </c>
      <c r="C662" s="5">
        <f>AVERAGEIFS(TimeSeries!660:660,TimeSeries!$1:$1,"&lt;="&amp;C$3,TimeSeries!$1:$1,"&gt;="&amp;C$2)</f>
        <v>132.9</v>
      </c>
      <c r="D662" s="5">
        <f>AVERAGEIFS(TimeSeries!660:660,TimeSeries!$1:$1,"&lt;="&amp;D$3,TimeSeries!$1:$1,"&gt;="&amp;D$2)</f>
        <v>135.9</v>
      </c>
      <c r="E662" s="5">
        <f>AVERAGEIFS(TimeSeries!660:660,TimeSeries!$1:$1,"&lt;="&amp;E$3,TimeSeries!$1:$1,"&gt;="&amp;E$2)</f>
        <v>137.30000000000001</v>
      </c>
      <c r="F662" s="5">
        <f>AVERAGEIFS(TimeSeries!660:660,TimeSeries!$1:$1,"&lt;="&amp;F$3,TimeSeries!$1:$1,"&gt;="&amp;F$2)</f>
        <v>139.30000000000001</v>
      </c>
      <c r="G662" s="5">
        <f>AVERAGEIFS(TimeSeries!660:660,TimeSeries!$1:$1,"&lt;="&amp;G$3,TimeSeries!$1:$1,"&gt;="&amp;G$2)</f>
        <v>135.05000000000001</v>
      </c>
      <c r="H662" s="5">
        <f>AVERAGEIFS(TimeSeries!660:660,TimeSeries!$1:$1,"&lt;="&amp;H$3,TimeSeries!$1:$1,"&gt;="&amp;H$2)</f>
        <v>126.05</v>
      </c>
      <c r="I662" s="5">
        <f>AVERAGEIFS(TimeSeries!660:660,TimeSeries!$1:$1,"&lt;="&amp;I$3,TimeSeries!$1:$1,"&gt;="&amp;I$2)</f>
        <v>123.25</v>
      </c>
      <c r="J662" s="5">
        <f>AVERAGEIFS(TimeSeries!660:660,TimeSeries!$1:$1,"&lt;="&amp;J$3,TimeSeries!$1:$1,"&gt;="&amp;J$2)</f>
        <v>124.5</v>
      </c>
      <c r="K662" s="5">
        <f>+TimeSeries!I660</f>
        <v>132.125</v>
      </c>
      <c r="M662">
        <f t="shared" si="240"/>
        <v>119.02500000000001</v>
      </c>
      <c r="N662">
        <f t="shared" si="241"/>
        <v>125.16250000000001</v>
      </c>
      <c r="O662">
        <f t="shared" si="243"/>
        <v>0</v>
      </c>
      <c r="P662">
        <f t="shared" si="242"/>
        <v>0</v>
      </c>
      <c r="Q662">
        <f>+INDEX(TimeSeries!$A:$ZZ,'TimeSeries - Formatted'!$B662+1,'TimeSeries - Formatted'!K$1)</f>
        <v>23</v>
      </c>
      <c r="R662">
        <f>SUM(O$4:O662)</f>
        <v>31</v>
      </c>
      <c r="S662">
        <f>SUM(P$4:P662)</f>
        <v>32</v>
      </c>
      <c r="U662" s="1">
        <f t="shared" si="255"/>
        <v>1.2957317073170938E-2</v>
      </c>
      <c r="V662" s="1">
        <f t="shared" si="256"/>
        <v>1.266766020864396E-2</v>
      </c>
      <c r="W662" s="1">
        <f t="shared" si="257"/>
        <v>1.2536873156342221E-2</v>
      </c>
      <c r="X662" s="1">
        <f t="shared" si="258"/>
        <v>8.6893555394642608E-3</v>
      </c>
      <c r="Y662" s="1">
        <f t="shared" si="259"/>
        <v>8.9652596189766509E-3</v>
      </c>
      <c r="Z662" s="1">
        <f t="shared" si="260"/>
        <v>9.6115338406086437E-3</v>
      </c>
      <c r="AA662" s="1">
        <f t="shared" si="261"/>
        <v>1.0245901639344357E-2</v>
      </c>
      <c r="AB662" s="1">
        <f t="shared" si="262"/>
        <v>1.2195121951219523E-2</v>
      </c>
      <c r="AD662" s="2">
        <f t="shared" ca="1" si="246"/>
        <v>1</v>
      </c>
      <c r="AE662" s="2">
        <f t="shared" ca="1" si="247"/>
        <v>1</v>
      </c>
      <c r="AF662" s="2">
        <f t="shared" ca="1" si="248"/>
        <v>1</v>
      </c>
      <c r="AG662" s="2">
        <f t="shared" ca="1" si="249"/>
        <v>1</v>
      </c>
      <c r="AH662" s="2">
        <f t="shared" ca="1" si="250"/>
        <v>1</v>
      </c>
      <c r="AI662" s="2">
        <f t="shared" ca="1" si="251"/>
        <v>1</v>
      </c>
      <c r="AJ662" s="2">
        <f t="shared" ca="1" si="252"/>
        <v>1</v>
      </c>
      <c r="AK662" s="2">
        <f t="shared" ca="1" si="253"/>
        <v>1</v>
      </c>
      <c r="AM662">
        <f ca="1">+IF(COUNTIFS(AM$4:AM661,1,$Q$4:$Q661,$Q662)=1,0,IF(U662*AD662&lt;$AO$1,1,0))</f>
        <v>0</v>
      </c>
      <c r="AN662">
        <f ca="1">+IF(COUNTIFS(AN$4:AN661,1,$Q$4:$Q661,$Q662)=1,0,IF(V662*AE662&lt;$AO$1,1,0))</f>
        <v>0</v>
      </c>
      <c r="AO662">
        <f ca="1">+IF(COUNTIFS(AO$4:AO661,1,$Q$4:$Q661,$Q662)=1,0,IF(W662*AF662&lt;$AO$1,1,0))</f>
        <v>0</v>
      </c>
      <c r="AP662">
        <f ca="1">+IF(COUNTIFS(AP$4:AP661,1,$Q$4:$Q661,$Q662)=1,0,IF(X662*AG662&lt;$AO$1,1,0))</f>
        <v>0</v>
      </c>
      <c r="AQ662">
        <f ca="1">+IF(COUNTIFS(AQ$4:AQ661,1,$Q$4:$Q661,$Q662)=1,0,IF(Y662*AH662&lt;$AO$1,1,0))</f>
        <v>0</v>
      </c>
      <c r="AR662">
        <f ca="1">+IF(COUNTIFS(AR$4:AR661,1,$Q$4:$Q661,$Q662)=1,0,IF(Z662*AI662&lt;$AO$1,1,0))</f>
        <v>0</v>
      </c>
      <c r="AS662">
        <f ca="1">+IF(COUNTIFS(AS$4:AS661,1,$Q$4:$Q661,$Q662)=1,0,IF(AA662*AJ662&lt;$AO$1,1,0))</f>
        <v>0</v>
      </c>
      <c r="AT662">
        <f ca="1">+IF(COUNTIFS(AT$4:AT661,1,$Q$4:$Q661,$Q662)=1,0,IF(AB662*AK662&lt;$AO$1,1,0))</f>
        <v>0</v>
      </c>
      <c r="AU662">
        <f t="shared" ca="1" si="244"/>
        <v>0</v>
      </c>
      <c r="AW662">
        <f ca="1">1*(COUNTIFS($Q$4:$Q661,Q662,AU$4:AU661,1)&gt;0)</f>
        <v>0</v>
      </c>
      <c r="AX662" t="str">
        <f t="shared" ca="1" si="254"/>
        <v/>
      </c>
    </row>
    <row r="663" spans="2:50" x14ac:dyDescent="0.35">
      <c r="B663">
        <f t="shared" si="245"/>
        <v>660</v>
      </c>
      <c r="C663" s="5">
        <f>AVERAGEIFS(TimeSeries!661:661,TimeSeries!$1:$1,"&lt;="&amp;C$3,TimeSeries!$1:$1,"&gt;="&amp;C$2)</f>
        <v>134.1</v>
      </c>
      <c r="D663" s="5">
        <f>AVERAGEIFS(TimeSeries!661:661,TimeSeries!$1:$1,"&lt;="&amp;D$3,TimeSeries!$1:$1,"&gt;="&amp;D$2)</f>
        <v>137.6</v>
      </c>
      <c r="E663" s="5">
        <f>AVERAGEIFS(TimeSeries!661:661,TimeSeries!$1:$1,"&lt;="&amp;E$3,TimeSeries!$1:$1,"&gt;="&amp;E$2)</f>
        <v>139.69999999999999</v>
      </c>
      <c r="F663" s="5">
        <f>AVERAGEIFS(TimeSeries!661:661,TimeSeries!$1:$1,"&lt;="&amp;F$3,TimeSeries!$1:$1,"&gt;="&amp;F$2)</f>
        <v>141.19999999999999</v>
      </c>
      <c r="G663" s="5">
        <f>AVERAGEIFS(TimeSeries!661:661,TimeSeries!$1:$1,"&lt;="&amp;G$3,TimeSeries!$1:$1,"&gt;="&amp;G$2)</f>
        <v>136.25</v>
      </c>
      <c r="H663" s="5">
        <f>AVERAGEIFS(TimeSeries!661:661,TimeSeries!$1:$1,"&lt;="&amp;H$3,TimeSeries!$1:$1,"&gt;="&amp;H$2)</f>
        <v>127.25</v>
      </c>
      <c r="I663" s="5">
        <f>AVERAGEIFS(TimeSeries!661:661,TimeSeries!$1:$1,"&lt;="&amp;I$3,TimeSeries!$1:$1,"&gt;="&amp;I$2)</f>
        <v>123.75</v>
      </c>
      <c r="J663" s="5">
        <f>AVERAGEIFS(TimeSeries!661:661,TimeSeries!$1:$1,"&lt;="&amp;J$3,TimeSeries!$1:$1,"&gt;="&amp;J$2)</f>
        <v>124.5</v>
      </c>
      <c r="K663" s="5">
        <f>+TimeSeries!I661</f>
        <v>133.44999999999999</v>
      </c>
      <c r="M663">
        <f t="shared" si="240"/>
        <v>119.02500000000001</v>
      </c>
      <c r="N663">
        <f t="shared" si="241"/>
        <v>125.16250000000001</v>
      </c>
      <c r="O663">
        <f t="shared" si="243"/>
        <v>0</v>
      </c>
      <c r="P663">
        <f t="shared" si="242"/>
        <v>0</v>
      </c>
      <c r="Q663">
        <f>+INDEX(TimeSeries!$A:$ZZ,'TimeSeries - Formatted'!$B663+1,'TimeSeries - Formatted'!K$1)</f>
        <v>23</v>
      </c>
      <c r="R663">
        <f>SUM(O$4:O663)</f>
        <v>31</v>
      </c>
      <c r="S663">
        <f>SUM(P$4:P663)</f>
        <v>32</v>
      </c>
      <c r="U663" s="1">
        <f t="shared" si="255"/>
        <v>9.0293453724603623E-3</v>
      </c>
      <c r="V663" s="1">
        <f t="shared" si="256"/>
        <v>1.2509197939661432E-2</v>
      </c>
      <c r="W663" s="1">
        <f t="shared" si="257"/>
        <v>1.7479970866715044E-2</v>
      </c>
      <c r="X663" s="1">
        <f t="shared" si="258"/>
        <v>1.3639626704953223E-2</v>
      </c>
      <c r="Y663" s="1">
        <f t="shared" si="259"/>
        <v>8.8855979266937446E-3</v>
      </c>
      <c r="Z663" s="1">
        <f t="shared" si="260"/>
        <v>9.5200317334391826E-3</v>
      </c>
      <c r="AA663" s="1">
        <f t="shared" si="261"/>
        <v>4.0567951318457585E-3</v>
      </c>
      <c r="AB663" s="1">
        <f t="shared" si="262"/>
        <v>0</v>
      </c>
      <c r="AD663" s="2">
        <f t="shared" ca="1" si="246"/>
        <v>1</v>
      </c>
      <c r="AE663" s="2">
        <f t="shared" ca="1" si="247"/>
        <v>1</v>
      </c>
      <c r="AF663" s="2">
        <f t="shared" ca="1" si="248"/>
        <v>1</v>
      </c>
      <c r="AG663" s="2">
        <f t="shared" ca="1" si="249"/>
        <v>1</v>
      </c>
      <c r="AH663" s="2">
        <f t="shared" ca="1" si="250"/>
        <v>1</v>
      </c>
      <c r="AI663" s="2">
        <f t="shared" ca="1" si="251"/>
        <v>1</v>
      </c>
      <c r="AJ663" s="2">
        <f t="shared" ca="1" si="252"/>
        <v>1</v>
      </c>
      <c r="AK663" s="2">
        <f t="shared" ca="1" si="253"/>
        <v>1</v>
      </c>
      <c r="AM663">
        <f ca="1">+IF(COUNTIFS(AM$4:AM662,1,$Q$4:$Q662,$Q663)=1,0,IF(U663*AD663&lt;$AO$1,1,0))</f>
        <v>0</v>
      </c>
      <c r="AN663">
        <f ca="1">+IF(COUNTIFS(AN$4:AN662,1,$Q$4:$Q662,$Q663)=1,0,IF(V663*AE663&lt;$AO$1,1,0))</f>
        <v>0</v>
      </c>
      <c r="AO663">
        <f ca="1">+IF(COUNTIFS(AO$4:AO662,1,$Q$4:$Q662,$Q663)=1,0,IF(W663*AF663&lt;$AO$1,1,0))</f>
        <v>0</v>
      </c>
      <c r="AP663">
        <f ca="1">+IF(COUNTIFS(AP$4:AP662,1,$Q$4:$Q662,$Q663)=1,0,IF(X663*AG663&lt;$AO$1,1,0))</f>
        <v>0</v>
      </c>
      <c r="AQ663">
        <f ca="1">+IF(COUNTIFS(AQ$4:AQ662,1,$Q$4:$Q662,$Q663)=1,0,IF(Y663*AH663&lt;$AO$1,1,0))</f>
        <v>0</v>
      </c>
      <c r="AR663">
        <f ca="1">+IF(COUNTIFS(AR$4:AR662,1,$Q$4:$Q662,$Q663)=1,0,IF(Z663*AI663&lt;$AO$1,1,0))</f>
        <v>0</v>
      </c>
      <c r="AS663">
        <f ca="1">+IF(COUNTIFS(AS$4:AS662,1,$Q$4:$Q662,$Q663)=1,0,IF(AA663*AJ663&lt;$AO$1,1,0))</f>
        <v>0</v>
      </c>
      <c r="AT663">
        <f ca="1">+IF(COUNTIFS(AT$4:AT662,1,$Q$4:$Q662,$Q663)=1,0,IF(AB663*AK663&lt;$AO$1,1,0))</f>
        <v>0</v>
      </c>
      <c r="AU663">
        <f t="shared" ca="1" si="244"/>
        <v>0</v>
      </c>
      <c r="AW663">
        <f ca="1">1*(COUNTIFS($Q$4:$Q662,Q663,AU$4:AU662,1)&gt;0)</f>
        <v>0</v>
      </c>
      <c r="AX663" t="str">
        <f t="shared" ca="1" si="254"/>
        <v/>
      </c>
    </row>
    <row r="664" spans="2:50" x14ac:dyDescent="0.35">
      <c r="B664">
        <f t="shared" si="245"/>
        <v>661</v>
      </c>
      <c r="C664" s="5">
        <f>AVERAGEIFS(TimeSeries!662:662,TimeSeries!$1:$1,"&lt;="&amp;C$3,TimeSeries!$1:$1,"&gt;="&amp;C$2)</f>
        <v>135.30000000000001</v>
      </c>
      <c r="D664" s="5">
        <f>AVERAGEIFS(TimeSeries!662:662,TimeSeries!$1:$1,"&lt;="&amp;D$3,TimeSeries!$1:$1,"&gt;="&amp;D$2)</f>
        <v>138.80000000000001</v>
      </c>
      <c r="E664" s="5">
        <f>AVERAGEIFS(TimeSeries!662:662,TimeSeries!$1:$1,"&lt;="&amp;E$3,TimeSeries!$1:$1,"&gt;="&amp;E$2)</f>
        <v>140.19999999999999</v>
      </c>
      <c r="F664" s="5">
        <f>AVERAGEIFS(TimeSeries!662:662,TimeSeries!$1:$1,"&lt;="&amp;F$3,TimeSeries!$1:$1,"&gt;="&amp;F$2)</f>
        <v>141.19999999999999</v>
      </c>
      <c r="G664" s="5">
        <f>AVERAGEIFS(TimeSeries!662:662,TimeSeries!$1:$1,"&lt;="&amp;G$3,TimeSeries!$1:$1,"&gt;="&amp;G$2)</f>
        <v>136.94999999999999</v>
      </c>
      <c r="H664" s="5">
        <f>AVERAGEIFS(TimeSeries!662:662,TimeSeries!$1:$1,"&lt;="&amp;H$3,TimeSeries!$1:$1,"&gt;="&amp;H$2)</f>
        <v>128.44999999999999</v>
      </c>
      <c r="I664" s="5">
        <f>AVERAGEIFS(TimeSeries!662:662,TimeSeries!$1:$1,"&lt;="&amp;I$3,TimeSeries!$1:$1,"&gt;="&amp;I$2)</f>
        <v>124.95</v>
      </c>
      <c r="J664" s="5">
        <f>AVERAGEIFS(TimeSeries!662:662,TimeSeries!$1:$1,"&lt;="&amp;J$3,TimeSeries!$1:$1,"&gt;="&amp;J$2)</f>
        <v>125.9</v>
      </c>
      <c r="K664" s="5">
        <f>+TimeSeries!I662</f>
        <v>134.35</v>
      </c>
      <c r="M664">
        <f t="shared" si="240"/>
        <v>119.02500000000001</v>
      </c>
      <c r="N664">
        <f t="shared" si="241"/>
        <v>125.16250000000001</v>
      </c>
      <c r="O664">
        <f t="shared" si="243"/>
        <v>0</v>
      </c>
      <c r="P664">
        <f t="shared" si="242"/>
        <v>0</v>
      </c>
      <c r="Q664">
        <f>+INDEX(TimeSeries!$A:$ZZ,'TimeSeries - Formatted'!$B664+1,'TimeSeries - Formatted'!K$1)</f>
        <v>23</v>
      </c>
      <c r="R664">
        <f>SUM(O$4:O664)</f>
        <v>31</v>
      </c>
      <c r="S664">
        <f>SUM(P$4:P664)</f>
        <v>32</v>
      </c>
      <c r="U664" s="1">
        <f t="shared" si="255"/>
        <v>8.9485458612976743E-3</v>
      </c>
      <c r="V664" s="1">
        <f t="shared" si="256"/>
        <v>8.720930232558155E-3</v>
      </c>
      <c r="W664" s="1">
        <f t="shared" si="257"/>
        <v>3.5790980672869566E-3</v>
      </c>
      <c r="X664" s="1">
        <f t="shared" si="258"/>
        <v>0</v>
      </c>
      <c r="Y664" s="1">
        <f t="shared" si="259"/>
        <v>5.1376146788990606E-3</v>
      </c>
      <c r="Z664" s="1">
        <f t="shared" si="260"/>
        <v>9.4302554027503316E-3</v>
      </c>
      <c r="AA664" s="1">
        <f t="shared" si="261"/>
        <v>9.6969696969697594E-3</v>
      </c>
      <c r="AB664" s="1">
        <f t="shared" si="262"/>
        <v>1.1244979919678766E-2</v>
      </c>
      <c r="AD664" s="2">
        <f t="shared" ca="1" si="246"/>
        <v>1</v>
      </c>
      <c r="AE664" s="2">
        <f t="shared" ca="1" si="247"/>
        <v>1</v>
      </c>
      <c r="AF664" s="2">
        <f t="shared" ca="1" si="248"/>
        <v>1</v>
      </c>
      <c r="AG664" s="2">
        <f t="shared" ca="1" si="249"/>
        <v>1</v>
      </c>
      <c r="AH664" s="2">
        <f t="shared" ca="1" si="250"/>
        <v>1</v>
      </c>
      <c r="AI664" s="2">
        <f t="shared" ca="1" si="251"/>
        <v>1</v>
      </c>
      <c r="AJ664" s="2">
        <f t="shared" ca="1" si="252"/>
        <v>1</v>
      </c>
      <c r="AK664" s="2">
        <f t="shared" ca="1" si="253"/>
        <v>1</v>
      </c>
      <c r="AM664">
        <f ca="1">+IF(COUNTIFS(AM$4:AM663,1,$Q$4:$Q663,$Q664)=1,0,IF(U664*AD664&lt;$AO$1,1,0))</f>
        <v>0</v>
      </c>
      <c r="AN664">
        <f ca="1">+IF(COUNTIFS(AN$4:AN663,1,$Q$4:$Q663,$Q664)=1,0,IF(V664*AE664&lt;$AO$1,1,0))</f>
        <v>0</v>
      </c>
      <c r="AO664">
        <f ca="1">+IF(COUNTIFS(AO$4:AO663,1,$Q$4:$Q663,$Q664)=1,0,IF(W664*AF664&lt;$AO$1,1,0))</f>
        <v>0</v>
      </c>
      <c r="AP664">
        <f ca="1">+IF(COUNTIFS(AP$4:AP663,1,$Q$4:$Q663,$Q664)=1,0,IF(X664*AG664&lt;$AO$1,1,0))</f>
        <v>0</v>
      </c>
      <c r="AQ664">
        <f ca="1">+IF(COUNTIFS(AQ$4:AQ663,1,$Q$4:$Q663,$Q664)=1,0,IF(Y664*AH664&lt;$AO$1,1,0))</f>
        <v>0</v>
      </c>
      <c r="AR664">
        <f ca="1">+IF(COUNTIFS(AR$4:AR663,1,$Q$4:$Q663,$Q664)=1,0,IF(Z664*AI664&lt;$AO$1,1,0))</f>
        <v>0</v>
      </c>
      <c r="AS664">
        <f ca="1">+IF(COUNTIFS(AS$4:AS663,1,$Q$4:$Q663,$Q664)=1,0,IF(AA664*AJ664&lt;$AO$1,1,0))</f>
        <v>0</v>
      </c>
      <c r="AT664">
        <f ca="1">+IF(COUNTIFS(AT$4:AT663,1,$Q$4:$Q663,$Q664)=1,0,IF(AB664*AK664&lt;$AO$1,1,0))</f>
        <v>0</v>
      </c>
      <c r="AU664">
        <f t="shared" ca="1" si="244"/>
        <v>0</v>
      </c>
      <c r="AW664">
        <f ca="1">1*(COUNTIFS($Q$4:$Q663,Q664,AU$4:AU663,1)&gt;0)</f>
        <v>0</v>
      </c>
      <c r="AX664" t="str">
        <f t="shared" ca="1" si="254"/>
        <v/>
      </c>
    </row>
    <row r="665" spans="2:50" x14ac:dyDescent="0.35">
      <c r="B665">
        <f t="shared" si="245"/>
        <v>662</v>
      </c>
      <c r="C665" s="5">
        <f>AVERAGEIFS(TimeSeries!663:663,TimeSeries!$1:$1,"&lt;="&amp;C$3,TimeSeries!$1:$1,"&gt;="&amp;C$2)</f>
        <v>136.5</v>
      </c>
      <c r="D665" s="5">
        <f>AVERAGEIFS(TimeSeries!663:663,TimeSeries!$1:$1,"&lt;="&amp;D$3,TimeSeries!$1:$1,"&gt;="&amp;D$2)</f>
        <v>142</v>
      </c>
      <c r="E665" s="5">
        <f>AVERAGEIFS(TimeSeries!663:663,TimeSeries!$1:$1,"&lt;="&amp;E$3,TimeSeries!$1:$1,"&gt;="&amp;E$2)</f>
        <v>144.85</v>
      </c>
      <c r="F665" s="5">
        <f>AVERAGEIFS(TimeSeries!663:663,TimeSeries!$1:$1,"&lt;="&amp;F$3,TimeSeries!$1:$1,"&gt;="&amp;F$2)</f>
        <v>143.35</v>
      </c>
      <c r="G665" s="5">
        <f>AVERAGEIFS(TimeSeries!663:663,TimeSeries!$1:$1,"&lt;="&amp;G$3,TimeSeries!$1:$1,"&gt;="&amp;G$2)</f>
        <v>137.69999999999999</v>
      </c>
      <c r="H665" s="5">
        <f>AVERAGEIFS(TimeSeries!663:663,TimeSeries!$1:$1,"&lt;="&amp;H$3,TimeSeries!$1:$1,"&gt;="&amp;H$2)</f>
        <v>130.19999999999999</v>
      </c>
      <c r="I665" s="5">
        <f>AVERAGEIFS(TimeSeries!663:663,TimeSeries!$1:$1,"&lt;="&amp;I$3,TimeSeries!$1:$1,"&gt;="&amp;I$2)</f>
        <v>126.65</v>
      </c>
      <c r="J665" s="5">
        <f>AVERAGEIFS(TimeSeries!663:663,TimeSeries!$1:$1,"&lt;="&amp;J$3,TimeSeries!$1:$1,"&gt;="&amp;J$2)</f>
        <v>127.3</v>
      </c>
      <c r="K665" s="5">
        <f>+TimeSeries!I663</f>
        <v>136.42500000000001</v>
      </c>
      <c r="M665">
        <f t="shared" si="240"/>
        <v>119.02500000000001</v>
      </c>
      <c r="N665">
        <f t="shared" si="241"/>
        <v>125.16250000000001</v>
      </c>
      <c r="O665">
        <f t="shared" si="243"/>
        <v>0</v>
      </c>
      <c r="P665">
        <f t="shared" si="242"/>
        <v>0</v>
      </c>
      <c r="Q665">
        <f>+INDEX(TimeSeries!$A:$ZZ,'TimeSeries - Formatted'!$B665+1,'TimeSeries - Formatted'!K$1)</f>
        <v>23</v>
      </c>
      <c r="R665">
        <f>SUM(O$4:O665)</f>
        <v>31</v>
      </c>
      <c r="S665">
        <f>SUM(P$4:P665)</f>
        <v>32</v>
      </c>
      <c r="U665" s="1">
        <f t="shared" si="255"/>
        <v>8.8691796008868451E-3</v>
      </c>
      <c r="V665" s="1">
        <f t="shared" si="256"/>
        <v>2.3054755043227626E-2</v>
      </c>
      <c r="W665" s="1">
        <f t="shared" si="257"/>
        <v>3.3166904422254007E-2</v>
      </c>
      <c r="X665" s="1">
        <f t="shared" si="258"/>
        <v>1.5226628895184113E-2</v>
      </c>
      <c r="Y665" s="1">
        <f t="shared" si="259"/>
        <v>5.4764512595837367E-3</v>
      </c>
      <c r="Z665" s="1">
        <f t="shared" si="260"/>
        <v>1.3623978201634968E-2</v>
      </c>
      <c r="AA665" s="1">
        <f t="shared" si="261"/>
        <v>1.3605442176870763E-2</v>
      </c>
      <c r="AB665" s="1">
        <f t="shared" si="262"/>
        <v>1.1119936457505863E-2</v>
      </c>
      <c r="AD665" s="2">
        <f t="shared" ca="1" si="246"/>
        <v>1</v>
      </c>
      <c r="AE665" s="2">
        <f t="shared" ca="1" si="247"/>
        <v>1</v>
      </c>
      <c r="AF665" s="2">
        <f t="shared" ca="1" si="248"/>
        <v>1</v>
      </c>
      <c r="AG665" s="2">
        <f t="shared" ca="1" si="249"/>
        <v>1</v>
      </c>
      <c r="AH665" s="2">
        <f t="shared" ca="1" si="250"/>
        <v>1</v>
      </c>
      <c r="AI665" s="2">
        <f t="shared" ca="1" si="251"/>
        <v>1</v>
      </c>
      <c r="AJ665" s="2">
        <f t="shared" ca="1" si="252"/>
        <v>1</v>
      </c>
      <c r="AK665" s="2">
        <f t="shared" ca="1" si="253"/>
        <v>1</v>
      </c>
      <c r="AM665">
        <f ca="1">+IF(COUNTIFS(AM$4:AM664,1,$Q$4:$Q664,$Q665)=1,0,IF(U665*AD665&lt;$AO$1,1,0))</f>
        <v>0</v>
      </c>
      <c r="AN665">
        <f ca="1">+IF(COUNTIFS(AN$4:AN664,1,$Q$4:$Q664,$Q665)=1,0,IF(V665*AE665&lt;$AO$1,1,0))</f>
        <v>0</v>
      </c>
      <c r="AO665">
        <f ca="1">+IF(COUNTIFS(AO$4:AO664,1,$Q$4:$Q664,$Q665)=1,0,IF(W665*AF665&lt;$AO$1,1,0))</f>
        <v>0</v>
      </c>
      <c r="AP665">
        <f ca="1">+IF(COUNTIFS(AP$4:AP664,1,$Q$4:$Q664,$Q665)=1,0,IF(X665*AG665&lt;$AO$1,1,0))</f>
        <v>0</v>
      </c>
      <c r="AQ665">
        <f ca="1">+IF(COUNTIFS(AQ$4:AQ664,1,$Q$4:$Q664,$Q665)=1,0,IF(Y665*AH665&lt;$AO$1,1,0))</f>
        <v>0</v>
      </c>
      <c r="AR665">
        <f ca="1">+IF(COUNTIFS(AR$4:AR664,1,$Q$4:$Q664,$Q665)=1,0,IF(Z665*AI665&lt;$AO$1,1,0))</f>
        <v>0</v>
      </c>
      <c r="AS665">
        <f ca="1">+IF(COUNTIFS(AS$4:AS664,1,$Q$4:$Q664,$Q665)=1,0,IF(AA665*AJ665&lt;$AO$1,1,0))</f>
        <v>0</v>
      </c>
      <c r="AT665">
        <f ca="1">+IF(COUNTIFS(AT$4:AT664,1,$Q$4:$Q664,$Q665)=1,0,IF(AB665*AK665&lt;$AO$1,1,0))</f>
        <v>0</v>
      </c>
      <c r="AU665">
        <f t="shared" ca="1" si="244"/>
        <v>0</v>
      </c>
      <c r="AW665">
        <f ca="1">1*(COUNTIFS($Q$4:$Q664,Q665,AU$4:AU664,1)&gt;0)</f>
        <v>0</v>
      </c>
      <c r="AX665" t="str">
        <f t="shared" ca="1" si="254"/>
        <v/>
      </c>
    </row>
    <row r="666" spans="2:50" x14ac:dyDescent="0.35">
      <c r="B666">
        <f t="shared" si="245"/>
        <v>663</v>
      </c>
      <c r="C666" s="5">
        <f>AVERAGEIFS(TimeSeries!664:664,TimeSeries!$1:$1,"&lt;="&amp;C$3,TimeSeries!$1:$1,"&gt;="&amp;C$2)</f>
        <v>140.35</v>
      </c>
      <c r="D666" s="5">
        <f>AVERAGEIFS(TimeSeries!664:664,TimeSeries!$1:$1,"&lt;="&amp;D$3,TimeSeries!$1:$1,"&gt;="&amp;D$2)</f>
        <v>145.85</v>
      </c>
      <c r="E666" s="5">
        <f>AVERAGEIFS(TimeSeries!664:664,TimeSeries!$1:$1,"&lt;="&amp;E$3,TimeSeries!$1:$1,"&gt;="&amp;E$2)</f>
        <v>147.94999999999999</v>
      </c>
      <c r="F666" s="5">
        <f>AVERAGEIFS(TimeSeries!664:664,TimeSeries!$1:$1,"&lt;="&amp;F$3,TimeSeries!$1:$1,"&gt;="&amp;F$2)</f>
        <v>147.94999999999999</v>
      </c>
      <c r="G666" s="5">
        <f>AVERAGEIFS(TimeSeries!664:664,TimeSeries!$1:$1,"&lt;="&amp;G$3,TimeSeries!$1:$1,"&gt;="&amp;G$2)</f>
        <v>142.30000000000001</v>
      </c>
      <c r="H666" s="5">
        <f>AVERAGEIFS(TimeSeries!664:664,TimeSeries!$1:$1,"&lt;="&amp;H$3,TimeSeries!$1:$1,"&gt;="&amp;H$2)</f>
        <v>132.80000000000001</v>
      </c>
      <c r="I666" s="5">
        <f>AVERAGEIFS(TimeSeries!664:664,TimeSeries!$1:$1,"&lt;="&amp;I$3,TimeSeries!$1:$1,"&gt;="&amp;I$2)</f>
        <v>128.55000000000001</v>
      </c>
      <c r="J666" s="5">
        <f>AVERAGEIFS(TimeSeries!664:664,TimeSeries!$1:$1,"&lt;="&amp;J$3,TimeSeries!$1:$1,"&gt;="&amp;J$2)</f>
        <v>130.1</v>
      </c>
      <c r="K666" s="5">
        <f>+TimeSeries!I664</f>
        <v>139.78749999999999</v>
      </c>
      <c r="M666">
        <f t="shared" si="240"/>
        <v>119.02500000000001</v>
      </c>
      <c r="N666">
        <f t="shared" si="241"/>
        <v>125.16250000000001</v>
      </c>
      <c r="O666">
        <f t="shared" si="243"/>
        <v>0</v>
      </c>
      <c r="P666">
        <f t="shared" si="242"/>
        <v>0</v>
      </c>
      <c r="Q666">
        <f>+INDEX(TimeSeries!$A:$ZZ,'TimeSeries - Formatted'!$B666+1,'TimeSeries - Formatted'!K$1)</f>
        <v>23</v>
      </c>
      <c r="R666">
        <f>SUM(O$4:O666)</f>
        <v>31</v>
      </c>
      <c r="S666">
        <f>SUM(P$4:P666)</f>
        <v>32</v>
      </c>
      <c r="U666" s="1">
        <f t="shared" si="255"/>
        <v>2.8205128205128105E-2</v>
      </c>
      <c r="V666" s="1">
        <f t="shared" si="256"/>
        <v>2.7112676056338048E-2</v>
      </c>
      <c r="W666" s="1">
        <f t="shared" si="257"/>
        <v>2.1401449775629855E-2</v>
      </c>
      <c r="X666" s="1">
        <f t="shared" si="258"/>
        <v>3.2089291942797304E-2</v>
      </c>
      <c r="Y666" s="1">
        <f t="shared" si="259"/>
        <v>3.3405954974582652E-2</v>
      </c>
      <c r="Z666" s="1">
        <f t="shared" si="260"/>
        <v>1.9969278033794335E-2</v>
      </c>
      <c r="AA666" s="1">
        <f t="shared" si="261"/>
        <v>1.5001973943939984E-2</v>
      </c>
      <c r="AB666" s="1">
        <f t="shared" si="262"/>
        <v>2.1995286724273422E-2</v>
      </c>
      <c r="AD666" s="2">
        <f t="shared" ca="1" si="246"/>
        <v>1</v>
      </c>
      <c r="AE666" s="2">
        <f t="shared" ca="1" si="247"/>
        <v>1</v>
      </c>
      <c r="AF666" s="2">
        <f t="shared" ca="1" si="248"/>
        <v>1</v>
      </c>
      <c r="AG666" s="2">
        <f t="shared" ca="1" si="249"/>
        <v>1</v>
      </c>
      <c r="AH666" s="2">
        <f t="shared" ca="1" si="250"/>
        <v>1</v>
      </c>
      <c r="AI666" s="2">
        <f t="shared" ca="1" si="251"/>
        <v>1</v>
      </c>
      <c r="AJ666" s="2">
        <f t="shared" ca="1" si="252"/>
        <v>1</v>
      </c>
      <c r="AK666" s="2">
        <f t="shared" ca="1" si="253"/>
        <v>1</v>
      </c>
      <c r="AM666">
        <f ca="1">+IF(COUNTIFS(AM$4:AM665,1,$Q$4:$Q665,$Q666)=1,0,IF(U666*AD666&lt;$AO$1,1,0))</f>
        <v>0</v>
      </c>
      <c r="AN666">
        <f ca="1">+IF(COUNTIFS(AN$4:AN665,1,$Q$4:$Q665,$Q666)=1,0,IF(V666*AE666&lt;$AO$1,1,0))</f>
        <v>0</v>
      </c>
      <c r="AO666">
        <f ca="1">+IF(COUNTIFS(AO$4:AO665,1,$Q$4:$Q665,$Q666)=1,0,IF(W666*AF666&lt;$AO$1,1,0))</f>
        <v>0</v>
      </c>
      <c r="AP666">
        <f ca="1">+IF(COUNTIFS(AP$4:AP665,1,$Q$4:$Q665,$Q666)=1,0,IF(X666*AG666&lt;$AO$1,1,0))</f>
        <v>0</v>
      </c>
      <c r="AQ666">
        <f ca="1">+IF(COUNTIFS(AQ$4:AQ665,1,$Q$4:$Q665,$Q666)=1,0,IF(Y666*AH666&lt;$AO$1,1,0))</f>
        <v>0</v>
      </c>
      <c r="AR666">
        <f ca="1">+IF(COUNTIFS(AR$4:AR665,1,$Q$4:$Q665,$Q666)=1,0,IF(Z666*AI666&lt;$AO$1,1,0))</f>
        <v>0</v>
      </c>
      <c r="AS666">
        <f ca="1">+IF(COUNTIFS(AS$4:AS665,1,$Q$4:$Q665,$Q666)=1,0,IF(AA666*AJ666&lt;$AO$1,1,0))</f>
        <v>0</v>
      </c>
      <c r="AT666">
        <f ca="1">+IF(COUNTIFS(AT$4:AT665,1,$Q$4:$Q665,$Q666)=1,0,IF(AB666*AK666&lt;$AO$1,1,0))</f>
        <v>0</v>
      </c>
      <c r="AU666">
        <f t="shared" ca="1" si="244"/>
        <v>0</v>
      </c>
      <c r="AW666">
        <f ca="1">1*(COUNTIFS($Q$4:$Q665,Q666,AU$4:AU665,1)&gt;0)</f>
        <v>0</v>
      </c>
      <c r="AX666" t="str">
        <f t="shared" ca="1" si="254"/>
        <v/>
      </c>
    </row>
    <row r="667" spans="2:50" x14ac:dyDescent="0.35">
      <c r="B667">
        <f t="shared" si="245"/>
        <v>664</v>
      </c>
      <c r="C667" s="5">
        <f>AVERAGEIFS(TimeSeries!665:665,TimeSeries!$1:$1,"&lt;="&amp;C$3,TimeSeries!$1:$1,"&gt;="&amp;C$2)</f>
        <v>142.35</v>
      </c>
      <c r="D667" s="5">
        <f>AVERAGEIFS(TimeSeries!665:665,TimeSeries!$1:$1,"&lt;="&amp;D$3,TimeSeries!$1:$1,"&gt;="&amp;D$2)</f>
        <v>141.35</v>
      </c>
      <c r="E667" s="5">
        <f>AVERAGEIFS(TimeSeries!665:665,TimeSeries!$1:$1,"&lt;="&amp;E$3,TimeSeries!$1:$1,"&gt;="&amp;E$2)</f>
        <v>138.5</v>
      </c>
      <c r="F667" s="5">
        <f>AVERAGEIFS(TimeSeries!665:665,TimeSeries!$1:$1,"&lt;="&amp;F$3,TimeSeries!$1:$1,"&gt;="&amp;F$2)</f>
        <v>139.5</v>
      </c>
      <c r="G667" s="5">
        <f>AVERAGEIFS(TimeSeries!665:665,TimeSeries!$1:$1,"&lt;="&amp;G$3,TimeSeries!$1:$1,"&gt;="&amp;G$2)</f>
        <v>136.69999999999999</v>
      </c>
      <c r="H667" s="5">
        <f>AVERAGEIFS(TimeSeries!665:665,TimeSeries!$1:$1,"&lt;="&amp;H$3,TimeSeries!$1:$1,"&gt;="&amp;H$2)</f>
        <v>134.19999999999999</v>
      </c>
      <c r="I667" s="5">
        <f>AVERAGEIFS(TimeSeries!665:665,TimeSeries!$1:$1,"&lt;="&amp;I$3,TimeSeries!$1:$1,"&gt;="&amp;I$2)</f>
        <v>134.19999999999999</v>
      </c>
      <c r="J667" s="5">
        <f>AVERAGEIFS(TimeSeries!665:665,TimeSeries!$1:$1,"&lt;="&amp;J$3,TimeSeries!$1:$1,"&gt;="&amp;J$2)</f>
        <v>134.4</v>
      </c>
      <c r="K667" s="5">
        <f>+TimeSeries!I665</f>
        <v>137.9375</v>
      </c>
      <c r="M667">
        <f t="shared" si="240"/>
        <v>119.02500000000001</v>
      </c>
      <c r="N667">
        <f t="shared" si="241"/>
        <v>125.16250000000001</v>
      </c>
      <c r="O667">
        <f t="shared" si="243"/>
        <v>0</v>
      </c>
      <c r="P667">
        <f t="shared" si="242"/>
        <v>0</v>
      </c>
      <c r="Q667">
        <f>+INDEX(TimeSeries!$A:$ZZ,'TimeSeries - Formatted'!$B667+1,'TimeSeries - Formatted'!K$1)</f>
        <v>23</v>
      </c>
      <c r="R667">
        <f>SUM(O$4:O667)</f>
        <v>31</v>
      </c>
      <c r="S667">
        <f>SUM(P$4:P667)</f>
        <v>32</v>
      </c>
      <c r="U667" s="1">
        <f t="shared" si="255"/>
        <v>1.4250089063056581E-2</v>
      </c>
      <c r="V667" s="1">
        <f t="shared" si="256"/>
        <v>-3.0853616729516586E-2</v>
      </c>
      <c r="W667" s="1">
        <f t="shared" si="257"/>
        <v>-6.3872930043933684E-2</v>
      </c>
      <c r="X667" s="1">
        <f t="shared" si="258"/>
        <v>-5.7113889827644426E-2</v>
      </c>
      <c r="Y667" s="1">
        <f t="shared" si="259"/>
        <v>-3.9353478566409139E-2</v>
      </c>
      <c r="Z667" s="1">
        <f t="shared" si="260"/>
        <v>1.0542168674698704E-2</v>
      </c>
      <c r="AA667" s="1">
        <f t="shared" si="261"/>
        <v>4.3951769739400737E-2</v>
      </c>
      <c r="AB667" s="1">
        <f t="shared" si="262"/>
        <v>3.3051498847040728E-2</v>
      </c>
      <c r="AD667" s="2">
        <f t="shared" ca="1" si="246"/>
        <v>1</v>
      </c>
      <c r="AE667" s="2">
        <f t="shared" ca="1" si="247"/>
        <v>1</v>
      </c>
      <c r="AF667" s="2">
        <f t="shared" ca="1" si="248"/>
        <v>1</v>
      </c>
      <c r="AG667" s="2">
        <f t="shared" ca="1" si="249"/>
        <v>1</v>
      </c>
      <c r="AH667" s="2">
        <f t="shared" ca="1" si="250"/>
        <v>1</v>
      </c>
      <c r="AI667" s="2">
        <f t="shared" ca="1" si="251"/>
        <v>1</v>
      </c>
      <c r="AJ667" s="2">
        <f t="shared" ca="1" si="252"/>
        <v>1</v>
      </c>
      <c r="AK667" s="2">
        <f t="shared" ca="1" si="253"/>
        <v>1</v>
      </c>
      <c r="AM667">
        <f ca="1">+IF(COUNTIFS(AM$4:AM666,1,$Q$4:$Q666,$Q667)=1,0,IF(U667*AD667&lt;$AO$1,1,0))</f>
        <v>0</v>
      </c>
      <c r="AN667">
        <f ca="1">+IF(COUNTIFS(AN$4:AN666,1,$Q$4:$Q666,$Q667)=1,0,IF(V667*AE667&lt;$AO$1,1,0))</f>
        <v>0</v>
      </c>
      <c r="AO667">
        <f ca="1">+IF(COUNTIFS(AO$4:AO666,1,$Q$4:$Q666,$Q667)=1,0,IF(W667*AF667&lt;$AO$1,1,0))</f>
        <v>0</v>
      </c>
      <c r="AP667">
        <f ca="1">+IF(COUNTIFS(AP$4:AP666,1,$Q$4:$Q666,$Q667)=1,0,IF(X667*AG667&lt;$AO$1,1,0))</f>
        <v>0</v>
      </c>
      <c r="AQ667">
        <f ca="1">+IF(COUNTIFS(AQ$4:AQ666,1,$Q$4:$Q666,$Q667)=1,0,IF(Y667*AH667&lt;$AO$1,1,0))</f>
        <v>0</v>
      </c>
      <c r="AR667">
        <f ca="1">+IF(COUNTIFS(AR$4:AR666,1,$Q$4:$Q666,$Q667)=1,0,IF(Z667*AI667&lt;$AO$1,1,0))</f>
        <v>0</v>
      </c>
      <c r="AS667">
        <f ca="1">+IF(COUNTIFS(AS$4:AS666,1,$Q$4:$Q666,$Q667)=1,0,IF(AA667*AJ667&lt;$AO$1,1,0))</f>
        <v>0</v>
      </c>
      <c r="AT667">
        <f ca="1">+IF(COUNTIFS(AT$4:AT666,1,$Q$4:$Q666,$Q667)=1,0,IF(AB667*AK667&lt;$AO$1,1,0))</f>
        <v>0</v>
      </c>
      <c r="AU667">
        <f t="shared" ca="1" si="244"/>
        <v>0</v>
      </c>
      <c r="AW667">
        <f ca="1">1*(COUNTIFS($Q$4:$Q666,Q667,AU$4:AU666,1)&gt;0)</f>
        <v>0</v>
      </c>
      <c r="AX667" t="str">
        <f t="shared" ca="1" si="254"/>
        <v/>
      </c>
    </row>
    <row r="668" spans="2:50" x14ac:dyDescent="0.35">
      <c r="B668">
        <f t="shared" si="245"/>
        <v>665</v>
      </c>
      <c r="C668" s="5">
        <f>AVERAGEIFS(TimeSeries!666:666,TimeSeries!$1:$1,"&lt;="&amp;C$3,TimeSeries!$1:$1,"&gt;="&amp;C$2)</f>
        <v>134.69999999999999</v>
      </c>
      <c r="D668" s="5">
        <f>AVERAGEIFS(TimeSeries!666:666,TimeSeries!$1:$1,"&lt;="&amp;D$3,TimeSeries!$1:$1,"&gt;="&amp;D$2)</f>
        <v>131.19999999999999</v>
      </c>
      <c r="E668" s="5">
        <f>AVERAGEIFS(TimeSeries!666:666,TimeSeries!$1:$1,"&lt;="&amp;E$3,TimeSeries!$1:$1,"&gt;="&amp;E$2)</f>
        <v>128.35</v>
      </c>
      <c r="F668" s="5">
        <f>AVERAGEIFS(TimeSeries!666:666,TimeSeries!$1:$1,"&lt;="&amp;F$3,TimeSeries!$1:$1,"&gt;="&amp;F$2)</f>
        <v>131.35</v>
      </c>
      <c r="G668" s="5">
        <f>AVERAGEIFS(TimeSeries!666:666,TimeSeries!$1:$1,"&lt;="&amp;G$3,TimeSeries!$1:$1,"&gt;="&amp;G$2)</f>
        <v>129.94999999999999</v>
      </c>
      <c r="H668" s="5">
        <f>AVERAGEIFS(TimeSeries!666:666,TimeSeries!$1:$1,"&lt;="&amp;H$3,TimeSeries!$1:$1,"&gt;="&amp;H$2)</f>
        <v>128.94999999999999</v>
      </c>
      <c r="I668" s="5">
        <f>AVERAGEIFS(TimeSeries!666:666,TimeSeries!$1:$1,"&lt;="&amp;I$3,TimeSeries!$1:$1,"&gt;="&amp;I$2)</f>
        <v>131.75</v>
      </c>
      <c r="J668" s="5">
        <f>AVERAGEIFS(TimeSeries!666:666,TimeSeries!$1:$1,"&lt;="&amp;J$3,TimeSeries!$1:$1,"&gt;="&amp;J$2)</f>
        <v>131.5</v>
      </c>
      <c r="K668" s="5">
        <f>+TimeSeries!I666</f>
        <v>131.1875</v>
      </c>
      <c r="M668">
        <f t="shared" si="240"/>
        <v>119.02500000000001</v>
      </c>
      <c r="N668">
        <f t="shared" si="241"/>
        <v>126.075</v>
      </c>
      <c r="O668">
        <f t="shared" si="243"/>
        <v>0</v>
      </c>
      <c r="P668">
        <f t="shared" si="242"/>
        <v>0</v>
      </c>
      <c r="Q668">
        <f>+INDEX(TimeSeries!$A:$ZZ,'TimeSeries - Formatted'!$B668+1,'TimeSeries - Formatted'!K$1)</f>
        <v>23</v>
      </c>
      <c r="R668">
        <f>SUM(O$4:O668)</f>
        <v>31</v>
      </c>
      <c r="S668">
        <f>SUM(P$4:P668)</f>
        <v>32</v>
      </c>
      <c r="U668" s="1">
        <f t="shared" si="255"/>
        <v>-5.3740779768177038E-2</v>
      </c>
      <c r="V668" s="1">
        <f t="shared" si="256"/>
        <v>-0.10044566335275973</v>
      </c>
      <c r="W668" s="1">
        <f t="shared" si="257"/>
        <v>-0.13247718823927002</v>
      </c>
      <c r="X668" s="1">
        <f t="shared" si="258"/>
        <v>-0.11220006759040213</v>
      </c>
      <c r="Y668" s="1">
        <f t="shared" si="259"/>
        <v>-8.6788475052705705E-2</v>
      </c>
      <c r="Z668" s="1">
        <f t="shared" si="260"/>
        <v>-3.9120715350223545E-2</v>
      </c>
      <c r="AA668" s="1">
        <f t="shared" si="261"/>
        <v>-1.8256333830104277E-2</v>
      </c>
      <c r="AB668" s="1">
        <f t="shared" si="262"/>
        <v>-2.1577380952381042E-2</v>
      </c>
      <c r="AD668" s="2">
        <f t="shared" ca="1" si="246"/>
        <v>1</v>
      </c>
      <c r="AE668" s="2">
        <f t="shared" ca="1" si="247"/>
        <v>1</v>
      </c>
      <c r="AF668" s="2">
        <f t="shared" ca="1" si="248"/>
        <v>1</v>
      </c>
      <c r="AG668" s="2">
        <f t="shared" ca="1" si="249"/>
        <v>1</v>
      </c>
      <c r="AH668" s="2">
        <f t="shared" ca="1" si="250"/>
        <v>1</v>
      </c>
      <c r="AI668" s="2">
        <f t="shared" ca="1" si="251"/>
        <v>1</v>
      </c>
      <c r="AJ668" s="2">
        <f t="shared" ca="1" si="252"/>
        <v>1</v>
      </c>
      <c r="AK668" s="2">
        <f t="shared" ca="1" si="253"/>
        <v>1</v>
      </c>
      <c r="AM668">
        <f ca="1">+IF(COUNTIFS(AM$4:AM667,1,$Q$4:$Q667,$Q668)=1,0,IF(U668*AD668&lt;$AO$1,1,0))</f>
        <v>0</v>
      </c>
      <c r="AN668">
        <f ca="1">+IF(COUNTIFS(AN$4:AN667,1,$Q$4:$Q667,$Q668)=1,0,IF(V668*AE668&lt;$AO$1,1,0))</f>
        <v>1</v>
      </c>
      <c r="AO668">
        <f ca="1">+IF(COUNTIFS(AO$4:AO667,1,$Q$4:$Q667,$Q668)=1,0,IF(W668*AF668&lt;$AO$1,1,0))</f>
        <v>1</v>
      </c>
      <c r="AP668">
        <f ca="1">+IF(COUNTIFS(AP$4:AP667,1,$Q$4:$Q667,$Q668)=1,0,IF(X668*AG668&lt;$AO$1,1,0))</f>
        <v>1</v>
      </c>
      <c r="AQ668">
        <f ca="1">+IF(COUNTIFS(AQ$4:AQ667,1,$Q$4:$Q667,$Q668)=1,0,IF(Y668*AH668&lt;$AO$1,1,0))</f>
        <v>0</v>
      </c>
      <c r="AR668">
        <f ca="1">+IF(COUNTIFS(AR$4:AR667,1,$Q$4:$Q667,$Q668)=1,0,IF(Z668*AI668&lt;$AO$1,1,0))</f>
        <v>0</v>
      </c>
      <c r="AS668">
        <f ca="1">+IF(COUNTIFS(AS$4:AS667,1,$Q$4:$Q667,$Q668)=1,0,IF(AA668*AJ668&lt;$AO$1,1,0))</f>
        <v>0</v>
      </c>
      <c r="AT668">
        <f ca="1">+IF(COUNTIFS(AT$4:AT667,1,$Q$4:$Q667,$Q668)=1,0,IF(AB668*AK668&lt;$AO$1,1,0))</f>
        <v>0</v>
      </c>
      <c r="AU668">
        <f t="shared" ca="1" si="244"/>
        <v>1</v>
      </c>
      <c r="AW668">
        <f ca="1">1*(COUNTIFS($Q$4:$Q667,Q668,AU$4:AU667,1)&gt;0)</f>
        <v>0</v>
      </c>
      <c r="AX668">
        <f t="shared" ca="1" si="254"/>
        <v>135</v>
      </c>
    </row>
    <row r="669" spans="2:50" x14ac:dyDescent="0.35">
      <c r="B669">
        <f t="shared" si="245"/>
        <v>666</v>
      </c>
      <c r="C669" s="5">
        <f>AVERAGEIFS(TimeSeries!667:667,TimeSeries!$1:$1,"&lt;="&amp;C$3,TimeSeries!$1:$1,"&gt;="&amp;C$2)</f>
        <v>124.5</v>
      </c>
      <c r="D669" s="5">
        <f>AVERAGEIFS(TimeSeries!667:667,TimeSeries!$1:$1,"&lt;="&amp;D$3,TimeSeries!$1:$1,"&gt;="&amp;D$2)</f>
        <v>122</v>
      </c>
      <c r="E669" s="5">
        <f>AVERAGEIFS(TimeSeries!667:667,TimeSeries!$1:$1,"&lt;="&amp;E$3,TimeSeries!$1:$1,"&gt;="&amp;E$2)</f>
        <v>121.3</v>
      </c>
      <c r="F669" s="5">
        <f>AVERAGEIFS(TimeSeries!667:667,TimeSeries!$1:$1,"&lt;="&amp;F$3,TimeSeries!$1:$1,"&gt;="&amp;F$2)</f>
        <v>127.3</v>
      </c>
      <c r="G669" s="5">
        <f>AVERAGEIFS(TimeSeries!667:667,TimeSeries!$1:$1,"&lt;="&amp;G$3,TimeSeries!$1:$1,"&gt;="&amp;G$2)</f>
        <v>126.6</v>
      </c>
      <c r="H669" s="5">
        <f>AVERAGEIFS(TimeSeries!667:667,TimeSeries!$1:$1,"&lt;="&amp;H$3,TimeSeries!$1:$1,"&gt;="&amp;H$2)</f>
        <v>121.1</v>
      </c>
      <c r="I669" s="5">
        <f>AVERAGEIFS(TimeSeries!667:667,TimeSeries!$1:$1,"&lt;="&amp;I$3,TimeSeries!$1:$1,"&gt;="&amp;I$2)</f>
        <v>122.5</v>
      </c>
      <c r="J669" s="5">
        <f>AVERAGEIFS(TimeSeries!667:667,TimeSeries!$1:$1,"&lt;="&amp;J$3,TimeSeries!$1:$1,"&gt;="&amp;J$2)</f>
        <v>123</v>
      </c>
      <c r="K669" s="5">
        <f>+TimeSeries!I667</f>
        <v>123.72499999999999</v>
      </c>
      <c r="M669">
        <f t="shared" si="240"/>
        <v>119.18125000000001</v>
      </c>
      <c r="N669">
        <f t="shared" si="241"/>
        <v>126.075</v>
      </c>
      <c r="O669">
        <f t="shared" si="243"/>
        <v>0</v>
      </c>
      <c r="P669">
        <f t="shared" si="242"/>
        <v>0</v>
      </c>
      <c r="Q669">
        <f>+INDEX(TimeSeries!$A:$ZZ,'TimeSeries - Formatted'!$B669+1,'TimeSeries - Formatted'!K$1)</f>
        <v>23</v>
      </c>
      <c r="R669">
        <f>SUM(O$4:O669)</f>
        <v>31</v>
      </c>
      <c r="S669">
        <f>SUM(P$4:P669)</f>
        <v>32</v>
      </c>
      <c r="U669" s="1">
        <f t="shared" si="255"/>
        <v>-0.12539515279241298</v>
      </c>
      <c r="V669" s="1">
        <f t="shared" si="256"/>
        <v>-0.16352416866643804</v>
      </c>
      <c r="W669" s="1">
        <f t="shared" si="257"/>
        <v>-0.18012842176410948</v>
      </c>
      <c r="X669" s="1">
        <f t="shared" si="258"/>
        <v>-0.13957418046637371</v>
      </c>
      <c r="Y669" s="1">
        <f t="shared" si="259"/>
        <v>-0.11033028812368251</v>
      </c>
      <c r="Z669" s="1">
        <f t="shared" si="260"/>
        <v>-9.7615499254843474E-2</v>
      </c>
      <c r="AA669" s="1">
        <f t="shared" si="261"/>
        <v>-8.718330849478384E-2</v>
      </c>
      <c r="AB669" s="1">
        <f t="shared" si="262"/>
        <v>-8.4821428571428603E-2</v>
      </c>
      <c r="AD669" s="2">
        <f t="shared" ca="1" si="246"/>
        <v>1</v>
      </c>
      <c r="AE669" s="2">
        <f t="shared" ca="1" si="247"/>
        <v>1</v>
      </c>
      <c r="AF669" s="2">
        <f t="shared" ca="1" si="248"/>
        <v>1</v>
      </c>
      <c r="AG669" s="2">
        <f t="shared" ca="1" si="249"/>
        <v>1</v>
      </c>
      <c r="AH669" s="2">
        <f t="shared" ca="1" si="250"/>
        <v>1</v>
      </c>
      <c r="AI669" s="2">
        <f t="shared" ca="1" si="251"/>
        <v>1</v>
      </c>
      <c r="AJ669" s="2">
        <f t="shared" ca="1" si="252"/>
        <v>1</v>
      </c>
      <c r="AK669" s="2">
        <f t="shared" ca="1" si="253"/>
        <v>1</v>
      </c>
      <c r="AM669">
        <f ca="1">+IF(COUNTIFS(AM$4:AM668,1,$Q$4:$Q668,$Q669)=1,0,IF(U669*AD669&lt;$AO$1,1,0))</f>
        <v>1</v>
      </c>
      <c r="AN669">
        <f ca="1">+IF(COUNTIFS(AN$4:AN668,1,$Q$4:$Q668,$Q669)=1,0,IF(V669*AE669&lt;$AO$1,1,0))</f>
        <v>0</v>
      </c>
      <c r="AO669">
        <f ca="1">+IF(COUNTIFS(AO$4:AO668,1,$Q$4:$Q668,$Q669)=1,0,IF(W669*AF669&lt;$AO$1,1,0))</f>
        <v>0</v>
      </c>
      <c r="AP669">
        <f ca="1">+IF(COUNTIFS(AP$4:AP668,1,$Q$4:$Q668,$Q669)=1,0,IF(X669*AG669&lt;$AO$1,1,0))</f>
        <v>0</v>
      </c>
      <c r="AQ669">
        <f ca="1">+IF(COUNTIFS(AQ$4:AQ668,1,$Q$4:$Q668,$Q669)=1,0,IF(Y669*AH669&lt;$AO$1,1,0))</f>
        <v>1</v>
      </c>
      <c r="AR669">
        <f ca="1">+IF(COUNTIFS(AR$4:AR668,1,$Q$4:$Q668,$Q669)=1,0,IF(Z669*AI669&lt;$AO$1,1,0))</f>
        <v>0</v>
      </c>
      <c r="AS669">
        <f ca="1">+IF(COUNTIFS(AS$4:AS668,1,$Q$4:$Q668,$Q669)=1,0,IF(AA669*AJ669&lt;$AO$1,1,0))</f>
        <v>0</v>
      </c>
      <c r="AT669">
        <f ca="1">+IF(COUNTIFS(AT$4:AT668,1,$Q$4:$Q668,$Q669)=1,0,IF(AB669*AK669&lt;$AO$1,1,0))</f>
        <v>0</v>
      </c>
      <c r="AU669">
        <f t="shared" ca="1" si="244"/>
        <v>1</v>
      </c>
      <c r="AW669">
        <f ca="1">1*(COUNTIFS($Q$4:$Q668,Q669,AU$4:AU668,1)&gt;0)</f>
        <v>1</v>
      </c>
      <c r="AX669" t="str">
        <f t="shared" ca="1" si="254"/>
        <v/>
      </c>
    </row>
    <row r="670" spans="2:50" x14ac:dyDescent="0.35">
      <c r="B670">
        <f t="shared" si="245"/>
        <v>667</v>
      </c>
      <c r="C670" s="5">
        <f>AVERAGEIFS(TimeSeries!668:668,TimeSeries!$1:$1,"&lt;="&amp;C$3,TimeSeries!$1:$1,"&gt;="&amp;C$2)</f>
        <v>116.9</v>
      </c>
      <c r="D670" s="5">
        <f>AVERAGEIFS(TimeSeries!668:668,TimeSeries!$1:$1,"&lt;="&amp;D$3,TimeSeries!$1:$1,"&gt;="&amp;D$2)</f>
        <v>119.9</v>
      </c>
      <c r="E670" s="5">
        <f>AVERAGEIFS(TimeSeries!668:668,TimeSeries!$1:$1,"&lt;="&amp;E$3,TimeSeries!$1:$1,"&gt;="&amp;E$2)</f>
        <v>120.6</v>
      </c>
      <c r="F670" s="5">
        <f>AVERAGEIFS(TimeSeries!668:668,TimeSeries!$1:$1,"&lt;="&amp;F$3,TimeSeries!$1:$1,"&gt;="&amp;F$2)</f>
        <v>125.6</v>
      </c>
      <c r="G670" s="5">
        <f>AVERAGEIFS(TimeSeries!668:668,TimeSeries!$1:$1,"&lt;="&amp;G$3,TimeSeries!$1:$1,"&gt;="&amp;G$2)</f>
        <v>124.9</v>
      </c>
      <c r="H670" s="5">
        <f>AVERAGEIFS(TimeSeries!668:668,TimeSeries!$1:$1,"&lt;="&amp;H$3,TimeSeries!$1:$1,"&gt;="&amp;H$2)</f>
        <v>114.9</v>
      </c>
      <c r="I670" s="5">
        <f>AVERAGEIFS(TimeSeries!668:668,TimeSeries!$1:$1,"&lt;="&amp;I$3,TimeSeries!$1:$1,"&gt;="&amp;I$2)</f>
        <v>117</v>
      </c>
      <c r="J670" s="5">
        <f>AVERAGEIFS(TimeSeries!668:668,TimeSeries!$1:$1,"&lt;="&amp;J$3,TimeSeries!$1:$1,"&gt;="&amp;J$2)</f>
        <v>123</v>
      </c>
      <c r="K670" s="5">
        <f>+TimeSeries!I668</f>
        <v>119.85</v>
      </c>
      <c r="M670">
        <f t="shared" si="240"/>
        <v>119.75624999999999</v>
      </c>
      <c r="N670">
        <f t="shared" si="241"/>
        <v>126.075</v>
      </c>
      <c r="O670">
        <f t="shared" si="243"/>
        <v>0</v>
      </c>
      <c r="P670">
        <f t="shared" si="242"/>
        <v>0</v>
      </c>
      <c r="Q670">
        <f>+INDEX(TimeSeries!$A:$ZZ,'TimeSeries - Formatted'!$B670+1,'TimeSeries - Formatted'!K$1)</f>
        <v>23</v>
      </c>
      <c r="R670">
        <f>SUM(O$4:O670)</f>
        <v>31</v>
      </c>
      <c r="S670">
        <f>SUM(P$4:P670)</f>
        <v>32</v>
      </c>
      <c r="U670" s="1">
        <f t="shared" si="255"/>
        <v>-0.17878468563400063</v>
      </c>
      <c r="V670" s="1">
        <f t="shared" si="256"/>
        <v>-0.17792252314021251</v>
      </c>
      <c r="W670" s="1">
        <f t="shared" si="257"/>
        <v>-0.18485974991551202</v>
      </c>
      <c r="X670" s="1">
        <f t="shared" si="258"/>
        <v>-0.1510645488340655</v>
      </c>
      <c r="Y670" s="1">
        <f t="shared" si="259"/>
        <v>-0.12227687983134228</v>
      </c>
      <c r="Z670" s="1">
        <f t="shared" si="260"/>
        <v>-0.14381520119225022</v>
      </c>
      <c r="AA670" s="1">
        <f t="shared" si="261"/>
        <v>-0.12816691505216093</v>
      </c>
      <c r="AB670" s="1">
        <f t="shared" si="262"/>
        <v>-8.4821428571428603E-2</v>
      </c>
      <c r="AD670" s="2">
        <f t="shared" ca="1" si="246"/>
        <v>1</v>
      </c>
      <c r="AE670" s="2">
        <f t="shared" ca="1" si="247"/>
        <v>1</v>
      </c>
      <c r="AF670" s="2">
        <f t="shared" ca="1" si="248"/>
        <v>1</v>
      </c>
      <c r="AG670" s="2">
        <f t="shared" ca="1" si="249"/>
        <v>1</v>
      </c>
      <c r="AH670" s="2">
        <f t="shared" ca="1" si="250"/>
        <v>1</v>
      </c>
      <c r="AI670" s="2">
        <f t="shared" ca="1" si="251"/>
        <v>1</v>
      </c>
      <c r="AJ670" s="2">
        <f t="shared" ca="1" si="252"/>
        <v>1</v>
      </c>
      <c r="AK670" s="2">
        <f t="shared" ca="1" si="253"/>
        <v>1</v>
      </c>
      <c r="AM670">
        <f ca="1">+IF(COUNTIFS(AM$4:AM669,1,$Q$4:$Q669,$Q670)=1,0,IF(U670*AD670&lt;$AO$1,1,0))</f>
        <v>0</v>
      </c>
      <c r="AN670">
        <f ca="1">+IF(COUNTIFS(AN$4:AN669,1,$Q$4:$Q669,$Q670)=1,0,IF(V670*AE670&lt;$AO$1,1,0))</f>
        <v>0</v>
      </c>
      <c r="AO670">
        <f ca="1">+IF(COUNTIFS(AO$4:AO669,1,$Q$4:$Q669,$Q670)=1,0,IF(W670*AF670&lt;$AO$1,1,0))</f>
        <v>0</v>
      </c>
      <c r="AP670">
        <f ca="1">+IF(COUNTIFS(AP$4:AP669,1,$Q$4:$Q669,$Q670)=1,0,IF(X670*AG670&lt;$AO$1,1,0))</f>
        <v>0</v>
      </c>
      <c r="AQ670">
        <f ca="1">+IF(COUNTIFS(AQ$4:AQ669,1,$Q$4:$Q669,$Q670)=1,0,IF(Y670*AH670&lt;$AO$1,1,0))</f>
        <v>0</v>
      </c>
      <c r="AR670">
        <f ca="1">+IF(COUNTIFS(AR$4:AR669,1,$Q$4:$Q669,$Q670)=1,0,IF(Z670*AI670&lt;$AO$1,1,0))</f>
        <v>1</v>
      </c>
      <c r="AS670">
        <f ca="1">+IF(COUNTIFS(AS$4:AS669,1,$Q$4:$Q669,$Q670)=1,0,IF(AA670*AJ670&lt;$AO$1,1,0))</f>
        <v>1</v>
      </c>
      <c r="AT670">
        <f ca="1">+IF(COUNTIFS(AT$4:AT669,1,$Q$4:$Q669,$Q670)=1,0,IF(AB670*AK670&lt;$AO$1,1,0))</f>
        <v>0</v>
      </c>
      <c r="AU670">
        <f t="shared" ca="1" si="244"/>
        <v>1</v>
      </c>
      <c r="AW670">
        <f ca="1">1*(COUNTIFS($Q$4:$Q669,Q670,AU$4:AU669,1)&gt;0)</f>
        <v>1</v>
      </c>
      <c r="AX670" t="str">
        <f t="shared" ca="1" si="254"/>
        <v/>
      </c>
    </row>
    <row r="671" spans="2:50" x14ac:dyDescent="0.35">
      <c r="B671">
        <f t="shared" si="245"/>
        <v>668</v>
      </c>
      <c r="C671" s="5">
        <f>AVERAGEIFS(TimeSeries!669:669,TimeSeries!$1:$1,"&lt;="&amp;C$3,TimeSeries!$1:$1,"&gt;="&amp;C$2)</f>
        <v>115.2</v>
      </c>
      <c r="D671" s="5">
        <f>AVERAGEIFS(TimeSeries!669:669,TimeSeries!$1:$1,"&lt;="&amp;D$3,TimeSeries!$1:$1,"&gt;="&amp;D$2)</f>
        <v>118.7</v>
      </c>
      <c r="E671" s="5">
        <f>AVERAGEIFS(TimeSeries!669:669,TimeSeries!$1:$1,"&lt;="&amp;E$3,TimeSeries!$1:$1,"&gt;="&amp;E$2)</f>
        <v>119.4</v>
      </c>
      <c r="F671" s="5">
        <f>AVERAGEIFS(TimeSeries!669:669,TimeSeries!$1:$1,"&lt;="&amp;F$3,TimeSeries!$1:$1,"&gt;="&amp;F$2)</f>
        <v>124.4</v>
      </c>
      <c r="G671" s="5">
        <f>AVERAGEIFS(TimeSeries!669:669,TimeSeries!$1:$1,"&lt;="&amp;G$3,TimeSeries!$1:$1,"&gt;="&amp;G$2)</f>
        <v>124.4</v>
      </c>
      <c r="H671" s="5">
        <f>AVERAGEIFS(TimeSeries!669:669,TimeSeries!$1:$1,"&lt;="&amp;H$3,TimeSeries!$1:$1,"&gt;="&amp;H$2)</f>
        <v>113.4</v>
      </c>
      <c r="I671" s="5">
        <f>AVERAGEIFS(TimeSeries!669:669,TimeSeries!$1:$1,"&lt;="&amp;I$3,TimeSeries!$1:$1,"&gt;="&amp;I$2)</f>
        <v>110.55</v>
      </c>
      <c r="J671" s="5">
        <f>AVERAGEIFS(TimeSeries!669:669,TimeSeries!$1:$1,"&lt;="&amp;J$3,TimeSeries!$1:$1,"&gt;="&amp;J$2)</f>
        <v>113.1</v>
      </c>
      <c r="K671" s="5">
        <f>+TimeSeries!I669</f>
        <v>117.3875</v>
      </c>
      <c r="M671">
        <f t="shared" si="240"/>
        <v>119.75624999999999</v>
      </c>
      <c r="N671">
        <f t="shared" si="241"/>
        <v>126.075</v>
      </c>
      <c r="O671">
        <f t="shared" si="243"/>
        <v>0</v>
      </c>
      <c r="P671">
        <f t="shared" si="242"/>
        <v>0</v>
      </c>
      <c r="Q671">
        <f>+INDEX(TimeSeries!$A:$ZZ,'TimeSeries - Formatted'!$B671+1,'TimeSeries - Formatted'!K$1)</f>
        <v>23</v>
      </c>
      <c r="R671">
        <f>SUM(O$4:O671)</f>
        <v>31</v>
      </c>
      <c r="S671">
        <f>SUM(P$4:P671)</f>
        <v>32</v>
      </c>
      <c r="U671" s="1">
        <f t="shared" si="255"/>
        <v>-0.19072708113804004</v>
      </c>
      <c r="V671" s="1">
        <f t="shared" si="256"/>
        <v>-0.18615015426808357</v>
      </c>
      <c r="W671" s="1">
        <f t="shared" si="257"/>
        <v>-0.19297059817505902</v>
      </c>
      <c r="X671" s="1">
        <f t="shared" si="258"/>
        <v>-0.15917539709361261</v>
      </c>
      <c r="Y671" s="1">
        <f t="shared" si="259"/>
        <v>-0.12579058327477166</v>
      </c>
      <c r="Z671" s="1">
        <f t="shared" si="260"/>
        <v>-0.1549925484351713</v>
      </c>
      <c r="AA671" s="1">
        <f t="shared" si="261"/>
        <v>-0.17622950819672123</v>
      </c>
      <c r="AB671" s="1">
        <f t="shared" si="262"/>
        <v>-0.1584821428571429</v>
      </c>
      <c r="AD671" s="2">
        <f t="shared" ca="1" si="246"/>
        <v>1</v>
      </c>
      <c r="AE671" s="2">
        <f t="shared" ca="1" si="247"/>
        <v>1</v>
      </c>
      <c r="AF671" s="2">
        <f t="shared" ca="1" si="248"/>
        <v>1</v>
      </c>
      <c r="AG671" s="2">
        <f t="shared" ca="1" si="249"/>
        <v>1</v>
      </c>
      <c r="AH671" s="2">
        <f t="shared" ca="1" si="250"/>
        <v>1</v>
      </c>
      <c r="AI671" s="2">
        <f t="shared" ca="1" si="251"/>
        <v>1</v>
      </c>
      <c r="AJ671" s="2">
        <f t="shared" ca="1" si="252"/>
        <v>1</v>
      </c>
      <c r="AK671" s="2">
        <f t="shared" ca="1" si="253"/>
        <v>1</v>
      </c>
      <c r="AM671">
        <f ca="1">+IF(COUNTIFS(AM$4:AM670,1,$Q$4:$Q670,$Q671)=1,0,IF(U671*AD671&lt;$AO$1,1,0))</f>
        <v>0</v>
      </c>
      <c r="AN671">
        <f ca="1">+IF(COUNTIFS(AN$4:AN670,1,$Q$4:$Q670,$Q671)=1,0,IF(V671*AE671&lt;$AO$1,1,0))</f>
        <v>0</v>
      </c>
      <c r="AO671">
        <f ca="1">+IF(COUNTIFS(AO$4:AO670,1,$Q$4:$Q670,$Q671)=1,0,IF(W671*AF671&lt;$AO$1,1,0))</f>
        <v>0</v>
      </c>
      <c r="AP671">
        <f ca="1">+IF(COUNTIFS(AP$4:AP670,1,$Q$4:$Q670,$Q671)=1,0,IF(X671*AG671&lt;$AO$1,1,0))</f>
        <v>0</v>
      </c>
      <c r="AQ671">
        <f ca="1">+IF(COUNTIFS(AQ$4:AQ670,1,$Q$4:$Q670,$Q671)=1,0,IF(Y671*AH671&lt;$AO$1,1,0))</f>
        <v>0</v>
      </c>
      <c r="AR671">
        <f ca="1">+IF(COUNTIFS(AR$4:AR670,1,$Q$4:$Q670,$Q671)=1,0,IF(Z671*AI671&lt;$AO$1,1,0))</f>
        <v>0</v>
      </c>
      <c r="AS671">
        <f ca="1">+IF(COUNTIFS(AS$4:AS670,1,$Q$4:$Q670,$Q671)=1,0,IF(AA671*AJ671&lt;$AO$1,1,0))</f>
        <v>0</v>
      </c>
      <c r="AT671">
        <f ca="1">+IF(COUNTIFS(AT$4:AT670,1,$Q$4:$Q670,$Q671)=1,0,IF(AB671*AK671&lt;$AO$1,1,0))</f>
        <v>1</v>
      </c>
      <c r="AU671">
        <f t="shared" ca="1" si="244"/>
        <v>1</v>
      </c>
      <c r="AW671">
        <f ca="1">1*(COUNTIFS($Q$4:$Q670,Q671,AU$4:AU670,1)&gt;0)</f>
        <v>1</v>
      </c>
      <c r="AX671" t="str">
        <f t="shared" ca="1" si="254"/>
        <v/>
      </c>
    </row>
    <row r="672" spans="2:50" x14ac:dyDescent="0.35">
      <c r="B672">
        <f t="shared" si="245"/>
        <v>669</v>
      </c>
      <c r="C672" s="5">
        <f>AVERAGEIFS(TimeSeries!670:670,TimeSeries!$1:$1,"&lt;="&amp;C$3,TimeSeries!$1:$1,"&gt;="&amp;C$2)</f>
        <v>114.7</v>
      </c>
      <c r="D672" s="5">
        <f>AVERAGEIFS(TimeSeries!670:670,TimeSeries!$1:$1,"&lt;="&amp;D$3,TimeSeries!$1:$1,"&gt;="&amp;D$2)</f>
        <v>118.7</v>
      </c>
      <c r="E672" s="5">
        <f>AVERAGEIFS(TimeSeries!670:670,TimeSeries!$1:$1,"&lt;="&amp;E$3,TimeSeries!$1:$1,"&gt;="&amp;E$2)</f>
        <v>119.4</v>
      </c>
      <c r="F672" s="5">
        <f>AVERAGEIFS(TimeSeries!670:670,TimeSeries!$1:$1,"&lt;="&amp;F$3,TimeSeries!$1:$1,"&gt;="&amp;F$2)</f>
        <v>118.9</v>
      </c>
      <c r="G672" s="5">
        <f>AVERAGEIFS(TimeSeries!670:670,TimeSeries!$1:$1,"&lt;="&amp;G$3,TimeSeries!$1:$1,"&gt;="&amp;G$2)</f>
        <v>118.2</v>
      </c>
      <c r="H672" s="5">
        <f>AVERAGEIFS(TimeSeries!670:670,TimeSeries!$1:$1,"&lt;="&amp;H$3,TimeSeries!$1:$1,"&gt;="&amp;H$2)</f>
        <v>112.7</v>
      </c>
      <c r="I672" s="5">
        <f>AVERAGEIFS(TimeSeries!670:670,TimeSeries!$1:$1,"&lt;="&amp;I$3,TimeSeries!$1:$1,"&gt;="&amp;I$2)</f>
        <v>110.55</v>
      </c>
      <c r="J672" s="5">
        <f>AVERAGEIFS(TimeSeries!670:670,TimeSeries!$1:$1,"&lt;="&amp;J$3,TimeSeries!$1:$1,"&gt;="&amp;J$2)</f>
        <v>113.1</v>
      </c>
      <c r="K672" s="5">
        <f>+TimeSeries!I670</f>
        <v>115.71250000000001</v>
      </c>
      <c r="M672">
        <f t="shared" si="240"/>
        <v>119.75624999999999</v>
      </c>
      <c r="N672">
        <f t="shared" si="241"/>
        <v>126.075</v>
      </c>
      <c r="O672">
        <f t="shared" si="243"/>
        <v>0</v>
      </c>
      <c r="P672">
        <f t="shared" si="242"/>
        <v>0</v>
      </c>
      <c r="Q672">
        <f>+INDEX(TimeSeries!$A:$ZZ,'TimeSeries - Formatted'!$B672+1,'TimeSeries - Formatted'!K$1)</f>
        <v>24</v>
      </c>
      <c r="R672">
        <f>SUM(O$4:O672)</f>
        <v>31</v>
      </c>
      <c r="S672">
        <f>SUM(P$4:P672)</f>
        <v>32</v>
      </c>
      <c r="U672" s="1">
        <f t="shared" si="255"/>
        <v>-0.19423955040393392</v>
      </c>
      <c r="V672" s="1">
        <f t="shared" si="256"/>
        <v>-0.18615015426808357</v>
      </c>
      <c r="W672" s="1">
        <f t="shared" si="257"/>
        <v>-0.19297059817505902</v>
      </c>
      <c r="X672" s="1">
        <f t="shared" si="258"/>
        <v>-0.1963501182832037</v>
      </c>
      <c r="Y672" s="1">
        <f t="shared" si="259"/>
        <v>-0.16936050597329588</v>
      </c>
      <c r="Z672" s="1">
        <f t="shared" si="260"/>
        <v>-0.16020864381520106</v>
      </c>
      <c r="AA672" s="1">
        <f t="shared" si="261"/>
        <v>-0.17622950819672123</v>
      </c>
      <c r="AB672" s="1">
        <f t="shared" si="262"/>
        <v>-0.1584821428571429</v>
      </c>
      <c r="AD672" s="2">
        <f t="shared" ca="1" si="246"/>
        <v>0</v>
      </c>
      <c r="AE672" s="2">
        <f t="shared" ca="1" si="247"/>
        <v>0</v>
      </c>
      <c r="AF672" s="2">
        <f t="shared" ca="1" si="248"/>
        <v>0</v>
      </c>
      <c r="AG672" s="2">
        <f t="shared" ca="1" si="249"/>
        <v>0</v>
      </c>
      <c r="AH672" s="2">
        <f t="shared" ca="1" si="250"/>
        <v>0</v>
      </c>
      <c r="AI672" s="2">
        <f t="shared" ca="1" si="251"/>
        <v>0</v>
      </c>
      <c r="AJ672" s="2">
        <f t="shared" ca="1" si="252"/>
        <v>0</v>
      </c>
      <c r="AK672" s="2">
        <f t="shared" ca="1" si="253"/>
        <v>0</v>
      </c>
      <c r="AM672">
        <f ca="1">+IF(COUNTIFS(AM$4:AM671,1,$Q$4:$Q671,$Q672)=1,0,IF(U672*AD672&lt;$AO$1,1,0))</f>
        <v>0</v>
      </c>
      <c r="AN672">
        <f ca="1">+IF(COUNTIFS(AN$4:AN671,1,$Q$4:$Q671,$Q672)=1,0,IF(V672*AE672&lt;$AO$1,1,0))</f>
        <v>0</v>
      </c>
      <c r="AO672">
        <f ca="1">+IF(COUNTIFS(AO$4:AO671,1,$Q$4:$Q671,$Q672)=1,0,IF(W672*AF672&lt;$AO$1,1,0))</f>
        <v>0</v>
      </c>
      <c r="AP672">
        <f ca="1">+IF(COUNTIFS(AP$4:AP671,1,$Q$4:$Q671,$Q672)=1,0,IF(X672*AG672&lt;$AO$1,1,0))</f>
        <v>0</v>
      </c>
      <c r="AQ672">
        <f ca="1">+IF(COUNTIFS(AQ$4:AQ671,1,$Q$4:$Q671,$Q672)=1,0,IF(Y672*AH672&lt;$AO$1,1,0))</f>
        <v>0</v>
      </c>
      <c r="AR672">
        <f ca="1">+IF(COUNTIFS(AR$4:AR671,1,$Q$4:$Q671,$Q672)=1,0,IF(Z672*AI672&lt;$AO$1,1,0))</f>
        <v>0</v>
      </c>
      <c r="AS672">
        <f ca="1">+IF(COUNTIFS(AS$4:AS671,1,$Q$4:$Q671,$Q672)=1,0,IF(AA672*AJ672&lt;$AO$1,1,0))</f>
        <v>0</v>
      </c>
      <c r="AT672">
        <f ca="1">+IF(COUNTIFS(AT$4:AT671,1,$Q$4:$Q671,$Q672)=1,0,IF(AB672*AK672&lt;$AO$1,1,0))</f>
        <v>0</v>
      </c>
      <c r="AU672">
        <f t="shared" ca="1" si="244"/>
        <v>0</v>
      </c>
      <c r="AW672">
        <f>1*(COUNTIFS($Q$4:$Q671,Q672,AU$4:AU671,1)&gt;0)</f>
        <v>0</v>
      </c>
      <c r="AX672" t="str">
        <f t="shared" ca="1" si="254"/>
        <v/>
      </c>
    </row>
    <row r="673" spans="2:50" x14ac:dyDescent="0.35">
      <c r="B673">
        <f t="shared" si="245"/>
        <v>670</v>
      </c>
      <c r="C673" s="5">
        <f>AVERAGEIFS(TimeSeries!671:671,TimeSeries!$1:$1,"&lt;="&amp;C$3,TimeSeries!$1:$1,"&gt;="&amp;C$2)</f>
        <v>114.7</v>
      </c>
      <c r="D673" s="5">
        <f>AVERAGEIFS(TimeSeries!671:671,TimeSeries!$1:$1,"&lt;="&amp;D$3,TimeSeries!$1:$1,"&gt;="&amp;D$2)</f>
        <v>118.2</v>
      </c>
      <c r="E673" s="5">
        <f>AVERAGEIFS(TimeSeries!671:671,TimeSeries!$1:$1,"&lt;="&amp;E$3,TimeSeries!$1:$1,"&gt;="&amp;E$2)</f>
        <v>119.6</v>
      </c>
      <c r="F673" s="5">
        <f>AVERAGEIFS(TimeSeries!671:671,TimeSeries!$1:$1,"&lt;="&amp;F$3,TimeSeries!$1:$1,"&gt;="&amp;F$2)</f>
        <v>120.1</v>
      </c>
      <c r="G673" s="5">
        <f>AVERAGEIFS(TimeSeries!671:671,TimeSeries!$1:$1,"&lt;="&amp;G$3,TimeSeries!$1:$1,"&gt;="&amp;G$2)</f>
        <v>118.7</v>
      </c>
      <c r="H673" s="5">
        <f>AVERAGEIFS(TimeSeries!671:671,TimeSeries!$1:$1,"&lt;="&amp;H$3,TimeSeries!$1:$1,"&gt;="&amp;H$2)</f>
        <v>112.2</v>
      </c>
      <c r="I673" s="5">
        <f>AVERAGEIFS(TimeSeries!671:671,TimeSeries!$1:$1,"&lt;="&amp;I$3,TimeSeries!$1:$1,"&gt;="&amp;I$2)</f>
        <v>110.05</v>
      </c>
      <c r="J673" s="5">
        <f>AVERAGEIFS(TimeSeries!671:671,TimeSeries!$1:$1,"&lt;="&amp;J$3,TimeSeries!$1:$1,"&gt;="&amp;J$2)</f>
        <v>113.1</v>
      </c>
      <c r="K673" s="5">
        <f>+TimeSeries!I671</f>
        <v>115.7625</v>
      </c>
      <c r="M673">
        <f t="shared" si="240"/>
        <v>119.75624999999999</v>
      </c>
      <c r="N673">
        <f t="shared" si="241"/>
        <v>126.075</v>
      </c>
      <c r="O673">
        <f t="shared" si="243"/>
        <v>0</v>
      </c>
      <c r="P673">
        <f t="shared" si="242"/>
        <v>0</v>
      </c>
      <c r="Q673">
        <f>+INDEX(TimeSeries!$A:$ZZ,'TimeSeries - Formatted'!$B673+1,'TimeSeries - Formatted'!K$1)</f>
        <v>24</v>
      </c>
      <c r="R673">
        <f>SUM(O$4:O673)</f>
        <v>31</v>
      </c>
      <c r="S673">
        <f>SUM(P$4:P673)</f>
        <v>32</v>
      </c>
      <c r="U673" s="1">
        <f t="shared" si="255"/>
        <v>-0.19423955040393392</v>
      </c>
      <c r="V673" s="1">
        <f t="shared" si="256"/>
        <v>-0.18957833390469658</v>
      </c>
      <c r="W673" s="1">
        <f t="shared" si="257"/>
        <v>-0.19161879013180128</v>
      </c>
      <c r="X673" s="1">
        <f t="shared" si="258"/>
        <v>-0.18823927002365659</v>
      </c>
      <c r="Y673" s="1">
        <f t="shared" si="259"/>
        <v>-0.1658468025298665</v>
      </c>
      <c r="Z673" s="1">
        <f t="shared" si="260"/>
        <v>-0.16393442622950816</v>
      </c>
      <c r="AA673" s="1">
        <f t="shared" si="261"/>
        <v>-0.17995529061102822</v>
      </c>
      <c r="AB673" s="1">
        <f t="shared" si="262"/>
        <v>-0.1584821428571429</v>
      </c>
      <c r="AD673" s="2">
        <f t="shared" ca="1" si="246"/>
        <v>0</v>
      </c>
      <c r="AE673" s="2">
        <f t="shared" ca="1" si="247"/>
        <v>0</v>
      </c>
      <c r="AF673" s="2">
        <f t="shared" ca="1" si="248"/>
        <v>0</v>
      </c>
      <c r="AG673" s="2">
        <f t="shared" ca="1" si="249"/>
        <v>0</v>
      </c>
      <c r="AH673" s="2">
        <f t="shared" ca="1" si="250"/>
        <v>0</v>
      </c>
      <c r="AI673" s="2">
        <f t="shared" ca="1" si="251"/>
        <v>0</v>
      </c>
      <c r="AJ673" s="2">
        <f t="shared" ca="1" si="252"/>
        <v>0</v>
      </c>
      <c r="AK673" s="2">
        <f t="shared" ca="1" si="253"/>
        <v>0</v>
      </c>
      <c r="AM673">
        <f ca="1">+IF(COUNTIFS(AM$4:AM672,1,$Q$4:$Q672,$Q673)=1,0,IF(U673*AD673&lt;$AO$1,1,0))</f>
        <v>0</v>
      </c>
      <c r="AN673">
        <f ca="1">+IF(COUNTIFS(AN$4:AN672,1,$Q$4:$Q672,$Q673)=1,0,IF(V673*AE673&lt;$AO$1,1,0))</f>
        <v>0</v>
      </c>
      <c r="AO673">
        <f ca="1">+IF(COUNTIFS(AO$4:AO672,1,$Q$4:$Q672,$Q673)=1,0,IF(W673*AF673&lt;$AO$1,1,0))</f>
        <v>0</v>
      </c>
      <c r="AP673">
        <f ca="1">+IF(COUNTIFS(AP$4:AP672,1,$Q$4:$Q672,$Q673)=1,0,IF(X673*AG673&lt;$AO$1,1,0))</f>
        <v>0</v>
      </c>
      <c r="AQ673">
        <f ca="1">+IF(COUNTIFS(AQ$4:AQ672,1,$Q$4:$Q672,$Q673)=1,0,IF(Y673*AH673&lt;$AO$1,1,0))</f>
        <v>0</v>
      </c>
      <c r="AR673">
        <f ca="1">+IF(COUNTIFS(AR$4:AR672,1,$Q$4:$Q672,$Q673)=1,0,IF(Z673*AI673&lt;$AO$1,1,0))</f>
        <v>0</v>
      </c>
      <c r="AS673">
        <f ca="1">+IF(COUNTIFS(AS$4:AS672,1,$Q$4:$Q672,$Q673)=1,0,IF(AA673*AJ673&lt;$AO$1,1,0))</f>
        <v>0</v>
      </c>
      <c r="AT673">
        <f ca="1">+IF(COUNTIFS(AT$4:AT672,1,$Q$4:$Q672,$Q673)=1,0,IF(AB673*AK673&lt;$AO$1,1,0))</f>
        <v>0</v>
      </c>
      <c r="AU673">
        <f t="shared" ca="1" si="244"/>
        <v>0</v>
      </c>
      <c r="AW673">
        <f ca="1">1*(COUNTIFS($Q$4:$Q672,Q673,AU$4:AU672,1)&gt;0)</f>
        <v>0</v>
      </c>
      <c r="AX673" t="str">
        <f t="shared" ca="1" si="254"/>
        <v/>
      </c>
    </row>
    <row r="674" spans="2:50" x14ac:dyDescent="0.35">
      <c r="B674">
        <f t="shared" si="245"/>
        <v>671</v>
      </c>
      <c r="C674" s="5">
        <f>AVERAGEIFS(TimeSeries!672:672,TimeSeries!$1:$1,"&lt;="&amp;C$3,TimeSeries!$1:$1,"&gt;="&amp;C$2)</f>
        <v>114.7</v>
      </c>
      <c r="D674" s="5">
        <f>AVERAGEIFS(TimeSeries!672:672,TimeSeries!$1:$1,"&lt;="&amp;D$3,TimeSeries!$1:$1,"&gt;="&amp;D$2)</f>
        <v>118.7</v>
      </c>
      <c r="E674" s="5">
        <f>AVERAGEIFS(TimeSeries!672:672,TimeSeries!$1:$1,"&lt;="&amp;E$3,TimeSeries!$1:$1,"&gt;="&amp;E$2)</f>
        <v>120.8</v>
      </c>
      <c r="F674" s="5">
        <f>AVERAGEIFS(TimeSeries!672:672,TimeSeries!$1:$1,"&lt;="&amp;F$3,TimeSeries!$1:$1,"&gt;="&amp;F$2)</f>
        <v>122.8</v>
      </c>
      <c r="G674" s="5">
        <f>AVERAGEIFS(TimeSeries!672:672,TimeSeries!$1:$1,"&lt;="&amp;G$3,TimeSeries!$1:$1,"&gt;="&amp;G$2)</f>
        <v>120.7</v>
      </c>
      <c r="H674" s="5">
        <f>AVERAGEIFS(TimeSeries!672:672,TimeSeries!$1:$1,"&lt;="&amp;H$3,TimeSeries!$1:$1,"&gt;="&amp;H$2)</f>
        <v>112.2</v>
      </c>
      <c r="I674" s="5">
        <f>AVERAGEIFS(TimeSeries!672:672,TimeSeries!$1:$1,"&lt;="&amp;I$3,TimeSeries!$1:$1,"&gt;="&amp;I$2)</f>
        <v>107.25</v>
      </c>
      <c r="J674" s="5">
        <f>AVERAGEIFS(TimeSeries!672:672,TimeSeries!$1:$1,"&lt;="&amp;J$3,TimeSeries!$1:$1,"&gt;="&amp;J$2)</f>
        <v>107.5</v>
      </c>
      <c r="K674" s="5">
        <f>+TimeSeries!I672</f>
        <v>115.8625</v>
      </c>
      <c r="M674">
        <f t="shared" si="240"/>
        <v>119.75624999999999</v>
      </c>
      <c r="N674">
        <f t="shared" si="241"/>
        <v>126.075</v>
      </c>
      <c r="O674">
        <f t="shared" si="243"/>
        <v>0</v>
      </c>
      <c r="P674">
        <f t="shared" si="242"/>
        <v>0</v>
      </c>
      <c r="Q674">
        <f>+INDEX(TimeSeries!$A:$ZZ,'TimeSeries - Formatted'!$B674+1,'TimeSeries - Formatted'!K$1)</f>
        <v>24</v>
      </c>
      <c r="R674">
        <f>SUM(O$4:O674)</f>
        <v>31</v>
      </c>
      <c r="S674">
        <f>SUM(P$4:P674)</f>
        <v>32</v>
      </c>
      <c r="U674" s="1">
        <f t="shared" si="255"/>
        <v>-0.19423955040393392</v>
      </c>
      <c r="V674" s="1">
        <f t="shared" si="256"/>
        <v>-0.18615015426808357</v>
      </c>
      <c r="W674" s="1">
        <f t="shared" si="257"/>
        <v>-0.18350794187225405</v>
      </c>
      <c r="X674" s="1">
        <f t="shared" si="258"/>
        <v>-0.16998986143967554</v>
      </c>
      <c r="Y674" s="1">
        <f t="shared" si="259"/>
        <v>-0.15179198875614908</v>
      </c>
      <c r="Z674" s="1">
        <f t="shared" si="260"/>
        <v>-0.16393442622950816</v>
      </c>
      <c r="AA674" s="1">
        <f t="shared" si="261"/>
        <v>-0.20081967213114749</v>
      </c>
      <c r="AB674" s="1">
        <f t="shared" si="262"/>
        <v>-0.20014880952380953</v>
      </c>
      <c r="AD674" s="2">
        <f t="shared" ca="1" si="246"/>
        <v>0</v>
      </c>
      <c r="AE674" s="2">
        <f t="shared" ca="1" si="247"/>
        <v>0</v>
      </c>
      <c r="AF674" s="2">
        <f t="shared" ca="1" si="248"/>
        <v>0</v>
      </c>
      <c r="AG674" s="2">
        <f t="shared" ca="1" si="249"/>
        <v>0</v>
      </c>
      <c r="AH674" s="2">
        <f t="shared" ca="1" si="250"/>
        <v>0</v>
      </c>
      <c r="AI674" s="2">
        <f t="shared" ca="1" si="251"/>
        <v>0</v>
      </c>
      <c r="AJ674" s="2">
        <f t="shared" ca="1" si="252"/>
        <v>0</v>
      </c>
      <c r="AK674" s="2">
        <f t="shared" ca="1" si="253"/>
        <v>0</v>
      </c>
      <c r="AM674">
        <f ca="1">+IF(COUNTIFS(AM$4:AM673,1,$Q$4:$Q673,$Q674)=1,0,IF(U674*AD674&lt;$AO$1,1,0))</f>
        <v>0</v>
      </c>
      <c r="AN674">
        <f ca="1">+IF(COUNTIFS(AN$4:AN673,1,$Q$4:$Q673,$Q674)=1,0,IF(V674*AE674&lt;$AO$1,1,0))</f>
        <v>0</v>
      </c>
      <c r="AO674">
        <f ca="1">+IF(COUNTIFS(AO$4:AO673,1,$Q$4:$Q673,$Q674)=1,0,IF(W674*AF674&lt;$AO$1,1,0))</f>
        <v>0</v>
      </c>
      <c r="AP674">
        <f ca="1">+IF(COUNTIFS(AP$4:AP673,1,$Q$4:$Q673,$Q674)=1,0,IF(X674*AG674&lt;$AO$1,1,0))</f>
        <v>0</v>
      </c>
      <c r="AQ674">
        <f ca="1">+IF(COUNTIFS(AQ$4:AQ673,1,$Q$4:$Q673,$Q674)=1,0,IF(Y674*AH674&lt;$AO$1,1,0))</f>
        <v>0</v>
      </c>
      <c r="AR674">
        <f ca="1">+IF(COUNTIFS(AR$4:AR673,1,$Q$4:$Q673,$Q674)=1,0,IF(Z674*AI674&lt;$AO$1,1,0))</f>
        <v>0</v>
      </c>
      <c r="AS674">
        <f ca="1">+IF(COUNTIFS(AS$4:AS673,1,$Q$4:$Q673,$Q674)=1,0,IF(AA674*AJ674&lt;$AO$1,1,0))</f>
        <v>0</v>
      </c>
      <c r="AT674">
        <f ca="1">+IF(COUNTIFS(AT$4:AT673,1,$Q$4:$Q673,$Q674)=1,0,IF(AB674*AK674&lt;$AO$1,1,0))</f>
        <v>0</v>
      </c>
      <c r="AU674">
        <f t="shared" ca="1" si="244"/>
        <v>0</v>
      </c>
      <c r="AW674">
        <f ca="1">1*(COUNTIFS($Q$4:$Q673,Q674,AU$4:AU673,1)&gt;0)</f>
        <v>0</v>
      </c>
      <c r="AX674" t="str">
        <f t="shared" ca="1" si="254"/>
        <v/>
      </c>
    </row>
    <row r="675" spans="2:50" x14ac:dyDescent="0.35">
      <c r="B675">
        <f t="shared" si="245"/>
        <v>672</v>
      </c>
      <c r="C675" s="5">
        <f>AVERAGEIFS(TimeSeries!673:673,TimeSeries!$1:$1,"&lt;="&amp;C$3,TimeSeries!$1:$1,"&gt;="&amp;C$2)</f>
        <v>115.9</v>
      </c>
      <c r="D675" s="5">
        <f>AVERAGEIFS(TimeSeries!673:673,TimeSeries!$1:$1,"&lt;="&amp;D$3,TimeSeries!$1:$1,"&gt;="&amp;D$2)</f>
        <v>119.9</v>
      </c>
      <c r="E675" s="5">
        <f>AVERAGEIFS(TimeSeries!673:673,TimeSeries!$1:$1,"&lt;="&amp;E$3,TimeSeries!$1:$1,"&gt;="&amp;E$2)</f>
        <v>122</v>
      </c>
      <c r="F675" s="5">
        <f>AVERAGEIFS(TimeSeries!673:673,TimeSeries!$1:$1,"&lt;="&amp;F$3,TimeSeries!$1:$1,"&gt;="&amp;F$2)</f>
        <v>124.5</v>
      </c>
      <c r="G675" s="5">
        <f>AVERAGEIFS(TimeSeries!673:673,TimeSeries!$1:$1,"&lt;="&amp;G$3,TimeSeries!$1:$1,"&gt;="&amp;G$2)</f>
        <v>122.4</v>
      </c>
      <c r="H675" s="5">
        <f>AVERAGEIFS(TimeSeries!673:673,TimeSeries!$1:$1,"&lt;="&amp;H$3,TimeSeries!$1:$1,"&gt;="&amp;H$2)</f>
        <v>113.4</v>
      </c>
      <c r="I675" s="5">
        <f>AVERAGEIFS(TimeSeries!673:673,TimeSeries!$1:$1,"&lt;="&amp;I$3,TimeSeries!$1:$1,"&gt;="&amp;I$2)</f>
        <v>114.1</v>
      </c>
      <c r="J675" s="5">
        <f>AVERAGEIFS(TimeSeries!673:673,TimeSeries!$1:$1,"&lt;="&amp;J$3,TimeSeries!$1:$1,"&gt;="&amp;J$2)</f>
        <v>120.2</v>
      </c>
      <c r="K675" s="5">
        <f>+TimeSeries!I673</f>
        <v>118.6</v>
      </c>
      <c r="M675">
        <f t="shared" si="240"/>
        <v>119.18125000000001</v>
      </c>
      <c r="N675">
        <f t="shared" si="241"/>
        <v>126.075</v>
      </c>
      <c r="O675">
        <f t="shared" si="243"/>
        <v>0</v>
      </c>
      <c r="P675">
        <f t="shared" si="242"/>
        <v>0</v>
      </c>
      <c r="Q675">
        <f>+INDEX(TimeSeries!$A:$ZZ,'TimeSeries - Formatted'!$B675+1,'TimeSeries - Formatted'!K$1)</f>
        <v>24</v>
      </c>
      <c r="R675">
        <f>SUM(O$4:O675)</f>
        <v>31</v>
      </c>
      <c r="S675">
        <f>SUM(P$4:P675)</f>
        <v>32</v>
      </c>
      <c r="U675" s="1">
        <f t="shared" si="255"/>
        <v>-0.1858096241657885</v>
      </c>
      <c r="V675" s="1">
        <f t="shared" si="256"/>
        <v>-0.17792252314021251</v>
      </c>
      <c r="W675" s="1">
        <f t="shared" si="257"/>
        <v>-0.17539709361270694</v>
      </c>
      <c r="X675" s="1">
        <f t="shared" si="258"/>
        <v>-0.15849949307198374</v>
      </c>
      <c r="Y675" s="1">
        <f t="shared" si="259"/>
        <v>-0.13984539704848908</v>
      </c>
      <c r="Z675" s="1">
        <f t="shared" si="260"/>
        <v>-0.1549925484351713</v>
      </c>
      <c r="AA675" s="1">
        <f t="shared" si="261"/>
        <v>-0.14977645305514153</v>
      </c>
      <c r="AB675" s="1">
        <f t="shared" si="262"/>
        <v>-0.10565476190476197</v>
      </c>
      <c r="AD675" s="2">
        <f t="shared" ca="1" si="246"/>
        <v>0</v>
      </c>
      <c r="AE675" s="2">
        <f t="shared" ca="1" si="247"/>
        <v>0</v>
      </c>
      <c r="AF675" s="2">
        <f t="shared" ca="1" si="248"/>
        <v>0</v>
      </c>
      <c r="AG675" s="2">
        <f t="shared" ca="1" si="249"/>
        <v>0</v>
      </c>
      <c r="AH675" s="2">
        <f t="shared" ca="1" si="250"/>
        <v>0</v>
      </c>
      <c r="AI675" s="2">
        <f t="shared" ca="1" si="251"/>
        <v>0</v>
      </c>
      <c r="AJ675" s="2">
        <f t="shared" ca="1" si="252"/>
        <v>0</v>
      </c>
      <c r="AK675" s="2">
        <f t="shared" ca="1" si="253"/>
        <v>0</v>
      </c>
      <c r="AM675">
        <f ca="1">+IF(COUNTIFS(AM$4:AM674,1,$Q$4:$Q674,$Q675)=1,0,IF(U675*AD675&lt;$AO$1,1,0))</f>
        <v>0</v>
      </c>
      <c r="AN675">
        <f ca="1">+IF(COUNTIFS(AN$4:AN674,1,$Q$4:$Q674,$Q675)=1,0,IF(V675*AE675&lt;$AO$1,1,0))</f>
        <v>0</v>
      </c>
      <c r="AO675">
        <f ca="1">+IF(COUNTIFS(AO$4:AO674,1,$Q$4:$Q674,$Q675)=1,0,IF(W675*AF675&lt;$AO$1,1,0))</f>
        <v>0</v>
      </c>
      <c r="AP675">
        <f ca="1">+IF(COUNTIFS(AP$4:AP674,1,$Q$4:$Q674,$Q675)=1,0,IF(X675*AG675&lt;$AO$1,1,0))</f>
        <v>0</v>
      </c>
      <c r="AQ675">
        <f ca="1">+IF(COUNTIFS(AQ$4:AQ674,1,$Q$4:$Q674,$Q675)=1,0,IF(Y675*AH675&lt;$AO$1,1,0))</f>
        <v>0</v>
      </c>
      <c r="AR675">
        <f ca="1">+IF(COUNTIFS(AR$4:AR674,1,$Q$4:$Q674,$Q675)=1,0,IF(Z675*AI675&lt;$AO$1,1,0))</f>
        <v>0</v>
      </c>
      <c r="AS675">
        <f ca="1">+IF(COUNTIFS(AS$4:AS674,1,$Q$4:$Q674,$Q675)=1,0,IF(AA675*AJ675&lt;$AO$1,1,0))</f>
        <v>0</v>
      </c>
      <c r="AT675">
        <f ca="1">+IF(COUNTIFS(AT$4:AT674,1,$Q$4:$Q674,$Q675)=1,0,IF(AB675*AK675&lt;$AO$1,1,0))</f>
        <v>0</v>
      </c>
      <c r="AU675">
        <f t="shared" ca="1" si="244"/>
        <v>0</v>
      </c>
      <c r="AW675">
        <f ca="1">1*(COUNTIFS($Q$4:$Q674,Q675,AU$4:AU674,1)&gt;0)</f>
        <v>0</v>
      </c>
      <c r="AX675" t="str">
        <f t="shared" ca="1" si="254"/>
        <v/>
      </c>
    </row>
    <row r="676" spans="2:50" x14ac:dyDescent="0.35">
      <c r="B676">
        <f t="shared" si="245"/>
        <v>673</v>
      </c>
      <c r="C676" s="5">
        <f>AVERAGEIFS(TimeSeries!674:674,TimeSeries!$1:$1,"&lt;="&amp;C$3,TimeSeries!$1:$1,"&gt;="&amp;C$2)</f>
        <v>117.8</v>
      </c>
      <c r="D676" s="5">
        <f>AVERAGEIFS(TimeSeries!674:674,TimeSeries!$1:$1,"&lt;="&amp;D$3,TimeSeries!$1:$1,"&gt;="&amp;D$2)</f>
        <v>122.3</v>
      </c>
      <c r="E676" s="5">
        <f>AVERAGEIFS(TimeSeries!674:674,TimeSeries!$1:$1,"&lt;="&amp;E$3,TimeSeries!$1:$1,"&gt;="&amp;E$2)</f>
        <v>124.45</v>
      </c>
      <c r="F676" s="5">
        <f>AVERAGEIFS(TimeSeries!674:674,TimeSeries!$1:$1,"&lt;="&amp;F$3,TimeSeries!$1:$1,"&gt;="&amp;F$2)</f>
        <v>129.94999999999999</v>
      </c>
      <c r="G676" s="5">
        <f>AVERAGEIFS(TimeSeries!674:674,TimeSeries!$1:$1,"&lt;="&amp;G$3,TimeSeries!$1:$1,"&gt;="&amp;G$2)</f>
        <v>126.4</v>
      </c>
      <c r="H676" s="5">
        <f>AVERAGEIFS(TimeSeries!674:674,TimeSeries!$1:$1,"&lt;="&amp;H$3,TimeSeries!$1:$1,"&gt;="&amp;H$2)</f>
        <v>113.9</v>
      </c>
      <c r="I676" s="5">
        <f>AVERAGEIFS(TimeSeries!674:674,TimeSeries!$1:$1,"&lt;="&amp;I$3,TimeSeries!$1:$1,"&gt;="&amp;I$2)</f>
        <v>114.6</v>
      </c>
      <c r="J676" s="5">
        <f>AVERAGEIFS(TimeSeries!674:674,TimeSeries!$1:$1,"&lt;="&amp;J$3,TimeSeries!$1:$1,"&gt;="&amp;J$2)</f>
        <v>120.2</v>
      </c>
      <c r="K676" s="5">
        <f>+TimeSeries!I674</f>
        <v>120.8125</v>
      </c>
      <c r="M676">
        <f t="shared" si="240"/>
        <v>119.18125000000001</v>
      </c>
      <c r="N676">
        <f t="shared" si="241"/>
        <v>126.075</v>
      </c>
      <c r="O676">
        <f t="shared" si="243"/>
        <v>0</v>
      </c>
      <c r="P676">
        <f t="shared" si="242"/>
        <v>0</v>
      </c>
      <c r="Q676">
        <f>+INDEX(TimeSeries!$A:$ZZ,'TimeSeries - Formatted'!$B676+1,'TimeSeries - Formatted'!K$1)</f>
        <v>24</v>
      </c>
      <c r="R676">
        <f>SUM(O$4:O676)</f>
        <v>31</v>
      </c>
      <c r="S676">
        <f>SUM(P$4:P676)</f>
        <v>32</v>
      </c>
      <c r="U676" s="1">
        <f t="shared" si="255"/>
        <v>-0.17246224095539164</v>
      </c>
      <c r="V676" s="1">
        <f t="shared" si="256"/>
        <v>-0.16146726088447039</v>
      </c>
      <c r="W676" s="1">
        <f t="shared" si="257"/>
        <v>-0.15883744508279818</v>
      </c>
      <c r="X676" s="1">
        <f t="shared" si="258"/>
        <v>-0.1216627238932072</v>
      </c>
      <c r="Y676" s="1">
        <f t="shared" si="259"/>
        <v>-0.11173576950105413</v>
      </c>
      <c r="Z676" s="1">
        <f t="shared" si="260"/>
        <v>-0.15126676602086431</v>
      </c>
      <c r="AA676" s="1">
        <f t="shared" si="261"/>
        <v>-0.14605067064083455</v>
      </c>
      <c r="AB676" s="1">
        <f t="shared" si="262"/>
        <v>-0.10565476190476197</v>
      </c>
      <c r="AD676" s="2">
        <f t="shared" ca="1" si="246"/>
        <v>0</v>
      </c>
      <c r="AE676" s="2">
        <f t="shared" ca="1" si="247"/>
        <v>0</v>
      </c>
      <c r="AF676" s="2">
        <f t="shared" ca="1" si="248"/>
        <v>0</v>
      </c>
      <c r="AG676" s="2">
        <f t="shared" ca="1" si="249"/>
        <v>0</v>
      </c>
      <c r="AH676" s="2">
        <f t="shared" ca="1" si="250"/>
        <v>0</v>
      </c>
      <c r="AI676" s="2">
        <f t="shared" ca="1" si="251"/>
        <v>0</v>
      </c>
      <c r="AJ676" s="2">
        <f t="shared" ca="1" si="252"/>
        <v>0</v>
      </c>
      <c r="AK676" s="2">
        <f t="shared" ca="1" si="253"/>
        <v>0</v>
      </c>
      <c r="AM676">
        <f ca="1">+IF(COUNTIFS(AM$4:AM675,1,$Q$4:$Q675,$Q676)=1,0,IF(U676*AD676&lt;$AO$1,1,0))</f>
        <v>0</v>
      </c>
      <c r="AN676">
        <f ca="1">+IF(COUNTIFS(AN$4:AN675,1,$Q$4:$Q675,$Q676)=1,0,IF(V676*AE676&lt;$AO$1,1,0))</f>
        <v>0</v>
      </c>
      <c r="AO676">
        <f ca="1">+IF(COUNTIFS(AO$4:AO675,1,$Q$4:$Q675,$Q676)=1,0,IF(W676*AF676&lt;$AO$1,1,0))</f>
        <v>0</v>
      </c>
      <c r="AP676">
        <f ca="1">+IF(COUNTIFS(AP$4:AP675,1,$Q$4:$Q675,$Q676)=1,0,IF(X676*AG676&lt;$AO$1,1,0))</f>
        <v>0</v>
      </c>
      <c r="AQ676">
        <f ca="1">+IF(COUNTIFS(AQ$4:AQ675,1,$Q$4:$Q675,$Q676)=1,0,IF(Y676*AH676&lt;$AO$1,1,0))</f>
        <v>0</v>
      </c>
      <c r="AR676">
        <f ca="1">+IF(COUNTIFS(AR$4:AR675,1,$Q$4:$Q675,$Q676)=1,0,IF(Z676*AI676&lt;$AO$1,1,0))</f>
        <v>0</v>
      </c>
      <c r="AS676">
        <f ca="1">+IF(COUNTIFS(AS$4:AS675,1,$Q$4:$Q675,$Q676)=1,0,IF(AA676*AJ676&lt;$AO$1,1,0))</f>
        <v>0</v>
      </c>
      <c r="AT676">
        <f ca="1">+IF(COUNTIFS(AT$4:AT675,1,$Q$4:$Q675,$Q676)=1,0,IF(AB676*AK676&lt;$AO$1,1,0))</f>
        <v>0</v>
      </c>
      <c r="AU676">
        <f t="shared" ca="1" si="244"/>
        <v>0</v>
      </c>
      <c r="AW676">
        <f ca="1">1*(COUNTIFS($Q$4:$Q675,Q676,AU$4:AU675,1)&gt;0)</f>
        <v>0</v>
      </c>
      <c r="AX676" t="str">
        <f t="shared" ca="1" si="254"/>
        <v/>
      </c>
    </row>
    <row r="677" spans="2:50" x14ac:dyDescent="0.35">
      <c r="B677">
        <f t="shared" si="245"/>
        <v>674</v>
      </c>
      <c r="C677" s="5">
        <f>AVERAGEIFS(TimeSeries!675:675,TimeSeries!$1:$1,"&lt;="&amp;C$3,TimeSeries!$1:$1,"&gt;="&amp;C$2)</f>
        <v>119.5</v>
      </c>
      <c r="D677" s="5">
        <f>AVERAGEIFS(TimeSeries!675:675,TimeSeries!$1:$1,"&lt;="&amp;D$3,TimeSeries!$1:$1,"&gt;="&amp;D$2)</f>
        <v>124.5</v>
      </c>
      <c r="E677" s="5">
        <f>AVERAGEIFS(TimeSeries!675:675,TimeSeries!$1:$1,"&lt;="&amp;E$3,TimeSeries!$1:$1,"&gt;="&amp;E$2)</f>
        <v>126.65</v>
      </c>
      <c r="F677" s="5">
        <f>AVERAGEIFS(TimeSeries!675:675,TimeSeries!$1:$1,"&lt;="&amp;F$3,TimeSeries!$1:$1,"&gt;="&amp;F$2)</f>
        <v>130.65</v>
      </c>
      <c r="G677" s="5">
        <f>AVERAGEIFS(TimeSeries!675:675,TimeSeries!$1:$1,"&lt;="&amp;G$3,TimeSeries!$1:$1,"&gt;="&amp;G$2)</f>
        <v>127.1</v>
      </c>
      <c r="H677" s="5">
        <f>AVERAGEIFS(TimeSeries!675:675,TimeSeries!$1:$1,"&lt;="&amp;H$3,TimeSeries!$1:$1,"&gt;="&amp;H$2)</f>
        <v>115.6</v>
      </c>
      <c r="I677" s="5">
        <f>AVERAGEIFS(TimeSeries!675:675,TimeSeries!$1:$1,"&lt;="&amp;I$3,TimeSeries!$1:$1,"&gt;="&amp;I$2)</f>
        <v>114.9</v>
      </c>
      <c r="J677" s="5">
        <f>AVERAGEIFS(TimeSeries!675:675,TimeSeries!$1:$1,"&lt;="&amp;J$3,TimeSeries!$1:$1,"&gt;="&amp;J$2)</f>
        <v>118.8</v>
      </c>
      <c r="K677" s="5">
        <f>+TimeSeries!I675</f>
        <v>122.03749999999999</v>
      </c>
      <c r="M677">
        <f t="shared" si="240"/>
        <v>119.18125000000001</v>
      </c>
      <c r="N677">
        <f t="shared" si="241"/>
        <v>126.075</v>
      </c>
      <c r="O677">
        <f t="shared" si="243"/>
        <v>1</v>
      </c>
      <c r="P677">
        <f t="shared" si="242"/>
        <v>0</v>
      </c>
      <c r="Q677">
        <f>+INDEX(TimeSeries!$A:$ZZ,'TimeSeries - Formatted'!$B677+1,'TimeSeries - Formatted'!K$1)</f>
        <v>24</v>
      </c>
      <c r="R677">
        <f>SUM(O$4:O677)</f>
        <v>32</v>
      </c>
      <c r="S677">
        <f>SUM(P$4:P677)</f>
        <v>32</v>
      </c>
      <c r="U677" s="1">
        <f t="shared" si="255"/>
        <v>-0.16051984545135223</v>
      </c>
      <c r="V677" s="1">
        <f t="shared" si="256"/>
        <v>-0.11920764060841882</v>
      </c>
      <c r="W677" s="1">
        <f t="shared" si="257"/>
        <v>-8.5559566787003605E-2</v>
      </c>
      <c r="X677" s="1">
        <f t="shared" si="258"/>
        <v>-6.3440860215053685E-2</v>
      </c>
      <c r="Y677" s="1">
        <f t="shared" si="259"/>
        <v>-7.0226773957571265E-2</v>
      </c>
      <c r="Z677" s="1">
        <f t="shared" si="260"/>
        <v>-0.13859910581222057</v>
      </c>
      <c r="AA677" s="1">
        <f t="shared" si="261"/>
        <v>-0.14381520119225022</v>
      </c>
      <c r="AB677" s="1">
        <f t="shared" si="262"/>
        <v>-0.1160714285714286</v>
      </c>
      <c r="AD677" s="2">
        <f t="shared" ca="1" si="246"/>
        <v>0</v>
      </c>
      <c r="AE677" s="2">
        <f t="shared" ca="1" si="247"/>
        <v>0</v>
      </c>
      <c r="AF677" s="2">
        <f t="shared" ca="1" si="248"/>
        <v>0</v>
      </c>
      <c r="AG677" s="2">
        <f t="shared" ca="1" si="249"/>
        <v>0</v>
      </c>
      <c r="AH677" s="2">
        <f t="shared" ca="1" si="250"/>
        <v>0</v>
      </c>
      <c r="AI677" s="2">
        <f t="shared" ca="1" si="251"/>
        <v>0</v>
      </c>
      <c r="AJ677" s="2">
        <f t="shared" ca="1" si="252"/>
        <v>0</v>
      </c>
      <c r="AK677" s="2">
        <f t="shared" ca="1" si="253"/>
        <v>0</v>
      </c>
      <c r="AM677">
        <f ca="1">+IF(COUNTIFS(AM$4:AM676,1,$Q$4:$Q676,$Q677)=1,0,IF(U677*AD677&lt;$AO$1,1,0))</f>
        <v>0</v>
      </c>
      <c r="AN677">
        <f ca="1">+IF(COUNTIFS(AN$4:AN676,1,$Q$4:$Q676,$Q677)=1,0,IF(V677*AE677&lt;$AO$1,1,0))</f>
        <v>0</v>
      </c>
      <c r="AO677">
        <f ca="1">+IF(COUNTIFS(AO$4:AO676,1,$Q$4:$Q676,$Q677)=1,0,IF(W677*AF677&lt;$AO$1,1,0))</f>
        <v>0</v>
      </c>
      <c r="AP677">
        <f ca="1">+IF(COUNTIFS(AP$4:AP676,1,$Q$4:$Q676,$Q677)=1,0,IF(X677*AG677&lt;$AO$1,1,0))</f>
        <v>0</v>
      </c>
      <c r="AQ677">
        <f ca="1">+IF(COUNTIFS(AQ$4:AQ676,1,$Q$4:$Q676,$Q677)=1,0,IF(Y677*AH677&lt;$AO$1,1,0))</f>
        <v>0</v>
      </c>
      <c r="AR677">
        <f ca="1">+IF(COUNTIFS(AR$4:AR676,1,$Q$4:$Q676,$Q677)=1,0,IF(Z677*AI677&lt;$AO$1,1,0))</f>
        <v>0</v>
      </c>
      <c r="AS677">
        <f ca="1">+IF(COUNTIFS(AS$4:AS676,1,$Q$4:$Q676,$Q677)=1,0,IF(AA677*AJ677&lt;$AO$1,1,0))</f>
        <v>0</v>
      </c>
      <c r="AT677">
        <f ca="1">+IF(COUNTIFS(AT$4:AT676,1,$Q$4:$Q676,$Q677)=1,0,IF(AB677*AK677&lt;$AO$1,1,0))</f>
        <v>0</v>
      </c>
      <c r="AU677">
        <f t="shared" ca="1" si="244"/>
        <v>0</v>
      </c>
      <c r="AW677">
        <f ca="1">1*(COUNTIFS($Q$4:$Q676,Q677,AU$4:AU676,1)&gt;0)</f>
        <v>0</v>
      </c>
      <c r="AX677" t="str">
        <f t="shared" ca="1" si="254"/>
        <v/>
      </c>
    </row>
    <row r="678" spans="2:50" x14ac:dyDescent="0.35">
      <c r="B678">
        <f t="shared" si="245"/>
        <v>675</v>
      </c>
      <c r="C678" s="5">
        <f>AVERAGEIFS(TimeSeries!676:676,TimeSeries!$1:$1,"&lt;="&amp;C$3,TimeSeries!$1:$1,"&gt;="&amp;C$2)</f>
        <v>122.45</v>
      </c>
      <c r="D678" s="5">
        <f>AVERAGEIFS(TimeSeries!676:676,TimeSeries!$1:$1,"&lt;="&amp;D$3,TimeSeries!$1:$1,"&gt;="&amp;D$2)</f>
        <v>126.95</v>
      </c>
      <c r="E678" s="5">
        <f>AVERAGEIFS(TimeSeries!676:676,TimeSeries!$1:$1,"&lt;="&amp;E$3,TimeSeries!$1:$1,"&gt;="&amp;E$2)</f>
        <v>129.05000000000001</v>
      </c>
      <c r="F678" s="5">
        <f>AVERAGEIFS(TimeSeries!676:676,TimeSeries!$1:$1,"&lt;="&amp;F$3,TimeSeries!$1:$1,"&gt;="&amp;F$2)</f>
        <v>132.05000000000001</v>
      </c>
      <c r="G678" s="5">
        <f>AVERAGEIFS(TimeSeries!676:676,TimeSeries!$1:$1,"&lt;="&amp;G$3,TimeSeries!$1:$1,"&gt;="&amp;G$2)</f>
        <v>129.25</v>
      </c>
      <c r="H678" s="5">
        <f>AVERAGEIFS(TimeSeries!676:676,TimeSeries!$1:$1,"&lt;="&amp;H$3,TimeSeries!$1:$1,"&gt;="&amp;H$2)</f>
        <v>118.75</v>
      </c>
      <c r="I678" s="5">
        <f>AVERAGEIFS(TimeSeries!676:676,TimeSeries!$1:$1,"&lt;="&amp;I$3,TimeSeries!$1:$1,"&gt;="&amp;I$2)</f>
        <v>115.9</v>
      </c>
      <c r="J678" s="5">
        <f>AVERAGEIFS(TimeSeries!676:676,TimeSeries!$1:$1,"&lt;="&amp;J$3,TimeSeries!$1:$1,"&gt;="&amp;J$2)</f>
        <v>118.8</v>
      </c>
      <c r="K678" s="5">
        <f>+TimeSeries!I676</f>
        <v>124.16249999999999</v>
      </c>
      <c r="M678">
        <f t="shared" si="240"/>
        <v>119.18125000000001</v>
      </c>
      <c r="N678">
        <f t="shared" si="241"/>
        <v>125.625</v>
      </c>
      <c r="O678">
        <f t="shared" si="243"/>
        <v>0</v>
      </c>
      <c r="P678">
        <f t="shared" si="242"/>
        <v>0</v>
      </c>
      <c r="Q678">
        <f>+INDEX(TimeSeries!$A:$ZZ,'TimeSeries - Formatted'!$B678+1,'TimeSeries - Formatted'!K$1)</f>
        <v>24</v>
      </c>
      <c r="R678">
        <f>SUM(O$4:O678)</f>
        <v>32</v>
      </c>
      <c r="S678">
        <f>SUM(P$4:P678)</f>
        <v>32</v>
      </c>
      <c r="U678" s="1">
        <f t="shared" si="255"/>
        <v>-9.0942835931699939E-2</v>
      </c>
      <c r="V678" s="1">
        <f t="shared" si="256"/>
        <v>-3.2393292682926678E-2</v>
      </c>
      <c r="W678" s="1">
        <f t="shared" si="257"/>
        <v>5.4538371640047156E-3</v>
      </c>
      <c r="X678" s="1">
        <f t="shared" si="258"/>
        <v>5.3292729349068146E-3</v>
      </c>
      <c r="Y678" s="1">
        <f t="shared" si="259"/>
        <v>-5.3866871873796685E-3</v>
      </c>
      <c r="Z678" s="1">
        <f t="shared" si="260"/>
        <v>-7.910042652190763E-2</v>
      </c>
      <c r="AA678" s="1">
        <f t="shared" si="261"/>
        <v>-0.12030360531309292</v>
      </c>
      <c r="AB678" s="1">
        <f t="shared" si="262"/>
        <v>-9.6577946768060863E-2</v>
      </c>
      <c r="AD678" s="2">
        <f t="shared" ca="1" si="246"/>
        <v>0</v>
      </c>
      <c r="AE678" s="2">
        <f t="shared" ca="1" si="247"/>
        <v>0</v>
      </c>
      <c r="AF678" s="2">
        <f t="shared" ca="1" si="248"/>
        <v>0</v>
      </c>
      <c r="AG678" s="2">
        <f t="shared" ca="1" si="249"/>
        <v>0</v>
      </c>
      <c r="AH678" s="2">
        <f t="shared" ca="1" si="250"/>
        <v>0</v>
      </c>
      <c r="AI678" s="2">
        <f t="shared" ca="1" si="251"/>
        <v>0</v>
      </c>
      <c r="AJ678" s="2">
        <f t="shared" ca="1" si="252"/>
        <v>0</v>
      </c>
      <c r="AK678" s="2">
        <f t="shared" ca="1" si="253"/>
        <v>0</v>
      </c>
      <c r="AM678">
        <f ca="1">+IF(COUNTIFS(AM$4:AM677,1,$Q$4:$Q677,$Q678)=1,0,IF(U678*AD678&lt;$AO$1,1,0))</f>
        <v>0</v>
      </c>
      <c r="AN678">
        <f ca="1">+IF(COUNTIFS(AN$4:AN677,1,$Q$4:$Q677,$Q678)=1,0,IF(V678*AE678&lt;$AO$1,1,0))</f>
        <v>0</v>
      </c>
      <c r="AO678">
        <f ca="1">+IF(COUNTIFS(AO$4:AO677,1,$Q$4:$Q677,$Q678)=1,0,IF(W678*AF678&lt;$AO$1,1,0))</f>
        <v>0</v>
      </c>
      <c r="AP678">
        <f ca="1">+IF(COUNTIFS(AP$4:AP677,1,$Q$4:$Q677,$Q678)=1,0,IF(X678*AG678&lt;$AO$1,1,0))</f>
        <v>0</v>
      </c>
      <c r="AQ678">
        <f ca="1">+IF(COUNTIFS(AQ$4:AQ677,1,$Q$4:$Q677,$Q678)=1,0,IF(Y678*AH678&lt;$AO$1,1,0))</f>
        <v>0</v>
      </c>
      <c r="AR678">
        <f ca="1">+IF(COUNTIFS(AR$4:AR677,1,$Q$4:$Q677,$Q678)=1,0,IF(Z678*AI678&lt;$AO$1,1,0))</f>
        <v>0</v>
      </c>
      <c r="AS678">
        <f ca="1">+IF(COUNTIFS(AS$4:AS677,1,$Q$4:$Q677,$Q678)=1,0,IF(AA678*AJ678&lt;$AO$1,1,0))</f>
        <v>0</v>
      </c>
      <c r="AT678">
        <f ca="1">+IF(COUNTIFS(AT$4:AT677,1,$Q$4:$Q677,$Q678)=1,0,IF(AB678*AK678&lt;$AO$1,1,0))</f>
        <v>0</v>
      </c>
      <c r="AU678">
        <f t="shared" ca="1" si="244"/>
        <v>0</v>
      </c>
      <c r="AW678">
        <f ca="1">1*(COUNTIFS($Q$4:$Q677,Q678,AU$4:AU677,1)&gt;0)</f>
        <v>0</v>
      </c>
      <c r="AX678" t="str">
        <f t="shared" ca="1" si="254"/>
        <v/>
      </c>
    </row>
    <row r="679" spans="2:50" x14ac:dyDescent="0.35">
      <c r="B679">
        <f t="shared" si="245"/>
        <v>676</v>
      </c>
      <c r="C679" s="5">
        <f>AVERAGEIFS(TimeSeries!677:677,TimeSeries!$1:$1,"&lt;="&amp;C$3,TimeSeries!$1:$1,"&gt;="&amp;C$2)</f>
        <v>126.05</v>
      </c>
      <c r="D679" s="5">
        <f>AVERAGEIFS(TimeSeries!677:677,TimeSeries!$1:$1,"&lt;="&amp;D$3,TimeSeries!$1:$1,"&gt;="&amp;D$2)</f>
        <v>130.05000000000001</v>
      </c>
      <c r="E679" s="5">
        <f>AVERAGEIFS(TimeSeries!677:677,TimeSeries!$1:$1,"&lt;="&amp;E$3,TimeSeries!$1:$1,"&gt;="&amp;E$2)</f>
        <v>131.44999999999999</v>
      </c>
      <c r="F679" s="5">
        <f>AVERAGEIFS(TimeSeries!677:677,TimeSeries!$1:$1,"&lt;="&amp;F$3,TimeSeries!$1:$1,"&gt;="&amp;F$2)</f>
        <v>133.94999999999999</v>
      </c>
      <c r="G679" s="5">
        <f>AVERAGEIFS(TimeSeries!677:677,TimeSeries!$1:$1,"&lt;="&amp;G$3,TimeSeries!$1:$1,"&gt;="&amp;G$2)</f>
        <v>129.75</v>
      </c>
      <c r="H679" s="5">
        <f>AVERAGEIFS(TimeSeries!677:677,TimeSeries!$1:$1,"&lt;="&amp;H$3,TimeSeries!$1:$1,"&gt;="&amp;H$2)</f>
        <v>120.25</v>
      </c>
      <c r="I679" s="5">
        <f>AVERAGEIFS(TimeSeries!677:677,TimeSeries!$1:$1,"&lt;="&amp;I$3,TimeSeries!$1:$1,"&gt;="&amp;I$2)</f>
        <v>117.4</v>
      </c>
      <c r="J679" s="5">
        <f>AVERAGEIFS(TimeSeries!677:677,TimeSeries!$1:$1,"&lt;="&amp;J$3,TimeSeries!$1:$1,"&gt;="&amp;J$2)</f>
        <v>118.8</v>
      </c>
      <c r="K679" s="5">
        <f>+TimeSeries!I677</f>
        <v>126.16249999999999</v>
      </c>
      <c r="M679">
        <f t="shared" si="240"/>
        <v>119.18125000000001</v>
      </c>
      <c r="N679">
        <f t="shared" si="241"/>
        <v>125.4375</v>
      </c>
      <c r="O679">
        <f t="shared" si="243"/>
        <v>0</v>
      </c>
      <c r="P679">
        <f t="shared" si="242"/>
        <v>1</v>
      </c>
      <c r="Q679">
        <f>+INDEX(TimeSeries!$A:$ZZ,'TimeSeries - Formatted'!$B679+1,'TimeSeries - Formatted'!K$1)</f>
        <v>24</v>
      </c>
      <c r="R679">
        <f>SUM(O$4:O679)</f>
        <v>32</v>
      </c>
      <c r="S679">
        <f>SUM(P$4:P679)</f>
        <v>33</v>
      </c>
      <c r="U679" s="1">
        <f t="shared" si="255"/>
        <v>1.2449799196787126E-2</v>
      </c>
      <c r="V679" s="1">
        <f t="shared" si="256"/>
        <v>2.4419062623080023E-2</v>
      </c>
      <c r="W679" s="1">
        <f t="shared" si="257"/>
        <v>1.8597442851607804E-2</v>
      </c>
      <c r="X679" s="1">
        <f t="shared" si="258"/>
        <v>1.4388489208633004E-2</v>
      </c>
      <c r="Y679" s="1">
        <f t="shared" si="259"/>
        <v>3.8684719535784229E-3</v>
      </c>
      <c r="Z679" s="1">
        <f t="shared" si="260"/>
        <v>-7.0189925681254373E-3</v>
      </c>
      <c r="AA679" s="1">
        <f t="shared" si="261"/>
        <v>-4.1632653061224434E-2</v>
      </c>
      <c r="AB679" s="1">
        <f t="shared" si="262"/>
        <v>-3.4146341463414664E-2</v>
      </c>
      <c r="AD679" s="2">
        <f t="shared" ca="1" si="246"/>
        <v>0</v>
      </c>
      <c r="AE679" s="2">
        <f t="shared" ca="1" si="247"/>
        <v>0</v>
      </c>
      <c r="AF679" s="2">
        <f t="shared" ca="1" si="248"/>
        <v>1</v>
      </c>
      <c r="AG679" s="2">
        <f t="shared" ca="1" si="249"/>
        <v>1</v>
      </c>
      <c r="AH679" s="2">
        <f t="shared" ca="1" si="250"/>
        <v>0</v>
      </c>
      <c r="AI679" s="2">
        <f t="shared" ca="1" si="251"/>
        <v>0</v>
      </c>
      <c r="AJ679" s="2">
        <f t="shared" ca="1" si="252"/>
        <v>0</v>
      </c>
      <c r="AK679" s="2">
        <f t="shared" ca="1" si="253"/>
        <v>0</v>
      </c>
      <c r="AM679">
        <f ca="1">+IF(COUNTIFS(AM$4:AM678,1,$Q$4:$Q678,$Q679)=1,0,IF(U679*AD679&lt;$AO$1,1,0))</f>
        <v>0</v>
      </c>
      <c r="AN679">
        <f ca="1">+IF(COUNTIFS(AN$4:AN678,1,$Q$4:$Q678,$Q679)=1,0,IF(V679*AE679&lt;$AO$1,1,0))</f>
        <v>0</v>
      </c>
      <c r="AO679">
        <f ca="1">+IF(COUNTIFS(AO$4:AO678,1,$Q$4:$Q678,$Q679)=1,0,IF(W679*AF679&lt;$AO$1,1,0))</f>
        <v>0</v>
      </c>
      <c r="AP679">
        <f ca="1">+IF(COUNTIFS(AP$4:AP678,1,$Q$4:$Q678,$Q679)=1,0,IF(X679*AG679&lt;$AO$1,1,0))</f>
        <v>0</v>
      </c>
      <c r="AQ679">
        <f ca="1">+IF(COUNTIFS(AQ$4:AQ678,1,$Q$4:$Q678,$Q679)=1,0,IF(Y679*AH679&lt;$AO$1,1,0))</f>
        <v>0</v>
      </c>
      <c r="AR679">
        <f ca="1">+IF(COUNTIFS(AR$4:AR678,1,$Q$4:$Q678,$Q679)=1,0,IF(Z679*AI679&lt;$AO$1,1,0))</f>
        <v>0</v>
      </c>
      <c r="AS679">
        <f ca="1">+IF(COUNTIFS(AS$4:AS678,1,$Q$4:$Q678,$Q679)=1,0,IF(AA679*AJ679&lt;$AO$1,1,0))</f>
        <v>0</v>
      </c>
      <c r="AT679">
        <f ca="1">+IF(COUNTIFS(AT$4:AT678,1,$Q$4:$Q678,$Q679)=1,0,IF(AB679*AK679&lt;$AO$1,1,0))</f>
        <v>0</v>
      </c>
      <c r="AU679">
        <f t="shared" ca="1" si="244"/>
        <v>0</v>
      </c>
      <c r="AW679">
        <f ca="1">1*(COUNTIFS($Q$4:$Q678,Q679,AU$4:AU678,1)&gt;0)</f>
        <v>0</v>
      </c>
      <c r="AX679" t="str">
        <f t="shared" ca="1" si="254"/>
        <v/>
      </c>
    </row>
    <row r="680" spans="2:50" x14ac:dyDescent="0.35">
      <c r="B680">
        <f t="shared" si="245"/>
        <v>677</v>
      </c>
      <c r="C680" s="5">
        <f>AVERAGEIFS(TimeSeries!678:678,TimeSeries!$1:$1,"&lt;="&amp;C$3,TimeSeries!$1:$1,"&gt;="&amp;C$2)</f>
        <v>128.94999999999999</v>
      </c>
      <c r="D680" s="5">
        <f>AVERAGEIFS(TimeSeries!678:678,TimeSeries!$1:$1,"&lt;="&amp;D$3,TimeSeries!$1:$1,"&gt;="&amp;D$2)</f>
        <v>132.44999999999999</v>
      </c>
      <c r="E680" s="5">
        <f>AVERAGEIFS(TimeSeries!678:678,TimeSeries!$1:$1,"&lt;="&amp;E$3,TimeSeries!$1:$1,"&gt;="&amp;E$2)</f>
        <v>133.19999999999999</v>
      </c>
      <c r="F680" s="5">
        <f>AVERAGEIFS(TimeSeries!678:678,TimeSeries!$1:$1,"&lt;="&amp;F$3,TimeSeries!$1:$1,"&gt;="&amp;F$2)</f>
        <v>135.69999999999999</v>
      </c>
      <c r="G680" s="5">
        <f>AVERAGEIFS(TimeSeries!678:678,TimeSeries!$1:$1,"&lt;="&amp;G$3,TimeSeries!$1:$1,"&gt;="&amp;G$2)</f>
        <v>131.44999999999999</v>
      </c>
      <c r="H680" s="5">
        <f>AVERAGEIFS(TimeSeries!678:678,TimeSeries!$1:$1,"&lt;="&amp;H$3,TimeSeries!$1:$1,"&gt;="&amp;H$2)</f>
        <v>121.95</v>
      </c>
      <c r="I680" s="5">
        <f>AVERAGEIFS(TimeSeries!678:678,TimeSeries!$1:$1,"&lt;="&amp;I$3,TimeSeries!$1:$1,"&gt;="&amp;I$2)</f>
        <v>119.1</v>
      </c>
      <c r="J680" s="5">
        <f>AVERAGEIFS(TimeSeries!678:678,TimeSeries!$1:$1,"&lt;="&amp;J$3,TimeSeries!$1:$1,"&gt;="&amp;J$2)</f>
        <v>120.2</v>
      </c>
      <c r="K680" s="5">
        <f>+TimeSeries!I678</f>
        <v>128.17499999999998</v>
      </c>
      <c r="M680">
        <f t="shared" si="240"/>
        <v>119.18125000000001</v>
      </c>
      <c r="N680">
        <f t="shared" si="241"/>
        <v>125.4375</v>
      </c>
      <c r="O680">
        <f t="shared" si="243"/>
        <v>0</v>
      </c>
      <c r="P680">
        <f t="shared" si="242"/>
        <v>0</v>
      </c>
      <c r="Q680">
        <f>+INDEX(TimeSeries!$A:$ZZ,'TimeSeries - Formatted'!$B680+1,'TimeSeries - Formatted'!K$1)</f>
        <v>24</v>
      </c>
      <c r="R680">
        <f>SUM(O$4:O680)</f>
        <v>32</v>
      </c>
      <c r="S680">
        <f>SUM(P$4:P680)</f>
        <v>33</v>
      </c>
      <c r="U680" s="1">
        <f t="shared" si="255"/>
        <v>2.300674335581121E-2</v>
      </c>
      <c r="V680" s="1">
        <f t="shared" si="256"/>
        <v>1.8454440599769084E-2</v>
      </c>
      <c r="W680" s="1">
        <f t="shared" si="257"/>
        <v>1.3313046785850213E-2</v>
      </c>
      <c r="X680" s="1">
        <f t="shared" si="258"/>
        <v>1.3064576334453237E-2</v>
      </c>
      <c r="Y680" s="1">
        <f t="shared" si="259"/>
        <v>1.3102119460500772E-2</v>
      </c>
      <c r="Z680" s="1">
        <f t="shared" si="260"/>
        <v>1.4137214137214249E-2</v>
      </c>
      <c r="AA680" s="1">
        <f t="shared" si="261"/>
        <v>1.4480408858603022E-2</v>
      </c>
      <c r="AB680" s="1">
        <f t="shared" si="262"/>
        <v>-2.2764227642276369E-2</v>
      </c>
      <c r="AD680" s="2">
        <f t="shared" ca="1" si="246"/>
        <v>1</v>
      </c>
      <c r="AE680" s="2">
        <f t="shared" ca="1" si="247"/>
        <v>1</v>
      </c>
      <c r="AF680" s="2">
        <f t="shared" ca="1" si="248"/>
        <v>1</v>
      </c>
      <c r="AG680" s="2">
        <f t="shared" ca="1" si="249"/>
        <v>1</v>
      </c>
      <c r="AH680" s="2">
        <f t="shared" ca="1" si="250"/>
        <v>1</v>
      </c>
      <c r="AI680" s="2">
        <f t="shared" ca="1" si="251"/>
        <v>0</v>
      </c>
      <c r="AJ680" s="2">
        <f t="shared" ca="1" si="252"/>
        <v>0</v>
      </c>
      <c r="AK680" s="2">
        <f t="shared" ca="1" si="253"/>
        <v>0</v>
      </c>
      <c r="AM680">
        <f ca="1">+IF(COUNTIFS(AM$4:AM679,1,$Q$4:$Q679,$Q680)=1,0,IF(U680*AD680&lt;$AO$1,1,0))</f>
        <v>0</v>
      </c>
      <c r="AN680">
        <f ca="1">+IF(COUNTIFS(AN$4:AN679,1,$Q$4:$Q679,$Q680)=1,0,IF(V680*AE680&lt;$AO$1,1,0))</f>
        <v>0</v>
      </c>
      <c r="AO680">
        <f ca="1">+IF(COUNTIFS(AO$4:AO679,1,$Q$4:$Q679,$Q680)=1,0,IF(W680*AF680&lt;$AO$1,1,0))</f>
        <v>0</v>
      </c>
      <c r="AP680">
        <f ca="1">+IF(COUNTIFS(AP$4:AP679,1,$Q$4:$Q679,$Q680)=1,0,IF(X680*AG680&lt;$AO$1,1,0))</f>
        <v>0</v>
      </c>
      <c r="AQ680">
        <f ca="1">+IF(COUNTIFS(AQ$4:AQ679,1,$Q$4:$Q679,$Q680)=1,0,IF(Y680*AH680&lt;$AO$1,1,0))</f>
        <v>0</v>
      </c>
      <c r="AR680">
        <f ca="1">+IF(COUNTIFS(AR$4:AR679,1,$Q$4:$Q679,$Q680)=1,0,IF(Z680*AI680&lt;$AO$1,1,0))</f>
        <v>0</v>
      </c>
      <c r="AS680">
        <f ca="1">+IF(COUNTIFS(AS$4:AS679,1,$Q$4:$Q679,$Q680)=1,0,IF(AA680*AJ680&lt;$AO$1,1,0))</f>
        <v>0</v>
      </c>
      <c r="AT680">
        <f ca="1">+IF(COUNTIFS(AT$4:AT679,1,$Q$4:$Q679,$Q680)=1,0,IF(AB680*AK680&lt;$AO$1,1,0))</f>
        <v>0</v>
      </c>
      <c r="AU680">
        <f t="shared" ca="1" si="244"/>
        <v>0</v>
      </c>
      <c r="AW680">
        <f ca="1">1*(COUNTIFS($Q$4:$Q679,Q680,AU$4:AU679,1)&gt;0)</f>
        <v>0</v>
      </c>
      <c r="AX680" t="str">
        <f t="shared" ca="1" si="254"/>
        <v/>
      </c>
    </row>
    <row r="681" spans="2:50" x14ac:dyDescent="0.35">
      <c r="B681">
        <f t="shared" si="245"/>
        <v>678</v>
      </c>
      <c r="C681" s="5">
        <f>AVERAGEIFS(TimeSeries!679:679,TimeSeries!$1:$1,"&lt;="&amp;C$3,TimeSeries!$1:$1,"&gt;="&amp;C$2)</f>
        <v>131.19999999999999</v>
      </c>
      <c r="D681" s="5">
        <f>AVERAGEIFS(TimeSeries!679:679,TimeSeries!$1:$1,"&lt;="&amp;D$3,TimeSeries!$1:$1,"&gt;="&amp;D$2)</f>
        <v>134.19999999999999</v>
      </c>
      <c r="E681" s="5">
        <f>AVERAGEIFS(TimeSeries!679:679,TimeSeries!$1:$1,"&lt;="&amp;E$3,TimeSeries!$1:$1,"&gt;="&amp;E$2)</f>
        <v>135.6</v>
      </c>
      <c r="F681" s="5">
        <f>AVERAGEIFS(TimeSeries!679:679,TimeSeries!$1:$1,"&lt;="&amp;F$3,TimeSeries!$1:$1,"&gt;="&amp;F$2)</f>
        <v>137.6</v>
      </c>
      <c r="G681" s="5">
        <f>AVERAGEIFS(TimeSeries!679:679,TimeSeries!$1:$1,"&lt;="&amp;G$3,TimeSeries!$1:$1,"&gt;="&amp;G$2)</f>
        <v>133.35</v>
      </c>
      <c r="H681" s="5">
        <f>AVERAGEIFS(TimeSeries!679:679,TimeSeries!$1:$1,"&lt;="&amp;H$3,TimeSeries!$1:$1,"&gt;="&amp;H$2)</f>
        <v>124.35</v>
      </c>
      <c r="I681" s="5">
        <f>AVERAGEIFS(TimeSeries!679:679,TimeSeries!$1:$1,"&lt;="&amp;I$3,TimeSeries!$1:$1,"&gt;="&amp;I$2)</f>
        <v>121.5</v>
      </c>
      <c r="J681" s="5">
        <f>AVERAGEIFS(TimeSeries!679:679,TimeSeries!$1:$1,"&lt;="&amp;J$3,TimeSeries!$1:$1,"&gt;="&amp;J$2)</f>
        <v>123</v>
      </c>
      <c r="K681" s="5">
        <f>+TimeSeries!I679</f>
        <v>130.41249999999999</v>
      </c>
      <c r="M681">
        <f t="shared" si="240"/>
        <v>119.18125000000001</v>
      </c>
      <c r="N681">
        <f t="shared" si="241"/>
        <v>125.4375</v>
      </c>
      <c r="O681">
        <f t="shared" si="243"/>
        <v>0</v>
      </c>
      <c r="P681">
        <f t="shared" si="242"/>
        <v>0</v>
      </c>
      <c r="Q681">
        <f>+INDEX(TimeSeries!$A:$ZZ,'TimeSeries - Formatted'!$B681+1,'TimeSeries - Formatted'!K$1)</f>
        <v>24</v>
      </c>
      <c r="R681">
        <f>SUM(O$4:O681)</f>
        <v>32</v>
      </c>
      <c r="S681">
        <f>SUM(P$4:P681)</f>
        <v>33</v>
      </c>
      <c r="U681" s="1">
        <f t="shared" si="255"/>
        <v>1.7448623497479554E-2</v>
      </c>
      <c r="V681" s="1">
        <f t="shared" si="256"/>
        <v>1.3212533031332629E-2</v>
      </c>
      <c r="W681" s="1">
        <f t="shared" si="257"/>
        <v>1.8018018018018056E-2</v>
      </c>
      <c r="X681" s="1">
        <f t="shared" si="258"/>
        <v>1.4001473839351464E-2</v>
      </c>
      <c r="Y681" s="1">
        <f t="shared" si="259"/>
        <v>1.4454165081780213E-2</v>
      </c>
      <c r="Z681" s="1">
        <f t="shared" si="260"/>
        <v>1.9680196801967975E-2</v>
      </c>
      <c r="AA681" s="1">
        <f t="shared" si="261"/>
        <v>2.0151133501259411E-2</v>
      </c>
      <c r="AB681" s="1">
        <f t="shared" si="262"/>
        <v>2.3294509151414289E-2</v>
      </c>
      <c r="AD681" s="2">
        <f t="shared" ca="1" si="246"/>
        <v>1</v>
      </c>
      <c r="AE681" s="2">
        <f t="shared" ca="1" si="247"/>
        <v>1</v>
      </c>
      <c r="AF681" s="2">
        <f t="shared" ca="1" si="248"/>
        <v>1</v>
      </c>
      <c r="AG681" s="2">
        <f t="shared" ca="1" si="249"/>
        <v>1</v>
      </c>
      <c r="AH681" s="2">
        <f t="shared" ca="1" si="250"/>
        <v>1</v>
      </c>
      <c r="AI681" s="2">
        <f t="shared" ca="1" si="251"/>
        <v>1</v>
      </c>
      <c r="AJ681" s="2">
        <f t="shared" ca="1" si="252"/>
        <v>1</v>
      </c>
      <c r="AK681" s="2">
        <f t="shared" ca="1" si="253"/>
        <v>0</v>
      </c>
      <c r="AM681">
        <f ca="1">+IF(COUNTIFS(AM$4:AM680,1,$Q$4:$Q680,$Q681)=1,0,IF(U681*AD681&lt;$AO$1,1,0))</f>
        <v>0</v>
      </c>
      <c r="AN681">
        <f ca="1">+IF(COUNTIFS(AN$4:AN680,1,$Q$4:$Q680,$Q681)=1,0,IF(V681*AE681&lt;$AO$1,1,0))</f>
        <v>0</v>
      </c>
      <c r="AO681">
        <f ca="1">+IF(COUNTIFS(AO$4:AO680,1,$Q$4:$Q680,$Q681)=1,0,IF(W681*AF681&lt;$AO$1,1,0))</f>
        <v>0</v>
      </c>
      <c r="AP681">
        <f ca="1">+IF(COUNTIFS(AP$4:AP680,1,$Q$4:$Q680,$Q681)=1,0,IF(X681*AG681&lt;$AO$1,1,0))</f>
        <v>0</v>
      </c>
      <c r="AQ681">
        <f ca="1">+IF(COUNTIFS(AQ$4:AQ680,1,$Q$4:$Q680,$Q681)=1,0,IF(Y681*AH681&lt;$AO$1,1,0))</f>
        <v>0</v>
      </c>
      <c r="AR681">
        <f ca="1">+IF(COUNTIFS(AR$4:AR680,1,$Q$4:$Q680,$Q681)=1,0,IF(Z681*AI681&lt;$AO$1,1,0))</f>
        <v>0</v>
      </c>
      <c r="AS681">
        <f ca="1">+IF(COUNTIFS(AS$4:AS680,1,$Q$4:$Q680,$Q681)=1,0,IF(AA681*AJ681&lt;$AO$1,1,0))</f>
        <v>0</v>
      </c>
      <c r="AT681">
        <f ca="1">+IF(COUNTIFS(AT$4:AT680,1,$Q$4:$Q680,$Q681)=1,0,IF(AB681*AK681&lt;$AO$1,1,0))</f>
        <v>0</v>
      </c>
      <c r="AU681">
        <f t="shared" ca="1" si="244"/>
        <v>0</v>
      </c>
      <c r="AW681">
        <f ca="1">1*(COUNTIFS($Q$4:$Q680,Q681,AU$4:AU680,1)&gt;0)</f>
        <v>0</v>
      </c>
      <c r="AX681" t="str">
        <f t="shared" ca="1" si="254"/>
        <v/>
      </c>
    </row>
    <row r="682" spans="2:50" x14ac:dyDescent="0.35">
      <c r="B682">
        <f t="shared" si="245"/>
        <v>679</v>
      </c>
      <c r="C682" s="5">
        <f>AVERAGEIFS(TimeSeries!680:680,TimeSeries!$1:$1,"&lt;="&amp;C$3,TimeSeries!$1:$1,"&gt;="&amp;C$2)</f>
        <v>132.4</v>
      </c>
      <c r="D682" s="5">
        <f>AVERAGEIFS(TimeSeries!680:680,TimeSeries!$1:$1,"&lt;="&amp;D$3,TimeSeries!$1:$1,"&gt;="&amp;D$2)</f>
        <v>135.4</v>
      </c>
      <c r="E682" s="5">
        <f>AVERAGEIFS(TimeSeries!680:680,TimeSeries!$1:$1,"&lt;="&amp;E$3,TimeSeries!$1:$1,"&gt;="&amp;E$2)</f>
        <v>136.80000000000001</v>
      </c>
      <c r="F682" s="5">
        <f>AVERAGEIFS(TimeSeries!680:680,TimeSeries!$1:$1,"&lt;="&amp;F$3,TimeSeries!$1:$1,"&gt;="&amp;F$2)</f>
        <v>138.80000000000001</v>
      </c>
      <c r="G682" s="5">
        <f>AVERAGEIFS(TimeSeries!680:680,TimeSeries!$1:$1,"&lt;="&amp;G$3,TimeSeries!$1:$1,"&gt;="&amp;G$2)</f>
        <v>134.55000000000001</v>
      </c>
      <c r="H682" s="5">
        <f>AVERAGEIFS(TimeSeries!680:680,TimeSeries!$1:$1,"&lt;="&amp;H$3,TimeSeries!$1:$1,"&gt;="&amp;H$2)</f>
        <v>126.05</v>
      </c>
      <c r="I682" s="5">
        <f>AVERAGEIFS(TimeSeries!680:680,TimeSeries!$1:$1,"&lt;="&amp;I$3,TimeSeries!$1:$1,"&gt;="&amp;I$2)</f>
        <v>122.5</v>
      </c>
      <c r="J682" s="5">
        <f>AVERAGEIFS(TimeSeries!680:680,TimeSeries!$1:$1,"&lt;="&amp;J$3,TimeSeries!$1:$1,"&gt;="&amp;J$2)</f>
        <v>123</v>
      </c>
      <c r="K682" s="5">
        <f>+TimeSeries!I680</f>
        <v>131.5625</v>
      </c>
      <c r="M682">
        <f t="shared" si="240"/>
        <v>119.18125000000001</v>
      </c>
      <c r="N682">
        <f t="shared" si="241"/>
        <v>125.4375</v>
      </c>
      <c r="O682">
        <f t="shared" si="243"/>
        <v>0</v>
      </c>
      <c r="P682">
        <f t="shared" si="242"/>
        <v>0</v>
      </c>
      <c r="Q682">
        <f>+INDEX(TimeSeries!$A:$ZZ,'TimeSeries - Formatted'!$B682+1,'TimeSeries - Formatted'!K$1)</f>
        <v>24</v>
      </c>
      <c r="R682">
        <f>SUM(O$4:O682)</f>
        <v>32</v>
      </c>
      <c r="S682">
        <f>SUM(P$4:P682)</f>
        <v>33</v>
      </c>
      <c r="U682" s="1">
        <f t="shared" si="255"/>
        <v>9.1463414634147533E-3</v>
      </c>
      <c r="V682" s="1">
        <f t="shared" si="256"/>
        <v>8.941877794336861E-3</v>
      </c>
      <c r="W682" s="1">
        <f t="shared" si="257"/>
        <v>8.8495575221241296E-3</v>
      </c>
      <c r="X682" s="1">
        <f t="shared" si="258"/>
        <v>8.720930232558155E-3</v>
      </c>
      <c r="Y682" s="1">
        <f t="shared" si="259"/>
        <v>8.9988751406075984E-3</v>
      </c>
      <c r="Z682" s="1">
        <f t="shared" si="260"/>
        <v>1.3671089666264624E-2</v>
      </c>
      <c r="AA682" s="1">
        <f t="shared" si="261"/>
        <v>8.2304526748970819E-3</v>
      </c>
      <c r="AB682" s="1">
        <f t="shared" si="262"/>
        <v>0</v>
      </c>
      <c r="AD682" s="2">
        <f t="shared" ca="1" si="246"/>
        <v>1</v>
      </c>
      <c r="AE682" s="2">
        <f t="shared" ca="1" si="247"/>
        <v>1</v>
      </c>
      <c r="AF682" s="2">
        <f t="shared" ca="1" si="248"/>
        <v>1</v>
      </c>
      <c r="AG682" s="2">
        <f t="shared" ca="1" si="249"/>
        <v>1</v>
      </c>
      <c r="AH682" s="2">
        <f t="shared" ca="1" si="250"/>
        <v>1</v>
      </c>
      <c r="AI682" s="2">
        <f t="shared" ca="1" si="251"/>
        <v>1</v>
      </c>
      <c r="AJ682" s="2">
        <f t="shared" ca="1" si="252"/>
        <v>1</v>
      </c>
      <c r="AK682" s="2">
        <f t="shared" ca="1" si="253"/>
        <v>1</v>
      </c>
      <c r="AM682">
        <f ca="1">+IF(COUNTIFS(AM$4:AM681,1,$Q$4:$Q681,$Q682)=1,0,IF(U682*AD682&lt;$AO$1,1,0))</f>
        <v>0</v>
      </c>
      <c r="AN682">
        <f ca="1">+IF(COUNTIFS(AN$4:AN681,1,$Q$4:$Q681,$Q682)=1,0,IF(V682*AE682&lt;$AO$1,1,0))</f>
        <v>0</v>
      </c>
      <c r="AO682">
        <f ca="1">+IF(COUNTIFS(AO$4:AO681,1,$Q$4:$Q681,$Q682)=1,0,IF(W682*AF682&lt;$AO$1,1,0))</f>
        <v>0</v>
      </c>
      <c r="AP682">
        <f ca="1">+IF(COUNTIFS(AP$4:AP681,1,$Q$4:$Q681,$Q682)=1,0,IF(X682*AG682&lt;$AO$1,1,0))</f>
        <v>0</v>
      </c>
      <c r="AQ682">
        <f ca="1">+IF(COUNTIFS(AQ$4:AQ681,1,$Q$4:$Q681,$Q682)=1,0,IF(Y682*AH682&lt;$AO$1,1,0))</f>
        <v>0</v>
      </c>
      <c r="AR682">
        <f ca="1">+IF(COUNTIFS(AR$4:AR681,1,$Q$4:$Q681,$Q682)=1,0,IF(Z682*AI682&lt;$AO$1,1,0))</f>
        <v>0</v>
      </c>
      <c r="AS682">
        <f ca="1">+IF(COUNTIFS(AS$4:AS681,1,$Q$4:$Q681,$Q682)=1,0,IF(AA682*AJ682&lt;$AO$1,1,0))</f>
        <v>0</v>
      </c>
      <c r="AT682">
        <f ca="1">+IF(COUNTIFS(AT$4:AT681,1,$Q$4:$Q681,$Q682)=1,0,IF(AB682*AK682&lt;$AO$1,1,0))</f>
        <v>0</v>
      </c>
      <c r="AU682">
        <f t="shared" ca="1" si="244"/>
        <v>0</v>
      </c>
      <c r="AW682">
        <f ca="1">1*(COUNTIFS($Q$4:$Q681,Q682,AU$4:AU681,1)&gt;0)</f>
        <v>0</v>
      </c>
      <c r="AX682" t="str">
        <f t="shared" ca="1" si="254"/>
        <v/>
      </c>
    </row>
    <row r="683" spans="2:50" x14ac:dyDescent="0.35">
      <c r="B683">
        <f t="shared" si="245"/>
        <v>680</v>
      </c>
      <c r="C683" s="5">
        <f>AVERAGEIFS(TimeSeries!681:681,TimeSeries!$1:$1,"&lt;="&amp;C$3,TimeSeries!$1:$1,"&gt;="&amp;C$2)</f>
        <v>134.1</v>
      </c>
      <c r="D683" s="5">
        <f>AVERAGEIFS(TimeSeries!681:681,TimeSeries!$1:$1,"&lt;="&amp;D$3,TimeSeries!$1:$1,"&gt;="&amp;D$2)</f>
        <v>137.1</v>
      </c>
      <c r="E683" s="5">
        <f>AVERAGEIFS(TimeSeries!681:681,TimeSeries!$1:$1,"&lt;="&amp;E$3,TimeSeries!$1:$1,"&gt;="&amp;E$2)</f>
        <v>138.5</v>
      </c>
      <c r="F683" s="5">
        <f>AVERAGEIFS(TimeSeries!681:681,TimeSeries!$1:$1,"&lt;="&amp;F$3,TimeSeries!$1:$1,"&gt;="&amp;F$2)</f>
        <v>140</v>
      </c>
      <c r="G683" s="5">
        <f>AVERAGEIFS(TimeSeries!681:681,TimeSeries!$1:$1,"&lt;="&amp;G$3,TimeSeries!$1:$1,"&gt;="&amp;G$2)</f>
        <v>135.75</v>
      </c>
      <c r="H683" s="5">
        <f>AVERAGEIFS(TimeSeries!681:681,TimeSeries!$1:$1,"&lt;="&amp;H$3,TimeSeries!$1:$1,"&gt;="&amp;H$2)</f>
        <v>127.25</v>
      </c>
      <c r="I683" s="5">
        <f>AVERAGEIFS(TimeSeries!681:681,TimeSeries!$1:$1,"&lt;="&amp;I$3,TimeSeries!$1:$1,"&gt;="&amp;I$2)</f>
        <v>123.75</v>
      </c>
      <c r="J683" s="5">
        <f>AVERAGEIFS(TimeSeries!681:681,TimeSeries!$1:$1,"&lt;="&amp;J$3,TimeSeries!$1:$1,"&gt;="&amp;J$2)</f>
        <v>124.5</v>
      </c>
      <c r="K683" s="5">
        <f>+TimeSeries!I681</f>
        <v>133.02500000000001</v>
      </c>
      <c r="M683">
        <f t="shared" si="240"/>
        <v>119.18125000000001</v>
      </c>
      <c r="N683">
        <f t="shared" si="241"/>
        <v>125.4375</v>
      </c>
      <c r="O683">
        <f t="shared" si="243"/>
        <v>0</v>
      </c>
      <c r="P683">
        <f t="shared" si="242"/>
        <v>0</v>
      </c>
      <c r="Q683">
        <f>+INDEX(TimeSeries!$A:$ZZ,'TimeSeries - Formatted'!$B683+1,'TimeSeries - Formatted'!K$1)</f>
        <v>24</v>
      </c>
      <c r="R683">
        <f>SUM(O$4:O683)</f>
        <v>32</v>
      </c>
      <c r="S683">
        <f>SUM(P$4:P683)</f>
        <v>33</v>
      </c>
      <c r="U683" s="1">
        <f t="shared" si="255"/>
        <v>1.2839879154078471E-2</v>
      </c>
      <c r="V683" s="1">
        <f t="shared" si="256"/>
        <v>1.2555391432791607E-2</v>
      </c>
      <c r="W683" s="1">
        <f t="shared" si="257"/>
        <v>1.2426900584795231E-2</v>
      </c>
      <c r="X683" s="1">
        <f t="shared" si="258"/>
        <v>8.6455331412103043E-3</v>
      </c>
      <c r="Y683" s="1">
        <f t="shared" si="259"/>
        <v>8.9186176142697082E-3</v>
      </c>
      <c r="Z683" s="1">
        <f t="shared" si="260"/>
        <v>9.5200317334391826E-3</v>
      </c>
      <c r="AA683" s="1">
        <f t="shared" si="261"/>
        <v>1.0204081632652962E-2</v>
      </c>
      <c r="AB683" s="1">
        <f t="shared" si="262"/>
        <v>1.2195121951219523E-2</v>
      </c>
      <c r="AD683" s="2">
        <f t="shared" ca="1" si="246"/>
        <v>1</v>
      </c>
      <c r="AE683" s="2">
        <f t="shared" ca="1" si="247"/>
        <v>1</v>
      </c>
      <c r="AF683" s="2">
        <f t="shared" ca="1" si="248"/>
        <v>1</v>
      </c>
      <c r="AG683" s="2">
        <f t="shared" ca="1" si="249"/>
        <v>1</v>
      </c>
      <c r="AH683" s="2">
        <f t="shared" ca="1" si="250"/>
        <v>1</v>
      </c>
      <c r="AI683" s="2">
        <f t="shared" ca="1" si="251"/>
        <v>1</v>
      </c>
      <c r="AJ683" s="2">
        <f t="shared" ca="1" si="252"/>
        <v>1</v>
      </c>
      <c r="AK683" s="2">
        <f t="shared" ca="1" si="253"/>
        <v>1</v>
      </c>
      <c r="AM683">
        <f ca="1">+IF(COUNTIFS(AM$4:AM682,1,$Q$4:$Q682,$Q683)=1,0,IF(U683*AD683&lt;$AO$1,1,0))</f>
        <v>0</v>
      </c>
      <c r="AN683">
        <f ca="1">+IF(COUNTIFS(AN$4:AN682,1,$Q$4:$Q682,$Q683)=1,0,IF(V683*AE683&lt;$AO$1,1,0))</f>
        <v>0</v>
      </c>
      <c r="AO683">
        <f ca="1">+IF(COUNTIFS(AO$4:AO682,1,$Q$4:$Q682,$Q683)=1,0,IF(W683*AF683&lt;$AO$1,1,0))</f>
        <v>0</v>
      </c>
      <c r="AP683">
        <f ca="1">+IF(COUNTIFS(AP$4:AP682,1,$Q$4:$Q682,$Q683)=1,0,IF(X683*AG683&lt;$AO$1,1,0))</f>
        <v>0</v>
      </c>
      <c r="AQ683">
        <f ca="1">+IF(COUNTIFS(AQ$4:AQ682,1,$Q$4:$Q682,$Q683)=1,0,IF(Y683*AH683&lt;$AO$1,1,0))</f>
        <v>0</v>
      </c>
      <c r="AR683">
        <f ca="1">+IF(COUNTIFS(AR$4:AR682,1,$Q$4:$Q682,$Q683)=1,0,IF(Z683*AI683&lt;$AO$1,1,0))</f>
        <v>0</v>
      </c>
      <c r="AS683">
        <f ca="1">+IF(COUNTIFS(AS$4:AS682,1,$Q$4:$Q682,$Q683)=1,0,IF(AA683*AJ683&lt;$AO$1,1,0))</f>
        <v>0</v>
      </c>
      <c r="AT683">
        <f ca="1">+IF(COUNTIFS(AT$4:AT682,1,$Q$4:$Q682,$Q683)=1,0,IF(AB683*AK683&lt;$AO$1,1,0))</f>
        <v>0</v>
      </c>
      <c r="AU683">
        <f t="shared" ca="1" si="244"/>
        <v>0</v>
      </c>
      <c r="AW683">
        <f ca="1">1*(COUNTIFS($Q$4:$Q682,Q683,AU$4:AU682,1)&gt;0)</f>
        <v>0</v>
      </c>
      <c r="AX683" t="str">
        <f t="shared" ca="1" si="254"/>
        <v/>
      </c>
    </row>
    <row r="684" spans="2:50" x14ac:dyDescent="0.35">
      <c r="B684">
        <f t="shared" si="245"/>
        <v>681</v>
      </c>
      <c r="C684" s="5">
        <f>AVERAGEIFS(TimeSeries!682:682,TimeSeries!$1:$1,"&lt;="&amp;C$3,TimeSeries!$1:$1,"&gt;="&amp;C$2)</f>
        <v>135.30000000000001</v>
      </c>
      <c r="D684" s="5">
        <f>AVERAGEIFS(TimeSeries!682:682,TimeSeries!$1:$1,"&lt;="&amp;D$3,TimeSeries!$1:$1,"&gt;="&amp;D$2)</f>
        <v>138.80000000000001</v>
      </c>
      <c r="E684" s="5">
        <f>AVERAGEIFS(TimeSeries!682:682,TimeSeries!$1:$1,"&lt;="&amp;E$3,TimeSeries!$1:$1,"&gt;="&amp;E$2)</f>
        <v>140.19999999999999</v>
      </c>
      <c r="F684" s="5">
        <f>AVERAGEIFS(TimeSeries!682:682,TimeSeries!$1:$1,"&lt;="&amp;F$3,TimeSeries!$1:$1,"&gt;="&amp;F$2)</f>
        <v>141.19999999999999</v>
      </c>
      <c r="G684" s="5">
        <f>AVERAGEIFS(TimeSeries!682:682,TimeSeries!$1:$1,"&lt;="&amp;G$3,TimeSeries!$1:$1,"&gt;="&amp;G$2)</f>
        <v>136.25</v>
      </c>
      <c r="H684" s="5">
        <f>AVERAGEIFS(TimeSeries!682:682,TimeSeries!$1:$1,"&lt;="&amp;H$3,TimeSeries!$1:$1,"&gt;="&amp;H$2)</f>
        <v>127.75</v>
      </c>
      <c r="I684" s="5">
        <f>AVERAGEIFS(TimeSeries!682:682,TimeSeries!$1:$1,"&lt;="&amp;I$3,TimeSeries!$1:$1,"&gt;="&amp;I$2)</f>
        <v>124.95</v>
      </c>
      <c r="J684" s="5">
        <f>AVERAGEIFS(TimeSeries!682:682,TimeSeries!$1:$1,"&lt;="&amp;J$3,TimeSeries!$1:$1,"&gt;="&amp;J$2)</f>
        <v>125.9</v>
      </c>
      <c r="K684" s="5">
        <f>+TimeSeries!I682</f>
        <v>134.17500000000001</v>
      </c>
      <c r="M684">
        <f t="shared" ref="M684:M747" si="263">_xlfn.PERCENTILE.EXC(K645:K684,25%)</f>
        <v>119.18125000000001</v>
      </c>
      <c r="N684">
        <f t="shared" ref="N684:N747" si="264">_xlfn.PERCENTILE.EXC(K645:K684,50%)</f>
        <v>125.4375</v>
      </c>
      <c r="O684">
        <f t="shared" si="243"/>
        <v>0</v>
      </c>
      <c r="P684">
        <f t="shared" ref="P684:P747" si="265">1*((K684&gt;N684)*(MIN(K673:K683)&lt;$M684)*(SUM(P673:P683)=0))</f>
        <v>0</v>
      </c>
      <c r="Q684">
        <f>+INDEX(TimeSeries!$A:$ZZ,'TimeSeries - Formatted'!$B684+1,'TimeSeries - Formatted'!K$1)</f>
        <v>24</v>
      </c>
      <c r="R684">
        <f>SUM(O$4:O684)</f>
        <v>32</v>
      </c>
      <c r="S684">
        <f>SUM(P$4:P684)</f>
        <v>33</v>
      </c>
      <c r="U684" s="1">
        <f t="shared" si="255"/>
        <v>8.9485458612976743E-3</v>
      </c>
      <c r="V684" s="1">
        <f t="shared" si="256"/>
        <v>1.2399708242159191E-2</v>
      </c>
      <c r="W684" s="1">
        <f t="shared" si="257"/>
        <v>1.2274368231046884E-2</v>
      </c>
      <c r="X684" s="1">
        <f t="shared" si="258"/>
        <v>8.5714285714284522E-3</v>
      </c>
      <c r="Y684" s="1">
        <f t="shared" si="259"/>
        <v>3.6832412523020164E-3</v>
      </c>
      <c r="Z684" s="1">
        <f t="shared" si="260"/>
        <v>3.9292730844793233E-3</v>
      </c>
      <c r="AA684" s="1">
        <f t="shared" si="261"/>
        <v>9.6969696969697594E-3</v>
      </c>
      <c r="AB684" s="1">
        <f t="shared" si="262"/>
        <v>1.1244979919678766E-2</v>
      </c>
      <c r="AD684" s="2">
        <f t="shared" ca="1" si="246"/>
        <v>1</v>
      </c>
      <c r="AE684" s="2">
        <f t="shared" ca="1" si="247"/>
        <v>1</v>
      </c>
      <c r="AF684" s="2">
        <f t="shared" ca="1" si="248"/>
        <v>1</v>
      </c>
      <c r="AG684" s="2">
        <f t="shared" ca="1" si="249"/>
        <v>1</v>
      </c>
      <c r="AH684" s="2">
        <f t="shared" ca="1" si="250"/>
        <v>1</v>
      </c>
      <c r="AI684" s="2">
        <f t="shared" ca="1" si="251"/>
        <v>1</v>
      </c>
      <c r="AJ684" s="2">
        <f t="shared" ca="1" si="252"/>
        <v>1</v>
      </c>
      <c r="AK684" s="2">
        <f t="shared" ca="1" si="253"/>
        <v>1</v>
      </c>
      <c r="AM684">
        <f ca="1">+IF(COUNTIFS(AM$4:AM683,1,$Q$4:$Q683,$Q684)=1,0,IF(U684*AD684&lt;$AO$1,1,0))</f>
        <v>0</v>
      </c>
      <c r="AN684">
        <f ca="1">+IF(COUNTIFS(AN$4:AN683,1,$Q$4:$Q683,$Q684)=1,0,IF(V684*AE684&lt;$AO$1,1,0))</f>
        <v>0</v>
      </c>
      <c r="AO684">
        <f ca="1">+IF(COUNTIFS(AO$4:AO683,1,$Q$4:$Q683,$Q684)=1,0,IF(W684*AF684&lt;$AO$1,1,0))</f>
        <v>0</v>
      </c>
      <c r="AP684">
        <f ca="1">+IF(COUNTIFS(AP$4:AP683,1,$Q$4:$Q683,$Q684)=1,0,IF(X684*AG684&lt;$AO$1,1,0))</f>
        <v>0</v>
      </c>
      <c r="AQ684">
        <f ca="1">+IF(COUNTIFS(AQ$4:AQ683,1,$Q$4:$Q683,$Q684)=1,0,IF(Y684*AH684&lt;$AO$1,1,0))</f>
        <v>0</v>
      </c>
      <c r="AR684">
        <f ca="1">+IF(COUNTIFS(AR$4:AR683,1,$Q$4:$Q683,$Q684)=1,0,IF(Z684*AI684&lt;$AO$1,1,0))</f>
        <v>0</v>
      </c>
      <c r="AS684">
        <f ca="1">+IF(COUNTIFS(AS$4:AS683,1,$Q$4:$Q683,$Q684)=1,0,IF(AA684*AJ684&lt;$AO$1,1,0))</f>
        <v>0</v>
      </c>
      <c r="AT684">
        <f ca="1">+IF(COUNTIFS(AT$4:AT683,1,$Q$4:$Q683,$Q684)=1,0,IF(AB684*AK684&lt;$AO$1,1,0))</f>
        <v>0</v>
      </c>
      <c r="AU684">
        <f t="shared" ca="1" si="244"/>
        <v>0</v>
      </c>
      <c r="AW684">
        <f ca="1">1*(COUNTIFS($Q$4:$Q683,Q684,AU$4:AU683,1)&gt;0)</f>
        <v>0</v>
      </c>
      <c r="AX684" t="str">
        <f t="shared" ca="1" si="254"/>
        <v/>
      </c>
    </row>
    <row r="685" spans="2:50" x14ac:dyDescent="0.35">
      <c r="B685">
        <f t="shared" si="245"/>
        <v>682</v>
      </c>
      <c r="C685" s="5">
        <f>AVERAGEIFS(TimeSeries!683:683,TimeSeries!$1:$1,"&lt;="&amp;C$3,TimeSeries!$1:$1,"&gt;="&amp;C$2)</f>
        <v>136.5</v>
      </c>
      <c r="D685" s="5">
        <f>AVERAGEIFS(TimeSeries!683:683,TimeSeries!$1:$1,"&lt;="&amp;D$3,TimeSeries!$1:$1,"&gt;="&amp;D$2)</f>
        <v>141.5</v>
      </c>
      <c r="E685" s="5">
        <f>AVERAGEIFS(TimeSeries!683:683,TimeSeries!$1:$1,"&lt;="&amp;E$3,TimeSeries!$1:$1,"&gt;="&amp;E$2)</f>
        <v>142.9</v>
      </c>
      <c r="F685" s="5">
        <f>AVERAGEIFS(TimeSeries!683:683,TimeSeries!$1:$1,"&lt;="&amp;F$3,TimeSeries!$1:$1,"&gt;="&amp;F$2)</f>
        <v>141.9</v>
      </c>
      <c r="G685" s="5">
        <f>AVERAGEIFS(TimeSeries!683:683,TimeSeries!$1:$1,"&lt;="&amp;G$3,TimeSeries!$1:$1,"&gt;="&amp;G$2)</f>
        <v>136.94999999999999</v>
      </c>
      <c r="H685" s="5">
        <f>AVERAGEIFS(TimeSeries!683:683,TimeSeries!$1:$1,"&lt;="&amp;H$3,TimeSeries!$1:$1,"&gt;="&amp;H$2)</f>
        <v>128.94999999999999</v>
      </c>
      <c r="I685" s="5">
        <f>AVERAGEIFS(TimeSeries!683:683,TimeSeries!$1:$1,"&lt;="&amp;I$3,TimeSeries!$1:$1,"&gt;="&amp;I$2)</f>
        <v>126.15</v>
      </c>
      <c r="J685" s="5">
        <f>AVERAGEIFS(TimeSeries!683:683,TimeSeries!$1:$1,"&lt;="&amp;J$3,TimeSeries!$1:$1,"&gt;="&amp;J$2)</f>
        <v>127.3</v>
      </c>
      <c r="K685" s="5">
        <f>+TimeSeries!I683</f>
        <v>135.625</v>
      </c>
      <c r="M685">
        <f t="shared" si="263"/>
        <v>119.18125000000001</v>
      </c>
      <c r="N685">
        <f t="shared" si="264"/>
        <v>125.4375</v>
      </c>
      <c r="O685">
        <f t="shared" si="243"/>
        <v>0</v>
      </c>
      <c r="P685">
        <f t="shared" si="265"/>
        <v>0</v>
      </c>
      <c r="Q685">
        <f>+INDEX(TimeSeries!$A:$ZZ,'TimeSeries - Formatted'!$B685+1,'TimeSeries - Formatted'!K$1)</f>
        <v>24</v>
      </c>
      <c r="R685">
        <f>SUM(O$4:O685)</f>
        <v>32</v>
      </c>
      <c r="S685">
        <f>SUM(P$4:P685)</f>
        <v>33</v>
      </c>
      <c r="U685" s="1">
        <f t="shared" si="255"/>
        <v>8.8691796008868451E-3</v>
      </c>
      <c r="V685" s="1">
        <f t="shared" si="256"/>
        <v>1.9452449567723296E-2</v>
      </c>
      <c r="W685" s="1">
        <f t="shared" si="257"/>
        <v>1.9258202567760563E-2</v>
      </c>
      <c r="X685" s="1">
        <f t="shared" si="258"/>
        <v>4.9575070821530343E-3</v>
      </c>
      <c r="Y685" s="1">
        <f t="shared" si="259"/>
        <v>5.1376146788990606E-3</v>
      </c>
      <c r="Z685" s="1">
        <f t="shared" si="260"/>
        <v>9.3933463796476158E-3</v>
      </c>
      <c r="AA685" s="1">
        <f t="shared" si="261"/>
        <v>9.6038415366146435E-3</v>
      </c>
      <c r="AB685" s="1">
        <f t="shared" si="262"/>
        <v>1.1119936457505863E-2</v>
      </c>
      <c r="AD685" s="2">
        <f t="shared" ca="1" si="246"/>
        <v>1</v>
      </c>
      <c r="AE685" s="2">
        <f t="shared" ca="1" si="247"/>
        <v>1</v>
      </c>
      <c r="AF685" s="2">
        <f t="shared" ca="1" si="248"/>
        <v>1</v>
      </c>
      <c r="AG685" s="2">
        <f t="shared" ca="1" si="249"/>
        <v>1</v>
      </c>
      <c r="AH685" s="2">
        <f t="shared" ca="1" si="250"/>
        <v>1</v>
      </c>
      <c r="AI685" s="2">
        <f t="shared" ca="1" si="251"/>
        <v>1</v>
      </c>
      <c r="AJ685" s="2">
        <f t="shared" ca="1" si="252"/>
        <v>1</v>
      </c>
      <c r="AK685" s="2">
        <f t="shared" ca="1" si="253"/>
        <v>1</v>
      </c>
      <c r="AM685">
        <f ca="1">+IF(COUNTIFS(AM$4:AM684,1,$Q$4:$Q684,$Q685)=1,0,IF(U685*AD685&lt;$AO$1,1,0))</f>
        <v>0</v>
      </c>
      <c r="AN685">
        <f ca="1">+IF(COUNTIFS(AN$4:AN684,1,$Q$4:$Q684,$Q685)=1,0,IF(V685*AE685&lt;$AO$1,1,0))</f>
        <v>0</v>
      </c>
      <c r="AO685">
        <f ca="1">+IF(COUNTIFS(AO$4:AO684,1,$Q$4:$Q684,$Q685)=1,0,IF(W685*AF685&lt;$AO$1,1,0))</f>
        <v>0</v>
      </c>
      <c r="AP685">
        <f ca="1">+IF(COUNTIFS(AP$4:AP684,1,$Q$4:$Q684,$Q685)=1,0,IF(X685*AG685&lt;$AO$1,1,0))</f>
        <v>0</v>
      </c>
      <c r="AQ685">
        <f ca="1">+IF(COUNTIFS(AQ$4:AQ684,1,$Q$4:$Q684,$Q685)=1,0,IF(Y685*AH685&lt;$AO$1,1,0))</f>
        <v>0</v>
      </c>
      <c r="AR685">
        <f ca="1">+IF(COUNTIFS(AR$4:AR684,1,$Q$4:$Q684,$Q685)=1,0,IF(Z685*AI685&lt;$AO$1,1,0))</f>
        <v>0</v>
      </c>
      <c r="AS685">
        <f ca="1">+IF(COUNTIFS(AS$4:AS684,1,$Q$4:$Q684,$Q685)=1,0,IF(AA685*AJ685&lt;$AO$1,1,0))</f>
        <v>0</v>
      </c>
      <c r="AT685">
        <f ca="1">+IF(COUNTIFS(AT$4:AT684,1,$Q$4:$Q684,$Q685)=1,0,IF(AB685*AK685&lt;$AO$1,1,0))</f>
        <v>0</v>
      </c>
      <c r="AU685">
        <f t="shared" ca="1" si="244"/>
        <v>0</v>
      </c>
      <c r="AW685">
        <f ca="1">1*(COUNTIFS($Q$4:$Q684,Q685,AU$4:AU684,1)&gt;0)</f>
        <v>0</v>
      </c>
      <c r="AX685" t="str">
        <f t="shared" ca="1" si="254"/>
        <v/>
      </c>
    </row>
    <row r="686" spans="2:50" x14ac:dyDescent="0.35">
      <c r="B686">
        <f t="shared" si="245"/>
        <v>683</v>
      </c>
      <c r="C686" s="5">
        <f>AVERAGEIFS(TimeSeries!684:684,TimeSeries!$1:$1,"&lt;="&amp;C$3,TimeSeries!$1:$1,"&gt;="&amp;C$2)</f>
        <v>139.85</v>
      </c>
      <c r="D686" s="5">
        <f>AVERAGEIFS(TimeSeries!684:684,TimeSeries!$1:$1,"&lt;="&amp;D$3,TimeSeries!$1:$1,"&gt;="&amp;D$2)</f>
        <v>146.35</v>
      </c>
      <c r="E686" s="5">
        <f>AVERAGEIFS(TimeSeries!684:684,TimeSeries!$1:$1,"&lt;="&amp;E$3,TimeSeries!$1:$1,"&gt;="&amp;E$2)</f>
        <v>148.44999999999999</v>
      </c>
      <c r="F686" s="5">
        <f>AVERAGEIFS(TimeSeries!684:684,TimeSeries!$1:$1,"&lt;="&amp;F$3,TimeSeries!$1:$1,"&gt;="&amp;F$2)</f>
        <v>147.44999999999999</v>
      </c>
      <c r="G686" s="5">
        <f>AVERAGEIFS(TimeSeries!684:684,TimeSeries!$1:$1,"&lt;="&amp;G$3,TimeSeries!$1:$1,"&gt;="&amp;G$2)</f>
        <v>141.1</v>
      </c>
      <c r="H686" s="5">
        <f>AVERAGEIFS(TimeSeries!684:684,TimeSeries!$1:$1,"&lt;="&amp;H$3,TimeSeries!$1:$1,"&gt;="&amp;H$2)</f>
        <v>132.1</v>
      </c>
      <c r="I686" s="5">
        <f>AVERAGEIFS(TimeSeries!684:684,TimeSeries!$1:$1,"&lt;="&amp;I$3,TimeSeries!$1:$1,"&gt;="&amp;I$2)</f>
        <v>127.85</v>
      </c>
      <c r="J686" s="5">
        <f>AVERAGEIFS(TimeSeries!684:684,TimeSeries!$1:$1,"&lt;="&amp;J$3,TimeSeries!$1:$1,"&gt;="&amp;J$2)</f>
        <v>128.69999999999999</v>
      </c>
      <c r="K686" s="5">
        <f>+TimeSeries!I684</f>
        <v>139.3125</v>
      </c>
      <c r="M686">
        <f t="shared" si="263"/>
        <v>119.18125000000001</v>
      </c>
      <c r="N686">
        <f t="shared" si="264"/>
        <v>125.4375</v>
      </c>
      <c r="O686">
        <f t="shared" si="243"/>
        <v>0</v>
      </c>
      <c r="P686">
        <f t="shared" si="265"/>
        <v>0</v>
      </c>
      <c r="Q686">
        <f>+INDEX(TimeSeries!$A:$ZZ,'TimeSeries - Formatted'!$B686+1,'TimeSeries - Formatted'!K$1)</f>
        <v>24</v>
      </c>
      <c r="R686">
        <f>SUM(O$4:O686)</f>
        <v>32</v>
      </c>
      <c r="S686">
        <f>SUM(P$4:P686)</f>
        <v>33</v>
      </c>
      <c r="U686" s="1">
        <f t="shared" si="255"/>
        <v>2.4542124542124455E-2</v>
      </c>
      <c r="V686" s="1">
        <f t="shared" si="256"/>
        <v>3.4275618374558281E-2</v>
      </c>
      <c r="W686" s="1">
        <f t="shared" si="257"/>
        <v>3.8838348495451314E-2</v>
      </c>
      <c r="X686" s="1">
        <f t="shared" si="258"/>
        <v>3.9112050739957605E-2</v>
      </c>
      <c r="Y686" s="1">
        <f t="shared" si="259"/>
        <v>3.0303030303030276E-2</v>
      </c>
      <c r="Z686" s="1">
        <f t="shared" si="260"/>
        <v>2.4428072896471642E-2</v>
      </c>
      <c r="AA686" s="1">
        <f t="shared" si="261"/>
        <v>1.3476020610384332E-2</v>
      </c>
      <c r="AB686" s="1">
        <f t="shared" si="262"/>
        <v>1.09976433621366E-2</v>
      </c>
      <c r="AD686" s="2">
        <f t="shared" ca="1" si="246"/>
        <v>1</v>
      </c>
      <c r="AE686" s="2">
        <f t="shared" ca="1" si="247"/>
        <v>1</v>
      </c>
      <c r="AF686" s="2">
        <f t="shared" ca="1" si="248"/>
        <v>1</v>
      </c>
      <c r="AG686" s="2">
        <f t="shared" ca="1" si="249"/>
        <v>1</v>
      </c>
      <c r="AH686" s="2">
        <f t="shared" ca="1" si="250"/>
        <v>1</v>
      </c>
      <c r="AI686" s="2">
        <f t="shared" ca="1" si="251"/>
        <v>1</v>
      </c>
      <c r="AJ686" s="2">
        <f t="shared" ca="1" si="252"/>
        <v>1</v>
      </c>
      <c r="AK686" s="2">
        <f t="shared" ca="1" si="253"/>
        <v>1</v>
      </c>
      <c r="AM686">
        <f ca="1">+IF(COUNTIFS(AM$4:AM685,1,$Q$4:$Q685,$Q686)=1,0,IF(U686*AD686&lt;$AO$1,1,0))</f>
        <v>0</v>
      </c>
      <c r="AN686">
        <f ca="1">+IF(COUNTIFS(AN$4:AN685,1,$Q$4:$Q685,$Q686)=1,0,IF(V686*AE686&lt;$AO$1,1,0))</f>
        <v>0</v>
      </c>
      <c r="AO686">
        <f ca="1">+IF(COUNTIFS(AO$4:AO685,1,$Q$4:$Q685,$Q686)=1,0,IF(W686*AF686&lt;$AO$1,1,0))</f>
        <v>0</v>
      </c>
      <c r="AP686">
        <f ca="1">+IF(COUNTIFS(AP$4:AP685,1,$Q$4:$Q685,$Q686)=1,0,IF(X686*AG686&lt;$AO$1,1,0))</f>
        <v>0</v>
      </c>
      <c r="AQ686">
        <f ca="1">+IF(COUNTIFS(AQ$4:AQ685,1,$Q$4:$Q685,$Q686)=1,0,IF(Y686*AH686&lt;$AO$1,1,0))</f>
        <v>0</v>
      </c>
      <c r="AR686">
        <f ca="1">+IF(COUNTIFS(AR$4:AR685,1,$Q$4:$Q685,$Q686)=1,0,IF(Z686*AI686&lt;$AO$1,1,0))</f>
        <v>0</v>
      </c>
      <c r="AS686">
        <f ca="1">+IF(COUNTIFS(AS$4:AS685,1,$Q$4:$Q685,$Q686)=1,0,IF(AA686*AJ686&lt;$AO$1,1,0))</f>
        <v>0</v>
      </c>
      <c r="AT686">
        <f ca="1">+IF(COUNTIFS(AT$4:AT685,1,$Q$4:$Q685,$Q686)=1,0,IF(AB686*AK686&lt;$AO$1,1,0))</f>
        <v>0</v>
      </c>
      <c r="AU686">
        <f t="shared" ca="1" si="244"/>
        <v>0</v>
      </c>
      <c r="AW686">
        <f ca="1">1*(COUNTIFS($Q$4:$Q685,Q686,AU$4:AU685,1)&gt;0)</f>
        <v>0</v>
      </c>
      <c r="AX686" t="str">
        <f t="shared" ca="1" si="254"/>
        <v/>
      </c>
    </row>
    <row r="687" spans="2:50" x14ac:dyDescent="0.35">
      <c r="B687">
        <f t="shared" si="245"/>
        <v>684</v>
      </c>
      <c r="C687" s="5">
        <f>AVERAGEIFS(TimeSeries!685:685,TimeSeries!$1:$1,"&lt;="&amp;C$3,TimeSeries!$1:$1,"&gt;="&amp;C$2)</f>
        <v>142.35</v>
      </c>
      <c r="D687" s="5">
        <f>AVERAGEIFS(TimeSeries!685:685,TimeSeries!$1:$1,"&lt;="&amp;D$3,TimeSeries!$1:$1,"&gt;="&amp;D$2)</f>
        <v>141.85</v>
      </c>
      <c r="E687" s="5">
        <f>AVERAGEIFS(TimeSeries!685:685,TimeSeries!$1:$1,"&lt;="&amp;E$3,TimeSeries!$1:$1,"&gt;="&amp;E$2)</f>
        <v>141.1</v>
      </c>
      <c r="F687" s="5">
        <f>AVERAGEIFS(TimeSeries!685:685,TimeSeries!$1:$1,"&lt;="&amp;F$3,TimeSeries!$1:$1,"&gt;="&amp;F$2)</f>
        <v>143.6</v>
      </c>
      <c r="G687" s="5">
        <f>AVERAGEIFS(TimeSeries!685:685,TimeSeries!$1:$1,"&lt;="&amp;G$3,TimeSeries!$1:$1,"&gt;="&amp;G$2)</f>
        <v>139.4</v>
      </c>
      <c r="H687" s="5">
        <f>AVERAGEIFS(TimeSeries!685:685,TimeSeries!$1:$1,"&lt;="&amp;H$3,TimeSeries!$1:$1,"&gt;="&amp;H$2)</f>
        <v>134.4</v>
      </c>
      <c r="I687" s="5">
        <f>AVERAGEIFS(TimeSeries!685:685,TimeSeries!$1:$1,"&lt;="&amp;I$3,TimeSeries!$1:$1,"&gt;="&amp;I$2)</f>
        <v>132.94999999999999</v>
      </c>
      <c r="J687" s="5">
        <f>AVERAGEIFS(TimeSeries!685:685,TimeSeries!$1:$1,"&lt;="&amp;J$3,TimeSeries!$1:$1,"&gt;="&amp;J$2)</f>
        <v>132.9</v>
      </c>
      <c r="K687" s="5">
        <f>+TimeSeries!I685</f>
        <v>138.94999999999999</v>
      </c>
      <c r="M687">
        <f t="shared" si="263"/>
        <v>119.18125000000001</v>
      </c>
      <c r="N687">
        <f t="shared" si="264"/>
        <v>125.4375</v>
      </c>
      <c r="O687">
        <f t="shared" si="243"/>
        <v>0</v>
      </c>
      <c r="P687">
        <f t="shared" si="265"/>
        <v>0</v>
      </c>
      <c r="Q687">
        <f>+INDEX(TimeSeries!$A:$ZZ,'TimeSeries - Formatted'!$B687+1,'TimeSeries - Formatted'!K$1)</f>
        <v>24</v>
      </c>
      <c r="R687">
        <f>SUM(O$4:O687)</f>
        <v>32</v>
      </c>
      <c r="S687">
        <f>SUM(P$4:P687)</f>
        <v>33</v>
      </c>
      <c r="U687" s="1">
        <f t="shared" si="255"/>
        <v>1.7876296031462235E-2</v>
      </c>
      <c r="V687" s="1">
        <f t="shared" si="256"/>
        <v>-3.0748206354629271E-2</v>
      </c>
      <c r="W687" s="1">
        <f t="shared" si="257"/>
        <v>-4.9511620074099039E-2</v>
      </c>
      <c r="X687" s="1">
        <f t="shared" si="258"/>
        <v>-2.611054594777884E-2</v>
      </c>
      <c r="Y687" s="1">
        <f t="shared" si="259"/>
        <v>-1.2048192771084265E-2</v>
      </c>
      <c r="Z687" s="1">
        <f t="shared" si="260"/>
        <v>1.7411052233156754E-2</v>
      </c>
      <c r="AA687" s="1">
        <f t="shared" si="261"/>
        <v>3.9890496675791809E-2</v>
      </c>
      <c r="AB687" s="1">
        <f t="shared" si="262"/>
        <v>3.2634032634032861E-2</v>
      </c>
      <c r="AD687" s="2">
        <f t="shared" ca="1" si="246"/>
        <v>1</v>
      </c>
      <c r="AE687" s="2">
        <f t="shared" ca="1" si="247"/>
        <v>1</v>
      </c>
      <c r="AF687" s="2">
        <f t="shared" ca="1" si="248"/>
        <v>1</v>
      </c>
      <c r="AG687" s="2">
        <f t="shared" ca="1" si="249"/>
        <v>1</v>
      </c>
      <c r="AH687" s="2">
        <f t="shared" ca="1" si="250"/>
        <v>1</v>
      </c>
      <c r="AI687" s="2">
        <f t="shared" ca="1" si="251"/>
        <v>1</v>
      </c>
      <c r="AJ687" s="2">
        <f t="shared" ca="1" si="252"/>
        <v>1</v>
      </c>
      <c r="AK687" s="2">
        <f t="shared" ca="1" si="253"/>
        <v>1</v>
      </c>
      <c r="AM687">
        <f ca="1">+IF(COUNTIFS(AM$4:AM686,1,$Q$4:$Q686,$Q687)=1,0,IF(U687*AD687&lt;$AO$1,1,0))</f>
        <v>0</v>
      </c>
      <c r="AN687">
        <f ca="1">+IF(COUNTIFS(AN$4:AN686,1,$Q$4:$Q686,$Q687)=1,0,IF(V687*AE687&lt;$AO$1,1,0))</f>
        <v>0</v>
      </c>
      <c r="AO687">
        <f ca="1">+IF(COUNTIFS(AO$4:AO686,1,$Q$4:$Q686,$Q687)=1,0,IF(W687*AF687&lt;$AO$1,1,0))</f>
        <v>0</v>
      </c>
      <c r="AP687">
        <f ca="1">+IF(COUNTIFS(AP$4:AP686,1,$Q$4:$Q686,$Q687)=1,0,IF(X687*AG687&lt;$AO$1,1,0))</f>
        <v>0</v>
      </c>
      <c r="AQ687">
        <f ca="1">+IF(COUNTIFS(AQ$4:AQ686,1,$Q$4:$Q686,$Q687)=1,0,IF(Y687*AH687&lt;$AO$1,1,0))</f>
        <v>0</v>
      </c>
      <c r="AR687">
        <f ca="1">+IF(COUNTIFS(AR$4:AR686,1,$Q$4:$Q686,$Q687)=1,0,IF(Z687*AI687&lt;$AO$1,1,0))</f>
        <v>0</v>
      </c>
      <c r="AS687">
        <f ca="1">+IF(COUNTIFS(AS$4:AS686,1,$Q$4:$Q686,$Q687)=1,0,IF(AA687*AJ687&lt;$AO$1,1,0))</f>
        <v>0</v>
      </c>
      <c r="AT687">
        <f ca="1">+IF(COUNTIFS(AT$4:AT686,1,$Q$4:$Q686,$Q687)=1,0,IF(AB687*AK687&lt;$AO$1,1,0))</f>
        <v>0</v>
      </c>
      <c r="AU687">
        <f t="shared" ca="1" si="244"/>
        <v>0</v>
      </c>
      <c r="AW687">
        <f ca="1">1*(COUNTIFS($Q$4:$Q686,Q687,AU$4:AU686,1)&gt;0)</f>
        <v>0</v>
      </c>
      <c r="AX687" t="str">
        <f t="shared" ca="1" si="254"/>
        <v/>
      </c>
    </row>
    <row r="688" spans="2:50" x14ac:dyDescent="0.35">
      <c r="B688">
        <f t="shared" si="245"/>
        <v>685</v>
      </c>
      <c r="C688" s="5">
        <f>AVERAGEIFS(TimeSeries!686:686,TimeSeries!$1:$1,"&lt;="&amp;C$3,TimeSeries!$1:$1,"&gt;="&amp;C$2)</f>
        <v>135.9</v>
      </c>
      <c r="D688" s="5">
        <f>AVERAGEIFS(TimeSeries!686:686,TimeSeries!$1:$1,"&lt;="&amp;D$3,TimeSeries!$1:$1,"&gt;="&amp;D$2)</f>
        <v>132.4</v>
      </c>
      <c r="E688" s="5">
        <f>AVERAGEIFS(TimeSeries!686:686,TimeSeries!$1:$1,"&lt;="&amp;E$3,TimeSeries!$1:$1,"&gt;="&amp;E$2)</f>
        <v>130.94999999999999</v>
      </c>
      <c r="F688" s="5">
        <f>AVERAGEIFS(TimeSeries!686:686,TimeSeries!$1:$1,"&lt;="&amp;F$3,TimeSeries!$1:$1,"&gt;="&amp;F$2)</f>
        <v>133.94999999999999</v>
      </c>
      <c r="G688" s="5">
        <f>AVERAGEIFS(TimeSeries!686:686,TimeSeries!$1:$1,"&lt;="&amp;G$3,TimeSeries!$1:$1,"&gt;="&amp;G$2)</f>
        <v>131.15</v>
      </c>
      <c r="H688" s="5">
        <f>AVERAGEIFS(TimeSeries!686:686,TimeSeries!$1:$1,"&lt;="&amp;H$3,TimeSeries!$1:$1,"&gt;="&amp;H$2)</f>
        <v>130.65</v>
      </c>
      <c r="I688" s="5">
        <f>AVERAGEIFS(TimeSeries!686:686,TimeSeries!$1:$1,"&lt;="&amp;I$3,TimeSeries!$1:$1,"&gt;="&amp;I$2)</f>
        <v>132.75</v>
      </c>
      <c r="J688" s="5">
        <f>AVERAGEIFS(TimeSeries!686:686,TimeSeries!$1:$1,"&lt;="&amp;J$3,TimeSeries!$1:$1,"&gt;="&amp;J$2)</f>
        <v>131.5</v>
      </c>
      <c r="K688" s="5">
        <f>+TimeSeries!I686</f>
        <v>132.6875</v>
      </c>
      <c r="M688">
        <f t="shared" si="263"/>
        <v>119.18125000000001</v>
      </c>
      <c r="N688">
        <f t="shared" si="264"/>
        <v>125.4375</v>
      </c>
      <c r="O688">
        <f t="shared" si="243"/>
        <v>0</v>
      </c>
      <c r="P688">
        <f t="shared" si="265"/>
        <v>0</v>
      </c>
      <c r="Q688">
        <f>+INDEX(TimeSeries!$A:$ZZ,'TimeSeries - Formatted'!$B688+1,'TimeSeries - Formatted'!K$1)</f>
        <v>24</v>
      </c>
      <c r="R688">
        <f>SUM(O$4:O688)</f>
        <v>32</v>
      </c>
      <c r="S688">
        <f>SUM(P$4:P688)</f>
        <v>33</v>
      </c>
      <c r="U688" s="1">
        <f t="shared" si="255"/>
        <v>-4.5310853530031503E-2</v>
      </c>
      <c r="V688" s="1">
        <f t="shared" si="256"/>
        <v>-9.531943969935075E-2</v>
      </c>
      <c r="W688" s="1">
        <f t="shared" si="257"/>
        <v>-0.11788480970023574</v>
      </c>
      <c r="X688" s="1">
        <f t="shared" si="258"/>
        <v>-9.1556459816887092E-2</v>
      </c>
      <c r="Y688" s="1">
        <f t="shared" si="259"/>
        <v>-7.0517363571934721E-2</v>
      </c>
      <c r="Z688" s="1">
        <f t="shared" si="260"/>
        <v>-2.7901785714285698E-2</v>
      </c>
      <c r="AA688" s="1">
        <f t="shared" si="261"/>
        <v>-1.5043249341857301E-3</v>
      </c>
      <c r="AB688" s="1">
        <f t="shared" si="262"/>
        <v>-1.0534236267870645E-2</v>
      </c>
      <c r="AD688" s="2">
        <f t="shared" ca="1" si="246"/>
        <v>1</v>
      </c>
      <c r="AE688" s="2">
        <f t="shared" ca="1" si="247"/>
        <v>1</v>
      </c>
      <c r="AF688" s="2">
        <f t="shared" ca="1" si="248"/>
        <v>1</v>
      </c>
      <c r="AG688" s="2">
        <f t="shared" ca="1" si="249"/>
        <v>1</v>
      </c>
      <c r="AH688" s="2">
        <f t="shared" ca="1" si="250"/>
        <v>1</v>
      </c>
      <c r="AI688" s="2">
        <f t="shared" ca="1" si="251"/>
        <v>1</v>
      </c>
      <c r="AJ688" s="2">
        <f t="shared" ca="1" si="252"/>
        <v>1</v>
      </c>
      <c r="AK688" s="2">
        <f t="shared" ca="1" si="253"/>
        <v>1</v>
      </c>
      <c r="AM688">
        <f ca="1">+IF(COUNTIFS(AM$4:AM687,1,$Q$4:$Q687,$Q688)=1,0,IF(U688*AD688&lt;$AO$1,1,0))</f>
        <v>0</v>
      </c>
      <c r="AN688">
        <f ca="1">+IF(COUNTIFS(AN$4:AN687,1,$Q$4:$Q687,$Q688)=1,0,IF(V688*AE688&lt;$AO$1,1,0))</f>
        <v>0</v>
      </c>
      <c r="AO688">
        <f ca="1">+IF(COUNTIFS(AO$4:AO687,1,$Q$4:$Q687,$Q688)=1,0,IF(W688*AF688&lt;$AO$1,1,0))</f>
        <v>1</v>
      </c>
      <c r="AP688">
        <f ca="1">+IF(COUNTIFS(AP$4:AP687,1,$Q$4:$Q687,$Q688)=1,0,IF(X688*AG688&lt;$AO$1,1,0))</f>
        <v>0</v>
      </c>
      <c r="AQ688">
        <f ca="1">+IF(COUNTIFS(AQ$4:AQ687,1,$Q$4:$Q687,$Q688)=1,0,IF(Y688*AH688&lt;$AO$1,1,0))</f>
        <v>0</v>
      </c>
      <c r="AR688">
        <f ca="1">+IF(COUNTIFS(AR$4:AR687,1,$Q$4:$Q687,$Q688)=1,0,IF(Z688*AI688&lt;$AO$1,1,0))</f>
        <v>0</v>
      </c>
      <c r="AS688">
        <f ca="1">+IF(COUNTIFS(AS$4:AS687,1,$Q$4:$Q687,$Q688)=1,0,IF(AA688*AJ688&lt;$AO$1,1,0))</f>
        <v>0</v>
      </c>
      <c r="AT688">
        <f ca="1">+IF(COUNTIFS(AT$4:AT687,1,$Q$4:$Q687,$Q688)=1,0,IF(AB688*AK688&lt;$AO$1,1,0))</f>
        <v>0</v>
      </c>
      <c r="AU688">
        <f t="shared" ca="1" si="244"/>
        <v>1</v>
      </c>
      <c r="AW688">
        <f ca="1">1*(COUNTIFS($Q$4:$Q687,Q688,AU$4:AU687,1)&gt;0)</f>
        <v>0</v>
      </c>
      <c r="AX688">
        <f t="shared" ca="1" si="254"/>
        <v>135</v>
      </c>
    </row>
    <row r="689" spans="2:50" x14ac:dyDescent="0.35">
      <c r="B689">
        <f t="shared" si="245"/>
        <v>686</v>
      </c>
      <c r="C689" s="5">
        <f>AVERAGEIFS(TimeSeries!687:687,TimeSeries!$1:$1,"&lt;="&amp;C$3,TimeSeries!$1:$1,"&gt;="&amp;C$2)</f>
        <v>125</v>
      </c>
      <c r="D689" s="5">
        <f>AVERAGEIFS(TimeSeries!687:687,TimeSeries!$1:$1,"&lt;="&amp;D$3,TimeSeries!$1:$1,"&gt;="&amp;D$2)</f>
        <v>122.5</v>
      </c>
      <c r="E689" s="5">
        <f>AVERAGEIFS(TimeSeries!687:687,TimeSeries!$1:$1,"&lt;="&amp;E$3,TimeSeries!$1:$1,"&gt;="&amp;E$2)</f>
        <v>122.5</v>
      </c>
      <c r="F689" s="5">
        <f>AVERAGEIFS(TimeSeries!687:687,TimeSeries!$1:$1,"&lt;="&amp;F$3,TimeSeries!$1:$1,"&gt;="&amp;F$2)</f>
        <v>123.5</v>
      </c>
      <c r="G689" s="5">
        <f>AVERAGEIFS(TimeSeries!687:687,TimeSeries!$1:$1,"&lt;="&amp;G$3,TimeSeries!$1:$1,"&gt;="&amp;G$2)</f>
        <v>122.1</v>
      </c>
      <c r="H689" s="5">
        <f>AVERAGEIFS(TimeSeries!687:687,TimeSeries!$1:$1,"&lt;="&amp;H$3,TimeSeries!$1:$1,"&gt;="&amp;H$2)</f>
        <v>122.1</v>
      </c>
      <c r="I689" s="5">
        <f>AVERAGEIFS(TimeSeries!687:687,TimeSeries!$1:$1,"&lt;="&amp;I$3,TimeSeries!$1:$1,"&gt;="&amp;I$2)</f>
        <v>123.5</v>
      </c>
      <c r="J689" s="5">
        <f>AVERAGEIFS(TimeSeries!687:687,TimeSeries!$1:$1,"&lt;="&amp;J$3,TimeSeries!$1:$1,"&gt;="&amp;J$2)</f>
        <v>123</v>
      </c>
      <c r="K689" s="5">
        <f>+TimeSeries!I687</f>
        <v>123.27500000000001</v>
      </c>
      <c r="M689">
        <f t="shared" si="263"/>
        <v>119.18125000000001</v>
      </c>
      <c r="N689">
        <f t="shared" si="264"/>
        <v>125.4375</v>
      </c>
      <c r="O689">
        <f t="shared" si="243"/>
        <v>0</v>
      </c>
      <c r="P689">
        <f t="shared" si="265"/>
        <v>0</v>
      </c>
      <c r="Q689">
        <f>+INDEX(TimeSeries!$A:$ZZ,'TimeSeries - Formatted'!$B689+1,'TimeSeries - Formatted'!K$1)</f>
        <v>24</v>
      </c>
      <c r="R689">
        <f>SUM(O$4:O689)</f>
        <v>32</v>
      </c>
      <c r="S689">
        <f>SUM(P$4:P689)</f>
        <v>33</v>
      </c>
      <c r="U689" s="1">
        <f t="shared" si="255"/>
        <v>-0.1218826835265191</v>
      </c>
      <c r="V689" s="1">
        <f t="shared" si="256"/>
        <v>-0.16296549367953528</v>
      </c>
      <c r="W689" s="1">
        <f t="shared" si="257"/>
        <v>-0.1748063320983495</v>
      </c>
      <c r="X689" s="1">
        <f t="shared" si="258"/>
        <v>-0.16242794167514407</v>
      </c>
      <c r="Y689" s="1">
        <f t="shared" si="259"/>
        <v>-0.13465627214741316</v>
      </c>
      <c r="Z689" s="1">
        <f t="shared" si="260"/>
        <v>-9.1517857142857206E-2</v>
      </c>
      <c r="AA689" s="1">
        <f t="shared" si="261"/>
        <v>-7.1079353140278245E-2</v>
      </c>
      <c r="AB689" s="1">
        <f t="shared" si="262"/>
        <v>-7.4492099322799099E-2</v>
      </c>
      <c r="AD689" s="2">
        <f t="shared" ca="1" si="246"/>
        <v>1</v>
      </c>
      <c r="AE689" s="2">
        <f t="shared" ca="1" si="247"/>
        <v>1</v>
      </c>
      <c r="AF689" s="2">
        <f t="shared" ca="1" si="248"/>
        <v>1</v>
      </c>
      <c r="AG689" s="2">
        <f t="shared" ca="1" si="249"/>
        <v>1</v>
      </c>
      <c r="AH689" s="2">
        <f t="shared" ca="1" si="250"/>
        <v>1</v>
      </c>
      <c r="AI689" s="2">
        <f t="shared" ca="1" si="251"/>
        <v>1</v>
      </c>
      <c r="AJ689" s="2">
        <f t="shared" ca="1" si="252"/>
        <v>1</v>
      </c>
      <c r="AK689" s="2">
        <f t="shared" ca="1" si="253"/>
        <v>1</v>
      </c>
      <c r="AM689">
        <f ca="1">+IF(COUNTIFS(AM$4:AM688,1,$Q$4:$Q688,$Q689)=1,0,IF(U689*AD689&lt;$AO$1,1,0))</f>
        <v>1</v>
      </c>
      <c r="AN689">
        <f ca="1">+IF(COUNTIFS(AN$4:AN688,1,$Q$4:$Q688,$Q689)=1,0,IF(V689*AE689&lt;$AO$1,1,0))</f>
        <v>1</v>
      </c>
      <c r="AO689">
        <f ca="1">+IF(COUNTIFS(AO$4:AO688,1,$Q$4:$Q688,$Q689)=1,0,IF(W689*AF689&lt;$AO$1,1,0))</f>
        <v>0</v>
      </c>
      <c r="AP689">
        <f ca="1">+IF(COUNTIFS(AP$4:AP688,1,$Q$4:$Q688,$Q689)=1,0,IF(X689*AG689&lt;$AO$1,1,0))</f>
        <v>1</v>
      </c>
      <c r="AQ689">
        <f ca="1">+IF(COUNTIFS(AQ$4:AQ688,1,$Q$4:$Q688,$Q689)=1,0,IF(Y689*AH689&lt;$AO$1,1,0))</f>
        <v>1</v>
      </c>
      <c r="AR689">
        <f ca="1">+IF(COUNTIFS(AR$4:AR688,1,$Q$4:$Q688,$Q689)=1,0,IF(Z689*AI689&lt;$AO$1,1,0))</f>
        <v>0</v>
      </c>
      <c r="AS689">
        <f ca="1">+IF(COUNTIFS(AS$4:AS688,1,$Q$4:$Q688,$Q689)=1,0,IF(AA689*AJ689&lt;$AO$1,1,0))</f>
        <v>0</v>
      </c>
      <c r="AT689">
        <f ca="1">+IF(COUNTIFS(AT$4:AT688,1,$Q$4:$Q688,$Q689)=1,0,IF(AB689*AK689&lt;$AO$1,1,0))</f>
        <v>0</v>
      </c>
      <c r="AU689">
        <f t="shared" ca="1" si="244"/>
        <v>1</v>
      </c>
      <c r="AW689">
        <f ca="1">1*(COUNTIFS($Q$4:$Q688,Q689,AU$4:AU688,1)&gt;0)</f>
        <v>1</v>
      </c>
      <c r="AX689" t="str">
        <f t="shared" ca="1" si="254"/>
        <v/>
      </c>
    </row>
    <row r="690" spans="2:50" x14ac:dyDescent="0.35">
      <c r="B690">
        <f t="shared" si="245"/>
        <v>687</v>
      </c>
      <c r="C690" s="5">
        <f>AVERAGEIFS(TimeSeries!688:688,TimeSeries!$1:$1,"&lt;="&amp;C$3,TimeSeries!$1:$1,"&gt;="&amp;C$2)</f>
        <v>117.4</v>
      </c>
      <c r="D690" s="5">
        <f>AVERAGEIFS(TimeSeries!688:688,TimeSeries!$1:$1,"&lt;="&amp;D$3,TimeSeries!$1:$1,"&gt;="&amp;D$2)</f>
        <v>119.9</v>
      </c>
      <c r="E690" s="5">
        <f>AVERAGEIFS(TimeSeries!688:688,TimeSeries!$1:$1,"&lt;="&amp;E$3,TimeSeries!$1:$1,"&gt;="&amp;E$2)</f>
        <v>120.6</v>
      </c>
      <c r="F690" s="5">
        <f>AVERAGEIFS(TimeSeries!688:688,TimeSeries!$1:$1,"&lt;="&amp;F$3,TimeSeries!$1:$1,"&gt;="&amp;F$2)</f>
        <v>126.1</v>
      </c>
      <c r="G690" s="5">
        <f>AVERAGEIFS(TimeSeries!688:688,TimeSeries!$1:$1,"&lt;="&amp;G$3,TimeSeries!$1:$1,"&gt;="&amp;G$2)</f>
        <v>125.4</v>
      </c>
      <c r="H690" s="5">
        <f>AVERAGEIFS(TimeSeries!688:688,TimeSeries!$1:$1,"&lt;="&amp;H$3,TimeSeries!$1:$1,"&gt;="&amp;H$2)</f>
        <v>115.9</v>
      </c>
      <c r="I690" s="5">
        <f>AVERAGEIFS(TimeSeries!688:688,TimeSeries!$1:$1,"&lt;="&amp;I$3,TimeSeries!$1:$1,"&gt;="&amp;I$2)</f>
        <v>117.3</v>
      </c>
      <c r="J690" s="5">
        <f>AVERAGEIFS(TimeSeries!688:688,TimeSeries!$1:$1,"&lt;="&amp;J$3,TimeSeries!$1:$1,"&gt;="&amp;J$2)</f>
        <v>121.6</v>
      </c>
      <c r="K690" s="5">
        <f>+TimeSeries!I688</f>
        <v>120.175</v>
      </c>
      <c r="M690">
        <f t="shared" si="263"/>
        <v>119.75624999999999</v>
      </c>
      <c r="N690">
        <f t="shared" si="264"/>
        <v>125.4375</v>
      </c>
      <c r="O690">
        <f t="shared" si="243"/>
        <v>0</v>
      </c>
      <c r="P690">
        <f t="shared" si="265"/>
        <v>0</v>
      </c>
      <c r="Q690">
        <f>+INDEX(TimeSeries!$A:$ZZ,'TimeSeries - Formatted'!$B690+1,'TimeSeries - Formatted'!K$1)</f>
        <v>24</v>
      </c>
      <c r="R690">
        <f>SUM(O$4:O690)</f>
        <v>32</v>
      </c>
      <c r="S690">
        <f>SUM(P$4:P690)</f>
        <v>33</v>
      </c>
      <c r="U690" s="1">
        <f t="shared" si="255"/>
        <v>-0.17527221636810675</v>
      </c>
      <c r="V690" s="1">
        <f t="shared" si="256"/>
        <v>-0.18073112401776559</v>
      </c>
      <c r="W690" s="1">
        <f t="shared" si="257"/>
        <v>-0.18760525429437513</v>
      </c>
      <c r="X690" s="1">
        <f t="shared" si="258"/>
        <v>-0.14479484571041024</v>
      </c>
      <c r="Y690" s="1">
        <f t="shared" si="259"/>
        <v>-0.11126860382707293</v>
      </c>
      <c r="Z690" s="1">
        <f t="shared" si="260"/>
        <v>-0.13764880952380953</v>
      </c>
      <c r="AA690" s="1">
        <f t="shared" si="261"/>
        <v>-0.11771342610003754</v>
      </c>
      <c r="AB690" s="1">
        <f t="shared" si="262"/>
        <v>-8.5026335590669744E-2</v>
      </c>
      <c r="AD690" s="2">
        <f t="shared" ca="1" si="246"/>
        <v>1</v>
      </c>
      <c r="AE690" s="2">
        <f t="shared" ca="1" si="247"/>
        <v>1</v>
      </c>
      <c r="AF690" s="2">
        <f t="shared" ca="1" si="248"/>
        <v>1</v>
      </c>
      <c r="AG690" s="2">
        <f t="shared" ca="1" si="249"/>
        <v>1</v>
      </c>
      <c r="AH690" s="2">
        <f t="shared" ca="1" si="250"/>
        <v>1</v>
      </c>
      <c r="AI690" s="2">
        <f t="shared" ca="1" si="251"/>
        <v>1</v>
      </c>
      <c r="AJ690" s="2">
        <f t="shared" ca="1" si="252"/>
        <v>1</v>
      </c>
      <c r="AK690" s="2">
        <f t="shared" ca="1" si="253"/>
        <v>1</v>
      </c>
      <c r="AM690">
        <f ca="1">+IF(COUNTIFS(AM$4:AM689,1,$Q$4:$Q689,$Q690)=1,0,IF(U690*AD690&lt;$AO$1,1,0))</f>
        <v>0</v>
      </c>
      <c r="AN690">
        <f ca="1">+IF(COUNTIFS(AN$4:AN689,1,$Q$4:$Q689,$Q690)=1,0,IF(V690*AE690&lt;$AO$1,1,0))</f>
        <v>0</v>
      </c>
      <c r="AO690">
        <f ca="1">+IF(COUNTIFS(AO$4:AO689,1,$Q$4:$Q689,$Q690)=1,0,IF(W690*AF690&lt;$AO$1,1,0))</f>
        <v>0</v>
      </c>
      <c r="AP690">
        <f ca="1">+IF(COUNTIFS(AP$4:AP689,1,$Q$4:$Q689,$Q690)=1,0,IF(X690*AG690&lt;$AO$1,1,0))</f>
        <v>0</v>
      </c>
      <c r="AQ690">
        <f ca="1">+IF(COUNTIFS(AQ$4:AQ689,1,$Q$4:$Q689,$Q690)=1,0,IF(Y690*AH690&lt;$AO$1,1,0))</f>
        <v>0</v>
      </c>
      <c r="AR690">
        <f ca="1">+IF(COUNTIFS(AR$4:AR689,1,$Q$4:$Q689,$Q690)=1,0,IF(Z690*AI690&lt;$AO$1,1,0))</f>
        <v>1</v>
      </c>
      <c r="AS690">
        <f ca="1">+IF(COUNTIFS(AS$4:AS689,1,$Q$4:$Q689,$Q690)=1,0,IF(AA690*AJ690&lt;$AO$1,1,0))</f>
        <v>1</v>
      </c>
      <c r="AT690">
        <f ca="1">+IF(COUNTIFS(AT$4:AT689,1,$Q$4:$Q689,$Q690)=1,0,IF(AB690*AK690&lt;$AO$1,1,0))</f>
        <v>0</v>
      </c>
      <c r="AU690">
        <f t="shared" ca="1" si="244"/>
        <v>1</v>
      </c>
      <c r="AW690">
        <f ca="1">1*(COUNTIFS($Q$4:$Q689,Q690,AU$4:AU689,1)&gt;0)</f>
        <v>1</v>
      </c>
      <c r="AX690" t="str">
        <f t="shared" ca="1" si="254"/>
        <v/>
      </c>
    </row>
    <row r="691" spans="2:50" x14ac:dyDescent="0.35">
      <c r="B691">
        <f t="shared" si="245"/>
        <v>688</v>
      </c>
      <c r="C691" s="5">
        <f>AVERAGEIFS(TimeSeries!689:689,TimeSeries!$1:$1,"&lt;="&amp;C$3,TimeSeries!$1:$1,"&gt;="&amp;C$2)</f>
        <v>115.2</v>
      </c>
      <c r="D691" s="5">
        <f>AVERAGEIFS(TimeSeries!689:689,TimeSeries!$1:$1,"&lt;="&amp;D$3,TimeSeries!$1:$1,"&gt;="&amp;D$2)</f>
        <v>118.7</v>
      </c>
      <c r="E691" s="5">
        <f>AVERAGEIFS(TimeSeries!689:689,TimeSeries!$1:$1,"&lt;="&amp;E$3,TimeSeries!$1:$1,"&gt;="&amp;E$2)</f>
        <v>119.4</v>
      </c>
      <c r="F691" s="5">
        <f>AVERAGEIFS(TimeSeries!689:689,TimeSeries!$1:$1,"&lt;="&amp;F$3,TimeSeries!$1:$1,"&gt;="&amp;F$2)</f>
        <v>124.9</v>
      </c>
      <c r="G691" s="5">
        <f>AVERAGEIFS(TimeSeries!689:689,TimeSeries!$1:$1,"&lt;="&amp;G$3,TimeSeries!$1:$1,"&gt;="&amp;G$2)</f>
        <v>124.9</v>
      </c>
      <c r="H691" s="5">
        <f>AVERAGEIFS(TimeSeries!689:689,TimeSeries!$1:$1,"&lt;="&amp;H$3,TimeSeries!$1:$1,"&gt;="&amp;H$2)</f>
        <v>112.9</v>
      </c>
      <c r="I691" s="5">
        <f>AVERAGEIFS(TimeSeries!689:689,TimeSeries!$1:$1,"&lt;="&amp;I$3,TimeSeries!$1:$1,"&gt;="&amp;I$2)</f>
        <v>110.05</v>
      </c>
      <c r="J691" s="5">
        <f>AVERAGEIFS(TimeSeries!689:689,TimeSeries!$1:$1,"&lt;="&amp;J$3,TimeSeries!$1:$1,"&gt;="&amp;J$2)</f>
        <v>113.1</v>
      </c>
      <c r="K691" s="5">
        <f>+TimeSeries!I689</f>
        <v>117.3875</v>
      </c>
      <c r="M691">
        <f t="shared" si="263"/>
        <v>119.75624999999999</v>
      </c>
      <c r="N691">
        <f t="shared" si="264"/>
        <v>125.4375</v>
      </c>
      <c r="O691">
        <f t="shared" si="243"/>
        <v>0</v>
      </c>
      <c r="P691">
        <f t="shared" si="265"/>
        <v>0</v>
      </c>
      <c r="Q691">
        <f>+INDEX(TimeSeries!$A:$ZZ,'TimeSeries - Formatted'!$B691+1,'TimeSeries - Formatted'!K$1)</f>
        <v>24</v>
      </c>
      <c r="R691">
        <f>SUM(O$4:O691)</f>
        <v>32</v>
      </c>
      <c r="S691">
        <f>SUM(P$4:P691)</f>
        <v>33</v>
      </c>
      <c r="U691" s="1">
        <f t="shared" si="255"/>
        <v>-0.19072708113804004</v>
      </c>
      <c r="V691" s="1">
        <f t="shared" si="256"/>
        <v>-0.18893064571233342</v>
      </c>
      <c r="W691" s="1">
        <f t="shared" si="257"/>
        <v>-0.19568878410239132</v>
      </c>
      <c r="X691" s="1">
        <f t="shared" si="258"/>
        <v>-0.15293319769413349</v>
      </c>
      <c r="Y691" s="1">
        <f t="shared" si="259"/>
        <v>-0.11481218993621534</v>
      </c>
      <c r="Z691" s="1">
        <f t="shared" si="260"/>
        <v>-0.15997023809523814</v>
      </c>
      <c r="AA691" s="1">
        <f t="shared" si="261"/>
        <v>-0.1722452049642722</v>
      </c>
      <c r="AB691" s="1">
        <f t="shared" si="262"/>
        <v>-0.14898419864559831</v>
      </c>
      <c r="AD691" s="2">
        <f t="shared" ca="1" si="246"/>
        <v>1</v>
      </c>
      <c r="AE691" s="2">
        <f t="shared" ca="1" si="247"/>
        <v>1</v>
      </c>
      <c r="AF691" s="2">
        <f t="shared" ca="1" si="248"/>
        <v>1</v>
      </c>
      <c r="AG691" s="2">
        <f t="shared" ca="1" si="249"/>
        <v>1</v>
      </c>
      <c r="AH691" s="2">
        <f t="shared" ca="1" si="250"/>
        <v>1</v>
      </c>
      <c r="AI691" s="2">
        <f t="shared" ca="1" si="251"/>
        <v>1</v>
      </c>
      <c r="AJ691" s="2">
        <f t="shared" ca="1" si="252"/>
        <v>1</v>
      </c>
      <c r="AK691" s="2">
        <f t="shared" ca="1" si="253"/>
        <v>1</v>
      </c>
      <c r="AM691">
        <f ca="1">+IF(COUNTIFS(AM$4:AM690,1,$Q$4:$Q690,$Q691)=1,0,IF(U691*AD691&lt;$AO$1,1,0))</f>
        <v>0</v>
      </c>
      <c r="AN691">
        <f ca="1">+IF(COUNTIFS(AN$4:AN690,1,$Q$4:$Q690,$Q691)=1,0,IF(V691*AE691&lt;$AO$1,1,0))</f>
        <v>0</v>
      </c>
      <c r="AO691">
        <f ca="1">+IF(COUNTIFS(AO$4:AO690,1,$Q$4:$Q690,$Q691)=1,0,IF(W691*AF691&lt;$AO$1,1,0))</f>
        <v>0</v>
      </c>
      <c r="AP691">
        <f ca="1">+IF(COUNTIFS(AP$4:AP690,1,$Q$4:$Q690,$Q691)=1,0,IF(X691*AG691&lt;$AO$1,1,0))</f>
        <v>0</v>
      </c>
      <c r="AQ691">
        <f ca="1">+IF(COUNTIFS(AQ$4:AQ690,1,$Q$4:$Q690,$Q691)=1,0,IF(Y691*AH691&lt;$AO$1,1,0))</f>
        <v>0</v>
      </c>
      <c r="AR691">
        <f ca="1">+IF(COUNTIFS(AR$4:AR690,1,$Q$4:$Q690,$Q691)=1,0,IF(Z691*AI691&lt;$AO$1,1,0))</f>
        <v>0</v>
      </c>
      <c r="AS691">
        <f ca="1">+IF(COUNTIFS(AS$4:AS690,1,$Q$4:$Q690,$Q691)=1,0,IF(AA691*AJ691&lt;$AO$1,1,0))</f>
        <v>0</v>
      </c>
      <c r="AT691">
        <f ca="1">+IF(COUNTIFS(AT$4:AT690,1,$Q$4:$Q690,$Q691)=1,0,IF(AB691*AK691&lt;$AO$1,1,0))</f>
        <v>1</v>
      </c>
      <c r="AU691">
        <f t="shared" ca="1" si="244"/>
        <v>1</v>
      </c>
      <c r="AW691">
        <f ca="1">1*(COUNTIFS($Q$4:$Q690,Q691,AU$4:AU690,1)&gt;0)</f>
        <v>1</v>
      </c>
      <c r="AX691" t="str">
        <f t="shared" ca="1" si="254"/>
        <v/>
      </c>
    </row>
    <row r="692" spans="2:50" x14ac:dyDescent="0.35">
      <c r="B692">
        <f t="shared" si="245"/>
        <v>689</v>
      </c>
      <c r="C692" s="5">
        <f>AVERAGEIFS(TimeSeries!690:690,TimeSeries!$1:$1,"&lt;="&amp;C$3,TimeSeries!$1:$1,"&gt;="&amp;C$2)</f>
        <v>114.7</v>
      </c>
      <c r="D692" s="5">
        <f>AVERAGEIFS(TimeSeries!690:690,TimeSeries!$1:$1,"&lt;="&amp;D$3,TimeSeries!$1:$1,"&gt;="&amp;D$2)</f>
        <v>118.7</v>
      </c>
      <c r="E692" s="5">
        <f>AVERAGEIFS(TimeSeries!690:690,TimeSeries!$1:$1,"&lt;="&amp;E$3,TimeSeries!$1:$1,"&gt;="&amp;E$2)</f>
        <v>120.1</v>
      </c>
      <c r="F692" s="5">
        <f>AVERAGEIFS(TimeSeries!690:690,TimeSeries!$1:$1,"&lt;="&amp;F$3,TimeSeries!$1:$1,"&gt;="&amp;F$2)</f>
        <v>125.6</v>
      </c>
      <c r="G692" s="5">
        <f>AVERAGEIFS(TimeSeries!690:690,TimeSeries!$1:$1,"&lt;="&amp;G$3,TimeSeries!$1:$1,"&gt;="&amp;G$2)</f>
        <v>124.9</v>
      </c>
      <c r="H692" s="5">
        <f>AVERAGEIFS(TimeSeries!690:690,TimeSeries!$1:$1,"&lt;="&amp;H$3,TimeSeries!$1:$1,"&gt;="&amp;H$2)</f>
        <v>112.9</v>
      </c>
      <c r="I692" s="5">
        <f>AVERAGEIFS(TimeSeries!690:690,TimeSeries!$1:$1,"&lt;="&amp;I$3,TimeSeries!$1:$1,"&gt;="&amp;I$2)</f>
        <v>110.05</v>
      </c>
      <c r="J692" s="5">
        <f>AVERAGEIFS(TimeSeries!690:690,TimeSeries!$1:$1,"&lt;="&amp;J$3,TimeSeries!$1:$1,"&gt;="&amp;J$2)</f>
        <v>113.1</v>
      </c>
      <c r="K692" s="5">
        <f>+TimeSeries!I690</f>
        <v>117.4375</v>
      </c>
      <c r="M692">
        <f t="shared" si="263"/>
        <v>119.75624999999999</v>
      </c>
      <c r="N692">
        <f t="shared" si="264"/>
        <v>125.4375</v>
      </c>
      <c r="O692">
        <f t="shared" si="243"/>
        <v>0</v>
      </c>
      <c r="P692">
        <f t="shared" si="265"/>
        <v>0</v>
      </c>
      <c r="Q692">
        <f>+INDEX(TimeSeries!$A:$ZZ,'TimeSeries - Formatted'!$B692+1,'TimeSeries - Formatted'!K$1)</f>
        <v>24</v>
      </c>
      <c r="R692">
        <f>SUM(O$4:O692)</f>
        <v>32</v>
      </c>
      <c r="S692">
        <f>SUM(P$4:P692)</f>
        <v>33</v>
      </c>
      <c r="U692" s="1">
        <f t="shared" si="255"/>
        <v>-0.19423955040393392</v>
      </c>
      <c r="V692" s="1">
        <f t="shared" si="256"/>
        <v>-0.18893064571233342</v>
      </c>
      <c r="W692" s="1">
        <f t="shared" si="257"/>
        <v>-0.19097339171438188</v>
      </c>
      <c r="X692" s="1">
        <f t="shared" si="258"/>
        <v>-0.14818582570362837</v>
      </c>
      <c r="Y692" s="1">
        <f t="shared" si="259"/>
        <v>-0.11481218993621534</v>
      </c>
      <c r="Z692" s="1">
        <f t="shared" si="260"/>
        <v>-0.15997023809523814</v>
      </c>
      <c r="AA692" s="1">
        <f t="shared" si="261"/>
        <v>-0.1722452049642722</v>
      </c>
      <c r="AB692" s="1">
        <f t="shared" si="262"/>
        <v>-0.14898419864559831</v>
      </c>
      <c r="AD692" s="2">
        <f t="shared" ca="1" si="246"/>
        <v>1</v>
      </c>
      <c r="AE692" s="2">
        <f t="shared" ca="1" si="247"/>
        <v>1</v>
      </c>
      <c r="AF692" s="2">
        <f t="shared" ca="1" si="248"/>
        <v>1</v>
      </c>
      <c r="AG692" s="2">
        <f t="shared" ca="1" si="249"/>
        <v>1</v>
      </c>
      <c r="AH692" s="2">
        <f t="shared" ca="1" si="250"/>
        <v>1</v>
      </c>
      <c r="AI692" s="2">
        <f t="shared" ca="1" si="251"/>
        <v>1</v>
      </c>
      <c r="AJ692" s="2">
        <f t="shared" ca="1" si="252"/>
        <v>1</v>
      </c>
      <c r="AK692" s="2">
        <f t="shared" ca="1" si="253"/>
        <v>1</v>
      </c>
      <c r="AM692">
        <f ca="1">+IF(COUNTIFS(AM$4:AM691,1,$Q$4:$Q691,$Q692)=1,0,IF(U692*AD692&lt;$AO$1,1,0))</f>
        <v>0</v>
      </c>
      <c r="AN692">
        <f ca="1">+IF(COUNTIFS(AN$4:AN691,1,$Q$4:$Q691,$Q692)=1,0,IF(V692*AE692&lt;$AO$1,1,0))</f>
        <v>0</v>
      </c>
      <c r="AO692">
        <f ca="1">+IF(COUNTIFS(AO$4:AO691,1,$Q$4:$Q691,$Q692)=1,0,IF(W692*AF692&lt;$AO$1,1,0))</f>
        <v>0</v>
      </c>
      <c r="AP692">
        <f ca="1">+IF(COUNTIFS(AP$4:AP691,1,$Q$4:$Q691,$Q692)=1,0,IF(X692*AG692&lt;$AO$1,1,0))</f>
        <v>0</v>
      </c>
      <c r="AQ692">
        <f ca="1">+IF(COUNTIFS(AQ$4:AQ691,1,$Q$4:$Q691,$Q692)=1,0,IF(Y692*AH692&lt;$AO$1,1,0))</f>
        <v>0</v>
      </c>
      <c r="AR692">
        <f ca="1">+IF(COUNTIFS(AR$4:AR691,1,$Q$4:$Q691,$Q692)=1,0,IF(Z692*AI692&lt;$AO$1,1,0))</f>
        <v>0</v>
      </c>
      <c r="AS692">
        <f ca="1">+IF(COUNTIFS(AS$4:AS691,1,$Q$4:$Q691,$Q692)=1,0,IF(AA692*AJ692&lt;$AO$1,1,0))</f>
        <v>0</v>
      </c>
      <c r="AT692">
        <f ca="1">+IF(COUNTIFS(AT$4:AT691,1,$Q$4:$Q691,$Q692)=1,0,IF(AB692*AK692&lt;$AO$1,1,0))</f>
        <v>0</v>
      </c>
      <c r="AU692">
        <f t="shared" ca="1" si="244"/>
        <v>0</v>
      </c>
      <c r="AW692">
        <f ca="1">1*(COUNTIFS($Q$4:$Q691,Q692,AU$4:AU691,1)&gt;0)</f>
        <v>1</v>
      </c>
      <c r="AX692" t="str">
        <f t="shared" ca="1" si="254"/>
        <v/>
      </c>
    </row>
    <row r="693" spans="2:50" x14ac:dyDescent="0.35">
      <c r="B693">
        <f t="shared" si="245"/>
        <v>690</v>
      </c>
      <c r="C693" s="5">
        <f>AVERAGEIFS(TimeSeries!691:691,TimeSeries!$1:$1,"&lt;="&amp;C$3,TimeSeries!$1:$1,"&gt;="&amp;C$2)</f>
        <v>114.7</v>
      </c>
      <c r="D693" s="5">
        <f>AVERAGEIFS(TimeSeries!691:691,TimeSeries!$1:$1,"&lt;="&amp;D$3,TimeSeries!$1:$1,"&gt;="&amp;D$2)</f>
        <v>118.7</v>
      </c>
      <c r="E693" s="5">
        <f>AVERAGEIFS(TimeSeries!691:691,TimeSeries!$1:$1,"&lt;="&amp;E$3,TimeSeries!$1:$1,"&gt;="&amp;E$2)</f>
        <v>120.1</v>
      </c>
      <c r="F693" s="5">
        <f>AVERAGEIFS(TimeSeries!691:691,TimeSeries!$1:$1,"&lt;="&amp;F$3,TimeSeries!$1:$1,"&gt;="&amp;F$2)</f>
        <v>120.1</v>
      </c>
      <c r="G693" s="5">
        <f>AVERAGEIFS(TimeSeries!691:691,TimeSeries!$1:$1,"&lt;="&amp;G$3,TimeSeries!$1:$1,"&gt;="&amp;G$2)</f>
        <v>119.4</v>
      </c>
      <c r="H693" s="5">
        <f>AVERAGEIFS(TimeSeries!691:691,TimeSeries!$1:$1,"&lt;="&amp;H$3,TimeSeries!$1:$1,"&gt;="&amp;H$2)</f>
        <v>112.9</v>
      </c>
      <c r="I693" s="5">
        <f>AVERAGEIFS(TimeSeries!691:691,TimeSeries!$1:$1,"&lt;="&amp;I$3,TimeSeries!$1:$1,"&gt;="&amp;I$2)</f>
        <v>110.05</v>
      </c>
      <c r="J693" s="5">
        <f>AVERAGEIFS(TimeSeries!691:691,TimeSeries!$1:$1,"&lt;="&amp;J$3,TimeSeries!$1:$1,"&gt;="&amp;J$2)</f>
        <v>113.1</v>
      </c>
      <c r="K693" s="5">
        <f>+TimeSeries!I691</f>
        <v>116.0625</v>
      </c>
      <c r="M693">
        <f t="shared" si="263"/>
        <v>119.75624999999999</v>
      </c>
      <c r="N693">
        <f t="shared" si="264"/>
        <v>125.4375</v>
      </c>
      <c r="O693">
        <f t="shared" si="243"/>
        <v>0</v>
      </c>
      <c r="P693">
        <f t="shared" si="265"/>
        <v>0</v>
      </c>
      <c r="Q693">
        <f>+INDEX(TimeSeries!$A:$ZZ,'TimeSeries - Formatted'!$B693+1,'TimeSeries - Formatted'!K$1)</f>
        <v>24</v>
      </c>
      <c r="R693">
        <f>SUM(O$4:O693)</f>
        <v>32</v>
      </c>
      <c r="S693">
        <f>SUM(P$4:P693)</f>
        <v>33</v>
      </c>
      <c r="U693" s="1">
        <f t="shared" si="255"/>
        <v>-0.19423955040393392</v>
      </c>
      <c r="V693" s="1">
        <f t="shared" si="256"/>
        <v>-0.18893064571233342</v>
      </c>
      <c r="W693" s="1">
        <f t="shared" si="257"/>
        <v>-0.19097339171438188</v>
      </c>
      <c r="X693" s="1">
        <f t="shared" si="258"/>
        <v>-0.18548660562902675</v>
      </c>
      <c r="Y693" s="1">
        <f t="shared" si="259"/>
        <v>-0.15379163713678234</v>
      </c>
      <c r="Z693" s="1">
        <f t="shared" si="260"/>
        <v>-0.15997023809523814</v>
      </c>
      <c r="AA693" s="1">
        <f t="shared" si="261"/>
        <v>-0.1722452049642722</v>
      </c>
      <c r="AB693" s="1">
        <f t="shared" si="262"/>
        <v>-0.14898419864559831</v>
      </c>
      <c r="AD693" s="2">
        <f t="shared" ca="1" si="246"/>
        <v>1</v>
      </c>
      <c r="AE693" s="2">
        <f t="shared" ca="1" si="247"/>
        <v>1</v>
      </c>
      <c r="AF693" s="2">
        <f t="shared" ca="1" si="248"/>
        <v>1</v>
      </c>
      <c r="AG693" s="2">
        <f t="shared" ca="1" si="249"/>
        <v>1</v>
      </c>
      <c r="AH693" s="2">
        <f t="shared" ca="1" si="250"/>
        <v>1</v>
      </c>
      <c r="AI693" s="2">
        <f t="shared" ca="1" si="251"/>
        <v>1</v>
      </c>
      <c r="AJ693" s="2">
        <f t="shared" ca="1" si="252"/>
        <v>1</v>
      </c>
      <c r="AK693" s="2">
        <f t="shared" ca="1" si="253"/>
        <v>1</v>
      </c>
      <c r="AM693">
        <f ca="1">+IF(COUNTIFS(AM$4:AM692,1,$Q$4:$Q692,$Q693)=1,0,IF(U693*AD693&lt;$AO$1,1,0))</f>
        <v>0</v>
      </c>
      <c r="AN693">
        <f ca="1">+IF(COUNTIFS(AN$4:AN692,1,$Q$4:$Q692,$Q693)=1,0,IF(V693*AE693&lt;$AO$1,1,0))</f>
        <v>0</v>
      </c>
      <c r="AO693">
        <f ca="1">+IF(COUNTIFS(AO$4:AO692,1,$Q$4:$Q692,$Q693)=1,0,IF(W693*AF693&lt;$AO$1,1,0))</f>
        <v>0</v>
      </c>
      <c r="AP693">
        <f ca="1">+IF(COUNTIFS(AP$4:AP692,1,$Q$4:$Q692,$Q693)=1,0,IF(X693*AG693&lt;$AO$1,1,0))</f>
        <v>0</v>
      </c>
      <c r="AQ693">
        <f ca="1">+IF(COUNTIFS(AQ$4:AQ692,1,$Q$4:$Q692,$Q693)=1,0,IF(Y693*AH693&lt;$AO$1,1,0))</f>
        <v>0</v>
      </c>
      <c r="AR693">
        <f ca="1">+IF(COUNTIFS(AR$4:AR692,1,$Q$4:$Q692,$Q693)=1,0,IF(Z693*AI693&lt;$AO$1,1,0))</f>
        <v>0</v>
      </c>
      <c r="AS693">
        <f ca="1">+IF(COUNTIFS(AS$4:AS692,1,$Q$4:$Q692,$Q693)=1,0,IF(AA693*AJ693&lt;$AO$1,1,0))</f>
        <v>0</v>
      </c>
      <c r="AT693">
        <f ca="1">+IF(COUNTIFS(AT$4:AT692,1,$Q$4:$Q692,$Q693)=1,0,IF(AB693*AK693&lt;$AO$1,1,0))</f>
        <v>0</v>
      </c>
      <c r="AU693">
        <f t="shared" ca="1" si="244"/>
        <v>0</v>
      </c>
      <c r="AW693">
        <f ca="1">1*(COUNTIFS($Q$4:$Q692,Q693,AU$4:AU692,1)&gt;0)</f>
        <v>1</v>
      </c>
      <c r="AX693" t="str">
        <f t="shared" ca="1" si="254"/>
        <v/>
      </c>
    </row>
    <row r="694" spans="2:50" x14ac:dyDescent="0.35">
      <c r="B694">
        <f t="shared" si="245"/>
        <v>691</v>
      </c>
      <c r="C694" s="5">
        <f>AVERAGEIFS(TimeSeries!692:692,TimeSeries!$1:$1,"&lt;="&amp;C$3,TimeSeries!$1:$1,"&gt;="&amp;C$2)</f>
        <v>114.7</v>
      </c>
      <c r="D694" s="5">
        <f>AVERAGEIFS(TimeSeries!692:692,TimeSeries!$1:$1,"&lt;="&amp;D$3,TimeSeries!$1:$1,"&gt;="&amp;D$2)</f>
        <v>118.7</v>
      </c>
      <c r="E694" s="5">
        <f>AVERAGEIFS(TimeSeries!692:692,TimeSeries!$1:$1,"&lt;="&amp;E$3,TimeSeries!$1:$1,"&gt;="&amp;E$2)</f>
        <v>120.8</v>
      </c>
      <c r="F694" s="5">
        <f>AVERAGEIFS(TimeSeries!692:692,TimeSeries!$1:$1,"&lt;="&amp;F$3,TimeSeries!$1:$1,"&gt;="&amp;F$2)</f>
        <v>126.8</v>
      </c>
      <c r="G694" s="5">
        <f>AVERAGEIFS(TimeSeries!692:692,TimeSeries!$1:$1,"&lt;="&amp;G$3,TimeSeries!$1:$1,"&gt;="&amp;G$2)</f>
        <v>125.4</v>
      </c>
      <c r="H694" s="5">
        <f>AVERAGEIFS(TimeSeries!692:692,TimeSeries!$1:$1,"&lt;="&amp;H$3,TimeSeries!$1:$1,"&gt;="&amp;H$2)</f>
        <v>112.9</v>
      </c>
      <c r="I694" s="5">
        <f>AVERAGEIFS(TimeSeries!692:692,TimeSeries!$1:$1,"&lt;="&amp;I$3,TimeSeries!$1:$1,"&gt;="&amp;I$2)</f>
        <v>113.6</v>
      </c>
      <c r="J694" s="5">
        <f>AVERAGEIFS(TimeSeries!692:692,TimeSeries!$1:$1,"&lt;="&amp;J$3,TimeSeries!$1:$1,"&gt;="&amp;J$2)</f>
        <v>120.2</v>
      </c>
      <c r="K694" s="5">
        <f>+TimeSeries!I692</f>
        <v>118.625</v>
      </c>
      <c r="M694">
        <f t="shared" si="263"/>
        <v>119.75624999999999</v>
      </c>
      <c r="N694">
        <f t="shared" si="264"/>
        <v>125.4375</v>
      </c>
      <c r="O694">
        <f t="shared" si="243"/>
        <v>0</v>
      </c>
      <c r="P694">
        <f t="shared" si="265"/>
        <v>0</v>
      </c>
      <c r="Q694">
        <f>+INDEX(TimeSeries!$A:$ZZ,'TimeSeries - Formatted'!$B694+1,'TimeSeries - Formatted'!K$1)</f>
        <v>24</v>
      </c>
      <c r="R694">
        <f>SUM(O$4:O694)</f>
        <v>32</v>
      </c>
      <c r="S694">
        <f>SUM(P$4:P694)</f>
        <v>33</v>
      </c>
      <c r="U694" s="1">
        <f t="shared" si="255"/>
        <v>-0.19423955040393392</v>
      </c>
      <c r="V694" s="1">
        <f t="shared" si="256"/>
        <v>-0.18893064571233342</v>
      </c>
      <c r="W694" s="1">
        <f t="shared" si="257"/>
        <v>-0.18625799932637244</v>
      </c>
      <c r="X694" s="1">
        <f t="shared" si="258"/>
        <v>-0.140047473719905</v>
      </c>
      <c r="Y694" s="1">
        <f t="shared" si="259"/>
        <v>-0.11126860382707293</v>
      </c>
      <c r="Z694" s="1">
        <f t="shared" si="260"/>
        <v>-0.15997023809523814</v>
      </c>
      <c r="AA694" s="1">
        <f t="shared" si="261"/>
        <v>-0.14554343738247455</v>
      </c>
      <c r="AB694" s="1">
        <f t="shared" si="262"/>
        <v>-9.5560571858540277E-2</v>
      </c>
      <c r="AD694" s="2">
        <f t="shared" ca="1" si="246"/>
        <v>1</v>
      </c>
      <c r="AE694" s="2">
        <f t="shared" ca="1" si="247"/>
        <v>1</v>
      </c>
      <c r="AF694" s="2">
        <f t="shared" ca="1" si="248"/>
        <v>1</v>
      </c>
      <c r="AG694" s="2">
        <f t="shared" ca="1" si="249"/>
        <v>1</v>
      </c>
      <c r="AH694" s="2">
        <f t="shared" ca="1" si="250"/>
        <v>1</v>
      </c>
      <c r="AI694" s="2">
        <f t="shared" ca="1" si="251"/>
        <v>1</v>
      </c>
      <c r="AJ694" s="2">
        <f t="shared" ca="1" si="252"/>
        <v>1</v>
      </c>
      <c r="AK694" s="2">
        <f t="shared" ca="1" si="253"/>
        <v>1</v>
      </c>
      <c r="AM694">
        <f ca="1">+IF(COUNTIFS(AM$4:AM693,1,$Q$4:$Q693,$Q694)=1,0,IF(U694*AD694&lt;$AO$1,1,0))</f>
        <v>0</v>
      </c>
      <c r="AN694">
        <f ca="1">+IF(COUNTIFS(AN$4:AN693,1,$Q$4:$Q693,$Q694)=1,0,IF(V694*AE694&lt;$AO$1,1,0))</f>
        <v>0</v>
      </c>
      <c r="AO694">
        <f ca="1">+IF(COUNTIFS(AO$4:AO693,1,$Q$4:$Q693,$Q694)=1,0,IF(W694*AF694&lt;$AO$1,1,0))</f>
        <v>0</v>
      </c>
      <c r="AP694">
        <f ca="1">+IF(COUNTIFS(AP$4:AP693,1,$Q$4:$Q693,$Q694)=1,0,IF(X694*AG694&lt;$AO$1,1,0))</f>
        <v>0</v>
      </c>
      <c r="AQ694">
        <f ca="1">+IF(COUNTIFS(AQ$4:AQ693,1,$Q$4:$Q693,$Q694)=1,0,IF(Y694*AH694&lt;$AO$1,1,0))</f>
        <v>0</v>
      </c>
      <c r="AR694">
        <f ca="1">+IF(COUNTIFS(AR$4:AR693,1,$Q$4:$Q693,$Q694)=1,0,IF(Z694*AI694&lt;$AO$1,1,0))</f>
        <v>0</v>
      </c>
      <c r="AS694">
        <f ca="1">+IF(COUNTIFS(AS$4:AS693,1,$Q$4:$Q693,$Q694)=1,0,IF(AA694*AJ694&lt;$AO$1,1,0))</f>
        <v>0</v>
      </c>
      <c r="AT694">
        <f ca="1">+IF(COUNTIFS(AT$4:AT693,1,$Q$4:$Q693,$Q694)=1,0,IF(AB694*AK694&lt;$AO$1,1,0))</f>
        <v>0</v>
      </c>
      <c r="AU694">
        <f t="shared" ca="1" si="244"/>
        <v>0</v>
      </c>
      <c r="AW694">
        <f ca="1">1*(COUNTIFS($Q$4:$Q693,Q694,AU$4:AU693,1)&gt;0)</f>
        <v>1</v>
      </c>
      <c r="AX694" t="str">
        <f t="shared" ca="1" si="254"/>
        <v/>
      </c>
    </row>
    <row r="695" spans="2:50" x14ac:dyDescent="0.35">
      <c r="B695">
        <f t="shared" si="245"/>
        <v>692</v>
      </c>
      <c r="C695" s="5">
        <f>AVERAGEIFS(TimeSeries!693:693,TimeSeries!$1:$1,"&lt;="&amp;C$3,TimeSeries!$1:$1,"&gt;="&amp;C$2)</f>
        <v>115.4</v>
      </c>
      <c r="D695" s="5">
        <f>AVERAGEIFS(TimeSeries!693:693,TimeSeries!$1:$1,"&lt;="&amp;D$3,TimeSeries!$1:$1,"&gt;="&amp;D$2)</f>
        <v>119.9</v>
      </c>
      <c r="E695" s="5">
        <f>AVERAGEIFS(TimeSeries!693:693,TimeSeries!$1:$1,"&lt;="&amp;E$3,TimeSeries!$1:$1,"&gt;="&amp;E$2)</f>
        <v>122</v>
      </c>
      <c r="F695" s="5">
        <f>AVERAGEIFS(TimeSeries!693:693,TimeSeries!$1:$1,"&lt;="&amp;F$3,TimeSeries!$1:$1,"&gt;="&amp;F$2)</f>
        <v>128</v>
      </c>
      <c r="G695" s="5">
        <f>AVERAGEIFS(TimeSeries!693:693,TimeSeries!$1:$1,"&lt;="&amp;G$3,TimeSeries!$1:$1,"&gt;="&amp;G$2)</f>
        <v>125.9</v>
      </c>
      <c r="H695" s="5">
        <f>AVERAGEIFS(TimeSeries!693:693,TimeSeries!$1:$1,"&lt;="&amp;H$3,TimeSeries!$1:$1,"&gt;="&amp;H$2)</f>
        <v>113.4</v>
      </c>
      <c r="I695" s="5">
        <f>AVERAGEIFS(TimeSeries!693:693,TimeSeries!$1:$1,"&lt;="&amp;I$3,TimeSeries!$1:$1,"&gt;="&amp;I$2)</f>
        <v>110.55</v>
      </c>
      <c r="J695" s="5">
        <f>AVERAGEIFS(TimeSeries!693:693,TimeSeries!$1:$1,"&lt;="&amp;J$3,TimeSeries!$1:$1,"&gt;="&amp;J$2)</f>
        <v>113.1</v>
      </c>
      <c r="K695" s="5">
        <f>+TimeSeries!I693</f>
        <v>118.46250000000001</v>
      </c>
      <c r="M695">
        <f t="shared" si="263"/>
        <v>118.93125000000001</v>
      </c>
      <c r="N695">
        <f t="shared" si="264"/>
        <v>125.4375</v>
      </c>
      <c r="O695">
        <f t="shared" si="243"/>
        <v>0</v>
      </c>
      <c r="P695">
        <f t="shared" si="265"/>
        <v>0</v>
      </c>
      <c r="Q695">
        <f>+INDEX(TimeSeries!$A:$ZZ,'TimeSeries - Formatted'!$B695+1,'TimeSeries - Formatted'!K$1)</f>
        <v>24</v>
      </c>
      <c r="R695">
        <f>SUM(O$4:O695)</f>
        <v>32</v>
      </c>
      <c r="S695">
        <f>SUM(P$4:P695)</f>
        <v>33</v>
      </c>
      <c r="U695" s="1">
        <f t="shared" si="255"/>
        <v>-0.18932209343168238</v>
      </c>
      <c r="V695" s="1">
        <f t="shared" si="256"/>
        <v>-0.18073112401776559</v>
      </c>
      <c r="W695" s="1">
        <f t="shared" si="257"/>
        <v>-0.17817446951835625</v>
      </c>
      <c r="X695" s="1">
        <f t="shared" si="258"/>
        <v>-0.13190912173618174</v>
      </c>
      <c r="Y695" s="1">
        <f t="shared" si="259"/>
        <v>-0.10772501771793042</v>
      </c>
      <c r="Z695" s="1">
        <f t="shared" si="260"/>
        <v>-0.15625</v>
      </c>
      <c r="AA695" s="1">
        <f t="shared" si="261"/>
        <v>-0.16848439262880777</v>
      </c>
      <c r="AB695" s="1">
        <f t="shared" si="262"/>
        <v>-0.14898419864559831</v>
      </c>
      <c r="AD695" s="2">
        <f t="shared" ca="1" si="246"/>
        <v>1</v>
      </c>
      <c r="AE695" s="2">
        <f t="shared" ca="1" si="247"/>
        <v>1</v>
      </c>
      <c r="AF695" s="2">
        <f t="shared" ca="1" si="248"/>
        <v>1</v>
      </c>
      <c r="AG695" s="2">
        <f t="shared" ca="1" si="249"/>
        <v>1</v>
      </c>
      <c r="AH695" s="2">
        <f t="shared" ca="1" si="250"/>
        <v>1</v>
      </c>
      <c r="AI695" s="2">
        <f t="shared" ca="1" si="251"/>
        <v>1</v>
      </c>
      <c r="AJ695" s="2">
        <f t="shared" ca="1" si="252"/>
        <v>1</v>
      </c>
      <c r="AK695" s="2">
        <f t="shared" ca="1" si="253"/>
        <v>1</v>
      </c>
      <c r="AM695">
        <f ca="1">+IF(COUNTIFS(AM$4:AM694,1,$Q$4:$Q694,$Q695)=1,0,IF(U695*AD695&lt;$AO$1,1,0))</f>
        <v>0</v>
      </c>
      <c r="AN695">
        <f ca="1">+IF(COUNTIFS(AN$4:AN694,1,$Q$4:$Q694,$Q695)=1,0,IF(V695*AE695&lt;$AO$1,1,0))</f>
        <v>0</v>
      </c>
      <c r="AO695">
        <f ca="1">+IF(COUNTIFS(AO$4:AO694,1,$Q$4:$Q694,$Q695)=1,0,IF(W695*AF695&lt;$AO$1,1,0))</f>
        <v>0</v>
      </c>
      <c r="AP695">
        <f ca="1">+IF(COUNTIFS(AP$4:AP694,1,$Q$4:$Q694,$Q695)=1,0,IF(X695*AG695&lt;$AO$1,1,0))</f>
        <v>0</v>
      </c>
      <c r="AQ695">
        <f ca="1">+IF(COUNTIFS(AQ$4:AQ694,1,$Q$4:$Q694,$Q695)=1,0,IF(Y695*AH695&lt;$AO$1,1,0))</f>
        <v>0</v>
      </c>
      <c r="AR695">
        <f ca="1">+IF(COUNTIFS(AR$4:AR694,1,$Q$4:$Q694,$Q695)=1,0,IF(Z695*AI695&lt;$AO$1,1,0))</f>
        <v>0</v>
      </c>
      <c r="AS695">
        <f ca="1">+IF(COUNTIFS(AS$4:AS694,1,$Q$4:$Q694,$Q695)=1,0,IF(AA695*AJ695&lt;$AO$1,1,0))</f>
        <v>0</v>
      </c>
      <c r="AT695">
        <f ca="1">+IF(COUNTIFS(AT$4:AT694,1,$Q$4:$Q694,$Q695)=1,0,IF(AB695*AK695&lt;$AO$1,1,0))</f>
        <v>0</v>
      </c>
      <c r="AU695">
        <f t="shared" ca="1" si="244"/>
        <v>0</v>
      </c>
      <c r="AW695">
        <f ca="1">1*(COUNTIFS($Q$4:$Q694,Q695,AU$4:AU694,1)&gt;0)</f>
        <v>1</v>
      </c>
      <c r="AX695" t="str">
        <f t="shared" ca="1" si="254"/>
        <v/>
      </c>
    </row>
    <row r="696" spans="2:50" x14ac:dyDescent="0.35">
      <c r="B696">
        <f t="shared" si="245"/>
        <v>693</v>
      </c>
      <c r="C696" s="5">
        <f>AVERAGEIFS(TimeSeries!694:694,TimeSeries!$1:$1,"&lt;="&amp;C$3,TimeSeries!$1:$1,"&gt;="&amp;C$2)</f>
        <v>117.1</v>
      </c>
      <c r="D696" s="5">
        <f>AVERAGEIFS(TimeSeries!694:694,TimeSeries!$1:$1,"&lt;="&amp;D$3,TimeSeries!$1:$1,"&gt;="&amp;D$2)</f>
        <v>121.6</v>
      </c>
      <c r="E696" s="5">
        <f>AVERAGEIFS(TimeSeries!694:694,TimeSeries!$1:$1,"&lt;="&amp;E$3,TimeSeries!$1:$1,"&gt;="&amp;E$2)</f>
        <v>123.75</v>
      </c>
      <c r="F696" s="5">
        <f>AVERAGEIFS(TimeSeries!694:694,TimeSeries!$1:$1,"&lt;="&amp;F$3,TimeSeries!$1:$1,"&gt;="&amp;F$2)</f>
        <v>129.25</v>
      </c>
      <c r="G696" s="5">
        <f>AVERAGEIFS(TimeSeries!694:694,TimeSeries!$1:$1,"&lt;="&amp;G$3,TimeSeries!$1:$1,"&gt;="&amp;G$2)</f>
        <v>127.1</v>
      </c>
      <c r="H696" s="5">
        <f>AVERAGEIFS(TimeSeries!694:694,TimeSeries!$1:$1,"&lt;="&amp;H$3,TimeSeries!$1:$1,"&gt;="&amp;H$2)</f>
        <v>114.6</v>
      </c>
      <c r="I696" s="5">
        <f>AVERAGEIFS(TimeSeries!694:694,TimeSeries!$1:$1,"&lt;="&amp;I$3,TimeSeries!$1:$1,"&gt;="&amp;I$2)</f>
        <v>108.95</v>
      </c>
      <c r="J696" s="5">
        <f>AVERAGEIFS(TimeSeries!694:694,TimeSeries!$1:$1,"&lt;="&amp;J$3,TimeSeries!$1:$1,"&gt;="&amp;J$2)</f>
        <v>108.9</v>
      </c>
      <c r="K696" s="5">
        <f>+TimeSeries!I694</f>
        <v>119.22499999999999</v>
      </c>
      <c r="M696">
        <f t="shared" si="263"/>
        <v>118.77500000000001</v>
      </c>
      <c r="N696">
        <f t="shared" si="264"/>
        <v>125.4375</v>
      </c>
      <c r="O696">
        <f t="shared" si="243"/>
        <v>0</v>
      </c>
      <c r="P696">
        <f t="shared" si="265"/>
        <v>0</v>
      </c>
      <c r="Q696">
        <f>+INDEX(TimeSeries!$A:$ZZ,'TimeSeries - Formatted'!$B696+1,'TimeSeries - Formatted'!K$1)</f>
        <v>24</v>
      </c>
      <c r="R696">
        <f>SUM(O$4:O696)</f>
        <v>32</v>
      </c>
      <c r="S696">
        <f>SUM(P$4:P696)</f>
        <v>33</v>
      </c>
      <c r="U696" s="1">
        <f t="shared" si="255"/>
        <v>-0.17737969792764319</v>
      </c>
      <c r="V696" s="1">
        <f t="shared" si="256"/>
        <v>-0.16911513495046127</v>
      </c>
      <c r="W696" s="1">
        <f t="shared" si="257"/>
        <v>-0.16638598854833275</v>
      </c>
      <c r="X696" s="1">
        <f t="shared" si="258"/>
        <v>-0.12343167175313663</v>
      </c>
      <c r="Y696" s="1">
        <f t="shared" si="259"/>
        <v>-9.9220411055988667E-2</v>
      </c>
      <c r="Z696" s="1">
        <f t="shared" si="260"/>
        <v>-0.1473214285714286</v>
      </c>
      <c r="AA696" s="1">
        <f t="shared" si="261"/>
        <v>-0.18051899210229405</v>
      </c>
      <c r="AB696" s="1">
        <f t="shared" si="262"/>
        <v>-0.18058690744920991</v>
      </c>
      <c r="AD696" s="2">
        <f t="shared" ca="1" si="246"/>
        <v>1</v>
      </c>
      <c r="AE696" s="2">
        <f t="shared" ca="1" si="247"/>
        <v>1</v>
      </c>
      <c r="AF696" s="2">
        <f t="shared" ca="1" si="248"/>
        <v>1</v>
      </c>
      <c r="AG696" s="2">
        <f t="shared" ca="1" si="249"/>
        <v>1</v>
      </c>
      <c r="AH696" s="2">
        <f t="shared" ca="1" si="250"/>
        <v>1</v>
      </c>
      <c r="AI696" s="2">
        <f t="shared" ca="1" si="251"/>
        <v>1</v>
      </c>
      <c r="AJ696" s="2">
        <f t="shared" ca="1" si="252"/>
        <v>1</v>
      </c>
      <c r="AK696" s="2">
        <f t="shared" ca="1" si="253"/>
        <v>1</v>
      </c>
      <c r="AM696">
        <f ca="1">+IF(COUNTIFS(AM$4:AM695,1,$Q$4:$Q695,$Q696)=1,0,IF(U696*AD696&lt;$AO$1,1,0))</f>
        <v>0</v>
      </c>
      <c r="AN696">
        <f ca="1">+IF(COUNTIFS(AN$4:AN695,1,$Q$4:$Q695,$Q696)=1,0,IF(V696*AE696&lt;$AO$1,1,0))</f>
        <v>0</v>
      </c>
      <c r="AO696">
        <f ca="1">+IF(COUNTIFS(AO$4:AO695,1,$Q$4:$Q695,$Q696)=1,0,IF(W696*AF696&lt;$AO$1,1,0))</f>
        <v>0</v>
      </c>
      <c r="AP696">
        <f ca="1">+IF(COUNTIFS(AP$4:AP695,1,$Q$4:$Q695,$Q696)=1,0,IF(X696*AG696&lt;$AO$1,1,0))</f>
        <v>0</v>
      </c>
      <c r="AQ696">
        <f ca="1">+IF(COUNTIFS(AQ$4:AQ695,1,$Q$4:$Q695,$Q696)=1,0,IF(Y696*AH696&lt;$AO$1,1,0))</f>
        <v>0</v>
      </c>
      <c r="AR696">
        <f ca="1">+IF(COUNTIFS(AR$4:AR695,1,$Q$4:$Q695,$Q696)=1,0,IF(Z696*AI696&lt;$AO$1,1,0))</f>
        <v>0</v>
      </c>
      <c r="AS696">
        <f ca="1">+IF(COUNTIFS(AS$4:AS695,1,$Q$4:$Q695,$Q696)=1,0,IF(AA696*AJ696&lt;$AO$1,1,0))</f>
        <v>0</v>
      </c>
      <c r="AT696">
        <f ca="1">+IF(COUNTIFS(AT$4:AT695,1,$Q$4:$Q695,$Q696)=1,0,IF(AB696*AK696&lt;$AO$1,1,0))</f>
        <v>0</v>
      </c>
      <c r="AU696">
        <f t="shared" ca="1" si="244"/>
        <v>0</v>
      </c>
      <c r="AW696">
        <f ca="1">1*(COUNTIFS($Q$4:$Q695,Q696,AU$4:AU695,1)&gt;0)</f>
        <v>1</v>
      </c>
      <c r="AX696" t="str">
        <f t="shared" ca="1" si="254"/>
        <v/>
      </c>
    </row>
    <row r="697" spans="2:50" x14ac:dyDescent="0.35">
      <c r="B697">
        <f t="shared" si="245"/>
        <v>694</v>
      </c>
      <c r="C697" s="5">
        <f>AVERAGEIFS(TimeSeries!695:695,TimeSeries!$1:$1,"&lt;="&amp;C$3,TimeSeries!$1:$1,"&gt;="&amp;C$2)</f>
        <v>119.5</v>
      </c>
      <c r="D697" s="5">
        <f>AVERAGEIFS(TimeSeries!695:695,TimeSeries!$1:$1,"&lt;="&amp;D$3,TimeSeries!$1:$1,"&gt;="&amp;D$2)</f>
        <v>124</v>
      </c>
      <c r="E697" s="5">
        <f>AVERAGEIFS(TimeSeries!695:695,TimeSeries!$1:$1,"&lt;="&amp;E$3,TimeSeries!$1:$1,"&gt;="&amp;E$2)</f>
        <v>126.15</v>
      </c>
      <c r="F697" s="5">
        <f>AVERAGEIFS(TimeSeries!695:695,TimeSeries!$1:$1,"&lt;="&amp;F$3,TimeSeries!$1:$1,"&gt;="&amp;F$2)</f>
        <v>130.65</v>
      </c>
      <c r="G697" s="5">
        <f>AVERAGEIFS(TimeSeries!695:695,TimeSeries!$1:$1,"&lt;="&amp;G$3,TimeSeries!$1:$1,"&gt;="&amp;G$2)</f>
        <v>126.4</v>
      </c>
      <c r="H697" s="5">
        <f>AVERAGEIFS(TimeSeries!695:695,TimeSeries!$1:$1,"&lt;="&amp;H$3,TimeSeries!$1:$1,"&gt;="&amp;H$2)</f>
        <v>114.9</v>
      </c>
      <c r="I697" s="5">
        <f>AVERAGEIFS(TimeSeries!695:695,TimeSeries!$1:$1,"&lt;="&amp;I$3,TimeSeries!$1:$1,"&gt;="&amp;I$2)</f>
        <v>115.6</v>
      </c>
      <c r="J697" s="5">
        <f>AVERAGEIFS(TimeSeries!695:695,TimeSeries!$1:$1,"&lt;="&amp;J$3,TimeSeries!$1:$1,"&gt;="&amp;J$2)</f>
        <v>120.2</v>
      </c>
      <c r="K697" s="5">
        <f>+TimeSeries!I695</f>
        <v>121.91249999999999</v>
      </c>
      <c r="M697">
        <f t="shared" si="263"/>
        <v>118.77500000000001</v>
      </c>
      <c r="N697">
        <f t="shared" si="264"/>
        <v>125.4375</v>
      </c>
      <c r="O697">
        <f t="shared" si="243"/>
        <v>1</v>
      </c>
      <c r="P697">
        <f t="shared" si="265"/>
        <v>0</v>
      </c>
      <c r="Q697">
        <f>+INDEX(TimeSeries!$A:$ZZ,'TimeSeries - Formatted'!$B697+1,'TimeSeries - Formatted'!K$1)</f>
        <v>24</v>
      </c>
      <c r="R697">
        <f>SUM(O$4:O697)</f>
        <v>33</v>
      </c>
      <c r="S697">
        <f>SUM(P$4:P697)</f>
        <v>33</v>
      </c>
      <c r="U697" s="1">
        <f t="shared" si="255"/>
        <v>-0.16051984545135223</v>
      </c>
      <c r="V697" s="1">
        <f t="shared" si="256"/>
        <v>-0.12583715192104328</v>
      </c>
      <c r="W697" s="1">
        <f t="shared" si="257"/>
        <v>-0.10595322466335921</v>
      </c>
      <c r="X697" s="1">
        <f t="shared" si="258"/>
        <v>-9.0181058495821698E-2</v>
      </c>
      <c r="Y697" s="1">
        <f t="shared" si="259"/>
        <v>-9.3256814921090392E-2</v>
      </c>
      <c r="Z697" s="1">
        <f t="shared" si="260"/>
        <v>-0.1450892857142857</v>
      </c>
      <c r="AA697" s="1">
        <f t="shared" si="261"/>
        <v>-0.13050018804061669</v>
      </c>
      <c r="AB697" s="1">
        <f t="shared" si="262"/>
        <v>-9.5560571858540277E-2</v>
      </c>
      <c r="AD697" s="2">
        <f t="shared" ca="1" si="246"/>
        <v>1</v>
      </c>
      <c r="AE697" s="2">
        <f t="shared" ca="1" si="247"/>
        <v>1</v>
      </c>
      <c r="AF697" s="2">
        <f t="shared" ca="1" si="248"/>
        <v>1</v>
      </c>
      <c r="AG697" s="2">
        <f t="shared" ca="1" si="249"/>
        <v>1</v>
      </c>
      <c r="AH697" s="2">
        <f t="shared" ca="1" si="250"/>
        <v>1</v>
      </c>
      <c r="AI697" s="2">
        <f t="shared" ca="1" si="251"/>
        <v>1</v>
      </c>
      <c r="AJ697" s="2">
        <f t="shared" ca="1" si="252"/>
        <v>1</v>
      </c>
      <c r="AK697" s="2">
        <f t="shared" ca="1" si="253"/>
        <v>1</v>
      </c>
      <c r="AM697">
        <f ca="1">+IF(COUNTIFS(AM$4:AM696,1,$Q$4:$Q696,$Q697)=1,0,IF(U697*AD697&lt;$AO$1,1,0))</f>
        <v>0</v>
      </c>
      <c r="AN697">
        <f ca="1">+IF(COUNTIFS(AN$4:AN696,1,$Q$4:$Q696,$Q697)=1,0,IF(V697*AE697&lt;$AO$1,1,0))</f>
        <v>0</v>
      </c>
      <c r="AO697">
        <f ca="1">+IF(COUNTIFS(AO$4:AO696,1,$Q$4:$Q696,$Q697)=1,0,IF(W697*AF697&lt;$AO$1,1,0))</f>
        <v>0</v>
      </c>
      <c r="AP697">
        <f ca="1">+IF(COUNTIFS(AP$4:AP696,1,$Q$4:$Q696,$Q697)=1,0,IF(X697*AG697&lt;$AO$1,1,0))</f>
        <v>0</v>
      </c>
      <c r="AQ697">
        <f ca="1">+IF(COUNTIFS(AQ$4:AQ696,1,$Q$4:$Q696,$Q697)=1,0,IF(Y697*AH697&lt;$AO$1,1,0))</f>
        <v>0</v>
      </c>
      <c r="AR697">
        <f ca="1">+IF(COUNTIFS(AR$4:AR696,1,$Q$4:$Q696,$Q697)=1,0,IF(Z697*AI697&lt;$AO$1,1,0))</f>
        <v>0</v>
      </c>
      <c r="AS697">
        <f ca="1">+IF(COUNTIFS(AS$4:AS696,1,$Q$4:$Q696,$Q697)=1,0,IF(AA697*AJ697&lt;$AO$1,1,0))</f>
        <v>0</v>
      </c>
      <c r="AT697">
        <f ca="1">+IF(COUNTIFS(AT$4:AT696,1,$Q$4:$Q696,$Q697)=1,0,IF(AB697*AK697&lt;$AO$1,1,0))</f>
        <v>0</v>
      </c>
      <c r="AU697">
        <f t="shared" ca="1" si="244"/>
        <v>0</v>
      </c>
      <c r="AW697">
        <f ca="1">1*(COUNTIFS($Q$4:$Q696,Q697,AU$4:AU696,1)&gt;0)</f>
        <v>1</v>
      </c>
      <c r="AX697" t="str">
        <f t="shared" ca="1" si="254"/>
        <v/>
      </c>
    </row>
    <row r="698" spans="2:50" x14ac:dyDescent="0.35">
      <c r="B698">
        <f t="shared" si="245"/>
        <v>695</v>
      </c>
      <c r="C698" s="5">
        <f>AVERAGEIFS(TimeSeries!696:696,TimeSeries!$1:$1,"&lt;="&amp;C$3,TimeSeries!$1:$1,"&gt;="&amp;C$2)</f>
        <v>122.45</v>
      </c>
      <c r="D698" s="5">
        <f>AVERAGEIFS(TimeSeries!696:696,TimeSeries!$1:$1,"&lt;="&amp;D$3,TimeSeries!$1:$1,"&gt;="&amp;D$2)</f>
        <v>126.95</v>
      </c>
      <c r="E698" s="5">
        <f>AVERAGEIFS(TimeSeries!696:696,TimeSeries!$1:$1,"&lt;="&amp;E$3,TimeSeries!$1:$1,"&gt;="&amp;E$2)</f>
        <v>129.05000000000001</v>
      </c>
      <c r="F698" s="5">
        <f>AVERAGEIFS(TimeSeries!696:696,TimeSeries!$1:$1,"&lt;="&amp;F$3,TimeSeries!$1:$1,"&gt;="&amp;F$2)</f>
        <v>132.05000000000001</v>
      </c>
      <c r="G698" s="5">
        <f>AVERAGEIFS(TimeSeries!696:696,TimeSeries!$1:$1,"&lt;="&amp;G$3,TimeSeries!$1:$1,"&gt;="&amp;G$2)</f>
        <v>129.25</v>
      </c>
      <c r="H698" s="5">
        <f>AVERAGEIFS(TimeSeries!696:696,TimeSeries!$1:$1,"&lt;="&amp;H$3,TimeSeries!$1:$1,"&gt;="&amp;H$2)</f>
        <v>118.75</v>
      </c>
      <c r="I698" s="5">
        <f>AVERAGEIFS(TimeSeries!696:696,TimeSeries!$1:$1,"&lt;="&amp;I$3,TimeSeries!$1:$1,"&gt;="&amp;I$2)</f>
        <v>115.9</v>
      </c>
      <c r="J698" s="5">
        <f>AVERAGEIFS(TimeSeries!696:696,TimeSeries!$1:$1,"&lt;="&amp;J$3,TimeSeries!$1:$1,"&gt;="&amp;J$2)</f>
        <v>118.8</v>
      </c>
      <c r="K698" s="5">
        <f>+TimeSeries!I696</f>
        <v>124.16249999999999</v>
      </c>
      <c r="M698">
        <f t="shared" si="263"/>
        <v>118.77500000000001</v>
      </c>
      <c r="N698">
        <f t="shared" si="264"/>
        <v>125.16249999999999</v>
      </c>
      <c r="O698">
        <f t="shared" si="243"/>
        <v>0</v>
      </c>
      <c r="P698">
        <f t="shared" si="265"/>
        <v>0</v>
      </c>
      <c r="Q698">
        <f>+INDEX(TimeSeries!$A:$ZZ,'TimeSeries - Formatted'!$B698+1,'TimeSeries - Formatted'!K$1)</f>
        <v>24</v>
      </c>
      <c r="R698">
        <f>SUM(O$4:O698)</f>
        <v>33</v>
      </c>
      <c r="S698">
        <f>SUM(P$4:P698)</f>
        <v>33</v>
      </c>
      <c r="U698" s="1">
        <f t="shared" si="255"/>
        <v>-9.8969830757910215E-2</v>
      </c>
      <c r="V698" s="1">
        <f t="shared" si="256"/>
        <v>-4.1163141993957764E-2</v>
      </c>
      <c r="W698" s="1">
        <f t="shared" si="257"/>
        <v>-1.4509354715540157E-2</v>
      </c>
      <c r="X698" s="1">
        <f t="shared" si="258"/>
        <v>-1.4184397163120366E-2</v>
      </c>
      <c r="Y698" s="1">
        <f t="shared" si="259"/>
        <v>-1.4487228364468252E-2</v>
      </c>
      <c r="Z698" s="1">
        <f t="shared" si="260"/>
        <v>-9.1083046306926985E-2</v>
      </c>
      <c r="AA698" s="1">
        <f t="shared" si="261"/>
        <v>-0.12693032015065908</v>
      </c>
      <c r="AB698" s="1">
        <f t="shared" si="262"/>
        <v>-9.6577946768060863E-2</v>
      </c>
      <c r="AD698" s="2">
        <f t="shared" ca="1" si="246"/>
        <v>1</v>
      </c>
      <c r="AE698" s="2">
        <f t="shared" ca="1" si="247"/>
        <v>1</v>
      </c>
      <c r="AF698" s="2">
        <f t="shared" ca="1" si="248"/>
        <v>1</v>
      </c>
      <c r="AG698" s="2">
        <f t="shared" ca="1" si="249"/>
        <v>1</v>
      </c>
      <c r="AH698" s="2">
        <f t="shared" ca="1" si="250"/>
        <v>1</v>
      </c>
      <c r="AI698" s="2">
        <f t="shared" ca="1" si="251"/>
        <v>1</v>
      </c>
      <c r="AJ698" s="2">
        <f t="shared" ca="1" si="252"/>
        <v>1</v>
      </c>
      <c r="AK698" s="2">
        <f t="shared" ca="1" si="253"/>
        <v>1</v>
      </c>
      <c r="AM698">
        <f ca="1">+IF(COUNTIFS(AM$4:AM697,1,$Q$4:$Q697,$Q698)=1,0,IF(U698*AD698&lt;$AO$1,1,0))</f>
        <v>0</v>
      </c>
      <c r="AN698">
        <f ca="1">+IF(COUNTIFS(AN$4:AN697,1,$Q$4:$Q697,$Q698)=1,0,IF(V698*AE698&lt;$AO$1,1,0))</f>
        <v>0</v>
      </c>
      <c r="AO698">
        <f ca="1">+IF(COUNTIFS(AO$4:AO697,1,$Q$4:$Q697,$Q698)=1,0,IF(W698*AF698&lt;$AO$1,1,0))</f>
        <v>0</v>
      </c>
      <c r="AP698">
        <f ca="1">+IF(COUNTIFS(AP$4:AP697,1,$Q$4:$Q697,$Q698)=1,0,IF(X698*AG698&lt;$AO$1,1,0))</f>
        <v>0</v>
      </c>
      <c r="AQ698">
        <f ca="1">+IF(COUNTIFS(AQ$4:AQ697,1,$Q$4:$Q697,$Q698)=1,0,IF(Y698*AH698&lt;$AO$1,1,0))</f>
        <v>0</v>
      </c>
      <c r="AR698">
        <f ca="1">+IF(COUNTIFS(AR$4:AR697,1,$Q$4:$Q697,$Q698)=1,0,IF(Z698*AI698&lt;$AO$1,1,0))</f>
        <v>0</v>
      </c>
      <c r="AS698">
        <f ca="1">+IF(COUNTIFS(AS$4:AS697,1,$Q$4:$Q697,$Q698)=1,0,IF(AA698*AJ698&lt;$AO$1,1,0))</f>
        <v>0</v>
      </c>
      <c r="AT698">
        <f ca="1">+IF(COUNTIFS(AT$4:AT697,1,$Q$4:$Q697,$Q698)=1,0,IF(AB698*AK698&lt;$AO$1,1,0))</f>
        <v>0</v>
      </c>
      <c r="AU698">
        <f t="shared" ca="1" si="244"/>
        <v>0</v>
      </c>
      <c r="AW698">
        <f ca="1">1*(COUNTIFS($Q$4:$Q697,Q698,AU$4:AU697,1)&gt;0)</f>
        <v>1</v>
      </c>
      <c r="AX698" t="str">
        <f t="shared" ca="1" si="254"/>
        <v/>
      </c>
    </row>
    <row r="699" spans="2:50" x14ac:dyDescent="0.35">
      <c r="B699">
        <f t="shared" si="245"/>
        <v>696</v>
      </c>
      <c r="C699" s="5">
        <f>AVERAGEIFS(TimeSeries!697:697,TimeSeries!$1:$1,"&lt;="&amp;C$3,TimeSeries!$1:$1,"&gt;="&amp;C$2)</f>
        <v>126.05</v>
      </c>
      <c r="D699" s="5">
        <f>AVERAGEIFS(TimeSeries!697:697,TimeSeries!$1:$1,"&lt;="&amp;D$3,TimeSeries!$1:$1,"&gt;="&amp;D$2)</f>
        <v>130.05000000000001</v>
      </c>
      <c r="E699" s="5">
        <f>AVERAGEIFS(TimeSeries!697:697,TimeSeries!$1:$1,"&lt;="&amp;E$3,TimeSeries!$1:$1,"&gt;="&amp;E$2)</f>
        <v>130.75</v>
      </c>
      <c r="F699" s="5">
        <f>AVERAGEIFS(TimeSeries!697:697,TimeSeries!$1:$1,"&lt;="&amp;F$3,TimeSeries!$1:$1,"&gt;="&amp;F$2)</f>
        <v>132.75</v>
      </c>
      <c r="G699" s="5">
        <f>AVERAGEIFS(TimeSeries!697:697,TimeSeries!$1:$1,"&lt;="&amp;G$3,TimeSeries!$1:$1,"&gt;="&amp;G$2)</f>
        <v>129.25</v>
      </c>
      <c r="H699" s="5">
        <f>AVERAGEIFS(TimeSeries!697:697,TimeSeries!$1:$1,"&lt;="&amp;H$3,TimeSeries!$1:$1,"&gt;="&amp;H$2)</f>
        <v>119.75</v>
      </c>
      <c r="I699" s="5">
        <f>AVERAGEIFS(TimeSeries!697:697,TimeSeries!$1:$1,"&lt;="&amp;I$3,TimeSeries!$1:$1,"&gt;="&amp;I$2)</f>
        <v>116.9</v>
      </c>
      <c r="J699" s="5">
        <f>AVERAGEIFS(TimeSeries!697:697,TimeSeries!$1:$1,"&lt;="&amp;J$3,TimeSeries!$1:$1,"&gt;="&amp;J$2)</f>
        <v>118.8</v>
      </c>
      <c r="K699" s="5">
        <f>+TimeSeries!I697</f>
        <v>125.73750000000001</v>
      </c>
      <c r="M699">
        <f t="shared" si="263"/>
        <v>118.77500000000001</v>
      </c>
      <c r="N699">
        <f t="shared" si="264"/>
        <v>124.95</v>
      </c>
      <c r="O699">
        <f t="shared" si="243"/>
        <v>0</v>
      </c>
      <c r="P699">
        <f t="shared" si="265"/>
        <v>1</v>
      </c>
      <c r="Q699">
        <f>+INDEX(TimeSeries!$A:$ZZ,'TimeSeries - Formatted'!$B699+1,'TimeSeries - Formatted'!K$1)</f>
        <v>24</v>
      </c>
      <c r="R699">
        <f>SUM(O$4:O699)</f>
        <v>33</v>
      </c>
      <c r="S699">
        <f>SUM(P$4:P699)</f>
        <v>34</v>
      </c>
      <c r="U699" s="1">
        <f t="shared" si="255"/>
        <v>8.3999999999999631E-3</v>
      </c>
      <c r="V699" s="1">
        <f t="shared" si="256"/>
        <v>2.4419062623080023E-2</v>
      </c>
      <c r="W699" s="1">
        <f t="shared" si="257"/>
        <v>1.3173188686555592E-2</v>
      </c>
      <c r="X699" s="1">
        <f t="shared" si="258"/>
        <v>5.3010223400227208E-3</v>
      </c>
      <c r="Y699" s="1">
        <f t="shared" si="259"/>
        <v>0</v>
      </c>
      <c r="Z699" s="1">
        <f t="shared" si="260"/>
        <v>-1.9246519246519211E-2</v>
      </c>
      <c r="AA699" s="1">
        <f t="shared" si="261"/>
        <v>-5.3441295546558631E-2</v>
      </c>
      <c r="AB699" s="1">
        <f t="shared" si="262"/>
        <v>-3.4146341463414664E-2</v>
      </c>
      <c r="AD699" s="2">
        <f t="shared" ca="1" si="246"/>
        <v>1</v>
      </c>
      <c r="AE699" s="2">
        <f t="shared" ca="1" si="247"/>
        <v>1</v>
      </c>
      <c r="AF699" s="2">
        <f t="shared" ca="1" si="248"/>
        <v>1</v>
      </c>
      <c r="AG699" s="2">
        <f t="shared" ca="1" si="249"/>
        <v>1</v>
      </c>
      <c r="AH699" s="2">
        <f t="shared" ca="1" si="250"/>
        <v>1</v>
      </c>
      <c r="AI699" s="2">
        <f t="shared" ca="1" si="251"/>
        <v>1</v>
      </c>
      <c r="AJ699" s="2">
        <f t="shared" ca="1" si="252"/>
        <v>1</v>
      </c>
      <c r="AK699" s="2">
        <f t="shared" ca="1" si="253"/>
        <v>1</v>
      </c>
      <c r="AM699">
        <f ca="1">+IF(COUNTIFS(AM$4:AM698,1,$Q$4:$Q698,$Q699)=1,0,IF(U699*AD699&lt;$AO$1,1,0))</f>
        <v>0</v>
      </c>
      <c r="AN699">
        <f ca="1">+IF(COUNTIFS(AN$4:AN698,1,$Q$4:$Q698,$Q699)=1,0,IF(V699*AE699&lt;$AO$1,1,0))</f>
        <v>0</v>
      </c>
      <c r="AO699">
        <f ca="1">+IF(COUNTIFS(AO$4:AO698,1,$Q$4:$Q698,$Q699)=1,0,IF(W699*AF699&lt;$AO$1,1,0))</f>
        <v>0</v>
      </c>
      <c r="AP699">
        <f ca="1">+IF(COUNTIFS(AP$4:AP698,1,$Q$4:$Q698,$Q699)=1,0,IF(X699*AG699&lt;$AO$1,1,0))</f>
        <v>0</v>
      </c>
      <c r="AQ699">
        <f ca="1">+IF(COUNTIFS(AQ$4:AQ698,1,$Q$4:$Q698,$Q699)=1,0,IF(Y699*AH699&lt;$AO$1,1,0))</f>
        <v>0</v>
      </c>
      <c r="AR699">
        <f ca="1">+IF(COUNTIFS(AR$4:AR698,1,$Q$4:$Q698,$Q699)=1,0,IF(Z699*AI699&lt;$AO$1,1,0))</f>
        <v>0</v>
      </c>
      <c r="AS699">
        <f ca="1">+IF(COUNTIFS(AS$4:AS698,1,$Q$4:$Q698,$Q699)=1,0,IF(AA699*AJ699&lt;$AO$1,1,0))</f>
        <v>0</v>
      </c>
      <c r="AT699">
        <f ca="1">+IF(COUNTIFS(AT$4:AT698,1,$Q$4:$Q698,$Q699)=1,0,IF(AB699*AK699&lt;$AO$1,1,0))</f>
        <v>0</v>
      </c>
      <c r="AU699">
        <f t="shared" ca="1" si="244"/>
        <v>0</v>
      </c>
      <c r="AW699">
        <f ca="1">1*(COUNTIFS($Q$4:$Q698,Q699,AU$4:AU698,1)&gt;0)</f>
        <v>1</v>
      </c>
      <c r="AX699" t="str">
        <f t="shared" ca="1" si="254"/>
        <v/>
      </c>
    </row>
    <row r="700" spans="2:50" x14ac:dyDescent="0.35">
      <c r="B700">
        <f t="shared" si="245"/>
        <v>697</v>
      </c>
      <c r="C700" s="5">
        <f>AVERAGEIFS(TimeSeries!698:698,TimeSeries!$1:$1,"&lt;="&amp;C$3,TimeSeries!$1:$1,"&gt;="&amp;C$2)</f>
        <v>128.94999999999999</v>
      </c>
      <c r="D700" s="5">
        <f>AVERAGEIFS(TimeSeries!698:698,TimeSeries!$1:$1,"&lt;="&amp;D$3,TimeSeries!$1:$1,"&gt;="&amp;D$2)</f>
        <v>132.44999999999999</v>
      </c>
      <c r="E700" s="5">
        <f>AVERAGEIFS(TimeSeries!698:698,TimeSeries!$1:$1,"&lt;="&amp;E$3,TimeSeries!$1:$1,"&gt;="&amp;E$2)</f>
        <v>133.19999999999999</v>
      </c>
      <c r="F700" s="5">
        <f>AVERAGEIFS(TimeSeries!698:698,TimeSeries!$1:$1,"&lt;="&amp;F$3,TimeSeries!$1:$1,"&gt;="&amp;F$2)</f>
        <v>135.19999999999999</v>
      </c>
      <c r="G700" s="5">
        <f>AVERAGEIFS(TimeSeries!698:698,TimeSeries!$1:$1,"&lt;="&amp;G$3,TimeSeries!$1:$1,"&gt;="&amp;G$2)</f>
        <v>130.94999999999999</v>
      </c>
      <c r="H700" s="5">
        <f>AVERAGEIFS(TimeSeries!698:698,TimeSeries!$1:$1,"&lt;="&amp;H$3,TimeSeries!$1:$1,"&gt;="&amp;H$2)</f>
        <v>121.95</v>
      </c>
      <c r="I700" s="5">
        <f>AVERAGEIFS(TimeSeries!698:698,TimeSeries!$1:$1,"&lt;="&amp;I$3,TimeSeries!$1:$1,"&gt;="&amp;I$2)</f>
        <v>118.4</v>
      </c>
      <c r="J700" s="5">
        <f>AVERAGEIFS(TimeSeries!698:698,TimeSeries!$1:$1,"&lt;="&amp;J$3,TimeSeries!$1:$1,"&gt;="&amp;J$2)</f>
        <v>118.8</v>
      </c>
      <c r="K700" s="5">
        <f>+TimeSeries!I698</f>
        <v>127.875</v>
      </c>
      <c r="M700">
        <f t="shared" si="263"/>
        <v>118.77500000000001</v>
      </c>
      <c r="N700">
        <f t="shared" si="264"/>
        <v>124.95</v>
      </c>
      <c r="O700">
        <f t="shared" si="243"/>
        <v>0</v>
      </c>
      <c r="P700">
        <f t="shared" si="265"/>
        <v>0</v>
      </c>
      <c r="Q700">
        <f>+INDEX(TimeSeries!$A:$ZZ,'TimeSeries - Formatted'!$B700+1,'TimeSeries - Formatted'!K$1)</f>
        <v>24</v>
      </c>
      <c r="R700">
        <f>SUM(O$4:O700)</f>
        <v>33</v>
      </c>
      <c r="S700">
        <f>SUM(P$4:P700)</f>
        <v>34</v>
      </c>
      <c r="U700" s="1">
        <f t="shared" si="255"/>
        <v>2.300674335581121E-2</v>
      </c>
      <c r="V700" s="1">
        <f t="shared" si="256"/>
        <v>1.8454440599769084E-2</v>
      </c>
      <c r="W700" s="1">
        <f t="shared" si="257"/>
        <v>1.8738049713193039E-2</v>
      </c>
      <c r="X700" s="1">
        <f t="shared" si="258"/>
        <v>1.8455743879472575E-2</v>
      </c>
      <c r="Y700" s="1">
        <f t="shared" si="259"/>
        <v>1.3152804642166283E-2</v>
      </c>
      <c r="Z700" s="1">
        <f t="shared" si="260"/>
        <v>1.8371607515657695E-2</v>
      </c>
      <c r="AA700" s="1">
        <f t="shared" si="261"/>
        <v>9.377664109121886E-3</v>
      </c>
      <c r="AB700" s="1">
        <f t="shared" si="262"/>
        <v>-2.3026315789473673E-2</v>
      </c>
      <c r="AD700" s="2">
        <f t="shared" ca="1" si="246"/>
        <v>1</v>
      </c>
      <c r="AE700" s="2">
        <f t="shared" ca="1" si="247"/>
        <v>1</v>
      </c>
      <c r="AF700" s="2">
        <f t="shared" ca="1" si="248"/>
        <v>1</v>
      </c>
      <c r="AG700" s="2">
        <f t="shared" ca="1" si="249"/>
        <v>1</v>
      </c>
      <c r="AH700" s="2">
        <f t="shared" ca="1" si="250"/>
        <v>1</v>
      </c>
      <c r="AI700" s="2">
        <f t="shared" ca="1" si="251"/>
        <v>1</v>
      </c>
      <c r="AJ700" s="2">
        <f t="shared" ca="1" si="252"/>
        <v>1</v>
      </c>
      <c r="AK700" s="2">
        <f t="shared" ca="1" si="253"/>
        <v>1</v>
      </c>
      <c r="AM700">
        <f ca="1">+IF(COUNTIFS(AM$4:AM699,1,$Q$4:$Q699,$Q700)=1,0,IF(U700*AD700&lt;$AO$1,1,0))</f>
        <v>0</v>
      </c>
      <c r="AN700">
        <f ca="1">+IF(COUNTIFS(AN$4:AN699,1,$Q$4:$Q699,$Q700)=1,0,IF(V700*AE700&lt;$AO$1,1,0))</f>
        <v>0</v>
      </c>
      <c r="AO700">
        <f ca="1">+IF(COUNTIFS(AO$4:AO699,1,$Q$4:$Q699,$Q700)=1,0,IF(W700*AF700&lt;$AO$1,1,0))</f>
        <v>0</v>
      </c>
      <c r="AP700">
        <f ca="1">+IF(COUNTIFS(AP$4:AP699,1,$Q$4:$Q699,$Q700)=1,0,IF(X700*AG700&lt;$AO$1,1,0))</f>
        <v>0</v>
      </c>
      <c r="AQ700">
        <f ca="1">+IF(COUNTIFS(AQ$4:AQ699,1,$Q$4:$Q699,$Q700)=1,0,IF(Y700*AH700&lt;$AO$1,1,0))</f>
        <v>0</v>
      </c>
      <c r="AR700">
        <f ca="1">+IF(COUNTIFS(AR$4:AR699,1,$Q$4:$Q699,$Q700)=1,0,IF(Z700*AI700&lt;$AO$1,1,0))</f>
        <v>0</v>
      </c>
      <c r="AS700">
        <f ca="1">+IF(COUNTIFS(AS$4:AS699,1,$Q$4:$Q699,$Q700)=1,0,IF(AA700*AJ700&lt;$AO$1,1,0))</f>
        <v>0</v>
      </c>
      <c r="AT700">
        <f ca="1">+IF(COUNTIFS(AT$4:AT699,1,$Q$4:$Q699,$Q700)=1,0,IF(AB700*AK700&lt;$AO$1,1,0))</f>
        <v>0</v>
      </c>
      <c r="AU700">
        <f t="shared" ca="1" si="244"/>
        <v>0</v>
      </c>
      <c r="AW700">
        <f ca="1">1*(COUNTIFS($Q$4:$Q699,Q700,AU$4:AU699,1)&gt;0)</f>
        <v>1</v>
      </c>
      <c r="AX700" t="str">
        <f t="shared" ca="1" si="254"/>
        <v/>
      </c>
    </row>
    <row r="701" spans="2:50" x14ac:dyDescent="0.35">
      <c r="B701">
        <f t="shared" si="245"/>
        <v>698</v>
      </c>
      <c r="C701" s="5">
        <f>AVERAGEIFS(TimeSeries!699:699,TimeSeries!$1:$1,"&lt;="&amp;C$3,TimeSeries!$1:$1,"&gt;="&amp;C$2)</f>
        <v>131.19999999999999</v>
      </c>
      <c r="D701" s="5">
        <f>AVERAGEIFS(TimeSeries!699:699,TimeSeries!$1:$1,"&lt;="&amp;D$3,TimeSeries!$1:$1,"&gt;="&amp;D$2)</f>
        <v>133.69999999999999</v>
      </c>
      <c r="E701" s="5">
        <f>AVERAGEIFS(TimeSeries!699:699,TimeSeries!$1:$1,"&lt;="&amp;E$3,TimeSeries!$1:$1,"&gt;="&amp;E$2)</f>
        <v>134.4</v>
      </c>
      <c r="F701" s="5">
        <f>AVERAGEIFS(TimeSeries!699:699,TimeSeries!$1:$1,"&lt;="&amp;F$3,TimeSeries!$1:$1,"&gt;="&amp;F$2)</f>
        <v>136.9</v>
      </c>
      <c r="G701" s="5">
        <f>AVERAGEIFS(TimeSeries!699:699,TimeSeries!$1:$1,"&lt;="&amp;G$3,TimeSeries!$1:$1,"&gt;="&amp;G$2)</f>
        <v>132.65</v>
      </c>
      <c r="H701" s="5">
        <f>AVERAGEIFS(TimeSeries!699:699,TimeSeries!$1:$1,"&lt;="&amp;H$3,TimeSeries!$1:$1,"&gt;="&amp;H$2)</f>
        <v>123.65</v>
      </c>
      <c r="I701" s="5">
        <f>AVERAGEIFS(TimeSeries!699:699,TimeSeries!$1:$1,"&lt;="&amp;I$3,TimeSeries!$1:$1,"&gt;="&amp;I$2)</f>
        <v>120.8</v>
      </c>
      <c r="J701" s="5">
        <f>AVERAGEIFS(TimeSeries!699:699,TimeSeries!$1:$1,"&lt;="&amp;J$3,TimeSeries!$1:$1,"&gt;="&amp;J$2)</f>
        <v>121.6</v>
      </c>
      <c r="K701" s="5">
        <f>+TimeSeries!I699</f>
        <v>129.76249999999999</v>
      </c>
      <c r="M701">
        <f t="shared" si="263"/>
        <v>118.77500000000001</v>
      </c>
      <c r="N701">
        <f t="shared" si="264"/>
        <v>124.95</v>
      </c>
      <c r="O701">
        <f t="shared" si="243"/>
        <v>0</v>
      </c>
      <c r="P701">
        <f t="shared" si="265"/>
        <v>0</v>
      </c>
      <c r="Q701">
        <f>+INDEX(TimeSeries!$A:$ZZ,'TimeSeries - Formatted'!$B701+1,'TimeSeries - Formatted'!K$1)</f>
        <v>24</v>
      </c>
      <c r="R701">
        <f>SUM(O$4:O701)</f>
        <v>33</v>
      </c>
      <c r="S701">
        <f>SUM(P$4:P701)</f>
        <v>34</v>
      </c>
      <c r="U701" s="1">
        <f t="shared" si="255"/>
        <v>1.7448623497479554E-2</v>
      </c>
      <c r="V701" s="1">
        <f t="shared" si="256"/>
        <v>9.4375235938088942E-3</v>
      </c>
      <c r="W701" s="1">
        <f t="shared" si="257"/>
        <v>9.009009009009139E-3</v>
      </c>
      <c r="X701" s="1">
        <f t="shared" si="258"/>
        <v>1.2573964497041512E-2</v>
      </c>
      <c r="Y701" s="1">
        <f t="shared" si="259"/>
        <v>1.2982054219167649E-2</v>
      </c>
      <c r="Z701" s="1">
        <f t="shared" si="260"/>
        <v>1.3940139401394047E-2</v>
      </c>
      <c r="AA701" s="1">
        <f t="shared" si="261"/>
        <v>2.0270270270270174E-2</v>
      </c>
      <c r="AB701" s="1">
        <f t="shared" si="262"/>
        <v>1.1647254575707144E-2</v>
      </c>
      <c r="AD701" s="2">
        <f t="shared" ca="1" si="246"/>
        <v>1</v>
      </c>
      <c r="AE701" s="2">
        <f t="shared" ca="1" si="247"/>
        <v>1</v>
      </c>
      <c r="AF701" s="2">
        <f t="shared" ca="1" si="248"/>
        <v>1</v>
      </c>
      <c r="AG701" s="2">
        <f t="shared" ca="1" si="249"/>
        <v>1</v>
      </c>
      <c r="AH701" s="2">
        <f t="shared" ca="1" si="250"/>
        <v>1</v>
      </c>
      <c r="AI701" s="2">
        <f t="shared" ca="1" si="251"/>
        <v>1</v>
      </c>
      <c r="AJ701" s="2">
        <f t="shared" ca="1" si="252"/>
        <v>1</v>
      </c>
      <c r="AK701" s="2">
        <f t="shared" ca="1" si="253"/>
        <v>1</v>
      </c>
      <c r="AM701">
        <f ca="1">+IF(COUNTIFS(AM$4:AM700,1,$Q$4:$Q700,$Q701)=1,0,IF(U701*AD701&lt;$AO$1,1,0))</f>
        <v>0</v>
      </c>
      <c r="AN701">
        <f ca="1">+IF(COUNTIFS(AN$4:AN700,1,$Q$4:$Q700,$Q701)=1,0,IF(V701*AE701&lt;$AO$1,1,0))</f>
        <v>0</v>
      </c>
      <c r="AO701">
        <f ca="1">+IF(COUNTIFS(AO$4:AO700,1,$Q$4:$Q700,$Q701)=1,0,IF(W701*AF701&lt;$AO$1,1,0))</f>
        <v>0</v>
      </c>
      <c r="AP701">
        <f ca="1">+IF(COUNTIFS(AP$4:AP700,1,$Q$4:$Q700,$Q701)=1,0,IF(X701*AG701&lt;$AO$1,1,0))</f>
        <v>0</v>
      </c>
      <c r="AQ701">
        <f ca="1">+IF(COUNTIFS(AQ$4:AQ700,1,$Q$4:$Q700,$Q701)=1,0,IF(Y701*AH701&lt;$AO$1,1,0))</f>
        <v>0</v>
      </c>
      <c r="AR701">
        <f ca="1">+IF(COUNTIFS(AR$4:AR700,1,$Q$4:$Q700,$Q701)=1,0,IF(Z701*AI701&lt;$AO$1,1,0))</f>
        <v>0</v>
      </c>
      <c r="AS701">
        <f ca="1">+IF(COUNTIFS(AS$4:AS700,1,$Q$4:$Q700,$Q701)=1,0,IF(AA701*AJ701&lt;$AO$1,1,0))</f>
        <v>0</v>
      </c>
      <c r="AT701">
        <f ca="1">+IF(COUNTIFS(AT$4:AT700,1,$Q$4:$Q700,$Q701)=1,0,IF(AB701*AK701&lt;$AO$1,1,0))</f>
        <v>0</v>
      </c>
      <c r="AU701">
        <f t="shared" ca="1" si="244"/>
        <v>0</v>
      </c>
      <c r="AW701">
        <f ca="1">1*(COUNTIFS($Q$4:$Q700,Q701,AU$4:AU700,1)&gt;0)</f>
        <v>1</v>
      </c>
      <c r="AX701" t="str">
        <f t="shared" ca="1" si="254"/>
        <v/>
      </c>
    </row>
    <row r="702" spans="2:50" x14ac:dyDescent="0.35">
      <c r="B702">
        <f t="shared" si="245"/>
        <v>699</v>
      </c>
      <c r="C702" s="5">
        <f>AVERAGEIFS(TimeSeries!700:700,TimeSeries!$1:$1,"&lt;="&amp;C$3,TimeSeries!$1:$1,"&gt;="&amp;C$2)</f>
        <v>132.4</v>
      </c>
      <c r="D702" s="5">
        <f>AVERAGEIFS(TimeSeries!700:700,TimeSeries!$1:$1,"&lt;="&amp;D$3,TimeSeries!$1:$1,"&gt;="&amp;D$2)</f>
        <v>135.4</v>
      </c>
      <c r="E702" s="5">
        <f>AVERAGEIFS(TimeSeries!700:700,TimeSeries!$1:$1,"&lt;="&amp;E$3,TimeSeries!$1:$1,"&gt;="&amp;E$2)</f>
        <v>136.1</v>
      </c>
      <c r="F702" s="5">
        <f>AVERAGEIFS(TimeSeries!700:700,TimeSeries!$1:$1,"&lt;="&amp;F$3,TimeSeries!$1:$1,"&gt;="&amp;F$2)</f>
        <v>138.1</v>
      </c>
      <c r="G702" s="5">
        <f>AVERAGEIFS(TimeSeries!700:700,TimeSeries!$1:$1,"&lt;="&amp;G$3,TimeSeries!$1:$1,"&gt;="&amp;G$2)</f>
        <v>134.55000000000001</v>
      </c>
      <c r="H702" s="5">
        <f>AVERAGEIFS(TimeSeries!700:700,TimeSeries!$1:$1,"&lt;="&amp;H$3,TimeSeries!$1:$1,"&gt;="&amp;H$2)</f>
        <v>126.05</v>
      </c>
      <c r="I702" s="5">
        <f>AVERAGEIFS(TimeSeries!700:700,TimeSeries!$1:$1,"&lt;="&amp;I$3,TimeSeries!$1:$1,"&gt;="&amp;I$2)</f>
        <v>122.5</v>
      </c>
      <c r="J702" s="5">
        <f>AVERAGEIFS(TimeSeries!700:700,TimeSeries!$1:$1,"&lt;="&amp;J$3,TimeSeries!$1:$1,"&gt;="&amp;J$2)</f>
        <v>123</v>
      </c>
      <c r="K702" s="5">
        <f>+TimeSeries!I700</f>
        <v>131.38749999999999</v>
      </c>
      <c r="M702">
        <f t="shared" si="263"/>
        <v>118.77500000000001</v>
      </c>
      <c r="N702">
        <f t="shared" si="264"/>
        <v>124.95</v>
      </c>
      <c r="O702">
        <f t="shared" si="243"/>
        <v>0</v>
      </c>
      <c r="P702">
        <f t="shared" si="265"/>
        <v>0</v>
      </c>
      <c r="Q702">
        <f>+INDEX(TimeSeries!$A:$ZZ,'TimeSeries - Formatted'!$B702+1,'TimeSeries - Formatted'!K$1)</f>
        <v>24</v>
      </c>
      <c r="R702">
        <f>SUM(O$4:O702)</f>
        <v>33</v>
      </c>
      <c r="S702">
        <f>SUM(P$4:P702)</f>
        <v>34</v>
      </c>
      <c r="U702" s="1">
        <f t="shared" si="255"/>
        <v>9.1463414634147533E-3</v>
      </c>
      <c r="V702" s="1">
        <f t="shared" si="256"/>
        <v>1.2715033657442198E-2</v>
      </c>
      <c r="W702" s="1">
        <f t="shared" si="257"/>
        <v>1.2648809523809534E-2</v>
      </c>
      <c r="X702" s="1">
        <f t="shared" si="258"/>
        <v>8.765522279035709E-3</v>
      </c>
      <c r="Y702" s="1">
        <f t="shared" si="259"/>
        <v>1.4323407463249227E-2</v>
      </c>
      <c r="Z702" s="1">
        <f t="shared" si="260"/>
        <v>1.940962393853618E-2</v>
      </c>
      <c r="AA702" s="1">
        <f t="shared" si="261"/>
        <v>1.4072847682119249E-2</v>
      </c>
      <c r="AB702" s="1">
        <f t="shared" si="262"/>
        <v>1.1513157894736947E-2</v>
      </c>
      <c r="AD702" s="2">
        <f t="shared" ca="1" si="246"/>
        <v>1</v>
      </c>
      <c r="AE702" s="2">
        <f t="shared" ca="1" si="247"/>
        <v>1</v>
      </c>
      <c r="AF702" s="2">
        <f t="shared" ca="1" si="248"/>
        <v>1</v>
      </c>
      <c r="AG702" s="2">
        <f t="shared" ca="1" si="249"/>
        <v>1</v>
      </c>
      <c r="AH702" s="2">
        <f t="shared" ca="1" si="250"/>
        <v>1</v>
      </c>
      <c r="AI702" s="2">
        <f t="shared" ca="1" si="251"/>
        <v>1</v>
      </c>
      <c r="AJ702" s="2">
        <f t="shared" ca="1" si="252"/>
        <v>1</v>
      </c>
      <c r="AK702" s="2">
        <f t="shared" ca="1" si="253"/>
        <v>1</v>
      </c>
      <c r="AM702">
        <f ca="1">+IF(COUNTIFS(AM$4:AM701,1,$Q$4:$Q701,$Q702)=1,0,IF(U702*AD702&lt;$AO$1,1,0))</f>
        <v>0</v>
      </c>
      <c r="AN702">
        <f ca="1">+IF(COUNTIFS(AN$4:AN701,1,$Q$4:$Q701,$Q702)=1,0,IF(V702*AE702&lt;$AO$1,1,0))</f>
        <v>0</v>
      </c>
      <c r="AO702">
        <f ca="1">+IF(COUNTIFS(AO$4:AO701,1,$Q$4:$Q701,$Q702)=1,0,IF(W702*AF702&lt;$AO$1,1,0))</f>
        <v>0</v>
      </c>
      <c r="AP702">
        <f ca="1">+IF(COUNTIFS(AP$4:AP701,1,$Q$4:$Q701,$Q702)=1,0,IF(X702*AG702&lt;$AO$1,1,0))</f>
        <v>0</v>
      </c>
      <c r="AQ702">
        <f ca="1">+IF(COUNTIFS(AQ$4:AQ701,1,$Q$4:$Q701,$Q702)=1,0,IF(Y702*AH702&lt;$AO$1,1,0))</f>
        <v>0</v>
      </c>
      <c r="AR702">
        <f ca="1">+IF(COUNTIFS(AR$4:AR701,1,$Q$4:$Q701,$Q702)=1,0,IF(Z702*AI702&lt;$AO$1,1,0))</f>
        <v>0</v>
      </c>
      <c r="AS702">
        <f ca="1">+IF(COUNTIFS(AS$4:AS701,1,$Q$4:$Q701,$Q702)=1,0,IF(AA702*AJ702&lt;$AO$1,1,0))</f>
        <v>0</v>
      </c>
      <c r="AT702">
        <f ca="1">+IF(COUNTIFS(AT$4:AT701,1,$Q$4:$Q701,$Q702)=1,0,IF(AB702*AK702&lt;$AO$1,1,0))</f>
        <v>0</v>
      </c>
      <c r="AU702">
        <f t="shared" ca="1" si="244"/>
        <v>0</v>
      </c>
      <c r="AW702">
        <f ca="1">1*(COUNTIFS($Q$4:$Q701,Q702,AU$4:AU701,1)&gt;0)</f>
        <v>1</v>
      </c>
      <c r="AX702" t="str">
        <f t="shared" ca="1" si="254"/>
        <v/>
      </c>
    </row>
    <row r="703" spans="2:50" x14ac:dyDescent="0.35">
      <c r="B703">
        <f t="shared" si="245"/>
        <v>700</v>
      </c>
      <c r="C703" s="5">
        <f>AVERAGEIFS(TimeSeries!701:701,TimeSeries!$1:$1,"&lt;="&amp;C$3,TimeSeries!$1:$1,"&gt;="&amp;C$2)</f>
        <v>134.1</v>
      </c>
      <c r="D703" s="5">
        <f>AVERAGEIFS(TimeSeries!701:701,TimeSeries!$1:$1,"&lt;="&amp;D$3,TimeSeries!$1:$1,"&gt;="&amp;D$2)</f>
        <v>137.1</v>
      </c>
      <c r="E703" s="5">
        <f>AVERAGEIFS(TimeSeries!701:701,TimeSeries!$1:$1,"&lt;="&amp;E$3,TimeSeries!$1:$1,"&gt;="&amp;E$2)</f>
        <v>138.5</v>
      </c>
      <c r="F703" s="5">
        <f>AVERAGEIFS(TimeSeries!701:701,TimeSeries!$1:$1,"&lt;="&amp;F$3,TimeSeries!$1:$1,"&gt;="&amp;F$2)</f>
        <v>140</v>
      </c>
      <c r="G703" s="5">
        <f>AVERAGEIFS(TimeSeries!701:701,TimeSeries!$1:$1,"&lt;="&amp;G$3,TimeSeries!$1:$1,"&gt;="&amp;G$2)</f>
        <v>135.05000000000001</v>
      </c>
      <c r="H703" s="5">
        <f>AVERAGEIFS(TimeSeries!701:701,TimeSeries!$1:$1,"&lt;="&amp;H$3,TimeSeries!$1:$1,"&gt;="&amp;H$2)</f>
        <v>126.55</v>
      </c>
      <c r="I703" s="5">
        <f>AVERAGEIFS(TimeSeries!701:701,TimeSeries!$1:$1,"&lt;="&amp;I$3,TimeSeries!$1:$1,"&gt;="&amp;I$2)</f>
        <v>123.75</v>
      </c>
      <c r="J703" s="5">
        <f>AVERAGEIFS(TimeSeries!701:701,TimeSeries!$1:$1,"&lt;="&amp;J$3,TimeSeries!$1:$1,"&gt;="&amp;J$2)</f>
        <v>124.5</v>
      </c>
      <c r="K703" s="5">
        <f>+TimeSeries!I701</f>
        <v>132.85000000000002</v>
      </c>
      <c r="M703">
        <f t="shared" si="263"/>
        <v>118.77500000000001</v>
      </c>
      <c r="N703">
        <f t="shared" si="264"/>
        <v>124.95</v>
      </c>
      <c r="O703">
        <f t="shared" si="243"/>
        <v>0</v>
      </c>
      <c r="P703">
        <f t="shared" si="265"/>
        <v>0</v>
      </c>
      <c r="Q703">
        <f>+INDEX(TimeSeries!$A:$ZZ,'TimeSeries - Formatted'!$B703+1,'TimeSeries - Formatted'!K$1)</f>
        <v>24</v>
      </c>
      <c r="R703">
        <f>SUM(O$4:O703)</f>
        <v>33</v>
      </c>
      <c r="S703">
        <f>SUM(P$4:P703)</f>
        <v>34</v>
      </c>
      <c r="U703" s="1">
        <f t="shared" si="255"/>
        <v>1.2839879154078471E-2</v>
      </c>
      <c r="V703" s="1">
        <f t="shared" si="256"/>
        <v>1.2555391432791607E-2</v>
      </c>
      <c r="W703" s="1">
        <f t="shared" si="257"/>
        <v>1.7634092578986182E-2</v>
      </c>
      <c r="X703" s="1">
        <f t="shared" si="258"/>
        <v>1.3758146270818283E-2</v>
      </c>
      <c r="Y703" s="1">
        <f t="shared" si="259"/>
        <v>3.7160906726123599E-3</v>
      </c>
      <c r="Z703" s="1">
        <f t="shared" si="260"/>
        <v>3.9666798889330668E-3</v>
      </c>
      <c r="AA703" s="1">
        <f t="shared" si="261"/>
        <v>1.0204081632652962E-2</v>
      </c>
      <c r="AB703" s="1">
        <f t="shared" si="262"/>
        <v>1.2195121951219523E-2</v>
      </c>
      <c r="AD703" s="2">
        <f t="shared" ca="1" si="246"/>
        <v>1</v>
      </c>
      <c r="AE703" s="2">
        <f t="shared" ca="1" si="247"/>
        <v>1</v>
      </c>
      <c r="AF703" s="2">
        <f t="shared" ca="1" si="248"/>
        <v>1</v>
      </c>
      <c r="AG703" s="2">
        <f t="shared" ca="1" si="249"/>
        <v>1</v>
      </c>
      <c r="AH703" s="2">
        <f t="shared" ca="1" si="250"/>
        <v>1</v>
      </c>
      <c r="AI703" s="2">
        <f t="shared" ca="1" si="251"/>
        <v>1</v>
      </c>
      <c r="AJ703" s="2">
        <f t="shared" ca="1" si="252"/>
        <v>1</v>
      </c>
      <c r="AK703" s="2">
        <f t="shared" ca="1" si="253"/>
        <v>1</v>
      </c>
      <c r="AM703">
        <f ca="1">+IF(COUNTIFS(AM$4:AM702,1,$Q$4:$Q702,$Q703)=1,0,IF(U703*AD703&lt;$AO$1,1,0))</f>
        <v>0</v>
      </c>
      <c r="AN703">
        <f ca="1">+IF(COUNTIFS(AN$4:AN702,1,$Q$4:$Q702,$Q703)=1,0,IF(V703*AE703&lt;$AO$1,1,0))</f>
        <v>0</v>
      </c>
      <c r="AO703">
        <f ca="1">+IF(COUNTIFS(AO$4:AO702,1,$Q$4:$Q702,$Q703)=1,0,IF(W703*AF703&lt;$AO$1,1,0))</f>
        <v>0</v>
      </c>
      <c r="AP703">
        <f ca="1">+IF(COUNTIFS(AP$4:AP702,1,$Q$4:$Q702,$Q703)=1,0,IF(X703*AG703&lt;$AO$1,1,0))</f>
        <v>0</v>
      </c>
      <c r="AQ703">
        <f ca="1">+IF(COUNTIFS(AQ$4:AQ702,1,$Q$4:$Q702,$Q703)=1,0,IF(Y703*AH703&lt;$AO$1,1,0))</f>
        <v>0</v>
      </c>
      <c r="AR703">
        <f ca="1">+IF(COUNTIFS(AR$4:AR702,1,$Q$4:$Q702,$Q703)=1,0,IF(Z703*AI703&lt;$AO$1,1,0))</f>
        <v>0</v>
      </c>
      <c r="AS703">
        <f ca="1">+IF(COUNTIFS(AS$4:AS702,1,$Q$4:$Q702,$Q703)=1,0,IF(AA703*AJ703&lt;$AO$1,1,0))</f>
        <v>0</v>
      </c>
      <c r="AT703">
        <f ca="1">+IF(COUNTIFS(AT$4:AT702,1,$Q$4:$Q702,$Q703)=1,0,IF(AB703*AK703&lt;$AO$1,1,0))</f>
        <v>0</v>
      </c>
      <c r="AU703">
        <f t="shared" ca="1" si="244"/>
        <v>0</v>
      </c>
      <c r="AW703">
        <f ca="1">1*(COUNTIFS($Q$4:$Q702,Q703,AU$4:AU702,1)&gt;0)</f>
        <v>1</v>
      </c>
      <c r="AX703" t="str">
        <f t="shared" ca="1" si="254"/>
        <v/>
      </c>
    </row>
    <row r="704" spans="2:50" x14ac:dyDescent="0.35">
      <c r="B704">
        <f t="shared" si="245"/>
        <v>701</v>
      </c>
      <c r="C704" s="5">
        <f>AVERAGEIFS(TimeSeries!702:702,TimeSeries!$1:$1,"&lt;="&amp;C$3,TimeSeries!$1:$1,"&gt;="&amp;C$2)</f>
        <v>135.30000000000001</v>
      </c>
      <c r="D704" s="5">
        <f>AVERAGEIFS(TimeSeries!702:702,TimeSeries!$1:$1,"&lt;="&amp;D$3,TimeSeries!$1:$1,"&gt;="&amp;D$2)</f>
        <v>138.80000000000001</v>
      </c>
      <c r="E704" s="5">
        <f>AVERAGEIFS(TimeSeries!702:702,TimeSeries!$1:$1,"&lt;="&amp;E$3,TimeSeries!$1:$1,"&gt;="&amp;E$2)</f>
        <v>140.19999999999999</v>
      </c>
      <c r="F704" s="5">
        <f>AVERAGEIFS(TimeSeries!702:702,TimeSeries!$1:$1,"&lt;="&amp;F$3,TimeSeries!$1:$1,"&gt;="&amp;F$2)</f>
        <v>141.19999999999999</v>
      </c>
      <c r="G704" s="5">
        <f>AVERAGEIFS(TimeSeries!702:702,TimeSeries!$1:$1,"&lt;="&amp;G$3,TimeSeries!$1:$1,"&gt;="&amp;G$2)</f>
        <v>136.25</v>
      </c>
      <c r="H704" s="5">
        <f>AVERAGEIFS(TimeSeries!702:702,TimeSeries!$1:$1,"&lt;="&amp;H$3,TimeSeries!$1:$1,"&gt;="&amp;H$2)</f>
        <v>127.75</v>
      </c>
      <c r="I704" s="5">
        <f>AVERAGEIFS(TimeSeries!702:702,TimeSeries!$1:$1,"&lt;="&amp;I$3,TimeSeries!$1:$1,"&gt;="&amp;I$2)</f>
        <v>124.95</v>
      </c>
      <c r="J704" s="5">
        <f>AVERAGEIFS(TimeSeries!702:702,TimeSeries!$1:$1,"&lt;="&amp;J$3,TimeSeries!$1:$1,"&gt;="&amp;J$2)</f>
        <v>125.9</v>
      </c>
      <c r="K704" s="5">
        <f>+TimeSeries!I702</f>
        <v>134.17500000000001</v>
      </c>
      <c r="M704">
        <f t="shared" si="263"/>
        <v>118.77500000000001</v>
      </c>
      <c r="N704">
        <f t="shared" si="264"/>
        <v>124.95</v>
      </c>
      <c r="O704">
        <f t="shared" si="243"/>
        <v>0</v>
      </c>
      <c r="P704">
        <f t="shared" si="265"/>
        <v>0</v>
      </c>
      <c r="Q704">
        <f>+INDEX(TimeSeries!$A:$ZZ,'TimeSeries - Formatted'!$B704+1,'TimeSeries - Formatted'!K$1)</f>
        <v>24</v>
      </c>
      <c r="R704">
        <f>SUM(O$4:O704)</f>
        <v>33</v>
      </c>
      <c r="S704">
        <f>SUM(P$4:P704)</f>
        <v>34</v>
      </c>
      <c r="U704" s="1">
        <f t="shared" si="255"/>
        <v>8.9485458612976743E-3</v>
      </c>
      <c r="V704" s="1">
        <f t="shared" si="256"/>
        <v>1.2399708242159191E-2</v>
      </c>
      <c r="W704" s="1">
        <f t="shared" si="257"/>
        <v>1.2274368231046884E-2</v>
      </c>
      <c r="X704" s="1">
        <f t="shared" si="258"/>
        <v>8.5714285714284522E-3</v>
      </c>
      <c r="Y704" s="1">
        <f t="shared" si="259"/>
        <v>8.8855979266937446E-3</v>
      </c>
      <c r="Z704" s="1">
        <f t="shared" si="260"/>
        <v>9.4824180165942185E-3</v>
      </c>
      <c r="AA704" s="1">
        <f t="shared" si="261"/>
        <v>9.6969696969697594E-3</v>
      </c>
      <c r="AB704" s="1">
        <f t="shared" si="262"/>
        <v>1.1244979919678766E-2</v>
      </c>
      <c r="AD704" s="2">
        <f t="shared" ca="1" si="246"/>
        <v>1</v>
      </c>
      <c r="AE704" s="2">
        <f t="shared" ca="1" si="247"/>
        <v>1</v>
      </c>
      <c r="AF704" s="2">
        <f t="shared" ca="1" si="248"/>
        <v>1</v>
      </c>
      <c r="AG704" s="2">
        <f t="shared" ca="1" si="249"/>
        <v>1</v>
      </c>
      <c r="AH704" s="2">
        <f t="shared" ca="1" si="250"/>
        <v>1</v>
      </c>
      <c r="AI704" s="2">
        <f t="shared" ca="1" si="251"/>
        <v>1</v>
      </c>
      <c r="AJ704" s="2">
        <f t="shared" ca="1" si="252"/>
        <v>1</v>
      </c>
      <c r="AK704" s="2">
        <f t="shared" ca="1" si="253"/>
        <v>1</v>
      </c>
      <c r="AM704">
        <f ca="1">+IF(COUNTIFS(AM$4:AM703,1,$Q$4:$Q703,$Q704)=1,0,IF(U704*AD704&lt;$AO$1,1,0))</f>
        <v>0</v>
      </c>
      <c r="AN704">
        <f ca="1">+IF(COUNTIFS(AN$4:AN703,1,$Q$4:$Q703,$Q704)=1,0,IF(V704*AE704&lt;$AO$1,1,0))</f>
        <v>0</v>
      </c>
      <c r="AO704">
        <f ca="1">+IF(COUNTIFS(AO$4:AO703,1,$Q$4:$Q703,$Q704)=1,0,IF(W704*AF704&lt;$AO$1,1,0))</f>
        <v>0</v>
      </c>
      <c r="AP704">
        <f ca="1">+IF(COUNTIFS(AP$4:AP703,1,$Q$4:$Q703,$Q704)=1,0,IF(X704*AG704&lt;$AO$1,1,0))</f>
        <v>0</v>
      </c>
      <c r="AQ704">
        <f ca="1">+IF(COUNTIFS(AQ$4:AQ703,1,$Q$4:$Q703,$Q704)=1,0,IF(Y704*AH704&lt;$AO$1,1,0))</f>
        <v>0</v>
      </c>
      <c r="AR704">
        <f ca="1">+IF(COUNTIFS(AR$4:AR703,1,$Q$4:$Q703,$Q704)=1,0,IF(Z704*AI704&lt;$AO$1,1,0))</f>
        <v>0</v>
      </c>
      <c r="AS704">
        <f ca="1">+IF(COUNTIFS(AS$4:AS703,1,$Q$4:$Q703,$Q704)=1,0,IF(AA704*AJ704&lt;$AO$1,1,0))</f>
        <v>0</v>
      </c>
      <c r="AT704">
        <f ca="1">+IF(COUNTIFS(AT$4:AT703,1,$Q$4:$Q703,$Q704)=1,0,IF(AB704*AK704&lt;$AO$1,1,0))</f>
        <v>0</v>
      </c>
      <c r="AU704">
        <f t="shared" ca="1" si="244"/>
        <v>0</v>
      </c>
      <c r="AW704">
        <f ca="1">1*(COUNTIFS($Q$4:$Q703,Q704,AU$4:AU703,1)&gt;0)</f>
        <v>1</v>
      </c>
      <c r="AX704" t="str">
        <f t="shared" ca="1" si="254"/>
        <v/>
      </c>
    </row>
    <row r="705" spans="2:50" x14ac:dyDescent="0.35">
      <c r="B705">
        <f t="shared" si="245"/>
        <v>702</v>
      </c>
      <c r="C705" s="5">
        <f>AVERAGEIFS(TimeSeries!703:703,TimeSeries!$1:$1,"&lt;="&amp;C$3,TimeSeries!$1:$1,"&gt;="&amp;C$2)</f>
        <v>136.5</v>
      </c>
      <c r="D705" s="5">
        <f>AVERAGEIFS(TimeSeries!703:703,TimeSeries!$1:$1,"&lt;="&amp;D$3,TimeSeries!$1:$1,"&gt;="&amp;D$2)</f>
        <v>140.5</v>
      </c>
      <c r="E705" s="5">
        <f>AVERAGEIFS(TimeSeries!703:703,TimeSeries!$1:$1,"&lt;="&amp;E$3,TimeSeries!$1:$1,"&gt;="&amp;E$2)</f>
        <v>142.6</v>
      </c>
      <c r="F705" s="5">
        <f>AVERAGEIFS(TimeSeries!703:703,TimeSeries!$1:$1,"&lt;="&amp;F$3,TimeSeries!$1:$1,"&gt;="&amp;F$2)</f>
        <v>142.6</v>
      </c>
      <c r="G705" s="5">
        <f>AVERAGEIFS(TimeSeries!703:703,TimeSeries!$1:$1,"&lt;="&amp;G$3,TimeSeries!$1:$1,"&gt;="&amp;G$2)</f>
        <v>136.94999999999999</v>
      </c>
      <c r="H705" s="5">
        <f>AVERAGEIFS(TimeSeries!703:703,TimeSeries!$1:$1,"&lt;="&amp;H$3,TimeSeries!$1:$1,"&gt;="&amp;H$2)</f>
        <v>128.94999999999999</v>
      </c>
      <c r="I705" s="5">
        <f>AVERAGEIFS(TimeSeries!703:703,TimeSeries!$1:$1,"&lt;="&amp;I$3,TimeSeries!$1:$1,"&gt;="&amp;I$2)</f>
        <v>126.15</v>
      </c>
      <c r="J705" s="5">
        <f>AVERAGEIFS(TimeSeries!703:703,TimeSeries!$1:$1,"&lt;="&amp;J$3,TimeSeries!$1:$1,"&gt;="&amp;J$2)</f>
        <v>127.3</v>
      </c>
      <c r="K705" s="5">
        <f>+TimeSeries!I703</f>
        <v>135.55000000000001</v>
      </c>
      <c r="M705">
        <f t="shared" si="263"/>
        <v>118.77500000000001</v>
      </c>
      <c r="N705">
        <f t="shared" si="264"/>
        <v>124.95</v>
      </c>
      <c r="O705">
        <f t="shared" si="243"/>
        <v>0</v>
      </c>
      <c r="P705">
        <f t="shared" si="265"/>
        <v>0</v>
      </c>
      <c r="Q705">
        <f>+INDEX(TimeSeries!$A:$ZZ,'TimeSeries - Formatted'!$B705+1,'TimeSeries - Formatted'!K$1)</f>
        <v>24</v>
      </c>
      <c r="R705">
        <f>SUM(O$4:O705)</f>
        <v>33</v>
      </c>
      <c r="S705">
        <f>SUM(P$4:P705)</f>
        <v>34</v>
      </c>
      <c r="U705" s="1">
        <f t="shared" si="255"/>
        <v>8.8691796008868451E-3</v>
      </c>
      <c r="V705" s="1">
        <f t="shared" si="256"/>
        <v>1.2247838616714635E-2</v>
      </c>
      <c r="W705" s="1">
        <f t="shared" si="257"/>
        <v>1.711840228245376E-2</v>
      </c>
      <c r="X705" s="1">
        <f t="shared" si="258"/>
        <v>9.9150141643060685E-3</v>
      </c>
      <c r="Y705" s="1">
        <f t="shared" si="259"/>
        <v>5.1376146788990606E-3</v>
      </c>
      <c r="Z705" s="1">
        <f t="shared" si="260"/>
        <v>9.3933463796476158E-3</v>
      </c>
      <c r="AA705" s="1">
        <f t="shared" si="261"/>
        <v>9.6038415366146435E-3</v>
      </c>
      <c r="AB705" s="1">
        <f t="shared" si="262"/>
        <v>1.1119936457505863E-2</v>
      </c>
      <c r="AD705" s="2">
        <f t="shared" ca="1" si="246"/>
        <v>1</v>
      </c>
      <c r="AE705" s="2">
        <f t="shared" ca="1" si="247"/>
        <v>1</v>
      </c>
      <c r="AF705" s="2">
        <f t="shared" ca="1" si="248"/>
        <v>1</v>
      </c>
      <c r="AG705" s="2">
        <f t="shared" ca="1" si="249"/>
        <v>1</v>
      </c>
      <c r="AH705" s="2">
        <f t="shared" ca="1" si="250"/>
        <v>1</v>
      </c>
      <c r="AI705" s="2">
        <f t="shared" ca="1" si="251"/>
        <v>1</v>
      </c>
      <c r="AJ705" s="2">
        <f t="shared" ca="1" si="252"/>
        <v>1</v>
      </c>
      <c r="AK705" s="2">
        <f t="shared" ca="1" si="253"/>
        <v>1</v>
      </c>
      <c r="AM705">
        <f ca="1">+IF(COUNTIFS(AM$4:AM704,1,$Q$4:$Q704,$Q705)=1,0,IF(U705*AD705&lt;$AO$1,1,0))</f>
        <v>0</v>
      </c>
      <c r="AN705">
        <f ca="1">+IF(COUNTIFS(AN$4:AN704,1,$Q$4:$Q704,$Q705)=1,0,IF(V705*AE705&lt;$AO$1,1,0))</f>
        <v>0</v>
      </c>
      <c r="AO705">
        <f ca="1">+IF(COUNTIFS(AO$4:AO704,1,$Q$4:$Q704,$Q705)=1,0,IF(W705*AF705&lt;$AO$1,1,0))</f>
        <v>0</v>
      </c>
      <c r="AP705">
        <f ca="1">+IF(COUNTIFS(AP$4:AP704,1,$Q$4:$Q704,$Q705)=1,0,IF(X705*AG705&lt;$AO$1,1,0))</f>
        <v>0</v>
      </c>
      <c r="AQ705">
        <f ca="1">+IF(COUNTIFS(AQ$4:AQ704,1,$Q$4:$Q704,$Q705)=1,0,IF(Y705*AH705&lt;$AO$1,1,0))</f>
        <v>0</v>
      </c>
      <c r="AR705">
        <f ca="1">+IF(COUNTIFS(AR$4:AR704,1,$Q$4:$Q704,$Q705)=1,0,IF(Z705*AI705&lt;$AO$1,1,0))</f>
        <v>0</v>
      </c>
      <c r="AS705">
        <f ca="1">+IF(COUNTIFS(AS$4:AS704,1,$Q$4:$Q704,$Q705)=1,0,IF(AA705*AJ705&lt;$AO$1,1,0))</f>
        <v>0</v>
      </c>
      <c r="AT705">
        <f ca="1">+IF(COUNTIFS(AT$4:AT704,1,$Q$4:$Q704,$Q705)=1,0,IF(AB705*AK705&lt;$AO$1,1,0))</f>
        <v>0</v>
      </c>
      <c r="AU705">
        <f t="shared" ca="1" si="244"/>
        <v>0</v>
      </c>
      <c r="AW705">
        <f ca="1">1*(COUNTIFS($Q$4:$Q704,Q705,AU$4:AU704,1)&gt;0)</f>
        <v>1</v>
      </c>
      <c r="AX705" t="str">
        <f t="shared" ca="1" si="254"/>
        <v/>
      </c>
    </row>
    <row r="706" spans="2:50" x14ac:dyDescent="0.35">
      <c r="B706">
        <f t="shared" si="245"/>
        <v>703</v>
      </c>
      <c r="C706" s="5">
        <f>AVERAGEIFS(TimeSeries!704:704,TimeSeries!$1:$1,"&lt;="&amp;C$3,TimeSeries!$1:$1,"&gt;="&amp;C$2)</f>
        <v>138.4</v>
      </c>
      <c r="D706" s="5">
        <f>AVERAGEIFS(TimeSeries!704:704,TimeSeries!$1:$1,"&lt;="&amp;D$3,TimeSeries!$1:$1,"&gt;="&amp;D$2)</f>
        <v>145.4</v>
      </c>
      <c r="E706" s="5">
        <f>AVERAGEIFS(TimeSeries!704:704,TimeSeries!$1:$1,"&lt;="&amp;E$3,TimeSeries!$1:$1,"&gt;="&amp;E$2)</f>
        <v>148.25</v>
      </c>
      <c r="F706" s="5">
        <f>AVERAGEIFS(TimeSeries!704:704,TimeSeries!$1:$1,"&lt;="&amp;F$3,TimeSeries!$1:$1,"&gt;="&amp;F$2)</f>
        <v>147.25</v>
      </c>
      <c r="G706" s="5">
        <f>AVERAGEIFS(TimeSeries!704:704,TimeSeries!$1:$1,"&lt;="&amp;G$3,TimeSeries!$1:$1,"&gt;="&amp;G$2)</f>
        <v>140.9</v>
      </c>
      <c r="H706" s="5">
        <f>AVERAGEIFS(TimeSeries!704:704,TimeSeries!$1:$1,"&lt;="&amp;H$3,TimeSeries!$1:$1,"&gt;="&amp;H$2)</f>
        <v>130.9</v>
      </c>
      <c r="I706" s="5">
        <f>AVERAGEIFS(TimeSeries!704:704,TimeSeries!$1:$1,"&lt;="&amp;I$3,TimeSeries!$1:$1,"&gt;="&amp;I$2)</f>
        <v>127.35</v>
      </c>
      <c r="J706" s="5">
        <f>AVERAGEIFS(TimeSeries!704:704,TimeSeries!$1:$1,"&lt;="&amp;J$3,TimeSeries!$1:$1,"&gt;="&amp;J$2)</f>
        <v>128.69999999999999</v>
      </c>
      <c r="K706" s="5">
        <f>+TimeSeries!I704</f>
        <v>138.72499999999999</v>
      </c>
      <c r="M706">
        <f t="shared" si="263"/>
        <v>118.77500000000001</v>
      </c>
      <c r="N706">
        <f t="shared" si="264"/>
        <v>124.95</v>
      </c>
      <c r="O706">
        <f t="shared" si="243"/>
        <v>0</v>
      </c>
      <c r="P706">
        <f t="shared" si="265"/>
        <v>0</v>
      </c>
      <c r="Q706">
        <f>+INDEX(TimeSeries!$A:$ZZ,'TimeSeries - Formatted'!$B706+1,'TimeSeries - Formatted'!K$1)</f>
        <v>24</v>
      </c>
      <c r="R706">
        <f>SUM(O$4:O706)</f>
        <v>33</v>
      </c>
      <c r="S706">
        <f>SUM(P$4:P706)</f>
        <v>34</v>
      </c>
      <c r="U706" s="1">
        <f t="shared" si="255"/>
        <v>1.391941391941387E-2</v>
      </c>
      <c r="V706" s="1">
        <f t="shared" si="256"/>
        <v>3.4875444839857606E-2</v>
      </c>
      <c r="W706" s="1">
        <f t="shared" si="257"/>
        <v>3.962131837307159E-2</v>
      </c>
      <c r="X706" s="1">
        <f t="shared" si="258"/>
        <v>3.2608695652174058E-2</v>
      </c>
      <c r="Y706" s="1">
        <f t="shared" si="259"/>
        <v>2.8842643300474702E-2</v>
      </c>
      <c r="Z706" s="1">
        <f t="shared" si="260"/>
        <v>1.5122140364482561E-2</v>
      </c>
      <c r="AA706" s="1">
        <f t="shared" si="261"/>
        <v>9.512485136741855E-3</v>
      </c>
      <c r="AB706" s="1">
        <f t="shared" si="262"/>
        <v>1.09976433621366E-2</v>
      </c>
      <c r="AD706" s="2">
        <f t="shared" ca="1" si="246"/>
        <v>1</v>
      </c>
      <c r="AE706" s="2">
        <f t="shared" ca="1" si="247"/>
        <v>1</v>
      </c>
      <c r="AF706" s="2">
        <f t="shared" ca="1" si="248"/>
        <v>1</v>
      </c>
      <c r="AG706" s="2">
        <f t="shared" ca="1" si="249"/>
        <v>1</v>
      </c>
      <c r="AH706" s="2">
        <f t="shared" ca="1" si="250"/>
        <v>1</v>
      </c>
      <c r="AI706" s="2">
        <f t="shared" ca="1" si="251"/>
        <v>1</v>
      </c>
      <c r="AJ706" s="2">
        <f t="shared" ca="1" si="252"/>
        <v>1</v>
      </c>
      <c r="AK706" s="2">
        <f t="shared" ca="1" si="253"/>
        <v>1</v>
      </c>
      <c r="AM706">
        <f ca="1">+IF(COUNTIFS(AM$4:AM705,1,$Q$4:$Q705,$Q706)=1,0,IF(U706*AD706&lt;$AO$1,1,0))</f>
        <v>0</v>
      </c>
      <c r="AN706">
        <f ca="1">+IF(COUNTIFS(AN$4:AN705,1,$Q$4:$Q705,$Q706)=1,0,IF(V706*AE706&lt;$AO$1,1,0))</f>
        <v>0</v>
      </c>
      <c r="AO706">
        <f ca="1">+IF(COUNTIFS(AO$4:AO705,1,$Q$4:$Q705,$Q706)=1,0,IF(W706*AF706&lt;$AO$1,1,0))</f>
        <v>0</v>
      </c>
      <c r="AP706">
        <f ca="1">+IF(COUNTIFS(AP$4:AP705,1,$Q$4:$Q705,$Q706)=1,0,IF(X706*AG706&lt;$AO$1,1,0))</f>
        <v>0</v>
      </c>
      <c r="AQ706">
        <f ca="1">+IF(COUNTIFS(AQ$4:AQ705,1,$Q$4:$Q705,$Q706)=1,0,IF(Y706*AH706&lt;$AO$1,1,0))</f>
        <v>0</v>
      </c>
      <c r="AR706">
        <f ca="1">+IF(COUNTIFS(AR$4:AR705,1,$Q$4:$Q705,$Q706)=1,0,IF(Z706*AI706&lt;$AO$1,1,0))</f>
        <v>0</v>
      </c>
      <c r="AS706">
        <f ca="1">+IF(COUNTIFS(AS$4:AS705,1,$Q$4:$Q705,$Q706)=1,0,IF(AA706*AJ706&lt;$AO$1,1,0))</f>
        <v>0</v>
      </c>
      <c r="AT706">
        <f ca="1">+IF(COUNTIFS(AT$4:AT705,1,$Q$4:$Q705,$Q706)=1,0,IF(AB706*AK706&lt;$AO$1,1,0))</f>
        <v>0</v>
      </c>
      <c r="AU706">
        <f t="shared" ca="1" si="244"/>
        <v>0</v>
      </c>
      <c r="AW706">
        <f ca="1">1*(COUNTIFS($Q$4:$Q705,Q706,AU$4:AU705,1)&gt;0)</f>
        <v>1</v>
      </c>
      <c r="AX706" t="str">
        <f t="shared" ca="1" si="254"/>
        <v/>
      </c>
    </row>
    <row r="707" spans="2:50" x14ac:dyDescent="0.35">
      <c r="B707">
        <f t="shared" si="245"/>
        <v>704</v>
      </c>
      <c r="C707" s="5">
        <f>AVERAGEIFS(TimeSeries!705:705,TimeSeries!$1:$1,"&lt;="&amp;C$3,TimeSeries!$1:$1,"&gt;="&amp;C$2)</f>
        <v>142.05000000000001</v>
      </c>
      <c r="D707" s="5">
        <f>AVERAGEIFS(TimeSeries!705:705,TimeSeries!$1:$1,"&lt;="&amp;D$3,TimeSeries!$1:$1,"&gt;="&amp;D$2)</f>
        <v>145.05000000000001</v>
      </c>
      <c r="E707" s="5">
        <f>AVERAGEIFS(TimeSeries!705:705,TimeSeries!$1:$1,"&lt;="&amp;E$3,TimeSeries!$1:$1,"&gt;="&amp;E$2)</f>
        <v>141.5</v>
      </c>
      <c r="F707" s="5">
        <f>AVERAGEIFS(TimeSeries!705:705,TimeSeries!$1:$1,"&lt;="&amp;F$3,TimeSeries!$1:$1,"&gt;="&amp;F$2)</f>
        <v>139</v>
      </c>
      <c r="G707" s="5">
        <f>AVERAGEIFS(TimeSeries!705:705,TimeSeries!$1:$1,"&lt;="&amp;G$3,TimeSeries!$1:$1,"&gt;="&amp;G$2)</f>
        <v>138.30000000000001</v>
      </c>
      <c r="H707" s="5">
        <f>AVERAGEIFS(TimeSeries!705:705,TimeSeries!$1:$1,"&lt;="&amp;H$3,TimeSeries!$1:$1,"&gt;="&amp;H$2)</f>
        <v>134.80000000000001</v>
      </c>
      <c r="I707" s="5">
        <f>AVERAGEIFS(TimeSeries!705:705,TimeSeries!$1:$1,"&lt;="&amp;I$3,TimeSeries!$1:$1,"&gt;="&amp;I$2)</f>
        <v>131.25</v>
      </c>
      <c r="J707" s="5">
        <f>AVERAGEIFS(TimeSeries!705:705,TimeSeries!$1:$1,"&lt;="&amp;J$3,TimeSeries!$1:$1,"&gt;="&amp;J$2)</f>
        <v>131.5</v>
      </c>
      <c r="K707" s="5">
        <f>+TimeSeries!I705</f>
        <v>138.27500000000001</v>
      </c>
      <c r="M707">
        <f t="shared" si="263"/>
        <v>118.77500000000001</v>
      </c>
      <c r="N707">
        <f t="shared" si="264"/>
        <v>124.95</v>
      </c>
      <c r="O707">
        <f t="shared" si="243"/>
        <v>0</v>
      </c>
      <c r="P707">
        <f t="shared" si="265"/>
        <v>0</v>
      </c>
      <c r="Q707">
        <f>+INDEX(TimeSeries!$A:$ZZ,'TimeSeries - Formatted'!$B707+1,'TimeSeries - Formatted'!K$1)</f>
        <v>24</v>
      </c>
      <c r="R707">
        <f>SUM(O$4:O707)</f>
        <v>33</v>
      </c>
      <c r="S707">
        <f>SUM(P$4:P707)</f>
        <v>34</v>
      </c>
      <c r="U707" s="1">
        <f t="shared" si="255"/>
        <v>2.6372832369942145E-2</v>
      </c>
      <c r="V707" s="1">
        <f t="shared" si="256"/>
        <v>-2.4071526822557754E-3</v>
      </c>
      <c r="W707" s="1">
        <f t="shared" si="257"/>
        <v>-4.5531197301854953E-2</v>
      </c>
      <c r="X707" s="1">
        <f t="shared" si="258"/>
        <v>-5.6027164685908293E-2</v>
      </c>
      <c r="Y707" s="1">
        <f t="shared" si="259"/>
        <v>-1.8452803406671325E-2</v>
      </c>
      <c r="Z707" s="1">
        <f t="shared" si="260"/>
        <v>2.9793735676088673E-2</v>
      </c>
      <c r="AA707" s="1">
        <f t="shared" si="261"/>
        <v>3.0624263839811539E-2</v>
      </c>
      <c r="AB707" s="1">
        <f t="shared" si="262"/>
        <v>2.1756021756021759E-2</v>
      </c>
      <c r="AD707" s="2">
        <f t="shared" ca="1" si="246"/>
        <v>1</v>
      </c>
      <c r="AE707" s="2">
        <f t="shared" ca="1" si="247"/>
        <v>1</v>
      </c>
      <c r="AF707" s="2">
        <f t="shared" ca="1" si="248"/>
        <v>1</v>
      </c>
      <c r="AG707" s="2">
        <f t="shared" ca="1" si="249"/>
        <v>1</v>
      </c>
      <c r="AH707" s="2">
        <f t="shared" ca="1" si="250"/>
        <v>1</v>
      </c>
      <c r="AI707" s="2">
        <f t="shared" ca="1" si="251"/>
        <v>1</v>
      </c>
      <c r="AJ707" s="2">
        <f t="shared" ca="1" si="252"/>
        <v>1</v>
      </c>
      <c r="AK707" s="2">
        <f t="shared" ca="1" si="253"/>
        <v>1</v>
      </c>
      <c r="AM707">
        <f ca="1">+IF(COUNTIFS(AM$4:AM706,1,$Q$4:$Q706,$Q707)=1,0,IF(U707*AD707&lt;$AO$1,1,0))</f>
        <v>0</v>
      </c>
      <c r="AN707">
        <f ca="1">+IF(COUNTIFS(AN$4:AN706,1,$Q$4:$Q706,$Q707)=1,0,IF(V707*AE707&lt;$AO$1,1,0))</f>
        <v>0</v>
      </c>
      <c r="AO707">
        <f ca="1">+IF(COUNTIFS(AO$4:AO706,1,$Q$4:$Q706,$Q707)=1,0,IF(W707*AF707&lt;$AO$1,1,0))</f>
        <v>0</v>
      </c>
      <c r="AP707">
        <f ca="1">+IF(COUNTIFS(AP$4:AP706,1,$Q$4:$Q706,$Q707)=1,0,IF(X707*AG707&lt;$AO$1,1,0))</f>
        <v>0</v>
      </c>
      <c r="AQ707">
        <f ca="1">+IF(COUNTIFS(AQ$4:AQ706,1,$Q$4:$Q706,$Q707)=1,0,IF(Y707*AH707&lt;$AO$1,1,0))</f>
        <v>0</v>
      </c>
      <c r="AR707">
        <f ca="1">+IF(COUNTIFS(AR$4:AR706,1,$Q$4:$Q706,$Q707)=1,0,IF(Z707*AI707&lt;$AO$1,1,0))</f>
        <v>0</v>
      </c>
      <c r="AS707">
        <f ca="1">+IF(COUNTIFS(AS$4:AS706,1,$Q$4:$Q706,$Q707)=1,0,IF(AA707*AJ707&lt;$AO$1,1,0))</f>
        <v>0</v>
      </c>
      <c r="AT707">
        <f ca="1">+IF(COUNTIFS(AT$4:AT706,1,$Q$4:$Q706,$Q707)=1,0,IF(AB707*AK707&lt;$AO$1,1,0))</f>
        <v>0</v>
      </c>
      <c r="AU707">
        <f t="shared" ca="1" si="244"/>
        <v>0</v>
      </c>
      <c r="AW707">
        <f ca="1">1*(COUNTIFS($Q$4:$Q706,Q707,AU$4:AU706,1)&gt;0)</f>
        <v>1</v>
      </c>
      <c r="AX707" t="str">
        <f t="shared" ca="1" si="254"/>
        <v/>
      </c>
    </row>
    <row r="708" spans="2:50" x14ac:dyDescent="0.35">
      <c r="B708">
        <f t="shared" si="245"/>
        <v>705</v>
      </c>
      <c r="C708" s="5">
        <f>AVERAGEIFS(TimeSeries!706:706,TimeSeries!$1:$1,"&lt;="&amp;C$3,TimeSeries!$1:$1,"&gt;="&amp;C$2)</f>
        <v>139.5</v>
      </c>
      <c r="D708" s="5">
        <f>AVERAGEIFS(TimeSeries!706:706,TimeSeries!$1:$1,"&lt;="&amp;D$3,TimeSeries!$1:$1,"&gt;="&amp;D$2)</f>
        <v>137.5</v>
      </c>
      <c r="E708" s="5">
        <f>AVERAGEIFS(TimeSeries!706:706,TimeSeries!$1:$1,"&lt;="&amp;E$3,TimeSeries!$1:$1,"&gt;="&amp;E$2)</f>
        <v>131.15</v>
      </c>
      <c r="F708" s="5">
        <f>AVERAGEIFS(TimeSeries!706:706,TimeSeries!$1:$1,"&lt;="&amp;F$3,TimeSeries!$1:$1,"&gt;="&amp;F$2)</f>
        <v>130.65</v>
      </c>
      <c r="G708" s="5">
        <f>AVERAGEIFS(TimeSeries!706:706,TimeSeries!$1:$1,"&lt;="&amp;G$3,TimeSeries!$1:$1,"&gt;="&amp;G$2)</f>
        <v>132.75</v>
      </c>
      <c r="H708" s="5">
        <f>AVERAGEIFS(TimeSeries!706:706,TimeSeries!$1:$1,"&lt;="&amp;H$3,TimeSeries!$1:$1,"&gt;="&amp;H$2)</f>
        <v>133.25</v>
      </c>
      <c r="I708" s="5">
        <f>AVERAGEIFS(TimeSeries!706:706,TimeSeries!$1:$1,"&lt;="&amp;I$3,TimeSeries!$1:$1,"&gt;="&amp;I$2)</f>
        <v>133.94999999999999</v>
      </c>
      <c r="J708" s="5">
        <f>AVERAGEIFS(TimeSeries!706:706,TimeSeries!$1:$1,"&lt;="&amp;J$3,TimeSeries!$1:$1,"&gt;="&amp;J$2)</f>
        <v>132.9</v>
      </c>
      <c r="K708" s="5">
        <f>+TimeSeries!I706</f>
        <v>134.33749999999998</v>
      </c>
      <c r="M708">
        <f t="shared" si="263"/>
        <v>118.77500000000001</v>
      </c>
      <c r="N708">
        <f t="shared" si="264"/>
        <v>124.95</v>
      </c>
      <c r="O708">
        <f t="shared" ref="O708:O771" si="266">1*(AVERAGE(K706:K708)&gt;M708)*(AVERAGE(K703:K705)&lt;M708)*(SUM(O697:O707)=0)</f>
        <v>0</v>
      </c>
      <c r="P708">
        <f t="shared" si="265"/>
        <v>0</v>
      </c>
      <c r="Q708">
        <f>+INDEX(TimeSeries!$A:$ZZ,'TimeSeries - Formatted'!$B708+1,'TimeSeries - Formatted'!K$1)</f>
        <v>24</v>
      </c>
      <c r="R708">
        <f>SUM(O$4:O708)</f>
        <v>33</v>
      </c>
      <c r="S708">
        <f>SUM(P$4:P708)</f>
        <v>34</v>
      </c>
      <c r="U708" s="1">
        <f t="shared" si="255"/>
        <v>-1.7951425554382339E-2</v>
      </c>
      <c r="V708" s="1">
        <f t="shared" si="256"/>
        <v>-5.4332874828060596E-2</v>
      </c>
      <c r="W708" s="1">
        <f t="shared" si="257"/>
        <v>-0.11534569983136589</v>
      </c>
      <c r="X708" s="1">
        <f t="shared" si="258"/>
        <v>-0.11273344651952455</v>
      </c>
      <c r="Y708" s="1">
        <f t="shared" si="259"/>
        <v>-5.7842441447835347E-2</v>
      </c>
      <c r="Z708" s="1">
        <f t="shared" si="260"/>
        <v>-1.1498516320474828E-2</v>
      </c>
      <c r="AA708" s="1">
        <f t="shared" si="261"/>
        <v>2.0571428571428463E-2</v>
      </c>
      <c r="AB708" s="1">
        <f t="shared" si="262"/>
        <v>1.0646387832699666E-2</v>
      </c>
      <c r="AD708" s="2">
        <f t="shared" ca="1" si="246"/>
        <v>1</v>
      </c>
      <c r="AE708" s="2">
        <f t="shared" ca="1" si="247"/>
        <v>1</v>
      </c>
      <c r="AF708" s="2">
        <f t="shared" ca="1" si="248"/>
        <v>1</v>
      </c>
      <c r="AG708" s="2">
        <f t="shared" ca="1" si="249"/>
        <v>1</v>
      </c>
      <c r="AH708" s="2">
        <f t="shared" ca="1" si="250"/>
        <v>1</v>
      </c>
      <c r="AI708" s="2">
        <f t="shared" ca="1" si="251"/>
        <v>1</v>
      </c>
      <c r="AJ708" s="2">
        <f t="shared" ca="1" si="252"/>
        <v>1</v>
      </c>
      <c r="AK708" s="2">
        <f t="shared" ca="1" si="253"/>
        <v>1</v>
      </c>
      <c r="AM708">
        <f ca="1">+IF(COUNTIFS(AM$4:AM707,1,$Q$4:$Q707,$Q708)=1,0,IF(U708*AD708&lt;$AO$1,1,0))</f>
        <v>0</v>
      </c>
      <c r="AN708">
        <f ca="1">+IF(COUNTIFS(AN$4:AN707,1,$Q$4:$Q707,$Q708)=1,0,IF(V708*AE708&lt;$AO$1,1,0))</f>
        <v>0</v>
      </c>
      <c r="AO708">
        <f ca="1">+IF(COUNTIFS(AO$4:AO707,1,$Q$4:$Q707,$Q708)=1,0,IF(W708*AF708&lt;$AO$1,1,0))</f>
        <v>0</v>
      </c>
      <c r="AP708">
        <f ca="1">+IF(COUNTIFS(AP$4:AP707,1,$Q$4:$Q707,$Q708)=1,0,IF(X708*AG708&lt;$AO$1,1,0))</f>
        <v>0</v>
      </c>
      <c r="AQ708">
        <f ca="1">+IF(COUNTIFS(AQ$4:AQ707,1,$Q$4:$Q707,$Q708)=1,0,IF(Y708*AH708&lt;$AO$1,1,0))</f>
        <v>0</v>
      </c>
      <c r="AR708">
        <f ca="1">+IF(COUNTIFS(AR$4:AR707,1,$Q$4:$Q707,$Q708)=1,0,IF(Z708*AI708&lt;$AO$1,1,0))</f>
        <v>0</v>
      </c>
      <c r="AS708">
        <f ca="1">+IF(COUNTIFS(AS$4:AS707,1,$Q$4:$Q707,$Q708)=1,0,IF(AA708*AJ708&lt;$AO$1,1,0))</f>
        <v>0</v>
      </c>
      <c r="AT708">
        <f ca="1">+IF(COUNTIFS(AT$4:AT707,1,$Q$4:$Q707,$Q708)=1,0,IF(AB708*AK708&lt;$AO$1,1,0))</f>
        <v>0</v>
      </c>
      <c r="AU708">
        <f t="shared" ca="1" si="244"/>
        <v>0</v>
      </c>
      <c r="AW708">
        <f ca="1">1*(COUNTIFS($Q$4:$Q707,Q708,AU$4:AU707,1)&gt;0)</f>
        <v>1</v>
      </c>
      <c r="AX708" t="str">
        <f t="shared" ca="1" si="254"/>
        <v/>
      </c>
    </row>
    <row r="709" spans="2:50" x14ac:dyDescent="0.35">
      <c r="B709">
        <f t="shared" si="245"/>
        <v>706</v>
      </c>
      <c r="C709" s="5">
        <f>AVERAGEIFS(TimeSeries!707:707,TimeSeries!$1:$1,"&lt;="&amp;C$3,TimeSeries!$1:$1,"&gt;="&amp;C$2)</f>
        <v>130.35</v>
      </c>
      <c r="D709" s="5">
        <f>AVERAGEIFS(TimeSeries!707:707,TimeSeries!$1:$1,"&lt;="&amp;D$3,TimeSeries!$1:$1,"&gt;="&amp;D$2)</f>
        <v>126.35</v>
      </c>
      <c r="E709" s="5">
        <f>AVERAGEIFS(TimeSeries!707:707,TimeSeries!$1:$1,"&lt;="&amp;E$3,TimeSeries!$1:$1,"&gt;="&amp;E$2)</f>
        <v>122.8</v>
      </c>
      <c r="F709" s="5">
        <f>AVERAGEIFS(TimeSeries!707:707,TimeSeries!$1:$1,"&lt;="&amp;F$3,TimeSeries!$1:$1,"&gt;="&amp;F$2)</f>
        <v>126.8</v>
      </c>
      <c r="G709" s="5">
        <f>AVERAGEIFS(TimeSeries!707:707,TimeSeries!$1:$1,"&lt;="&amp;G$3,TimeSeries!$1:$1,"&gt;="&amp;G$2)</f>
        <v>126.8</v>
      </c>
      <c r="H709" s="5">
        <f>AVERAGEIFS(TimeSeries!707:707,TimeSeries!$1:$1,"&lt;="&amp;H$3,TimeSeries!$1:$1,"&gt;="&amp;H$2)</f>
        <v>124.3</v>
      </c>
      <c r="I709" s="5">
        <f>AVERAGEIFS(TimeSeries!707:707,TimeSeries!$1:$1,"&lt;="&amp;I$3,TimeSeries!$1:$1,"&gt;="&amp;I$2)</f>
        <v>126.45</v>
      </c>
      <c r="J709" s="5">
        <f>AVERAGEIFS(TimeSeries!707:707,TimeSeries!$1:$1,"&lt;="&amp;J$3,TimeSeries!$1:$1,"&gt;="&amp;J$2)</f>
        <v>125.9</v>
      </c>
      <c r="K709" s="5">
        <f>+TimeSeries!I707</f>
        <v>126.6</v>
      </c>
      <c r="M709">
        <f t="shared" si="263"/>
        <v>118.77500000000001</v>
      </c>
      <c r="N709">
        <f t="shared" si="264"/>
        <v>125.95</v>
      </c>
      <c r="O709">
        <f t="shared" si="266"/>
        <v>0</v>
      </c>
      <c r="P709">
        <f t="shared" si="265"/>
        <v>0</v>
      </c>
      <c r="Q709">
        <f>+INDEX(TimeSeries!$A:$ZZ,'TimeSeries - Formatted'!$B709+1,'TimeSeries - Formatted'!K$1)</f>
        <v>24</v>
      </c>
      <c r="R709">
        <f>SUM(O$4:O709)</f>
        <v>33</v>
      </c>
      <c r="S709">
        <f>SUM(P$4:P709)</f>
        <v>34</v>
      </c>
      <c r="U709" s="1">
        <f t="shared" si="255"/>
        <v>-8.2365364308342293E-2</v>
      </c>
      <c r="V709" s="1">
        <f t="shared" si="256"/>
        <v>-0.13101788170563966</v>
      </c>
      <c r="W709" s="1">
        <f t="shared" si="257"/>
        <v>-0.1716694772344014</v>
      </c>
      <c r="X709" s="1">
        <f t="shared" si="258"/>
        <v>-0.13887945670628188</v>
      </c>
      <c r="Y709" s="1">
        <f t="shared" si="259"/>
        <v>-0.10007097232079498</v>
      </c>
      <c r="Z709" s="1">
        <f t="shared" si="260"/>
        <v>-7.7893175074184029E-2</v>
      </c>
      <c r="AA709" s="1">
        <f t="shared" si="261"/>
        <v>-5.5991041433370525E-2</v>
      </c>
      <c r="AB709" s="1">
        <f t="shared" si="262"/>
        <v>-5.267118133935289E-2</v>
      </c>
      <c r="AD709" s="2">
        <f t="shared" ca="1" si="246"/>
        <v>1</v>
      </c>
      <c r="AE709" s="2">
        <f t="shared" ca="1" si="247"/>
        <v>1</v>
      </c>
      <c r="AF709" s="2">
        <f t="shared" ca="1" si="248"/>
        <v>1</v>
      </c>
      <c r="AG709" s="2">
        <f t="shared" ca="1" si="249"/>
        <v>1</v>
      </c>
      <c r="AH709" s="2">
        <f t="shared" ca="1" si="250"/>
        <v>1</v>
      </c>
      <c r="AI709" s="2">
        <f t="shared" ca="1" si="251"/>
        <v>1</v>
      </c>
      <c r="AJ709" s="2">
        <f t="shared" ca="1" si="252"/>
        <v>1</v>
      </c>
      <c r="AK709" s="2">
        <f t="shared" ca="1" si="253"/>
        <v>1</v>
      </c>
      <c r="AM709">
        <f ca="1">+IF(COUNTIFS(AM$4:AM708,1,$Q$4:$Q708,$Q709)=1,0,IF(U709*AD709&lt;$AO$1,1,0))</f>
        <v>0</v>
      </c>
      <c r="AN709">
        <f ca="1">+IF(COUNTIFS(AN$4:AN708,1,$Q$4:$Q708,$Q709)=1,0,IF(V709*AE709&lt;$AO$1,1,0))</f>
        <v>0</v>
      </c>
      <c r="AO709">
        <f ca="1">+IF(COUNTIFS(AO$4:AO708,1,$Q$4:$Q708,$Q709)=1,0,IF(W709*AF709&lt;$AO$1,1,0))</f>
        <v>0</v>
      </c>
      <c r="AP709">
        <f ca="1">+IF(COUNTIFS(AP$4:AP708,1,$Q$4:$Q708,$Q709)=1,0,IF(X709*AG709&lt;$AO$1,1,0))</f>
        <v>0</v>
      </c>
      <c r="AQ709">
        <f ca="1">+IF(COUNTIFS(AQ$4:AQ708,1,$Q$4:$Q708,$Q709)=1,0,IF(Y709*AH709&lt;$AO$1,1,0))</f>
        <v>0</v>
      </c>
      <c r="AR709">
        <f ca="1">+IF(COUNTIFS(AR$4:AR708,1,$Q$4:$Q708,$Q709)=1,0,IF(Z709*AI709&lt;$AO$1,1,0))</f>
        <v>0</v>
      </c>
      <c r="AS709">
        <f ca="1">+IF(COUNTIFS(AS$4:AS708,1,$Q$4:$Q708,$Q709)=1,0,IF(AA709*AJ709&lt;$AO$1,1,0))</f>
        <v>0</v>
      </c>
      <c r="AT709">
        <f ca="1">+IF(COUNTIFS(AT$4:AT708,1,$Q$4:$Q708,$Q709)=1,0,IF(AB709*AK709&lt;$AO$1,1,0))</f>
        <v>0</v>
      </c>
      <c r="AU709">
        <f t="shared" ref="AU709:AU772" ca="1" si="267">1*(SUM(AM709:AT709)&gt;0)</f>
        <v>0</v>
      </c>
      <c r="AW709">
        <f ca="1">1*(COUNTIFS($Q$4:$Q708,Q709,AU$4:AU708,1)&gt;0)</f>
        <v>1</v>
      </c>
      <c r="AX709" t="str">
        <f t="shared" ca="1" si="254"/>
        <v/>
      </c>
    </row>
    <row r="710" spans="2:50" x14ac:dyDescent="0.35">
      <c r="B710">
        <f t="shared" ref="B710:B773" si="268">+B709+1</f>
        <v>707</v>
      </c>
      <c r="C710" s="5">
        <f>AVERAGEIFS(TimeSeries!708:708,TimeSeries!$1:$1,"&lt;="&amp;C$3,TimeSeries!$1:$1,"&gt;="&amp;C$2)</f>
        <v>120.6</v>
      </c>
      <c r="D710" s="5">
        <f>AVERAGEIFS(TimeSeries!708:708,TimeSeries!$1:$1,"&lt;="&amp;D$3,TimeSeries!$1:$1,"&gt;="&amp;D$2)</f>
        <v>120.6</v>
      </c>
      <c r="E710" s="5">
        <f>AVERAGEIFS(TimeSeries!708:708,TimeSeries!$1:$1,"&lt;="&amp;E$3,TimeSeries!$1:$1,"&gt;="&amp;E$2)</f>
        <v>120.6</v>
      </c>
      <c r="F710" s="5">
        <f>AVERAGEIFS(TimeSeries!708:708,TimeSeries!$1:$1,"&lt;="&amp;F$3,TimeSeries!$1:$1,"&gt;="&amp;F$2)</f>
        <v>125.1</v>
      </c>
      <c r="G710" s="5">
        <f>AVERAGEIFS(TimeSeries!708:708,TimeSeries!$1:$1,"&lt;="&amp;G$3,TimeSeries!$1:$1,"&gt;="&amp;G$2)</f>
        <v>125.1</v>
      </c>
      <c r="H710" s="5">
        <f>AVERAGEIFS(TimeSeries!708:708,TimeSeries!$1:$1,"&lt;="&amp;H$3,TimeSeries!$1:$1,"&gt;="&amp;H$2)</f>
        <v>118.1</v>
      </c>
      <c r="I710" s="5">
        <f>AVERAGEIFS(TimeSeries!708:708,TimeSeries!$1:$1,"&lt;="&amp;I$3,TimeSeries!$1:$1,"&gt;="&amp;I$2)</f>
        <v>119.5</v>
      </c>
      <c r="J710" s="5">
        <f>AVERAGEIFS(TimeSeries!708:708,TimeSeries!$1:$1,"&lt;="&amp;J$3,TimeSeries!$1:$1,"&gt;="&amp;J$2)</f>
        <v>123</v>
      </c>
      <c r="K710" s="5">
        <f>+TimeSeries!I708</f>
        <v>121.44999999999999</v>
      </c>
      <c r="M710">
        <f t="shared" si="263"/>
        <v>118.77500000000001</v>
      </c>
      <c r="N710">
        <f t="shared" si="264"/>
        <v>125.95</v>
      </c>
      <c r="O710">
        <f t="shared" si="266"/>
        <v>0</v>
      </c>
      <c r="P710">
        <f t="shared" si="265"/>
        <v>0</v>
      </c>
      <c r="Q710">
        <f>+INDEX(TimeSeries!$A:$ZZ,'TimeSeries - Formatted'!$B710+1,'TimeSeries - Formatted'!K$1)</f>
        <v>24</v>
      </c>
      <c r="R710">
        <f>SUM(O$4:O710)</f>
        <v>33</v>
      </c>
      <c r="S710">
        <f>SUM(P$4:P710)</f>
        <v>34</v>
      </c>
      <c r="U710" s="1">
        <f t="shared" si="255"/>
        <v>-0.15100316789862733</v>
      </c>
      <c r="V710" s="1">
        <f t="shared" si="256"/>
        <v>-0.17056396148555719</v>
      </c>
      <c r="W710" s="1">
        <f t="shared" si="257"/>
        <v>-0.18650927487352453</v>
      </c>
      <c r="X710" s="1">
        <f t="shared" si="258"/>
        <v>-0.15042444821731749</v>
      </c>
      <c r="Y710" s="1">
        <f t="shared" si="259"/>
        <v>-0.11213626685592626</v>
      </c>
      <c r="Z710" s="1">
        <f t="shared" si="260"/>
        <v>-0.12388724035608323</v>
      </c>
      <c r="AA710" s="1">
        <f t="shared" si="261"/>
        <v>-0.10787607316162739</v>
      </c>
      <c r="AB710" s="1">
        <f t="shared" si="262"/>
        <v>-7.4492099322799099E-2</v>
      </c>
      <c r="AD710" s="2">
        <f t="shared" ca="1" si="246"/>
        <v>1</v>
      </c>
      <c r="AE710" s="2">
        <f t="shared" ca="1" si="247"/>
        <v>1</v>
      </c>
      <c r="AF710" s="2">
        <f t="shared" ca="1" si="248"/>
        <v>1</v>
      </c>
      <c r="AG710" s="2">
        <f t="shared" ca="1" si="249"/>
        <v>1</v>
      </c>
      <c r="AH710" s="2">
        <f t="shared" ca="1" si="250"/>
        <v>1</v>
      </c>
      <c r="AI710" s="2">
        <f t="shared" ca="1" si="251"/>
        <v>1</v>
      </c>
      <c r="AJ710" s="2">
        <f t="shared" ca="1" si="252"/>
        <v>1</v>
      </c>
      <c r="AK710" s="2">
        <f t="shared" ca="1" si="253"/>
        <v>1</v>
      </c>
      <c r="AM710">
        <f ca="1">+IF(COUNTIFS(AM$4:AM709,1,$Q$4:$Q709,$Q710)=1,0,IF(U710*AD710&lt;$AO$1,1,0))</f>
        <v>0</v>
      </c>
      <c r="AN710">
        <f ca="1">+IF(COUNTIFS(AN$4:AN709,1,$Q$4:$Q709,$Q710)=1,0,IF(V710*AE710&lt;$AO$1,1,0))</f>
        <v>0</v>
      </c>
      <c r="AO710">
        <f ca="1">+IF(COUNTIFS(AO$4:AO709,1,$Q$4:$Q709,$Q710)=1,0,IF(W710*AF710&lt;$AO$1,1,0))</f>
        <v>0</v>
      </c>
      <c r="AP710">
        <f ca="1">+IF(COUNTIFS(AP$4:AP709,1,$Q$4:$Q709,$Q710)=1,0,IF(X710*AG710&lt;$AO$1,1,0))</f>
        <v>0</v>
      </c>
      <c r="AQ710">
        <f ca="1">+IF(COUNTIFS(AQ$4:AQ709,1,$Q$4:$Q709,$Q710)=1,0,IF(Y710*AH710&lt;$AO$1,1,0))</f>
        <v>0</v>
      </c>
      <c r="AR710">
        <f ca="1">+IF(COUNTIFS(AR$4:AR709,1,$Q$4:$Q709,$Q710)=1,0,IF(Z710*AI710&lt;$AO$1,1,0))</f>
        <v>0</v>
      </c>
      <c r="AS710">
        <f ca="1">+IF(COUNTIFS(AS$4:AS709,1,$Q$4:$Q709,$Q710)=1,0,IF(AA710*AJ710&lt;$AO$1,1,0))</f>
        <v>0</v>
      </c>
      <c r="AT710">
        <f ca="1">+IF(COUNTIFS(AT$4:AT709,1,$Q$4:$Q709,$Q710)=1,0,IF(AB710*AK710&lt;$AO$1,1,0))</f>
        <v>0</v>
      </c>
      <c r="AU710">
        <f t="shared" ca="1" si="267"/>
        <v>0</v>
      </c>
      <c r="AW710">
        <f ca="1">1*(COUNTIFS($Q$4:$Q709,Q710,AU$4:AU709,1)&gt;0)</f>
        <v>1</v>
      </c>
      <c r="AX710" t="str">
        <f t="shared" ca="1" si="254"/>
        <v/>
      </c>
    </row>
    <row r="711" spans="2:50" x14ac:dyDescent="0.35">
      <c r="B711">
        <f t="shared" si="268"/>
        <v>708</v>
      </c>
      <c r="C711" s="5">
        <f>AVERAGEIFS(TimeSeries!709:709,TimeSeries!$1:$1,"&lt;="&amp;C$3,TimeSeries!$1:$1,"&gt;="&amp;C$2)</f>
        <v>116.4</v>
      </c>
      <c r="D711" s="5">
        <f>AVERAGEIFS(TimeSeries!709:709,TimeSeries!$1:$1,"&lt;="&amp;D$3,TimeSeries!$1:$1,"&gt;="&amp;D$2)</f>
        <v>119.9</v>
      </c>
      <c r="E711" s="5">
        <f>AVERAGEIFS(TimeSeries!709:709,TimeSeries!$1:$1,"&lt;="&amp;E$3,TimeSeries!$1:$1,"&gt;="&amp;E$2)</f>
        <v>119.9</v>
      </c>
      <c r="F711" s="5">
        <f>AVERAGEIFS(TimeSeries!709:709,TimeSeries!$1:$1,"&lt;="&amp;F$3,TimeSeries!$1:$1,"&gt;="&amp;F$2)</f>
        <v>118.9</v>
      </c>
      <c r="G711" s="5">
        <f>AVERAGEIFS(TimeSeries!709:709,TimeSeries!$1:$1,"&lt;="&amp;G$3,TimeSeries!$1:$1,"&gt;="&amp;G$2)</f>
        <v>118.9</v>
      </c>
      <c r="H711" s="5">
        <f>AVERAGEIFS(TimeSeries!709:709,TimeSeries!$1:$1,"&lt;="&amp;H$3,TimeSeries!$1:$1,"&gt;="&amp;H$2)</f>
        <v>113.4</v>
      </c>
      <c r="I711" s="5">
        <f>AVERAGEIFS(TimeSeries!709:709,TimeSeries!$1:$1,"&lt;="&amp;I$3,TimeSeries!$1:$1,"&gt;="&amp;I$2)</f>
        <v>114.8</v>
      </c>
      <c r="J711" s="5">
        <f>AVERAGEIFS(TimeSeries!709:709,TimeSeries!$1:$1,"&lt;="&amp;J$3,TimeSeries!$1:$1,"&gt;="&amp;J$2)</f>
        <v>121.6</v>
      </c>
      <c r="K711" s="5">
        <f>+TimeSeries!I709</f>
        <v>117.5</v>
      </c>
      <c r="M711">
        <f t="shared" si="263"/>
        <v>118.77500000000001</v>
      </c>
      <c r="N711">
        <f t="shared" si="264"/>
        <v>125.95</v>
      </c>
      <c r="O711">
        <f t="shared" si="266"/>
        <v>0</v>
      </c>
      <c r="P711">
        <f t="shared" si="265"/>
        <v>0</v>
      </c>
      <c r="Q711">
        <f>+INDEX(TimeSeries!$A:$ZZ,'TimeSeries - Formatted'!$B711+1,'TimeSeries - Formatted'!K$1)</f>
        <v>24</v>
      </c>
      <c r="R711">
        <f>SUM(O$4:O711)</f>
        <v>33</v>
      </c>
      <c r="S711">
        <f>SUM(P$4:P711)</f>
        <v>34</v>
      </c>
      <c r="U711" s="1">
        <f t="shared" si="255"/>
        <v>-0.18057022175290394</v>
      </c>
      <c r="V711" s="1">
        <f t="shared" si="256"/>
        <v>-0.17537826685006874</v>
      </c>
      <c r="W711" s="1">
        <f t="shared" si="257"/>
        <v>-0.19123102866779085</v>
      </c>
      <c r="X711" s="1">
        <f t="shared" si="258"/>
        <v>-0.19252971137521213</v>
      </c>
      <c r="Y711" s="1">
        <f t="shared" si="259"/>
        <v>-0.156139105748758</v>
      </c>
      <c r="Z711" s="1">
        <f t="shared" si="260"/>
        <v>-0.15875370919881304</v>
      </c>
      <c r="AA711" s="1">
        <f t="shared" si="261"/>
        <v>-0.14296379245987301</v>
      </c>
      <c r="AB711" s="1">
        <f t="shared" si="262"/>
        <v>-8.5026335590669744E-2</v>
      </c>
      <c r="AD711" s="2">
        <f t="shared" ca="1" si="246"/>
        <v>1</v>
      </c>
      <c r="AE711" s="2">
        <f t="shared" ca="1" si="247"/>
        <v>1</v>
      </c>
      <c r="AF711" s="2">
        <f t="shared" ca="1" si="248"/>
        <v>1</v>
      </c>
      <c r="AG711" s="2">
        <f t="shared" ca="1" si="249"/>
        <v>1</v>
      </c>
      <c r="AH711" s="2">
        <f t="shared" ca="1" si="250"/>
        <v>1</v>
      </c>
      <c r="AI711" s="2">
        <f t="shared" ca="1" si="251"/>
        <v>1</v>
      </c>
      <c r="AJ711" s="2">
        <f t="shared" ca="1" si="252"/>
        <v>1</v>
      </c>
      <c r="AK711" s="2">
        <f t="shared" ca="1" si="253"/>
        <v>1</v>
      </c>
      <c r="AM711">
        <f ca="1">+IF(COUNTIFS(AM$4:AM710,1,$Q$4:$Q710,$Q711)=1,0,IF(U711*AD711&lt;$AO$1,1,0))</f>
        <v>0</v>
      </c>
      <c r="AN711">
        <f ca="1">+IF(COUNTIFS(AN$4:AN710,1,$Q$4:$Q710,$Q711)=1,0,IF(V711*AE711&lt;$AO$1,1,0))</f>
        <v>0</v>
      </c>
      <c r="AO711">
        <f ca="1">+IF(COUNTIFS(AO$4:AO710,1,$Q$4:$Q710,$Q711)=1,0,IF(W711*AF711&lt;$AO$1,1,0))</f>
        <v>0</v>
      </c>
      <c r="AP711">
        <f ca="1">+IF(COUNTIFS(AP$4:AP710,1,$Q$4:$Q710,$Q711)=1,0,IF(X711*AG711&lt;$AO$1,1,0))</f>
        <v>0</v>
      </c>
      <c r="AQ711">
        <f ca="1">+IF(COUNTIFS(AQ$4:AQ710,1,$Q$4:$Q710,$Q711)=1,0,IF(Y711*AH711&lt;$AO$1,1,0))</f>
        <v>0</v>
      </c>
      <c r="AR711">
        <f ca="1">+IF(COUNTIFS(AR$4:AR710,1,$Q$4:$Q710,$Q711)=1,0,IF(Z711*AI711&lt;$AO$1,1,0))</f>
        <v>0</v>
      </c>
      <c r="AS711">
        <f ca="1">+IF(COUNTIFS(AS$4:AS710,1,$Q$4:$Q710,$Q711)=1,0,IF(AA711*AJ711&lt;$AO$1,1,0))</f>
        <v>0</v>
      </c>
      <c r="AT711">
        <f ca="1">+IF(COUNTIFS(AT$4:AT710,1,$Q$4:$Q710,$Q711)=1,0,IF(AB711*AK711&lt;$AO$1,1,0))</f>
        <v>0</v>
      </c>
      <c r="AU711">
        <f t="shared" ca="1" si="267"/>
        <v>0</v>
      </c>
      <c r="AW711">
        <f ca="1">1*(COUNTIFS($Q$4:$Q710,Q711,AU$4:AU710,1)&gt;0)</f>
        <v>1</v>
      </c>
      <c r="AX711" t="str">
        <f t="shared" ca="1" si="254"/>
        <v/>
      </c>
    </row>
    <row r="712" spans="2:50" x14ac:dyDescent="0.35">
      <c r="B712">
        <f t="shared" si="268"/>
        <v>709</v>
      </c>
      <c r="C712" s="5">
        <f>AVERAGEIFS(TimeSeries!710:710,TimeSeries!$1:$1,"&lt;="&amp;C$3,TimeSeries!$1:$1,"&gt;="&amp;C$2)</f>
        <v>115.2</v>
      </c>
      <c r="D712" s="5">
        <f>AVERAGEIFS(TimeSeries!710:710,TimeSeries!$1:$1,"&lt;="&amp;D$3,TimeSeries!$1:$1,"&gt;="&amp;D$2)</f>
        <v>118.7</v>
      </c>
      <c r="E712" s="5">
        <f>AVERAGEIFS(TimeSeries!710:710,TimeSeries!$1:$1,"&lt;="&amp;E$3,TimeSeries!$1:$1,"&gt;="&amp;E$2)</f>
        <v>119.4</v>
      </c>
      <c r="F712" s="5">
        <f>AVERAGEIFS(TimeSeries!710:710,TimeSeries!$1:$1,"&lt;="&amp;F$3,TimeSeries!$1:$1,"&gt;="&amp;F$2)</f>
        <v>118.9</v>
      </c>
      <c r="G712" s="5">
        <f>AVERAGEIFS(TimeSeries!710:710,TimeSeries!$1:$1,"&lt;="&amp;G$3,TimeSeries!$1:$1,"&gt;="&amp;G$2)</f>
        <v>118.9</v>
      </c>
      <c r="H712" s="5">
        <f>AVERAGEIFS(TimeSeries!710:710,TimeSeries!$1:$1,"&lt;="&amp;H$3,TimeSeries!$1:$1,"&gt;="&amp;H$2)</f>
        <v>113.4</v>
      </c>
      <c r="I712" s="5">
        <f>AVERAGEIFS(TimeSeries!710:710,TimeSeries!$1:$1,"&lt;="&amp;I$3,TimeSeries!$1:$1,"&gt;="&amp;I$2)</f>
        <v>110.55</v>
      </c>
      <c r="J712" s="5">
        <f>AVERAGEIFS(TimeSeries!710:710,TimeSeries!$1:$1,"&lt;="&amp;J$3,TimeSeries!$1:$1,"&gt;="&amp;J$2)</f>
        <v>113.1</v>
      </c>
      <c r="K712" s="5">
        <f>+TimeSeries!I710</f>
        <v>116.0125</v>
      </c>
      <c r="M712">
        <f t="shared" si="263"/>
        <v>118.77500000000001</v>
      </c>
      <c r="N712">
        <f t="shared" si="264"/>
        <v>125.95</v>
      </c>
      <c r="O712">
        <f t="shared" si="266"/>
        <v>0</v>
      </c>
      <c r="P712">
        <f t="shared" si="265"/>
        <v>0</v>
      </c>
      <c r="Q712">
        <f>+INDEX(TimeSeries!$A:$ZZ,'TimeSeries - Formatted'!$B712+1,'TimeSeries - Formatted'!K$1)</f>
        <v>25</v>
      </c>
      <c r="R712">
        <f>SUM(O$4:O712)</f>
        <v>33</v>
      </c>
      <c r="S712">
        <f>SUM(P$4:P712)</f>
        <v>34</v>
      </c>
      <c r="U712" s="1">
        <f t="shared" si="255"/>
        <v>-0.18901795142555444</v>
      </c>
      <c r="V712" s="1">
        <f t="shared" si="256"/>
        <v>-0.18363136176066031</v>
      </c>
      <c r="W712" s="1">
        <f t="shared" si="257"/>
        <v>-0.19460370994940979</v>
      </c>
      <c r="X712" s="1">
        <f t="shared" si="258"/>
        <v>-0.19252971137521213</v>
      </c>
      <c r="Y712" s="1">
        <f t="shared" si="259"/>
        <v>-0.156139105748758</v>
      </c>
      <c r="Z712" s="1">
        <f t="shared" si="260"/>
        <v>-0.15875370919881304</v>
      </c>
      <c r="AA712" s="1">
        <f t="shared" si="261"/>
        <v>-0.17469204927211646</v>
      </c>
      <c r="AB712" s="1">
        <f t="shared" si="262"/>
        <v>-0.14898419864559831</v>
      </c>
      <c r="AD712" s="2">
        <f t="shared" ca="1" si="246"/>
        <v>0</v>
      </c>
      <c r="AE712" s="2">
        <f t="shared" ca="1" si="247"/>
        <v>0</v>
      </c>
      <c r="AF712" s="2">
        <f t="shared" ca="1" si="248"/>
        <v>0</v>
      </c>
      <c r="AG712" s="2">
        <f t="shared" ca="1" si="249"/>
        <v>0</v>
      </c>
      <c r="AH712" s="2">
        <f t="shared" ca="1" si="250"/>
        <v>0</v>
      </c>
      <c r="AI712" s="2">
        <f t="shared" ca="1" si="251"/>
        <v>0</v>
      </c>
      <c r="AJ712" s="2">
        <f t="shared" ca="1" si="252"/>
        <v>0</v>
      </c>
      <c r="AK712" s="2">
        <f t="shared" ca="1" si="253"/>
        <v>0</v>
      </c>
      <c r="AM712">
        <f ca="1">+IF(COUNTIFS(AM$4:AM711,1,$Q$4:$Q711,$Q712)=1,0,IF(U712*AD712&lt;$AO$1,1,0))</f>
        <v>0</v>
      </c>
      <c r="AN712">
        <f ca="1">+IF(COUNTIFS(AN$4:AN711,1,$Q$4:$Q711,$Q712)=1,0,IF(V712*AE712&lt;$AO$1,1,0))</f>
        <v>0</v>
      </c>
      <c r="AO712">
        <f ca="1">+IF(COUNTIFS(AO$4:AO711,1,$Q$4:$Q711,$Q712)=1,0,IF(W712*AF712&lt;$AO$1,1,0))</f>
        <v>0</v>
      </c>
      <c r="AP712">
        <f ca="1">+IF(COUNTIFS(AP$4:AP711,1,$Q$4:$Q711,$Q712)=1,0,IF(X712*AG712&lt;$AO$1,1,0))</f>
        <v>0</v>
      </c>
      <c r="AQ712">
        <f ca="1">+IF(COUNTIFS(AQ$4:AQ711,1,$Q$4:$Q711,$Q712)=1,0,IF(Y712*AH712&lt;$AO$1,1,0))</f>
        <v>0</v>
      </c>
      <c r="AR712">
        <f ca="1">+IF(COUNTIFS(AR$4:AR711,1,$Q$4:$Q711,$Q712)=1,0,IF(Z712*AI712&lt;$AO$1,1,0))</f>
        <v>0</v>
      </c>
      <c r="AS712">
        <f ca="1">+IF(COUNTIFS(AS$4:AS711,1,$Q$4:$Q711,$Q712)=1,0,IF(AA712*AJ712&lt;$AO$1,1,0))</f>
        <v>0</v>
      </c>
      <c r="AT712">
        <f ca="1">+IF(COUNTIFS(AT$4:AT711,1,$Q$4:$Q711,$Q712)=1,0,IF(AB712*AK712&lt;$AO$1,1,0))</f>
        <v>0</v>
      </c>
      <c r="AU712">
        <f t="shared" ca="1" si="267"/>
        <v>0</v>
      </c>
      <c r="AW712">
        <f>1*(COUNTIFS($Q$4:$Q711,Q712,AU$4:AU711,1)&gt;0)</f>
        <v>0</v>
      </c>
      <c r="AX712" t="str">
        <f t="shared" ca="1" si="254"/>
        <v/>
      </c>
    </row>
    <row r="713" spans="2:50" x14ac:dyDescent="0.35">
      <c r="B713">
        <f t="shared" si="268"/>
        <v>710</v>
      </c>
      <c r="C713" s="5">
        <f>AVERAGEIFS(TimeSeries!711:711,TimeSeries!$1:$1,"&lt;="&amp;C$3,TimeSeries!$1:$1,"&gt;="&amp;C$2)</f>
        <v>114.7</v>
      </c>
      <c r="D713" s="5">
        <f>AVERAGEIFS(TimeSeries!711:711,TimeSeries!$1:$1,"&lt;="&amp;D$3,TimeSeries!$1:$1,"&gt;="&amp;D$2)</f>
        <v>118.7</v>
      </c>
      <c r="E713" s="5">
        <f>AVERAGEIFS(TimeSeries!711:711,TimeSeries!$1:$1,"&lt;="&amp;E$3,TimeSeries!$1:$1,"&gt;="&amp;E$2)</f>
        <v>120.1</v>
      </c>
      <c r="F713" s="5">
        <f>AVERAGEIFS(TimeSeries!711:711,TimeSeries!$1:$1,"&lt;="&amp;F$3,TimeSeries!$1:$1,"&gt;="&amp;F$2)</f>
        <v>120.1</v>
      </c>
      <c r="G713" s="5">
        <f>AVERAGEIFS(TimeSeries!711:711,TimeSeries!$1:$1,"&lt;="&amp;G$3,TimeSeries!$1:$1,"&gt;="&amp;G$2)</f>
        <v>119.4</v>
      </c>
      <c r="H713" s="5">
        <f>AVERAGEIFS(TimeSeries!711:711,TimeSeries!$1:$1,"&lt;="&amp;H$3,TimeSeries!$1:$1,"&gt;="&amp;H$2)</f>
        <v>113.4</v>
      </c>
      <c r="I713" s="5">
        <f>AVERAGEIFS(TimeSeries!711:711,TimeSeries!$1:$1,"&lt;="&amp;I$3,TimeSeries!$1:$1,"&gt;="&amp;I$2)</f>
        <v>110.55</v>
      </c>
      <c r="J713" s="5">
        <f>AVERAGEIFS(TimeSeries!711:711,TimeSeries!$1:$1,"&lt;="&amp;J$3,TimeSeries!$1:$1,"&gt;="&amp;J$2)</f>
        <v>113.1</v>
      </c>
      <c r="K713" s="5">
        <f>+TimeSeries!I711</f>
        <v>116.1875</v>
      </c>
      <c r="M713">
        <f t="shared" si="263"/>
        <v>118.77500000000001</v>
      </c>
      <c r="N713">
        <f t="shared" si="264"/>
        <v>125.95</v>
      </c>
      <c r="O713">
        <f t="shared" si="266"/>
        <v>0</v>
      </c>
      <c r="P713">
        <f t="shared" si="265"/>
        <v>0</v>
      </c>
      <c r="Q713">
        <f>+INDEX(TimeSeries!$A:$ZZ,'TimeSeries - Formatted'!$B713+1,'TimeSeries - Formatted'!K$1)</f>
        <v>25</v>
      </c>
      <c r="R713">
        <f>SUM(O$4:O713)</f>
        <v>33</v>
      </c>
      <c r="S713">
        <f>SUM(P$4:P713)</f>
        <v>34</v>
      </c>
      <c r="U713" s="1">
        <f t="shared" si="255"/>
        <v>-0.19253783878915876</v>
      </c>
      <c r="V713" s="1">
        <f t="shared" si="256"/>
        <v>-0.18363136176066031</v>
      </c>
      <c r="W713" s="1">
        <f t="shared" si="257"/>
        <v>-0.18988195615514336</v>
      </c>
      <c r="X713" s="1">
        <f t="shared" si="258"/>
        <v>-0.18438030560271645</v>
      </c>
      <c r="Y713" s="1">
        <f t="shared" si="259"/>
        <v>-0.15259048970901345</v>
      </c>
      <c r="Z713" s="1">
        <f t="shared" si="260"/>
        <v>-0.15875370919881304</v>
      </c>
      <c r="AA713" s="1">
        <f t="shared" si="261"/>
        <v>-0.17469204927211646</v>
      </c>
      <c r="AB713" s="1">
        <f t="shared" si="262"/>
        <v>-0.14898419864559831</v>
      </c>
      <c r="AD713" s="2">
        <f t="shared" ca="1" si="246"/>
        <v>0</v>
      </c>
      <c r="AE713" s="2">
        <f t="shared" ca="1" si="247"/>
        <v>0</v>
      </c>
      <c r="AF713" s="2">
        <f t="shared" ca="1" si="248"/>
        <v>0</v>
      </c>
      <c r="AG713" s="2">
        <f t="shared" ca="1" si="249"/>
        <v>0</v>
      </c>
      <c r="AH713" s="2">
        <f t="shared" ca="1" si="250"/>
        <v>0</v>
      </c>
      <c r="AI713" s="2">
        <f t="shared" ca="1" si="251"/>
        <v>0</v>
      </c>
      <c r="AJ713" s="2">
        <f t="shared" ca="1" si="252"/>
        <v>0</v>
      </c>
      <c r="AK713" s="2">
        <f t="shared" ca="1" si="253"/>
        <v>0</v>
      </c>
      <c r="AM713">
        <f ca="1">+IF(COUNTIFS(AM$4:AM712,1,$Q$4:$Q712,$Q713)=1,0,IF(U713*AD713&lt;$AO$1,1,0))</f>
        <v>0</v>
      </c>
      <c r="AN713">
        <f ca="1">+IF(COUNTIFS(AN$4:AN712,1,$Q$4:$Q712,$Q713)=1,0,IF(V713*AE713&lt;$AO$1,1,0))</f>
        <v>0</v>
      </c>
      <c r="AO713">
        <f ca="1">+IF(COUNTIFS(AO$4:AO712,1,$Q$4:$Q712,$Q713)=1,0,IF(W713*AF713&lt;$AO$1,1,0))</f>
        <v>0</v>
      </c>
      <c r="AP713">
        <f ca="1">+IF(COUNTIFS(AP$4:AP712,1,$Q$4:$Q712,$Q713)=1,0,IF(X713*AG713&lt;$AO$1,1,0))</f>
        <v>0</v>
      </c>
      <c r="AQ713">
        <f ca="1">+IF(COUNTIFS(AQ$4:AQ712,1,$Q$4:$Q712,$Q713)=1,0,IF(Y713*AH713&lt;$AO$1,1,0))</f>
        <v>0</v>
      </c>
      <c r="AR713">
        <f ca="1">+IF(COUNTIFS(AR$4:AR712,1,$Q$4:$Q712,$Q713)=1,0,IF(Z713*AI713&lt;$AO$1,1,0))</f>
        <v>0</v>
      </c>
      <c r="AS713">
        <f ca="1">+IF(COUNTIFS(AS$4:AS712,1,$Q$4:$Q712,$Q713)=1,0,IF(AA713*AJ713&lt;$AO$1,1,0))</f>
        <v>0</v>
      </c>
      <c r="AT713">
        <f ca="1">+IF(COUNTIFS(AT$4:AT712,1,$Q$4:$Q712,$Q713)=1,0,IF(AB713*AK713&lt;$AO$1,1,0))</f>
        <v>0</v>
      </c>
      <c r="AU713">
        <f t="shared" ca="1" si="267"/>
        <v>0</v>
      </c>
      <c r="AW713">
        <f ca="1">1*(COUNTIFS($Q$4:$Q712,Q713,AU$4:AU712,1)&gt;0)</f>
        <v>0</v>
      </c>
      <c r="AX713" t="str">
        <f t="shared" ca="1" si="254"/>
        <v/>
      </c>
    </row>
    <row r="714" spans="2:50" x14ac:dyDescent="0.35">
      <c r="B714">
        <f t="shared" si="268"/>
        <v>711</v>
      </c>
      <c r="C714" s="5">
        <f>AVERAGEIFS(TimeSeries!712:712,TimeSeries!$1:$1,"&lt;="&amp;C$3,TimeSeries!$1:$1,"&gt;="&amp;C$2)</f>
        <v>114.7</v>
      </c>
      <c r="D714" s="5">
        <f>AVERAGEIFS(TimeSeries!712:712,TimeSeries!$1:$1,"&lt;="&amp;D$3,TimeSeries!$1:$1,"&gt;="&amp;D$2)</f>
        <v>118.7</v>
      </c>
      <c r="E714" s="5">
        <f>AVERAGEIFS(TimeSeries!712:712,TimeSeries!$1:$1,"&lt;="&amp;E$3,TimeSeries!$1:$1,"&gt;="&amp;E$2)</f>
        <v>120.8</v>
      </c>
      <c r="F714" s="5">
        <f>AVERAGEIFS(TimeSeries!712:712,TimeSeries!$1:$1,"&lt;="&amp;F$3,TimeSeries!$1:$1,"&gt;="&amp;F$2)</f>
        <v>120.8</v>
      </c>
      <c r="G714" s="5">
        <f>AVERAGEIFS(TimeSeries!712:712,TimeSeries!$1:$1,"&lt;="&amp;G$3,TimeSeries!$1:$1,"&gt;="&amp;G$2)</f>
        <v>119.4</v>
      </c>
      <c r="H714" s="5">
        <f>AVERAGEIFS(TimeSeries!712:712,TimeSeries!$1:$1,"&lt;="&amp;H$3,TimeSeries!$1:$1,"&gt;="&amp;H$2)</f>
        <v>112.9</v>
      </c>
      <c r="I714" s="5">
        <f>AVERAGEIFS(TimeSeries!712:712,TimeSeries!$1:$1,"&lt;="&amp;I$3,TimeSeries!$1:$1,"&gt;="&amp;I$2)</f>
        <v>110.05</v>
      </c>
      <c r="J714" s="5">
        <f>AVERAGEIFS(TimeSeries!712:712,TimeSeries!$1:$1,"&lt;="&amp;J$3,TimeSeries!$1:$1,"&gt;="&amp;J$2)</f>
        <v>113.1</v>
      </c>
      <c r="K714" s="5">
        <f>+TimeSeries!I712</f>
        <v>116.2375</v>
      </c>
      <c r="M714">
        <f t="shared" si="263"/>
        <v>118.77500000000001</v>
      </c>
      <c r="N714">
        <f t="shared" si="264"/>
        <v>125.95</v>
      </c>
      <c r="O714">
        <f t="shared" si="266"/>
        <v>0</v>
      </c>
      <c r="P714">
        <f t="shared" si="265"/>
        <v>0</v>
      </c>
      <c r="Q714">
        <f>+INDEX(TimeSeries!$A:$ZZ,'TimeSeries - Formatted'!$B714+1,'TimeSeries - Formatted'!K$1)</f>
        <v>25</v>
      </c>
      <c r="R714">
        <f>SUM(O$4:O714)</f>
        <v>33</v>
      </c>
      <c r="S714">
        <f>SUM(P$4:P714)</f>
        <v>34</v>
      </c>
      <c r="U714" s="1">
        <f t="shared" si="255"/>
        <v>-0.19253783878915876</v>
      </c>
      <c r="V714" s="1">
        <f t="shared" si="256"/>
        <v>-0.18363136176066031</v>
      </c>
      <c r="W714" s="1">
        <f t="shared" si="257"/>
        <v>-0.18516020236087694</v>
      </c>
      <c r="X714" s="1">
        <f t="shared" si="258"/>
        <v>-0.1796264855687606</v>
      </c>
      <c r="Y714" s="1">
        <f t="shared" si="259"/>
        <v>-0.15259048970901345</v>
      </c>
      <c r="Z714" s="1">
        <f t="shared" si="260"/>
        <v>-0.16246290801186947</v>
      </c>
      <c r="AA714" s="1">
        <f t="shared" si="261"/>
        <v>-0.17842478536767448</v>
      </c>
      <c r="AB714" s="1">
        <f t="shared" si="262"/>
        <v>-0.14898419864559831</v>
      </c>
      <c r="AD714" s="2">
        <f t="shared" ca="1" si="246"/>
        <v>0</v>
      </c>
      <c r="AE714" s="2">
        <f t="shared" ca="1" si="247"/>
        <v>0</v>
      </c>
      <c r="AF714" s="2">
        <f t="shared" ca="1" si="248"/>
        <v>0</v>
      </c>
      <c r="AG714" s="2">
        <f t="shared" ca="1" si="249"/>
        <v>0</v>
      </c>
      <c r="AH714" s="2">
        <f t="shared" ca="1" si="250"/>
        <v>0</v>
      </c>
      <c r="AI714" s="2">
        <f t="shared" ca="1" si="251"/>
        <v>0</v>
      </c>
      <c r="AJ714" s="2">
        <f t="shared" ca="1" si="252"/>
        <v>0</v>
      </c>
      <c r="AK714" s="2">
        <f t="shared" ca="1" si="253"/>
        <v>0</v>
      </c>
      <c r="AM714">
        <f ca="1">+IF(COUNTIFS(AM$4:AM713,1,$Q$4:$Q713,$Q714)=1,0,IF(U714*AD714&lt;$AO$1,1,0))</f>
        <v>0</v>
      </c>
      <c r="AN714">
        <f ca="1">+IF(COUNTIFS(AN$4:AN713,1,$Q$4:$Q713,$Q714)=1,0,IF(V714*AE714&lt;$AO$1,1,0))</f>
        <v>0</v>
      </c>
      <c r="AO714">
        <f ca="1">+IF(COUNTIFS(AO$4:AO713,1,$Q$4:$Q713,$Q714)=1,0,IF(W714*AF714&lt;$AO$1,1,0))</f>
        <v>0</v>
      </c>
      <c r="AP714">
        <f ca="1">+IF(COUNTIFS(AP$4:AP713,1,$Q$4:$Q713,$Q714)=1,0,IF(X714*AG714&lt;$AO$1,1,0))</f>
        <v>0</v>
      </c>
      <c r="AQ714">
        <f ca="1">+IF(COUNTIFS(AQ$4:AQ713,1,$Q$4:$Q713,$Q714)=1,0,IF(Y714*AH714&lt;$AO$1,1,0))</f>
        <v>0</v>
      </c>
      <c r="AR714">
        <f ca="1">+IF(COUNTIFS(AR$4:AR713,1,$Q$4:$Q713,$Q714)=1,0,IF(Z714*AI714&lt;$AO$1,1,0))</f>
        <v>0</v>
      </c>
      <c r="AS714">
        <f ca="1">+IF(COUNTIFS(AS$4:AS713,1,$Q$4:$Q713,$Q714)=1,0,IF(AA714*AJ714&lt;$AO$1,1,0))</f>
        <v>0</v>
      </c>
      <c r="AT714">
        <f ca="1">+IF(COUNTIFS(AT$4:AT713,1,$Q$4:$Q713,$Q714)=1,0,IF(AB714*AK714&lt;$AO$1,1,0))</f>
        <v>0</v>
      </c>
      <c r="AU714">
        <f t="shared" ca="1" si="267"/>
        <v>0</v>
      </c>
      <c r="AW714">
        <f ca="1">1*(COUNTIFS($Q$4:$Q713,Q714,AU$4:AU713,1)&gt;0)</f>
        <v>0</v>
      </c>
      <c r="AX714" t="str">
        <f t="shared" ca="1" si="254"/>
        <v/>
      </c>
    </row>
    <row r="715" spans="2:50" x14ac:dyDescent="0.35">
      <c r="B715">
        <f t="shared" si="268"/>
        <v>712</v>
      </c>
      <c r="C715" s="5">
        <f>AVERAGEIFS(TimeSeries!713:713,TimeSeries!$1:$1,"&lt;="&amp;C$3,TimeSeries!$1:$1,"&gt;="&amp;C$2)</f>
        <v>115.4</v>
      </c>
      <c r="D715" s="5">
        <f>AVERAGEIFS(TimeSeries!713:713,TimeSeries!$1:$1,"&lt;="&amp;D$3,TimeSeries!$1:$1,"&gt;="&amp;D$2)</f>
        <v>119.9</v>
      </c>
      <c r="E715" s="5">
        <f>AVERAGEIFS(TimeSeries!713:713,TimeSeries!$1:$1,"&lt;="&amp;E$3,TimeSeries!$1:$1,"&gt;="&amp;E$2)</f>
        <v>122</v>
      </c>
      <c r="F715" s="5">
        <f>AVERAGEIFS(TimeSeries!713:713,TimeSeries!$1:$1,"&lt;="&amp;F$3,TimeSeries!$1:$1,"&gt;="&amp;F$2)</f>
        <v>122.5</v>
      </c>
      <c r="G715" s="5">
        <f>AVERAGEIFS(TimeSeries!713:713,TimeSeries!$1:$1,"&lt;="&amp;G$3,TimeSeries!$1:$1,"&gt;="&amp;G$2)</f>
        <v>120.4</v>
      </c>
      <c r="H715" s="5">
        <f>AVERAGEIFS(TimeSeries!713:713,TimeSeries!$1:$1,"&lt;="&amp;H$3,TimeSeries!$1:$1,"&gt;="&amp;H$2)</f>
        <v>113.4</v>
      </c>
      <c r="I715" s="5">
        <f>AVERAGEIFS(TimeSeries!713:713,TimeSeries!$1:$1,"&lt;="&amp;I$3,TimeSeries!$1:$1,"&gt;="&amp;I$2)</f>
        <v>110.55</v>
      </c>
      <c r="J715" s="5">
        <f>AVERAGEIFS(TimeSeries!713:713,TimeSeries!$1:$1,"&lt;="&amp;J$3,TimeSeries!$1:$1,"&gt;="&amp;J$2)</f>
        <v>113.1</v>
      </c>
      <c r="K715" s="5">
        <f>+TimeSeries!I713</f>
        <v>117.08750000000001</v>
      </c>
      <c r="M715">
        <f t="shared" si="263"/>
        <v>118.77500000000001</v>
      </c>
      <c r="N715">
        <f t="shared" si="264"/>
        <v>125.95</v>
      </c>
      <c r="O715">
        <f t="shared" si="266"/>
        <v>0</v>
      </c>
      <c r="P715">
        <f t="shared" si="265"/>
        <v>0</v>
      </c>
      <c r="Q715">
        <f>+INDEX(TimeSeries!$A:$ZZ,'TimeSeries - Formatted'!$B715+1,'TimeSeries - Formatted'!K$1)</f>
        <v>25</v>
      </c>
      <c r="R715">
        <f>SUM(O$4:O715)</f>
        <v>33</v>
      </c>
      <c r="S715">
        <f>SUM(P$4:P715)</f>
        <v>34</v>
      </c>
      <c r="U715" s="1">
        <f t="shared" si="255"/>
        <v>-0.18760999648011267</v>
      </c>
      <c r="V715" s="1">
        <f t="shared" si="256"/>
        <v>-0.17537826685006874</v>
      </c>
      <c r="W715" s="1">
        <f t="shared" si="257"/>
        <v>-0.17706576728499157</v>
      </c>
      <c r="X715" s="1">
        <f t="shared" si="258"/>
        <v>-0.16808149405772499</v>
      </c>
      <c r="Y715" s="1">
        <f t="shared" si="259"/>
        <v>-0.14549325762952448</v>
      </c>
      <c r="Z715" s="1">
        <f t="shared" si="260"/>
        <v>-0.15875370919881304</v>
      </c>
      <c r="AA715" s="1">
        <f t="shared" si="261"/>
        <v>-0.17469204927211646</v>
      </c>
      <c r="AB715" s="1">
        <f t="shared" si="262"/>
        <v>-0.14898419864559831</v>
      </c>
      <c r="AD715" s="2">
        <f t="shared" ca="1" si="246"/>
        <v>0</v>
      </c>
      <c r="AE715" s="2">
        <f t="shared" ca="1" si="247"/>
        <v>0</v>
      </c>
      <c r="AF715" s="2">
        <f t="shared" ca="1" si="248"/>
        <v>0</v>
      </c>
      <c r="AG715" s="2">
        <f t="shared" ca="1" si="249"/>
        <v>0</v>
      </c>
      <c r="AH715" s="2">
        <f t="shared" ca="1" si="250"/>
        <v>0</v>
      </c>
      <c r="AI715" s="2">
        <f t="shared" ca="1" si="251"/>
        <v>0</v>
      </c>
      <c r="AJ715" s="2">
        <f t="shared" ca="1" si="252"/>
        <v>0</v>
      </c>
      <c r="AK715" s="2">
        <f t="shared" ca="1" si="253"/>
        <v>0</v>
      </c>
      <c r="AM715">
        <f ca="1">+IF(COUNTIFS(AM$4:AM714,1,$Q$4:$Q714,$Q715)=1,0,IF(U715*AD715&lt;$AO$1,1,0))</f>
        <v>0</v>
      </c>
      <c r="AN715">
        <f ca="1">+IF(COUNTIFS(AN$4:AN714,1,$Q$4:$Q714,$Q715)=1,0,IF(V715*AE715&lt;$AO$1,1,0))</f>
        <v>0</v>
      </c>
      <c r="AO715">
        <f ca="1">+IF(COUNTIFS(AO$4:AO714,1,$Q$4:$Q714,$Q715)=1,0,IF(W715*AF715&lt;$AO$1,1,0))</f>
        <v>0</v>
      </c>
      <c r="AP715">
        <f ca="1">+IF(COUNTIFS(AP$4:AP714,1,$Q$4:$Q714,$Q715)=1,0,IF(X715*AG715&lt;$AO$1,1,0))</f>
        <v>0</v>
      </c>
      <c r="AQ715">
        <f ca="1">+IF(COUNTIFS(AQ$4:AQ714,1,$Q$4:$Q714,$Q715)=1,0,IF(Y715*AH715&lt;$AO$1,1,0))</f>
        <v>0</v>
      </c>
      <c r="AR715">
        <f ca="1">+IF(COUNTIFS(AR$4:AR714,1,$Q$4:$Q714,$Q715)=1,0,IF(Z715*AI715&lt;$AO$1,1,0))</f>
        <v>0</v>
      </c>
      <c r="AS715">
        <f ca="1">+IF(COUNTIFS(AS$4:AS714,1,$Q$4:$Q714,$Q715)=1,0,IF(AA715*AJ715&lt;$AO$1,1,0))</f>
        <v>0</v>
      </c>
      <c r="AT715">
        <f ca="1">+IF(COUNTIFS(AT$4:AT714,1,$Q$4:$Q714,$Q715)=1,0,IF(AB715*AK715&lt;$AO$1,1,0))</f>
        <v>0</v>
      </c>
      <c r="AU715">
        <f t="shared" ca="1" si="267"/>
        <v>0</v>
      </c>
      <c r="AW715">
        <f ca="1">1*(COUNTIFS($Q$4:$Q714,Q715,AU$4:AU714,1)&gt;0)</f>
        <v>0</v>
      </c>
      <c r="AX715" t="str">
        <f t="shared" ca="1" si="254"/>
        <v/>
      </c>
    </row>
    <row r="716" spans="2:50" x14ac:dyDescent="0.35">
      <c r="B716">
        <f t="shared" si="268"/>
        <v>713</v>
      </c>
      <c r="C716" s="5">
        <f>AVERAGEIFS(TimeSeries!714:714,TimeSeries!$1:$1,"&lt;="&amp;C$3,TimeSeries!$1:$1,"&gt;="&amp;C$2)</f>
        <v>116.6</v>
      </c>
      <c r="D716" s="5">
        <f>AVERAGEIFS(TimeSeries!714:714,TimeSeries!$1:$1,"&lt;="&amp;D$3,TimeSeries!$1:$1,"&gt;="&amp;D$2)</f>
        <v>121.1</v>
      </c>
      <c r="E716" s="5">
        <f>AVERAGEIFS(TimeSeries!714:714,TimeSeries!$1:$1,"&lt;="&amp;E$3,TimeSeries!$1:$1,"&gt;="&amp;E$2)</f>
        <v>123.25</v>
      </c>
      <c r="F716" s="5">
        <f>AVERAGEIFS(TimeSeries!714:714,TimeSeries!$1:$1,"&lt;="&amp;F$3,TimeSeries!$1:$1,"&gt;="&amp;F$2)</f>
        <v>125.75</v>
      </c>
      <c r="G716" s="5">
        <f>AVERAGEIFS(TimeSeries!714:714,TimeSeries!$1:$1,"&lt;="&amp;G$3,TimeSeries!$1:$1,"&gt;="&amp;G$2)</f>
        <v>122.9</v>
      </c>
      <c r="H716" s="5">
        <f>AVERAGEIFS(TimeSeries!714:714,TimeSeries!$1:$1,"&lt;="&amp;H$3,TimeSeries!$1:$1,"&gt;="&amp;H$2)</f>
        <v>113.9</v>
      </c>
      <c r="I716" s="5">
        <f>AVERAGEIFS(TimeSeries!714:714,TimeSeries!$1:$1,"&lt;="&amp;I$3,TimeSeries!$1:$1,"&gt;="&amp;I$2)</f>
        <v>114.6</v>
      </c>
      <c r="J716" s="5">
        <f>AVERAGEIFS(TimeSeries!714:714,TimeSeries!$1:$1,"&lt;="&amp;J$3,TimeSeries!$1:$1,"&gt;="&amp;J$2)</f>
        <v>120.2</v>
      </c>
      <c r="K716" s="5">
        <f>+TimeSeries!I714</f>
        <v>119.33750000000001</v>
      </c>
      <c r="M716">
        <f t="shared" si="263"/>
        <v>118.77500000000001</v>
      </c>
      <c r="N716">
        <f t="shared" si="264"/>
        <v>125.95</v>
      </c>
      <c r="O716">
        <f t="shared" si="266"/>
        <v>0</v>
      </c>
      <c r="P716">
        <f t="shared" si="265"/>
        <v>0</v>
      </c>
      <c r="Q716">
        <f>+INDEX(TimeSeries!$A:$ZZ,'TimeSeries - Formatted'!$B716+1,'TimeSeries - Formatted'!K$1)</f>
        <v>25</v>
      </c>
      <c r="R716">
        <f>SUM(O$4:O716)</f>
        <v>33</v>
      </c>
      <c r="S716">
        <f>SUM(P$4:P716)</f>
        <v>34</v>
      </c>
      <c r="U716" s="1">
        <f t="shared" si="255"/>
        <v>-0.17916226680746228</v>
      </c>
      <c r="V716" s="1">
        <f t="shared" si="256"/>
        <v>-0.1671251719394774</v>
      </c>
      <c r="W716" s="1">
        <f t="shared" si="257"/>
        <v>-0.16863406408094439</v>
      </c>
      <c r="X716" s="1">
        <f t="shared" si="258"/>
        <v>-0.14601018675721567</v>
      </c>
      <c r="Y716" s="1">
        <f t="shared" si="259"/>
        <v>-0.12775017743080197</v>
      </c>
      <c r="Z716" s="1">
        <f t="shared" si="260"/>
        <v>-0.15504451038575673</v>
      </c>
      <c r="AA716" s="1">
        <f t="shared" si="261"/>
        <v>-0.14445688689809633</v>
      </c>
      <c r="AB716" s="1">
        <f t="shared" si="262"/>
        <v>-9.5560571858540277E-2</v>
      </c>
      <c r="AD716" s="2">
        <f t="shared" ca="1" si="246"/>
        <v>0</v>
      </c>
      <c r="AE716" s="2">
        <f t="shared" ca="1" si="247"/>
        <v>0</v>
      </c>
      <c r="AF716" s="2">
        <f t="shared" ca="1" si="248"/>
        <v>0</v>
      </c>
      <c r="AG716" s="2">
        <f t="shared" ca="1" si="249"/>
        <v>0</v>
      </c>
      <c r="AH716" s="2">
        <f t="shared" ca="1" si="250"/>
        <v>0</v>
      </c>
      <c r="AI716" s="2">
        <f t="shared" ca="1" si="251"/>
        <v>0</v>
      </c>
      <c r="AJ716" s="2">
        <f t="shared" ca="1" si="252"/>
        <v>0</v>
      </c>
      <c r="AK716" s="2">
        <f t="shared" ca="1" si="253"/>
        <v>0</v>
      </c>
      <c r="AM716">
        <f ca="1">+IF(COUNTIFS(AM$4:AM715,1,$Q$4:$Q715,$Q716)=1,0,IF(U716*AD716&lt;$AO$1,1,0))</f>
        <v>0</v>
      </c>
      <c r="AN716">
        <f ca="1">+IF(COUNTIFS(AN$4:AN715,1,$Q$4:$Q715,$Q716)=1,0,IF(V716*AE716&lt;$AO$1,1,0))</f>
        <v>0</v>
      </c>
      <c r="AO716">
        <f ca="1">+IF(COUNTIFS(AO$4:AO715,1,$Q$4:$Q715,$Q716)=1,0,IF(W716*AF716&lt;$AO$1,1,0))</f>
        <v>0</v>
      </c>
      <c r="AP716">
        <f ca="1">+IF(COUNTIFS(AP$4:AP715,1,$Q$4:$Q715,$Q716)=1,0,IF(X716*AG716&lt;$AO$1,1,0))</f>
        <v>0</v>
      </c>
      <c r="AQ716">
        <f ca="1">+IF(COUNTIFS(AQ$4:AQ715,1,$Q$4:$Q715,$Q716)=1,0,IF(Y716*AH716&lt;$AO$1,1,0))</f>
        <v>0</v>
      </c>
      <c r="AR716">
        <f ca="1">+IF(COUNTIFS(AR$4:AR715,1,$Q$4:$Q715,$Q716)=1,0,IF(Z716*AI716&lt;$AO$1,1,0))</f>
        <v>0</v>
      </c>
      <c r="AS716">
        <f ca="1">+IF(COUNTIFS(AS$4:AS715,1,$Q$4:$Q715,$Q716)=1,0,IF(AA716*AJ716&lt;$AO$1,1,0))</f>
        <v>0</v>
      </c>
      <c r="AT716">
        <f ca="1">+IF(COUNTIFS(AT$4:AT715,1,$Q$4:$Q715,$Q716)=1,0,IF(AB716*AK716&lt;$AO$1,1,0))</f>
        <v>0</v>
      </c>
      <c r="AU716">
        <f t="shared" ca="1" si="267"/>
        <v>0</v>
      </c>
      <c r="AW716">
        <f ca="1">1*(COUNTIFS($Q$4:$Q715,Q716,AU$4:AU715,1)&gt;0)</f>
        <v>0</v>
      </c>
      <c r="AX716" t="str">
        <f t="shared" ca="1" si="254"/>
        <v/>
      </c>
    </row>
    <row r="717" spans="2:50" x14ac:dyDescent="0.35">
      <c r="B717">
        <f t="shared" si="268"/>
        <v>714</v>
      </c>
      <c r="C717" s="5">
        <f>AVERAGEIFS(TimeSeries!715:715,TimeSeries!$1:$1,"&lt;="&amp;C$3,TimeSeries!$1:$1,"&gt;="&amp;C$2)</f>
        <v>118.3</v>
      </c>
      <c r="D717" s="5">
        <f>AVERAGEIFS(TimeSeries!715:715,TimeSeries!$1:$1,"&lt;="&amp;D$3,TimeSeries!$1:$1,"&gt;="&amp;D$2)</f>
        <v>123.3</v>
      </c>
      <c r="E717" s="5">
        <f>AVERAGEIFS(TimeSeries!715:715,TimeSeries!$1:$1,"&lt;="&amp;E$3,TimeSeries!$1:$1,"&gt;="&amp;E$2)</f>
        <v>126.15</v>
      </c>
      <c r="F717" s="5">
        <f>AVERAGEIFS(TimeSeries!715:715,TimeSeries!$1:$1,"&lt;="&amp;F$3,TimeSeries!$1:$1,"&gt;="&amp;F$2)</f>
        <v>131.15</v>
      </c>
      <c r="G717" s="5">
        <f>AVERAGEIFS(TimeSeries!715:715,TimeSeries!$1:$1,"&lt;="&amp;G$3,TimeSeries!$1:$1,"&gt;="&amp;G$2)</f>
        <v>126.9</v>
      </c>
      <c r="H717" s="5">
        <f>AVERAGEIFS(TimeSeries!715:715,TimeSeries!$1:$1,"&lt;="&amp;H$3,TimeSeries!$1:$1,"&gt;="&amp;H$2)</f>
        <v>114.4</v>
      </c>
      <c r="I717" s="5">
        <f>AVERAGEIFS(TimeSeries!715:715,TimeSeries!$1:$1,"&lt;="&amp;I$3,TimeSeries!$1:$1,"&gt;="&amp;I$2)</f>
        <v>115.1</v>
      </c>
      <c r="J717" s="5">
        <f>AVERAGEIFS(TimeSeries!715:715,TimeSeries!$1:$1,"&lt;="&amp;J$3,TimeSeries!$1:$1,"&gt;="&amp;J$2)</f>
        <v>120.2</v>
      </c>
      <c r="K717" s="5">
        <f>+TimeSeries!I715</f>
        <v>121.6125</v>
      </c>
      <c r="M717">
        <f t="shared" si="263"/>
        <v>118.77500000000001</v>
      </c>
      <c r="N717">
        <f t="shared" si="264"/>
        <v>125.95</v>
      </c>
      <c r="O717">
        <f t="shared" si="266"/>
        <v>1</v>
      </c>
      <c r="P717">
        <f t="shared" si="265"/>
        <v>0</v>
      </c>
      <c r="Q717">
        <f>+INDEX(TimeSeries!$A:$ZZ,'TimeSeries - Formatted'!$B717+1,'TimeSeries - Formatted'!K$1)</f>
        <v>25</v>
      </c>
      <c r="R717">
        <f>SUM(O$4:O717)</f>
        <v>34</v>
      </c>
      <c r="S717">
        <f>SUM(P$4:P717)</f>
        <v>34</v>
      </c>
      <c r="U717" s="1">
        <f t="shared" si="255"/>
        <v>-0.16719464977120746</v>
      </c>
      <c r="V717" s="1">
        <f t="shared" si="256"/>
        <v>-0.14994829369183049</v>
      </c>
      <c r="W717" s="1">
        <f t="shared" si="257"/>
        <v>-0.10848056537102468</v>
      </c>
      <c r="X717" s="1">
        <f t="shared" si="258"/>
        <v>-5.647482014388483E-2</v>
      </c>
      <c r="Y717" s="1">
        <f t="shared" si="259"/>
        <v>-8.2429501084598678E-2</v>
      </c>
      <c r="Z717" s="1">
        <f t="shared" si="260"/>
        <v>-0.1513353115727003</v>
      </c>
      <c r="AA717" s="1">
        <f t="shared" si="261"/>
        <v>-0.14072415080253819</v>
      </c>
      <c r="AB717" s="1">
        <f t="shared" si="262"/>
        <v>-9.5560571858540277E-2</v>
      </c>
      <c r="AD717" s="2">
        <f t="shared" ca="1" si="246"/>
        <v>0</v>
      </c>
      <c r="AE717" s="2">
        <f t="shared" ca="1" si="247"/>
        <v>0</v>
      </c>
      <c r="AF717" s="2">
        <f t="shared" ca="1" si="248"/>
        <v>0</v>
      </c>
      <c r="AG717" s="2">
        <f t="shared" ca="1" si="249"/>
        <v>0</v>
      </c>
      <c r="AH717" s="2">
        <f t="shared" ca="1" si="250"/>
        <v>0</v>
      </c>
      <c r="AI717" s="2">
        <f t="shared" ca="1" si="251"/>
        <v>0</v>
      </c>
      <c r="AJ717" s="2">
        <f t="shared" ca="1" si="252"/>
        <v>0</v>
      </c>
      <c r="AK717" s="2">
        <f t="shared" ca="1" si="253"/>
        <v>0</v>
      </c>
      <c r="AM717">
        <f ca="1">+IF(COUNTIFS(AM$4:AM716,1,$Q$4:$Q716,$Q717)=1,0,IF(U717*AD717&lt;$AO$1,1,0))</f>
        <v>0</v>
      </c>
      <c r="AN717">
        <f ca="1">+IF(COUNTIFS(AN$4:AN716,1,$Q$4:$Q716,$Q717)=1,0,IF(V717*AE717&lt;$AO$1,1,0))</f>
        <v>0</v>
      </c>
      <c r="AO717">
        <f ca="1">+IF(COUNTIFS(AO$4:AO716,1,$Q$4:$Q716,$Q717)=1,0,IF(W717*AF717&lt;$AO$1,1,0))</f>
        <v>0</v>
      </c>
      <c r="AP717">
        <f ca="1">+IF(COUNTIFS(AP$4:AP716,1,$Q$4:$Q716,$Q717)=1,0,IF(X717*AG717&lt;$AO$1,1,0))</f>
        <v>0</v>
      </c>
      <c r="AQ717">
        <f ca="1">+IF(COUNTIFS(AQ$4:AQ716,1,$Q$4:$Q716,$Q717)=1,0,IF(Y717*AH717&lt;$AO$1,1,0))</f>
        <v>0</v>
      </c>
      <c r="AR717">
        <f ca="1">+IF(COUNTIFS(AR$4:AR716,1,$Q$4:$Q716,$Q717)=1,0,IF(Z717*AI717&lt;$AO$1,1,0))</f>
        <v>0</v>
      </c>
      <c r="AS717">
        <f ca="1">+IF(COUNTIFS(AS$4:AS716,1,$Q$4:$Q716,$Q717)=1,0,IF(AA717*AJ717&lt;$AO$1,1,0))</f>
        <v>0</v>
      </c>
      <c r="AT717">
        <f ca="1">+IF(COUNTIFS(AT$4:AT716,1,$Q$4:$Q716,$Q717)=1,0,IF(AB717*AK717&lt;$AO$1,1,0))</f>
        <v>0</v>
      </c>
      <c r="AU717">
        <f t="shared" ca="1" si="267"/>
        <v>0</v>
      </c>
      <c r="AW717">
        <f ca="1">1*(COUNTIFS($Q$4:$Q716,Q717,AU$4:AU716,1)&gt;0)</f>
        <v>0</v>
      </c>
      <c r="AX717" t="str">
        <f t="shared" ca="1" si="254"/>
        <v/>
      </c>
    </row>
    <row r="718" spans="2:50" x14ac:dyDescent="0.35">
      <c r="B718">
        <f t="shared" si="268"/>
        <v>715</v>
      </c>
      <c r="C718" s="5">
        <f>AVERAGEIFS(TimeSeries!716:716,TimeSeries!$1:$1,"&lt;="&amp;C$3,TimeSeries!$1:$1,"&gt;="&amp;C$2)</f>
        <v>121.25</v>
      </c>
      <c r="D718" s="5">
        <f>AVERAGEIFS(TimeSeries!716:716,TimeSeries!$1:$1,"&lt;="&amp;D$3,TimeSeries!$1:$1,"&gt;="&amp;D$2)</f>
        <v>125.75</v>
      </c>
      <c r="E718" s="5">
        <f>AVERAGEIFS(TimeSeries!716:716,TimeSeries!$1:$1,"&lt;="&amp;E$3,TimeSeries!$1:$1,"&gt;="&amp;E$2)</f>
        <v>128.55000000000001</v>
      </c>
      <c r="F718" s="5">
        <f>AVERAGEIFS(TimeSeries!716:716,TimeSeries!$1:$1,"&lt;="&amp;F$3,TimeSeries!$1:$1,"&gt;="&amp;F$2)</f>
        <v>132.55000000000001</v>
      </c>
      <c r="G718" s="5">
        <f>AVERAGEIFS(TimeSeries!716:716,TimeSeries!$1:$1,"&lt;="&amp;G$3,TimeSeries!$1:$1,"&gt;="&amp;G$2)</f>
        <v>128.30000000000001</v>
      </c>
      <c r="H718" s="5">
        <f>AVERAGEIFS(TimeSeries!716:716,TimeSeries!$1:$1,"&lt;="&amp;H$3,TimeSeries!$1:$1,"&gt;="&amp;H$2)</f>
        <v>116.8</v>
      </c>
      <c r="I718" s="5">
        <f>AVERAGEIFS(TimeSeries!716:716,TimeSeries!$1:$1,"&lt;="&amp;I$3,TimeSeries!$1:$1,"&gt;="&amp;I$2)</f>
        <v>116.1</v>
      </c>
      <c r="J718" s="5">
        <f>AVERAGEIFS(TimeSeries!716:716,TimeSeries!$1:$1,"&lt;="&amp;J$3,TimeSeries!$1:$1,"&gt;="&amp;J$2)</f>
        <v>120.2</v>
      </c>
      <c r="K718" s="5">
        <f>+TimeSeries!I716</f>
        <v>123.55000000000001</v>
      </c>
      <c r="M718">
        <f t="shared" si="263"/>
        <v>118.77500000000001</v>
      </c>
      <c r="N718">
        <f t="shared" si="264"/>
        <v>125.95</v>
      </c>
      <c r="O718">
        <f t="shared" si="266"/>
        <v>0</v>
      </c>
      <c r="P718">
        <f t="shared" si="265"/>
        <v>0</v>
      </c>
      <c r="Q718">
        <f>+INDEX(TimeSeries!$A:$ZZ,'TimeSeries - Formatted'!$B718+1,'TimeSeries - Formatted'!K$1)</f>
        <v>25</v>
      </c>
      <c r="R718">
        <f>SUM(O$4:O718)</f>
        <v>34</v>
      </c>
      <c r="S718">
        <f>SUM(P$4:P718)</f>
        <v>34</v>
      </c>
      <c r="U718" s="1">
        <f t="shared" si="255"/>
        <v>-0.13082437275985659</v>
      </c>
      <c r="V718" s="1">
        <f t="shared" si="256"/>
        <v>-8.545454545454545E-2</v>
      </c>
      <c r="W718" s="1">
        <f t="shared" si="257"/>
        <v>-1.9824628288219515E-2</v>
      </c>
      <c r="X718" s="1">
        <f t="shared" si="258"/>
        <v>1.0674799847502969E-2</v>
      </c>
      <c r="Y718" s="1">
        <f t="shared" si="259"/>
        <v>-3.3521657250470738E-2</v>
      </c>
      <c r="Z718" s="1">
        <f t="shared" si="260"/>
        <v>-0.12345215759849903</v>
      </c>
      <c r="AA718" s="1">
        <f t="shared" si="261"/>
        <v>-0.13325867861142215</v>
      </c>
      <c r="AB718" s="1">
        <f t="shared" si="262"/>
        <v>-9.5560571858540277E-2</v>
      </c>
      <c r="AD718" s="2">
        <f t="shared" ref="AD718:AD781" ca="1" si="269">1*(IFERROR(MAX(OFFSET(U$1,MATCH($Q718,$Q:$Q,0)-1,0,ROW()-MATCH($Q718,$Q:$Q,0))),0)&gt;0)</f>
        <v>0</v>
      </c>
      <c r="AE718" s="2">
        <f t="shared" ref="AE718:AE781" ca="1" si="270">1*(IFERROR(MAX(OFFSET(V$1,MATCH($Q718,$Q:$Q,0)-1,0,ROW()-MATCH($Q718,$Q:$Q,0))),0)&gt;0)</f>
        <v>0</v>
      </c>
      <c r="AF718" s="2">
        <f t="shared" ref="AF718:AF781" ca="1" si="271">1*(IFERROR(MAX(OFFSET(W$1,MATCH($Q718,$Q:$Q,0)-1,0,ROW()-MATCH($Q718,$Q:$Q,0))),0)&gt;0)</f>
        <v>0</v>
      </c>
      <c r="AG718" s="2">
        <f t="shared" ref="AG718:AG781" ca="1" si="272">1*(IFERROR(MAX(OFFSET(X$1,MATCH($Q718,$Q:$Q,0)-1,0,ROW()-MATCH($Q718,$Q:$Q,0))),0)&gt;0)</f>
        <v>0</v>
      </c>
      <c r="AH718" s="2">
        <f t="shared" ref="AH718:AH781" ca="1" si="273">1*(IFERROR(MAX(OFFSET(Y$1,MATCH($Q718,$Q:$Q,0)-1,0,ROW()-MATCH($Q718,$Q:$Q,0))),0)&gt;0)</f>
        <v>0</v>
      </c>
      <c r="AI718" s="2">
        <f t="shared" ref="AI718:AI781" ca="1" si="274">1*(IFERROR(MAX(OFFSET(Z$1,MATCH($Q718,$Q:$Q,0)-1,0,ROW()-MATCH($Q718,$Q:$Q,0))),0)&gt;0)</f>
        <v>0</v>
      </c>
      <c r="AJ718" s="2">
        <f t="shared" ref="AJ718:AJ781" ca="1" si="275">1*(IFERROR(MAX(OFFSET(AA$1,MATCH($Q718,$Q:$Q,0)-1,0,ROW()-MATCH($Q718,$Q:$Q,0))),0)&gt;0)</f>
        <v>0</v>
      </c>
      <c r="AK718" s="2">
        <f t="shared" ref="AK718:AK781" ca="1" si="276">1*(IFERROR(MAX(OFFSET(AB$1,MATCH($Q718,$Q:$Q,0)-1,0,ROW()-MATCH($Q718,$Q:$Q,0))),0)&gt;0)</f>
        <v>0</v>
      </c>
      <c r="AM718">
        <f ca="1">+IF(COUNTIFS(AM$4:AM717,1,$Q$4:$Q717,$Q718)=1,0,IF(U718*AD718&lt;$AO$1,1,0))</f>
        <v>0</v>
      </c>
      <c r="AN718">
        <f ca="1">+IF(COUNTIFS(AN$4:AN717,1,$Q$4:$Q717,$Q718)=1,0,IF(V718*AE718&lt;$AO$1,1,0))</f>
        <v>0</v>
      </c>
      <c r="AO718">
        <f ca="1">+IF(COUNTIFS(AO$4:AO717,1,$Q$4:$Q717,$Q718)=1,0,IF(W718*AF718&lt;$AO$1,1,0))</f>
        <v>0</v>
      </c>
      <c r="AP718">
        <f ca="1">+IF(COUNTIFS(AP$4:AP717,1,$Q$4:$Q717,$Q718)=1,0,IF(X718*AG718&lt;$AO$1,1,0))</f>
        <v>0</v>
      </c>
      <c r="AQ718">
        <f ca="1">+IF(COUNTIFS(AQ$4:AQ717,1,$Q$4:$Q717,$Q718)=1,0,IF(Y718*AH718&lt;$AO$1,1,0))</f>
        <v>0</v>
      </c>
      <c r="AR718">
        <f ca="1">+IF(COUNTIFS(AR$4:AR717,1,$Q$4:$Q717,$Q718)=1,0,IF(Z718*AI718&lt;$AO$1,1,0))</f>
        <v>0</v>
      </c>
      <c r="AS718">
        <f ca="1">+IF(COUNTIFS(AS$4:AS717,1,$Q$4:$Q717,$Q718)=1,0,IF(AA718*AJ718&lt;$AO$1,1,0))</f>
        <v>0</v>
      </c>
      <c r="AT718">
        <f ca="1">+IF(COUNTIFS(AT$4:AT717,1,$Q$4:$Q717,$Q718)=1,0,IF(AB718*AK718&lt;$AO$1,1,0))</f>
        <v>0</v>
      </c>
      <c r="AU718">
        <f t="shared" ca="1" si="267"/>
        <v>0</v>
      </c>
      <c r="AW718">
        <f ca="1">1*(COUNTIFS($Q$4:$Q717,Q718,AU$4:AU717,1)&gt;0)</f>
        <v>0</v>
      </c>
      <c r="AX718" t="str">
        <f t="shared" ref="AX718:AX781" ca="1" si="277">+IF($AW718=1,"",IFERROR(AVERAGEIFS($AM$3:$AT$3,$AM718:$AT718,1),""))</f>
        <v/>
      </c>
    </row>
    <row r="719" spans="2:50" x14ac:dyDescent="0.35">
      <c r="B719">
        <f t="shared" si="268"/>
        <v>716</v>
      </c>
      <c r="C719" s="5">
        <f>AVERAGEIFS(TimeSeries!717:717,TimeSeries!$1:$1,"&lt;="&amp;C$3,TimeSeries!$1:$1,"&gt;="&amp;C$2)</f>
        <v>124.85</v>
      </c>
      <c r="D719" s="5">
        <f>AVERAGEIFS(TimeSeries!717:717,TimeSeries!$1:$1,"&lt;="&amp;D$3,TimeSeries!$1:$1,"&gt;="&amp;D$2)</f>
        <v>129.35</v>
      </c>
      <c r="E719" s="5">
        <f>AVERAGEIFS(TimeSeries!717:717,TimeSeries!$1:$1,"&lt;="&amp;E$3,TimeSeries!$1:$1,"&gt;="&amp;E$2)</f>
        <v>130.75</v>
      </c>
      <c r="F719" s="5">
        <f>AVERAGEIFS(TimeSeries!717:717,TimeSeries!$1:$1,"&lt;="&amp;F$3,TimeSeries!$1:$1,"&gt;="&amp;F$2)</f>
        <v>132.75</v>
      </c>
      <c r="G719" s="5">
        <f>AVERAGEIFS(TimeSeries!717:717,TimeSeries!$1:$1,"&lt;="&amp;G$3,TimeSeries!$1:$1,"&gt;="&amp;G$2)</f>
        <v>128.5</v>
      </c>
      <c r="H719" s="5">
        <f>AVERAGEIFS(TimeSeries!717:717,TimeSeries!$1:$1,"&lt;="&amp;H$3,TimeSeries!$1:$1,"&gt;="&amp;H$2)</f>
        <v>119</v>
      </c>
      <c r="I719" s="5">
        <f>AVERAGEIFS(TimeSeries!717:717,TimeSeries!$1:$1,"&lt;="&amp;I$3,TimeSeries!$1:$1,"&gt;="&amp;I$2)</f>
        <v>116.9</v>
      </c>
      <c r="J719" s="5">
        <f>AVERAGEIFS(TimeSeries!717:717,TimeSeries!$1:$1,"&lt;="&amp;J$3,TimeSeries!$1:$1,"&gt;="&amp;J$2)</f>
        <v>118.8</v>
      </c>
      <c r="K719" s="5">
        <f>+TimeSeries!I717</f>
        <v>125.25</v>
      </c>
      <c r="M719">
        <f t="shared" si="263"/>
        <v>118.77500000000001</v>
      </c>
      <c r="N719">
        <f t="shared" si="264"/>
        <v>125.49375000000001</v>
      </c>
      <c r="O719">
        <f t="shared" si="266"/>
        <v>0</v>
      </c>
      <c r="P719">
        <f t="shared" si="265"/>
        <v>0</v>
      </c>
      <c r="Q719">
        <f>+INDEX(TimeSeries!$A:$ZZ,'TimeSeries - Formatted'!$B719+1,'TimeSeries - Formatted'!K$1)</f>
        <v>25</v>
      </c>
      <c r="R719">
        <f>SUM(O$4:O719)</f>
        <v>34</v>
      </c>
      <c r="S719">
        <f>SUM(P$4:P719)</f>
        <v>34</v>
      </c>
      <c r="U719" s="1">
        <f t="shared" ref="U719:U782" si="278">+C719/MAX(C709:C718)-1</f>
        <v>-4.2194092827004259E-2</v>
      </c>
      <c r="V719" s="1">
        <f t="shared" ref="V719:V782" si="279">+D719/MAX(D709:D718)-1</f>
        <v>2.3743569449940605E-2</v>
      </c>
      <c r="W719" s="1">
        <f t="shared" ref="W719:W782" si="280">+E719/MAX(E709:E718)-1</f>
        <v>1.711396343835081E-2</v>
      </c>
      <c r="X719" s="1">
        <f t="shared" ref="X719:X782" si="281">+F719/MAX(F709:F718)-1</f>
        <v>1.5088645794039124E-3</v>
      </c>
      <c r="Y719" s="1">
        <f t="shared" ref="Y719:Y782" si="282">+G719/MAX(G709:G718)-1</f>
        <v>1.5588464536242519E-3</v>
      </c>
      <c r="Z719" s="1">
        <f t="shared" ref="Z719:Z782" si="283">+H719/MAX(H709:H718)-1</f>
        <v>-4.2638777152051444E-2</v>
      </c>
      <c r="AA719" s="1">
        <f t="shared" ref="AA719:AA782" si="284">+I719/MAX(I709:I718)-1</f>
        <v>-7.5523922499011409E-2</v>
      </c>
      <c r="AB719" s="1">
        <f t="shared" ref="AB719:AB782" si="285">+J719/MAX(J709:J718)-1</f>
        <v>-5.6393963463066021E-2</v>
      </c>
      <c r="AD719" s="2">
        <f t="shared" ca="1" si="269"/>
        <v>0</v>
      </c>
      <c r="AE719" s="2">
        <f t="shared" ca="1" si="270"/>
        <v>0</v>
      </c>
      <c r="AF719" s="2">
        <f t="shared" ca="1" si="271"/>
        <v>0</v>
      </c>
      <c r="AG719" s="2">
        <f t="shared" ca="1" si="272"/>
        <v>1</v>
      </c>
      <c r="AH719" s="2">
        <f t="shared" ca="1" si="273"/>
        <v>0</v>
      </c>
      <c r="AI719" s="2">
        <f t="shared" ca="1" si="274"/>
        <v>0</v>
      </c>
      <c r="AJ719" s="2">
        <f t="shared" ca="1" si="275"/>
        <v>0</v>
      </c>
      <c r="AK719" s="2">
        <f t="shared" ca="1" si="276"/>
        <v>0</v>
      </c>
      <c r="AM719">
        <f ca="1">+IF(COUNTIFS(AM$4:AM718,1,$Q$4:$Q718,$Q719)=1,0,IF(U719*AD719&lt;$AO$1,1,0))</f>
        <v>0</v>
      </c>
      <c r="AN719">
        <f ca="1">+IF(COUNTIFS(AN$4:AN718,1,$Q$4:$Q718,$Q719)=1,0,IF(V719*AE719&lt;$AO$1,1,0))</f>
        <v>0</v>
      </c>
      <c r="AO719">
        <f ca="1">+IF(COUNTIFS(AO$4:AO718,1,$Q$4:$Q718,$Q719)=1,0,IF(W719*AF719&lt;$AO$1,1,0))</f>
        <v>0</v>
      </c>
      <c r="AP719">
        <f ca="1">+IF(COUNTIFS(AP$4:AP718,1,$Q$4:$Q718,$Q719)=1,0,IF(X719*AG719&lt;$AO$1,1,0))</f>
        <v>0</v>
      </c>
      <c r="AQ719">
        <f ca="1">+IF(COUNTIFS(AQ$4:AQ718,1,$Q$4:$Q718,$Q719)=1,0,IF(Y719*AH719&lt;$AO$1,1,0))</f>
        <v>0</v>
      </c>
      <c r="AR719">
        <f ca="1">+IF(COUNTIFS(AR$4:AR718,1,$Q$4:$Q718,$Q719)=1,0,IF(Z719*AI719&lt;$AO$1,1,0))</f>
        <v>0</v>
      </c>
      <c r="AS719">
        <f ca="1">+IF(COUNTIFS(AS$4:AS718,1,$Q$4:$Q718,$Q719)=1,0,IF(AA719*AJ719&lt;$AO$1,1,0))</f>
        <v>0</v>
      </c>
      <c r="AT719">
        <f ca="1">+IF(COUNTIFS(AT$4:AT718,1,$Q$4:$Q718,$Q719)=1,0,IF(AB719*AK719&lt;$AO$1,1,0))</f>
        <v>0</v>
      </c>
      <c r="AU719">
        <f t="shared" ca="1" si="267"/>
        <v>0</v>
      </c>
      <c r="AW719">
        <f ca="1">1*(COUNTIFS($Q$4:$Q718,Q719,AU$4:AU718,1)&gt;0)</f>
        <v>0</v>
      </c>
      <c r="AX719" t="str">
        <f t="shared" ca="1" si="277"/>
        <v/>
      </c>
    </row>
    <row r="720" spans="2:50" x14ac:dyDescent="0.35">
      <c r="B720">
        <f t="shared" si="268"/>
        <v>717</v>
      </c>
      <c r="C720" s="5">
        <f>AVERAGEIFS(TimeSeries!718:718,TimeSeries!$1:$1,"&lt;="&amp;C$3,TimeSeries!$1:$1,"&gt;="&amp;C$2)</f>
        <v>127.75</v>
      </c>
      <c r="D720" s="5">
        <f>AVERAGEIFS(TimeSeries!718:718,TimeSeries!$1:$1,"&lt;="&amp;D$3,TimeSeries!$1:$1,"&gt;="&amp;D$2)</f>
        <v>131.25</v>
      </c>
      <c r="E720" s="5">
        <f>AVERAGEIFS(TimeSeries!718:718,TimeSeries!$1:$1,"&lt;="&amp;E$3,TimeSeries!$1:$1,"&gt;="&amp;E$2)</f>
        <v>132.69999999999999</v>
      </c>
      <c r="F720" s="5">
        <f>AVERAGEIFS(TimeSeries!718:718,TimeSeries!$1:$1,"&lt;="&amp;F$3,TimeSeries!$1:$1,"&gt;="&amp;F$2)</f>
        <v>135.19999999999999</v>
      </c>
      <c r="G720" s="5">
        <f>AVERAGEIFS(TimeSeries!718:718,TimeSeries!$1:$1,"&lt;="&amp;G$3,TimeSeries!$1:$1,"&gt;="&amp;G$2)</f>
        <v>130.94999999999999</v>
      </c>
      <c r="H720" s="5">
        <f>AVERAGEIFS(TimeSeries!718:718,TimeSeries!$1:$1,"&lt;="&amp;H$3,TimeSeries!$1:$1,"&gt;="&amp;H$2)</f>
        <v>121.45</v>
      </c>
      <c r="I720" s="5">
        <f>AVERAGEIFS(TimeSeries!718:718,TimeSeries!$1:$1,"&lt;="&amp;I$3,TimeSeries!$1:$1,"&gt;="&amp;I$2)</f>
        <v>117.9</v>
      </c>
      <c r="J720" s="5">
        <f>AVERAGEIFS(TimeSeries!718:718,TimeSeries!$1:$1,"&lt;="&amp;J$3,TimeSeries!$1:$1,"&gt;="&amp;J$2)</f>
        <v>118.8</v>
      </c>
      <c r="K720" s="5">
        <f>+TimeSeries!I718</f>
        <v>127.32499999999999</v>
      </c>
      <c r="M720">
        <f t="shared" si="263"/>
        <v>118.77500000000001</v>
      </c>
      <c r="N720">
        <f t="shared" si="264"/>
        <v>125.49375000000001</v>
      </c>
      <c r="O720">
        <f t="shared" si="266"/>
        <v>0</v>
      </c>
      <c r="P720">
        <f t="shared" si="265"/>
        <v>1</v>
      </c>
      <c r="Q720">
        <f>+INDEX(TimeSeries!$A:$ZZ,'TimeSeries - Formatted'!$B720+1,'TimeSeries - Formatted'!K$1)</f>
        <v>25</v>
      </c>
      <c r="R720">
        <f>SUM(O$4:O720)</f>
        <v>34</v>
      </c>
      <c r="S720">
        <f>SUM(P$4:P720)</f>
        <v>35</v>
      </c>
      <c r="U720" s="1">
        <f t="shared" si="278"/>
        <v>2.3227873448137704E-2</v>
      </c>
      <c r="V720" s="1">
        <f t="shared" si="279"/>
        <v>1.468882875918065E-2</v>
      </c>
      <c r="W720" s="1">
        <f t="shared" si="280"/>
        <v>1.4913957934990396E-2</v>
      </c>
      <c r="X720" s="1">
        <f t="shared" si="281"/>
        <v>1.8455743879472575E-2</v>
      </c>
      <c r="Y720" s="1">
        <f t="shared" si="282"/>
        <v>1.9066147859922111E-2</v>
      </c>
      <c r="Z720" s="1">
        <f t="shared" si="283"/>
        <v>2.0588235294117574E-2</v>
      </c>
      <c r="AA720" s="1">
        <f t="shared" si="284"/>
        <v>-1.3389121338912124E-2</v>
      </c>
      <c r="AB720" s="1">
        <f t="shared" si="285"/>
        <v>-3.4146341463414664E-2</v>
      </c>
      <c r="AD720" s="2">
        <f t="shared" ca="1" si="269"/>
        <v>0</v>
      </c>
      <c r="AE720" s="2">
        <f t="shared" ca="1" si="270"/>
        <v>1</v>
      </c>
      <c r="AF720" s="2">
        <f t="shared" ca="1" si="271"/>
        <v>1</v>
      </c>
      <c r="AG720" s="2">
        <f t="shared" ca="1" si="272"/>
        <v>1</v>
      </c>
      <c r="AH720" s="2">
        <f t="shared" ca="1" si="273"/>
        <v>1</v>
      </c>
      <c r="AI720" s="2">
        <f t="shared" ca="1" si="274"/>
        <v>0</v>
      </c>
      <c r="AJ720" s="2">
        <f t="shared" ca="1" si="275"/>
        <v>0</v>
      </c>
      <c r="AK720" s="2">
        <f t="shared" ca="1" si="276"/>
        <v>0</v>
      </c>
      <c r="AM720">
        <f ca="1">+IF(COUNTIFS(AM$4:AM719,1,$Q$4:$Q719,$Q720)=1,0,IF(U720*AD720&lt;$AO$1,1,0))</f>
        <v>0</v>
      </c>
      <c r="AN720">
        <f ca="1">+IF(COUNTIFS(AN$4:AN719,1,$Q$4:$Q719,$Q720)=1,0,IF(V720*AE720&lt;$AO$1,1,0))</f>
        <v>0</v>
      </c>
      <c r="AO720">
        <f ca="1">+IF(COUNTIFS(AO$4:AO719,1,$Q$4:$Q719,$Q720)=1,0,IF(W720*AF720&lt;$AO$1,1,0))</f>
        <v>0</v>
      </c>
      <c r="AP720">
        <f ca="1">+IF(COUNTIFS(AP$4:AP719,1,$Q$4:$Q719,$Q720)=1,0,IF(X720*AG720&lt;$AO$1,1,0))</f>
        <v>0</v>
      </c>
      <c r="AQ720">
        <f ca="1">+IF(COUNTIFS(AQ$4:AQ719,1,$Q$4:$Q719,$Q720)=1,0,IF(Y720*AH720&lt;$AO$1,1,0))</f>
        <v>0</v>
      </c>
      <c r="AR720">
        <f ca="1">+IF(COUNTIFS(AR$4:AR719,1,$Q$4:$Q719,$Q720)=1,0,IF(Z720*AI720&lt;$AO$1,1,0))</f>
        <v>0</v>
      </c>
      <c r="AS720">
        <f ca="1">+IF(COUNTIFS(AS$4:AS719,1,$Q$4:$Q719,$Q720)=1,0,IF(AA720*AJ720&lt;$AO$1,1,0))</f>
        <v>0</v>
      </c>
      <c r="AT720">
        <f ca="1">+IF(COUNTIFS(AT$4:AT719,1,$Q$4:$Q719,$Q720)=1,0,IF(AB720*AK720&lt;$AO$1,1,0))</f>
        <v>0</v>
      </c>
      <c r="AU720">
        <f t="shared" ca="1" si="267"/>
        <v>0</v>
      </c>
      <c r="AW720">
        <f ca="1">1*(COUNTIFS($Q$4:$Q719,Q720,AU$4:AU719,1)&gt;0)</f>
        <v>0</v>
      </c>
      <c r="AX720" t="str">
        <f t="shared" ca="1" si="277"/>
        <v/>
      </c>
    </row>
    <row r="721" spans="2:50" x14ac:dyDescent="0.35">
      <c r="B721">
        <f t="shared" si="268"/>
        <v>718</v>
      </c>
      <c r="C721" s="5">
        <f>AVERAGEIFS(TimeSeries!719:719,TimeSeries!$1:$1,"&lt;="&amp;C$3,TimeSeries!$1:$1,"&gt;="&amp;C$2)</f>
        <v>130.69999999999999</v>
      </c>
      <c r="D721" s="5">
        <f>AVERAGEIFS(TimeSeries!719:719,TimeSeries!$1:$1,"&lt;="&amp;D$3,TimeSeries!$1:$1,"&gt;="&amp;D$2)</f>
        <v>133.69999999999999</v>
      </c>
      <c r="E721" s="5">
        <f>AVERAGEIFS(TimeSeries!719:719,TimeSeries!$1:$1,"&lt;="&amp;E$3,TimeSeries!$1:$1,"&gt;="&amp;E$2)</f>
        <v>135.1</v>
      </c>
      <c r="F721" s="5">
        <f>AVERAGEIFS(TimeSeries!719:719,TimeSeries!$1:$1,"&lt;="&amp;F$3,TimeSeries!$1:$1,"&gt;="&amp;F$2)</f>
        <v>137.6</v>
      </c>
      <c r="G721" s="5">
        <f>AVERAGEIFS(TimeSeries!719:719,TimeSeries!$1:$1,"&lt;="&amp;G$3,TimeSeries!$1:$1,"&gt;="&amp;G$2)</f>
        <v>132.65</v>
      </c>
      <c r="H721" s="5">
        <f>AVERAGEIFS(TimeSeries!719:719,TimeSeries!$1:$1,"&lt;="&amp;H$3,TimeSeries!$1:$1,"&gt;="&amp;H$2)</f>
        <v>123.15</v>
      </c>
      <c r="I721" s="5">
        <f>AVERAGEIFS(TimeSeries!719:719,TimeSeries!$1:$1,"&lt;="&amp;I$3,TimeSeries!$1:$1,"&gt;="&amp;I$2)</f>
        <v>119.6</v>
      </c>
      <c r="J721" s="5">
        <f>AVERAGEIFS(TimeSeries!719:719,TimeSeries!$1:$1,"&lt;="&amp;J$3,TimeSeries!$1:$1,"&gt;="&amp;J$2)</f>
        <v>120.2</v>
      </c>
      <c r="K721" s="5">
        <f>+TimeSeries!I719</f>
        <v>129.51249999999999</v>
      </c>
      <c r="M721">
        <f t="shared" si="263"/>
        <v>118.77500000000001</v>
      </c>
      <c r="N721">
        <f t="shared" si="264"/>
        <v>125.49375000000001</v>
      </c>
      <c r="O721">
        <f t="shared" si="266"/>
        <v>0</v>
      </c>
      <c r="P721">
        <f t="shared" si="265"/>
        <v>0</v>
      </c>
      <c r="Q721">
        <f>+INDEX(TimeSeries!$A:$ZZ,'TimeSeries - Formatted'!$B721+1,'TimeSeries - Formatted'!K$1)</f>
        <v>25</v>
      </c>
      <c r="R721">
        <f>SUM(O$4:O721)</f>
        <v>34</v>
      </c>
      <c r="S721">
        <f>SUM(P$4:P721)</f>
        <v>35</v>
      </c>
      <c r="U721" s="1">
        <f t="shared" si="278"/>
        <v>2.3091976516633972E-2</v>
      </c>
      <c r="V721" s="1">
        <f t="shared" si="279"/>
        <v>1.8666666666666609E-2</v>
      </c>
      <c r="W721" s="1">
        <f t="shared" si="280"/>
        <v>1.8085908063300682E-2</v>
      </c>
      <c r="X721" s="1">
        <f t="shared" si="281"/>
        <v>1.7751479289940919E-2</v>
      </c>
      <c r="Y721" s="1">
        <f t="shared" si="282"/>
        <v>1.2982054219167649E-2</v>
      </c>
      <c r="Z721" s="1">
        <f t="shared" si="283"/>
        <v>1.3997529847673995E-2</v>
      </c>
      <c r="AA721" s="1">
        <f t="shared" si="284"/>
        <v>1.4418999151823542E-2</v>
      </c>
      <c r="AB721" s="1">
        <f t="shared" si="285"/>
        <v>-1.1513157894736725E-2</v>
      </c>
      <c r="AD721" s="2">
        <f t="shared" ca="1" si="269"/>
        <v>1</v>
      </c>
      <c r="AE721" s="2">
        <f t="shared" ca="1" si="270"/>
        <v>1</v>
      </c>
      <c r="AF721" s="2">
        <f t="shared" ca="1" si="271"/>
        <v>1</v>
      </c>
      <c r="AG721" s="2">
        <f t="shared" ca="1" si="272"/>
        <v>1</v>
      </c>
      <c r="AH721" s="2">
        <f t="shared" ca="1" si="273"/>
        <v>1</v>
      </c>
      <c r="AI721" s="2">
        <f t="shared" ca="1" si="274"/>
        <v>1</v>
      </c>
      <c r="AJ721" s="2">
        <f t="shared" ca="1" si="275"/>
        <v>0</v>
      </c>
      <c r="AK721" s="2">
        <f t="shared" ca="1" si="276"/>
        <v>0</v>
      </c>
      <c r="AM721">
        <f ca="1">+IF(COUNTIFS(AM$4:AM720,1,$Q$4:$Q720,$Q721)=1,0,IF(U721*AD721&lt;$AO$1,1,0))</f>
        <v>0</v>
      </c>
      <c r="AN721">
        <f ca="1">+IF(COUNTIFS(AN$4:AN720,1,$Q$4:$Q720,$Q721)=1,0,IF(V721*AE721&lt;$AO$1,1,0))</f>
        <v>0</v>
      </c>
      <c r="AO721">
        <f ca="1">+IF(COUNTIFS(AO$4:AO720,1,$Q$4:$Q720,$Q721)=1,0,IF(W721*AF721&lt;$AO$1,1,0))</f>
        <v>0</v>
      </c>
      <c r="AP721">
        <f ca="1">+IF(COUNTIFS(AP$4:AP720,1,$Q$4:$Q720,$Q721)=1,0,IF(X721*AG721&lt;$AO$1,1,0))</f>
        <v>0</v>
      </c>
      <c r="AQ721">
        <f ca="1">+IF(COUNTIFS(AQ$4:AQ720,1,$Q$4:$Q720,$Q721)=1,0,IF(Y721*AH721&lt;$AO$1,1,0))</f>
        <v>0</v>
      </c>
      <c r="AR721">
        <f ca="1">+IF(COUNTIFS(AR$4:AR720,1,$Q$4:$Q720,$Q721)=1,0,IF(Z721*AI721&lt;$AO$1,1,0))</f>
        <v>0</v>
      </c>
      <c r="AS721">
        <f ca="1">+IF(COUNTIFS(AS$4:AS720,1,$Q$4:$Q720,$Q721)=1,0,IF(AA721*AJ721&lt;$AO$1,1,0))</f>
        <v>0</v>
      </c>
      <c r="AT721">
        <f ca="1">+IF(COUNTIFS(AT$4:AT720,1,$Q$4:$Q720,$Q721)=1,0,IF(AB721*AK721&lt;$AO$1,1,0))</f>
        <v>0</v>
      </c>
      <c r="AU721">
        <f t="shared" ca="1" si="267"/>
        <v>0</v>
      </c>
      <c r="AW721">
        <f ca="1">1*(COUNTIFS($Q$4:$Q720,Q721,AU$4:AU720,1)&gt;0)</f>
        <v>0</v>
      </c>
      <c r="AX721" t="str">
        <f t="shared" ca="1" si="277"/>
        <v/>
      </c>
    </row>
    <row r="722" spans="2:50" x14ac:dyDescent="0.35">
      <c r="B722">
        <f t="shared" si="268"/>
        <v>719</v>
      </c>
      <c r="C722" s="5">
        <f>AVERAGEIFS(TimeSeries!720:720,TimeSeries!$1:$1,"&lt;="&amp;C$3,TimeSeries!$1:$1,"&gt;="&amp;C$2)</f>
        <v>132.4</v>
      </c>
      <c r="D722" s="5">
        <f>AVERAGEIFS(TimeSeries!720:720,TimeSeries!$1:$1,"&lt;="&amp;D$3,TimeSeries!$1:$1,"&gt;="&amp;D$2)</f>
        <v>134.9</v>
      </c>
      <c r="E722" s="5">
        <f>AVERAGEIFS(TimeSeries!720:720,TimeSeries!$1:$1,"&lt;="&amp;E$3,TimeSeries!$1:$1,"&gt;="&amp;E$2)</f>
        <v>136.30000000000001</v>
      </c>
      <c r="F722" s="5">
        <f>AVERAGEIFS(TimeSeries!720:720,TimeSeries!$1:$1,"&lt;="&amp;F$3,TimeSeries!$1:$1,"&gt;="&amp;F$2)</f>
        <v>138.80000000000001</v>
      </c>
      <c r="G722" s="5">
        <f>AVERAGEIFS(TimeSeries!720:720,TimeSeries!$1:$1,"&lt;="&amp;G$3,TimeSeries!$1:$1,"&gt;="&amp;G$2)</f>
        <v>133.85</v>
      </c>
      <c r="H722" s="5">
        <f>AVERAGEIFS(TimeSeries!720:720,TimeSeries!$1:$1,"&lt;="&amp;H$3,TimeSeries!$1:$1,"&gt;="&amp;H$2)</f>
        <v>124.85</v>
      </c>
      <c r="I722" s="5">
        <f>AVERAGEIFS(TimeSeries!720:720,TimeSeries!$1:$1,"&lt;="&amp;I$3,TimeSeries!$1:$1,"&gt;="&amp;I$2)</f>
        <v>122</v>
      </c>
      <c r="J722" s="5">
        <f>AVERAGEIFS(TimeSeries!720:720,TimeSeries!$1:$1,"&lt;="&amp;J$3,TimeSeries!$1:$1,"&gt;="&amp;J$2)</f>
        <v>123</v>
      </c>
      <c r="K722" s="5">
        <f>+TimeSeries!I720</f>
        <v>131.13750000000002</v>
      </c>
      <c r="M722">
        <f t="shared" si="263"/>
        <v>118.77500000000001</v>
      </c>
      <c r="N722">
        <f t="shared" si="264"/>
        <v>125.49375000000001</v>
      </c>
      <c r="O722">
        <f t="shared" si="266"/>
        <v>0</v>
      </c>
      <c r="P722">
        <f t="shared" si="265"/>
        <v>0</v>
      </c>
      <c r="Q722">
        <f>+INDEX(TimeSeries!$A:$ZZ,'TimeSeries - Formatted'!$B722+1,'TimeSeries - Formatted'!K$1)</f>
        <v>25</v>
      </c>
      <c r="R722">
        <f>SUM(O$4:O722)</f>
        <v>34</v>
      </c>
      <c r="S722">
        <f>SUM(P$4:P722)</f>
        <v>35</v>
      </c>
      <c r="U722" s="1">
        <f t="shared" si="278"/>
        <v>1.3006885998469997E-2</v>
      </c>
      <c r="V722" s="1">
        <f t="shared" si="279"/>
        <v>8.9753178758416041E-3</v>
      </c>
      <c r="W722" s="1">
        <f t="shared" si="280"/>
        <v>8.8823094004442105E-3</v>
      </c>
      <c r="X722" s="1">
        <f t="shared" si="281"/>
        <v>8.720930232558155E-3</v>
      </c>
      <c r="Y722" s="1">
        <f t="shared" si="282"/>
        <v>9.0463626083678861E-3</v>
      </c>
      <c r="Z722" s="1">
        <f t="shared" si="283"/>
        <v>1.3804303694681108E-2</v>
      </c>
      <c r="AA722" s="1">
        <f t="shared" si="284"/>
        <v>2.006688963210701E-2</v>
      </c>
      <c r="AB722" s="1">
        <f t="shared" si="285"/>
        <v>2.3294509151414289E-2</v>
      </c>
      <c r="AD722" s="2">
        <f t="shared" ca="1" si="269"/>
        <v>1</v>
      </c>
      <c r="AE722" s="2">
        <f t="shared" ca="1" si="270"/>
        <v>1</v>
      </c>
      <c r="AF722" s="2">
        <f t="shared" ca="1" si="271"/>
        <v>1</v>
      </c>
      <c r="AG722" s="2">
        <f t="shared" ca="1" si="272"/>
        <v>1</v>
      </c>
      <c r="AH722" s="2">
        <f t="shared" ca="1" si="273"/>
        <v>1</v>
      </c>
      <c r="AI722" s="2">
        <f t="shared" ca="1" si="274"/>
        <v>1</v>
      </c>
      <c r="AJ722" s="2">
        <f t="shared" ca="1" si="275"/>
        <v>1</v>
      </c>
      <c r="AK722" s="2">
        <f t="shared" ca="1" si="276"/>
        <v>0</v>
      </c>
      <c r="AM722">
        <f ca="1">+IF(COUNTIFS(AM$4:AM721,1,$Q$4:$Q721,$Q722)=1,0,IF(U722*AD722&lt;$AO$1,1,0))</f>
        <v>0</v>
      </c>
      <c r="AN722">
        <f ca="1">+IF(COUNTIFS(AN$4:AN721,1,$Q$4:$Q721,$Q722)=1,0,IF(V722*AE722&lt;$AO$1,1,0))</f>
        <v>0</v>
      </c>
      <c r="AO722">
        <f ca="1">+IF(COUNTIFS(AO$4:AO721,1,$Q$4:$Q721,$Q722)=1,0,IF(W722*AF722&lt;$AO$1,1,0))</f>
        <v>0</v>
      </c>
      <c r="AP722">
        <f ca="1">+IF(COUNTIFS(AP$4:AP721,1,$Q$4:$Q721,$Q722)=1,0,IF(X722*AG722&lt;$AO$1,1,0))</f>
        <v>0</v>
      </c>
      <c r="AQ722">
        <f ca="1">+IF(COUNTIFS(AQ$4:AQ721,1,$Q$4:$Q721,$Q722)=1,0,IF(Y722*AH722&lt;$AO$1,1,0))</f>
        <v>0</v>
      </c>
      <c r="AR722">
        <f ca="1">+IF(COUNTIFS(AR$4:AR721,1,$Q$4:$Q721,$Q722)=1,0,IF(Z722*AI722&lt;$AO$1,1,0))</f>
        <v>0</v>
      </c>
      <c r="AS722">
        <f ca="1">+IF(COUNTIFS(AS$4:AS721,1,$Q$4:$Q721,$Q722)=1,0,IF(AA722*AJ722&lt;$AO$1,1,0))</f>
        <v>0</v>
      </c>
      <c r="AT722">
        <f ca="1">+IF(COUNTIFS(AT$4:AT721,1,$Q$4:$Q721,$Q722)=1,0,IF(AB722*AK722&lt;$AO$1,1,0))</f>
        <v>0</v>
      </c>
      <c r="AU722">
        <f t="shared" ca="1" si="267"/>
        <v>0</v>
      </c>
      <c r="AW722">
        <f ca="1">1*(COUNTIFS($Q$4:$Q721,Q722,AU$4:AU721,1)&gt;0)</f>
        <v>0</v>
      </c>
      <c r="AX722" t="str">
        <f t="shared" ca="1" si="277"/>
        <v/>
      </c>
    </row>
    <row r="723" spans="2:50" x14ac:dyDescent="0.35">
      <c r="B723">
        <f t="shared" si="268"/>
        <v>720</v>
      </c>
      <c r="C723" s="5">
        <f>AVERAGEIFS(TimeSeries!721:721,TimeSeries!$1:$1,"&lt;="&amp;C$3,TimeSeries!$1:$1,"&gt;="&amp;C$2)</f>
        <v>133.6</v>
      </c>
      <c r="D723" s="5">
        <f>AVERAGEIFS(TimeSeries!721:721,TimeSeries!$1:$1,"&lt;="&amp;D$3,TimeSeries!$1:$1,"&gt;="&amp;D$2)</f>
        <v>136.6</v>
      </c>
      <c r="E723" s="5">
        <f>AVERAGEIFS(TimeSeries!721:721,TimeSeries!$1:$1,"&lt;="&amp;E$3,TimeSeries!$1:$1,"&gt;="&amp;E$2)</f>
        <v>138</v>
      </c>
      <c r="F723" s="5">
        <f>AVERAGEIFS(TimeSeries!721:721,TimeSeries!$1:$1,"&lt;="&amp;F$3,TimeSeries!$1:$1,"&gt;="&amp;F$2)</f>
        <v>140</v>
      </c>
      <c r="G723" s="5">
        <f>AVERAGEIFS(TimeSeries!721:721,TimeSeries!$1:$1,"&lt;="&amp;G$3,TimeSeries!$1:$1,"&gt;="&amp;G$2)</f>
        <v>135.05000000000001</v>
      </c>
      <c r="H723" s="5">
        <f>AVERAGEIFS(TimeSeries!721:721,TimeSeries!$1:$1,"&lt;="&amp;H$3,TimeSeries!$1:$1,"&gt;="&amp;H$2)</f>
        <v>126.55</v>
      </c>
      <c r="I723" s="5">
        <f>AVERAGEIFS(TimeSeries!721:721,TimeSeries!$1:$1,"&lt;="&amp;I$3,TimeSeries!$1:$1,"&gt;="&amp;I$2)</f>
        <v>123.75</v>
      </c>
      <c r="J723" s="5">
        <f>AVERAGEIFS(TimeSeries!721:721,TimeSeries!$1:$1,"&lt;="&amp;J$3,TimeSeries!$1:$1,"&gt;="&amp;J$2)</f>
        <v>124.5</v>
      </c>
      <c r="K723" s="5">
        <f>+TimeSeries!I721</f>
        <v>132.60000000000002</v>
      </c>
      <c r="M723">
        <f t="shared" si="263"/>
        <v>118.77500000000001</v>
      </c>
      <c r="N723">
        <f t="shared" si="264"/>
        <v>125.49375000000001</v>
      </c>
      <c r="O723">
        <f t="shared" si="266"/>
        <v>0</v>
      </c>
      <c r="P723">
        <f t="shared" si="265"/>
        <v>0</v>
      </c>
      <c r="Q723">
        <f>+INDEX(TimeSeries!$A:$ZZ,'TimeSeries - Formatted'!$B723+1,'TimeSeries - Formatted'!K$1)</f>
        <v>25</v>
      </c>
      <c r="R723">
        <f>SUM(O$4:O723)</f>
        <v>34</v>
      </c>
      <c r="S723">
        <f>SUM(P$4:P723)</f>
        <v>35</v>
      </c>
      <c r="U723" s="1">
        <f t="shared" si="278"/>
        <v>9.0634441087611428E-3</v>
      </c>
      <c r="V723" s="1">
        <f t="shared" si="279"/>
        <v>1.260192735359511E-2</v>
      </c>
      <c r="W723" s="1">
        <f t="shared" si="280"/>
        <v>1.247248716067495E-2</v>
      </c>
      <c r="X723" s="1">
        <f t="shared" si="281"/>
        <v>8.6455331412103043E-3</v>
      </c>
      <c r="Y723" s="1">
        <f t="shared" si="282"/>
        <v>8.9652596189766509E-3</v>
      </c>
      <c r="Z723" s="1">
        <f t="shared" si="283"/>
        <v>1.361633960752906E-2</v>
      </c>
      <c r="AA723" s="1">
        <f t="shared" si="284"/>
        <v>1.4344262295082011E-2</v>
      </c>
      <c r="AB723" s="1">
        <f t="shared" si="285"/>
        <v>1.2195121951219523E-2</v>
      </c>
      <c r="AD723" s="2">
        <f t="shared" ca="1" si="269"/>
        <v>1</v>
      </c>
      <c r="AE723" s="2">
        <f t="shared" ca="1" si="270"/>
        <v>1</v>
      </c>
      <c r="AF723" s="2">
        <f t="shared" ca="1" si="271"/>
        <v>1</v>
      </c>
      <c r="AG723" s="2">
        <f t="shared" ca="1" si="272"/>
        <v>1</v>
      </c>
      <c r="AH723" s="2">
        <f t="shared" ca="1" si="273"/>
        <v>1</v>
      </c>
      <c r="AI723" s="2">
        <f t="shared" ca="1" si="274"/>
        <v>1</v>
      </c>
      <c r="AJ723" s="2">
        <f t="shared" ca="1" si="275"/>
        <v>1</v>
      </c>
      <c r="AK723" s="2">
        <f t="shared" ca="1" si="276"/>
        <v>1</v>
      </c>
      <c r="AM723">
        <f ca="1">+IF(COUNTIFS(AM$4:AM722,1,$Q$4:$Q722,$Q723)=1,0,IF(U723*AD723&lt;$AO$1,1,0))</f>
        <v>0</v>
      </c>
      <c r="AN723">
        <f ca="1">+IF(COUNTIFS(AN$4:AN722,1,$Q$4:$Q722,$Q723)=1,0,IF(V723*AE723&lt;$AO$1,1,0))</f>
        <v>0</v>
      </c>
      <c r="AO723">
        <f ca="1">+IF(COUNTIFS(AO$4:AO722,1,$Q$4:$Q722,$Q723)=1,0,IF(W723*AF723&lt;$AO$1,1,0))</f>
        <v>0</v>
      </c>
      <c r="AP723">
        <f ca="1">+IF(COUNTIFS(AP$4:AP722,1,$Q$4:$Q722,$Q723)=1,0,IF(X723*AG723&lt;$AO$1,1,0))</f>
        <v>0</v>
      </c>
      <c r="AQ723">
        <f ca="1">+IF(COUNTIFS(AQ$4:AQ722,1,$Q$4:$Q722,$Q723)=1,0,IF(Y723*AH723&lt;$AO$1,1,0))</f>
        <v>0</v>
      </c>
      <c r="AR723">
        <f ca="1">+IF(COUNTIFS(AR$4:AR722,1,$Q$4:$Q722,$Q723)=1,0,IF(Z723*AI723&lt;$AO$1,1,0))</f>
        <v>0</v>
      </c>
      <c r="AS723">
        <f ca="1">+IF(COUNTIFS(AS$4:AS722,1,$Q$4:$Q722,$Q723)=1,0,IF(AA723*AJ723&lt;$AO$1,1,0))</f>
        <v>0</v>
      </c>
      <c r="AT723">
        <f ca="1">+IF(COUNTIFS(AT$4:AT722,1,$Q$4:$Q722,$Q723)=1,0,IF(AB723*AK723&lt;$AO$1,1,0))</f>
        <v>0</v>
      </c>
      <c r="AU723">
        <f t="shared" ca="1" si="267"/>
        <v>0</v>
      </c>
      <c r="AW723">
        <f ca="1">1*(COUNTIFS($Q$4:$Q722,Q723,AU$4:AU722,1)&gt;0)</f>
        <v>0</v>
      </c>
      <c r="AX723" t="str">
        <f t="shared" ca="1" si="277"/>
        <v/>
      </c>
    </row>
    <row r="724" spans="2:50" x14ac:dyDescent="0.35">
      <c r="B724">
        <f t="shared" si="268"/>
        <v>721</v>
      </c>
      <c r="C724" s="5">
        <f>AVERAGEIFS(TimeSeries!722:722,TimeSeries!$1:$1,"&lt;="&amp;C$3,TimeSeries!$1:$1,"&gt;="&amp;C$2)</f>
        <v>135.30000000000001</v>
      </c>
      <c r="D724" s="5">
        <f>AVERAGEIFS(TimeSeries!722:722,TimeSeries!$1:$1,"&lt;="&amp;D$3,TimeSeries!$1:$1,"&gt;="&amp;D$2)</f>
        <v>138.30000000000001</v>
      </c>
      <c r="E724" s="5">
        <f>AVERAGEIFS(TimeSeries!722:722,TimeSeries!$1:$1,"&lt;="&amp;E$3,TimeSeries!$1:$1,"&gt;="&amp;E$2)</f>
        <v>139.69999999999999</v>
      </c>
      <c r="F724" s="5">
        <f>AVERAGEIFS(TimeSeries!722:722,TimeSeries!$1:$1,"&lt;="&amp;F$3,TimeSeries!$1:$1,"&gt;="&amp;F$2)</f>
        <v>141.19999999999999</v>
      </c>
      <c r="G724" s="5">
        <f>AVERAGEIFS(TimeSeries!722:722,TimeSeries!$1:$1,"&lt;="&amp;G$3,TimeSeries!$1:$1,"&gt;="&amp;G$2)</f>
        <v>136.25</v>
      </c>
      <c r="H724" s="5">
        <f>AVERAGEIFS(TimeSeries!722:722,TimeSeries!$1:$1,"&lt;="&amp;H$3,TimeSeries!$1:$1,"&gt;="&amp;H$2)</f>
        <v>127.25</v>
      </c>
      <c r="I724" s="5">
        <f>AVERAGEIFS(TimeSeries!722:722,TimeSeries!$1:$1,"&lt;="&amp;I$3,TimeSeries!$1:$1,"&gt;="&amp;I$2)</f>
        <v>124.45</v>
      </c>
      <c r="J724" s="5">
        <f>AVERAGEIFS(TimeSeries!722:722,TimeSeries!$1:$1,"&lt;="&amp;J$3,TimeSeries!$1:$1,"&gt;="&amp;J$2)</f>
        <v>125.9</v>
      </c>
      <c r="K724" s="5">
        <f>+TimeSeries!I722</f>
        <v>133.92500000000001</v>
      </c>
      <c r="M724">
        <f t="shared" si="263"/>
        <v>118.77500000000001</v>
      </c>
      <c r="N724">
        <f t="shared" si="264"/>
        <v>125.49375000000001</v>
      </c>
      <c r="O724">
        <f t="shared" si="266"/>
        <v>0</v>
      </c>
      <c r="P724">
        <f t="shared" si="265"/>
        <v>0</v>
      </c>
      <c r="Q724">
        <f>+INDEX(TimeSeries!$A:$ZZ,'TimeSeries - Formatted'!$B724+1,'TimeSeries - Formatted'!K$1)</f>
        <v>25</v>
      </c>
      <c r="R724">
        <f>SUM(O$4:O724)</f>
        <v>34</v>
      </c>
      <c r="S724">
        <f>SUM(P$4:P724)</f>
        <v>35</v>
      </c>
      <c r="U724" s="1">
        <f t="shared" si="278"/>
        <v>1.2724550898203679E-2</v>
      </c>
      <c r="V724" s="1">
        <f t="shared" si="279"/>
        <v>1.2445095168374998E-2</v>
      </c>
      <c r="W724" s="1">
        <f t="shared" si="280"/>
        <v>1.2318840579710111E-2</v>
      </c>
      <c r="X724" s="1">
        <f t="shared" si="281"/>
        <v>8.5714285714284522E-3</v>
      </c>
      <c r="Y724" s="1">
        <f t="shared" si="282"/>
        <v>8.8855979266937446E-3</v>
      </c>
      <c r="Z724" s="1">
        <f t="shared" si="283"/>
        <v>5.5314105096799793E-3</v>
      </c>
      <c r="AA724" s="1">
        <f t="shared" si="284"/>
        <v>5.656565656565693E-3</v>
      </c>
      <c r="AB724" s="1">
        <f t="shared" si="285"/>
        <v>1.1244979919678766E-2</v>
      </c>
      <c r="AD724" s="2">
        <f t="shared" ca="1" si="269"/>
        <v>1</v>
      </c>
      <c r="AE724" s="2">
        <f t="shared" ca="1" si="270"/>
        <v>1</v>
      </c>
      <c r="AF724" s="2">
        <f t="shared" ca="1" si="271"/>
        <v>1</v>
      </c>
      <c r="AG724" s="2">
        <f t="shared" ca="1" si="272"/>
        <v>1</v>
      </c>
      <c r="AH724" s="2">
        <f t="shared" ca="1" si="273"/>
        <v>1</v>
      </c>
      <c r="AI724" s="2">
        <f t="shared" ca="1" si="274"/>
        <v>1</v>
      </c>
      <c r="AJ724" s="2">
        <f t="shared" ca="1" si="275"/>
        <v>1</v>
      </c>
      <c r="AK724" s="2">
        <f t="shared" ca="1" si="276"/>
        <v>1</v>
      </c>
      <c r="AM724">
        <f ca="1">+IF(COUNTIFS(AM$4:AM723,1,$Q$4:$Q723,$Q724)=1,0,IF(U724*AD724&lt;$AO$1,1,0))</f>
        <v>0</v>
      </c>
      <c r="AN724">
        <f ca="1">+IF(COUNTIFS(AN$4:AN723,1,$Q$4:$Q723,$Q724)=1,0,IF(V724*AE724&lt;$AO$1,1,0))</f>
        <v>0</v>
      </c>
      <c r="AO724">
        <f ca="1">+IF(COUNTIFS(AO$4:AO723,1,$Q$4:$Q723,$Q724)=1,0,IF(W724*AF724&lt;$AO$1,1,0))</f>
        <v>0</v>
      </c>
      <c r="AP724">
        <f ca="1">+IF(COUNTIFS(AP$4:AP723,1,$Q$4:$Q723,$Q724)=1,0,IF(X724*AG724&lt;$AO$1,1,0))</f>
        <v>0</v>
      </c>
      <c r="AQ724">
        <f ca="1">+IF(COUNTIFS(AQ$4:AQ723,1,$Q$4:$Q723,$Q724)=1,0,IF(Y724*AH724&lt;$AO$1,1,0))</f>
        <v>0</v>
      </c>
      <c r="AR724">
        <f ca="1">+IF(COUNTIFS(AR$4:AR723,1,$Q$4:$Q723,$Q724)=1,0,IF(Z724*AI724&lt;$AO$1,1,0))</f>
        <v>0</v>
      </c>
      <c r="AS724">
        <f ca="1">+IF(COUNTIFS(AS$4:AS723,1,$Q$4:$Q723,$Q724)=1,0,IF(AA724*AJ724&lt;$AO$1,1,0))</f>
        <v>0</v>
      </c>
      <c r="AT724">
        <f ca="1">+IF(COUNTIFS(AT$4:AT723,1,$Q$4:$Q723,$Q724)=1,0,IF(AB724*AK724&lt;$AO$1,1,0))</f>
        <v>0</v>
      </c>
      <c r="AU724">
        <f t="shared" ca="1" si="267"/>
        <v>0</v>
      </c>
      <c r="AW724">
        <f ca="1">1*(COUNTIFS($Q$4:$Q723,Q724,AU$4:AU723,1)&gt;0)</f>
        <v>0</v>
      </c>
      <c r="AX724" t="str">
        <f t="shared" ca="1" si="277"/>
        <v/>
      </c>
    </row>
    <row r="725" spans="2:50" x14ac:dyDescent="0.35">
      <c r="B725">
        <f t="shared" si="268"/>
        <v>722</v>
      </c>
      <c r="C725" s="5">
        <f>AVERAGEIFS(TimeSeries!723:723,TimeSeries!$1:$1,"&lt;="&amp;C$3,TimeSeries!$1:$1,"&gt;="&amp;C$2)</f>
        <v>136.5</v>
      </c>
      <c r="D725" s="5">
        <f>AVERAGEIFS(TimeSeries!723:723,TimeSeries!$1:$1,"&lt;="&amp;D$3,TimeSeries!$1:$1,"&gt;="&amp;D$2)</f>
        <v>141.5</v>
      </c>
      <c r="E725" s="5">
        <f>AVERAGEIFS(TimeSeries!723:723,TimeSeries!$1:$1,"&lt;="&amp;E$3,TimeSeries!$1:$1,"&gt;="&amp;E$2)</f>
        <v>143.6</v>
      </c>
      <c r="F725" s="5">
        <f>AVERAGEIFS(TimeSeries!723:723,TimeSeries!$1:$1,"&lt;="&amp;F$3,TimeSeries!$1:$1,"&gt;="&amp;F$2)</f>
        <v>142.6</v>
      </c>
      <c r="G725" s="5">
        <f>AVERAGEIFS(TimeSeries!723:723,TimeSeries!$1:$1,"&lt;="&amp;G$3,TimeSeries!$1:$1,"&gt;="&amp;G$2)</f>
        <v>136.94999999999999</v>
      </c>
      <c r="H725" s="5">
        <f>AVERAGEIFS(TimeSeries!723:723,TimeSeries!$1:$1,"&lt;="&amp;H$3,TimeSeries!$1:$1,"&gt;="&amp;H$2)</f>
        <v>128.44999999999999</v>
      </c>
      <c r="I725" s="5">
        <f>AVERAGEIFS(TimeSeries!723:723,TimeSeries!$1:$1,"&lt;="&amp;I$3,TimeSeries!$1:$1,"&gt;="&amp;I$2)</f>
        <v>125.65</v>
      </c>
      <c r="J725" s="5">
        <f>AVERAGEIFS(TimeSeries!723:723,TimeSeries!$1:$1,"&lt;="&amp;J$3,TimeSeries!$1:$1,"&gt;="&amp;J$2)</f>
        <v>127.3</v>
      </c>
      <c r="K725" s="5">
        <f>+TimeSeries!I723</f>
        <v>135.67500000000001</v>
      </c>
      <c r="M725">
        <f t="shared" si="263"/>
        <v>118.77500000000001</v>
      </c>
      <c r="N725">
        <f t="shared" si="264"/>
        <v>125.49375000000001</v>
      </c>
      <c r="O725">
        <f t="shared" si="266"/>
        <v>0</v>
      </c>
      <c r="P725">
        <f t="shared" si="265"/>
        <v>0</v>
      </c>
      <c r="Q725">
        <f>+INDEX(TimeSeries!$A:$ZZ,'TimeSeries - Formatted'!$B725+1,'TimeSeries - Formatted'!K$1)</f>
        <v>25</v>
      </c>
      <c r="R725">
        <f>SUM(O$4:O725)</f>
        <v>34</v>
      </c>
      <c r="S725">
        <f>SUM(P$4:P725)</f>
        <v>35</v>
      </c>
      <c r="U725" s="1">
        <f t="shared" si="278"/>
        <v>8.8691796008868451E-3</v>
      </c>
      <c r="V725" s="1">
        <f t="shared" si="279"/>
        <v>2.3138105567606537E-2</v>
      </c>
      <c r="W725" s="1">
        <f t="shared" si="280"/>
        <v>2.7916964924838972E-2</v>
      </c>
      <c r="X725" s="1">
        <f t="shared" si="281"/>
        <v>9.9150141643060685E-3</v>
      </c>
      <c r="Y725" s="1">
        <f t="shared" si="282"/>
        <v>5.1376146788990606E-3</v>
      </c>
      <c r="Z725" s="1">
        <f t="shared" si="283"/>
        <v>9.4302554027503316E-3</v>
      </c>
      <c r="AA725" s="1">
        <f t="shared" si="284"/>
        <v>9.6424266773804668E-3</v>
      </c>
      <c r="AB725" s="1">
        <f t="shared" si="285"/>
        <v>1.1119936457505863E-2</v>
      </c>
      <c r="AD725" s="2">
        <f t="shared" ca="1" si="269"/>
        <v>1</v>
      </c>
      <c r="AE725" s="2">
        <f t="shared" ca="1" si="270"/>
        <v>1</v>
      </c>
      <c r="AF725" s="2">
        <f t="shared" ca="1" si="271"/>
        <v>1</v>
      </c>
      <c r="AG725" s="2">
        <f t="shared" ca="1" si="272"/>
        <v>1</v>
      </c>
      <c r="AH725" s="2">
        <f t="shared" ca="1" si="273"/>
        <v>1</v>
      </c>
      <c r="AI725" s="2">
        <f t="shared" ca="1" si="274"/>
        <v>1</v>
      </c>
      <c r="AJ725" s="2">
        <f t="shared" ca="1" si="275"/>
        <v>1</v>
      </c>
      <c r="AK725" s="2">
        <f t="shared" ca="1" si="276"/>
        <v>1</v>
      </c>
      <c r="AM725">
        <f ca="1">+IF(COUNTIFS(AM$4:AM724,1,$Q$4:$Q724,$Q725)=1,0,IF(U725*AD725&lt;$AO$1,1,0))</f>
        <v>0</v>
      </c>
      <c r="AN725">
        <f ca="1">+IF(COUNTIFS(AN$4:AN724,1,$Q$4:$Q724,$Q725)=1,0,IF(V725*AE725&lt;$AO$1,1,0))</f>
        <v>0</v>
      </c>
      <c r="AO725">
        <f ca="1">+IF(COUNTIFS(AO$4:AO724,1,$Q$4:$Q724,$Q725)=1,0,IF(W725*AF725&lt;$AO$1,1,0))</f>
        <v>0</v>
      </c>
      <c r="AP725">
        <f ca="1">+IF(COUNTIFS(AP$4:AP724,1,$Q$4:$Q724,$Q725)=1,0,IF(X725*AG725&lt;$AO$1,1,0))</f>
        <v>0</v>
      </c>
      <c r="AQ725">
        <f ca="1">+IF(COUNTIFS(AQ$4:AQ724,1,$Q$4:$Q724,$Q725)=1,0,IF(Y725*AH725&lt;$AO$1,1,0))</f>
        <v>0</v>
      </c>
      <c r="AR725">
        <f ca="1">+IF(COUNTIFS(AR$4:AR724,1,$Q$4:$Q724,$Q725)=1,0,IF(Z725*AI725&lt;$AO$1,1,0))</f>
        <v>0</v>
      </c>
      <c r="AS725">
        <f ca="1">+IF(COUNTIFS(AS$4:AS724,1,$Q$4:$Q724,$Q725)=1,0,IF(AA725*AJ725&lt;$AO$1,1,0))</f>
        <v>0</v>
      </c>
      <c r="AT725">
        <f ca="1">+IF(COUNTIFS(AT$4:AT724,1,$Q$4:$Q724,$Q725)=1,0,IF(AB725*AK725&lt;$AO$1,1,0))</f>
        <v>0</v>
      </c>
      <c r="AU725">
        <f t="shared" ca="1" si="267"/>
        <v>0</v>
      </c>
      <c r="AW725">
        <f ca="1">1*(COUNTIFS($Q$4:$Q724,Q725,AU$4:AU724,1)&gt;0)</f>
        <v>0</v>
      </c>
      <c r="AX725" t="str">
        <f t="shared" ca="1" si="277"/>
        <v/>
      </c>
    </row>
    <row r="726" spans="2:50" x14ac:dyDescent="0.35">
      <c r="B726">
        <f t="shared" si="268"/>
        <v>723</v>
      </c>
      <c r="C726" s="5">
        <f>AVERAGEIFS(TimeSeries!724:724,TimeSeries!$1:$1,"&lt;="&amp;C$3,TimeSeries!$1:$1,"&gt;="&amp;C$2)</f>
        <v>140.85</v>
      </c>
      <c r="D726" s="5">
        <f>AVERAGEIFS(TimeSeries!724:724,TimeSeries!$1:$1,"&lt;="&amp;D$3,TimeSeries!$1:$1,"&gt;="&amp;D$2)</f>
        <v>144.85</v>
      </c>
      <c r="E726" s="5">
        <f>AVERAGEIFS(TimeSeries!724:724,TimeSeries!$1:$1,"&lt;="&amp;E$3,TimeSeries!$1:$1,"&gt;="&amp;E$2)</f>
        <v>146.94999999999999</v>
      </c>
      <c r="F726" s="5">
        <f>AVERAGEIFS(TimeSeries!724:724,TimeSeries!$1:$1,"&lt;="&amp;F$3,TimeSeries!$1:$1,"&gt;="&amp;F$2)</f>
        <v>147.44999999999999</v>
      </c>
      <c r="G726" s="5">
        <f>AVERAGEIFS(TimeSeries!724:724,TimeSeries!$1:$1,"&lt;="&amp;G$3,TimeSeries!$1:$1,"&gt;="&amp;G$2)</f>
        <v>140.4</v>
      </c>
      <c r="H726" s="5">
        <f>AVERAGEIFS(TimeSeries!724:724,TimeSeries!$1:$1,"&lt;="&amp;H$3,TimeSeries!$1:$1,"&gt;="&amp;H$2)</f>
        <v>131.4</v>
      </c>
      <c r="I726" s="5">
        <f>AVERAGEIFS(TimeSeries!724:724,TimeSeries!$1:$1,"&lt;="&amp;I$3,TimeSeries!$1:$1,"&gt;="&amp;I$2)</f>
        <v>128.55000000000001</v>
      </c>
      <c r="J726" s="5">
        <f>AVERAGEIFS(TimeSeries!724:724,TimeSeries!$1:$1,"&lt;="&amp;J$3,TimeSeries!$1:$1,"&gt;="&amp;J$2)</f>
        <v>130.1</v>
      </c>
      <c r="K726" s="5">
        <f>+TimeSeries!I724</f>
        <v>139.1875</v>
      </c>
      <c r="M726">
        <f t="shared" si="263"/>
        <v>118.77500000000001</v>
      </c>
      <c r="N726">
        <f t="shared" si="264"/>
        <v>125.49375000000001</v>
      </c>
      <c r="O726">
        <f t="shared" si="266"/>
        <v>0</v>
      </c>
      <c r="P726">
        <f t="shared" si="265"/>
        <v>0</v>
      </c>
      <c r="Q726">
        <f>+INDEX(TimeSeries!$A:$ZZ,'TimeSeries - Formatted'!$B726+1,'TimeSeries - Formatted'!K$1)</f>
        <v>25</v>
      </c>
      <c r="R726">
        <f>SUM(O$4:O726)</f>
        <v>34</v>
      </c>
      <c r="S726">
        <f>SUM(P$4:P726)</f>
        <v>35</v>
      </c>
      <c r="U726" s="1">
        <f t="shared" si="278"/>
        <v>3.1868131868131755E-2</v>
      </c>
      <c r="V726" s="1">
        <f t="shared" si="279"/>
        <v>2.3674911660777287E-2</v>
      </c>
      <c r="W726" s="1">
        <f t="shared" si="280"/>
        <v>2.3328690807799424E-2</v>
      </c>
      <c r="X726" s="1">
        <f t="shared" si="281"/>
        <v>3.4011220196353387E-2</v>
      </c>
      <c r="Y726" s="1">
        <f t="shared" si="282"/>
        <v>2.5191675794085544E-2</v>
      </c>
      <c r="Z726" s="1">
        <f t="shared" si="283"/>
        <v>2.2966134682756101E-2</v>
      </c>
      <c r="AA726" s="1">
        <f t="shared" si="284"/>
        <v>2.3079984082769567E-2</v>
      </c>
      <c r="AB726" s="1">
        <f t="shared" si="285"/>
        <v>2.1995286724273422E-2</v>
      </c>
      <c r="AD726" s="2">
        <f t="shared" ca="1" si="269"/>
        <v>1</v>
      </c>
      <c r="AE726" s="2">
        <f t="shared" ca="1" si="270"/>
        <v>1</v>
      </c>
      <c r="AF726" s="2">
        <f t="shared" ca="1" si="271"/>
        <v>1</v>
      </c>
      <c r="AG726" s="2">
        <f t="shared" ca="1" si="272"/>
        <v>1</v>
      </c>
      <c r="AH726" s="2">
        <f t="shared" ca="1" si="273"/>
        <v>1</v>
      </c>
      <c r="AI726" s="2">
        <f t="shared" ca="1" si="274"/>
        <v>1</v>
      </c>
      <c r="AJ726" s="2">
        <f t="shared" ca="1" si="275"/>
        <v>1</v>
      </c>
      <c r="AK726" s="2">
        <f t="shared" ca="1" si="276"/>
        <v>1</v>
      </c>
      <c r="AM726">
        <f ca="1">+IF(COUNTIFS(AM$4:AM725,1,$Q$4:$Q725,$Q726)=1,0,IF(U726*AD726&lt;$AO$1,1,0))</f>
        <v>0</v>
      </c>
      <c r="AN726">
        <f ca="1">+IF(COUNTIFS(AN$4:AN725,1,$Q$4:$Q725,$Q726)=1,0,IF(V726*AE726&lt;$AO$1,1,0))</f>
        <v>0</v>
      </c>
      <c r="AO726">
        <f ca="1">+IF(COUNTIFS(AO$4:AO725,1,$Q$4:$Q725,$Q726)=1,0,IF(W726*AF726&lt;$AO$1,1,0))</f>
        <v>0</v>
      </c>
      <c r="AP726">
        <f ca="1">+IF(COUNTIFS(AP$4:AP725,1,$Q$4:$Q725,$Q726)=1,0,IF(X726*AG726&lt;$AO$1,1,0))</f>
        <v>0</v>
      </c>
      <c r="AQ726">
        <f ca="1">+IF(COUNTIFS(AQ$4:AQ725,1,$Q$4:$Q725,$Q726)=1,0,IF(Y726*AH726&lt;$AO$1,1,0))</f>
        <v>0</v>
      </c>
      <c r="AR726">
        <f ca="1">+IF(COUNTIFS(AR$4:AR725,1,$Q$4:$Q725,$Q726)=1,0,IF(Z726*AI726&lt;$AO$1,1,0))</f>
        <v>0</v>
      </c>
      <c r="AS726">
        <f ca="1">+IF(COUNTIFS(AS$4:AS725,1,$Q$4:$Q725,$Q726)=1,0,IF(AA726*AJ726&lt;$AO$1,1,0))</f>
        <v>0</v>
      </c>
      <c r="AT726">
        <f ca="1">+IF(COUNTIFS(AT$4:AT725,1,$Q$4:$Q725,$Q726)=1,0,IF(AB726*AK726&lt;$AO$1,1,0))</f>
        <v>0</v>
      </c>
      <c r="AU726">
        <f t="shared" ca="1" si="267"/>
        <v>0</v>
      </c>
      <c r="AW726">
        <f ca="1">1*(COUNTIFS($Q$4:$Q725,Q726,AU$4:AU725,1)&gt;0)</f>
        <v>0</v>
      </c>
      <c r="AX726" t="str">
        <f t="shared" ca="1" si="277"/>
        <v/>
      </c>
    </row>
    <row r="727" spans="2:50" x14ac:dyDescent="0.35">
      <c r="B727">
        <f t="shared" si="268"/>
        <v>724</v>
      </c>
      <c r="C727" s="5">
        <f>AVERAGEIFS(TimeSeries!725:725,TimeSeries!$1:$1,"&lt;="&amp;C$3,TimeSeries!$1:$1,"&gt;="&amp;C$2)</f>
        <v>142.1</v>
      </c>
      <c r="D727" s="5">
        <f>AVERAGEIFS(TimeSeries!725:725,TimeSeries!$1:$1,"&lt;="&amp;D$3,TimeSeries!$1:$1,"&gt;="&amp;D$2)</f>
        <v>139.1</v>
      </c>
      <c r="E727" s="5">
        <f>AVERAGEIFS(TimeSeries!725:725,TimeSeries!$1:$1,"&lt;="&amp;E$3,TimeSeries!$1:$1,"&gt;="&amp;E$2)</f>
        <v>137</v>
      </c>
      <c r="F727" s="5">
        <f>AVERAGEIFS(TimeSeries!725:725,TimeSeries!$1:$1,"&lt;="&amp;F$3,TimeSeries!$1:$1,"&gt;="&amp;F$2)</f>
        <v>139</v>
      </c>
      <c r="G727" s="5">
        <f>AVERAGEIFS(TimeSeries!725:725,TimeSeries!$1:$1,"&lt;="&amp;G$3,TimeSeries!$1:$1,"&gt;="&amp;G$2)</f>
        <v>138.30000000000001</v>
      </c>
      <c r="H727" s="5">
        <f>AVERAGEIFS(TimeSeries!725:725,TimeSeries!$1:$1,"&lt;="&amp;H$3,TimeSeries!$1:$1,"&gt;="&amp;H$2)</f>
        <v>136.30000000000001</v>
      </c>
      <c r="I727" s="5">
        <f>AVERAGEIFS(TimeSeries!725:725,TimeSeries!$1:$1,"&lt;="&amp;I$3,TimeSeries!$1:$1,"&gt;="&amp;I$2)</f>
        <v>134.19999999999999</v>
      </c>
      <c r="J727" s="5">
        <f>AVERAGEIFS(TimeSeries!725:725,TimeSeries!$1:$1,"&lt;="&amp;J$3,TimeSeries!$1:$1,"&gt;="&amp;J$2)</f>
        <v>134.4</v>
      </c>
      <c r="K727" s="5">
        <f>+TimeSeries!I725</f>
        <v>137.9</v>
      </c>
      <c r="M727">
        <f t="shared" si="263"/>
        <v>118.77500000000001</v>
      </c>
      <c r="N727">
        <f t="shared" si="264"/>
        <v>125.49375000000001</v>
      </c>
      <c r="O727">
        <f t="shared" si="266"/>
        <v>0</v>
      </c>
      <c r="P727">
        <f t="shared" si="265"/>
        <v>0</v>
      </c>
      <c r="Q727">
        <f>+INDEX(TimeSeries!$A:$ZZ,'TimeSeries - Formatted'!$B727+1,'TimeSeries - Formatted'!K$1)</f>
        <v>25</v>
      </c>
      <c r="R727">
        <f>SUM(O$4:O727)</f>
        <v>34</v>
      </c>
      <c r="S727">
        <f>SUM(P$4:P727)</f>
        <v>35</v>
      </c>
      <c r="U727" s="1">
        <f t="shared" si="278"/>
        <v>8.8746893858715481E-3</v>
      </c>
      <c r="V727" s="1">
        <f t="shared" si="279"/>
        <v>-3.969623748705553E-2</v>
      </c>
      <c r="W727" s="1">
        <f t="shared" si="280"/>
        <v>-6.7710105478053673E-2</v>
      </c>
      <c r="X727" s="1">
        <f t="shared" si="281"/>
        <v>-5.7307561885384772E-2</v>
      </c>
      <c r="Y727" s="1">
        <f t="shared" si="282"/>
        <v>-1.4957264957264904E-2</v>
      </c>
      <c r="Z727" s="1">
        <f t="shared" si="283"/>
        <v>3.7290715372907179E-2</v>
      </c>
      <c r="AA727" s="1">
        <f t="shared" si="284"/>
        <v>4.3951769739400737E-2</v>
      </c>
      <c r="AB727" s="1">
        <f t="shared" si="285"/>
        <v>3.3051498847040728E-2</v>
      </c>
      <c r="AD727" s="2">
        <f t="shared" ca="1" si="269"/>
        <v>1</v>
      </c>
      <c r="AE727" s="2">
        <f t="shared" ca="1" si="270"/>
        <v>1</v>
      </c>
      <c r="AF727" s="2">
        <f t="shared" ca="1" si="271"/>
        <v>1</v>
      </c>
      <c r="AG727" s="2">
        <f t="shared" ca="1" si="272"/>
        <v>1</v>
      </c>
      <c r="AH727" s="2">
        <f t="shared" ca="1" si="273"/>
        <v>1</v>
      </c>
      <c r="AI727" s="2">
        <f t="shared" ca="1" si="274"/>
        <v>1</v>
      </c>
      <c r="AJ727" s="2">
        <f t="shared" ca="1" si="275"/>
        <v>1</v>
      </c>
      <c r="AK727" s="2">
        <f t="shared" ca="1" si="276"/>
        <v>1</v>
      </c>
      <c r="AM727">
        <f ca="1">+IF(COUNTIFS(AM$4:AM726,1,$Q$4:$Q726,$Q727)=1,0,IF(U727*AD727&lt;$AO$1,1,0))</f>
        <v>0</v>
      </c>
      <c r="AN727">
        <f ca="1">+IF(COUNTIFS(AN$4:AN726,1,$Q$4:$Q726,$Q727)=1,0,IF(V727*AE727&lt;$AO$1,1,0))</f>
        <v>0</v>
      </c>
      <c r="AO727">
        <f ca="1">+IF(COUNTIFS(AO$4:AO726,1,$Q$4:$Q726,$Q727)=1,0,IF(W727*AF727&lt;$AO$1,1,0))</f>
        <v>0</v>
      </c>
      <c r="AP727">
        <f ca="1">+IF(COUNTIFS(AP$4:AP726,1,$Q$4:$Q726,$Q727)=1,0,IF(X727*AG727&lt;$AO$1,1,0))</f>
        <v>0</v>
      </c>
      <c r="AQ727">
        <f ca="1">+IF(COUNTIFS(AQ$4:AQ726,1,$Q$4:$Q726,$Q727)=1,0,IF(Y727*AH727&lt;$AO$1,1,0))</f>
        <v>0</v>
      </c>
      <c r="AR727">
        <f ca="1">+IF(COUNTIFS(AR$4:AR726,1,$Q$4:$Q726,$Q727)=1,0,IF(Z727*AI727&lt;$AO$1,1,0))</f>
        <v>0</v>
      </c>
      <c r="AS727">
        <f ca="1">+IF(COUNTIFS(AS$4:AS726,1,$Q$4:$Q726,$Q727)=1,0,IF(AA727*AJ727&lt;$AO$1,1,0))</f>
        <v>0</v>
      </c>
      <c r="AT727">
        <f ca="1">+IF(COUNTIFS(AT$4:AT726,1,$Q$4:$Q726,$Q727)=1,0,IF(AB727*AK727&lt;$AO$1,1,0))</f>
        <v>0</v>
      </c>
      <c r="AU727">
        <f t="shared" ca="1" si="267"/>
        <v>0</v>
      </c>
      <c r="AW727">
        <f ca="1">1*(COUNTIFS($Q$4:$Q726,Q727,AU$4:AU726,1)&gt;0)</f>
        <v>0</v>
      </c>
      <c r="AX727" t="str">
        <f t="shared" ca="1" si="277"/>
        <v/>
      </c>
    </row>
    <row r="728" spans="2:50" x14ac:dyDescent="0.35">
      <c r="B728">
        <f t="shared" si="268"/>
        <v>725</v>
      </c>
      <c r="C728" s="5">
        <f>AVERAGEIFS(TimeSeries!726:726,TimeSeries!$1:$1,"&lt;="&amp;C$3,TimeSeries!$1:$1,"&gt;="&amp;C$2)</f>
        <v>133.44999999999999</v>
      </c>
      <c r="D728" s="5">
        <f>AVERAGEIFS(TimeSeries!726:726,TimeSeries!$1:$1,"&lt;="&amp;D$3,TimeSeries!$1:$1,"&gt;="&amp;D$2)</f>
        <v>128.94999999999999</v>
      </c>
      <c r="E728" s="5">
        <f>AVERAGEIFS(TimeSeries!726:726,TimeSeries!$1:$1,"&lt;="&amp;E$3,TimeSeries!$1:$1,"&gt;="&amp;E$2)</f>
        <v>126.15</v>
      </c>
      <c r="F728" s="5">
        <f>AVERAGEIFS(TimeSeries!726:726,TimeSeries!$1:$1,"&lt;="&amp;F$3,TimeSeries!$1:$1,"&gt;="&amp;F$2)</f>
        <v>130.65</v>
      </c>
      <c r="G728" s="5">
        <f>AVERAGEIFS(TimeSeries!726:726,TimeSeries!$1:$1,"&lt;="&amp;G$3,TimeSeries!$1:$1,"&gt;="&amp;G$2)</f>
        <v>133.44999999999999</v>
      </c>
      <c r="H728" s="5">
        <f>AVERAGEIFS(TimeSeries!726:726,TimeSeries!$1:$1,"&lt;="&amp;H$3,TimeSeries!$1:$1,"&gt;="&amp;H$2)</f>
        <v>132.94999999999999</v>
      </c>
      <c r="I728" s="5">
        <f>AVERAGEIFS(TimeSeries!726:726,TimeSeries!$1:$1,"&lt;="&amp;I$3,TimeSeries!$1:$1,"&gt;="&amp;I$2)</f>
        <v>130.85</v>
      </c>
      <c r="J728" s="5">
        <f>AVERAGEIFS(TimeSeries!726:726,TimeSeries!$1:$1,"&lt;="&amp;J$3,TimeSeries!$1:$1,"&gt;="&amp;J$2)</f>
        <v>128.69999999999999</v>
      </c>
      <c r="K728" s="5">
        <f>+TimeSeries!I726</f>
        <v>130.97499999999999</v>
      </c>
      <c r="M728">
        <f t="shared" si="263"/>
        <v>118.77500000000001</v>
      </c>
      <c r="N728">
        <f t="shared" si="264"/>
        <v>125.49375000000001</v>
      </c>
      <c r="O728">
        <f t="shared" si="266"/>
        <v>0</v>
      </c>
      <c r="P728">
        <f t="shared" si="265"/>
        <v>0</v>
      </c>
      <c r="Q728">
        <f>+INDEX(TimeSeries!$A:$ZZ,'TimeSeries - Formatted'!$B728+1,'TimeSeries - Formatted'!K$1)</f>
        <v>25</v>
      </c>
      <c r="R728">
        <f>SUM(O$4:O728)</f>
        <v>34</v>
      </c>
      <c r="S728">
        <f>SUM(P$4:P728)</f>
        <v>35</v>
      </c>
      <c r="U728" s="1">
        <f t="shared" si="278"/>
        <v>-6.0872624912033824E-2</v>
      </c>
      <c r="V728" s="1">
        <f t="shared" si="279"/>
        <v>-0.10976872626855372</v>
      </c>
      <c r="W728" s="1">
        <f t="shared" si="280"/>
        <v>-0.14154474310990117</v>
      </c>
      <c r="X728" s="1">
        <f t="shared" si="281"/>
        <v>-0.11393692777212605</v>
      </c>
      <c r="Y728" s="1">
        <f t="shared" si="282"/>
        <v>-4.9501424501424585E-2</v>
      </c>
      <c r="Z728" s="1">
        <f t="shared" si="283"/>
        <v>-2.4578136463683231E-2</v>
      </c>
      <c r="AA728" s="1">
        <f t="shared" si="284"/>
        <v>-2.4962742175856922E-2</v>
      </c>
      <c r="AB728" s="1">
        <f t="shared" si="285"/>
        <v>-4.2410714285714413E-2</v>
      </c>
      <c r="AD728" s="2">
        <f t="shared" ca="1" si="269"/>
        <v>1</v>
      </c>
      <c r="AE728" s="2">
        <f t="shared" ca="1" si="270"/>
        <v>1</v>
      </c>
      <c r="AF728" s="2">
        <f t="shared" ca="1" si="271"/>
        <v>1</v>
      </c>
      <c r="AG728" s="2">
        <f t="shared" ca="1" si="272"/>
        <v>1</v>
      </c>
      <c r="AH728" s="2">
        <f t="shared" ca="1" si="273"/>
        <v>1</v>
      </c>
      <c r="AI728" s="2">
        <f t="shared" ca="1" si="274"/>
        <v>1</v>
      </c>
      <c r="AJ728" s="2">
        <f t="shared" ca="1" si="275"/>
        <v>1</v>
      </c>
      <c r="AK728" s="2">
        <f t="shared" ca="1" si="276"/>
        <v>1</v>
      </c>
      <c r="AM728">
        <f ca="1">+IF(COUNTIFS(AM$4:AM727,1,$Q$4:$Q727,$Q728)=1,0,IF(U728*AD728&lt;$AO$1,1,0))</f>
        <v>0</v>
      </c>
      <c r="AN728">
        <f ca="1">+IF(COUNTIFS(AN$4:AN727,1,$Q$4:$Q727,$Q728)=1,0,IF(V728*AE728&lt;$AO$1,1,0))</f>
        <v>1</v>
      </c>
      <c r="AO728">
        <f ca="1">+IF(COUNTIFS(AO$4:AO727,1,$Q$4:$Q727,$Q728)=1,0,IF(W728*AF728&lt;$AO$1,1,0))</f>
        <v>1</v>
      </c>
      <c r="AP728">
        <f ca="1">+IF(COUNTIFS(AP$4:AP727,1,$Q$4:$Q727,$Q728)=1,0,IF(X728*AG728&lt;$AO$1,1,0))</f>
        <v>1</v>
      </c>
      <c r="AQ728">
        <f ca="1">+IF(COUNTIFS(AQ$4:AQ727,1,$Q$4:$Q727,$Q728)=1,0,IF(Y728*AH728&lt;$AO$1,1,0))</f>
        <v>0</v>
      </c>
      <c r="AR728">
        <f ca="1">+IF(COUNTIFS(AR$4:AR727,1,$Q$4:$Q727,$Q728)=1,0,IF(Z728*AI728&lt;$AO$1,1,0))</f>
        <v>0</v>
      </c>
      <c r="AS728">
        <f ca="1">+IF(COUNTIFS(AS$4:AS727,1,$Q$4:$Q727,$Q728)=1,0,IF(AA728*AJ728&lt;$AO$1,1,0))</f>
        <v>0</v>
      </c>
      <c r="AT728">
        <f ca="1">+IF(COUNTIFS(AT$4:AT727,1,$Q$4:$Q727,$Q728)=1,0,IF(AB728*AK728&lt;$AO$1,1,0))</f>
        <v>0</v>
      </c>
      <c r="AU728">
        <f t="shared" ca="1" si="267"/>
        <v>1</v>
      </c>
      <c r="AW728">
        <f ca="1">1*(COUNTIFS($Q$4:$Q727,Q728,AU$4:AU727,1)&gt;0)</f>
        <v>0</v>
      </c>
      <c r="AX728">
        <f t="shared" ca="1" si="277"/>
        <v>135</v>
      </c>
    </row>
    <row r="729" spans="2:50" x14ac:dyDescent="0.35">
      <c r="B729">
        <f t="shared" si="268"/>
        <v>726</v>
      </c>
      <c r="C729" s="5">
        <f>AVERAGEIFS(TimeSeries!727:727,TimeSeries!$1:$1,"&lt;="&amp;C$3,TimeSeries!$1:$1,"&gt;="&amp;C$2)</f>
        <v>121.6</v>
      </c>
      <c r="D729" s="5">
        <f>AVERAGEIFS(TimeSeries!727:727,TimeSeries!$1:$1,"&lt;="&amp;D$3,TimeSeries!$1:$1,"&gt;="&amp;D$2)</f>
        <v>120.6</v>
      </c>
      <c r="E729" s="5">
        <f>AVERAGEIFS(TimeSeries!727:727,TimeSeries!$1:$1,"&lt;="&amp;E$3,TimeSeries!$1:$1,"&gt;="&amp;E$2)</f>
        <v>121.3</v>
      </c>
      <c r="F729" s="5">
        <f>AVERAGEIFS(TimeSeries!727:727,TimeSeries!$1:$1,"&lt;="&amp;F$3,TimeSeries!$1:$1,"&gt;="&amp;F$2)</f>
        <v>127.3</v>
      </c>
      <c r="G729" s="5">
        <f>AVERAGEIFS(TimeSeries!727:727,TimeSeries!$1:$1,"&lt;="&amp;G$3,TimeSeries!$1:$1,"&gt;="&amp;G$2)</f>
        <v>128.75</v>
      </c>
      <c r="H729" s="5">
        <f>AVERAGEIFS(TimeSeries!727:727,TimeSeries!$1:$1,"&lt;="&amp;H$3,TimeSeries!$1:$1,"&gt;="&amp;H$2)</f>
        <v>124.25</v>
      </c>
      <c r="I729" s="5">
        <f>AVERAGEIFS(TimeSeries!727:727,TimeSeries!$1:$1,"&lt;="&amp;I$3,TimeSeries!$1:$1,"&gt;="&amp;I$2)</f>
        <v>123.5</v>
      </c>
      <c r="J729" s="5">
        <f>AVERAGEIFS(TimeSeries!727:727,TimeSeries!$1:$1,"&lt;="&amp;J$3,TimeSeries!$1:$1,"&gt;="&amp;J$2)</f>
        <v>123</v>
      </c>
      <c r="K729" s="5">
        <f>+TimeSeries!I727</f>
        <v>123.78749999999999</v>
      </c>
      <c r="M729">
        <f t="shared" si="263"/>
        <v>118.77500000000001</v>
      </c>
      <c r="N729">
        <f t="shared" si="264"/>
        <v>125.49375000000001</v>
      </c>
      <c r="O729">
        <f t="shared" si="266"/>
        <v>0</v>
      </c>
      <c r="P729">
        <f t="shared" si="265"/>
        <v>0</v>
      </c>
      <c r="Q729">
        <f>+INDEX(TimeSeries!$A:$ZZ,'TimeSeries - Formatted'!$B729+1,'TimeSeries - Formatted'!K$1)</f>
        <v>25</v>
      </c>
      <c r="R729">
        <f>SUM(O$4:O729)</f>
        <v>34</v>
      </c>
      <c r="S729">
        <f>SUM(P$4:P729)</f>
        <v>35</v>
      </c>
      <c r="U729" s="1">
        <f t="shared" si="278"/>
        <v>-0.14426460239268124</v>
      </c>
      <c r="V729" s="1">
        <f t="shared" si="279"/>
        <v>-0.16741456679323441</v>
      </c>
      <c r="W729" s="1">
        <f t="shared" si="280"/>
        <v>-0.17454916638312346</v>
      </c>
      <c r="X729" s="1">
        <f t="shared" si="281"/>
        <v>-0.13665649372668698</v>
      </c>
      <c r="Y729" s="1">
        <f t="shared" si="282"/>
        <v>-8.2977207977207978E-2</v>
      </c>
      <c r="Z729" s="1">
        <f t="shared" si="283"/>
        <v>-8.8407923697725654E-2</v>
      </c>
      <c r="AA729" s="1">
        <f t="shared" si="284"/>
        <v>-7.9731743666169863E-2</v>
      </c>
      <c r="AB729" s="1">
        <f t="shared" si="285"/>
        <v>-8.4821428571428603E-2</v>
      </c>
      <c r="AD729" s="2">
        <f t="shared" ca="1" si="269"/>
        <v>1</v>
      </c>
      <c r="AE729" s="2">
        <f t="shared" ca="1" si="270"/>
        <v>1</v>
      </c>
      <c r="AF729" s="2">
        <f t="shared" ca="1" si="271"/>
        <v>1</v>
      </c>
      <c r="AG729" s="2">
        <f t="shared" ca="1" si="272"/>
        <v>1</v>
      </c>
      <c r="AH729" s="2">
        <f t="shared" ca="1" si="273"/>
        <v>1</v>
      </c>
      <c r="AI729" s="2">
        <f t="shared" ca="1" si="274"/>
        <v>1</v>
      </c>
      <c r="AJ729" s="2">
        <f t="shared" ca="1" si="275"/>
        <v>1</v>
      </c>
      <c r="AK729" s="2">
        <f t="shared" ca="1" si="276"/>
        <v>1</v>
      </c>
      <c r="AM729">
        <f ca="1">+IF(COUNTIFS(AM$4:AM728,1,$Q$4:$Q728,$Q729)=1,0,IF(U729*AD729&lt;$AO$1,1,0))</f>
        <v>1</v>
      </c>
      <c r="AN729">
        <f ca="1">+IF(COUNTIFS(AN$4:AN728,1,$Q$4:$Q728,$Q729)=1,0,IF(V729*AE729&lt;$AO$1,1,0))</f>
        <v>0</v>
      </c>
      <c r="AO729">
        <f ca="1">+IF(COUNTIFS(AO$4:AO728,1,$Q$4:$Q728,$Q729)=1,0,IF(W729*AF729&lt;$AO$1,1,0))</f>
        <v>0</v>
      </c>
      <c r="AP729">
        <f ca="1">+IF(COUNTIFS(AP$4:AP728,1,$Q$4:$Q728,$Q729)=1,0,IF(X729*AG729&lt;$AO$1,1,0))</f>
        <v>0</v>
      </c>
      <c r="AQ729">
        <f ca="1">+IF(COUNTIFS(AQ$4:AQ728,1,$Q$4:$Q728,$Q729)=1,0,IF(Y729*AH729&lt;$AO$1,1,0))</f>
        <v>0</v>
      </c>
      <c r="AR729">
        <f ca="1">+IF(COUNTIFS(AR$4:AR728,1,$Q$4:$Q728,$Q729)=1,0,IF(Z729*AI729&lt;$AO$1,1,0))</f>
        <v>0</v>
      </c>
      <c r="AS729">
        <f ca="1">+IF(COUNTIFS(AS$4:AS728,1,$Q$4:$Q728,$Q729)=1,0,IF(AA729*AJ729&lt;$AO$1,1,0))</f>
        <v>0</v>
      </c>
      <c r="AT729">
        <f ca="1">+IF(COUNTIFS(AT$4:AT728,1,$Q$4:$Q728,$Q729)=1,0,IF(AB729*AK729&lt;$AO$1,1,0))</f>
        <v>0</v>
      </c>
      <c r="AU729">
        <f t="shared" ca="1" si="267"/>
        <v>1</v>
      </c>
      <c r="AW729">
        <f ca="1">1*(COUNTIFS($Q$4:$Q728,Q729,AU$4:AU728,1)&gt;0)</f>
        <v>1</v>
      </c>
      <c r="AX729" t="str">
        <f t="shared" ca="1" si="277"/>
        <v/>
      </c>
    </row>
    <row r="730" spans="2:50" x14ac:dyDescent="0.35">
      <c r="B730">
        <f t="shared" si="268"/>
        <v>727</v>
      </c>
      <c r="C730" s="5">
        <f>AVERAGEIFS(TimeSeries!728:728,TimeSeries!$1:$1,"&lt;="&amp;C$3,TimeSeries!$1:$1,"&gt;="&amp;C$2)</f>
        <v>115.7</v>
      </c>
      <c r="D730" s="5">
        <f>AVERAGEIFS(TimeSeries!728:728,TimeSeries!$1:$1,"&lt;="&amp;D$3,TimeSeries!$1:$1,"&gt;="&amp;D$2)</f>
        <v>119.2</v>
      </c>
      <c r="E730" s="5">
        <f>AVERAGEIFS(TimeSeries!728:728,TimeSeries!$1:$1,"&lt;="&amp;E$3,TimeSeries!$1:$1,"&gt;="&amp;E$2)</f>
        <v>119.9</v>
      </c>
      <c r="F730" s="5">
        <f>AVERAGEIFS(TimeSeries!728:728,TimeSeries!$1:$1,"&lt;="&amp;F$3,TimeSeries!$1:$1,"&gt;="&amp;F$2)</f>
        <v>119.4</v>
      </c>
      <c r="G730" s="5">
        <f>AVERAGEIFS(TimeSeries!728:728,TimeSeries!$1:$1,"&lt;="&amp;G$3,TimeSeries!$1:$1,"&gt;="&amp;G$2)</f>
        <v>118</v>
      </c>
      <c r="H730" s="5">
        <f>AVERAGEIFS(TimeSeries!728:728,TimeSeries!$1:$1,"&lt;="&amp;H$3,TimeSeries!$1:$1,"&gt;="&amp;H$2)</f>
        <v>115</v>
      </c>
      <c r="I730" s="5">
        <f>AVERAGEIFS(TimeSeries!728:728,TimeSeries!$1:$1,"&lt;="&amp;I$3,TimeSeries!$1:$1,"&gt;="&amp;I$2)</f>
        <v>113.55</v>
      </c>
      <c r="J730" s="5">
        <f>AVERAGEIFS(TimeSeries!728:728,TimeSeries!$1:$1,"&lt;="&amp;J$3,TimeSeries!$1:$1,"&gt;="&amp;J$2)</f>
        <v>113.1</v>
      </c>
      <c r="K730" s="5">
        <f>+TimeSeries!I728</f>
        <v>116.78750000000001</v>
      </c>
      <c r="M730">
        <f t="shared" si="263"/>
        <v>118.50312500000001</v>
      </c>
      <c r="N730">
        <f t="shared" si="264"/>
        <v>125.49375000000001</v>
      </c>
      <c r="O730">
        <f t="shared" si="266"/>
        <v>0</v>
      </c>
      <c r="P730">
        <f t="shared" si="265"/>
        <v>0</v>
      </c>
      <c r="Q730">
        <f>+INDEX(TimeSeries!$A:$ZZ,'TimeSeries - Formatted'!$B730+1,'TimeSeries - Formatted'!K$1)</f>
        <v>25</v>
      </c>
      <c r="R730">
        <f>SUM(O$4:O730)</f>
        <v>34</v>
      </c>
      <c r="S730">
        <f>SUM(P$4:P730)</f>
        <v>35</v>
      </c>
      <c r="U730" s="1">
        <f t="shared" si="278"/>
        <v>-0.18578465869106253</v>
      </c>
      <c r="V730" s="1">
        <f t="shared" si="279"/>
        <v>-0.17707973765964791</v>
      </c>
      <c r="W730" s="1">
        <f t="shared" si="280"/>
        <v>-0.18407621640013605</v>
      </c>
      <c r="X730" s="1">
        <f t="shared" si="281"/>
        <v>-0.19023397761953198</v>
      </c>
      <c r="Y730" s="1">
        <f t="shared" si="282"/>
        <v>-0.15954415954415957</v>
      </c>
      <c r="Z730" s="1">
        <f t="shared" si="283"/>
        <v>-0.15627292736610421</v>
      </c>
      <c r="AA730" s="1">
        <f t="shared" si="284"/>
        <v>-0.15387481371087919</v>
      </c>
      <c r="AB730" s="1">
        <f t="shared" si="285"/>
        <v>-0.1584821428571429</v>
      </c>
      <c r="AD730" s="2">
        <f t="shared" ca="1" si="269"/>
        <v>1</v>
      </c>
      <c r="AE730" s="2">
        <f t="shared" ca="1" si="270"/>
        <v>1</v>
      </c>
      <c r="AF730" s="2">
        <f t="shared" ca="1" si="271"/>
        <v>1</v>
      </c>
      <c r="AG730" s="2">
        <f t="shared" ca="1" si="272"/>
        <v>1</v>
      </c>
      <c r="AH730" s="2">
        <f t="shared" ca="1" si="273"/>
        <v>1</v>
      </c>
      <c r="AI730" s="2">
        <f t="shared" ca="1" si="274"/>
        <v>1</v>
      </c>
      <c r="AJ730" s="2">
        <f t="shared" ca="1" si="275"/>
        <v>1</v>
      </c>
      <c r="AK730" s="2">
        <f t="shared" ca="1" si="276"/>
        <v>1</v>
      </c>
      <c r="AM730">
        <f ca="1">+IF(COUNTIFS(AM$4:AM729,1,$Q$4:$Q729,$Q730)=1,0,IF(U730*AD730&lt;$AO$1,1,0))</f>
        <v>0</v>
      </c>
      <c r="AN730">
        <f ca="1">+IF(COUNTIFS(AN$4:AN729,1,$Q$4:$Q729,$Q730)=1,0,IF(V730*AE730&lt;$AO$1,1,0))</f>
        <v>0</v>
      </c>
      <c r="AO730">
        <f ca="1">+IF(COUNTIFS(AO$4:AO729,1,$Q$4:$Q729,$Q730)=1,0,IF(W730*AF730&lt;$AO$1,1,0))</f>
        <v>0</v>
      </c>
      <c r="AP730">
        <f ca="1">+IF(COUNTIFS(AP$4:AP729,1,$Q$4:$Q729,$Q730)=1,0,IF(X730*AG730&lt;$AO$1,1,0))</f>
        <v>0</v>
      </c>
      <c r="AQ730">
        <f ca="1">+IF(COUNTIFS(AQ$4:AQ729,1,$Q$4:$Q729,$Q730)=1,0,IF(Y730*AH730&lt;$AO$1,1,0))</f>
        <v>1</v>
      </c>
      <c r="AR730">
        <f ca="1">+IF(COUNTIFS(AR$4:AR729,1,$Q$4:$Q729,$Q730)=1,0,IF(Z730*AI730&lt;$AO$1,1,0))</f>
        <v>1</v>
      </c>
      <c r="AS730">
        <f ca="1">+IF(COUNTIFS(AS$4:AS729,1,$Q$4:$Q729,$Q730)=1,0,IF(AA730*AJ730&lt;$AO$1,1,0))</f>
        <v>1</v>
      </c>
      <c r="AT730">
        <f ca="1">+IF(COUNTIFS(AT$4:AT729,1,$Q$4:$Q729,$Q730)=1,0,IF(AB730*AK730&lt;$AO$1,1,0))</f>
        <v>1</v>
      </c>
      <c r="AU730">
        <f t="shared" ca="1" si="267"/>
        <v>1</v>
      </c>
      <c r="AW730">
        <f ca="1">1*(COUNTIFS($Q$4:$Q729,Q730,AU$4:AU729,1)&gt;0)</f>
        <v>1</v>
      </c>
      <c r="AX730" t="str">
        <f t="shared" ca="1" si="277"/>
        <v/>
      </c>
    </row>
    <row r="731" spans="2:50" x14ac:dyDescent="0.35">
      <c r="B731">
        <f t="shared" si="268"/>
        <v>728</v>
      </c>
      <c r="C731" s="5">
        <f>AVERAGEIFS(TimeSeries!729:729,TimeSeries!$1:$1,"&lt;="&amp;C$3,TimeSeries!$1:$1,"&gt;="&amp;C$2)</f>
        <v>115.2</v>
      </c>
      <c r="D731" s="5">
        <f>AVERAGEIFS(TimeSeries!729:729,TimeSeries!$1:$1,"&lt;="&amp;D$3,TimeSeries!$1:$1,"&gt;="&amp;D$2)</f>
        <v>118.2</v>
      </c>
      <c r="E731" s="5">
        <f>AVERAGEIFS(TimeSeries!729:729,TimeSeries!$1:$1,"&lt;="&amp;E$3,TimeSeries!$1:$1,"&gt;="&amp;E$2)</f>
        <v>118.9</v>
      </c>
      <c r="F731" s="5">
        <f>AVERAGEIFS(TimeSeries!729:729,TimeSeries!$1:$1,"&lt;="&amp;F$3,TimeSeries!$1:$1,"&gt;="&amp;F$2)</f>
        <v>119.4</v>
      </c>
      <c r="G731" s="5">
        <f>AVERAGEIFS(TimeSeries!729:729,TimeSeries!$1:$1,"&lt;="&amp;G$3,TimeSeries!$1:$1,"&gt;="&amp;G$2)</f>
        <v>118</v>
      </c>
      <c r="H731" s="5">
        <f>AVERAGEIFS(TimeSeries!729:729,TimeSeries!$1:$1,"&lt;="&amp;H$3,TimeSeries!$1:$1,"&gt;="&amp;H$2)</f>
        <v>112</v>
      </c>
      <c r="I731" s="5">
        <f>AVERAGEIFS(TimeSeries!729:729,TimeSeries!$1:$1,"&lt;="&amp;I$3,TimeSeries!$1:$1,"&gt;="&amp;I$2)</f>
        <v>110.55</v>
      </c>
      <c r="J731" s="5">
        <f>AVERAGEIFS(TimeSeries!729:729,TimeSeries!$1:$1,"&lt;="&amp;J$3,TimeSeries!$1:$1,"&gt;="&amp;J$2)</f>
        <v>113.1</v>
      </c>
      <c r="K731" s="5">
        <f>+TimeSeries!I729</f>
        <v>115.66250000000001</v>
      </c>
      <c r="M731">
        <f t="shared" si="263"/>
        <v>118.50312500000001</v>
      </c>
      <c r="N731">
        <f t="shared" si="264"/>
        <v>125.49375000000001</v>
      </c>
      <c r="O731">
        <f t="shared" si="266"/>
        <v>0</v>
      </c>
      <c r="P731">
        <f t="shared" si="265"/>
        <v>0</v>
      </c>
      <c r="Q731">
        <f>+INDEX(TimeSeries!$A:$ZZ,'TimeSeries - Formatted'!$B731+1,'TimeSeries - Formatted'!K$1)</f>
        <v>25</v>
      </c>
      <c r="R731">
        <f>SUM(O$4:O731)</f>
        <v>34</v>
      </c>
      <c r="S731">
        <f>SUM(P$4:P731)</f>
        <v>35</v>
      </c>
      <c r="U731" s="1">
        <f t="shared" si="278"/>
        <v>-0.18930330752990843</v>
      </c>
      <c r="V731" s="1">
        <f t="shared" si="279"/>
        <v>-0.18398343113565752</v>
      </c>
      <c r="W731" s="1">
        <f t="shared" si="280"/>
        <v>-0.19088125212657359</v>
      </c>
      <c r="X731" s="1">
        <f t="shared" si="281"/>
        <v>-0.19023397761953198</v>
      </c>
      <c r="Y731" s="1">
        <f t="shared" si="282"/>
        <v>-0.15954415954415957</v>
      </c>
      <c r="Z731" s="1">
        <f t="shared" si="283"/>
        <v>-0.17828319882611887</v>
      </c>
      <c r="AA731" s="1">
        <f t="shared" si="284"/>
        <v>-0.17622950819672123</v>
      </c>
      <c r="AB731" s="1">
        <f t="shared" si="285"/>
        <v>-0.1584821428571429</v>
      </c>
      <c r="AD731" s="2">
        <f t="shared" ca="1" si="269"/>
        <v>1</v>
      </c>
      <c r="AE731" s="2">
        <f t="shared" ca="1" si="270"/>
        <v>1</v>
      </c>
      <c r="AF731" s="2">
        <f t="shared" ca="1" si="271"/>
        <v>1</v>
      </c>
      <c r="AG731" s="2">
        <f t="shared" ca="1" si="272"/>
        <v>1</v>
      </c>
      <c r="AH731" s="2">
        <f t="shared" ca="1" si="273"/>
        <v>1</v>
      </c>
      <c r="AI731" s="2">
        <f t="shared" ca="1" si="274"/>
        <v>1</v>
      </c>
      <c r="AJ731" s="2">
        <f t="shared" ca="1" si="275"/>
        <v>1</v>
      </c>
      <c r="AK731" s="2">
        <f t="shared" ca="1" si="276"/>
        <v>1</v>
      </c>
      <c r="AM731">
        <f ca="1">+IF(COUNTIFS(AM$4:AM730,1,$Q$4:$Q730,$Q731)=1,0,IF(U731*AD731&lt;$AO$1,1,0))</f>
        <v>0</v>
      </c>
      <c r="AN731">
        <f ca="1">+IF(COUNTIFS(AN$4:AN730,1,$Q$4:$Q730,$Q731)=1,0,IF(V731*AE731&lt;$AO$1,1,0))</f>
        <v>0</v>
      </c>
      <c r="AO731">
        <f ca="1">+IF(COUNTIFS(AO$4:AO730,1,$Q$4:$Q730,$Q731)=1,0,IF(W731*AF731&lt;$AO$1,1,0))</f>
        <v>0</v>
      </c>
      <c r="AP731">
        <f ca="1">+IF(COUNTIFS(AP$4:AP730,1,$Q$4:$Q730,$Q731)=1,0,IF(X731*AG731&lt;$AO$1,1,0))</f>
        <v>0</v>
      </c>
      <c r="AQ731">
        <f ca="1">+IF(COUNTIFS(AQ$4:AQ730,1,$Q$4:$Q730,$Q731)=1,0,IF(Y731*AH731&lt;$AO$1,1,0))</f>
        <v>0</v>
      </c>
      <c r="AR731">
        <f ca="1">+IF(COUNTIFS(AR$4:AR730,1,$Q$4:$Q730,$Q731)=1,0,IF(Z731*AI731&lt;$AO$1,1,0))</f>
        <v>0</v>
      </c>
      <c r="AS731">
        <f ca="1">+IF(COUNTIFS(AS$4:AS730,1,$Q$4:$Q730,$Q731)=1,0,IF(AA731*AJ731&lt;$AO$1,1,0))</f>
        <v>0</v>
      </c>
      <c r="AT731">
        <f ca="1">+IF(COUNTIFS(AT$4:AT730,1,$Q$4:$Q730,$Q731)=1,0,IF(AB731*AK731&lt;$AO$1,1,0))</f>
        <v>0</v>
      </c>
      <c r="AU731">
        <f t="shared" ca="1" si="267"/>
        <v>0</v>
      </c>
      <c r="AW731">
        <f ca="1">1*(COUNTIFS($Q$4:$Q730,Q731,AU$4:AU730,1)&gt;0)</f>
        <v>1</v>
      </c>
      <c r="AX731" t="str">
        <f t="shared" ca="1" si="277"/>
        <v/>
      </c>
    </row>
    <row r="732" spans="2:50" x14ac:dyDescent="0.35">
      <c r="B732">
        <f t="shared" si="268"/>
        <v>729</v>
      </c>
      <c r="C732" s="5">
        <f>AVERAGEIFS(TimeSeries!730:730,TimeSeries!$1:$1,"&lt;="&amp;C$3,TimeSeries!$1:$1,"&gt;="&amp;C$2)</f>
        <v>114.7</v>
      </c>
      <c r="D732" s="5">
        <f>AVERAGEIFS(TimeSeries!730:730,TimeSeries!$1:$1,"&lt;="&amp;D$3,TimeSeries!$1:$1,"&gt;="&amp;D$2)</f>
        <v>118.2</v>
      </c>
      <c r="E732" s="5">
        <f>AVERAGEIFS(TimeSeries!730:730,TimeSeries!$1:$1,"&lt;="&amp;E$3,TimeSeries!$1:$1,"&gt;="&amp;E$2)</f>
        <v>118.9</v>
      </c>
      <c r="F732" s="5">
        <f>AVERAGEIFS(TimeSeries!730:730,TimeSeries!$1:$1,"&lt;="&amp;F$3,TimeSeries!$1:$1,"&gt;="&amp;F$2)</f>
        <v>119.9</v>
      </c>
      <c r="G732" s="5">
        <f>AVERAGEIFS(TimeSeries!730:730,TimeSeries!$1:$1,"&lt;="&amp;G$3,TimeSeries!$1:$1,"&gt;="&amp;G$2)</f>
        <v>120.6</v>
      </c>
      <c r="H732" s="5">
        <f>AVERAGEIFS(TimeSeries!730:730,TimeSeries!$1:$1,"&lt;="&amp;H$3,TimeSeries!$1:$1,"&gt;="&amp;H$2)</f>
        <v>114.1</v>
      </c>
      <c r="I732" s="5">
        <f>AVERAGEIFS(TimeSeries!730:730,TimeSeries!$1:$1,"&lt;="&amp;I$3,TimeSeries!$1:$1,"&gt;="&amp;I$2)</f>
        <v>107.75</v>
      </c>
      <c r="J732" s="5">
        <f>AVERAGEIFS(TimeSeries!730:730,TimeSeries!$1:$1,"&lt;="&amp;J$3,TimeSeries!$1:$1,"&gt;="&amp;J$2)</f>
        <v>107.5</v>
      </c>
      <c r="K732" s="5">
        <f>+TimeSeries!I730</f>
        <v>115.48750000000001</v>
      </c>
      <c r="M732">
        <f t="shared" si="263"/>
        <v>118.50312500000001</v>
      </c>
      <c r="N732">
        <f t="shared" si="264"/>
        <v>125.49375000000001</v>
      </c>
      <c r="O732">
        <f t="shared" si="266"/>
        <v>0</v>
      </c>
      <c r="P732">
        <f t="shared" si="265"/>
        <v>0</v>
      </c>
      <c r="Q732">
        <f>+INDEX(TimeSeries!$A:$ZZ,'TimeSeries - Formatted'!$B732+1,'TimeSeries - Formatted'!K$1)</f>
        <v>26</v>
      </c>
      <c r="R732">
        <f>SUM(O$4:O732)</f>
        <v>34</v>
      </c>
      <c r="S732">
        <f>SUM(P$4:P732)</f>
        <v>35</v>
      </c>
      <c r="U732" s="1">
        <f t="shared" si="278"/>
        <v>-0.19282195636875432</v>
      </c>
      <c r="V732" s="1">
        <f t="shared" si="279"/>
        <v>-0.18398343113565752</v>
      </c>
      <c r="W732" s="1">
        <f t="shared" si="280"/>
        <v>-0.19088125212657359</v>
      </c>
      <c r="X732" s="1">
        <f t="shared" si="281"/>
        <v>-0.18684299762631396</v>
      </c>
      <c r="Y732" s="1">
        <f t="shared" si="282"/>
        <v>-0.14102564102564108</v>
      </c>
      <c r="Z732" s="1">
        <f t="shared" si="283"/>
        <v>-0.16287600880410869</v>
      </c>
      <c r="AA732" s="1">
        <f t="shared" si="284"/>
        <v>-0.1970938897168405</v>
      </c>
      <c r="AB732" s="1">
        <f t="shared" si="285"/>
        <v>-0.20014880952380953</v>
      </c>
      <c r="AD732" s="2">
        <f t="shared" ca="1" si="269"/>
        <v>0</v>
      </c>
      <c r="AE732" s="2">
        <f t="shared" ca="1" si="270"/>
        <v>0</v>
      </c>
      <c r="AF732" s="2">
        <f t="shared" ca="1" si="271"/>
        <v>0</v>
      </c>
      <c r="AG732" s="2">
        <f t="shared" ca="1" si="272"/>
        <v>0</v>
      </c>
      <c r="AH732" s="2">
        <f t="shared" ca="1" si="273"/>
        <v>0</v>
      </c>
      <c r="AI732" s="2">
        <f t="shared" ca="1" si="274"/>
        <v>0</v>
      </c>
      <c r="AJ732" s="2">
        <f t="shared" ca="1" si="275"/>
        <v>0</v>
      </c>
      <c r="AK732" s="2">
        <f t="shared" ca="1" si="276"/>
        <v>0</v>
      </c>
      <c r="AM732">
        <f ca="1">+IF(COUNTIFS(AM$4:AM731,1,$Q$4:$Q731,$Q732)=1,0,IF(U732*AD732&lt;$AO$1,1,0))</f>
        <v>0</v>
      </c>
      <c r="AN732">
        <f ca="1">+IF(COUNTIFS(AN$4:AN731,1,$Q$4:$Q731,$Q732)=1,0,IF(V732*AE732&lt;$AO$1,1,0))</f>
        <v>0</v>
      </c>
      <c r="AO732">
        <f ca="1">+IF(COUNTIFS(AO$4:AO731,1,$Q$4:$Q731,$Q732)=1,0,IF(W732*AF732&lt;$AO$1,1,0))</f>
        <v>0</v>
      </c>
      <c r="AP732">
        <f ca="1">+IF(COUNTIFS(AP$4:AP731,1,$Q$4:$Q731,$Q732)=1,0,IF(X732*AG732&lt;$AO$1,1,0))</f>
        <v>0</v>
      </c>
      <c r="AQ732">
        <f ca="1">+IF(COUNTIFS(AQ$4:AQ731,1,$Q$4:$Q731,$Q732)=1,0,IF(Y732*AH732&lt;$AO$1,1,0))</f>
        <v>0</v>
      </c>
      <c r="AR732">
        <f ca="1">+IF(COUNTIFS(AR$4:AR731,1,$Q$4:$Q731,$Q732)=1,0,IF(Z732*AI732&lt;$AO$1,1,0))</f>
        <v>0</v>
      </c>
      <c r="AS732">
        <f ca="1">+IF(COUNTIFS(AS$4:AS731,1,$Q$4:$Q731,$Q732)=1,0,IF(AA732*AJ732&lt;$AO$1,1,0))</f>
        <v>0</v>
      </c>
      <c r="AT732">
        <f ca="1">+IF(COUNTIFS(AT$4:AT731,1,$Q$4:$Q731,$Q732)=1,0,IF(AB732*AK732&lt;$AO$1,1,0))</f>
        <v>0</v>
      </c>
      <c r="AU732">
        <f t="shared" ca="1" si="267"/>
        <v>0</v>
      </c>
      <c r="AW732">
        <f>1*(COUNTIFS($Q$4:$Q731,Q732,AU$4:AU731,1)&gt;0)</f>
        <v>0</v>
      </c>
      <c r="AX732" t="str">
        <f t="shared" ca="1" si="277"/>
        <v/>
      </c>
    </row>
    <row r="733" spans="2:50" x14ac:dyDescent="0.35">
      <c r="B733">
        <f t="shared" si="268"/>
        <v>730</v>
      </c>
      <c r="C733" s="5">
        <f>AVERAGEIFS(TimeSeries!731:731,TimeSeries!$1:$1,"&lt;="&amp;C$3,TimeSeries!$1:$1,"&gt;="&amp;C$2)</f>
        <v>114.2</v>
      </c>
      <c r="D733" s="5">
        <f>AVERAGEIFS(TimeSeries!731:731,TimeSeries!$1:$1,"&lt;="&amp;D$3,TimeSeries!$1:$1,"&gt;="&amp;D$2)</f>
        <v>118.2</v>
      </c>
      <c r="E733" s="5">
        <f>AVERAGEIFS(TimeSeries!731:731,TimeSeries!$1:$1,"&lt;="&amp;E$3,TimeSeries!$1:$1,"&gt;="&amp;E$2)</f>
        <v>119.6</v>
      </c>
      <c r="F733" s="5">
        <f>AVERAGEIFS(TimeSeries!731:731,TimeSeries!$1:$1,"&lt;="&amp;F$3,TimeSeries!$1:$1,"&gt;="&amp;F$2)</f>
        <v>120.6</v>
      </c>
      <c r="G733" s="5">
        <f>AVERAGEIFS(TimeSeries!731:731,TimeSeries!$1:$1,"&lt;="&amp;G$3,TimeSeries!$1:$1,"&gt;="&amp;G$2)</f>
        <v>119.9</v>
      </c>
      <c r="H733" s="5">
        <f>AVERAGEIFS(TimeSeries!731:731,TimeSeries!$1:$1,"&lt;="&amp;H$3,TimeSeries!$1:$1,"&gt;="&amp;H$2)</f>
        <v>112.9</v>
      </c>
      <c r="I733" s="5">
        <f>AVERAGEIFS(TimeSeries!731:731,TimeSeries!$1:$1,"&lt;="&amp;I$3,TimeSeries!$1:$1,"&gt;="&amp;I$2)</f>
        <v>110.05</v>
      </c>
      <c r="J733" s="5">
        <f>AVERAGEIFS(TimeSeries!731:731,TimeSeries!$1:$1,"&lt;="&amp;J$3,TimeSeries!$1:$1,"&gt;="&amp;J$2)</f>
        <v>113.1</v>
      </c>
      <c r="K733" s="5">
        <f>+TimeSeries!I731</f>
        <v>115.9375</v>
      </c>
      <c r="M733">
        <f t="shared" si="263"/>
        <v>118.50312500000001</v>
      </c>
      <c r="N733">
        <f t="shared" si="264"/>
        <v>125.49375000000001</v>
      </c>
      <c r="O733">
        <f t="shared" si="266"/>
        <v>0</v>
      </c>
      <c r="P733">
        <f t="shared" si="265"/>
        <v>0</v>
      </c>
      <c r="Q733">
        <f>+INDEX(TimeSeries!$A:$ZZ,'TimeSeries - Formatted'!$B733+1,'TimeSeries - Formatted'!K$1)</f>
        <v>26</v>
      </c>
      <c r="R733">
        <f>SUM(O$4:O733)</f>
        <v>34</v>
      </c>
      <c r="S733">
        <f>SUM(P$4:P733)</f>
        <v>35</v>
      </c>
      <c r="U733" s="1">
        <f t="shared" si="278"/>
        <v>-0.19634060520760022</v>
      </c>
      <c r="V733" s="1">
        <f t="shared" si="279"/>
        <v>-0.18398343113565752</v>
      </c>
      <c r="W733" s="1">
        <f t="shared" si="280"/>
        <v>-0.1861177271180674</v>
      </c>
      <c r="X733" s="1">
        <f t="shared" si="281"/>
        <v>-0.18209562563580872</v>
      </c>
      <c r="Y733" s="1">
        <f t="shared" si="282"/>
        <v>-0.14601139601139601</v>
      </c>
      <c r="Z733" s="1">
        <f t="shared" si="283"/>
        <v>-0.17168011738811451</v>
      </c>
      <c r="AA733" s="1">
        <f t="shared" si="284"/>
        <v>-0.17995529061102822</v>
      </c>
      <c r="AB733" s="1">
        <f t="shared" si="285"/>
        <v>-0.1584821428571429</v>
      </c>
      <c r="AD733" s="2">
        <f t="shared" ca="1" si="269"/>
        <v>0</v>
      </c>
      <c r="AE733" s="2">
        <f t="shared" ca="1" si="270"/>
        <v>0</v>
      </c>
      <c r="AF733" s="2">
        <f t="shared" ca="1" si="271"/>
        <v>0</v>
      </c>
      <c r="AG733" s="2">
        <f t="shared" ca="1" si="272"/>
        <v>0</v>
      </c>
      <c r="AH733" s="2">
        <f t="shared" ca="1" si="273"/>
        <v>0</v>
      </c>
      <c r="AI733" s="2">
        <f t="shared" ca="1" si="274"/>
        <v>0</v>
      </c>
      <c r="AJ733" s="2">
        <f t="shared" ca="1" si="275"/>
        <v>0</v>
      </c>
      <c r="AK733" s="2">
        <f t="shared" ca="1" si="276"/>
        <v>0</v>
      </c>
      <c r="AM733">
        <f ca="1">+IF(COUNTIFS(AM$4:AM732,1,$Q$4:$Q732,$Q733)=1,0,IF(U733*AD733&lt;$AO$1,1,0))</f>
        <v>0</v>
      </c>
      <c r="AN733">
        <f ca="1">+IF(COUNTIFS(AN$4:AN732,1,$Q$4:$Q732,$Q733)=1,0,IF(V733*AE733&lt;$AO$1,1,0))</f>
        <v>0</v>
      </c>
      <c r="AO733">
        <f ca="1">+IF(COUNTIFS(AO$4:AO732,1,$Q$4:$Q732,$Q733)=1,0,IF(W733*AF733&lt;$AO$1,1,0))</f>
        <v>0</v>
      </c>
      <c r="AP733">
        <f ca="1">+IF(COUNTIFS(AP$4:AP732,1,$Q$4:$Q732,$Q733)=1,0,IF(X733*AG733&lt;$AO$1,1,0))</f>
        <v>0</v>
      </c>
      <c r="AQ733">
        <f ca="1">+IF(COUNTIFS(AQ$4:AQ732,1,$Q$4:$Q732,$Q733)=1,0,IF(Y733*AH733&lt;$AO$1,1,0))</f>
        <v>0</v>
      </c>
      <c r="AR733">
        <f ca="1">+IF(COUNTIFS(AR$4:AR732,1,$Q$4:$Q732,$Q733)=1,0,IF(Z733*AI733&lt;$AO$1,1,0))</f>
        <v>0</v>
      </c>
      <c r="AS733">
        <f ca="1">+IF(COUNTIFS(AS$4:AS732,1,$Q$4:$Q732,$Q733)=1,0,IF(AA733*AJ733&lt;$AO$1,1,0))</f>
        <v>0</v>
      </c>
      <c r="AT733">
        <f ca="1">+IF(COUNTIFS(AT$4:AT732,1,$Q$4:$Q732,$Q733)=1,0,IF(AB733*AK733&lt;$AO$1,1,0))</f>
        <v>0</v>
      </c>
      <c r="AU733">
        <f t="shared" ca="1" si="267"/>
        <v>0</v>
      </c>
      <c r="AW733">
        <f ca="1">1*(COUNTIFS($Q$4:$Q732,Q733,AU$4:AU732,1)&gt;0)</f>
        <v>0</v>
      </c>
      <c r="AX733" t="str">
        <f t="shared" ca="1" si="277"/>
        <v/>
      </c>
    </row>
    <row r="734" spans="2:50" x14ac:dyDescent="0.35">
      <c r="B734">
        <f t="shared" si="268"/>
        <v>731</v>
      </c>
      <c r="C734" s="5">
        <f>AVERAGEIFS(TimeSeries!732:732,TimeSeries!$1:$1,"&lt;="&amp;C$3,TimeSeries!$1:$1,"&gt;="&amp;C$2)</f>
        <v>114.7</v>
      </c>
      <c r="D734" s="5">
        <f>AVERAGEIFS(TimeSeries!732:732,TimeSeries!$1:$1,"&lt;="&amp;D$3,TimeSeries!$1:$1,"&gt;="&amp;D$2)</f>
        <v>118.7</v>
      </c>
      <c r="E734" s="5">
        <f>AVERAGEIFS(TimeSeries!732:732,TimeSeries!$1:$1,"&lt;="&amp;E$3,TimeSeries!$1:$1,"&gt;="&amp;E$2)</f>
        <v>120.8</v>
      </c>
      <c r="F734" s="5">
        <f>AVERAGEIFS(TimeSeries!732:732,TimeSeries!$1:$1,"&lt;="&amp;F$3,TimeSeries!$1:$1,"&gt;="&amp;F$2)</f>
        <v>121.3</v>
      </c>
      <c r="G734" s="5">
        <f>AVERAGEIFS(TimeSeries!732:732,TimeSeries!$1:$1,"&lt;="&amp;G$3,TimeSeries!$1:$1,"&gt;="&amp;G$2)</f>
        <v>119.9</v>
      </c>
      <c r="H734" s="5">
        <f>AVERAGEIFS(TimeSeries!732:732,TimeSeries!$1:$1,"&lt;="&amp;H$3,TimeSeries!$1:$1,"&gt;="&amp;H$2)</f>
        <v>112.9</v>
      </c>
      <c r="I734" s="5">
        <f>AVERAGEIFS(TimeSeries!732:732,TimeSeries!$1:$1,"&lt;="&amp;I$3,TimeSeries!$1:$1,"&gt;="&amp;I$2)</f>
        <v>110.05</v>
      </c>
      <c r="J734" s="5">
        <f>AVERAGEIFS(TimeSeries!732:732,TimeSeries!$1:$1,"&lt;="&amp;J$3,TimeSeries!$1:$1,"&gt;="&amp;J$2)</f>
        <v>113.1</v>
      </c>
      <c r="K734" s="5">
        <f>+TimeSeries!I732</f>
        <v>116.3625</v>
      </c>
      <c r="M734">
        <f t="shared" si="263"/>
        <v>117.74062499999999</v>
      </c>
      <c r="N734">
        <f t="shared" si="264"/>
        <v>125.49375000000001</v>
      </c>
      <c r="O734">
        <f t="shared" si="266"/>
        <v>0</v>
      </c>
      <c r="P734">
        <f t="shared" si="265"/>
        <v>0</v>
      </c>
      <c r="Q734">
        <f>+INDEX(TimeSeries!$A:$ZZ,'TimeSeries - Formatted'!$B734+1,'TimeSeries - Formatted'!K$1)</f>
        <v>26</v>
      </c>
      <c r="R734">
        <f>SUM(O$4:O734)</f>
        <v>34</v>
      </c>
      <c r="S734">
        <f>SUM(P$4:P734)</f>
        <v>35</v>
      </c>
      <c r="U734" s="1">
        <f t="shared" si="278"/>
        <v>-0.19282195636875432</v>
      </c>
      <c r="V734" s="1">
        <f t="shared" si="279"/>
        <v>-0.18053158439765271</v>
      </c>
      <c r="W734" s="1">
        <f t="shared" si="280"/>
        <v>-0.17795168424634222</v>
      </c>
      <c r="X734" s="1">
        <f t="shared" si="281"/>
        <v>-0.17734825364530349</v>
      </c>
      <c r="Y734" s="1">
        <f t="shared" si="282"/>
        <v>-0.14601139601139601</v>
      </c>
      <c r="Z734" s="1">
        <f t="shared" si="283"/>
        <v>-0.17168011738811451</v>
      </c>
      <c r="AA734" s="1">
        <f t="shared" si="284"/>
        <v>-0.17995529061102822</v>
      </c>
      <c r="AB734" s="1">
        <f t="shared" si="285"/>
        <v>-0.1584821428571429</v>
      </c>
      <c r="AD734" s="2">
        <f t="shared" ca="1" si="269"/>
        <v>0</v>
      </c>
      <c r="AE734" s="2">
        <f t="shared" ca="1" si="270"/>
        <v>0</v>
      </c>
      <c r="AF734" s="2">
        <f t="shared" ca="1" si="271"/>
        <v>0</v>
      </c>
      <c r="AG734" s="2">
        <f t="shared" ca="1" si="272"/>
        <v>0</v>
      </c>
      <c r="AH734" s="2">
        <f t="shared" ca="1" si="273"/>
        <v>0</v>
      </c>
      <c r="AI734" s="2">
        <f t="shared" ca="1" si="274"/>
        <v>0</v>
      </c>
      <c r="AJ734" s="2">
        <f t="shared" ca="1" si="275"/>
        <v>0</v>
      </c>
      <c r="AK734" s="2">
        <f t="shared" ca="1" si="276"/>
        <v>0</v>
      </c>
      <c r="AM734">
        <f ca="1">+IF(COUNTIFS(AM$4:AM733,1,$Q$4:$Q733,$Q734)=1,0,IF(U734*AD734&lt;$AO$1,1,0))</f>
        <v>0</v>
      </c>
      <c r="AN734">
        <f ca="1">+IF(COUNTIFS(AN$4:AN733,1,$Q$4:$Q733,$Q734)=1,0,IF(V734*AE734&lt;$AO$1,1,0))</f>
        <v>0</v>
      </c>
      <c r="AO734">
        <f ca="1">+IF(COUNTIFS(AO$4:AO733,1,$Q$4:$Q733,$Q734)=1,0,IF(W734*AF734&lt;$AO$1,1,0))</f>
        <v>0</v>
      </c>
      <c r="AP734">
        <f ca="1">+IF(COUNTIFS(AP$4:AP733,1,$Q$4:$Q733,$Q734)=1,0,IF(X734*AG734&lt;$AO$1,1,0))</f>
        <v>0</v>
      </c>
      <c r="AQ734">
        <f ca="1">+IF(COUNTIFS(AQ$4:AQ733,1,$Q$4:$Q733,$Q734)=1,0,IF(Y734*AH734&lt;$AO$1,1,0))</f>
        <v>0</v>
      </c>
      <c r="AR734">
        <f ca="1">+IF(COUNTIFS(AR$4:AR733,1,$Q$4:$Q733,$Q734)=1,0,IF(Z734*AI734&lt;$AO$1,1,0))</f>
        <v>0</v>
      </c>
      <c r="AS734">
        <f ca="1">+IF(COUNTIFS(AS$4:AS733,1,$Q$4:$Q733,$Q734)=1,0,IF(AA734*AJ734&lt;$AO$1,1,0))</f>
        <v>0</v>
      </c>
      <c r="AT734">
        <f ca="1">+IF(COUNTIFS(AT$4:AT733,1,$Q$4:$Q733,$Q734)=1,0,IF(AB734*AK734&lt;$AO$1,1,0))</f>
        <v>0</v>
      </c>
      <c r="AU734">
        <f t="shared" ca="1" si="267"/>
        <v>0</v>
      </c>
      <c r="AW734">
        <f ca="1">1*(COUNTIFS($Q$4:$Q733,Q734,AU$4:AU733,1)&gt;0)</f>
        <v>0</v>
      </c>
      <c r="AX734" t="str">
        <f t="shared" ca="1" si="277"/>
        <v/>
      </c>
    </row>
    <row r="735" spans="2:50" x14ac:dyDescent="0.35">
      <c r="B735">
        <f t="shared" si="268"/>
        <v>732</v>
      </c>
      <c r="C735" s="5">
        <f>AVERAGEIFS(TimeSeries!733:733,TimeSeries!$1:$1,"&lt;="&amp;C$3,TimeSeries!$1:$1,"&gt;="&amp;C$2)</f>
        <v>115.4</v>
      </c>
      <c r="D735" s="5">
        <f>AVERAGEIFS(TimeSeries!733:733,TimeSeries!$1:$1,"&lt;="&amp;D$3,TimeSeries!$1:$1,"&gt;="&amp;D$2)</f>
        <v>119.9</v>
      </c>
      <c r="E735" s="5">
        <f>AVERAGEIFS(TimeSeries!733:733,TimeSeries!$1:$1,"&lt;="&amp;E$3,TimeSeries!$1:$1,"&gt;="&amp;E$2)</f>
        <v>122</v>
      </c>
      <c r="F735" s="5">
        <f>AVERAGEIFS(TimeSeries!733:733,TimeSeries!$1:$1,"&lt;="&amp;F$3,TimeSeries!$1:$1,"&gt;="&amp;F$2)</f>
        <v>122.5</v>
      </c>
      <c r="G735" s="5">
        <f>AVERAGEIFS(TimeSeries!733:733,TimeSeries!$1:$1,"&lt;="&amp;G$3,TimeSeries!$1:$1,"&gt;="&amp;G$2)</f>
        <v>120.4</v>
      </c>
      <c r="H735" s="5">
        <f>AVERAGEIFS(TimeSeries!733:733,TimeSeries!$1:$1,"&lt;="&amp;H$3,TimeSeries!$1:$1,"&gt;="&amp;H$2)</f>
        <v>113.4</v>
      </c>
      <c r="I735" s="5">
        <f>AVERAGEIFS(TimeSeries!733:733,TimeSeries!$1:$1,"&lt;="&amp;I$3,TimeSeries!$1:$1,"&gt;="&amp;I$2)</f>
        <v>110.55</v>
      </c>
      <c r="J735" s="5">
        <f>AVERAGEIFS(TimeSeries!733:733,TimeSeries!$1:$1,"&lt;="&amp;J$3,TimeSeries!$1:$1,"&gt;="&amp;J$2)</f>
        <v>113.1</v>
      </c>
      <c r="K735" s="5">
        <f>+TimeSeries!I733</f>
        <v>117.08750000000001</v>
      </c>
      <c r="M735">
        <f t="shared" si="263"/>
        <v>117.19062500000001</v>
      </c>
      <c r="N735">
        <f t="shared" si="264"/>
        <v>125.49375000000001</v>
      </c>
      <c r="O735">
        <f t="shared" si="266"/>
        <v>0</v>
      </c>
      <c r="P735">
        <f t="shared" si="265"/>
        <v>0</v>
      </c>
      <c r="Q735">
        <f>+INDEX(TimeSeries!$A:$ZZ,'TimeSeries - Formatted'!$B735+1,'TimeSeries - Formatted'!K$1)</f>
        <v>26</v>
      </c>
      <c r="R735">
        <f>SUM(O$4:O735)</f>
        <v>34</v>
      </c>
      <c r="S735">
        <f>SUM(P$4:P735)</f>
        <v>35</v>
      </c>
      <c r="U735" s="1">
        <f t="shared" si="278"/>
        <v>-0.18789584799437009</v>
      </c>
      <c r="V735" s="1">
        <f t="shared" si="279"/>
        <v>-0.17224715222644105</v>
      </c>
      <c r="W735" s="1">
        <f t="shared" si="280"/>
        <v>-0.16978564137461716</v>
      </c>
      <c r="X735" s="1">
        <f t="shared" si="281"/>
        <v>-0.16920990166158012</v>
      </c>
      <c r="Y735" s="1">
        <f t="shared" si="282"/>
        <v>-0.14245014245014243</v>
      </c>
      <c r="Z735" s="1">
        <f t="shared" si="283"/>
        <v>-0.16801173881144538</v>
      </c>
      <c r="AA735" s="1">
        <f t="shared" si="284"/>
        <v>-0.17622950819672123</v>
      </c>
      <c r="AB735" s="1">
        <f t="shared" si="285"/>
        <v>-0.1584821428571429</v>
      </c>
      <c r="AD735" s="2">
        <f t="shared" ca="1" si="269"/>
        <v>0</v>
      </c>
      <c r="AE735" s="2">
        <f t="shared" ca="1" si="270"/>
        <v>0</v>
      </c>
      <c r="AF735" s="2">
        <f t="shared" ca="1" si="271"/>
        <v>0</v>
      </c>
      <c r="AG735" s="2">
        <f t="shared" ca="1" si="272"/>
        <v>0</v>
      </c>
      <c r="AH735" s="2">
        <f t="shared" ca="1" si="273"/>
        <v>0</v>
      </c>
      <c r="AI735" s="2">
        <f t="shared" ca="1" si="274"/>
        <v>0</v>
      </c>
      <c r="AJ735" s="2">
        <f t="shared" ca="1" si="275"/>
        <v>0</v>
      </c>
      <c r="AK735" s="2">
        <f t="shared" ca="1" si="276"/>
        <v>0</v>
      </c>
      <c r="AM735">
        <f ca="1">+IF(COUNTIFS(AM$4:AM734,1,$Q$4:$Q734,$Q735)=1,0,IF(U735*AD735&lt;$AO$1,1,0))</f>
        <v>0</v>
      </c>
      <c r="AN735">
        <f ca="1">+IF(COUNTIFS(AN$4:AN734,1,$Q$4:$Q734,$Q735)=1,0,IF(V735*AE735&lt;$AO$1,1,0))</f>
        <v>0</v>
      </c>
      <c r="AO735">
        <f ca="1">+IF(COUNTIFS(AO$4:AO734,1,$Q$4:$Q734,$Q735)=1,0,IF(W735*AF735&lt;$AO$1,1,0))</f>
        <v>0</v>
      </c>
      <c r="AP735">
        <f ca="1">+IF(COUNTIFS(AP$4:AP734,1,$Q$4:$Q734,$Q735)=1,0,IF(X735*AG735&lt;$AO$1,1,0))</f>
        <v>0</v>
      </c>
      <c r="AQ735">
        <f ca="1">+IF(COUNTIFS(AQ$4:AQ734,1,$Q$4:$Q734,$Q735)=1,0,IF(Y735*AH735&lt;$AO$1,1,0))</f>
        <v>0</v>
      </c>
      <c r="AR735">
        <f ca="1">+IF(COUNTIFS(AR$4:AR734,1,$Q$4:$Q734,$Q735)=1,0,IF(Z735*AI735&lt;$AO$1,1,0))</f>
        <v>0</v>
      </c>
      <c r="AS735">
        <f ca="1">+IF(COUNTIFS(AS$4:AS734,1,$Q$4:$Q734,$Q735)=1,0,IF(AA735*AJ735&lt;$AO$1,1,0))</f>
        <v>0</v>
      </c>
      <c r="AT735">
        <f ca="1">+IF(COUNTIFS(AT$4:AT734,1,$Q$4:$Q734,$Q735)=1,0,IF(AB735*AK735&lt;$AO$1,1,0))</f>
        <v>0</v>
      </c>
      <c r="AU735">
        <f t="shared" ca="1" si="267"/>
        <v>0</v>
      </c>
      <c r="AW735">
        <f ca="1">1*(COUNTIFS($Q$4:$Q734,Q735,AU$4:AU734,1)&gt;0)</f>
        <v>0</v>
      </c>
      <c r="AX735" t="str">
        <f t="shared" ca="1" si="277"/>
        <v/>
      </c>
    </row>
    <row r="736" spans="2:50" x14ac:dyDescent="0.35">
      <c r="B736">
        <f t="shared" si="268"/>
        <v>733</v>
      </c>
      <c r="C736" s="5">
        <f>AVERAGEIFS(TimeSeries!734:734,TimeSeries!$1:$1,"&lt;="&amp;C$3,TimeSeries!$1:$1,"&gt;="&amp;C$2)</f>
        <v>117.8</v>
      </c>
      <c r="D736" s="5">
        <f>AVERAGEIFS(TimeSeries!734:734,TimeSeries!$1:$1,"&lt;="&amp;D$3,TimeSeries!$1:$1,"&gt;="&amp;D$2)</f>
        <v>122.3</v>
      </c>
      <c r="E736" s="5">
        <f>AVERAGEIFS(TimeSeries!734:734,TimeSeries!$1:$1,"&lt;="&amp;E$3,TimeSeries!$1:$1,"&gt;="&amp;E$2)</f>
        <v>124.45</v>
      </c>
      <c r="F736" s="5">
        <f>AVERAGEIFS(TimeSeries!734:734,TimeSeries!$1:$1,"&lt;="&amp;F$3,TimeSeries!$1:$1,"&gt;="&amp;F$2)</f>
        <v>126.95</v>
      </c>
      <c r="G736" s="5">
        <f>AVERAGEIFS(TimeSeries!734:734,TimeSeries!$1:$1,"&lt;="&amp;G$3,TimeSeries!$1:$1,"&gt;="&amp;G$2)</f>
        <v>123.4</v>
      </c>
      <c r="H736" s="5">
        <f>AVERAGEIFS(TimeSeries!734:734,TimeSeries!$1:$1,"&lt;="&amp;H$3,TimeSeries!$1:$1,"&gt;="&amp;H$2)</f>
        <v>113.9</v>
      </c>
      <c r="I736" s="5">
        <f>AVERAGEIFS(TimeSeries!734:734,TimeSeries!$1:$1,"&lt;="&amp;I$3,TimeSeries!$1:$1,"&gt;="&amp;I$2)</f>
        <v>113.2</v>
      </c>
      <c r="J736" s="5">
        <f>AVERAGEIFS(TimeSeries!734:734,TimeSeries!$1:$1,"&lt;="&amp;J$3,TimeSeries!$1:$1,"&gt;="&amp;J$2)</f>
        <v>117.4</v>
      </c>
      <c r="K736" s="5">
        <f>+TimeSeries!I734</f>
        <v>119.71250000000001</v>
      </c>
      <c r="M736">
        <f t="shared" si="263"/>
        <v>117.19062500000001</v>
      </c>
      <c r="N736">
        <f t="shared" si="264"/>
        <v>125.49375000000001</v>
      </c>
      <c r="O736">
        <f t="shared" si="266"/>
        <v>1</v>
      </c>
      <c r="P736">
        <f t="shared" si="265"/>
        <v>0</v>
      </c>
      <c r="Q736">
        <f>+INDEX(TimeSeries!$A:$ZZ,'TimeSeries - Formatted'!$B736+1,'TimeSeries - Formatted'!K$1)</f>
        <v>26</v>
      </c>
      <c r="R736">
        <f>SUM(O$4:O736)</f>
        <v>35</v>
      </c>
      <c r="S736">
        <f>SUM(P$4:P736)</f>
        <v>35</v>
      </c>
      <c r="U736" s="1">
        <f t="shared" si="278"/>
        <v>-0.17100633356790995</v>
      </c>
      <c r="V736" s="1">
        <f t="shared" si="279"/>
        <v>-0.15567828788401794</v>
      </c>
      <c r="W736" s="1">
        <f t="shared" si="280"/>
        <v>-0.15311330384484512</v>
      </c>
      <c r="X736" s="1">
        <f t="shared" si="281"/>
        <v>-0.13903017972193954</v>
      </c>
      <c r="Y736" s="1">
        <f t="shared" si="282"/>
        <v>-0.12108262108262102</v>
      </c>
      <c r="Z736" s="1">
        <f t="shared" si="283"/>
        <v>-0.16434336023477625</v>
      </c>
      <c r="AA736" s="1">
        <f t="shared" si="284"/>
        <v>-0.15648286140089407</v>
      </c>
      <c r="AB736" s="1">
        <f t="shared" si="285"/>
        <v>-0.12648809523809523</v>
      </c>
      <c r="AD736" s="2">
        <f t="shared" ca="1" si="269"/>
        <v>0</v>
      </c>
      <c r="AE736" s="2">
        <f t="shared" ca="1" si="270"/>
        <v>0</v>
      </c>
      <c r="AF736" s="2">
        <f t="shared" ca="1" si="271"/>
        <v>0</v>
      </c>
      <c r="AG736" s="2">
        <f t="shared" ca="1" si="272"/>
        <v>0</v>
      </c>
      <c r="AH736" s="2">
        <f t="shared" ca="1" si="273"/>
        <v>0</v>
      </c>
      <c r="AI736" s="2">
        <f t="shared" ca="1" si="274"/>
        <v>0</v>
      </c>
      <c r="AJ736" s="2">
        <f t="shared" ca="1" si="275"/>
        <v>0</v>
      </c>
      <c r="AK736" s="2">
        <f t="shared" ca="1" si="276"/>
        <v>0</v>
      </c>
      <c r="AM736">
        <f ca="1">+IF(COUNTIFS(AM$4:AM735,1,$Q$4:$Q735,$Q736)=1,0,IF(U736*AD736&lt;$AO$1,1,0))</f>
        <v>0</v>
      </c>
      <c r="AN736">
        <f ca="1">+IF(COUNTIFS(AN$4:AN735,1,$Q$4:$Q735,$Q736)=1,0,IF(V736*AE736&lt;$AO$1,1,0))</f>
        <v>0</v>
      </c>
      <c r="AO736">
        <f ca="1">+IF(COUNTIFS(AO$4:AO735,1,$Q$4:$Q735,$Q736)=1,0,IF(W736*AF736&lt;$AO$1,1,0))</f>
        <v>0</v>
      </c>
      <c r="AP736">
        <f ca="1">+IF(COUNTIFS(AP$4:AP735,1,$Q$4:$Q735,$Q736)=1,0,IF(X736*AG736&lt;$AO$1,1,0))</f>
        <v>0</v>
      </c>
      <c r="AQ736">
        <f ca="1">+IF(COUNTIFS(AQ$4:AQ735,1,$Q$4:$Q735,$Q736)=1,0,IF(Y736*AH736&lt;$AO$1,1,0))</f>
        <v>0</v>
      </c>
      <c r="AR736">
        <f ca="1">+IF(COUNTIFS(AR$4:AR735,1,$Q$4:$Q735,$Q736)=1,0,IF(Z736*AI736&lt;$AO$1,1,0))</f>
        <v>0</v>
      </c>
      <c r="AS736">
        <f ca="1">+IF(COUNTIFS(AS$4:AS735,1,$Q$4:$Q735,$Q736)=1,0,IF(AA736*AJ736&lt;$AO$1,1,0))</f>
        <v>0</v>
      </c>
      <c r="AT736">
        <f ca="1">+IF(COUNTIFS(AT$4:AT735,1,$Q$4:$Q735,$Q736)=1,0,IF(AB736*AK736&lt;$AO$1,1,0))</f>
        <v>0</v>
      </c>
      <c r="AU736">
        <f t="shared" ca="1" si="267"/>
        <v>0</v>
      </c>
      <c r="AW736">
        <f ca="1">1*(COUNTIFS($Q$4:$Q735,Q736,AU$4:AU735,1)&gt;0)</f>
        <v>0</v>
      </c>
      <c r="AX736" t="str">
        <f t="shared" ca="1" si="277"/>
        <v/>
      </c>
    </row>
    <row r="737" spans="2:50" x14ac:dyDescent="0.35">
      <c r="B737">
        <f t="shared" si="268"/>
        <v>734</v>
      </c>
      <c r="C737" s="5">
        <f>AVERAGEIFS(TimeSeries!735:735,TimeSeries!$1:$1,"&lt;="&amp;C$3,TimeSeries!$1:$1,"&gt;="&amp;C$2)</f>
        <v>120.75</v>
      </c>
      <c r="D737" s="5">
        <f>AVERAGEIFS(TimeSeries!735:735,TimeSeries!$1:$1,"&lt;="&amp;D$3,TimeSeries!$1:$1,"&gt;="&amp;D$2)</f>
        <v>125.25</v>
      </c>
      <c r="E737" s="5">
        <f>AVERAGEIFS(TimeSeries!735:735,TimeSeries!$1:$1,"&lt;="&amp;E$3,TimeSeries!$1:$1,"&gt;="&amp;E$2)</f>
        <v>126.65</v>
      </c>
      <c r="F737" s="5">
        <f>AVERAGEIFS(TimeSeries!735:735,TimeSeries!$1:$1,"&lt;="&amp;F$3,TimeSeries!$1:$1,"&gt;="&amp;F$2)</f>
        <v>130.65</v>
      </c>
      <c r="G737" s="5">
        <f>AVERAGEIFS(TimeSeries!735:735,TimeSeries!$1:$1,"&lt;="&amp;G$3,TimeSeries!$1:$1,"&gt;="&amp;G$2)</f>
        <v>127.1</v>
      </c>
      <c r="H737" s="5">
        <f>AVERAGEIFS(TimeSeries!735:735,TimeSeries!$1:$1,"&lt;="&amp;H$3,TimeSeries!$1:$1,"&gt;="&amp;H$2)</f>
        <v>115.6</v>
      </c>
      <c r="I737" s="5">
        <f>AVERAGEIFS(TimeSeries!735:735,TimeSeries!$1:$1,"&lt;="&amp;I$3,TimeSeries!$1:$1,"&gt;="&amp;I$2)</f>
        <v>114.2</v>
      </c>
      <c r="J737" s="5">
        <f>AVERAGEIFS(TimeSeries!735:735,TimeSeries!$1:$1,"&lt;="&amp;J$3,TimeSeries!$1:$1,"&gt;="&amp;J$2)</f>
        <v>117.4</v>
      </c>
      <c r="K737" s="5">
        <f>+TimeSeries!I735</f>
        <v>122.17500000000001</v>
      </c>
      <c r="M737">
        <f t="shared" si="263"/>
        <v>117.19062500000001</v>
      </c>
      <c r="N737">
        <f t="shared" si="264"/>
        <v>125.49375000000001</v>
      </c>
      <c r="O737">
        <f t="shared" si="266"/>
        <v>0</v>
      </c>
      <c r="P737">
        <f t="shared" si="265"/>
        <v>0</v>
      </c>
      <c r="Q737">
        <f>+INDEX(TimeSeries!$A:$ZZ,'TimeSeries - Formatted'!$B737+1,'TimeSeries - Formatted'!K$1)</f>
        <v>26</v>
      </c>
      <c r="R737">
        <f>SUM(O$4:O737)</f>
        <v>35</v>
      </c>
      <c r="S737">
        <f>SUM(P$4:P737)</f>
        <v>35</v>
      </c>
      <c r="U737" s="1">
        <f t="shared" si="278"/>
        <v>-0.15024630541871919</v>
      </c>
      <c r="V737" s="1">
        <f t="shared" si="279"/>
        <v>-9.9568655643421988E-2</v>
      </c>
      <c r="W737" s="1">
        <f t="shared" si="280"/>
        <v>-7.554744525547441E-2</v>
      </c>
      <c r="X737" s="1">
        <f t="shared" si="281"/>
        <v>-6.0071942446043081E-2</v>
      </c>
      <c r="Y737" s="1">
        <f t="shared" si="282"/>
        <v>-8.0983369486623435E-2</v>
      </c>
      <c r="Z737" s="1">
        <f t="shared" si="283"/>
        <v>-0.15187087307410141</v>
      </c>
      <c r="AA737" s="1">
        <f t="shared" si="284"/>
        <v>-0.14903129657228009</v>
      </c>
      <c r="AB737" s="1">
        <f t="shared" si="285"/>
        <v>-0.12648809523809523</v>
      </c>
      <c r="AD737" s="2">
        <f t="shared" ca="1" si="269"/>
        <v>0</v>
      </c>
      <c r="AE737" s="2">
        <f t="shared" ca="1" si="270"/>
        <v>0</v>
      </c>
      <c r="AF737" s="2">
        <f t="shared" ca="1" si="271"/>
        <v>0</v>
      </c>
      <c r="AG737" s="2">
        <f t="shared" ca="1" si="272"/>
        <v>0</v>
      </c>
      <c r="AH737" s="2">
        <f t="shared" ca="1" si="273"/>
        <v>0</v>
      </c>
      <c r="AI737" s="2">
        <f t="shared" ca="1" si="274"/>
        <v>0</v>
      </c>
      <c r="AJ737" s="2">
        <f t="shared" ca="1" si="275"/>
        <v>0</v>
      </c>
      <c r="AK737" s="2">
        <f t="shared" ca="1" si="276"/>
        <v>0</v>
      </c>
      <c r="AM737">
        <f ca="1">+IF(COUNTIFS(AM$4:AM736,1,$Q$4:$Q736,$Q737)=1,0,IF(U737*AD737&lt;$AO$1,1,0))</f>
        <v>0</v>
      </c>
      <c r="AN737">
        <f ca="1">+IF(COUNTIFS(AN$4:AN736,1,$Q$4:$Q736,$Q737)=1,0,IF(V737*AE737&lt;$AO$1,1,0))</f>
        <v>0</v>
      </c>
      <c r="AO737">
        <f ca="1">+IF(COUNTIFS(AO$4:AO736,1,$Q$4:$Q736,$Q737)=1,0,IF(W737*AF737&lt;$AO$1,1,0))</f>
        <v>0</v>
      </c>
      <c r="AP737">
        <f ca="1">+IF(COUNTIFS(AP$4:AP736,1,$Q$4:$Q736,$Q737)=1,0,IF(X737*AG737&lt;$AO$1,1,0))</f>
        <v>0</v>
      </c>
      <c r="AQ737">
        <f ca="1">+IF(COUNTIFS(AQ$4:AQ736,1,$Q$4:$Q736,$Q737)=1,0,IF(Y737*AH737&lt;$AO$1,1,0))</f>
        <v>0</v>
      </c>
      <c r="AR737">
        <f ca="1">+IF(COUNTIFS(AR$4:AR736,1,$Q$4:$Q736,$Q737)=1,0,IF(Z737*AI737&lt;$AO$1,1,0))</f>
        <v>0</v>
      </c>
      <c r="AS737">
        <f ca="1">+IF(COUNTIFS(AS$4:AS736,1,$Q$4:$Q736,$Q737)=1,0,IF(AA737*AJ737&lt;$AO$1,1,0))</f>
        <v>0</v>
      </c>
      <c r="AT737">
        <f ca="1">+IF(COUNTIFS(AT$4:AT736,1,$Q$4:$Q736,$Q737)=1,0,IF(AB737*AK737&lt;$AO$1,1,0))</f>
        <v>0</v>
      </c>
      <c r="AU737">
        <f t="shared" ca="1" si="267"/>
        <v>0</v>
      </c>
      <c r="AW737">
        <f ca="1">1*(COUNTIFS($Q$4:$Q736,Q737,AU$4:AU736,1)&gt;0)</f>
        <v>0</v>
      </c>
      <c r="AX737" t="str">
        <f t="shared" ca="1" si="277"/>
        <v/>
      </c>
    </row>
    <row r="738" spans="2:50" x14ac:dyDescent="0.35">
      <c r="B738">
        <f t="shared" si="268"/>
        <v>735</v>
      </c>
      <c r="C738" s="5">
        <f>AVERAGEIFS(TimeSeries!736:736,TimeSeries!$1:$1,"&lt;="&amp;C$3,TimeSeries!$1:$1,"&gt;="&amp;C$2)</f>
        <v>123.65</v>
      </c>
      <c r="D738" s="5">
        <f>AVERAGEIFS(TimeSeries!736:736,TimeSeries!$1:$1,"&lt;="&amp;D$3,TimeSeries!$1:$1,"&gt;="&amp;D$2)</f>
        <v>127.65</v>
      </c>
      <c r="E738" s="5">
        <f>AVERAGEIFS(TimeSeries!736:736,TimeSeries!$1:$1,"&lt;="&amp;E$3,TimeSeries!$1:$1,"&gt;="&amp;E$2)</f>
        <v>129.05000000000001</v>
      </c>
      <c r="F738" s="5">
        <f>AVERAGEIFS(TimeSeries!736:736,TimeSeries!$1:$1,"&lt;="&amp;F$3,TimeSeries!$1:$1,"&gt;="&amp;F$2)</f>
        <v>132.05000000000001</v>
      </c>
      <c r="G738" s="5">
        <f>AVERAGEIFS(TimeSeries!736:736,TimeSeries!$1:$1,"&lt;="&amp;G$3,TimeSeries!$1:$1,"&gt;="&amp;G$2)</f>
        <v>128.5</v>
      </c>
      <c r="H738" s="5">
        <f>AVERAGEIFS(TimeSeries!736:736,TimeSeries!$1:$1,"&lt;="&amp;H$3,TimeSeries!$1:$1,"&gt;="&amp;H$2)</f>
        <v>118</v>
      </c>
      <c r="I738" s="5">
        <f>AVERAGEIFS(TimeSeries!736:736,TimeSeries!$1:$1,"&lt;="&amp;I$3,TimeSeries!$1:$1,"&gt;="&amp;I$2)</f>
        <v>115.2</v>
      </c>
      <c r="J738" s="5">
        <f>AVERAGEIFS(TimeSeries!736:736,TimeSeries!$1:$1,"&lt;="&amp;J$3,TimeSeries!$1:$1,"&gt;="&amp;J$2)</f>
        <v>117.4</v>
      </c>
      <c r="K738" s="5">
        <f>+TimeSeries!I736</f>
        <v>124.1</v>
      </c>
      <c r="M738">
        <f t="shared" si="263"/>
        <v>117.19062500000001</v>
      </c>
      <c r="N738">
        <f t="shared" si="264"/>
        <v>125.49375000000001</v>
      </c>
      <c r="O738">
        <f t="shared" si="266"/>
        <v>0</v>
      </c>
      <c r="P738">
        <f t="shared" si="265"/>
        <v>0</v>
      </c>
      <c r="Q738">
        <f>+INDEX(TimeSeries!$A:$ZZ,'TimeSeries - Formatted'!$B738+1,'TimeSeries - Formatted'!K$1)</f>
        <v>26</v>
      </c>
      <c r="R738">
        <f>SUM(O$4:O738)</f>
        <v>35</v>
      </c>
      <c r="S738">
        <f>SUM(P$4:P738)</f>
        <v>35</v>
      </c>
      <c r="U738" s="1">
        <f t="shared" si="278"/>
        <v>-7.343574372424122E-2</v>
      </c>
      <c r="V738" s="1">
        <f t="shared" si="279"/>
        <v>-1.0081426909654745E-2</v>
      </c>
      <c r="W738" s="1">
        <f t="shared" si="280"/>
        <v>1.894986182392433E-2</v>
      </c>
      <c r="X738" s="1">
        <f t="shared" si="281"/>
        <v>1.0715652506697371E-2</v>
      </c>
      <c r="Y738" s="1">
        <f t="shared" si="282"/>
        <v>-3.7092544023978991E-2</v>
      </c>
      <c r="Z738" s="1">
        <f t="shared" si="283"/>
        <v>-0.11244828883038727</v>
      </c>
      <c r="AA738" s="1">
        <f t="shared" si="284"/>
        <v>-0.11960259839510889</v>
      </c>
      <c r="AB738" s="1">
        <f t="shared" si="285"/>
        <v>-8.7801087801087641E-2</v>
      </c>
      <c r="AD738" s="2">
        <f t="shared" ca="1" si="269"/>
        <v>0</v>
      </c>
      <c r="AE738" s="2">
        <f t="shared" ca="1" si="270"/>
        <v>0</v>
      </c>
      <c r="AF738" s="2">
        <f t="shared" ca="1" si="271"/>
        <v>0</v>
      </c>
      <c r="AG738" s="2">
        <f t="shared" ca="1" si="272"/>
        <v>0</v>
      </c>
      <c r="AH738" s="2">
        <f t="shared" ca="1" si="273"/>
        <v>0</v>
      </c>
      <c r="AI738" s="2">
        <f t="shared" ca="1" si="274"/>
        <v>0</v>
      </c>
      <c r="AJ738" s="2">
        <f t="shared" ca="1" si="275"/>
        <v>0</v>
      </c>
      <c r="AK738" s="2">
        <f t="shared" ca="1" si="276"/>
        <v>0</v>
      </c>
      <c r="AM738">
        <f ca="1">+IF(COUNTIFS(AM$4:AM737,1,$Q$4:$Q737,$Q738)=1,0,IF(U738*AD738&lt;$AO$1,1,0))</f>
        <v>0</v>
      </c>
      <c r="AN738">
        <f ca="1">+IF(COUNTIFS(AN$4:AN737,1,$Q$4:$Q737,$Q738)=1,0,IF(V738*AE738&lt;$AO$1,1,0))</f>
        <v>0</v>
      </c>
      <c r="AO738">
        <f ca="1">+IF(COUNTIFS(AO$4:AO737,1,$Q$4:$Q737,$Q738)=1,0,IF(W738*AF738&lt;$AO$1,1,0))</f>
        <v>0</v>
      </c>
      <c r="AP738">
        <f ca="1">+IF(COUNTIFS(AP$4:AP737,1,$Q$4:$Q737,$Q738)=1,0,IF(X738*AG738&lt;$AO$1,1,0))</f>
        <v>0</v>
      </c>
      <c r="AQ738">
        <f ca="1">+IF(COUNTIFS(AQ$4:AQ737,1,$Q$4:$Q737,$Q738)=1,0,IF(Y738*AH738&lt;$AO$1,1,0))</f>
        <v>0</v>
      </c>
      <c r="AR738">
        <f ca="1">+IF(COUNTIFS(AR$4:AR737,1,$Q$4:$Q737,$Q738)=1,0,IF(Z738*AI738&lt;$AO$1,1,0))</f>
        <v>0</v>
      </c>
      <c r="AS738">
        <f ca="1">+IF(COUNTIFS(AS$4:AS737,1,$Q$4:$Q737,$Q738)=1,0,IF(AA738*AJ738&lt;$AO$1,1,0))</f>
        <v>0</v>
      </c>
      <c r="AT738">
        <f ca="1">+IF(COUNTIFS(AT$4:AT737,1,$Q$4:$Q737,$Q738)=1,0,IF(AB738*AK738&lt;$AO$1,1,0))</f>
        <v>0</v>
      </c>
      <c r="AU738">
        <f t="shared" ca="1" si="267"/>
        <v>0</v>
      </c>
      <c r="AW738">
        <f ca="1">1*(COUNTIFS($Q$4:$Q737,Q738,AU$4:AU737,1)&gt;0)</f>
        <v>0</v>
      </c>
      <c r="AX738" t="str">
        <f t="shared" ca="1" si="277"/>
        <v/>
      </c>
    </row>
    <row r="739" spans="2:50" x14ac:dyDescent="0.35">
      <c r="B739">
        <f t="shared" si="268"/>
        <v>736</v>
      </c>
      <c r="C739" s="5">
        <f>AVERAGEIFS(TimeSeries!737:737,TimeSeries!$1:$1,"&lt;="&amp;C$3,TimeSeries!$1:$1,"&gt;="&amp;C$2)</f>
        <v>126.55</v>
      </c>
      <c r="D739" s="5">
        <f>AVERAGEIFS(TimeSeries!737:737,TimeSeries!$1:$1,"&lt;="&amp;D$3,TimeSeries!$1:$1,"&gt;="&amp;D$2)</f>
        <v>130.05000000000001</v>
      </c>
      <c r="E739" s="5">
        <f>AVERAGEIFS(TimeSeries!737:737,TimeSeries!$1:$1,"&lt;="&amp;E$3,TimeSeries!$1:$1,"&gt;="&amp;E$2)</f>
        <v>131.44999999999999</v>
      </c>
      <c r="F739" s="5">
        <f>AVERAGEIFS(TimeSeries!737:737,TimeSeries!$1:$1,"&lt;="&amp;F$3,TimeSeries!$1:$1,"&gt;="&amp;F$2)</f>
        <v>133.44999999999999</v>
      </c>
      <c r="G739" s="5">
        <f>AVERAGEIFS(TimeSeries!737:737,TimeSeries!$1:$1,"&lt;="&amp;G$3,TimeSeries!$1:$1,"&gt;="&amp;G$2)</f>
        <v>128.5</v>
      </c>
      <c r="H739" s="5">
        <f>AVERAGEIFS(TimeSeries!737:737,TimeSeries!$1:$1,"&lt;="&amp;H$3,TimeSeries!$1:$1,"&gt;="&amp;H$2)</f>
        <v>119.5</v>
      </c>
      <c r="I739" s="5">
        <f>AVERAGEIFS(TimeSeries!737:737,TimeSeries!$1:$1,"&lt;="&amp;I$3,TimeSeries!$1:$1,"&gt;="&amp;I$2)</f>
        <v>117.4</v>
      </c>
      <c r="J739" s="5">
        <f>AVERAGEIFS(TimeSeries!737:737,TimeSeries!$1:$1,"&lt;="&amp;J$3,TimeSeries!$1:$1,"&gt;="&amp;J$2)</f>
        <v>118.8</v>
      </c>
      <c r="K739" s="5">
        <f>+TimeSeries!I737</f>
        <v>125.97499999999999</v>
      </c>
      <c r="M739">
        <f t="shared" si="263"/>
        <v>117.19062500000001</v>
      </c>
      <c r="N739">
        <f t="shared" si="264"/>
        <v>125.6125</v>
      </c>
      <c r="O739">
        <f t="shared" si="266"/>
        <v>0</v>
      </c>
      <c r="P739">
        <f t="shared" si="265"/>
        <v>1</v>
      </c>
      <c r="Q739">
        <f>+INDEX(TimeSeries!$A:$ZZ,'TimeSeries - Formatted'!$B739+1,'TimeSeries - Formatted'!K$1)</f>
        <v>26</v>
      </c>
      <c r="R739">
        <f>SUM(O$4:O739)</f>
        <v>35</v>
      </c>
      <c r="S739">
        <f>SUM(P$4:P739)</f>
        <v>36</v>
      </c>
      <c r="U739" s="1">
        <f t="shared" si="278"/>
        <v>2.3453295592397838E-2</v>
      </c>
      <c r="V739" s="1">
        <f t="shared" si="279"/>
        <v>1.8801410105757865E-2</v>
      </c>
      <c r="W739" s="1">
        <f t="shared" si="280"/>
        <v>1.8597442851607804E-2</v>
      </c>
      <c r="X739" s="1">
        <f t="shared" si="281"/>
        <v>1.0602044680045219E-2</v>
      </c>
      <c r="Y739" s="1">
        <f t="shared" si="282"/>
        <v>-1.9417475728155109E-3</v>
      </c>
      <c r="Z739" s="1">
        <f t="shared" si="283"/>
        <v>-3.82293762575453E-2</v>
      </c>
      <c r="AA739" s="1">
        <f t="shared" si="284"/>
        <v>-4.9392712550607287E-2</v>
      </c>
      <c r="AB739" s="1">
        <f t="shared" si="285"/>
        <v>-3.4146341463414664E-2</v>
      </c>
      <c r="AD739" s="2">
        <f t="shared" ca="1" si="269"/>
        <v>0</v>
      </c>
      <c r="AE739" s="2">
        <f t="shared" ca="1" si="270"/>
        <v>0</v>
      </c>
      <c r="AF739" s="2">
        <f t="shared" ca="1" si="271"/>
        <v>1</v>
      </c>
      <c r="AG739" s="2">
        <f t="shared" ca="1" si="272"/>
        <v>1</v>
      </c>
      <c r="AH739" s="2">
        <f t="shared" ca="1" si="273"/>
        <v>0</v>
      </c>
      <c r="AI739" s="2">
        <f t="shared" ca="1" si="274"/>
        <v>0</v>
      </c>
      <c r="AJ739" s="2">
        <f t="shared" ca="1" si="275"/>
        <v>0</v>
      </c>
      <c r="AK739" s="2">
        <f t="shared" ca="1" si="276"/>
        <v>0</v>
      </c>
      <c r="AM739">
        <f ca="1">+IF(COUNTIFS(AM$4:AM738,1,$Q$4:$Q738,$Q739)=1,0,IF(U739*AD739&lt;$AO$1,1,0))</f>
        <v>0</v>
      </c>
      <c r="AN739">
        <f ca="1">+IF(COUNTIFS(AN$4:AN738,1,$Q$4:$Q738,$Q739)=1,0,IF(V739*AE739&lt;$AO$1,1,0))</f>
        <v>0</v>
      </c>
      <c r="AO739">
        <f ca="1">+IF(COUNTIFS(AO$4:AO738,1,$Q$4:$Q738,$Q739)=1,0,IF(W739*AF739&lt;$AO$1,1,0))</f>
        <v>0</v>
      </c>
      <c r="AP739">
        <f ca="1">+IF(COUNTIFS(AP$4:AP738,1,$Q$4:$Q738,$Q739)=1,0,IF(X739*AG739&lt;$AO$1,1,0))</f>
        <v>0</v>
      </c>
      <c r="AQ739">
        <f ca="1">+IF(COUNTIFS(AQ$4:AQ738,1,$Q$4:$Q738,$Q739)=1,0,IF(Y739*AH739&lt;$AO$1,1,0))</f>
        <v>0</v>
      </c>
      <c r="AR739">
        <f ca="1">+IF(COUNTIFS(AR$4:AR738,1,$Q$4:$Q738,$Q739)=1,0,IF(Z739*AI739&lt;$AO$1,1,0))</f>
        <v>0</v>
      </c>
      <c r="AS739">
        <f ca="1">+IF(COUNTIFS(AS$4:AS738,1,$Q$4:$Q738,$Q739)=1,0,IF(AA739*AJ739&lt;$AO$1,1,0))</f>
        <v>0</v>
      </c>
      <c r="AT739">
        <f ca="1">+IF(COUNTIFS(AT$4:AT738,1,$Q$4:$Q738,$Q739)=1,0,IF(AB739*AK739&lt;$AO$1,1,0))</f>
        <v>0</v>
      </c>
      <c r="AU739">
        <f t="shared" ca="1" si="267"/>
        <v>0</v>
      </c>
      <c r="AW739">
        <f ca="1">1*(COUNTIFS($Q$4:$Q738,Q739,AU$4:AU738,1)&gt;0)</f>
        <v>0</v>
      </c>
      <c r="AX739" t="str">
        <f t="shared" ca="1" si="277"/>
        <v/>
      </c>
    </row>
    <row r="740" spans="2:50" x14ac:dyDescent="0.35">
      <c r="B740">
        <f t="shared" si="268"/>
        <v>737</v>
      </c>
      <c r="C740" s="5">
        <f>AVERAGEIFS(TimeSeries!738:738,TimeSeries!$1:$1,"&lt;="&amp;C$3,TimeSeries!$1:$1,"&gt;="&amp;C$2)</f>
        <v>129.44999999999999</v>
      </c>
      <c r="D740" s="5">
        <f>AVERAGEIFS(TimeSeries!738:738,TimeSeries!$1:$1,"&lt;="&amp;D$3,TimeSeries!$1:$1,"&gt;="&amp;D$2)</f>
        <v>132.44999999999999</v>
      </c>
      <c r="E740" s="5">
        <f>AVERAGEIFS(TimeSeries!738:738,TimeSeries!$1:$1,"&lt;="&amp;E$3,TimeSeries!$1:$1,"&gt;="&amp;E$2)</f>
        <v>133.19999999999999</v>
      </c>
      <c r="F740" s="5">
        <f>AVERAGEIFS(TimeSeries!738:738,TimeSeries!$1:$1,"&lt;="&amp;F$3,TimeSeries!$1:$1,"&gt;="&amp;F$2)</f>
        <v>134.69999999999999</v>
      </c>
      <c r="G740" s="5">
        <f>AVERAGEIFS(TimeSeries!738:738,TimeSeries!$1:$1,"&lt;="&amp;G$3,TimeSeries!$1:$1,"&gt;="&amp;G$2)</f>
        <v>130.44999999999999</v>
      </c>
      <c r="H740" s="5">
        <f>AVERAGEIFS(TimeSeries!738:738,TimeSeries!$1:$1,"&lt;="&amp;H$3,TimeSeries!$1:$1,"&gt;="&amp;H$2)</f>
        <v>121.95</v>
      </c>
      <c r="I740" s="5">
        <f>AVERAGEIFS(TimeSeries!738:738,TimeSeries!$1:$1,"&lt;="&amp;I$3,TimeSeries!$1:$1,"&gt;="&amp;I$2)</f>
        <v>119.1</v>
      </c>
      <c r="J740" s="5">
        <f>AVERAGEIFS(TimeSeries!738:738,TimeSeries!$1:$1,"&lt;="&amp;J$3,TimeSeries!$1:$1,"&gt;="&amp;J$2)</f>
        <v>120.2</v>
      </c>
      <c r="K740" s="5">
        <f>+TimeSeries!I738</f>
        <v>128.04999999999998</v>
      </c>
      <c r="M740">
        <f t="shared" si="263"/>
        <v>117.19062500000001</v>
      </c>
      <c r="N740">
        <f t="shared" si="264"/>
        <v>125.6125</v>
      </c>
      <c r="O740">
        <f t="shared" si="266"/>
        <v>0</v>
      </c>
      <c r="P740">
        <f t="shared" si="265"/>
        <v>0</v>
      </c>
      <c r="Q740">
        <f>+INDEX(TimeSeries!$A:$ZZ,'TimeSeries - Formatted'!$B740+1,'TimeSeries - Formatted'!K$1)</f>
        <v>26</v>
      </c>
      <c r="R740">
        <f>SUM(O$4:O740)</f>
        <v>35</v>
      </c>
      <c r="S740">
        <f>SUM(P$4:P740)</f>
        <v>36</v>
      </c>
      <c r="U740" s="1">
        <f t="shared" si="278"/>
        <v>2.2915843540102676E-2</v>
      </c>
      <c r="V740" s="1">
        <f t="shared" si="279"/>
        <v>1.8454440599769084E-2</v>
      </c>
      <c r="W740" s="1">
        <f t="shared" si="280"/>
        <v>1.3313046785850213E-2</v>
      </c>
      <c r="X740" s="1">
        <f t="shared" si="281"/>
        <v>9.3668040464593982E-3</v>
      </c>
      <c r="Y740" s="1">
        <f t="shared" si="282"/>
        <v>1.5175097276264538E-2</v>
      </c>
      <c r="Z740" s="1">
        <f t="shared" si="283"/>
        <v>2.0502092050209253E-2</v>
      </c>
      <c r="AA740" s="1">
        <f t="shared" si="284"/>
        <v>1.4480408858603022E-2</v>
      </c>
      <c r="AB740" s="1">
        <f t="shared" si="285"/>
        <v>1.1784511784511897E-2</v>
      </c>
      <c r="AD740" s="2">
        <f t="shared" ca="1" si="269"/>
        <v>1</v>
      </c>
      <c r="AE740" s="2">
        <f t="shared" ca="1" si="270"/>
        <v>1</v>
      </c>
      <c r="AF740" s="2">
        <f t="shared" ca="1" si="271"/>
        <v>1</v>
      </c>
      <c r="AG740" s="2">
        <f t="shared" ca="1" si="272"/>
        <v>1</v>
      </c>
      <c r="AH740" s="2">
        <f t="shared" ca="1" si="273"/>
        <v>0</v>
      </c>
      <c r="AI740" s="2">
        <f t="shared" ca="1" si="274"/>
        <v>0</v>
      </c>
      <c r="AJ740" s="2">
        <f t="shared" ca="1" si="275"/>
        <v>0</v>
      </c>
      <c r="AK740" s="2">
        <f t="shared" ca="1" si="276"/>
        <v>0</v>
      </c>
      <c r="AM740">
        <f ca="1">+IF(COUNTIFS(AM$4:AM739,1,$Q$4:$Q739,$Q740)=1,0,IF(U740*AD740&lt;$AO$1,1,0))</f>
        <v>0</v>
      </c>
      <c r="AN740">
        <f ca="1">+IF(COUNTIFS(AN$4:AN739,1,$Q$4:$Q739,$Q740)=1,0,IF(V740*AE740&lt;$AO$1,1,0))</f>
        <v>0</v>
      </c>
      <c r="AO740">
        <f ca="1">+IF(COUNTIFS(AO$4:AO739,1,$Q$4:$Q739,$Q740)=1,0,IF(W740*AF740&lt;$AO$1,1,0))</f>
        <v>0</v>
      </c>
      <c r="AP740">
        <f ca="1">+IF(COUNTIFS(AP$4:AP739,1,$Q$4:$Q739,$Q740)=1,0,IF(X740*AG740&lt;$AO$1,1,0))</f>
        <v>0</v>
      </c>
      <c r="AQ740">
        <f ca="1">+IF(COUNTIFS(AQ$4:AQ739,1,$Q$4:$Q739,$Q740)=1,0,IF(Y740*AH740&lt;$AO$1,1,0))</f>
        <v>0</v>
      </c>
      <c r="AR740">
        <f ca="1">+IF(COUNTIFS(AR$4:AR739,1,$Q$4:$Q739,$Q740)=1,0,IF(Z740*AI740&lt;$AO$1,1,0))</f>
        <v>0</v>
      </c>
      <c r="AS740">
        <f ca="1">+IF(COUNTIFS(AS$4:AS739,1,$Q$4:$Q739,$Q740)=1,0,IF(AA740*AJ740&lt;$AO$1,1,0))</f>
        <v>0</v>
      </c>
      <c r="AT740">
        <f ca="1">+IF(COUNTIFS(AT$4:AT739,1,$Q$4:$Q739,$Q740)=1,0,IF(AB740*AK740&lt;$AO$1,1,0))</f>
        <v>0</v>
      </c>
      <c r="AU740">
        <f t="shared" ca="1" si="267"/>
        <v>0</v>
      </c>
      <c r="AW740">
        <f ca="1">1*(COUNTIFS($Q$4:$Q739,Q740,AU$4:AU739,1)&gt;0)</f>
        <v>0</v>
      </c>
      <c r="AX740" t="str">
        <f t="shared" ca="1" si="277"/>
        <v/>
      </c>
    </row>
    <row r="741" spans="2:50" x14ac:dyDescent="0.35">
      <c r="B741">
        <f t="shared" si="268"/>
        <v>738</v>
      </c>
      <c r="C741" s="5">
        <f>AVERAGEIFS(TimeSeries!739:739,TimeSeries!$1:$1,"&lt;="&amp;C$3,TimeSeries!$1:$1,"&gt;="&amp;C$2)</f>
        <v>131.19999999999999</v>
      </c>
      <c r="D741" s="5">
        <f>AVERAGEIFS(TimeSeries!739:739,TimeSeries!$1:$1,"&lt;="&amp;D$3,TimeSeries!$1:$1,"&gt;="&amp;D$2)</f>
        <v>134.19999999999999</v>
      </c>
      <c r="E741" s="5">
        <f>AVERAGEIFS(TimeSeries!739:739,TimeSeries!$1:$1,"&lt;="&amp;E$3,TimeSeries!$1:$1,"&gt;="&amp;E$2)</f>
        <v>135.6</v>
      </c>
      <c r="F741" s="5">
        <f>AVERAGEIFS(TimeSeries!739:739,TimeSeries!$1:$1,"&lt;="&amp;F$3,TimeSeries!$1:$1,"&gt;="&amp;F$2)</f>
        <v>137.1</v>
      </c>
      <c r="G741" s="5">
        <f>AVERAGEIFS(TimeSeries!739:739,TimeSeries!$1:$1,"&lt;="&amp;G$3,TimeSeries!$1:$1,"&gt;="&amp;G$2)</f>
        <v>132.15</v>
      </c>
      <c r="H741" s="5">
        <f>AVERAGEIFS(TimeSeries!739:739,TimeSeries!$1:$1,"&lt;="&amp;H$3,TimeSeries!$1:$1,"&gt;="&amp;H$2)</f>
        <v>123.65</v>
      </c>
      <c r="I741" s="5">
        <f>AVERAGEIFS(TimeSeries!739:739,TimeSeries!$1:$1,"&lt;="&amp;I$3,TimeSeries!$1:$1,"&gt;="&amp;I$2)</f>
        <v>120.8</v>
      </c>
      <c r="J741" s="5">
        <f>AVERAGEIFS(TimeSeries!739:739,TimeSeries!$1:$1,"&lt;="&amp;J$3,TimeSeries!$1:$1,"&gt;="&amp;J$2)</f>
        <v>121.6</v>
      </c>
      <c r="K741" s="5">
        <f>+TimeSeries!I739</f>
        <v>129.9375</v>
      </c>
      <c r="M741">
        <f t="shared" si="263"/>
        <v>117.19062500000001</v>
      </c>
      <c r="N741">
        <f t="shared" si="264"/>
        <v>125.6125</v>
      </c>
      <c r="O741">
        <f t="shared" si="266"/>
        <v>0</v>
      </c>
      <c r="P741">
        <f t="shared" si="265"/>
        <v>0</v>
      </c>
      <c r="Q741">
        <f>+INDEX(TimeSeries!$A:$ZZ,'TimeSeries - Formatted'!$B741+1,'TimeSeries - Formatted'!K$1)</f>
        <v>26</v>
      </c>
      <c r="R741">
        <f>SUM(O$4:O741)</f>
        <v>35</v>
      </c>
      <c r="S741">
        <f>SUM(P$4:P741)</f>
        <v>36</v>
      </c>
      <c r="U741" s="1">
        <f t="shared" si="278"/>
        <v>1.351873310158358E-2</v>
      </c>
      <c r="V741" s="1">
        <f t="shared" si="279"/>
        <v>1.3212533031332629E-2</v>
      </c>
      <c r="W741" s="1">
        <f t="shared" si="280"/>
        <v>1.8018018018018056E-2</v>
      </c>
      <c r="X741" s="1">
        <f t="shared" si="281"/>
        <v>1.7817371937639326E-2</v>
      </c>
      <c r="Y741" s="1">
        <f t="shared" si="282"/>
        <v>1.3031812955155431E-2</v>
      </c>
      <c r="Z741" s="1">
        <f t="shared" si="283"/>
        <v>1.3940139401394047E-2</v>
      </c>
      <c r="AA741" s="1">
        <f t="shared" si="284"/>
        <v>1.4273719563392184E-2</v>
      </c>
      <c r="AB741" s="1">
        <f t="shared" si="285"/>
        <v>1.1647254575707144E-2</v>
      </c>
      <c r="AD741" s="2">
        <f t="shared" ca="1" si="269"/>
        <v>1</v>
      </c>
      <c r="AE741" s="2">
        <f t="shared" ca="1" si="270"/>
        <v>1</v>
      </c>
      <c r="AF741" s="2">
        <f t="shared" ca="1" si="271"/>
        <v>1</v>
      </c>
      <c r="AG741" s="2">
        <f t="shared" ca="1" si="272"/>
        <v>1</v>
      </c>
      <c r="AH741" s="2">
        <f t="shared" ca="1" si="273"/>
        <v>1</v>
      </c>
      <c r="AI741" s="2">
        <f t="shared" ca="1" si="274"/>
        <v>1</v>
      </c>
      <c r="AJ741" s="2">
        <f t="shared" ca="1" si="275"/>
        <v>1</v>
      </c>
      <c r="AK741" s="2">
        <f t="shared" ca="1" si="276"/>
        <v>1</v>
      </c>
      <c r="AM741">
        <f ca="1">+IF(COUNTIFS(AM$4:AM740,1,$Q$4:$Q740,$Q741)=1,0,IF(U741*AD741&lt;$AO$1,1,0))</f>
        <v>0</v>
      </c>
      <c r="AN741">
        <f ca="1">+IF(COUNTIFS(AN$4:AN740,1,$Q$4:$Q740,$Q741)=1,0,IF(V741*AE741&lt;$AO$1,1,0))</f>
        <v>0</v>
      </c>
      <c r="AO741">
        <f ca="1">+IF(COUNTIFS(AO$4:AO740,1,$Q$4:$Q740,$Q741)=1,0,IF(W741*AF741&lt;$AO$1,1,0))</f>
        <v>0</v>
      </c>
      <c r="AP741">
        <f ca="1">+IF(COUNTIFS(AP$4:AP740,1,$Q$4:$Q740,$Q741)=1,0,IF(X741*AG741&lt;$AO$1,1,0))</f>
        <v>0</v>
      </c>
      <c r="AQ741">
        <f ca="1">+IF(COUNTIFS(AQ$4:AQ740,1,$Q$4:$Q740,$Q741)=1,0,IF(Y741*AH741&lt;$AO$1,1,0))</f>
        <v>0</v>
      </c>
      <c r="AR741">
        <f ca="1">+IF(COUNTIFS(AR$4:AR740,1,$Q$4:$Q740,$Q741)=1,0,IF(Z741*AI741&lt;$AO$1,1,0))</f>
        <v>0</v>
      </c>
      <c r="AS741">
        <f ca="1">+IF(COUNTIFS(AS$4:AS740,1,$Q$4:$Q740,$Q741)=1,0,IF(AA741*AJ741&lt;$AO$1,1,0))</f>
        <v>0</v>
      </c>
      <c r="AT741">
        <f ca="1">+IF(COUNTIFS(AT$4:AT740,1,$Q$4:$Q740,$Q741)=1,0,IF(AB741*AK741&lt;$AO$1,1,0))</f>
        <v>0</v>
      </c>
      <c r="AU741">
        <f t="shared" ca="1" si="267"/>
        <v>0</v>
      </c>
      <c r="AW741">
        <f ca="1">1*(COUNTIFS($Q$4:$Q740,Q741,AU$4:AU740,1)&gt;0)</f>
        <v>0</v>
      </c>
      <c r="AX741" t="str">
        <f t="shared" ca="1" si="277"/>
        <v/>
      </c>
    </row>
    <row r="742" spans="2:50" x14ac:dyDescent="0.35">
      <c r="B742">
        <f t="shared" si="268"/>
        <v>739</v>
      </c>
      <c r="C742" s="5">
        <f>AVERAGEIFS(TimeSeries!740:740,TimeSeries!$1:$1,"&lt;="&amp;C$3,TimeSeries!$1:$1,"&gt;="&amp;C$2)</f>
        <v>132.9</v>
      </c>
      <c r="D742" s="5">
        <f>AVERAGEIFS(TimeSeries!740:740,TimeSeries!$1:$1,"&lt;="&amp;D$3,TimeSeries!$1:$1,"&gt;="&amp;D$2)</f>
        <v>135.4</v>
      </c>
      <c r="E742" s="5">
        <f>AVERAGEIFS(TimeSeries!740:740,TimeSeries!$1:$1,"&lt;="&amp;E$3,TimeSeries!$1:$1,"&gt;="&amp;E$2)</f>
        <v>136.80000000000001</v>
      </c>
      <c r="F742" s="5">
        <f>AVERAGEIFS(TimeSeries!740:740,TimeSeries!$1:$1,"&lt;="&amp;F$3,TimeSeries!$1:$1,"&gt;="&amp;F$2)</f>
        <v>138.30000000000001</v>
      </c>
      <c r="G742" s="5">
        <f>AVERAGEIFS(TimeSeries!740:740,TimeSeries!$1:$1,"&lt;="&amp;G$3,TimeSeries!$1:$1,"&gt;="&amp;G$2)</f>
        <v>133.35</v>
      </c>
      <c r="H742" s="5">
        <f>AVERAGEIFS(TimeSeries!740:740,TimeSeries!$1:$1,"&lt;="&amp;H$3,TimeSeries!$1:$1,"&gt;="&amp;H$2)</f>
        <v>125.35</v>
      </c>
      <c r="I742" s="5">
        <f>AVERAGEIFS(TimeSeries!740:740,TimeSeries!$1:$1,"&lt;="&amp;I$3,TimeSeries!$1:$1,"&gt;="&amp;I$2)</f>
        <v>122.5</v>
      </c>
      <c r="J742" s="5">
        <f>AVERAGEIFS(TimeSeries!740:740,TimeSeries!$1:$1,"&lt;="&amp;J$3,TimeSeries!$1:$1,"&gt;="&amp;J$2)</f>
        <v>123</v>
      </c>
      <c r="K742" s="5">
        <f>+TimeSeries!I740</f>
        <v>131.38750000000002</v>
      </c>
      <c r="M742">
        <f t="shared" si="263"/>
        <v>117.19062500000001</v>
      </c>
      <c r="N742">
        <f t="shared" si="264"/>
        <v>125.6125</v>
      </c>
      <c r="O742">
        <f t="shared" si="266"/>
        <v>0</v>
      </c>
      <c r="P742">
        <f t="shared" si="265"/>
        <v>0</v>
      </c>
      <c r="Q742">
        <f>+INDEX(TimeSeries!$A:$ZZ,'TimeSeries - Formatted'!$B742+1,'TimeSeries - Formatted'!K$1)</f>
        <v>26</v>
      </c>
      <c r="R742">
        <f>SUM(O$4:O742)</f>
        <v>35</v>
      </c>
      <c r="S742">
        <f>SUM(P$4:P742)</f>
        <v>36</v>
      </c>
      <c r="U742" s="1">
        <f t="shared" si="278"/>
        <v>1.2957317073170938E-2</v>
      </c>
      <c r="V742" s="1">
        <f t="shared" si="279"/>
        <v>8.941877794336861E-3</v>
      </c>
      <c r="W742" s="1">
        <f t="shared" si="280"/>
        <v>8.8495575221241296E-3</v>
      </c>
      <c r="X742" s="1">
        <f t="shared" si="281"/>
        <v>8.7527352297593897E-3</v>
      </c>
      <c r="Y742" s="1">
        <f t="shared" si="282"/>
        <v>9.0805902383654935E-3</v>
      </c>
      <c r="Z742" s="1">
        <f t="shared" si="283"/>
        <v>1.3748483623129637E-2</v>
      </c>
      <c r="AA742" s="1">
        <f t="shared" si="284"/>
        <v>1.4072847682119249E-2</v>
      </c>
      <c r="AB742" s="1">
        <f t="shared" si="285"/>
        <v>1.1513157894736947E-2</v>
      </c>
      <c r="AD742" s="2">
        <f t="shared" ca="1" si="269"/>
        <v>1</v>
      </c>
      <c r="AE742" s="2">
        <f t="shared" ca="1" si="270"/>
        <v>1</v>
      </c>
      <c r="AF742" s="2">
        <f t="shared" ca="1" si="271"/>
        <v>1</v>
      </c>
      <c r="AG742" s="2">
        <f t="shared" ca="1" si="272"/>
        <v>1</v>
      </c>
      <c r="AH742" s="2">
        <f t="shared" ca="1" si="273"/>
        <v>1</v>
      </c>
      <c r="AI742" s="2">
        <f t="shared" ca="1" si="274"/>
        <v>1</v>
      </c>
      <c r="AJ742" s="2">
        <f t="shared" ca="1" si="275"/>
        <v>1</v>
      </c>
      <c r="AK742" s="2">
        <f t="shared" ca="1" si="276"/>
        <v>1</v>
      </c>
      <c r="AM742">
        <f ca="1">+IF(COUNTIFS(AM$4:AM741,1,$Q$4:$Q741,$Q742)=1,0,IF(U742*AD742&lt;$AO$1,1,0))</f>
        <v>0</v>
      </c>
      <c r="AN742">
        <f ca="1">+IF(COUNTIFS(AN$4:AN741,1,$Q$4:$Q741,$Q742)=1,0,IF(V742*AE742&lt;$AO$1,1,0))</f>
        <v>0</v>
      </c>
      <c r="AO742">
        <f ca="1">+IF(COUNTIFS(AO$4:AO741,1,$Q$4:$Q741,$Q742)=1,0,IF(W742*AF742&lt;$AO$1,1,0))</f>
        <v>0</v>
      </c>
      <c r="AP742">
        <f ca="1">+IF(COUNTIFS(AP$4:AP741,1,$Q$4:$Q741,$Q742)=1,0,IF(X742*AG742&lt;$AO$1,1,0))</f>
        <v>0</v>
      </c>
      <c r="AQ742">
        <f ca="1">+IF(COUNTIFS(AQ$4:AQ741,1,$Q$4:$Q741,$Q742)=1,0,IF(Y742*AH742&lt;$AO$1,1,0))</f>
        <v>0</v>
      </c>
      <c r="AR742">
        <f ca="1">+IF(COUNTIFS(AR$4:AR741,1,$Q$4:$Q741,$Q742)=1,0,IF(Z742*AI742&lt;$AO$1,1,0))</f>
        <v>0</v>
      </c>
      <c r="AS742">
        <f ca="1">+IF(COUNTIFS(AS$4:AS741,1,$Q$4:$Q741,$Q742)=1,0,IF(AA742*AJ742&lt;$AO$1,1,0))</f>
        <v>0</v>
      </c>
      <c r="AT742">
        <f ca="1">+IF(COUNTIFS(AT$4:AT741,1,$Q$4:$Q741,$Q742)=1,0,IF(AB742*AK742&lt;$AO$1,1,0))</f>
        <v>0</v>
      </c>
      <c r="AU742">
        <f t="shared" ca="1" si="267"/>
        <v>0</v>
      </c>
      <c r="AW742">
        <f ca="1">1*(COUNTIFS($Q$4:$Q741,Q742,AU$4:AU741,1)&gt;0)</f>
        <v>0</v>
      </c>
      <c r="AX742" t="str">
        <f t="shared" ca="1" si="277"/>
        <v/>
      </c>
    </row>
    <row r="743" spans="2:50" x14ac:dyDescent="0.35">
      <c r="B743">
        <f t="shared" si="268"/>
        <v>740</v>
      </c>
      <c r="C743" s="5">
        <f>AVERAGEIFS(TimeSeries!741:741,TimeSeries!$1:$1,"&lt;="&amp;C$3,TimeSeries!$1:$1,"&gt;="&amp;C$2)</f>
        <v>134.1</v>
      </c>
      <c r="D743" s="5">
        <f>AVERAGEIFS(TimeSeries!741:741,TimeSeries!$1:$1,"&lt;="&amp;D$3,TimeSeries!$1:$1,"&gt;="&amp;D$2)</f>
        <v>137.1</v>
      </c>
      <c r="E743" s="5">
        <f>AVERAGEIFS(TimeSeries!741:741,TimeSeries!$1:$1,"&lt;="&amp;E$3,TimeSeries!$1:$1,"&gt;="&amp;E$2)</f>
        <v>138.5</v>
      </c>
      <c r="F743" s="5">
        <f>AVERAGEIFS(TimeSeries!741:741,TimeSeries!$1:$1,"&lt;="&amp;F$3,TimeSeries!$1:$1,"&gt;="&amp;F$2)</f>
        <v>140</v>
      </c>
      <c r="G743" s="5">
        <f>AVERAGEIFS(TimeSeries!741:741,TimeSeries!$1:$1,"&lt;="&amp;G$3,TimeSeries!$1:$1,"&gt;="&amp;G$2)</f>
        <v>135.05000000000001</v>
      </c>
      <c r="H743" s="5">
        <f>AVERAGEIFS(TimeSeries!741:741,TimeSeries!$1:$1,"&lt;="&amp;H$3,TimeSeries!$1:$1,"&gt;="&amp;H$2)</f>
        <v>126.55</v>
      </c>
      <c r="I743" s="5">
        <f>AVERAGEIFS(TimeSeries!741:741,TimeSeries!$1:$1,"&lt;="&amp;I$3,TimeSeries!$1:$1,"&gt;="&amp;I$2)</f>
        <v>123.75</v>
      </c>
      <c r="J743" s="5">
        <f>AVERAGEIFS(TimeSeries!741:741,TimeSeries!$1:$1,"&lt;="&amp;J$3,TimeSeries!$1:$1,"&gt;="&amp;J$2)</f>
        <v>124.5</v>
      </c>
      <c r="K743" s="5">
        <f>+TimeSeries!I741</f>
        <v>132.85000000000002</v>
      </c>
      <c r="M743">
        <f t="shared" si="263"/>
        <v>117.19062500000001</v>
      </c>
      <c r="N743">
        <f t="shared" si="264"/>
        <v>125.6125</v>
      </c>
      <c r="O743">
        <f t="shared" si="266"/>
        <v>0</v>
      </c>
      <c r="P743">
        <f t="shared" si="265"/>
        <v>0</v>
      </c>
      <c r="Q743">
        <f>+INDEX(TimeSeries!$A:$ZZ,'TimeSeries - Formatted'!$B743+1,'TimeSeries - Formatted'!K$1)</f>
        <v>26</v>
      </c>
      <c r="R743">
        <f>SUM(O$4:O743)</f>
        <v>35</v>
      </c>
      <c r="S743">
        <f>SUM(P$4:P743)</f>
        <v>36</v>
      </c>
      <c r="U743" s="1">
        <f t="shared" si="278"/>
        <v>9.0293453724603623E-3</v>
      </c>
      <c r="V743" s="1">
        <f t="shared" si="279"/>
        <v>1.2555391432791607E-2</v>
      </c>
      <c r="W743" s="1">
        <f t="shared" si="280"/>
        <v>1.2426900584795231E-2</v>
      </c>
      <c r="X743" s="1">
        <f t="shared" si="281"/>
        <v>1.229211858279089E-2</v>
      </c>
      <c r="Y743" s="1">
        <f t="shared" si="282"/>
        <v>1.2748406449194061E-2</v>
      </c>
      <c r="Z743" s="1">
        <f t="shared" si="283"/>
        <v>9.5731950538493482E-3</v>
      </c>
      <c r="AA743" s="1">
        <f t="shared" si="284"/>
        <v>1.0204081632652962E-2</v>
      </c>
      <c r="AB743" s="1">
        <f t="shared" si="285"/>
        <v>1.2195121951219523E-2</v>
      </c>
      <c r="AD743" s="2">
        <f t="shared" ca="1" si="269"/>
        <v>1</v>
      </c>
      <c r="AE743" s="2">
        <f t="shared" ca="1" si="270"/>
        <v>1</v>
      </c>
      <c r="AF743" s="2">
        <f t="shared" ca="1" si="271"/>
        <v>1</v>
      </c>
      <c r="AG743" s="2">
        <f t="shared" ca="1" si="272"/>
        <v>1</v>
      </c>
      <c r="AH743" s="2">
        <f t="shared" ca="1" si="273"/>
        <v>1</v>
      </c>
      <c r="AI743" s="2">
        <f t="shared" ca="1" si="274"/>
        <v>1</v>
      </c>
      <c r="AJ743" s="2">
        <f t="shared" ca="1" si="275"/>
        <v>1</v>
      </c>
      <c r="AK743" s="2">
        <f t="shared" ca="1" si="276"/>
        <v>1</v>
      </c>
      <c r="AM743">
        <f ca="1">+IF(COUNTIFS(AM$4:AM742,1,$Q$4:$Q742,$Q743)=1,0,IF(U743*AD743&lt;$AO$1,1,0))</f>
        <v>0</v>
      </c>
      <c r="AN743">
        <f ca="1">+IF(COUNTIFS(AN$4:AN742,1,$Q$4:$Q742,$Q743)=1,0,IF(V743*AE743&lt;$AO$1,1,0))</f>
        <v>0</v>
      </c>
      <c r="AO743">
        <f ca="1">+IF(COUNTIFS(AO$4:AO742,1,$Q$4:$Q742,$Q743)=1,0,IF(W743*AF743&lt;$AO$1,1,0))</f>
        <v>0</v>
      </c>
      <c r="AP743">
        <f ca="1">+IF(COUNTIFS(AP$4:AP742,1,$Q$4:$Q742,$Q743)=1,0,IF(X743*AG743&lt;$AO$1,1,0))</f>
        <v>0</v>
      </c>
      <c r="AQ743">
        <f ca="1">+IF(COUNTIFS(AQ$4:AQ742,1,$Q$4:$Q742,$Q743)=1,0,IF(Y743*AH743&lt;$AO$1,1,0))</f>
        <v>0</v>
      </c>
      <c r="AR743">
        <f ca="1">+IF(COUNTIFS(AR$4:AR742,1,$Q$4:$Q742,$Q743)=1,0,IF(Z743*AI743&lt;$AO$1,1,0))</f>
        <v>0</v>
      </c>
      <c r="AS743">
        <f ca="1">+IF(COUNTIFS(AS$4:AS742,1,$Q$4:$Q742,$Q743)=1,0,IF(AA743*AJ743&lt;$AO$1,1,0))</f>
        <v>0</v>
      </c>
      <c r="AT743">
        <f ca="1">+IF(COUNTIFS(AT$4:AT742,1,$Q$4:$Q742,$Q743)=1,0,IF(AB743*AK743&lt;$AO$1,1,0))</f>
        <v>0</v>
      </c>
      <c r="AU743">
        <f t="shared" ca="1" si="267"/>
        <v>0</v>
      </c>
      <c r="AW743">
        <f ca="1">1*(COUNTIFS($Q$4:$Q742,Q743,AU$4:AU742,1)&gt;0)</f>
        <v>0</v>
      </c>
      <c r="AX743" t="str">
        <f t="shared" ca="1" si="277"/>
        <v/>
      </c>
    </row>
    <row r="744" spans="2:50" x14ac:dyDescent="0.35">
      <c r="B744">
        <f t="shared" si="268"/>
        <v>741</v>
      </c>
      <c r="C744" s="5">
        <f>AVERAGEIFS(TimeSeries!742:742,TimeSeries!$1:$1,"&lt;="&amp;C$3,TimeSeries!$1:$1,"&gt;="&amp;C$2)</f>
        <v>135.80000000000001</v>
      </c>
      <c r="D744" s="5">
        <f>AVERAGEIFS(TimeSeries!742:742,TimeSeries!$1:$1,"&lt;="&amp;D$3,TimeSeries!$1:$1,"&gt;="&amp;D$2)</f>
        <v>138.80000000000001</v>
      </c>
      <c r="E744" s="5">
        <f>AVERAGEIFS(TimeSeries!742:742,TimeSeries!$1:$1,"&lt;="&amp;E$3,TimeSeries!$1:$1,"&gt;="&amp;E$2)</f>
        <v>140.19999999999999</v>
      </c>
      <c r="F744" s="5">
        <f>AVERAGEIFS(TimeSeries!742:742,TimeSeries!$1:$1,"&lt;="&amp;F$3,TimeSeries!$1:$1,"&gt;="&amp;F$2)</f>
        <v>140.69999999999999</v>
      </c>
      <c r="G744" s="5">
        <f>AVERAGEIFS(TimeSeries!742:742,TimeSeries!$1:$1,"&lt;="&amp;G$3,TimeSeries!$1:$1,"&gt;="&amp;G$2)</f>
        <v>135.75</v>
      </c>
      <c r="H744" s="5">
        <f>AVERAGEIFS(TimeSeries!742:742,TimeSeries!$1:$1,"&lt;="&amp;H$3,TimeSeries!$1:$1,"&gt;="&amp;H$2)</f>
        <v>127.75</v>
      </c>
      <c r="I744" s="5">
        <f>AVERAGEIFS(TimeSeries!742:742,TimeSeries!$1:$1,"&lt;="&amp;I$3,TimeSeries!$1:$1,"&gt;="&amp;I$2)</f>
        <v>124.95</v>
      </c>
      <c r="J744" s="5">
        <f>AVERAGEIFS(TimeSeries!742:742,TimeSeries!$1:$1,"&lt;="&amp;J$3,TimeSeries!$1:$1,"&gt;="&amp;J$2)</f>
        <v>125.9</v>
      </c>
      <c r="K744" s="5">
        <f>+TimeSeries!I742</f>
        <v>134.17500000000001</v>
      </c>
      <c r="M744">
        <f t="shared" si="263"/>
        <v>117.19062500000001</v>
      </c>
      <c r="N744">
        <f t="shared" si="264"/>
        <v>125.6125</v>
      </c>
      <c r="O744">
        <f t="shared" si="266"/>
        <v>0</v>
      </c>
      <c r="P744">
        <f t="shared" si="265"/>
        <v>0</v>
      </c>
      <c r="Q744">
        <f>+INDEX(TimeSeries!$A:$ZZ,'TimeSeries - Formatted'!$B744+1,'TimeSeries - Formatted'!K$1)</f>
        <v>26</v>
      </c>
      <c r="R744">
        <f>SUM(O$4:O744)</f>
        <v>35</v>
      </c>
      <c r="S744">
        <f>SUM(P$4:P744)</f>
        <v>36</v>
      </c>
      <c r="U744" s="1">
        <f t="shared" si="278"/>
        <v>1.2677106636838298E-2</v>
      </c>
      <c r="V744" s="1">
        <f t="shared" si="279"/>
        <v>1.2399708242159191E-2</v>
      </c>
      <c r="W744" s="1">
        <f t="shared" si="280"/>
        <v>1.2274368231046884E-2</v>
      </c>
      <c r="X744" s="1">
        <f t="shared" si="281"/>
        <v>4.9999999999998934E-3</v>
      </c>
      <c r="Y744" s="1">
        <f t="shared" si="282"/>
        <v>5.1832654572379067E-3</v>
      </c>
      <c r="Z744" s="1">
        <f t="shared" si="283"/>
        <v>9.4824180165942185E-3</v>
      </c>
      <c r="AA744" s="1">
        <f t="shared" si="284"/>
        <v>9.6969696969697594E-3</v>
      </c>
      <c r="AB744" s="1">
        <f t="shared" si="285"/>
        <v>1.1244979919678766E-2</v>
      </c>
      <c r="AD744" s="2">
        <f t="shared" ca="1" si="269"/>
        <v>1</v>
      </c>
      <c r="AE744" s="2">
        <f t="shared" ca="1" si="270"/>
        <v>1</v>
      </c>
      <c r="AF744" s="2">
        <f t="shared" ca="1" si="271"/>
        <v>1</v>
      </c>
      <c r="AG744" s="2">
        <f t="shared" ca="1" si="272"/>
        <v>1</v>
      </c>
      <c r="AH744" s="2">
        <f t="shared" ca="1" si="273"/>
        <v>1</v>
      </c>
      <c r="AI744" s="2">
        <f t="shared" ca="1" si="274"/>
        <v>1</v>
      </c>
      <c r="AJ744" s="2">
        <f t="shared" ca="1" si="275"/>
        <v>1</v>
      </c>
      <c r="AK744" s="2">
        <f t="shared" ca="1" si="276"/>
        <v>1</v>
      </c>
      <c r="AM744">
        <f ca="1">+IF(COUNTIFS(AM$4:AM743,1,$Q$4:$Q743,$Q744)=1,0,IF(U744*AD744&lt;$AO$1,1,0))</f>
        <v>0</v>
      </c>
      <c r="AN744">
        <f ca="1">+IF(COUNTIFS(AN$4:AN743,1,$Q$4:$Q743,$Q744)=1,0,IF(V744*AE744&lt;$AO$1,1,0))</f>
        <v>0</v>
      </c>
      <c r="AO744">
        <f ca="1">+IF(COUNTIFS(AO$4:AO743,1,$Q$4:$Q743,$Q744)=1,0,IF(W744*AF744&lt;$AO$1,1,0))</f>
        <v>0</v>
      </c>
      <c r="AP744">
        <f ca="1">+IF(COUNTIFS(AP$4:AP743,1,$Q$4:$Q743,$Q744)=1,0,IF(X744*AG744&lt;$AO$1,1,0))</f>
        <v>0</v>
      </c>
      <c r="AQ744">
        <f ca="1">+IF(COUNTIFS(AQ$4:AQ743,1,$Q$4:$Q743,$Q744)=1,0,IF(Y744*AH744&lt;$AO$1,1,0))</f>
        <v>0</v>
      </c>
      <c r="AR744">
        <f ca="1">+IF(COUNTIFS(AR$4:AR743,1,$Q$4:$Q743,$Q744)=1,0,IF(Z744*AI744&lt;$AO$1,1,0))</f>
        <v>0</v>
      </c>
      <c r="AS744">
        <f ca="1">+IF(COUNTIFS(AS$4:AS743,1,$Q$4:$Q743,$Q744)=1,0,IF(AA744*AJ744&lt;$AO$1,1,0))</f>
        <v>0</v>
      </c>
      <c r="AT744">
        <f ca="1">+IF(COUNTIFS(AT$4:AT743,1,$Q$4:$Q743,$Q744)=1,0,IF(AB744*AK744&lt;$AO$1,1,0))</f>
        <v>0</v>
      </c>
      <c r="AU744">
        <f t="shared" ca="1" si="267"/>
        <v>0</v>
      </c>
      <c r="AW744">
        <f ca="1">1*(COUNTIFS($Q$4:$Q743,Q744,AU$4:AU743,1)&gt;0)</f>
        <v>0</v>
      </c>
      <c r="AX744" t="str">
        <f t="shared" ca="1" si="277"/>
        <v/>
      </c>
    </row>
    <row r="745" spans="2:50" x14ac:dyDescent="0.35">
      <c r="B745">
        <f t="shared" si="268"/>
        <v>742</v>
      </c>
      <c r="C745" s="5">
        <f>AVERAGEIFS(TimeSeries!743:743,TimeSeries!$1:$1,"&lt;="&amp;C$3,TimeSeries!$1:$1,"&gt;="&amp;C$2)</f>
        <v>137</v>
      </c>
      <c r="D745" s="5">
        <f>AVERAGEIFS(TimeSeries!743:743,TimeSeries!$1:$1,"&lt;="&amp;D$3,TimeSeries!$1:$1,"&gt;="&amp;D$2)</f>
        <v>141.5</v>
      </c>
      <c r="E745" s="5">
        <f>AVERAGEIFS(TimeSeries!743:743,TimeSeries!$1:$1,"&lt;="&amp;E$3,TimeSeries!$1:$1,"&gt;="&amp;E$2)</f>
        <v>145.05000000000001</v>
      </c>
      <c r="F745" s="5">
        <f>AVERAGEIFS(TimeSeries!743:743,TimeSeries!$1:$1,"&lt;="&amp;F$3,TimeSeries!$1:$1,"&gt;="&amp;F$2)</f>
        <v>144.05000000000001</v>
      </c>
      <c r="G745" s="5">
        <f>AVERAGEIFS(TimeSeries!743:743,TimeSeries!$1:$1,"&lt;="&amp;G$3,TimeSeries!$1:$1,"&gt;="&amp;G$2)</f>
        <v>136.94999999999999</v>
      </c>
      <c r="H745" s="5">
        <f>AVERAGEIFS(TimeSeries!743:743,TimeSeries!$1:$1,"&lt;="&amp;H$3,TimeSeries!$1:$1,"&gt;="&amp;H$2)</f>
        <v>128.94999999999999</v>
      </c>
      <c r="I745" s="5">
        <f>AVERAGEIFS(TimeSeries!743:743,TimeSeries!$1:$1,"&lt;="&amp;I$3,TimeSeries!$1:$1,"&gt;="&amp;I$2)</f>
        <v>126.15</v>
      </c>
      <c r="J745" s="5">
        <f>AVERAGEIFS(TimeSeries!743:743,TimeSeries!$1:$1,"&lt;="&amp;J$3,TimeSeries!$1:$1,"&gt;="&amp;J$2)</f>
        <v>127.3</v>
      </c>
      <c r="K745" s="5">
        <f>+TimeSeries!I743</f>
        <v>136.28750000000002</v>
      </c>
      <c r="M745">
        <f t="shared" si="263"/>
        <v>117.19062500000001</v>
      </c>
      <c r="N745">
        <f t="shared" si="264"/>
        <v>125.6125</v>
      </c>
      <c r="O745">
        <f t="shared" si="266"/>
        <v>0</v>
      </c>
      <c r="P745">
        <f t="shared" si="265"/>
        <v>0</v>
      </c>
      <c r="Q745">
        <f>+INDEX(TimeSeries!$A:$ZZ,'TimeSeries - Formatted'!$B745+1,'TimeSeries - Formatted'!K$1)</f>
        <v>26</v>
      </c>
      <c r="R745">
        <f>SUM(O$4:O745)</f>
        <v>35</v>
      </c>
      <c r="S745">
        <f>SUM(P$4:P745)</f>
        <v>36</v>
      </c>
      <c r="U745" s="1">
        <f t="shared" si="278"/>
        <v>8.8365243004417948E-3</v>
      </c>
      <c r="V745" s="1">
        <f t="shared" si="279"/>
        <v>1.9452449567723296E-2</v>
      </c>
      <c r="W745" s="1">
        <f t="shared" si="280"/>
        <v>3.4593437945791949E-2</v>
      </c>
      <c r="X745" s="1">
        <f t="shared" si="281"/>
        <v>2.3809523809523947E-2</v>
      </c>
      <c r="Y745" s="1">
        <f t="shared" si="282"/>
        <v>8.8397790055247949E-3</v>
      </c>
      <c r="Z745" s="1">
        <f t="shared" si="283"/>
        <v>9.3933463796476158E-3</v>
      </c>
      <c r="AA745" s="1">
        <f t="shared" si="284"/>
        <v>9.6038415366146435E-3</v>
      </c>
      <c r="AB745" s="1">
        <f t="shared" si="285"/>
        <v>1.1119936457505863E-2</v>
      </c>
      <c r="AD745" s="2">
        <f t="shared" ca="1" si="269"/>
        <v>1</v>
      </c>
      <c r="AE745" s="2">
        <f t="shared" ca="1" si="270"/>
        <v>1</v>
      </c>
      <c r="AF745" s="2">
        <f t="shared" ca="1" si="271"/>
        <v>1</v>
      </c>
      <c r="AG745" s="2">
        <f t="shared" ca="1" si="272"/>
        <v>1</v>
      </c>
      <c r="AH745" s="2">
        <f t="shared" ca="1" si="273"/>
        <v>1</v>
      </c>
      <c r="AI745" s="2">
        <f t="shared" ca="1" si="274"/>
        <v>1</v>
      </c>
      <c r="AJ745" s="2">
        <f t="shared" ca="1" si="275"/>
        <v>1</v>
      </c>
      <c r="AK745" s="2">
        <f t="shared" ca="1" si="276"/>
        <v>1</v>
      </c>
      <c r="AM745">
        <f ca="1">+IF(COUNTIFS(AM$4:AM744,1,$Q$4:$Q744,$Q745)=1,0,IF(U745*AD745&lt;$AO$1,1,0))</f>
        <v>0</v>
      </c>
      <c r="AN745">
        <f ca="1">+IF(COUNTIFS(AN$4:AN744,1,$Q$4:$Q744,$Q745)=1,0,IF(V745*AE745&lt;$AO$1,1,0))</f>
        <v>0</v>
      </c>
      <c r="AO745">
        <f ca="1">+IF(COUNTIFS(AO$4:AO744,1,$Q$4:$Q744,$Q745)=1,0,IF(W745*AF745&lt;$AO$1,1,0))</f>
        <v>0</v>
      </c>
      <c r="AP745">
        <f ca="1">+IF(COUNTIFS(AP$4:AP744,1,$Q$4:$Q744,$Q745)=1,0,IF(X745*AG745&lt;$AO$1,1,0))</f>
        <v>0</v>
      </c>
      <c r="AQ745">
        <f ca="1">+IF(COUNTIFS(AQ$4:AQ744,1,$Q$4:$Q744,$Q745)=1,0,IF(Y745*AH745&lt;$AO$1,1,0))</f>
        <v>0</v>
      </c>
      <c r="AR745">
        <f ca="1">+IF(COUNTIFS(AR$4:AR744,1,$Q$4:$Q744,$Q745)=1,0,IF(Z745*AI745&lt;$AO$1,1,0))</f>
        <v>0</v>
      </c>
      <c r="AS745">
        <f ca="1">+IF(COUNTIFS(AS$4:AS744,1,$Q$4:$Q744,$Q745)=1,0,IF(AA745*AJ745&lt;$AO$1,1,0))</f>
        <v>0</v>
      </c>
      <c r="AT745">
        <f ca="1">+IF(COUNTIFS(AT$4:AT744,1,$Q$4:$Q744,$Q745)=1,0,IF(AB745*AK745&lt;$AO$1,1,0))</f>
        <v>0</v>
      </c>
      <c r="AU745">
        <f t="shared" ca="1" si="267"/>
        <v>0</v>
      </c>
      <c r="AW745">
        <f ca="1">1*(COUNTIFS($Q$4:$Q744,Q745,AU$4:AU744,1)&gt;0)</f>
        <v>0</v>
      </c>
      <c r="AX745" t="str">
        <f t="shared" ca="1" si="277"/>
        <v/>
      </c>
    </row>
    <row r="746" spans="2:50" x14ac:dyDescent="0.35">
      <c r="B746">
        <f t="shared" si="268"/>
        <v>743</v>
      </c>
      <c r="C746" s="5">
        <f>AVERAGEIFS(TimeSeries!744:744,TimeSeries!$1:$1,"&lt;="&amp;C$3,TimeSeries!$1:$1,"&gt;="&amp;C$2)</f>
        <v>140.85</v>
      </c>
      <c r="D746" s="5">
        <f>AVERAGEIFS(TimeSeries!744:744,TimeSeries!$1:$1,"&lt;="&amp;D$3,TimeSeries!$1:$1,"&gt;="&amp;D$2)</f>
        <v>146.85</v>
      </c>
      <c r="E746" s="5">
        <f>AVERAGEIFS(TimeSeries!744:744,TimeSeries!$1:$1,"&lt;="&amp;E$3,TimeSeries!$1:$1,"&gt;="&amp;E$2)</f>
        <v>146.85</v>
      </c>
      <c r="F746" s="5">
        <f>AVERAGEIFS(TimeSeries!744:744,TimeSeries!$1:$1,"&lt;="&amp;F$3,TimeSeries!$1:$1,"&gt;="&amp;F$2)</f>
        <v>144.85</v>
      </c>
      <c r="G746" s="5">
        <f>AVERAGEIFS(TimeSeries!744:744,TimeSeries!$1:$1,"&lt;="&amp;G$3,TimeSeries!$1:$1,"&gt;="&amp;G$2)</f>
        <v>139.9</v>
      </c>
      <c r="H746" s="5">
        <f>AVERAGEIFS(TimeSeries!744:744,TimeSeries!$1:$1,"&lt;="&amp;H$3,TimeSeries!$1:$1,"&gt;="&amp;H$2)</f>
        <v>131.9</v>
      </c>
      <c r="I746" s="5">
        <f>AVERAGEIFS(TimeSeries!744:744,TimeSeries!$1:$1,"&lt;="&amp;I$3,TimeSeries!$1:$1,"&gt;="&amp;I$2)</f>
        <v>129.05000000000001</v>
      </c>
      <c r="J746" s="5">
        <f>AVERAGEIFS(TimeSeries!744:744,TimeSeries!$1:$1,"&lt;="&amp;J$3,TimeSeries!$1:$1,"&gt;="&amp;J$2)</f>
        <v>130.1</v>
      </c>
      <c r="K746" s="5">
        <f>+TimeSeries!I744</f>
        <v>139.16250000000002</v>
      </c>
      <c r="M746">
        <f t="shared" si="263"/>
        <v>117.19062500000001</v>
      </c>
      <c r="N746">
        <f t="shared" si="264"/>
        <v>125.6125</v>
      </c>
      <c r="O746">
        <f t="shared" si="266"/>
        <v>0</v>
      </c>
      <c r="P746">
        <f t="shared" si="265"/>
        <v>0</v>
      </c>
      <c r="Q746">
        <f>+INDEX(TimeSeries!$A:$ZZ,'TimeSeries - Formatted'!$B746+1,'TimeSeries - Formatted'!K$1)</f>
        <v>26</v>
      </c>
      <c r="R746">
        <f>SUM(O$4:O746)</f>
        <v>35</v>
      </c>
      <c r="S746">
        <f>SUM(P$4:P746)</f>
        <v>36</v>
      </c>
      <c r="U746" s="1">
        <f t="shared" si="278"/>
        <v>2.8102189781021858E-2</v>
      </c>
      <c r="V746" s="1">
        <f t="shared" si="279"/>
        <v>3.7809187279151946E-2</v>
      </c>
      <c r="W746" s="1">
        <f t="shared" si="280"/>
        <v>1.2409513960703E-2</v>
      </c>
      <c r="X746" s="1">
        <f t="shared" si="281"/>
        <v>5.5536272127731934E-3</v>
      </c>
      <c r="Y746" s="1">
        <f t="shared" si="282"/>
        <v>2.1540708287696386E-2</v>
      </c>
      <c r="Z746" s="1">
        <f t="shared" si="283"/>
        <v>2.2877084141140092E-2</v>
      </c>
      <c r="AA746" s="1">
        <f t="shared" si="284"/>
        <v>2.2988505747126409E-2</v>
      </c>
      <c r="AB746" s="1">
        <f t="shared" si="285"/>
        <v>2.1995286724273422E-2</v>
      </c>
      <c r="AD746" s="2">
        <f t="shared" ca="1" si="269"/>
        <v>1</v>
      </c>
      <c r="AE746" s="2">
        <f t="shared" ca="1" si="270"/>
        <v>1</v>
      </c>
      <c r="AF746" s="2">
        <f t="shared" ca="1" si="271"/>
        <v>1</v>
      </c>
      <c r="AG746" s="2">
        <f t="shared" ca="1" si="272"/>
        <v>1</v>
      </c>
      <c r="AH746" s="2">
        <f t="shared" ca="1" si="273"/>
        <v>1</v>
      </c>
      <c r="AI746" s="2">
        <f t="shared" ca="1" si="274"/>
        <v>1</v>
      </c>
      <c r="AJ746" s="2">
        <f t="shared" ca="1" si="275"/>
        <v>1</v>
      </c>
      <c r="AK746" s="2">
        <f t="shared" ca="1" si="276"/>
        <v>1</v>
      </c>
      <c r="AM746">
        <f ca="1">+IF(COUNTIFS(AM$4:AM745,1,$Q$4:$Q745,$Q746)=1,0,IF(U746*AD746&lt;$AO$1,1,0))</f>
        <v>0</v>
      </c>
      <c r="AN746">
        <f ca="1">+IF(COUNTIFS(AN$4:AN745,1,$Q$4:$Q745,$Q746)=1,0,IF(V746*AE746&lt;$AO$1,1,0))</f>
        <v>0</v>
      </c>
      <c r="AO746">
        <f ca="1">+IF(COUNTIFS(AO$4:AO745,1,$Q$4:$Q745,$Q746)=1,0,IF(W746*AF746&lt;$AO$1,1,0))</f>
        <v>0</v>
      </c>
      <c r="AP746">
        <f ca="1">+IF(COUNTIFS(AP$4:AP745,1,$Q$4:$Q745,$Q746)=1,0,IF(X746*AG746&lt;$AO$1,1,0))</f>
        <v>0</v>
      </c>
      <c r="AQ746">
        <f ca="1">+IF(COUNTIFS(AQ$4:AQ745,1,$Q$4:$Q745,$Q746)=1,0,IF(Y746*AH746&lt;$AO$1,1,0))</f>
        <v>0</v>
      </c>
      <c r="AR746">
        <f ca="1">+IF(COUNTIFS(AR$4:AR745,1,$Q$4:$Q745,$Q746)=1,0,IF(Z746*AI746&lt;$AO$1,1,0))</f>
        <v>0</v>
      </c>
      <c r="AS746">
        <f ca="1">+IF(COUNTIFS(AS$4:AS745,1,$Q$4:$Q745,$Q746)=1,0,IF(AA746*AJ746&lt;$AO$1,1,0))</f>
        <v>0</v>
      </c>
      <c r="AT746">
        <f ca="1">+IF(COUNTIFS(AT$4:AT745,1,$Q$4:$Q745,$Q746)=1,0,IF(AB746*AK746&lt;$AO$1,1,0))</f>
        <v>0</v>
      </c>
      <c r="AU746">
        <f t="shared" ca="1" si="267"/>
        <v>0</v>
      </c>
      <c r="AW746">
        <f ca="1">1*(COUNTIFS($Q$4:$Q745,Q746,AU$4:AU745,1)&gt;0)</f>
        <v>0</v>
      </c>
      <c r="AX746" t="str">
        <f t="shared" ca="1" si="277"/>
        <v/>
      </c>
    </row>
    <row r="747" spans="2:50" x14ac:dyDescent="0.35">
      <c r="B747">
        <f t="shared" si="268"/>
        <v>744</v>
      </c>
      <c r="C747" s="5">
        <f>AVERAGEIFS(TimeSeries!745:745,TimeSeries!$1:$1,"&lt;="&amp;C$3,TimeSeries!$1:$1,"&gt;="&amp;C$2)</f>
        <v>142.1</v>
      </c>
      <c r="D747" s="5">
        <f>AVERAGEIFS(TimeSeries!745:745,TimeSeries!$1:$1,"&lt;="&amp;D$3,TimeSeries!$1:$1,"&gt;="&amp;D$2)</f>
        <v>141.6</v>
      </c>
      <c r="E747" s="5">
        <f>AVERAGEIFS(TimeSeries!745:745,TimeSeries!$1:$1,"&lt;="&amp;E$3,TimeSeries!$1:$1,"&gt;="&amp;E$2)</f>
        <v>137.4</v>
      </c>
      <c r="F747" s="5">
        <f>AVERAGEIFS(TimeSeries!745:745,TimeSeries!$1:$1,"&lt;="&amp;F$3,TimeSeries!$1:$1,"&gt;="&amp;F$2)</f>
        <v>138.4</v>
      </c>
      <c r="G747" s="5">
        <f>AVERAGEIFS(TimeSeries!745:745,TimeSeries!$1:$1,"&lt;="&amp;G$3,TimeSeries!$1:$1,"&gt;="&amp;G$2)</f>
        <v>140.5</v>
      </c>
      <c r="H747" s="5">
        <f>AVERAGEIFS(TimeSeries!745:745,TimeSeries!$1:$1,"&lt;="&amp;H$3,TimeSeries!$1:$1,"&gt;="&amp;H$2)</f>
        <v>137.5</v>
      </c>
      <c r="I747" s="5">
        <f>AVERAGEIFS(TimeSeries!745:745,TimeSeries!$1:$1,"&lt;="&amp;I$3,TimeSeries!$1:$1,"&gt;="&amp;I$2)</f>
        <v>134.69999999999999</v>
      </c>
      <c r="J747" s="5">
        <f>AVERAGEIFS(TimeSeries!745:745,TimeSeries!$1:$1,"&lt;="&amp;J$3,TimeSeries!$1:$1,"&gt;="&amp;J$2)</f>
        <v>134.4</v>
      </c>
      <c r="K747" s="5">
        <f>+TimeSeries!I745</f>
        <v>138.67500000000001</v>
      </c>
      <c r="M747">
        <f t="shared" si="263"/>
        <v>117.19062500000001</v>
      </c>
      <c r="N747">
        <f t="shared" si="264"/>
        <v>125.6125</v>
      </c>
      <c r="O747">
        <f t="shared" si="266"/>
        <v>0</v>
      </c>
      <c r="P747">
        <f t="shared" si="265"/>
        <v>0</v>
      </c>
      <c r="Q747">
        <f>+INDEX(TimeSeries!$A:$ZZ,'TimeSeries - Formatted'!$B747+1,'TimeSeries - Formatted'!K$1)</f>
        <v>26</v>
      </c>
      <c r="R747">
        <f>SUM(O$4:O747)</f>
        <v>35</v>
      </c>
      <c r="S747">
        <f>SUM(P$4:P747)</f>
        <v>36</v>
      </c>
      <c r="U747" s="1">
        <f t="shared" si="278"/>
        <v>8.8746893858715481E-3</v>
      </c>
      <c r="V747" s="1">
        <f t="shared" si="279"/>
        <v>-3.5750766087844776E-2</v>
      </c>
      <c r="W747" s="1">
        <f t="shared" si="280"/>
        <v>-6.4351378958120486E-2</v>
      </c>
      <c r="X747" s="1">
        <f t="shared" si="281"/>
        <v>-4.4528822920262279E-2</v>
      </c>
      <c r="Y747" s="1">
        <f t="shared" si="282"/>
        <v>4.2887776983560055E-3</v>
      </c>
      <c r="Z747" s="1">
        <f t="shared" si="283"/>
        <v>4.2456406368460931E-2</v>
      </c>
      <c r="AA747" s="1">
        <f t="shared" si="284"/>
        <v>4.3781480046493515E-2</v>
      </c>
      <c r="AB747" s="1">
        <f t="shared" si="285"/>
        <v>3.3051498847040728E-2</v>
      </c>
      <c r="AD747" s="2">
        <f t="shared" ca="1" si="269"/>
        <v>1</v>
      </c>
      <c r="AE747" s="2">
        <f t="shared" ca="1" si="270"/>
        <v>1</v>
      </c>
      <c r="AF747" s="2">
        <f t="shared" ca="1" si="271"/>
        <v>1</v>
      </c>
      <c r="AG747" s="2">
        <f t="shared" ca="1" si="272"/>
        <v>1</v>
      </c>
      <c r="AH747" s="2">
        <f t="shared" ca="1" si="273"/>
        <v>1</v>
      </c>
      <c r="AI747" s="2">
        <f t="shared" ca="1" si="274"/>
        <v>1</v>
      </c>
      <c r="AJ747" s="2">
        <f t="shared" ca="1" si="275"/>
        <v>1</v>
      </c>
      <c r="AK747" s="2">
        <f t="shared" ca="1" si="276"/>
        <v>1</v>
      </c>
      <c r="AM747">
        <f ca="1">+IF(COUNTIFS(AM$4:AM746,1,$Q$4:$Q746,$Q747)=1,0,IF(U747*AD747&lt;$AO$1,1,0))</f>
        <v>0</v>
      </c>
      <c r="AN747">
        <f ca="1">+IF(COUNTIFS(AN$4:AN746,1,$Q$4:$Q746,$Q747)=1,0,IF(V747*AE747&lt;$AO$1,1,0))</f>
        <v>0</v>
      </c>
      <c r="AO747">
        <f ca="1">+IF(COUNTIFS(AO$4:AO746,1,$Q$4:$Q746,$Q747)=1,0,IF(W747*AF747&lt;$AO$1,1,0))</f>
        <v>0</v>
      </c>
      <c r="AP747">
        <f ca="1">+IF(COUNTIFS(AP$4:AP746,1,$Q$4:$Q746,$Q747)=1,0,IF(X747*AG747&lt;$AO$1,1,0))</f>
        <v>0</v>
      </c>
      <c r="AQ747">
        <f ca="1">+IF(COUNTIFS(AQ$4:AQ746,1,$Q$4:$Q746,$Q747)=1,0,IF(Y747*AH747&lt;$AO$1,1,0))</f>
        <v>0</v>
      </c>
      <c r="AR747">
        <f ca="1">+IF(COUNTIFS(AR$4:AR746,1,$Q$4:$Q746,$Q747)=1,0,IF(Z747*AI747&lt;$AO$1,1,0))</f>
        <v>0</v>
      </c>
      <c r="AS747">
        <f ca="1">+IF(COUNTIFS(AS$4:AS746,1,$Q$4:$Q746,$Q747)=1,0,IF(AA747*AJ747&lt;$AO$1,1,0))</f>
        <v>0</v>
      </c>
      <c r="AT747">
        <f ca="1">+IF(COUNTIFS(AT$4:AT746,1,$Q$4:$Q746,$Q747)=1,0,IF(AB747*AK747&lt;$AO$1,1,0))</f>
        <v>0</v>
      </c>
      <c r="AU747">
        <f t="shared" ca="1" si="267"/>
        <v>0</v>
      </c>
      <c r="AW747">
        <f ca="1">1*(COUNTIFS($Q$4:$Q746,Q747,AU$4:AU746,1)&gt;0)</f>
        <v>0</v>
      </c>
      <c r="AX747" t="str">
        <f t="shared" ca="1" si="277"/>
        <v/>
      </c>
    </row>
    <row r="748" spans="2:50" x14ac:dyDescent="0.35">
      <c r="B748">
        <f t="shared" si="268"/>
        <v>745</v>
      </c>
      <c r="C748" s="5">
        <f>AVERAGEIFS(TimeSeries!746:746,TimeSeries!$1:$1,"&lt;="&amp;C$3,TimeSeries!$1:$1,"&gt;="&amp;C$2)</f>
        <v>133.44999999999999</v>
      </c>
      <c r="D748" s="5">
        <f>AVERAGEIFS(TimeSeries!746:746,TimeSeries!$1:$1,"&lt;="&amp;D$3,TimeSeries!$1:$1,"&gt;="&amp;D$2)</f>
        <v>130.44999999999999</v>
      </c>
      <c r="E748" s="5">
        <f>AVERAGEIFS(TimeSeries!746:746,TimeSeries!$1:$1,"&lt;="&amp;E$3,TimeSeries!$1:$1,"&gt;="&amp;E$2)</f>
        <v>126.25</v>
      </c>
      <c r="F748" s="5">
        <f>AVERAGEIFS(TimeSeries!746:746,TimeSeries!$1:$1,"&lt;="&amp;F$3,TimeSeries!$1:$1,"&gt;="&amp;F$2)</f>
        <v>129.25</v>
      </c>
      <c r="G748" s="5">
        <f>AVERAGEIFS(TimeSeries!746:746,TimeSeries!$1:$1,"&lt;="&amp;G$3,TimeSeries!$1:$1,"&gt;="&amp;G$2)</f>
        <v>134.19999999999999</v>
      </c>
      <c r="H748" s="5">
        <f>AVERAGEIFS(TimeSeries!746:746,TimeSeries!$1:$1,"&lt;="&amp;H$3,TimeSeries!$1:$1,"&gt;="&amp;H$2)</f>
        <v>133.19999999999999</v>
      </c>
      <c r="I748" s="5">
        <f>AVERAGEIFS(TimeSeries!746:746,TimeSeries!$1:$1,"&lt;="&amp;I$3,TimeSeries!$1:$1,"&gt;="&amp;I$2)</f>
        <v>130.35</v>
      </c>
      <c r="J748" s="5">
        <f>AVERAGEIFS(TimeSeries!746:746,TimeSeries!$1:$1,"&lt;="&amp;J$3,TimeSeries!$1:$1,"&gt;="&amp;J$2)</f>
        <v>128.69999999999999</v>
      </c>
      <c r="K748" s="5">
        <f>+TimeSeries!I746</f>
        <v>131.0625</v>
      </c>
      <c r="M748">
        <f t="shared" ref="M748:M811" si="286">_xlfn.PERCENTILE.EXC(K709:K748,25%)</f>
        <v>117.19062500000001</v>
      </c>
      <c r="N748">
        <f t="shared" ref="N748:N811" si="287">_xlfn.PERCENTILE.EXC(K709:K748,50%)</f>
        <v>125.6125</v>
      </c>
      <c r="O748">
        <f t="shared" si="266"/>
        <v>0</v>
      </c>
      <c r="P748">
        <f t="shared" ref="P748:P811" si="288">1*((K748&gt;N748)*(MIN(K737:K747)&lt;$M748)*(SUM(P737:P747)=0))</f>
        <v>0</v>
      </c>
      <c r="Q748">
        <f>+INDEX(TimeSeries!$A:$ZZ,'TimeSeries - Formatted'!$B748+1,'TimeSeries - Formatted'!K$1)</f>
        <v>26</v>
      </c>
      <c r="R748">
        <f>SUM(O$4:O748)</f>
        <v>35</v>
      </c>
      <c r="S748">
        <f>SUM(P$4:P748)</f>
        <v>36</v>
      </c>
      <c r="U748" s="1">
        <f t="shared" si="278"/>
        <v>-6.0872624912033824E-2</v>
      </c>
      <c r="V748" s="1">
        <f t="shared" si="279"/>
        <v>-0.11167858358869598</v>
      </c>
      <c r="W748" s="1">
        <f t="shared" si="280"/>
        <v>-0.14027919645897169</v>
      </c>
      <c r="X748" s="1">
        <f t="shared" si="281"/>
        <v>-0.10769761822575075</v>
      </c>
      <c r="Y748" s="1">
        <f t="shared" si="282"/>
        <v>-4.4839857651245651E-2</v>
      </c>
      <c r="Z748" s="1">
        <f t="shared" si="283"/>
        <v>-3.1272727272727341E-2</v>
      </c>
      <c r="AA748" s="1">
        <f t="shared" si="284"/>
        <v>-3.2293986636971028E-2</v>
      </c>
      <c r="AB748" s="1">
        <f t="shared" si="285"/>
        <v>-4.2410714285714413E-2</v>
      </c>
      <c r="AD748" s="2">
        <f t="shared" ca="1" si="269"/>
        <v>1</v>
      </c>
      <c r="AE748" s="2">
        <f t="shared" ca="1" si="270"/>
        <v>1</v>
      </c>
      <c r="AF748" s="2">
        <f t="shared" ca="1" si="271"/>
        <v>1</v>
      </c>
      <c r="AG748" s="2">
        <f t="shared" ca="1" si="272"/>
        <v>1</v>
      </c>
      <c r="AH748" s="2">
        <f t="shared" ca="1" si="273"/>
        <v>1</v>
      </c>
      <c r="AI748" s="2">
        <f t="shared" ca="1" si="274"/>
        <v>1</v>
      </c>
      <c r="AJ748" s="2">
        <f t="shared" ca="1" si="275"/>
        <v>1</v>
      </c>
      <c r="AK748" s="2">
        <f t="shared" ca="1" si="276"/>
        <v>1</v>
      </c>
      <c r="AM748">
        <f ca="1">+IF(COUNTIFS(AM$4:AM747,1,$Q$4:$Q747,$Q748)=1,0,IF(U748*AD748&lt;$AO$1,1,0))</f>
        <v>0</v>
      </c>
      <c r="AN748">
        <f ca="1">+IF(COUNTIFS(AN$4:AN747,1,$Q$4:$Q747,$Q748)=1,0,IF(V748*AE748&lt;$AO$1,1,0))</f>
        <v>1</v>
      </c>
      <c r="AO748">
        <f ca="1">+IF(COUNTIFS(AO$4:AO747,1,$Q$4:$Q747,$Q748)=1,0,IF(W748*AF748&lt;$AO$1,1,0))</f>
        <v>1</v>
      </c>
      <c r="AP748">
        <f ca="1">+IF(COUNTIFS(AP$4:AP747,1,$Q$4:$Q747,$Q748)=1,0,IF(X748*AG748&lt;$AO$1,1,0))</f>
        <v>1</v>
      </c>
      <c r="AQ748">
        <f ca="1">+IF(COUNTIFS(AQ$4:AQ747,1,$Q$4:$Q747,$Q748)=1,0,IF(Y748*AH748&lt;$AO$1,1,0))</f>
        <v>0</v>
      </c>
      <c r="AR748">
        <f ca="1">+IF(COUNTIFS(AR$4:AR747,1,$Q$4:$Q747,$Q748)=1,0,IF(Z748*AI748&lt;$AO$1,1,0))</f>
        <v>0</v>
      </c>
      <c r="AS748">
        <f ca="1">+IF(COUNTIFS(AS$4:AS747,1,$Q$4:$Q747,$Q748)=1,0,IF(AA748*AJ748&lt;$AO$1,1,0))</f>
        <v>0</v>
      </c>
      <c r="AT748">
        <f ca="1">+IF(COUNTIFS(AT$4:AT747,1,$Q$4:$Q747,$Q748)=1,0,IF(AB748*AK748&lt;$AO$1,1,0))</f>
        <v>0</v>
      </c>
      <c r="AU748">
        <f t="shared" ca="1" si="267"/>
        <v>1</v>
      </c>
      <c r="AW748">
        <f ca="1">1*(COUNTIFS($Q$4:$Q747,Q748,AU$4:AU747,1)&gt;0)</f>
        <v>0</v>
      </c>
      <c r="AX748">
        <f t="shared" ca="1" si="277"/>
        <v>135</v>
      </c>
    </row>
    <row r="749" spans="2:50" x14ac:dyDescent="0.35">
      <c r="B749">
        <f t="shared" si="268"/>
        <v>746</v>
      </c>
      <c r="C749" s="5">
        <f>AVERAGEIFS(TimeSeries!747:747,TimeSeries!$1:$1,"&lt;="&amp;C$3,TimeSeries!$1:$1,"&gt;="&amp;C$2)</f>
        <v>123.5</v>
      </c>
      <c r="D749" s="5">
        <f>AVERAGEIFS(TimeSeries!747:747,TimeSeries!$1:$1,"&lt;="&amp;D$3,TimeSeries!$1:$1,"&gt;="&amp;D$2)</f>
        <v>122</v>
      </c>
      <c r="E749" s="5">
        <f>AVERAGEIFS(TimeSeries!747:747,TimeSeries!$1:$1,"&lt;="&amp;E$3,TimeSeries!$1:$1,"&gt;="&amp;E$2)</f>
        <v>121.3</v>
      </c>
      <c r="F749" s="5">
        <f>AVERAGEIFS(TimeSeries!747:747,TimeSeries!$1:$1,"&lt;="&amp;F$3,TimeSeries!$1:$1,"&gt;="&amp;F$2)</f>
        <v>123.3</v>
      </c>
      <c r="G749" s="5">
        <f>AVERAGEIFS(TimeSeries!747:747,TimeSeries!$1:$1,"&lt;="&amp;G$3,TimeSeries!$1:$1,"&gt;="&amp;G$2)</f>
        <v>125.45</v>
      </c>
      <c r="H749" s="5">
        <f>AVERAGEIFS(TimeSeries!747:747,TimeSeries!$1:$1,"&lt;="&amp;H$3,TimeSeries!$1:$1,"&gt;="&amp;H$2)</f>
        <v>123.95</v>
      </c>
      <c r="I749" s="5">
        <f>AVERAGEIFS(TimeSeries!747:747,TimeSeries!$1:$1,"&lt;="&amp;I$3,TimeSeries!$1:$1,"&gt;="&amp;I$2)</f>
        <v>121.8</v>
      </c>
      <c r="J749" s="5">
        <f>AVERAGEIFS(TimeSeries!747:747,TimeSeries!$1:$1,"&lt;="&amp;J$3,TimeSeries!$1:$1,"&gt;="&amp;J$2)</f>
        <v>121.6</v>
      </c>
      <c r="K749" s="5">
        <f>+TimeSeries!I747</f>
        <v>123.0125</v>
      </c>
      <c r="M749">
        <f t="shared" si="286"/>
        <v>117.19062500000001</v>
      </c>
      <c r="N749">
        <f t="shared" si="287"/>
        <v>124.675</v>
      </c>
      <c r="O749">
        <f t="shared" si="266"/>
        <v>0</v>
      </c>
      <c r="P749">
        <f t="shared" si="288"/>
        <v>0</v>
      </c>
      <c r="Q749">
        <f>+INDEX(TimeSeries!$A:$ZZ,'TimeSeries - Formatted'!$B749+1,'TimeSeries - Formatted'!K$1)</f>
        <v>26</v>
      </c>
      <c r="R749">
        <f>SUM(O$4:O749)</f>
        <v>35</v>
      </c>
      <c r="S749">
        <f>SUM(P$4:P749)</f>
        <v>36</v>
      </c>
      <c r="U749" s="1">
        <f t="shared" si="278"/>
        <v>-0.13089373680506677</v>
      </c>
      <c r="V749" s="1">
        <f t="shared" si="279"/>
        <v>-0.16922029281579842</v>
      </c>
      <c r="W749" s="1">
        <f t="shared" si="280"/>
        <v>-0.1739870616275111</v>
      </c>
      <c r="X749" s="1">
        <f t="shared" si="281"/>
        <v>-0.14877459440800822</v>
      </c>
      <c r="Y749" s="1">
        <f t="shared" si="282"/>
        <v>-0.10711743772241988</v>
      </c>
      <c r="Z749" s="1">
        <f t="shared" si="283"/>
        <v>-9.8545454545454492E-2</v>
      </c>
      <c r="AA749" s="1">
        <f t="shared" si="284"/>
        <v>-9.5768374164810655E-2</v>
      </c>
      <c r="AB749" s="1">
        <f t="shared" si="285"/>
        <v>-9.5238095238095344E-2</v>
      </c>
      <c r="AD749" s="2">
        <f t="shared" ca="1" si="269"/>
        <v>1</v>
      </c>
      <c r="AE749" s="2">
        <f t="shared" ca="1" si="270"/>
        <v>1</v>
      </c>
      <c r="AF749" s="2">
        <f t="shared" ca="1" si="271"/>
        <v>1</v>
      </c>
      <c r="AG749" s="2">
        <f t="shared" ca="1" si="272"/>
        <v>1</v>
      </c>
      <c r="AH749" s="2">
        <f t="shared" ca="1" si="273"/>
        <v>1</v>
      </c>
      <c r="AI749" s="2">
        <f t="shared" ca="1" si="274"/>
        <v>1</v>
      </c>
      <c r="AJ749" s="2">
        <f t="shared" ca="1" si="275"/>
        <v>1</v>
      </c>
      <c r="AK749" s="2">
        <f t="shared" ca="1" si="276"/>
        <v>1</v>
      </c>
      <c r="AM749">
        <f ca="1">+IF(COUNTIFS(AM$4:AM748,1,$Q$4:$Q748,$Q749)=1,0,IF(U749*AD749&lt;$AO$1,1,0))</f>
        <v>1</v>
      </c>
      <c r="AN749">
        <f ca="1">+IF(COUNTIFS(AN$4:AN748,1,$Q$4:$Q748,$Q749)=1,0,IF(V749*AE749&lt;$AO$1,1,0))</f>
        <v>0</v>
      </c>
      <c r="AO749">
        <f ca="1">+IF(COUNTIFS(AO$4:AO748,1,$Q$4:$Q748,$Q749)=1,0,IF(W749*AF749&lt;$AO$1,1,0))</f>
        <v>0</v>
      </c>
      <c r="AP749">
        <f ca="1">+IF(COUNTIFS(AP$4:AP748,1,$Q$4:$Q748,$Q749)=1,0,IF(X749*AG749&lt;$AO$1,1,0))</f>
        <v>0</v>
      </c>
      <c r="AQ749">
        <f ca="1">+IF(COUNTIFS(AQ$4:AQ748,1,$Q$4:$Q748,$Q749)=1,0,IF(Y749*AH749&lt;$AO$1,1,0))</f>
        <v>1</v>
      </c>
      <c r="AR749">
        <f ca="1">+IF(COUNTIFS(AR$4:AR748,1,$Q$4:$Q748,$Q749)=1,0,IF(Z749*AI749&lt;$AO$1,1,0))</f>
        <v>0</v>
      </c>
      <c r="AS749">
        <f ca="1">+IF(COUNTIFS(AS$4:AS748,1,$Q$4:$Q748,$Q749)=1,0,IF(AA749*AJ749&lt;$AO$1,1,0))</f>
        <v>0</v>
      </c>
      <c r="AT749">
        <f ca="1">+IF(COUNTIFS(AT$4:AT748,1,$Q$4:$Q748,$Q749)=1,0,IF(AB749*AK749&lt;$AO$1,1,0))</f>
        <v>0</v>
      </c>
      <c r="AU749">
        <f t="shared" ca="1" si="267"/>
        <v>1</v>
      </c>
      <c r="AW749">
        <f ca="1">1*(COUNTIFS($Q$4:$Q748,Q749,AU$4:AU748,1)&gt;0)</f>
        <v>1</v>
      </c>
      <c r="AX749" t="str">
        <f t="shared" ca="1" si="277"/>
        <v/>
      </c>
    </row>
    <row r="750" spans="2:50" x14ac:dyDescent="0.35">
      <c r="B750">
        <f t="shared" si="268"/>
        <v>747</v>
      </c>
      <c r="C750" s="5">
        <f>AVERAGEIFS(TimeSeries!748:748,TimeSeries!$1:$1,"&lt;="&amp;C$3,TimeSeries!$1:$1,"&gt;="&amp;C$2)</f>
        <v>116.4</v>
      </c>
      <c r="D750" s="5">
        <f>AVERAGEIFS(TimeSeries!748:748,TimeSeries!$1:$1,"&lt;="&amp;D$3,TimeSeries!$1:$1,"&gt;="&amp;D$2)</f>
        <v>119.9</v>
      </c>
      <c r="E750" s="5">
        <f>AVERAGEIFS(TimeSeries!748:748,TimeSeries!$1:$1,"&lt;="&amp;E$3,TimeSeries!$1:$1,"&gt;="&amp;E$2)</f>
        <v>120.6</v>
      </c>
      <c r="F750" s="5">
        <f>AVERAGEIFS(TimeSeries!748:748,TimeSeries!$1:$1,"&lt;="&amp;F$3,TimeSeries!$1:$1,"&gt;="&amp;F$2)</f>
        <v>120.1</v>
      </c>
      <c r="G750" s="5">
        <f>AVERAGEIFS(TimeSeries!748:748,TimeSeries!$1:$1,"&lt;="&amp;G$3,TimeSeries!$1:$1,"&gt;="&amp;G$2)</f>
        <v>118</v>
      </c>
      <c r="H750" s="5">
        <f>AVERAGEIFS(TimeSeries!748:748,TimeSeries!$1:$1,"&lt;="&amp;H$3,TimeSeries!$1:$1,"&gt;="&amp;H$2)</f>
        <v>114</v>
      </c>
      <c r="I750" s="5">
        <f>AVERAGEIFS(TimeSeries!748:748,TimeSeries!$1:$1,"&lt;="&amp;I$3,TimeSeries!$1:$1,"&gt;="&amp;I$2)</f>
        <v>112.55</v>
      </c>
      <c r="J750" s="5">
        <f>AVERAGEIFS(TimeSeries!748:748,TimeSeries!$1:$1,"&lt;="&amp;J$3,TimeSeries!$1:$1,"&gt;="&amp;J$2)</f>
        <v>113.1</v>
      </c>
      <c r="K750" s="5">
        <f>+TimeSeries!I748</f>
        <v>116.8875</v>
      </c>
      <c r="M750">
        <f t="shared" si="286"/>
        <v>117.08750000000001</v>
      </c>
      <c r="N750">
        <f t="shared" si="287"/>
        <v>124.675</v>
      </c>
      <c r="O750">
        <f t="shared" si="266"/>
        <v>0</v>
      </c>
      <c r="P750">
        <f t="shared" si="288"/>
        <v>0</v>
      </c>
      <c r="Q750">
        <f>+INDEX(TimeSeries!$A:$ZZ,'TimeSeries - Formatted'!$B750+1,'TimeSeries - Formatted'!K$1)</f>
        <v>26</v>
      </c>
      <c r="R750">
        <f>SUM(O$4:O750)</f>
        <v>35</v>
      </c>
      <c r="S750">
        <f>SUM(P$4:P750)</f>
        <v>36</v>
      </c>
      <c r="U750" s="1">
        <f t="shared" si="278"/>
        <v>-0.1808585503166783</v>
      </c>
      <c r="V750" s="1">
        <f t="shared" si="279"/>
        <v>-0.18352059925093622</v>
      </c>
      <c r="W750" s="1">
        <f t="shared" si="280"/>
        <v>-0.17875383043922366</v>
      </c>
      <c r="X750" s="1">
        <f t="shared" si="281"/>
        <v>-0.17086641353123921</v>
      </c>
      <c r="Y750" s="1">
        <f t="shared" si="282"/>
        <v>-0.16014234875444844</v>
      </c>
      <c r="Z750" s="1">
        <f t="shared" si="283"/>
        <v>-0.1709090909090909</v>
      </c>
      <c r="AA750" s="1">
        <f t="shared" si="284"/>
        <v>-0.16443949517446177</v>
      </c>
      <c r="AB750" s="1">
        <f t="shared" si="285"/>
        <v>-0.1584821428571429</v>
      </c>
      <c r="AD750" s="2">
        <f t="shared" ca="1" si="269"/>
        <v>1</v>
      </c>
      <c r="AE750" s="2">
        <f t="shared" ca="1" si="270"/>
        <v>1</v>
      </c>
      <c r="AF750" s="2">
        <f t="shared" ca="1" si="271"/>
        <v>1</v>
      </c>
      <c r="AG750" s="2">
        <f t="shared" ca="1" si="272"/>
        <v>1</v>
      </c>
      <c r="AH750" s="2">
        <f t="shared" ca="1" si="273"/>
        <v>1</v>
      </c>
      <c r="AI750" s="2">
        <f t="shared" ca="1" si="274"/>
        <v>1</v>
      </c>
      <c r="AJ750" s="2">
        <f t="shared" ca="1" si="275"/>
        <v>1</v>
      </c>
      <c r="AK750" s="2">
        <f t="shared" ca="1" si="276"/>
        <v>1</v>
      </c>
      <c r="AM750">
        <f ca="1">+IF(COUNTIFS(AM$4:AM749,1,$Q$4:$Q749,$Q750)=1,0,IF(U750*AD750&lt;$AO$1,1,0))</f>
        <v>0</v>
      </c>
      <c r="AN750">
        <f ca="1">+IF(COUNTIFS(AN$4:AN749,1,$Q$4:$Q749,$Q750)=1,0,IF(V750*AE750&lt;$AO$1,1,0))</f>
        <v>0</v>
      </c>
      <c r="AO750">
        <f ca="1">+IF(COUNTIFS(AO$4:AO749,1,$Q$4:$Q749,$Q750)=1,0,IF(W750*AF750&lt;$AO$1,1,0))</f>
        <v>0</v>
      </c>
      <c r="AP750">
        <f ca="1">+IF(COUNTIFS(AP$4:AP749,1,$Q$4:$Q749,$Q750)=1,0,IF(X750*AG750&lt;$AO$1,1,0))</f>
        <v>0</v>
      </c>
      <c r="AQ750">
        <f ca="1">+IF(COUNTIFS(AQ$4:AQ749,1,$Q$4:$Q749,$Q750)=1,0,IF(Y750*AH750&lt;$AO$1,1,0))</f>
        <v>0</v>
      </c>
      <c r="AR750">
        <f ca="1">+IF(COUNTIFS(AR$4:AR749,1,$Q$4:$Q749,$Q750)=1,0,IF(Z750*AI750&lt;$AO$1,1,0))</f>
        <v>1</v>
      </c>
      <c r="AS750">
        <f ca="1">+IF(COUNTIFS(AS$4:AS749,1,$Q$4:$Q749,$Q750)=1,0,IF(AA750*AJ750&lt;$AO$1,1,0))</f>
        <v>1</v>
      </c>
      <c r="AT750">
        <f ca="1">+IF(COUNTIFS(AT$4:AT749,1,$Q$4:$Q749,$Q750)=1,0,IF(AB750*AK750&lt;$AO$1,1,0))</f>
        <v>1</v>
      </c>
      <c r="AU750">
        <f t="shared" ca="1" si="267"/>
        <v>1</v>
      </c>
      <c r="AW750">
        <f ca="1">1*(COUNTIFS($Q$4:$Q749,Q750,AU$4:AU749,1)&gt;0)</f>
        <v>1</v>
      </c>
      <c r="AX750" t="str">
        <f t="shared" ca="1" si="277"/>
        <v/>
      </c>
    </row>
    <row r="751" spans="2:50" x14ac:dyDescent="0.35">
      <c r="B751">
        <f t="shared" si="268"/>
        <v>748</v>
      </c>
      <c r="C751" s="5">
        <f>AVERAGEIFS(TimeSeries!749:749,TimeSeries!$1:$1,"&lt;="&amp;C$3,TimeSeries!$1:$1,"&gt;="&amp;C$2)</f>
        <v>115.2</v>
      </c>
      <c r="D751" s="5">
        <f>AVERAGEIFS(TimeSeries!749:749,TimeSeries!$1:$1,"&lt;="&amp;D$3,TimeSeries!$1:$1,"&gt;="&amp;D$2)</f>
        <v>118.2</v>
      </c>
      <c r="E751" s="5">
        <f>AVERAGEIFS(TimeSeries!749:749,TimeSeries!$1:$1,"&lt;="&amp;E$3,TimeSeries!$1:$1,"&gt;="&amp;E$2)</f>
        <v>118.9</v>
      </c>
      <c r="F751" s="5">
        <f>AVERAGEIFS(TimeSeries!749:749,TimeSeries!$1:$1,"&lt;="&amp;F$3,TimeSeries!$1:$1,"&gt;="&amp;F$2)</f>
        <v>119.4</v>
      </c>
      <c r="G751" s="5">
        <f>AVERAGEIFS(TimeSeries!749:749,TimeSeries!$1:$1,"&lt;="&amp;G$3,TimeSeries!$1:$1,"&gt;="&amp;G$2)</f>
        <v>118</v>
      </c>
      <c r="H751" s="5">
        <f>AVERAGEIFS(TimeSeries!749:749,TimeSeries!$1:$1,"&lt;="&amp;H$3,TimeSeries!$1:$1,"&gt;="&amp;H$2)</f>
        <v>112</v>
      </c>
      <c r="I751" s="5">
        <f>AVERAGEIFS(TimeSeries!749:749,TimeSeries!$1:$1,"&lt;="&amp;I$3,TimeSeries!$1:$1,"&gt;="&amp;I$2)</f>
        <v>114.8</v>
      </c>
      <c r="J751" s="5">
        <f>AVERAGEIFS(TimeSeries!749:749,TimeSeries!$1:$1,"&lt;="&amp;J$3,TimeSeries!$1:$1,"&gt;="&amp;J$2)</f>
        <v>121.6</v>
      </c>
      <c r="K751" s="5">
        <f>+TimeSeries!I749</f>
        <v>116.72500000000001</v>
      </c>
      <c r="M751">
        <f t="shared" si="286"/>
        <v>116.9375</v>
      </c>
      <c r="N751">
        <f t="shared" si="287"/>
        <v>124.675</v>
      </c>
      <c r="O751">
        <f t="shared" si="266"/>
        <v>0</v>
      </c>
      <c r="P751">
        <f t="shared" si="288"/>
        <v>0</v>
      </c>
      <c r="Q751">
        <f>+INDEX(TimeSeries!$A:$ZZ,'TimeSeries - Formatted'!$B751+1,'TimeSeries - Formatted'!K$1)</f>
        <v>26</v>
      </c>
      <c r="R751">
        <f>SUM(O$4:O751)</f>
        <v>35</v>
      </c>
      <c r="S751">
        <f>SUM(P$4:P751)</f>
        <v>36</v>
      </c>
      <c r="U751" s="1">
        <f t="shared" si="278"/>
        <v>-0.18930330752990843</v>
      </c>
      <c r="V751" s="1">
        <f t="shared" si="279"/>
        <v>-0.19509703779366694</v>
      </c>
      <c r="W751" s="1">
        <f t="shared" si="280"/>
        <v>-0.19033026898195426</v>
      </c>
      <c r="X751" s="1">
        <f t="shared" si="281"/>
        <v>-0.17569899896444585</v>
      </c>
      <c r="Y751" s="1">
        <f t="shared" si="282"/>
        <v>-0.16014234875444844</v>
      </c>
      <c r="Z751" s="1">
        <f t="shared" si="283"/>
        <v>-0.18545454545454543</v>
      </c>
      <c r="AA751" s="1">
        <f t="shared" si="284"/>
        <v>-0.14773570898292498</v>
      </c>
      <c r="AB751" s="1">
        <f t="shared" si="285"/>
        <v>-9.5238095238095344E-2</v>
      </c>
      <c r="AD751" s="2">
        <f t="shared" ca="1" si="269"/>
        <v>1</v>
      </c>
      <c r="AE751" s="2">
        <f t="shared" ca="1" si="270"/>
        <v>1</v>
      </c>
      <c r="AF751" s="2">
        <f t="shared" ca="1" si="271"/>
        <v>1</v>
      </c>
      <c r="AG751" s="2">
        <f t="shared" ca="1" si="272"/>
        <v>1</v>
      </c>
      <c r="AH751" s="2">
        <f t="shared" ca="1" si="273"/>
        <v>1</v>
      </c>
      <c r="AI751" s="2">
        <f t="shared" ca="1" si="274"/>
        <v>1</v>
      </c>
      <c r="AJ751" s="2">
        <f t="shared" ca="1" si="275"/>
        <v>1</v>
      </c>
      <c r="AK751" s="2">
        <f t="shared" ca="1" si="276"/>
        <v>1</v>
      </c>
      <c r="AM751">
        <f ca="1">+IF(COUNTIFS(AM$4:AM750,1,$Q$4:$Q750,$Q751)=1,0,IF(U751*AD751&lt;$AO$1,1,0))</f>
        <v>0</v>
      </c>
      <c r="AN751">
        <f ca="1">+IF(COUNTIFS(AN$4:AN750,1,$Q$4:$Q750,$Q751)=1,0,IF(V751*AE751&lt;$AO$1,1,0))</f>
        <v>0</v>
      </c>
      <c r="AO751">
        <f ca="1">+IF(COUNTIFS(AO$4:AO750,1,$Q$4:$Q750,$Q751)=1,0,IF(W751*AF751&lt;$AO$1,1,0))</f>
        <v>0</v>
      </c>
      <c r="AP751">
        <f ca="1">+IF(COUNTIFS(AP$4:AP750,1,$Q$4:$Q750,$Q751)=1,0,IF(X751*AG751&lt;$AO$1,1,0))</f>
        <v>0</v>
      </c>
      <c r="AQ751">
        <f ca="1">+IF(COUNTIFS(AQ$4:AQ750,1,$Q$4:$Q750,$Q751)=1,0,IF(Y751*AH751&lt;$AO$1,1,0))</f>
        <v>0</v>
      </c>
      <c r="AR751">
        <f ca="1">+IF(COUNTIFS(AR$4:AR750,1,$Q$4:$Q750,$Q751)=1,0,IF(Z751*AI751&lt;$AO$1,1,0))</f>
        <v>0</v>
      </c>
      <c r="AS751">
        <f ca="1">+IF(COUNTIFS(AS$4:AS750,1,$Q$4:$Q750,$Q751)=1,0,IF(AA751*AJ751&lt;$AO$1,1,0))</f>
        <v>0</v>
      </c>
      <c r="AT751">
        <f ca="1">+IF(COUNTIFS(AT$4:AT750,1,$Q$4:$Q750,$Q751)=1,0,IF(AB751*AK751&lt;$AO$1,1,0))</f>
        <v>0</v>
      </c>
      <c r="AU751">
        <f t="shared" ca="1" si="267"/>
        <v>0</v>
      </c>
      <c r="AW751">
        <f ca="1">1*(COUNTIFS($Q$4:$Q750,Q751,AU$4:AU750,1)&gt;0)</f>
        <v>1</v>
      </c>
      <c r="AX751" t="str">
        <f t="shared" ca="1" si="277"/>
        <v/>
      </c>
    </row>
    <row r="752" spans="2:50" x14ac:dyDescent="0.35">
      <c r="B752">
        <f t="shared" si="268"/>
        <v>749</v>
      </c>
      <c r="C752" s="5">
        <f>AVERAGEIFS(TimeSeries!750:750,TimeSeries!$1:$1,"&lt;="&amp;C$3,TimeSeries!$1:$1,"&gt;="&amp;C$2)</f>
        <v>114.7</v>
      </c>
      <c r="D752" s="5">
        <f>AVERAGEIFS(TimeSeries!750:750,TimeSeries!$1:$1,"&lt;="&amp;D$3,TimeSeries!$1:$1,"&gt;="&amp;D$2)</f>
        <v>118.2</v>
      </c>
      <c r="E752" s="5">
        <f>AVERAGEIFS(TimeSeries!750:750,TimeSeries!$1:$1,"&lt;="&amp;E$3,TimeSeries!$1:$1,"&gt;="&amp;E$2)</f>
        <v>118.9</v>
      </c>
      <c r="F752" s="5">
        <f>AVERAGEIFS(TimeSeries!750:750,TimeSeries!$1:$1,"&lt;="&amp;F$3,TimeSeries!$1:$1,"&gt;="&amp;F$2)</f>
        <v>119.9</v>
      </c>
      <c r="G752" s="5">
        <f>AVERAGEIFS(TimeSeries!750:750,TimeSeries!$1:$1,"&lt;="&amp;G$3,TimeSeries!$1:$1,"&gt;="&amp;G$2)</f>
        <v>119.9</v>
      </c>
      <c r="H752" s="5">
        <f>AVERAGEIFS(TimeSeries!750:750,TimeSeries!$1:$1,"&lt;="&amp;H$3,TimeSeries!$1:$1,"&gt;="&amp;H$2)</f>
        <v>113.4</v>
      </c>
      <c r="I752" s="5">
        <f>AVERAGEIFS(TimeSeries!750:750,TimeSeries!$1:$1,"&lt;="&amp;I$3,TimeSeries!$1:$1,"&gt;="&amp;I$2)</f>
        <v>110.55</v>
      </c>
      <c r="J752" s="5">
        <f>AVERAGEIFS(TimeSeries!750:750,TimeSeries!$1:$1,"&lt;="&amp;J$3,TimeSeries!$1:$1,"&gt;="&amp;J$2)</f>
        <v>113.1</v>
      </c>
      <c r="K752" s="5">
        <f>+TimeSeries!I750</f>
        <v>116.0125</v>
      </c>
      <c r="M752">
        <f t="shared" si="286"/>
        <v>116.9375</v>
      </c>
      <c r="N752">
        <f t="shared" si="287"/>
        <v>124.675</v>
      </c>
      <c r="O752">
        <f t="shared" si="266"/>
        <v>0</v>
      </c>
      <c r="P752">
        <f t="shared" si="288"/>
        <v>0</v>
      </c>
      <c r="Q752">
        <f>+INDEX(TimeSeries!$A:$ZZ,'TimeSeries - Formatted'!$B752+1,'TimeSeries - Formatted'!K$1)</f>
        <v>26</v>
      </c>
      <c r="R752">
        <f>SUM(O$4:O752)</f>
        <v>35</v>
      </c>
      <c r="S752">
        <f>SUM(P$4:P752)</f>
        <v>36</v>
      </c>
      <c r="U752" s="1">
        <f t="shared" si="278"/>
        <v>-0.19282195636875432</v>
      </c>
      <c r="V752" s="1">
        <f t="shared" si="279"/>
        <v>-0.19509703779366694</v>
      </c>
      <c r="W752" s="1">
        <f t="shared" si="280"/>
        <v>-0.19033026898195426</v>
      </c>
      <c r="X752" s="1">
        <f t="shared" si="281"/>
        <v>-0.17224715222644105</v>
      </c>
      <c r="Y752" s="1">
        <f t="shared" si="282"/>
        <v>-0.14661921708185044</v>
      </c>
      <c r="Z752" s="1">
        <f t="shared" si="283"/>
        <v>-0.17527272727272725</v>
      </c>
      <c r="AA752" s="1">
        <f t="shared" si="284"/>
        <v>-0.17928730512249436</v>
      </c>
      <c r="AB752" s="1">
        <f t="shared" si="285"/>
        <v>-0.1584821428571429</v>
      </c>
      <c r="AD752" s="2">
        <f t="shared" ca="1" si="269"/>
        <v>1</v>
      </c>
      <c r="AE752" s="2">
        <f t="shared" ca="1" si="270"/>
        <v>1</v>
      </c>
      <c r="AF752" s="2">
        <f t="shared" ca="1" si="271"/>
        <v>1</v>
      </c>
      <c r="AG752" s="2">
        <f t="shared" ca="1" si="272"/>
        <v>1</v>
      </c>
      <c r="AH752" s="2">
        <f t="shared" ca="1" si="273"/>
        <v>1</v>
      </c>
      <c r="AI752" s="2">
        <f t="shared" ca="1" si="274"/>
        <v>1</v>
      </c>
      <c r="AJ752" s="2">
        <f t="shared" ca="1" si="275"/>
        <v>1</v>
      </c>
      <c r="AK752" s="2">
        <f t="shared" ca="1" si="276"/>
        <v>1</v>
      </c>
      <c r="AM752">
        <f ca="1">+IF(COUNTIFS(AM$4:AM751,1,$Q$4:$Q751,$Q752)=1,0,IF(U752*AD752&lt;$AO$1,1,0))</f>
        <v>0</v>
      </c>
      <c r="AN752">
        <f ca="1">+IF(COUNTIFS(AN$4:AN751,1,$Q$4:$Q751,$Q752)=1,0,IF(V752*AE752&lt;$AO$1,1,0))</f>
        <v>0</v>
      </c>
      <c r="AO752">
        <f ca="1">+IF(COUNTIFS(AO$4:AO751,1,$Q$4:$Q751,$Q752)=1,0,IF(W752*AF752&lt;$AO$1,1,0))</f>
        <v>0</v>
      </c>
      <c r="AP752">
        <f ca="1">+IF(COUNTIFS(AP$4:AP751,1,$Q$4:$Q751,$Q752)=1,0,IF(X752*AG752&lt;$AO$1,1,0))</f>
        <v>0</v>
      </c>
      <c r="AQ752">
        <f ca="1">+IF(COUNTIFS(AQ$4:AQ751,1,$Q$4:$Q751,$Q752)=1,0,IF(Y752*AH752&lt;$AO$1,1,0))</f>
        <v>0</v>
      </c>
      <c r="AR752">
        <f ca="1">+IF(COUNTIFS(AR$4:AR751,1,$Q$4:$Q751,$Q752)=1,0,IF(Z752*AI752&lt;$AO$1,1,0))</f>
        <v>0</v>
      </c>
      <c r="AS752">
        <f ca="1">+IF(COUNTIFS(AS$4:AS751,1,$Q$4:$Q751,$Q752)=1,0,IF(AA752*AJ752&lt;$AO$1,1,0))</f>
        <v>0</v>
      </c>
      <c r="AT752">
        <f ca="1">+IF(COUNTIFS(AT$4:AT751,1,$Q$4:$Q751,$Q752)=1,0,IF(AB752*AK752&lt;$AO$1,1,0))</f>
        <v>0</v>
      </c>
      <c r="AU752">
        <f t="shared" ca="1" si="267"/>
        <v>0</v>
      </c>
      <c r="AW752">
        <f ca="1">1*(COUNTIFS($Q$4:$Q751,Q752,AU$4:AU751,1)&gt;0)</f>
        <v>1</v>
      </c>
      <c r="AX752" t="str">
        <f t="shared" ca="1" si="277"/>
        <v/>
      </c>
    </row>
    <row r="753" spans="2:50" x14ac:dyDescent="0.35">
      <c r="B753">
        <f t="shared" si="268"/>
        <v>750</v>
      </c>
      <c r="C753" s="5">
        <f>AVERAGEIFS(TimeSeries!751:751,TimeSeries!$1:$1,"&lt;="&amp;C$3,TimeSeries!$1:$1,"&gt;="&amp;C$2)</f>
        <v>114.7</v>
      </c>
      <c r="D753" s="5">
        <f>AVERAGEIFS(TimeSeries!751:751,TimeSeries!$1:$1,"&lt;="&amp;D$3,TimeSeries!$1:$1,"&gt;="&amp;D$2)</f>
        <v>118.2</v>
      </c>
      <c r="E753" s="5">
        <f>AVERAGEIFS(TimeSeries!751:751,TimeSeries!$1:$1,"&lt;="&amp;E$3,TimeSeries!$1:$1,"&gt;="&amp;E$2)</f>
        <v>119.6</v>
      </c>
      <c r="F753" s="5">
        <f>AVERAGEIFS(TimeSeries!751:751,TimeSeries!$1:$1,"&lt;="&amp;F$3,TimeSeries!$1:$1,"&gt;="&amp;F$2)</f>
        <v>120.6</v>
      </c>
      <c r="G753" s="5">
        <f>AVERAGEIFS(TimeSeries!751:751,TimeSeries!$1:$1,"&lt;="&amp;G$3,TimeSeries!$1:$1,"&gt;="&amp;G$2)</f>
        <v>119.9</v>
      </c>
      <c r="H753" s="5">
        <f>AVERAGEIFS(TimeSeries!751:751,TimeSeries!$1:$1,"&lt;="&amp;H$3,TimeSeries!$1:$1,"&gt;="&amp;H$2)</f>
        <v>113.4</v>
      </c>
      <c r="I753" s="5">
        <f>AVERAGEIFS(TimeSeries!751:751,TimeSeries!$1:$1,"&lt;="&amp;I$3,TimeSeries!$1:$1,"&gt;="&amp;I$2)</f>
        <v>107.75</v>
      </c>
      <c r="J753" s="5">
        <f>AVERAGEIFS(TimeSeries!751:751,TimeSeries!$1:$1,"&lt;="&amp;J$3,TimeSeries!$1:$1,"&gt;="&amp;J$2)</f>
        <v>107.5</v>
      </c>
      <c r="K753" s="5">
        <f>+TimeSeries!I751</f>
        <v>115.48750000000001</v>
      </c>
      <c r="M753">
        <f t="shared" si="286"/>
        <v>116.9375</v>
      </c>
      <c r="N753">
        <f t="shared" si="287"/>
        <v>124.675</v>
      </c>
      <c r="O753">
        <f t="shared" si="266"/>
        <v>0</v>
      </c>
      <c r="P753">
        <f t="shared" si="288"/>
        <v>0</v>
      </c>
      <c r="Q753">
        <f>+INDEX(TimeSeries!$A:$ZZ,'TimeSeries - Formatted'!$B753+1,'TimeSeries - Formatted'!K$1)</f>
        <v>27</v>
      </c>
      <c r="R753">
        <f>SUM(O$4:O753)</f>
        <v>35</v>
      </c>
      <c r="S753">
        <f>SUM(P$4:P753)</f>
        <v>36</v>
      </c>
      <c r="U753" s="1">
        <f t="shared" si="278"/>
        <v>-0.19282195636875432</v>
      </c>
      <c r="V753" s="1">
        <f t="shared" si="279"/>
        <v>-0.19509703779366694</v>
      </c>
      <c r="W753" s="1">
        <f t="shared" si="280"/>
        <v>-0.1855635001702417</v>
      </c>
      <c r="X753" s="1">
        <f t="shared" si="281"/>
        <v>-0.16741456679323441</v>
      </c>
      <c r="Y753" s="1">
        <f t="shared" si="282"/>
        <v>-0.14661921708185044</v>
      </c>
      <c r="Z753" s="1">
        <f t="shared" si="283"/>
        <v>-0.17527272727272725</v>
      </c>
      <c r="AA753" s="1">
        <f t="shared" si="284"/>
        <v>-0.20007423904974009</v>
      </c>
      <c r="AB753" s="1">
        <f t="shared" si="285"/>
        <v>-0.20014880952380953</v>
      </c>
      <c r="AD753" s="2">
        <f t="shared" ca="1" si="269"/>
        <v>0</v>
      </c>
      <c r="AE753" s="2">
        <f t="shared" ca="1" si="270"/>
        <v>0</v>
      </c>
      <c r="AF753" s="2">
        <f t="shared" ca="1" si="271"/>
        <v>0</v>
      </c>
      <c r="AG753" s="2">
        <f t="shared" ca="1" si="272"/>
        <v>0</v>
      </c>
      <c r="AH753" s="2">
        <f t="shared" ca="1" si="273"/>
        <v>0</v>
      </c>
      <c r="AI753" s="2">
        <f t="shared" ca="1" si="274"/>
        <v>0</v>
      </c>
      <c r="AJ753" s="2">
        <f t="shared" ca="1" si="275"/>
        <v>0</v>
      </c>
      <c r="AK753" s="2">
        <f t="shared" ca="1" si="276"/>
        <v>0</v>
      </c>
      <c r="AM753">
        <f ca="1">+IF(COUNTIFS(AM$4:AM752,1,$Q$4:$Q752,$Q753)=1,0,IF(U753*AD753&lt;$AO$1,1,0))</f>
        <v>0</v>
      </c>
      <c r="AN753">
        <f ca="1">+IF(COUNTIFS(AN$4:AN752,1,$Q$4:$Q752,$Q753)=1,0,IF(V753*AE753&lt;$AO$1,1,0))</f>
        <v>0</v>
      </c>
      <c r="AO753">
        <f ca="1">+IF(COUNTIFS(AO$4:AO752,1,$Q$4:$Q752,$Q753)=1,0,IF(W753*AF753&lt;$AO$1,1,0))</f>
        <v>0</v>
      </c>
      <c r="AP753">
        <f ca="1">+IF(COUNTIFS(AP$4:AP752,1,$Q$4:$Q752,$Q753)=1,0,IF(X753*AG753&lt;$AO$1,1,0))</f>
        <v>0</v>
      </c>
      <c r="AQ753">
        <f ca="1">+IF(COUNTIFS(AQ$4:AQ752,1,$Q$4:$Q752,$Q753)=1,0,IF(Y753*AH753&lt;$AO$1,1,0))</f>
        <v>0</v>
      </c>
      <c r="AR753">
        <f ca="1">+IF(COUNTIFS(AR$4:AR752,1,$Q$4:$Q752,$Q753)=1,0,IF(Z753*AI753&lt;$AO$1,1,0))</f>
        <v>0</v>
      </c>
      <c r="AS753">
        <f ca="1">+IF(COUNTIFS(AS$4:AS752,1,$Q$4:$Q752,$Q753)=1,0,IF(AA753*AJ753&lt;$AO$1,1,0))</f>
        <v>0</v>
      </c>
      <c r="AT753">
        <f ca="1">+IF(COUNTIFS(AT$4:AT752,1,$Q$4:$Q752,$Q753)=1,0,IF(AB753*AK753&lt;$AO$1,1,0))</f>
        <v>0</v>
      </c>
      <c r="AU753">
        <f t="shared" ca="1" si="267"/>
        <v>0</v>
      </c>
      <c r="AW753">
        <f>1*(COUNTIFS($Q$4:$Q752,Q753,AU$4:AU752,1)&gt;0)</f>
        <v>0</v>
      </c>
      <c r="AX753" t="str">
        <f t="shared" ca="1" si="277"/>
        <v/>
      </c>
    </row>
    <row r="754" spans="2:50" x14ac:dyDescent="0.35">
      <c r="B754">
        <f t="shared" si="268"/>
        <v>751</v>
      </c>
      <c r="C754" s="5">
        <f>AVERAGEIFS(TimeSeries!752:752,TimeSeries!$1:$1,"&lt;="&amp;C$3,TimeSeries!$1:$1,"&gt;="&amp;C$2)</f>
        <v>114.7</v>
      </c>
      <c r="D754" s="5">
        <f>AVERAGEIFS(TimeSeries!752:752,TimeSeries!$1:$1,"&lt;="&amp;D$3,TimeSeries!$1:$1,"&gt;="&amp;D$2)</f>
        <v>118.7</v>
      </c>
      <c r="E754" s="5">
        <f>AVERAGEIFS(TimeSeries!752:752,TimeSeries!$1:$1,"&lt;="&amp;E$3,TimeSeries!$1:$1,"&gt;="&amp;E$2)</f>
        <v>120.8</v>
      </c>
      <c r="F754" s="5">
        <f>AVERAGEIFS(TimeSeries!752:752,TimeSeries!$1:$1,"&lt;="&amp;F$3,TimeSeries!$1:$1,"&gt;="&amp;F$2)</f>
        <v>121.3</v>
      </c>
      <c r="G754" s="5">
        <f>AVERAGEIFS(TimeSeries!752:752,TimeSeries!$1:$1,"&lt;="&amp;G$3,TimeSeries!$1:$1,"&gt;="&amp;G$2)</f>
        <v>119.9</v>
      </c>
      <c r="H754" s="5">
        <f>AVERAGEIFS(TimeSeries!752:752,TimeSeries!$1:$1,"&lt;="&amp;H$3,TimeSeries!$1:$1,"&gt;="&amp;H$2)</f>
        <v>112.9</v>
      </c>
      <c r="I754" s="5">
        <f>AVERAGEIFS(TimeSeries!752:752,TimeSeries!$1:$1,"&lt;="&amp;I$3,TimeSeries!$1:$1,"&gt;="&amp;I$2)</f>
        <v>110.05</v>
      </c>
      <c r="J754" s="5">
        <f>AVERAGEIFS(TimeSeries!752:752,TimeSeries!$1:$1,"&lt;="&amp;J$3,TimeSeries!$1:$1,"&gt;="&amp;J$2)</f>
        <v>113.1</v>
      </c>
      <c r="K754" s="5">
        <f>+TimeSeries!I752</f>
        <v>116.3625</v>
      </c>
      <c r="M754">
        <f t="shared" si="286"/>
        <v>116.9375</v>
      </c>
      <c r="N754">
        <f t="shared" si="287"/>
        <v>124.675</v>
      </c>
      <c r="O754">
        <f t="shared" si="266"/>
        <v>0</v>
      </c>
      <c r="P754">
        <f t="shared" si="288"/>
        <v>0</v>
      </c>
      <c r="Q754">
        <f>+INDEX(TimeSeries!$A:$ZZ,'TimeSeries - Formatted'!$B754+1,'TimeSeries - Formatted'!K$1)</f>
        <v>27</v>
      </c>
      <c r="R754">
        <f>SUM(O$4:O754)</f>
        <v>35</v>
      </c>
      <c r="S754">
        <f>SUM(P$4:P754)</f>
        <v>36</v>
      </c>
      <c r="U754" s="1">
        <f t="shared" si="278"/>
        <v>-0.19282195636875432</v>
      </c>
      <c r="V754" s="1">
        <f t="shared" si="279"/>
        <v>-0.19169220292815792</v>
      </c>
      <c r="W754" s="1">
        <f t="shared" si="280"/>
        <v>-0.17739189649302012</v>
      </c>
      <c r="X754" s="1">
        <f t="shared" si="281"/>
        <v>-0.16258198136002755</v>
      </c>
      <c r="Y754" s="1">
        <f t="shared" si="282"/>
        <v>-0.14661921708185044</v>
      </c>
      <c r="Z754" s="1">
        <f t="shared" si="283"/>
        <v>-0.17890909090909091</v>
      </c>
      <c r="AA754" s="1">
        <f t="shared" si="284"/>
        <v>-0.18299925760950253</v>
      </c>
      <c r="AB754" s="1">
        <f t="shared" si="285"/>
        <v>-0.1584821428571429</v>
      </c>
      <c r="AD754" s="2">
        <f t="shared" ca="1" si="269"/>
        <v>0</v>
      </c>
      <c r="AE754" s="2">
        <f t="shared" ca="1" si="270"/>
        <v>0</v>
      </c>
      <c r="AF754" s="2">
        <f t="shared" ca="1" si="271"/>
        <v>0</v>
      </c>
      <c r="AG754" s="2">
        <f t="shared" ca="1" si="272"/>
        <v>0</v>
      </c>
      <c r="AH754" s="2">
        <f t="shared" ca="1" si="273"/>
        <v>0</v>
      </c>
      <c r="AI754" s="2">
        <f t="shared" ca="1" si="274"/>
        <v>0</v>
      </c>
      <c r="AJ754" s="2">
        <f t="shared" ca="1" si="275"/>
        <v>0</v>
      </c>
      <c r="AK754" s="2">
        <f t="shared" ca="1" si="276"/>
        <v>0</v>
      </c>
      <c r="AM754">
        <f ca="1">+IF(COUNTIFS(AM$4:AM753,1,$Q$4:$Q753,$Q754)=1,0,IF(U754*AD754&lt;$AO$1,1,0))</f>
        <v>0</v>
      </c>
      <c r="AN754">
        <f ca="1">+IF(COUNTIFS(AN$4:AN753,1,$Q$4:$Q753,$Q754)=1,0,IF(V754*AE754&lt;$AO$1,1,0))</f>
        <v>0</v>
      </c>
      <c r="AO754">
        <f ca="1">+IF(COUNTIFS(AO$4:AO753,1,$Q$4:$Q753,$Q754)=1,0,IF(W754*AF754&lt;$AO$1,1,0))</f>
        <v>0</v>
      </c>
      <c r="AP754">
        <f ca="1">+IF(COUNTIFS(AP$4:AP753,1,$Q$4:$Q753,$Q754)=1,0,IF(X754*AG754&lt;$AO$1,1,0))</f>
        <v>0</v>
      </c>
      <c r="AQ754">
        <f ca="1">+IF(COUNTIFS(AQ$4:AQ753,1,$Q$4:$Q753,$Q754)=1,0,IF(Y754*AH754&lt;$AO$1,1,0))</f>
        <v>0</v>
      </c>
      <c r="AR754">
        <f ca="1">+IF(COUNTIFS(AR$4:AR753,1,$Q$4:$Q753,$Q754)=1,0,IF(Z754*AI754&lt;$AO$1,1,0))</f>
        <v>0</v>
      </c>
      <c r="AS754">
        <f ca="1">+IF(COUNTIFS(AS$4:AS753,1,$Q$4:$Q753,$Q754)=1,0,IF(AA754*AJ754&lt;$AO$1,1,0))</f>
        <v>0</v>
      </c>
      <c r="AT754">
        <f ca="1">+IF(COUNTIFS(AT$4:AT753,1,$Q$4:$Q753,$Q754)=1,0,IF(AB754*AK754&lt;$AO$1,1,0))</f>
        <v>0</v>
      </c>
      <c r="AU754">
        <f t="shared" ca="1" si="267"/>
        <v>0</v>
      </c>
      <c r="AW754">
        <f ca="1">1*(COUNTIFS($Q$4:$Q753,Q754,AU$4:AU753,1)&gt;0)</f>
        <v>0</v>
      </c>
      <c r="AX754" t="str">
        <f t="shared" ca="1" si="277"/>
        <v/>
      </c>
    </row>
    <row r="755" spans="2:50" x14ac:dyDescent="0.35">
      <c r="B755">
        <f t="shared" si="268"/>
        <v>752</v>
      </c>
      <c r="C755" s="5">
        <f>AVERAGEIFS(TimeSeries!753:753,TimeSeries!$1:$1,"&lt;="&amp;C$3,TimeSeries!$1:$1,"&gt;="&amp;C$2)</f>
        <v>115.4</v>
      </c>
      <c r="D755" s="5">
        <f>AVERAGEIFS(TimeSeries!753:753,TimeSeries!$1:$1,"&lt;="&amp;D$3,TimeSeries!$1:$1,"&gt;="&amp;D$2)</f>
        <v>120.4</v>
      </c>
      <c r="E755" s="5">
        <f>AVERAGEIFS(TimeSeries!753:753,TimeSeries!$1:$1,"&lt;="&amp;E$3,TimeSeries!$1:$1,"&gt;="&amp;E$2)</f>
        <v>122.5</v>
      </c>
      <c r="F755" s="5">
        <f>AVERAGEIFS(TimeSeries!753:753,TimeSeries!$1:$1,"&lt;="&amp;F$3,TimeSeries!$1:$1,"&gt;="&amp;F$2)</f>
        <v>122.5</v>
      </c>
      <c r="G755" s="5">
        <f>AVERAGEIFS(TimeSeries!753:753,TimeSeries!$1:$1,"&lt;="&amp;G$3,TimeSeries!$1:$1,"&gt;="&amp;G$2)</f>
        <v>120.4</v>
      </c>
      <c r="H755" s="5">
        <f>AVERAGEIFS(TimeSeries!753:753,TimeSeries!$1:$1,"&lt;="&amp;H$3,TimeSeries!$1:$1,"&gt;="&amp;H$2)</f>
        <v>113.4</v>
      </c>
      <c r="I755" s="5">
        <f>AVERAGEIFS(TimeSeries!753:753,TimeSeries!$1:$1,"&lt;="&amp;I$3,TimeSeries!$1:$1,"&gt;="&amp;I$2)</f>
        <v>110.55</v>
      </c>
      <c r="J755" s="5">
        <f>AVERAGEIFS(TimeSeries!753:753,TimeSeries!$1:$1,"&lt;="&amp;J$3,TimeSeries!$1:$1,"&gt;="&amp;J$2)</f>
        <v>113.1</v>
      </c>
      <c r="K755" s="5">
        <f>+TimeSeries!I753</f>
        <v>117.21250000000001</v>
      </c>
      <c r="M755">
        <f t="shared" si="286"/>
        <v>116.9375</v>
      </c>
      <c r="N755">
        <f t="shared" si="287"/>
        <v>124.675</v>
      </c>
      <c r="O755">
        <f t="shared" si="266"/>
        <v>0</v>
      </c>
      <c r="P755">
        <f t="shared" si="288"/>
        <v>0</v>
      </c>
      <c r="Q755">
        <f>+INDEX(TimeSeries!$A:$ZZ,'TimeSeries - Formatted'!$B755+1,'TimeSeries - Formatted'!K$1)</f>
        <v>27</v>
      </c>
      <c r="R755">
        <f>SUM(O$4:O755)</f>
        <v>35</v>
      </c>
      <c r="S755">
        <f>SUM(P$4:P755)</f>
        <v>36</v>
      </c>
      <c r="U755" s="1">
        <f t="shared" si="278"/>
        <v>-0.18789584799437009</v>
      </c>
      <c r="V755" s="1">
        <f t="shared" si="279"/>
        <v>-0.1801157643854272</v>
      </c>
      <c r="W755" s="1">
        <f t="shared" si="280"/>
        <v>-0.1658154579502894</v>
      </c>
      <c r="X755" s="1">
        <f t="shared" si="281"/>
        <v>-0.154297549188816</v>
      </c>
      <c r="Y755" s="1">
        <f t="shared" si="282"/>
        <v>-0.14306049822064049</v>
      </c>
      <c r="Z755" s="1">
        <f t="shared" si="283"/>
        <v>-0.17527272727272725</v>
      </c>
      <c r="AA755" s="1">
        <f t="shared" si="284"/>
        <v>-0.17928730512249436</v>
      </c>
      <c r="AB755" s="1">
        <f t="shared" si="285"/>
        <v>-0.1584821428571429</v>
      </c>
      <c r="AD755" s="2">
        <f t="shared" ca="1" si="269"/>
        <v>0</v>
      </c>
      <c r="AE755" s="2">
        <f t="shared" ca="1" si="270"/>
        <v>0</v>
      </c>
      <c r="AF755" s="2">
        <f t="shared" ca="1" si="271"/>
        <v>0</v>
      </c>
      <c r="AG755" s="2">
        <f t="shared" ca="1" si="272"/>
        <v>0</v>
      </c>
      <c r="AH755" s="2">
        <f t="shared" ca="1" si="273"/>
        <v>0</v>
      </c>
      <c r="AI755" s="2">
        <f t="shared" ca="1" si="274"/>
        <v>0</v>
      </c>
      <c r="AJ755" s="2">
        <f t="shared" ca="1" si="275"/>
        <v>0</v>
      </c>
      <c r="AK755" s="2">
        <f t="shared" ca="1" si="276"/>
        <v>0</v>
      </c>
      <c r="AM755">
        <f ca="1">+IF(COUNTIFS(AM$4:AM754,1,$Q$4:$Q754,$Q755)=1,0,IF(U755*AD755&lt;$AO$1,1,0))</f>
        <v>0</v>
      </c>
      <c r="AN755">
        <f ca="1">+IF(COUNTIFS(AN$4:AN754,1,$Q$4:$Q754,$Q755)=1,0,IF(V755*AE755&lt;$AO$1,1,0))</f>
        <v>0</v>
      </c>
      <c r="AO755">
        <f ca="1">+IF(COUNTIFS(AO$4:AO754,1,$Q$4:$Q754,$Q755)=1,0,IF(W755*AF755&lt;$AO$1,1,0))</f>
        <v>0</v>
      </c>
      <c r="AP755">
        <f ca="1">+IF(COUNTIFS(AP$4:AP754,1,$Q$4:$Q754,$Q755)=1,0,IF(X755*AG755&lt;$AO$1,1,0))</f>
        <v>0</v>
      </c>
      <c r="AQ755">
        <f ca="1">+IF(COUNTIFS(AQ$4:AQ754,1,$Q$4:$Q754,$Q755)=1,0,IF(Y755*AH755&lt;$AO$1,1,0))</f>
        <v>0</v>
      </c>
      <c r="AR755">
        <f ca="1">+IF(COUNTIFS(AR$4:AR754,1,$Q$4:$Q754,$Q755)=1,0,IF(Z755*AI755&lt;$AO$1,1,0))</f>
        <v>0</v>
      </c>
      <c r="AS755">
        <f ca="1">+IF(COUNTIFS(AS$4:AS754,1,$Q$4:$Q754,$Q755)=1,0,IF(AA755*AJ755&lt;$AO$1,1,0))</f>
        <v>0</v>
      </c>
      <c r="AT755">
        <f ca="1">+IF(COUNTIFS(AT$4:AT754,1,$Q$4:$Q754,$Q755)=1,0,IF(AB755*AK755&lt;$AO$1,1,0))</f>
        <v>0</v>
      </c>
      <c r="AU755">
        <f t="shared" ca="1" si="267"/>
        <v>0</v>
      </c>
      <c r="AW755">
        <f ca="1">1*(COUNTIFS($Q$4:$Q754,Q755,AU$4:AU754,1)&gt;0)</f>
        <v>0</v>
      </c>
      <c r="AX755" t="str">
        <f t="shared" ca="1" si="277"/>
        <v/>
      </c>
    </row>
    <row r="756" spans="2:50" x14ac:dyDescent="0.35">
      <c r="B756">
        <f t="shared" si="268"/>
        <v>753</v>
      </c>
      <c r="C756" s="5">
        <f>AVERAGEIFS(TimeSeries!754:754,TimeSeries!$1:$1,"&lt;="&amp;C$3,TimeSeries!$1:$1,"&gt;="&amp;C$2)</f>
        <v>117.8</v>
      </c>
      <c r="D756" s="5">
        <f>AVERAGEIFS(TimeSeries!754:754,TimeSeries!$1:$1,"&lt;="&amp;D$3,TimeSeries!$1:$1,"&gt;="&amp;D$2)</f>
        <v>122.8</v>
      </c>
      <c r="E756" s="5">
        <f>AVERAGEIFS(TimeSeries!754:754,TimeSeries!$1:$1,"&lt;="&amp;E$3,TimeSeries!$1:$1,"&gt;="&amp;E$2)</f>
        <v>124.25</v>
      </c>
      <c r="F756" s="5">
        <f>AVERAGEIFS(TimeSeries!754:754,TimeSeries!$1:$1,"&lt;="&amp;F$3,TimeSeries!$1:$1,"&gt;="&amp;F$2)</f>
        <v>126.25</v>
      </c>
      <c r="G756" s="5">
        <f>AVERAGEIFS(TimeSeries!754:754,TimeSeries!$1:$1,"&lt;="&amp;G$3,TimeSeries!$1:$1,"&gt;="&amp;G$2)</f>
        <v>123.4</v>
      </c>
      <c r="H756" s="5">
        <f>AVERAGEIFS(TimeSeries!754:754,TimeSeries!$1:$1,"&lt;="&amp;H$3,TimeSeries!$1:$1,"&gt;="&amp;H$2)</f>
        <v>113.9</v>
      </c>
      <c r="I756" s="5">
        <f>AVERAGEIFS(TimeSeries!754:754,TimeSeries!$1:$1,"&lt;="&amp;I$3,TimeSeries!$1:$1,"&gt;="&amp;I$2)</f>
        <v>111.05</v>
      </c>
      <c r="J756" s="5">
        <f>AVERAGEIFS(TimeSeries!754:754,TimeSeries!$1:$1,"&lt;="&amp;J$3,TimeSeries!$1:$1,"&gt;="&amp;J$2)</f>
        <v>113.1</v>
      </c>
      <c r="K756" s="5">
        <f>+TimeSeries!I754</f>
        <v>119.125</v>
      </c>
      <c r="M756">
        <f t="shared" si="286"/>
        <v>116.9375</v>
      </c>
      <c r="N756">
        <f t="shared" si="287"/>
        <v>124.675</v>
      </c>
      <c r="O756">
        <f t="shared" si="266"/>
        <v>1</v>
      </c>
      <c r="P756">
        <f t="shared" si="288"/>
        <v>0</v>
      </c>
      <c r="Q756">
        <f>+INDEX(TimeSeries!$A:$ZZ,'TimeSeries - Formatted'!$B756+1,'TimeSeries - Formatted'!K$1)</f>
        <v>27</v>
      </c>
      <c r="R756">
        <f>SUM(O$4:O756)</f>
        <v>36</v>
      </c>
      <c r="S756">
        <f>SUM(P$4:P756)</f>
        <v>36</v>
      </c>
      <c r="U756" s="1">
        <f t="shared" si="278"/>
        <v>-0.17100633356790995</v>
      </c>
      <c r="V756" s="1">
        <f t="shared" si="279"/>
        <v>-0.16377255703098403</v>
      </c>
      <c r="W756" s="1">
        <f t="shared" si="280"/>
        <v>-0.15389853592100777</v>
      </c>
      <c r="X756" s="1">
        <f t="shared" si="281"/>
        <v>-0.12840869865377968</v>
      </c>
      <c r="Y756" s="1">
        <f t="shared" si="282"/>
        <v>-0.12170818505338077</v>
      </c>
      <c r="Z756" s="1">
        <f t="shared" si="283"/>
        <v>-0.17163636363636359</v>
      </c>
      <c r="AA756" s="1">
        <f t="shared" si="284"/>
        <v>-0.17557535263548618</v>
      </c>
      <c r="AB756" s="1">
        <f t="shared" si="285"/>
        <v>-0.1584821428571429</v>
      </c>
      <c r="AD756" s="2">
        <f t="shared" ca="1" si="269"/>
        <v>0</v>
      </c>
      <c r="AE756" s="2">
        <f t="shared" ca="1" si="270"/>
        <v>0</v>
      </c>
      <c r="AF756" s="2">
        <f t="shared" ca="1" si="271"/>
        <v>0</v>
      </c>
      <c r="AG756" s="2">
        <f t="shared" ca="1" si="272"/>
        <v>0</v>
      </c>
      <c r="AH756" s="2">
        <f t="shared" ca="1" si="273"/>
        <v>0</v>
      </c>
      <c r="AI756" s="2">
        <f t="shared" ca="1" si="274"/>
        <v>0</v>
      </c>
      <c r="AJ756" s="2">
        <f t="shared" ca="1" si="275"/>
        <v>0</v>
      </c>
      <c r="AK756" s="2">
        <f t="shared" ca="1" si="276"/>
        <v>0</v>
      </c>
      <c r="AM756">
        <f ca="1">+IF(COUNTIFS(AM$4:AM755,1,$Q$4:$Q755,$Q756)=1,0,IF(U756*AD756&lt;$AO$1,1,0))</f>
        <v>0</v>
      </c>
      <c r="AN756">
        <f ca="1">+IF(COUNTIFS(AN$4:AN755,1,$Q$4:$Q755,$Q756)=1,0,IF(V756*AE756&lt;$AO$1,1,0))</f>
        <v>0</v>
      </c>
      <c r="AO756">
        <f ca="1">+IF(COUNTIFS(AO$4:AO755,1,$Q$4:$Q755,$Q756)=1,0,IF(W756*AF756&lt;$AO$1,1,0))</f>
        <v>0</v>
      </c>
      <c r="AP756">
        <f ca="1">+IF(COUNTIFS(AP$4:AP755,1,$Q$4:$Q755,$Q756)=1,0,IF(X756*AG756&lt;$AO$1,1,0))</f>
        <v>0</v>
      </c>
      <c r="AQ756">
        <f ca="1">+IF(COUNTIFS(AQ$4:AQ755,1,$Q$4:$Q755,$Q756)=1,0,IF(Y756*AH756&lt;$AO$1,1,0))</f>
        <v>0</v>
      </c>
      <c r="AR756">
        <f ca="1">+IF(COUNTIFS(AR$4:AR755,1,$Q$4:$Q755,$Q756)=1,0,IF(Z756*AI756&lt;$AO$1,1,0))</f>
        <v>0</v>
      </c>
      <c r="AS756">
        <f ca="1">+IF(COUNTIFS(AS$4:AS755,1,$Q$4:$Q755,$Q756)=1,0,IF(AA756*AJ756&lt;$AO$1,1,0))</f>
        <v>0</v>
      </c>
      <c r="AT756">
        <f ca="1">+IF(COUNTIFS(AT$4:AT755,1,$Q$4:$Q755,$Q756)=1,0,IF(AB756*AK756&lt;$AO$1,1,0))</f>
        <v>0</v>
      </c>
      <c r="AU756">
        <f t="shared" ca="1" si="267"/>
        <v>0</v>
      </c>
      <c r="AW756">
        <f ca="1">1*(COUNTIFS($Q$4:$Q755,Q756,AU$4:AU755,1)&gt;0)</f>
        <v>0</v>
      </c>
      <c r="AX756" t="str">
        <f t="shared" ca="1" si="277"/>
        <v/>
      </c>
    </row>
    <row r="757" spans="2:50" x14ac:dyDescent="0.35">
      <c r="B757">
        <f t="shared" si="268"/>
        <v>754</v>
      </c>
      <c r="C757" s="5">
        <f>AVERAGEIFS(TimeSeries!755:755,TimeSeries!$1:$1,"&lt;="&amp;C$3,TimeSeries!$1:$1,"&gt;="&amp;C$2)</f>
        <v>119.5</v>
      </c>
      <c r="D757" s="5">
        <f>AVERAGEIFS(TimeSeries!755:755,TimeSeries!$1:$1,"&lt;="&amp;D$3,TimeSeries!$1:$1,"&gt;="&amp;D$2)</f>
        <v>124.5</v>
      </c>
      <c r="E757" s="5">
        <f>AVERAGEIFS(TimeSeries!755:755,TimeSeries!$1:$1,"&lt;="&amp;E$3,TimeSeries!$1:$1,"&gt;="&amp;E$2)</f>
        <v>126.65</v>
      </c>
      <c r="F757" s="5">
        <f>AVERAGEIFS(TimeSeries!755:755,TimeSeries!$1:$1,"&lt;="&amp;F$3,TimeSeries!$1:$1,"&gt;="&amp;F$2)</f>
        <v>127.65</v>
      </c>
      <c r="G757" s="5">
        <f>AVERAGEIFS(TimeSeries!755:755,TimeSeries!$1:$1,"&lt;="&amp;G$3,TimeSeries!$1:$1,"&gt;="&amp;G$2)</f>
        <v>124.1</v>
      </c>
      <c r="H757" s="5">
        <f>AVERAGEIFS(TimeSeries!755:755,TimeSeries!$1:$1,"&lt;="&amp;H$3,TimeSeries!$1:$1,"&gt;="&amp;H$2)</f>
        <v>115.1</v>
      </c>
      <c r="I757" s="5">
        <f>AVERAGEIFS(TimeSeries!755:755,TimeSeries!$1:$1,"&lt;="&amp;I$3,TimeSeries!$1:$1,"&gt;="&amp;I$2)</f>
        <v>113.7</v>
      </c>
      <c r="J757" s="5">
        <f>AVERAGEIFS(TimeSeries!755:755,TimeSeries!$1:$1,"&lt;="&amp;J$3,TimeSeries!$1:$1,"&gt;="&amp;J$2)</f>
        <v>117.4</v>
      </c>
      <c r="K757" s="5">
        <f>+TimeSeries!I755</f>
        <v>120.98750000000001</v>
      </c>
      <c r="M757">
        <f t="shared" si="286"/>
        <v>116.9375</v>
      </c>
      <c r="N757">
        <f t="shared" si="287"/>
        <v>124.675</v>
      </c>
      <c r="O757">
        <f t="shared" si="266"/>
        <v>0</v>
      </c>
      <c r="P757">
        <f t="shared" si="288"/>
        <v>0</v>
      </c>
      <c r="Q757">
        <f>+INDEX(TimeSeries!$A:$ZZ,'TimeSeries - Formatted'!$B757+1,'TimeSeries - Formatted'!K$1)</f>
        <v>27</v>
      </c>
      <c r="R757">
        <f>SUM(O$4:O757)</f>
        <v>36</v>
      </c>
      <c r="S757">
        <f>SUM(P$4:P757)</f>
        <v>36</v>
      </c>
      <c r="U757" s="1">
        <f t="shared" si="278"/>
        <v>-0.15904292751583393</v>
      </c>
      <c r="V757" s="1">
        <f t="shared" si="279"/>
        <v>-0.12076271186440679</v>
      </c>
      <c r="W757" s="1">
        <f t="shared" si="280"/>
        <v>-7.8238719068413398E-2</v>
      </c>
      <c r="X757" s="1">
        <f t="shared" si="281"/>
        <v>-7.7673410404624277E-2</v>
      </c>
      <c r="Y757" s="1">
        <f t="shared" si="282"/>
        <v>-0.11672597864768686</v>
      </c>
      <c r="Z757" s="1">
        <f t="shared" si="283"/>
        <v>-0.162909090909091</v>
      </c>
      <c r="AA757" s="1">
        <f t="shared" si="284"/>
        <v>-0.15590200445434288</v>
      </c>
      <c r="AB757" s="1">
        <f t="shared" si="285"/>
        <v>-0.12648809523809523</v>
      </c>
      <c r="AD757" s="2">
        <f t="shared" ca="1" si="269"/>
        <v>0</v>
      </c>
      <c r="AE757" s="2">
        <f t="shared" ca="1" si="270"/>
        <v>0</v>
      </c>
      <c r="AF757" s="2">
        <f t="shared" ca="1" si="271"/>
        <v>0</v>
      </c>
      <c r="AG757" s="2">
        <f t="shared" ca="1" si="272"/>
        <v>0</v>
      </c>
      <c r="AH757" s="2">
        <f t="shared" ca="1" si="273"/>
        <v>0</v>
      </c>
      <c r="AI757" s="2">
        <f t="shared" ca="1" si="274"/>
        <v>0</v>
      </c>
      <c r="AJ757" s="2">
        <f t="shared" ca="1" si="275"/>
        <v>0</v>
      </c>
      <c r="AK757" s="2">
        <f t="shared" ca="1" si="276"/>
        <v>0</v>
      </c>
      <c r="AM757">
        <f ca="1">+IF(COUNTIFS(AM$4:AM756,1,$Q$4:$Q756,$Q757)=1,0,IF(U757*AD757&lt;$AO$1,1,0))</f>
        <v>0</v>
      </c>
      <c r="AN757">
        <f ca="1">+IF(COUNTIFS(AN$4:AN756,1,$Q$4:$Q756,$Q757)=1,0,IF(V757*AE757&lt;$AO$1,1,0))</f>
        <v>0</v>
      </c>
      <c r="AO757">
        <f ca="1">+IF(COUNTIFS(AO$4:AO756,1,$Q$4:$Q756,$Q757)=1,0,IF(W757*AF757&lt;$AO$1,1,0))</f>
        <v>0</v>
      </c>
      <c r="AP757">
        <f ca="1">+IF(COUNTIFS(AP$4:AP756,1,$Q$4:$Q756,$Q757)=1,0,IF(X757*AG757&lt;$AO$1,1,0))</f>
        <v>0</v>
      </c>
      <c r="AQ757">
        <f ca="1">+IF(COUNTIFS(AQ$4:AQ756,1,$Q$4:$Q756,$Q757)=1,0,IF(Y757*AH757&lt;$AO$1,1,0))</f>
        <v>0</v>
      </c>
      <c r="AR757">
        <f ca="1">+IF(COUNTIFS(AR$4:AR756,1,$Q$4:$Q756,$Q757)=1,0,IF(Z757*AI757&lt;$AO$1,1,0))</f>
        <v>0</v>
      </c>
      <c r="AS757">
        <f ca="1">+IF(COUNTIFS(AS$4:AS756,1,$Q$4:$Q756,$Q757)=1,0,IF(AA757*AJ757&lt;$AO$1,1,0))</f>
        <v>0</v>
      </c>
      <c r="AT757">
        <f ca="1">+IF(COUNTIFS(AT$4:AT756,1,$Q$4:$Q756,$Q757)=1,0,IF(AB757*AK757&lt;$AO$1,1,0))</f>
        <v>0</v>
      </c>
      <c r="AU757">
        <f t="shared" ca="1" si="267"/>
        <v>0</v>
      </c>
      <c r="AW757">
        <f ca="1">1*(COUNTIFS($Q$4:$Q756,Q757,AU$4:AU756,1)&gt;0)</f>
        <v>0</v>
      </c>
      <c r="AX757" t="str">
        <f t="shared" ca="1" si="277"/>
        <v/>
      </c>
    </row>
    <row r="758" spans="2:50" x14ac:dyDescent="0.35">
      <c r="B758">
        <f t="shared" si="268"/>
        <v>755</v>
      </c>
      <c r="C758" s="5">
        <f>AVERAGEIFS(TimeSeries!756:756,TimeSeries!$1:$1,"&lt;="&amp;C$3,TimeSeries!$1:$1,"&gt;="&amp;C$2)</f>
        <v>123.65</v>
      </c>
      <c r="D758" s="5">
        <f>AVERAGEIFS(TimeSeries!756:756,TimeSeries!$1:$1,"&lt;="&amp;D$3,TimeSeries!$1:$1,"&gt;="&amp;D$2)</f>
        <v>128.15</v>
      </c>
      <c r="E758" s="5">
        <f>AVERAGEIFS(TimeSeries!756:756,TimeSeries!$1:$1,"&lt;="&amp;E$3,TimeSeries!$1:$1,"&gt;="&amp;E$2)</f>
        <v>129.55000000000001</v>
      </c>
      <c r="F758" s="5">
        <f>AVERAGEIFS(TimeSeries!756:756,TimeSeries!$1:$1,"&lt;="&amp;F$3,TimeSeries!$1:$1,"&gt;="&amp;F$2)</f>
        <v>132.05000000000001</v>
      </c>
      <c r="G758" s="5">
        <f>AVERAGEIFS(TimeSeries!756:756,TimeSeries!$1:$1,"&lt;="&amp;G$3,TimeSeries!$1:$1,"&gt;="&amp;G$2)</f>
        <v>128.5</v>
      </c>
      <c r="H758" s="5">
        <f>AVERAGEIFS(TimeSeries!756:756,TimeSeries!$1:$1,"&lt;="&amp;H$3,TimeSeries!$1:$1,"&gt;="&amp;H$2)</f>
        <v>117.5</v>
      </c>
      <c r="I758" s="5">
        <f>AVERAGEIFS(TimeSeries!756:756,TimeSeries!$1:$1,"&lt;="&amp;I$3,TimeSeries!$1:$1,"&gt;="&amp;I$2)</f>
        <v>115.4</v>
      </c>
      <c r="J758" s="5">
        <f>AVERAGEIFS(TimeSeries!756:756,TimeSeries!$1:$1,"&lt;="&amp;J$3,TimeSeries!$1:$1,"&gt;="&amp;J$2)</f>
        <v>118.8</v>
      </c>
      <c r="K758" s="5">
        <f>+TimeSeries!I756</f>
        <v>124.27500000000001</v>
      </c>
      <c r="M758">
        <f t="shared" si="286"/>
        <v>116.9375</v>
      </c>
      <c r="N758">
        <f t="shared" si="287"/>
        <v>124.7625</v>
      </c>
      <c r="O758">
        <f t="shared" si="266"/>
        <v>0</v>
      </c>
      <c r="P758">
        <f t="shared" si="288"/>
        <v>0</v>
      </c>
      <c r="Q758">
        <f>+INDEX(TimeSeries!$A:$ZZ,'TimeSeries - Formatted'!$B758+1,'TimeSeries - Formatted'!K$1)</f>
        <v>27</v>
      </c>
      <c r="R758">
        <f>SUM(O$4:O758)</f>
        <v>36</v>
      </c>
      <c r="S758">
        <f>SUM(P$4:P758)</f>
        <v>36</v>
      </c>
      <c r="U758" s="1">
        <f t="shared" si="278"/>
        <v>-7.343574372424122E-2</v>
      </c>
      <c r="V758" s="1">
        <f t="shared" si="279"/>
        <v>-1.7631276351092295E-2</v>
      </c>
      <c r="W758" s="1">
        <f t="shared" si="280"/>
        <v>2.2897749703908454E-2</v>
      </c>
      <c r="X758" s="1">
        <f t="shared" si="281"/>
        <v>2.1663442940038857E-2</v>
      </c>
      <c r="Y758" s="1">
        <f t="shared" si="282"/>
        <v>-4.2473919523099757E-2</v>
      </c>
      <c r="Z758" s="1">
        <f t="shared" si="283"/>
        <v>-0.11786786786786774</v>
      </c>
      <c r="AA758" s="1">
        <f t="shared" si="284"/>
        <v>-0.11469121595703868</v>
      </c>
      <c r="AB758" s="1">
        <f t="shared" si="285"/>
        <v>-7.6923076923076872E-2</v>
      </c>
      <c r="AD758" s="2">
        <f t="shared" ca="1" si="269"/>
        <v>0</v>
      </c>
      <c r="AE758" s="2">
        <f t="shared" ca="1" si="270"/>
        <v>0</v>
      </c>
      <c r="AF758" s="2">
        <f t="shared" ca="1" si="271"/>
        <v>0</v>
      </c>
      <c r="AG758" s="2">
        <f t="shared" ca="1" si="272"/>
        <v>0</v>
      </c>
      <c r="AH758" s="2">
        <f t="shared" ca="1" si="273"/>
        <v>0</v>
      </c>
      <c r="AI758" s="2">
        <f t="shared" ca="1" si="274"/>
        <v>0</v>
      </c>
      <c r="AJ758" s="2">
        <f t="shared" ca="1" si="275"/>
        <v>0</v>
      </c>
      <c r="AK758" s="2">
        <f t="shared" ca="1" si="276"/>
        <v>0</v>
      </c>
      <c r="AM758">
        <f ca="1">+IF(COUNTIFS(AM$4:AM757,1,$Q$4:$Q757,$Q758)=1,0,IF(U758*AD758&lt;$AO$1,1,0))</f>
        <v>0</v>
      </c>
      <c r="AN758">
        <f ca="1">+IF(COUNTIFS(AN$4:AN757,1,$Q$4:$Q757,$Q758)=1,0,IF(V758*AE758&lt;$AO$1,1,0))</f>
        <v>0</v>
      </c>
      <c r="AO758">
        <f ca="1">+IF(COUNTIFS(AO$4:AO757,1,$Q$4:$Q757,$Q758)=1,0,IF(W758*AF758&lt;$AO$1,1,0))</f>
        <v>0</v>
      </c>
      <c r="AP758">
        <f ca="1">+IF(COUNTIFS(AP$4:AP757,1,$Q$4:$Q757,$Q758)=1,0,IF(X758*AG758&lt;$AO$1,1,0))</f>
        <v>0</v>
      </c>
      <c r="AQ758">
        <f ca="1">+IF(COUNTIFS(AQ$4:AQ757,1,$Q$4:$Q757,$Q758)=1,0,IF(Y758*AH758&lt;$AO$1,1,0))</f>
        <v>0</v>
      </c>
      <c r="AR758">
        <f ca="1">+IF(COUNTIFS(AR$4:AR757,1,$Q$4:$Q757,$Q758)=1,0,IF(Z758*AI758&lt;$AO$1,1,0))</f>
        <v>0</v>
      </c>
      <c r="AS758">
        <f ca="1">+IF(COUNTIFS(AS$4:AS757,1,$Q$4:$Q757,$Q758)=1,0,IF(AA758*AJ758&lt;$AO$1,1,0))</f>
        <v>0</v>
      </c>
      <c r="AT758">
        <f ca="1">+IF(COUNTIFS(AT$4:AT757,1,$Q$4:$Q757,$Q758)=1,0,IF(AB758*AK758&lt;$AO$1,1,0))</f>
        <v>0</v>
      </c>
      <c r="AU758">
        <f t="shared" ca="1" si="267"/>
        <v>0</v>
      </c>
      <c r="AW758">
        <f ca="1">1*(COUNTIFS($Q$4:$Q757,Q758,AU$4:AU757,1)&gt;0)</f>
        <v>0</v>
      </c>
      <c r="AX758" t="str">
        <f t="shared" ca="1" si="277"/>
        <v/>
      </c>
    </row>
    <row r="759" spans="2:50" x14ac:dyDescent="0.35">
      <c r="B759">
        <f t="shared" si="268"/>
        <v>756</v>
      </c>
      <c r="C759" s="5">
        <f>AVERAGEIFS(TimeSeries!757:757,TimeSeries!$1:$1,"&lt;="&amp;C$3,TimeSeries!$1:$1,"&gt;="&amp;C$2)</f>
        <v>126.55</v>
      </c>
      <c r="D759" s="5">
        <f>AVERAGEIFS(TimeSeries!757:757,TimeSeries!$1:$1,"&lt;="&amp;D$3,TimeSeries!$1:$1,"&gt;="&amp;D$2)</f>
        <v>130.55000000000001</v>
      </c>
      <c r="E759" s="5">
        <f>AVERAGEIFS(TimeSeries!757:757,TimeSeries!$1:$1,"&lt;="&amp;E$3,TimeSeries!$1:$1,"&gt;="&amp;E$2)</f>
        <v>131.94999999999999</v>
      </c>
      <c r="F759" s="5">
        <f>AVERAGEIFS(TimeSeries!757:757,TimeSeries!$1:$1,"&lt;="&amp;F$3,TimeSeries!$1:$1,"&gt;="&amp;F$2)</f>
        <v>133.94999999999999</v>
      </c>
      <c r="G759" s="5">
        <f>AVERAGEIFS(TimeSeries!757:757,TimeSeries!$1:$1,"&lt;="&amp;G$3,TimeSeries!$1:$1,"&gt;="&amp;G$2)</f>
        <v>129.75</v>
      </c>
      <c r="H759" s="5">
        <f>AVERAGEIFS(TimeSeries!757:757,TimeSeries!$1:$1,"&lt;="&amp;H$3,TimeSeries!$1:$1,"&gt;="&amp;H$2)</f>
        <v>119.75</v>
      </c>
      <c r="I759" s="5">
        <f>AVERAGEIFS(TimeSeries!757:757,TimeSeries!$1:$1,"&lt;="&amp;I$3,TimeSeries!$1:$1,"&gt;="&amp;I$2)</f>
        <v>116.9</v>
      </c>
      <c r="J759" s="5">
        <f>AVERAGEIFS(TimeSeries!757:757,TimeSeries!$1:$1,"&lt;="&amp;J$3,TimeSeries!$1:$1,"&gt;="&amp;J$2)</f>
        <v>118.8</v>
      </c>
      <c r="K759" s="5">
        <f>+TimeSeries!I757</f>
        <v>126.28749999999999</v>
      </c>
      <c r="M759">
        <f t="shared" si="286"/>
        <v>116.9375</v>
      </c>
      <c r="N759">
        <f t="shared" si="287"/>
        <v>125.125</v>
      </c>
      <c r="O759">
        <f t="shared" si="266"/>
        <v>0</v>
      </c>
      <c r="P759">
        <f t="shared" si="288"/>
        <v>1</v>
      </c>
      <c r="Q759">
        <f>+INDEX(TimeSeries!$A:$ZZ,'TimeSeries - Formatted'!$B759+1,'TimeSeries - Formatted'!K$1)</f>
        <v>27</v>
      </c>
      <c r="R759">
        <f>SUM(O$4:O759)</f>
        <v>36</v>
      </c>
      <c r="S759">
        <f>SUM(P$4:P759)</f>
        <v>37</v>
      </c>
      <c r="U759" s="1">
        <f t="shared" si="278"/>
        <v>2.3453295592397838E-2</v>
      </c>
      <c r="V759" s="1">
        <f t="shared" si="279"/>
        <v>1.8728053062817107E-2</v>
      </c>
      <c r="W759" s="1">
        <f t="shared" si="280"/>
        <v>1.8525665766113253E-2</v>
      </c>
      <c r="X759" s="1">
        <f t="shared" si="281"/>
        <v>1.4388489208633004E-2</v>
      </c>
      <c r="Y759" s="1">
        <f t="shared" si="282"/>
        <v>9.7276264591439343E-3</v>
      </c>
      <c r="Z759" s="1">
        <f t="shared" si="283"/>
        <v>-3.3884630899556289E-2</v>
      </c>
      <c r="AA759" s="1">
        <f t="shared" si="284"/>
        <v>-4.022988505747116E-2</v>
      </c>
      <c r="AB759" s="1">
        <f t="shared" si="285"/>
        <v>-2.3026315789473673E-2</v>
      </c>
      <c r="AD759" s="2">
        <f t="shared" ca="1" si="269"/>
        <v>0</v>
      </c>
      <c r="AE759" s="2">
        <f t="shared" ca="1" si="270"/>
        <v>0</v>
      </c>
      <c r="AF759" s="2">
        <f t="shared" ca="1" si="271"/>
        <v>1</v>
      </c>
      <c r="AG759" s="2">
        <f t="shared" ca="1" si="272"/>
        <v>1</v>
      </c>
      <c r="AH759" s="2">
        <f t="shared" ca="1" si="273"/>
        <v>0</v>
      </c>
      <c r="AI759" s="2">
        <f t="shared" ca="1" si="274"/>
        <v>0</v>
      </c>
      <c r="AJ759" s="2">
        <f t="shared" ca="1" si="275"/>
        <v>0</v>
      </c>
      <c r="AK759" s="2">
        <f t="shared" ca="1" si="276"/>
        <v>0</v>
      </c>
      <c r="AM759">
        <f ca="1">+IF(COUNTIFS(AM$4:AM758,1,$Q$4:$Q758,$Q759)=1,0,IF(U759*AD759&lt;$AO$1,1,0))</f>
        <v>0</v>
      </c>
      <c r="AN759">
        <f ca="1">+IF(COUNTIFS(AN$4:AN758,1,$Q$4:$Q758,$Q759)=1,0,IF(V759*AE759&lt;$AO$1,1,0))</f>
        <v>0</v>
      </c>
      <c r="AO759">
        <f ca="1">+IF(COUNTIFS(AO$4:AO758,1,$Q$4:$Q758,$Q759)=1,0,IF(W759*AF759&lt;$AO$1,1,0))</f>
        <v>0</v>
      </c>
      <c r="AP759">
        <f ca="1">+IF(COUNTIFS(AP$4:AP758,1,$Q$4:$Q758,$Q759)=1,0,IF(X759*AG759&lt;$AO$1,1,0))</f>
        <v>0</v>
      </c>
      <c r="AQ759">
        <f ca="1">+IF(COUNTIFS(AQ$4:AQ758,1,$Q$4:$Q758,$Q759)=1,0,IF(Y759*AH759&lt;$AO$1,1,0))</f>
        <v>0</v>
      </c>
      <c r="AR759">
        <f ca="1">+IF(COUNTIFS(AR$4:AR758,1,$Q$4:$Q758,$Q759)=1,0,IF(Z759*AI759&lt;$AO$1,1,0))</f>
        <v>0</v>
      </c>
      <c r="AS759">
        <f ca="1">+IF(COUNTIFS(AS$4:AS758,1,$Q$4:$Q758,$Q759)=1,0,IF(AA759*AJ759&lt;$AO$1,1,0))</f>
        <v>0</v>
      </c>
      <c r="AT759">
        <f ca="1">+IF(COUNTIFS(AT$4:AT758,1,$Q$4:$Q758,$Q759)=1,0,IF(AB759*AK759&lt;$AO$1,1,0))</f>
        <v>0</v>
      </c>
      <c r="AU759">
        <f t="shared" ca="1" si="267"/>
        <v>0</v>
      </c>
      <c r="AW759">
        <f ca="1">1*(COUNTIFS($Q$4:$Q758,Q759,AU$4:AU758,1)&gt;0)</f>
        <v>0</v>
      </c>
      <c r="AX759" t="str">
        <f t="shared" ca="1" si="277"/>
        <v/>
      </c>
    </row>
    <row r="760" spans="2:50" x14ac:dyDescent="0.35">
      <c r="B760">
        <f t="shared" si="268"/>
        <v>757</v>
      </c>
      <c r="C760" s="5">
        <f>AVERAGEIFS(TimeSeries!758:758,TimeSeries!$1:$1,"&lt;="&amp;C$3,TimeSeries!$1:$1,"&gt;="&amp;C$2)</f>
        <v>129.44999999999999</v>
      </c>
      <c r="D760" s="5">
        <f>AVERAGEIFS(TimeSeries!758:758,TimeSeries!$1:$1,"&lt;="&amp;D$3,TimeSeries!$1:$1,"&gt;="&amp;D$2)</f>
        <v>132.44999999999999</v>
      </c>
      <c r="E760" s="5">
        <f>AVERAGEIFS(TimeSeries!758:758,TimeSeries!$1:$1,"&lt;="&amp;E$3,TimeSeries!$1:$1,"&gt;="&amp;E$2)</f>
        <v>133.19999999999999</v>
      </c>
      <c r="F760" s="5">
        <f>AVERAGEIFS(TimeSeries!758:758,TimeSeries!$1:$1,"&lt;="&amp;F$3,TimeSeries!$1:$1,"&gt;="&amp;F$2)</f>
        <v>135.19999999999999</v>
      </c>
      <c r="G760" s="5">
        <f>AVERAGEIFS(TimeSeries!758:758,TimeSeries!$1:$1,"&lt;="&amp;G$3,TimeSeries!$1:$1,"&gt;="&amp;G$2)</f>
        <v>130.94999999999999</v>
      </c>
      <c r="H760" s="5">
        <f>AVERAGEIFS(TimeSeries!758:758,TimeSeries!$1:$1,"&lt;="&amp;H$3,TimeSeries!$1:$1,"&gt;="&amp;H$2)</f>
        <v>121.95</v>
      </c>
      <c r="I760" s="5">
        <f>AVERAGEIFS(TimeSeries!758:758,TimeSeries!$1:$1,"&lt;="&amp;I$3,TimeSeries!$1:$1,"&gt;="&amp;I$2)</f>
        <v>119.1</v>
      </c>
      <c r="J760" s="5">
        <f>AVERAGEIFS(TimeSeries!758:758,TimeSeries!$1:$1,"&lt;="&amp;J$3,TimeSeries!$1:$1,"&gt;="&amp;J$2)</f>
        <v>120.2</v>
      </c>
      <c r="K760" s="5">
        <f>+TimeSeries!I758</f>
        <v>128.17499999999998</v>
      </c>
      <c r="M760">
        <f t="shared" si="286"/>
        <v>116.9375</v>
      </c>
      <c r="N760">
        <f t="shared" si="287"/>
        <v>125.125</v>
      </c>
      <c r="O760">
        <f t="shared" si="266"/>
        <v>0</v>
      </c>
      <c r="P760">
        <f t="shared" si="288"/>
        <v>0</v>
      </c>
      <c r="Q760">
        <f>+INDEX(TimeSeries!$A:$ZZ,'TimeSeries - Formatted'!$B760+1,'TimeSeries - Formatted'!K$1)</f>
        <v>27</v>
      </c>
      <c r="R760">
        <f>SUM(O$4:O760)</f>
        <v>36</v>
      </c>
      <c r="S760">
        <f>SUM(P$4:P760)</f>
        <v>37</v>
      </c>
      <c r="U760" s="1">
        <f t="shared" si="278"/>
        <v>2.2915843540102676E-2</v>
      </c>
      <c r="V760" s="1">
        <f t="shared" si="279"/>
        <v>1.4553810800459477E-2</v>
      </c>
      <c r="W760" s="1">
        <f t="shared" si="280"/>
        <v>9.4732853353542978E-3</v>
      </c>
      <c r="X760" s="1">
        <f t="shared" si="281"/>
        <v>9.3318402388951061E-3</v>
      </c>
      <c r="Y760" s="1">
        <f t="shared" si="282"/>
        <v>9.2485549132947931E-3</v>
      </c>
      <c r="Z760" s="1">
        <f t="shared" si="283"/>
        <v>1.8371607515657695E-2</v>
      </c>
      <c r="AA760" s="1">
        <f t="shared" si="284"/>
        <v>1.8819503849443864E-2</v>
      </c>
      <c r="AB760" s="1">
        <f t="shared" si="285"/>
        <v>-1.1513157894736725E-2</v>
      </c>
      <c r="AD760" s="2">
        <f t="shared" ca="1" si="269"/>
        <v>1</v>
      </c>
      <c r="AE760" s="2">
        <f t="shared" ca="1" si="270"/>
        <v>1</v>
      </c>
      <c r="AF760" s="2">
        <f t="shared" ca="1" si="271"/>
        <v>1</v>
      </c>
      <c r="AG760" s="2">
        <f t="shared" ca="1" si="272"/>
        <v>1</v>
      </c>
      <c r="AH760" s="2">
        <f t="shared" ca="1" si="273"/>
        <v>1</v>
      </c>
      <c r="AI760" s="2">
        <f t="shared" ca="1" si="274"/>
        <v>0</v>
      </c>
      <c r="AJ760" s="2">
        <f t="shared" ca="1" si="275"/>
        <v>0</v>
      </c>
      <c r="AK760" s="2">
        <f t="shared" ca="1" si="276"/>
        <v>0</v>
      </c>
      <c r="AM760">
        <f ca="1">+IF(COUNTIFS(AM$4:AM759,1,$Q$4:$Q759,$Q760)=1,0,IF(U760*AD760&lt;$AO$1,1,0))</f>
        <v>0</v>
      </c>
      <c r="AN760">
        <f ca="1">+IF(COUNTIFS(AN$4:AN759,1,$Q$4:$Q759,$Q760)=1,0,IF(V760*AE760&lt;$AO$1,1,0))</f>
        <v>0</v>
      </c>
      <c r="AO760">
        <f ca="1">+IF(COUNTIFS(AO$4:AO759,1,$Q$4:$Q759,$Q760)=1,0,IF(W760*AF760&lt;$AO$1,1,0))</f>
        <v>0</v>
      </c>
      <c r="AP760">
        <f ca="1">+IF(COUNTIFS(AP$4:AP759,1,$Q$4:$Q759,$Q760)=1,0,IF(X760*AG760&lt;$AO$1,1,0))</f>
        <v>0</v>
      </c>
      <c r="AQ760">
        <f ca="1">+IF(COUNTIFS(AQ$4:AQ759,1,$Q$4:$Q759,$Q760)=1,0,IF(Y760*AH760&lt;$AO$1,1,0))</f>
        <v>0</v>
      </c>
      <c r="AR760">
        <f ca="1">+IF(COUNTIFS(AR$4:AR759,1,$Q$4:$Q759,$Q760)=1,0,IF(Z760*AI760&lt;$AO$1,1,0))</f>
        <v>0</v>
      </c>
      <c r="AS760">
        <f ca="1">+IF(COUNTIFS(AS$4:AS759,1,$Q$4:$Q759,$Q760)=1,0,IF(AA760*AJ760&lt;$AO$1,1,0))</f>
        <v>0</v>
      </c>
      <c r="AT760">
        <f ca="1">+IF(COUNTIFS(AT$4:AT759,1,$Q$4:$Q759,$Q760)=1,0,IF(AB760*AK760&lt;$AO$1,1,0))</f>
        <v>0</v>
      </c>
      <c r="AU760">
        <f t="shared" ca="1" si="267"/>
        <v>0</v>
      </c>
      <c r="AW760">
        <f ca="1">1*(COUNTIFS($Q$4:$Q759,Q760,AU$4:AU759,1)&gt;0)</f>
        <v>0</v>
      </c>
      <c r="AX760" t="str">
        <f t="shared" ca="1" si="277"/>
        <v/>
      </c>
    </row>
    <row r="761" spans="2:50" x14ac:dyDescent="0.35">
      <c r="B761">
        <f t="shared" si="268"/>
        <v>758</v>
      </c>
      <c r="C761" s="5">
        <f>AVERAGEIFS(TimeSeries!759:759,TimeSeries!$1:$1,"&lt;="&amp;C$3,TimeSeries!$1:$1,"&gt;="&amp;C$2)</f>
        <v>131.19999999999999</v>
      </c>
      <c r="D761" s="5">
        <f>AVERAGEIFS(TimeSeries!759:759,TimeSeries!$1:$1,"&lt;="&amp;D$3,TimeSeries!$1:$1,"&gt;="&amp;D$2)</f>
        <v>134.19999999999999</v>
      </c>
      <c r="E761" s="5">
        <f>AVERAGEIFS(TimeSeries!759:759,TimeSeries!$1:$1,"&lt;="&amp;E$3,TimeSeries!$1:$1,"&gt;="&amp;E$2)</f>
        <v>135.6</v>
      </c>
      <c r="F761" s="5">
        <f>AVERAGEIFS(TimeSeries!759:759,TimeSeries!$1:$1,"&lt;="&amp;F$3,TimeSeries!$1:$1,"&gt;="&amp;F$2)</f>
        <v>137.1</v>
      </c>
      <c r="G761" s="5">
        <f>AVERAGEIFS(TimeSeries!759:759,TimeSeries!$1:$1,"&lt;="&amp;G$3,TimeSeries!$1:$1,"&gt;="&amp;G$2)</f>
        <v>132.15</v>
      </c>
      <c r="H761" s="5">
        <f>AVERAGEIFS(TimeSeries!759:759,TimeSeries!$1:$1,"&lt;="&amp;H$3,TimeSeries!$1:$1,"&gt;="&amp;H$2)</f>
        <v>123.65</v>
      </c>
      <c r="I761" s="5">
        <f>AVERAGEIFS(TimeSeries!759:759,TimeSeries!$1:$1,"&lt;="&amp;I$3,TimeSeries!$1:$1,"&gt;="&amp;I$2)</f>
        <v>120.8</v>
      </c>
      <c r="J761" s="5">
        <f>AVERAGEIFS(TimeSeries!759:759,TimeSeries!$1:$1,"&lt;="&amp;J$3,TimeSeries!$1:$1,"&gt;="&amp;J$2)</f>
        <v>121.6</v>
      </c>
      <c r="K761" s="5">
        <f>+TimeSeries!I759</f>
        <v>129.9375</v>
      </c>
      <c r="M761">
        <f t="shared" si="286"/>
        <v>116.9375</v>
      </c>
      <c r="N761">
        <f t="shared" si="287"/>
        <v>125.125</v>
      </c>
      <c r="O761">
        <f t="shared" si="266"/>
        <v>0</v>
      </c>
      <c r="P761">
        <f t="shared" si="288"/>
        <v>0</v>
      </c>
      <c r="Q761">
        <f>+INDEX(TimeSeries!$A:$ZZ,'TimeSeries - Formatted'!$B761+1,'TimeSeries - Formatted'!K$1)</f>
        <v>27</v>
      </c>
      <c r="R761">
        <f>SUM(O$4:O761)</f>
        <v>36</v>
      </c>
      <c r="S761">
        <f>SUM(P$4:P761)</f>
        <v>37</v>
      </c>
      <c r="U761" s="1">
        <f t="shared" si="278"/>
        <v>1.351873310158358E-2</v>
      </c>
      <c r="V761" s="1">
        <f t="shared" si="279"/>
        <v>1.3212533031332629E-2</v>
      </c>
      <c r="W761" s="1">
        <f t="shared" si="280"/>
        <v>1.8018018018018056E-2</v>
      </c>
      <c r="X761" s="1">
        <f t="shared" si="281"/>
        <v>1.4053254437869755E-2</v>
      </c>
      <c r="Y761" s="1">
        <f t="shared" si="282"/>
        <v>9.1638029782361574E-3</v>
      </c>
      <c r="Z761" s="1">
        <f t="shared" si="283"/>
        <v>1.3940139401394047E-2</v>
      </c>
      <c r="AA761" s="1">
        <f t="shared" si="284"/>
        <v>1.4273719563392184E-2</v>
      </c>
      <c r="AB761" s="1">
        <f t="shared" si="285"/>
        <v>0</v>
      </c>
      <c r="AD761" s="2">
        <f t="shared" ca="1" si="269"/>
        <v>1</v>
      </c>
      <c r="AE761" s="2">
        <f t="shared" ca="1" si="270"/>
        <v>1</v>
      </c>
      <c r="AF761" s="2">
        <f t="shared" ca="1" si="271"/>
        <v>1</v>
      </c>
      <c r="AG761" s="2">
        <f t="shared" ca="1" si="272"/>
        <v>1</v>
      </c>
      <c r="AH761" s="2">
        <f t="shared" ca="1" si="273"/>
        <v>1</v>
      </c>
      <c r="AI761" s="2">
        <f t="shared" ca="1" si="274"/>
        <v>1</v>
      </c>
      <c r="AJ761" s="2">
        <f t="shared" ca="1" si="275"/>
        <v>1</v>
      </c>
      <c r="AK761" s="2">
        <f t="shared" ca="1" si="276"/>
        <v>0</v>
      </c>
      <c r="AM761">
        <f ca="1">+IF(COUNTIFS(AM$4:AM760,1,$Q$4:$Q760,$Q761)=1,0,IF(U761*AD761&lt;$AO$1,1,0))</f>
        <v>0</v>
      </c>
      <c r="AN761">
        <f ca="1">+IF(COUNTIFS(AN$4:AN760,1,$Q$4:$Q760,$Q761)=1,0,IF(V761*AE761&lt;$AO$1,1,0))</f>
        <v>0</v>
      </c>
      <c r="AO761">
        <f ca="1">+IF(COUNTIFS(AO$4:AO760,1,$Q$4:$Q760,$Q761)=1,0,IF(W761*AF761&lt;$AO$1,1,0))</f>
        <v>0</v>
      </c>
      <c r="AP761">
        <f ca="1">+IF(COUNTIFS(AP$4:AP760,1,$Q$4:$Q760,$Q761)=1,0,IF(X761*AG761&lt;$AO$1,1,0))</f>
        <v>0</v>
      </c>
      <c r="AQ761">
        <f ca="1">+IF(COUNTIFS(AQ$4:AQ760,1,$Q$4:$Q760,$Q761)=1,0,IF(Y761*AH761&lt;$AO$1,1,0))</f>
        <v>0</v>
      </c>
      <c r="AR761">
        <f ca="1">+IF(COUNTIFS(AR$4:AR760,1,$Q$4:$Q760,$Q761)=1,0,IF(Z761*AI761&lt;$AO$1,1,0))</f>
        <v>0</v>
      </c>
      <c r="AS761">
        <f ca="1">+IF(COUNTIFS(AS$4:AS760,1,$Q$4:$Q760,$Q761)=1,0,IF(AA761*AJ761&lt;$AO$1,1,0))</f>
        <v>0</v>
      </c>
      <c r="AT761">
        <f ca="1">+IF(COUNTIFS(AT$4:AT760,1,$Q$4:$Q760,$Q761)=1,0,IF(AB761*AK761&lt;$AO$1,1,0))</f>
        <v>0</v>
      </c>
      <c r="AU761">
        <f t="shared" ca="1" si="267"/>
        <v>0</v>
      </c>
      <c r="AW761">
        <f ca="1">1*(COUNTIFS($Q$4:$Q760,Q761,AU$4:AU760,1)&gt;0)</f>
        <v>0</v>
      </c>
      <c r="AX761" t="str">
        <f t="shared" ca="1" si="277"/>
        <v/>
      </c>
    </row>
    <row r="762" spans="2:50" x14ac:dyDescent="0.35">
      <c r="B762">
        <f t="shared" si="268"/>
        <v>759</v>
      </c>
      <c r="C762" s="5">
        <f>AVERAGEIFS(TimeSeries!760:760,TimeSeries!$1:$1,"&lt;="&amp;C$3,TimeSeries!$1:$1,"&gt;="&amp;C$2)</f>
        <v>132.9</v>
      </c>
      <c r="D762" s="5">
        <f>AVERAGEIFS(TimeSeries!760:760,TimeSeries!$1:$1,"&lt;="&amp;D$3,TimeSeries!$1:$1,"&gt;="&amp;D$2)</f>
        <v>135.9</v>
      </c>
      <c r="E762" s="5">
        <f>AVERAGEIFS(TimeSeries!760:760,TimeSeries!$1:$1,"&lt;="&amp;E$3,TimeSeries!$1:$1,"&gt;="&amp;E$2)</f>
        <v>137.30000000000001</v>
      </c>
      <c r="F762" s="5">
        <f>AVERAGEIFS(TimeSeries!760:760,TimeSeries!$1:$1,"&lt;="&amp;F$3,TimeSeries!$1:$1,"&gt;="&amp;F$2)</f>
        <v>138.30000000000001</v>
      </c>
      <c r="G762" s="5">
        <f>AVERAGEIFS(TimeSeries!760:760,TimeSeries!$1:$1,"&lt;="&amp;G$3,TimeSeries!$1:$1,"&gt;="&amp;G$2)</f>
        <v>134.05000000000001</v>
      </c>
      <c r="H762" s="5">
        <f>AVERAGEIFS(TimeSeries!760:760,TimeSeries!$1:$1,"&lt;="&amp;H$3,TimeSeries!$1:$1,"&gt;="&amp;H$2)</f>
        <v>126.05</v>
      </c>
      <c r="I762" s="5">
        <f>AVERAGEIFS(TimeSeries!760:760,TimeSeries!$1:$1,"&lt;="&amp;I$3,TimeSeries!$1:$1,"&gt;="&amp;I$2)</f>
        <v>122.5</v>
      </c>
      <c r="J762" s="5">
        <f>AVERAGEIFS(TimeSeries!760:760,TimeSeries!$1:$1,"&lt;="&amp;J$3,TimeSeries!$1:$1,"&gt;="&amp;J$2)</f>
        <v>123</v>
      </c>
      <c r="K762" s="5">
        <f>+TimeSeries!I760</f>
        <v>131.6875</v>
      </c>
      <c r="M762">
        <f t="shared" si="286"/>
        <v>116.9375</v>
      </c>
      <c r="N762">
        <f t="shared" si="287"/>
        <v>125.125</v>
      </c>
      <c r="O762">
        <f t="shared" si="266"/>
        <v>0</v>
      </c>
      <c r="P762">
        <f t="shared" si="288"/>
        <v>0</v>
      </c>
      <c r="Q762">
        <f>+INDEX(TimeSeries!$A:$ZZ,'TimeSeries - Formatted'!$B762+1,'TimeSeries - Formatted'!K$1)</f>
        <v>27</v>
      </c>
      <c r="R762">
        <f>SUM(O$4:O762)</f>
        <v>36</v>
      </c>
      <c r="S762">
        <f>SUM(P$4:P762)</f>
        <v>37</v>
      </c>
      <c r="U762" s="1">
        <f t="shared" si="278"/>
        <v>1.2957317073170938E-2</v>
      </c>
      <c r="V762" s="1">
        <f t="shared" si="279"/>
        <v>1.266766020864396E-2</v>
      </c>
      <c r="W762" s="1">
        <f t="shared" si="280"/>
        <v>1.2536873156342221E-2</v>
      </c>
      <c r="X762" s="1">
        <f t="shared" si="281"/>
        <v>8.7527352297593897E-3</v>
      </c>
      <c r="Y762" s="1">
        <f t="shared" si="282"/>
        <v>1.4377601210745494E-2</v>
      </c>
      <c r="Z762" s="1">
        <f t="shared" si="283"/>
        <v>1.940962393853618E-2</v>
      </c>
      <c r="AA762" s="1">
        <f t="shared" si="284"/>
        <v>1.4072847682119249E-2</v>
      </c>
      <c r="AB762" s="1">
        <f t="shared" si="285"/>
        <v>1.1513157894736947E-2</v>
      </c>
      <c r="AD762" s="2">
        <f t="shared" ca="1" si="269"/>
        <v>1</v>
      </c>
      <c r="AE762" s="2">
        <f t="shared" ca="1" si="270"/>
        <v>1</v>
      </c>
      <c r="AF762" s="2">
        <f t="shared" ca="1" si="271"/>
        <v>1</v>
      </c>
      <c r="AG762" s="2">
        <f t="shared" ca="1" si="272"/>
        <v>1</v>
      </c>
      <c r="AH762" s="2">
        <f t="shared" ca="1" si="273"/>
        <v>1</v>
      </c>
      <c r="AI762" s="2">
        <f t="shared" ca="1" si="274"/>
        <v>1</v>
      </c>
      <c r="AJ762" s="2">
        <f t="shared" ca="1" si="275"/>
        <v>1</v>
      </c>
      <c r="AK762" s="2">
        <f t="shared" ca="1" si="276"/>
        <v>0</v>
      </c>
      <c r="AM762">
        <f ca="1">+IF(COUNTIFS(AM$4:AM761,1,$Q$4:$Q761,$Q762)=1,0,IF(U762*AD762&lt;$AO$1,1,0))</f>
        <v>0</v>
      </c>
      <c r="AN762">
        <f ca="1">+IF(COUNTIFS(AN$4:AN761,1,$Q$4:$Q761,$Q762)=1,0,IF(V762*AE762&lt;$AO$1,1,0))</f>
        <v>0</v>
      </c>
      <c r="AO762">
        <f ca="1">+IF(COUNTIFS(AO$4:AO761,1,$Q$4:$Q761,$Q762)=1,0,IF(W762*AF762&lt;$AO$1,1,0))</f>
        <v>0</v>
      </c>
      <c r="AP762">
        <f ca="1">+IF(COUNTIFS(AP$4:AP761,1,$Q$4:$Q761,$Q762)=1,0,IF(X762*AG762&lt;$AO$1,1,0))</f>
        <v>0</v>
      </c>
      <c r="AQ762">
        <f ca="1">+IF(COUNTIFS(AQ$4:AQ761,1,$Q$4:$Q761,$Q762)=1,0,IF(Y762*AH762&lt;$AO$1,1,0))</f>
        <v>0</v>
      </c>
      <c r="AR762">
        <f ca="1">+IF(COUNTIFS(AR$4:AR761,1,$Q$4:$Q761,$Q762)=1,0,IF(Z762*AI762&lt;$AO$1,1,0))</f>
        <v>0</v>
      </c>
      <c r="AS762">
        <f ca="1">+IF(COUNTIFS(AS$4:AS761,1,$Q$4:$Q761,$Q762)=1,0,IF(AA762*AJ762&lt;$AO$1,1,0))</f>
        <v>0</v>
      </c>
      <c r="AT762">
        <f ca="1">+IF(COUNTIFS(AT$4:AT761,1,$Q$4:$Q761,$Q762)=1,0,IF(AB762*AK762&lt;$AO$1,1,0))</f>
        <v>0</v>
      </c>
      <c r="AU762">
        <f t="shared" ca="1" si="267"/>
        <v>0</v>
      </c>
      <c r="AW762">
        <f ca="1">1*(COUNTIFS($Q$4:$Q761,Q762,AU$4:AU761,1)&gt;0)</f>
        <v>0</v>
      </c>
      <c r="AX762" t="str">
        <f t="shared" ca="1" si="277"/>
        <v/>
      </c>
    </row>
    <row r="763" spans="2:50" x14ac:dyDescent="0.35">
      <c r="B763">
        <f t="shared" si="268"/>
        <v>760</v>
      </c>
      <c r="C763" s="5">
        <f>AVERAGEIFS(TimeSeries!761:761,TimeSeries!$1:$1,"&lt;="&amp;C$3,TimeSeries!$1:$1,"&gt;="&amp;C$2)</f>
        <v>134.1</v>
      </c>
      <c r="D763" s="5">
        <f>AVERAGEIFS(TimeSeries!761:761,TimeSeries!$1:$1,"&lt;="&amp;D$3,TimeSeries!$1:$1,"&gt;="&amp;D$2)</f>
        <v>137.1</v>
      </c>
      <c r="E763" s="5">
        <f>AVERAGEIFS(TimeSeries!761:761,TimeSeries!$1:$1,"&lt;="&amp;E$3,TimeSeries!$1:$1,"&gt;="&amp;E$2)</f>
        <v>138.5</v>
      </c>
      <c r="F763" s="5">
        <f>AVERAGEIFS(TimeSeries!761:761,TimeSeries!$1:$1,"&lt;="&amp;F$3,TimeSeries!$1:$1,"&gt;="&amp;F$2)</f>
        <v>140</v>
      </c>
      <c r="G763" s="5">
        <f>AVERAGEIFS(TimeSeries!761:761,TimeSeries!$1:$1,"&lt;="&amp;G$3,TimeSeries!$1:$1,"&gt;="&amp;G$2)</f>
        <v>135.05000000000001</v>
      </c>
      <c r="H763" s="5">
        <f>AVERAGEIFS(TimeSeries!761:761,TimeSeries!$1:$1,"&lt;="&amp;H$3,TimeSeries!$1:$1,"&gt;="&amp;H$2)</f>
        <v>126.55</v>
      </c>
      <c r="I763" s="5">
        <f>AVERAGEIFS(TimeSeries!761:761,TimeSeries!$1:$1,"&lt;="&amp;I$3,TimeSeries!$1:$1,"&gt;="&amp;I$2)</f>
        <v>123.75</v>
      </c>
      <c r="J763" s="5">
        <f>AVERAGEIFS(TimeSeries!761:761,TimeSeries!$1:$1,"&lt;="&amp;J$3,TimeSeries!$1:$1,"&gt;="&amp;J$2)</f>
        <v>124.5</v>
      </c>
      <c r="K763" s="5">
        <f>+TimeSeries!I761</f>
        <v>132.85000000000002</v>
      </c>
      <c r="M763">
        <f t="shared" si="286"/>
        <v>116.9375</v>
      </c>
      <c r="N763">
        <f t="shared" si="287"/>
        <v>125.125</v>
      </c>
      <c r="O763">
        <f t="shared" si="266"/>
        <v>0</v>
      </c>
      <c r="P763">
        <f t="shared" si="288"/>
        <v>0</v>
      </c>
      <c r="Q763">
        <f>+INDEX(TimeSeries!$A:$ZZ,'TimeSeries - Formatted'!$B763+1,'TimeSeries - Formatted'!K$1)</f>
        <v>27</v>
      </c>
      <c r="R763">
        <f>SUM(O$4:O763)</f>
        <v>36</v>
      </c>
      <c r="S763">
        <f>SUM(P$4:P763)</f>
        <v>37</v>
      </c>
      <c r="U763" s="1">
        <f t="shared" si="278"/>
        <v>9.0293453724603623E-3</v>
      </c>
      <c r="V763" s="1">
        <f t="shared" si="279"/>
        <v>8.8300220750550107E-3</v>
      </c>
      <c r="W763" s="1">
        <f t="shared" si="280"/>
        <v>8.7399854333576332E-3</v>
      </c>
      <c r="X763" s="1">
        <f t="shared" si="281"/>
        <v>1.229211858279089E-2</v>
      </c>
      <c r="Y763" s="1">
        <f t="shared" si="282"/>
        <v>7.4599030212607609E-3</v>
      </c>
      <c r="Z763" s="1">
        <f t="shared" si="283"/>
        <v>3.9666798889330668E-3</v>
      </c>
      <c r="AA763" s="1">
        <f t="shared" si="284"/>
        <v>1.0204081632652962E-2</v>
      </c>
      <c r="AB763" s="1">
        <f t="shared" si="285"/>
        <v>1.2195121951219523E-2</v>
      </c>
      <c r="AD763" s="2">
        <f t="shared" ca="1" si="269"/>
        <v>1</v>
      </c>
      <c r="AE763" s="2">
        <f t="shared" ca="1" si="270"/>
        <v>1</v>
      </c>
      <c r="AF763" s="2">
        <f t="shared" ca="1" si="271"/>
        <v>1</v>
      </c>
      <c r="AG763" s="2">
        <f t="shared" ca="1" si="272"/>
        <v>1</v>
      </c>
      <c r="AH763" s="2">
        <f t="shared" ca="1" si="273"/>
        <v>1</v>
      </c>
      <c r="AI763" s="2">
        <f t="shared" ca="1" si="274"/>
        <v>1</v>
      </c>
      <c r="AJ763" s="2">
        <f t="shared" ca="1" si="275"/>
        <v>1</v>
      </c>
      <c r="AK763" s="2">
        <f t="shared" ca="1" si="276"/>
        <v>1</v>
      </c>
      <c r="AM763">
        <f ca="1">+IF(COUNTIFS(AM$4:AM762,1,$Q$4:$Q762,$Q763)=1,0,IF(U763*AD763&lt;$AO$1,1,0))</f>
        <v>0</v>
      </c>
      <c r="AN763">
        <f ca="1">+IF(COUNTIFS(AN$4:AN762,1,$Q$4:$Q762,$Q763)=1,0,IF(V763*AE763&lt;$AO$1,1,0))</f>
        <v>0</v>
      </c>
      <c r="AO763">
        <f ca="1">+IF(COUNTIFS(AO$4:AO762,1,$Q$4:$Q762,$Q763)=1,0,IF(W763*AF763&lt;$AO$1,1,0))</f>
        <v>0</v>
      </c>
      <c r="AP763">
        <f ca="1">+IF(COUNTIFS(AP$4:AP762,1,$Q$4:$Q762,$Q763)=1,0,IF(X763*AG763&lt;$AO$1,1,0))</f>
        <v>0</v>
      </c>
      <c r="AQ763">
        <f ca="1">+IF(COUNTIFS(AQ$4:AQ762,1,$Q$4:$Q762,$Q763)=1,0,IF(Y763*AH763&lt;$AO$1,1,0))</f>
        <v>0</v>
      </c>
      <c r="AR763">
        <f ca="1">+IF(COUNTIFS(AR$4:AR762,1,$Q$4:$Q762,$Q763)=1,0,IF(Z763*AI763&lt;$AO$1,1,0))</f>
        <v>0</v>
      </c>
      <c r="AS763">
        <f ca="1">+IF(COUNTIFS(AS$4:AS762,1,$Q$4:$Q762,$Q763)=1,0,IF(AA763*AJ763&lt;$AO$1,1,0))</f>
        <v>0</v>
      </c>
      <c r="AT763">
        <f ca="1">+IF(COUNTIFS(AT$4:AT762,1,$Q$4:$Q762,$Q763)=1,0,IF(AB763*AK763&lt;$AO$1,1,0))</f>
        <v>0</v>
      </c>
      <c r="AU763">
        <f t="shared" ca="1" si="267"/>
        <v>0</v>
      </c>
      <c r="AW763">
        <f ca="1">1*(COUNTIFS($Q$4:$Q762,Q763,AU$4:AU762,1)&gt;0)</f>
        <v>0</v>
      </c>
      <c r="AX763" t="str">
        <f t="shared" ca="1" si="277"/>
        <v/>
      </c>
    </row>
    <row r="764" spans="2:50" x14ac:dyDescent="0.35">
      <c r="B764">
        <f t="shared" si="268"/>
        <v>761</v>
      </c>
      <c r="C764" s="5">
        <f>AVERAGEIFS(TimeSeries!762:762,TimeSeries!$1:$1,"&lt;="&amp;C$3,TimeSeries!$1:$1,"&gt;="&amp;C$2)</f>
        <v>135.30000000000001</v>
      </c>
      <c r="D764" s="5">
        <f>AVERAGEIFS(TimeSeries!762:762,TimeSeries!$1:$1,"&lt;="&amp;D$3,TimeSeries!$1:$1,"&gt;="&amp;D$2)</f>
        <v>138.80000000000001</v>
      </c>
      <c r="E764" s="5">
        <f>AVERAGEIFS(TimeSeries!762:762,TimeSeries!$1:$1,"&lt;="&amp;E$3,TimeSeries!$1:$1,"&gt;="&amp;E$2)</f>
        <v>140.19999999999999</v>
      </c>
      <c r="F764" s="5">
        <f>AVERAGEIFS(TimeSeries!762:762,TimeSeries!$1:$1,"&lt;="&amp;F$3,TimeSeries!$1:$1,"&gt;="&amp;F$2)</f>
        <v>140.69999999999999</v>
      </c>
      <c r="G764" s="5">
        <f>AVERAGEIFS(TimeSeries!762:762,TimeSeries!$1:$1,"&lt;="&amp;G$3,TimeSeries!$1:$1,"&gt;="&amp;G$2)</f>
        <v>135.75</v>
      </c>
      <c r="H764" s="5">
        <f>AVERAGEIFS(TimeSeries!762:762,TimeSeries!$1:$1,"&lt;="&amp;H$3,TimeSeries!$1:$1,"&gt;="&amp;H$2)</f>
        <v>127.75</v>
      </c>
      <c r="I764" s="5">
        <f>AVERAGEIFS(TimeSeries!762:762,TimeSeries!$1:$1,"&lt;="&amp;I$3,TimeSeries!$1:$1,"&gt;="&amp;I$2)</f>
        <v>124.95</v>
      </c>
      <c r="J764" s="5">
        <f>AVERAGEIFS(TimeSeries!762:762,TimeSeries!$1:$1,"&lt;="&amp;J$3,TimeSeries!$1:$1,"&gt;="&amp;J$2)</f>
        <v>125.9</v>
      </c>
      <c r="K764" s="5">
        <f>+TimeSeries!I762</f>
        <v>134.05000000000001</v>
      </c>
      <c r="M764">
        <f t="shared" si="286"/>
        <v>116.9375</v>
      </c>
      <c r="N764">
        <f t="shared" si="287"/>
        <v>125.125</v>
      </c>
      <c r="O764">
        <f t="shared" si="266"/>
        <v>0</v>
      </c>
      <c r="P764">
        <f t="shared" si="288"/>
        <v>0</v>
      </c>
      <c r="Q764">
        <f>+INDEX(TimeSeries!$A:$ZZ,'TimeSeries - Formatted'!$B764+1,'TimeSeries - Formatted'!K$1)</f>
        <v>27</v>
      </c>
      <c r="R764">
        <f>SUM(O$4:O764)</f>
        <v>36</v>
      </c>
      <c r="S764">
        <f>SUM(P$4:P764)</f>
        <v>37</v>
      </c>
      <c r="U764" s="1">
        <f t="shared" si="278"/>
        <v>8.9485458612976743E-3</v>
      </c>
      <c r="V764" s="1">
        <f t="shared" si="279"/>
        <v>1.2399708242159191E-2</v>
      </c>
      <c r="W764" s="1">
        <f t="shared" si="280"/>
        <v>1.2274368231046884E-2</v>
      </c>
      <c r="X764" s="1">
        <f t="shared" si="281"/>
        <v>4.9999999999998934E-3</v>
      </c>
      <c r="Y764" s="1">
        <f t="shared" si="282"/>
        <v>5.1832654572379067E-3</v>
      </c>
      <c r="Z764" s="1">
        <f t="shared" si="283"/>
        <v>9.4824180165942185E-3</v>
      </c>
      <c r="AA764" s="1">
        <f t="shared" si="284"/>
        <v>9.6969696969697594E-3</v>
      </c>
      <c r="AB764" s="1">
        <f t="shared" si="285"/>
        <v>1.1244979919678766E-2</v>
      </c>
      <c r="AD764" s="2">
        <f t="shared" ca="1" si="269"/>
        <v>1</v>
      </c>
      <c r="AE764" s="2">
        <f t="shared" ca="1" si="270"/>
        <v>1</v>
      </c>
      <c r="AF764" s="2">
        <f t="shared" ca="1" si="271"/>
        <v>1</v>
      </c>
      <c r="AG764" s="2">
        <f t="shared" ca="1" si="272"/>
        <v>1</v>
      </c>
      <c r="AH764" s="2">
        <f t="shared" ca="1" si="273"/>
        <v>1</v>
      </c>
      <c r="AI764" s="2">
        <f t="shared" ca="1" si="274"/>
        <v>1</v>
      </c>
      <c r="AJ764" s="2">
        <f t="shared" ca="1" si="275"/>
        <v>1</v>
      </c>
      <c r="AK764" s="2">
        <f t="shared" ca="1" si="276"/>
        <v>1</v>
      </c>
      <c r="AM764">
        <f ca="1">+IF(COUNTIFS(AM$4:AM763,1,$Q$4:$Q763,$Q764)=1,0,IF(U764*AD764&lt;$AO$1,1,0))</f>
        <v>0</v>
      </c>
      <c r="AN764">
        <f ca="1">+IF(COUNTIFS(AN$4:AN763,1,$Q$4:$Q763,$Q764)=1,0,IF(V764*AE764&lt;$AO$1,1,0))</f>
        <v>0</v>
      </c>
      <c r="AO764">
        <f ca="1">+IF(COUNTIFS(AO$4:AO763,1,$Q$4:$Q763,$Q764)=1,0,IF(W764*AF764&lt;$AO$1,1,0))</f>
        <v>0</v>
      </c>
      <c r="AP764">
        <f ca="1">+IF(COUNTIFS(AP$4:AP763,1,$Q$4:$Q763,$Q764)=1,0,IF(X764*AG764&lt;$AO$1,1,0))</f>
        <v>0</v>
      </c>
      <c r="AQ764">
        <f ca="1">+IF(COUNTIFS(AQ$4:AQ763,1,$Q$4:$Q763,$Q764)=1,0,IF(Y764*AH764&lt;$AO$1,1,0))</f>
        <v>0</v>
      </c>
      <c r="AR764">
        <f ca="1">+IF(COUNTIFS(AR$4:AR763,1,$Q$4:$Q763,$Q764)=1,0,IF(Z764*AI764&lt;$AO$1,1,0))</f>
        <v>0</v>
      </c>
      <c r="AS764">
        <f ca="1">+IF(COUNTIFS(AS$4:AS763,1,$Q$4:$Q763,$Q764)=1,0,IF(AA764*AJ764&lt;$AO$1,1,0))</f>
        <v>0</v>
      </c>
      <c r="AT764">
        <f ca="1">+IF(COUNTIFS(AT$4:AT763,1,$Q$4:$Q763,$Q764)=1,0,IF(AB764*AK764&lt;$AO$1,1,0))</f>
        <v>0</v>
      </c>
      <c r="AU764">
        <f t="shared" ca="1" si="267"/>
        <v>0</v>
      </c>
      <c r="AW764">
        <f ca="1">1*(COUNTIFS($Q$4:$Q763,Q764,AU$4:AU763,1)&gt;0)</f>
        <v>0</v>
      </c>
      <c r="AX764" t="str">
        <f t="shared" ca="1" si="277"/>
        <v/>
      </c>
    </row>
    <row r="765" spans="2:50" x14ac:dyDescent="0.35">
      <c r="B765">
        <f t="shared" si="268"/>
        <v>762</v>
      </c>
      <c r="C765" s="5">
        <f>AVERAGEIFS(TimeSeries!763:763,TimeSeries!$1:$1,"&lt;="&amp;C$3,TimeSeries!$1:$1,"&gt;="&amp;C$2)</f>
        <v>136.30000000000001</v>
      </c>
      <c r="D765" s="5">
        <f>AVERAGEIFS(TimeSeries!763:763,TimeSeries!$1:$1,"&lt;="&amp;D$3,TimeSeries!$1:$1,"&gt;="&amp;D$2)</f>
        <v>140.30000000000001</v>
      </c>
      <c r="E765" s="5">
        <f>AVERAGEIFS(TimeSeries!763:763,TimeSeries!$1:$1,"&lt;="&amp;E$3,TimeSeries!$1:$1,"&gt;="&amp;E$2)</f>
        <v>143.1</v>
      </c>
      <c r="F765" s="5">
        <f>AVERAGEIFS(TimeSeries!763:763,TimeSeries!$1:$1,"&lt;="&amp;F$3,TimeSeries!$1:$1,"&gt;="&amp;F$2)</f>
        <v>142.6</v>
      </c>
      <c r="G765" s="5">
        <f>AVERAGEIFS(TimeSeries!763:763,TimeSeries!$1:$1,"&lt;="&amp;G$3,TimeSeries!$1:$1,"&gt;="&amp;G$2)</f>
        <v>136.94999999999999</v>
      </c>
      <c r="H765" s="5">
        <f>AVERAGEIFS(TimeSeries!763:763,TimeSeries!$1:$1,"&lt;="&amp;H$3,TimeSeries!$1:$1,"&gt;="&amp;H$2)</f>
        <v>128.94999999999999</v>
      </c>
      <c r="I765" s="5">
        <f>AVERAGEIFS(TimeSeries!763:763,TimeSeries!$1:$1,"&lt;="&amp;I$3,TimeSeries!$1:$1,"&gt;="&amp;I$2)</f>
        <v>126.15</v>
      </c>
      <c r="J765" s="5">
        <f>AVERAGEIFS(TimeSeries!763:763,TimeSeries!$1:$1,"&lt;="&amp;J$3,TimeSeries!$1:$1,"&gt;="&amp;J$2)</f>
        <v>127.3</v>
      </c>
      <c r="K765" s="5">
        <f>+TimeSeries!I763</f>
        <v>135.625</v>
      </c>
      <c r="M765">
        <f t="shared" si="286"/>
        <v>116.9375</v>
      </c>
      <c r="N765">
        <f t="shared" si="287"/>
        <v>125.125</v>
      </c>
      <c r="O765">
        <f t="shared" si="266"/>
        <v>0</v>
      </c>
      <c r="P765">
        <f t="shared" si="288"/>
        <v>0</v>
      </c>
      <c r="Q765">
        <f>+INDEX(TimeSeries!$A:$ZZ,'TimeSeries - Formatted'!$B765+1,'TimeSeries - Formatted'!K$1)</f>
        <v>27</v>
      </c>
      <c r="R765">
        <f>SUM(O$4:O765)</f>
        <v>36</v>
      </c>
      <c r="S765">
        <f>SUM(P$4:P765)</f>
        <v>37</v>
      </c>
      <c r="U765" s="1">
        <f t="shared" si="278"/>
        <v>7.3909830007390376E-3</v>
      </c>
      <c r="V765" s="1">
        <f t="shared" si="279"/>
        <v>1.0806916426512991E-2</v>
      </c>
      <c r="W765" s="1">
        <f t="shared" si="280"/>
        <v>2.0684736091298284E-2</v>
      </c>
      <c r="X765" s="1">
        <f t="shared" si="281"/>
        <v>1.3503909026297167E-2</v>
      </c>
      <c r="Y765" s="1">
        <f t="shared" si="282"/>
        <v>8.8397790055247949E-3</v>
      </c>
      <c r="Z765" s="1">
        <f t="shared" si="283"/>
        <v>9.3933463796476158E-3</v>
      </c>
      <c r="AA765" s="1">
        <f t="shared" si="284"/>
        <v>9.6038415366146435E-3</v>
      </c>
      <c r="AB765" s="1">
        <f t="shared" si="285"/>
        <v>1.1119936457505863E-2</v>
      </c>
      <c r="AD765" s="2">
        <f t="shared" ca="1" si="269"/>
        <v>1</v>
      </c>
      <c r="AE765" s="2">
        <f t="shared" ca="1" si="270"/>
        <v>1</v>
      </c>
      <c r="AF765" s="2">
        <f t="shared" ca="1" si="271"/>
        <v>1</v>
      </c>
      <c r="AG765" s="2">
        <f t="shared" ca="1" si="272"/>
        <v>1</v>
      </c>
      <c r="AH765" s="2">
        <f t="shared" ca="1" si="273"/>
        <v>1</v>
      </c>
      <c r="AI765" s="2">
        <f t="shared" ca="1" si="274"/>
        <v>1</v>
      </c>
      <c r="AJ765" s="2">
        <f t="shared" ca="1" si="275"/>
        <v>1</v>
      </c>
      <c r="AK765" s="2">
        <f t="shared" ca="1" si="276"/>
        <v>1</v>
      </c>
      <c r="AM765">
        <f ca="1">+IF(COUNTIFS(AM$4:AM764,1,$Q$4:$Q764,$Q765)=1,0,IF(U765*AD765&lt;$AO$1,1,0))</f>
        <v>0</v>
      </c>
      <c r="AN765">
        <f ca="1">+IF(COUNTIFS(AN$4:AN764,1,$Q$4:$Q764,$Q765)=1,0,IF(V765*AE765&lt;$AO$1,1,0))</f>
        <v>0</v>
      </c>
      <c r="AO765">
        <f ca="1">+IF(COUNTIFS(AO$4:AO764,1,$Q$4:$Q764,$Q765)=1,0,IF(W765*AF765&lt;$AO$1,1,0))</f>
        <v>0</v>
      </c>
      <c r="AP765">
        <f ca="1">+IF(COUNTIFS(AP$4:AP764,1,$Q$4:$Q764,$Q765)=1,0,IF(X765*AG765&lt;$AO$1,1,0))</f>
        <v>0</v>
      </c>
      <c r="AQ765">
        <f ca="1">+IF(COUNTIFS(AQ$4:AQ764,1,$Q$4:$Q764,$Q765)=1,0,IF(Y765*AH765&lt;$AO$1,1,0))</f>
        <v>0</v>
      </c>
      <c r="AR765">
        <f ca="1">+IF(COUNTIFS(AR$4:AR764,1,$Q$4:$Q764,$Q765)=1,0,IF(Z765*AI765&lt;$AO$1,1,0))</f>
        <v>0</v>
      </c>
      <c r="AS765">
        <f ca="1">+IF(COUNTIFS(AS$4:AS764,1,$Q$4:$Q764,$Q765)=1,0,IF(AA765*AJ765&lt;$AO$1,1,0))</f>
        <v>0</v>
      </c>
      <c r="AT765">
        <f ca="1">+IF(COUNTIFS(AT$4:AT764,1,$Q$4:$Q764,$Q765)=1,0,IF(AB765*AK765&lt;$AO$1,1,0))</f>
        <v>0</v>
      </c>
      <c r="AU765">
        <f t="shared" ca="1" si="267"/>
        <v>0</v>
      </c>
      <c r="AW765">
        <f ca="1">1*(COUNTIFS($Q$4:$Q764,Q765,AU$4:AU764,1)&gt;0)</f>
        <v>0</v>
      </c>
      <c r="AX765" t="str">
        <f t="shared" ca="1" si="277"/>
        <v/>
      </c>
    </row>
    <row r="766" spans="2:50" x14ac:dyDescent="0.35">
      <c r="B766">
        <f t="shared" si="268"/>
        <v>763</v>
      </c>
      <c r="C766" s="5">
        <f>AVERAGEIFS(TimeSeries!764:764,TimeSeries!$1:$1,"&lt;="&amp;C$3,TimeSeries!$1:$1,"&gt;="&amp;C$2)</f>
        <v>139.6</v>
      </c>
      <c r="D766" s="5">
        <f>AVERAGEIFS(TimeSeries!764:764,TimeSeries!$1:$1,"&lt;="&amp;D$3,TimeSeries!$1:$1,"&gt;="&amp;D$2)</f>
        <v>145.6</v>
      </c>
      <c r="E766" s="5">
        <f>AVERAGEIFS(TimeSeries!764:764,TimeSeries!$1:$1,"&lt;="&amp;E$3,TimeSeries!$1:$1,"&gt;="&amp;E$2)</f>
        <v>148.44999999999999</v>
      </c>
      <c r="F766" s="5">
        <f>AVERAGEIFS(TimeSeries!764:764,TimeSeries!$1:$1,"&lt;="&amp;F$3,TimeSeries!$1:$1,"&gt;="&amp;F$2)</f>
        <v>147.94999999999999</v>
      </c>
      <c r="G766" s="5">
        <f>AVERAGEIFS(TimeSeries!764:764,TimeSeries!$1:$1,"&lt;="&amp;G$3,TimeSeries!$1:$1,"&gt;="&amp;G$2)</f>
        <v>141.6</v>
      </c>
      <c r="H766" s="5">
        <f>AVERAGEIFS(TimeSeries!764:764,TimeSeries!$1:$1,"&lt;="&amp;H$3,TimeSeries!$1:$1,"&gt;="&amp;H$2)</f>
        <v>131.6</v>
      </c>
      <c r="I766" s="5">
        <f>AVERAGEIFS(TimeSeries!764:764,TimeSeries!$1:$1,"&lt;="&amp;I$3,TimeSeries!$1:$1,"&gt;="&amp;I$2)</f>
        <v>128.05000000000001</v>
      </c>
      <c r="J766" s="5">
        <f>AVERAGEIFS(TimeSeries!764:764,TimeSeries!$1:$1,"&lt;="&amp;J$3,TimeSeries!$1:$1,"&gt;="&amp;J$2)</f>
        <v>130.1</v>
      </c>
      <c r="K766" s="5">
        <f>+TimeSeries!I764</f>
        <v>139.42499999999998</v>
      </c>
      <c r="M766">
        <f t="shared" si="286"/>
        <v>116.9375</v>
      </c>
      <c r="N766">
        <f t="shared" si="287"/>
        <v>125.125</v>
      </c>
      <c r="O766">
        <f t="shared" si="266"/>
        <v>0</v>
      </c>
      <c r="P766">
        <f t="shared" si="288"/>
        <v>0</v>
      </c>
      <c r="Q766">
        <f>+INDEX(TimeSeries!$A:$ZZ,'TimeSeries - Formatted'!$B766+1,'TimeSeries - Formatted'!K$1)</f>
        <v>27</v>
      </c>
      <c r="R766">
        <f>SUM(O$4:O766)</f>
        <v>36</v>
      </c>
      <c r="S766">
        <f>SUM(P$4:P766)</f>
        <v>37</v>
      </c>
      <c r="U766" s="1">
        <f t="shared" si="278"/>
        <v>2.4211298606016118E-2</v>
      </c>
      <c r="V766" s="1">
        <f t="shared" si="279"/>
        <v>3.7776193870277863E-2</v>
      </c>
      <c r="W766" s="1">
        <f t="shared" si="280"/>
        <v>3.7386443046820261E-2</v>
      </c>
      <c r="X766" s="1">
        <f t="shared" si="281"/>
        <v>3.7517531556802153E-2</v>
      </c>
      <c r="Y766" s="1">
        <f t="shared" si="282"/>
        <v>3.3953997809419434E-2</v>
      </c>
      <c r="Z766" s="1">
        <f t="shared" si="283"/>
        <v>2.0550601008142655E-2</v>
      </c>
      <c r="AA766" s="1">
        <f t="shared" si="284"/>
        <v>1.5061434799841456E-2</v>
      </c>
      <c r="AB766" s="1">
        <f t="shared" si="285"/>
        <v>2.1995286724273422E-2</v>
      </c>
      <c r="AD766" s="2">
        <f t="shared" ca="1" si="269"/>
        <v>1</v>
      </c>
      <c r="AE766" s="2">
        <f t="shared" ca="1" si="270"/>
        <v>1</v>
      </c>
      <c r="AF766" s="2">
        <f t="shared" ca="1" si="271"/>
        <v>1</v>
      </c>
      <c r="AG766" s="2">
        <f t="shared" ca="1" si="272"/>
        <v>1</v>
      </c>
      <c r="AH766" s="2">
        <f t="shared" ca="1" si="273"/>
        <v>1</v>
      </c>
      <c r="AI766" s="2">
        <f t="shared" ca="1" si="274"/>
        <v>1</v>
      </c>
      <c r="AJ766" s="2">
        <f t="shared" ca="1" si="275"/>
        <v>1</v>
      </c>
      <c r="AK766" s="2">
        <f t="shared" ca="1" si="276"/>
        <v>1</v>
      </c>
      <c r="AM766">
        <f ca="1">+IF(COUNTIFS(AM$4:AM765,1,$Q$4:$Q765,$Q766)=1,0,IF(U766*AD766&lt;$AO$1,1,0))</f>
        <v>0</v>
      </c>
      <c r="AN766">
        <f ca="1">+IF(COUNTIFS(AN$4:AN765,1,$Q$4:$Q765,$Q766)=1,0,IF(V766*AE766&lt;$AO$1,1,0))</f>
        <v>0</v>
      </c>
      <c r="AO766">
        <f ca="1">+IF(COUNTIFS(AO$4:AO765,1,$Q$4:$Q765,$Q766)=1,0,IF(W766*AF766&lt;$AO$1,1,0))</f>
        <v>0</v>
      </c>
      <c r="AP766">
        <f ca="1">+IF(COUNTIFS(AP$4:AP765,1,$Q$4:$Q765,$Q766)=1,0,IF(X766*AG766&lt;$AO$1,1,0))</f>
        <v>0</v>
      </c>
      <c r="AQ766">
        <f ca="1">+IF(COUNTIFS(AQ$4:AQ765,1,$Q$4:$Q765,$Q766)=1,0,IF(Y766*AH766&lt;$AO$1,1,0))</f>
        <v>0</v>
      </c>
      <c r="AR766">
        <f ca="1">+IF(COUNTIFS(AR$4:AR765,1,$Q$4:$Q765,$Q766)=1,0,IF(Z766*AI766&lt;$AO$1,1,0))</f>
        <v>0</v>
      </c>
      <c r="AS766">
        <f ca="1">+IF(COUNTIFS(AS$4:AS765,1,$Q$4:$Q765,$Q766)=1,0,IF(AA766*AJ766&lt;$AO$1,1,0))</f>
        <v>0</v>
      </c>
      <c r="AT766">
        <f ca="1">+IF(COUNTIFS(AT$4:AT765,1,$Q$4:$Q765,$Q766)=1,0,IF(AB766*AK766&lt;$AO$1,1,0))</f>
        <v>0</v>
      </c>
      <c r="AU766">
        <f t="shared" ca="1" si="267"/>
        <v>0</v>
      </c>
      <c r="AW766">
        <f ca="1">1*(COUNTIFS($Q$4:$Q765,Q766,AU$4:AU765,1)&gt;0)</f>
        <v>0</v>
      </c>
      <c r="AX766" t="str">
        <f t="shared" ca="1" si="277"/>
        <v/>
      </c>
    </row>
    <row r="767" spans="2:50" x14ac:dyDescent="0.35">
      <c r="B767">
        <f t="shared" si="268"/>
        <v>764</v>
      </c>
      <c r="C767" s="5">
        <f>AVERAGEIFS(TimeSeries!765:765,TimeSeries!$1:$1,"&lt;="&amp;C$3,TimeSeries!$1:$1,"&gt;="&amp;C$2)</f>
        <v>142.35</v>
      </c>
      <c r="D767" s="5">
        <f>AVERAGEIFS(TimeSeries!765:765,TimeSeries!$1:$1,"&lt;="&amp;D$3,TimeSeries!$1:$1,"&gt;="&amp;D$2)</f>
        <v>142.85</v>
      </c>
      <c r="E767" s="5">
        <f>AVERAGEIFS(TimeSeries!765:765,TimeSeries!$1:$1,"&lt;="&amp;E$3,TimeSeries!$1:$1,"&gt;="&amp;E$2)</f>
        <v>141.4</v>
      </c>
      <c r="F767" s="5">
        <f>AVERAGEIFS(TimeSeries!765:765,TimeSeries!$1:$1,"&lt;="&amp;F$3,TimeSeries!$1:$1,"&gt;="&amp;F$2)</f>
        <v>141.4</v>
      </c>
      <c r="G767" s="5">
        <f>AVERAGEIFS(TimeSeries!765:765,TimeSeries!$1:$1,"&lt;="&amp;G$3,TimeSeries!$1:$1,"&gt;="&amp;G$2)</f>
        <v>137.19999999999999</v>
      </c>
      <c r="H767" s="5">
        <f>AVERAGEIFS(TimeSeries!765:765,TimeSeries!$1:$1,"&lt;="&amp;H$3,TimeSeries!$1:$1,"&gt;="&amp;H$2)</f>
        <v>133.69999999999999</v>
      </c>
      <c r="I767" s="5">
        <f>AVERAGEIFS(TimeSeries!765:765,TimeSeries!$1:$1,"&lt;="&amp;I$3,TimeSeries!$1:$1,"&gt;="&amp;I$2)</f>
        <v>132.94999999999999</v>
      </c>
      <c r="J767" s="5">
        <f>AVERAGEIFS(TimeSeries!765:765,TimeSeries!$1:$1,"&lt;="&amp;J$3,TimeSeries!$1:$1,"&gt;="&amp;J$2)</f>
        <v>132.9</v>
      </c>
      <c r="K767" s="5">
        <f>+TimeSeries!I765</f>
        <v>138.47499999999999</v>
      </c>
      <c r="M767">
        <f t="shared" si="286"/>
        <v>116.9375</v>
      </c>
      <c r="N767">
        <f t="shared" si="287"/>
        <v>125.125</v>
      </c>
      <c r="O767">
        <f t="shared" si="266"/>
        <v>0</v>
      </c>
      <c r="P767">
        <f t="shared" si="288"/>
        <v>0</v>
      </c>
      <c r="Q767">
        <f>+INDEX(TimeSeries!$A:$ZZ,'TimeSeries - Formatted'!$B767+1,'TimeSeries - Formatted'!K$1)</f>
        <v>27</v>
      </c>
      <c r="R767">
        <f>SUM(O$4:O767)</f>
        <v>36</v>
      </c>
      <c r="S767">
        <f>SUM(P$4:P767)</f>
        <v>37</v>
      </c>
      <c r="U767" s="1">
        <f t="shared" si="278"/>
        <v>1.9699140401146176E-2</v>
      </c>
      <c r="V767" s="1">
        <f t="shared" si="279"/>
        <v>-1.8887362637362681E-2</v>
      </c>
      <c r="W767" s="1">
        <f t="shared" si="280"/>
        <v>-4.7490737622094881E-2</v>
      </c>
      <c r="X767" s="1">
        <f t="shared" si="281"/>
        <v>-4.4271713416694669E-2</v>
      </c>
      <c r="Y767" s="1">
        <f t="shared" si="282"/>
        <v>-3.1073446327683607E-2</v>
      </c>
      <c r="Z767" s="1">
        <f t="shared" si="283"/>
        <v>1.5957446808510634E-2</v>
      </c>
      <c r="AA767" s="1">
        <f t="shared" si="284"/>
        <v>3.8266302225692828E-2</v>
      </c>
      <c r="AB767" s="1">
        <f t="shared" si="285"/>
        <v>2.1521906225980159E-2</v>
      </c>
      <c r="AD767" s="2">
        <f t="shared" ca="1" si="269"/>
        <v>1</v>
      </c>
      <c r="AE767" s="2">
        <f t="shared" ca="1" si="270"/>
        <v>1</v>
      </c>
      <c r="AF767" s="2">
        <f t="shared" ca="1" si="271"/>
        <v>1</v>
      </c>
      <c r="AG767" s="2">
        <f t="shared" ca="1" si="272"/>
        <v>1</v>
      </c>
      <c r="AH767" s="2">
        <f t="shared" ca="1" si="273"/>
        <v>1</v>
      </c>
      <c r="AI767" s="2">
        <f t="shared" ca="1" si="274"/>
        <v>1</v>
      </c>
      <c r="AJ767" s="2">
        <f t="shared" ca="1" si="275"/>
        <v>1</v>
      </c>
      <c r="AK767" s="2">
        <f t="shared" ca="1" si="276"/>
        <v>1</v>
      </c>
      <c r="AM767">
        <f ca="1">+IF(COUNTIFS(AM$4:AM766,1,$Q$4:$Q766,$Q767)=1,0,IF(U767*AD767&lt;$AO$1,1,0))</f>
        <v>0</v>
      </c>
      <c r="AN767">
        <f ca="1">+IF(COUNTIFS(AN$4:AN766,1,$Q$4:$Q766,$Q767)=1,0,IF(V767*AE767&lt;$AO$1,1,0))</f>
        <v>0</v>
      </c>
      <c r="AO767">
        <f ca="1">+IF(COUNTIFS(AO$4:AO766,1,$Q$4:$Q766,$Q767)=1,0,IF(W767*AF767&lt;$AO$1,1,0))</f>
        <v>0</v>
      </c>
      <c r="AP767">
        <f ca="1">+IF(COUNTIFS(AP$4:AP766,1,$Q$4:$Q766,$Q767)=1,0,IF(X767*AG767&lt;$AO$1,1,0))</f>
        <v>0</v>
      </c>
      <c r="AQ767">
        <f ca="1">+IF(COUNTIFS(AQ$4:AQ766,1,$Q$4:$Q766,$Q767)=1,0,IF(Y767*AH767&lt;$AO$1,1,0))</f>
        <v>0</v>
      </c>
      <c r="AR767">
        <f ca="1">+IF(COUNTIFS(AR$4:AR766,1,$Q$4:$Q766,$Q767)=1,0,IF(Z767*AI767&lt;$AO$1,1,0))</f>
        <v>0</v>
      </c>
      <c r="AS767">
        <f ca="1">+IF(COUNTIFS(AS$4:AS766,1,$Q$4:$Q766,$Q767)=1,0,IF(AA767*AJ767&lt;$AO$1,1,0))</f>
        <v>0</v>
      </c>
      <c r="AT767">
        <f ca="1">+IF(COUNTIFS(AT$4:AT766,1,$Q$4:$Q766,$Q767)=1,0,IF(AB767*AK767&lt;$AO$1,1,0))</f>
        <v>0</v>
      </c>
      <c r="AU767">
        <f t="shared" ca="1" si="267"/>
        <v>0</v>
      </c>
      <c r="AW767">
        <f ca="1">1*(COUNTIFS($Q$4:$Q766,Q767,AU$4:AU766,1)&gt;0)</f>
        <v>0</v>
      </c>
      <c r="AX767" t="str">
        <f t="shared" ca="1" si="277"/>
        <v/>
      </c>
    </row>
    <row r="768" spans="2:50" x14ac:dyDescent="0.35">
      <c r="B768">
        <f t="shared" si="268"/>
        <v>765</v>
      </c>
      <c r="C768" s="5">
        <f>AVERAGEIFS(TimeSeries!766:766,TimeSeries!$1:$1,"&lt;="&amp;C$3,TimeSeries!$1:$1,"&gt;="&amp;C$2)</f>
        <v>137.1</v>
      </c>
      <c r="D768" s="5">
        <f>AVERAGEIFS(TimeSeries!766:766,TimeSeries!$1:$1,"&lt;="&amp;D$3,TimeSeries!$1:$1,"&gt;="&amp;D$2)</f>
        <v>133.6</v>
      </c>
      <c r="E768" s="5">
        <f>AVERAGEIFS(TimeSeries!766:766,TimeSeries!$1:$1,"&lt;="&amp;E$3,TimeSeries!$1:$1,"&gt;="&amp;E$2)</f>
        <v>130.75</v>
      </c>
      <c r="F768" s="5">
        <f>AVERAGEIFS(TimeSeries!766:766,TimeSeries!$1:$1,"&lt;="&amp;F$3,TimeSeries!$1:$1,"&gt;="&amp;F$2)</f>
        <v>132.75</v>
      </c>
      <c r="G768" s="5">
        <f>AVERAGEIFS(TimeSeries!766:766,TimeSeries!$1:$1,"&lt;="&amp;G$3,TimeSeries!$1:$1,"&gt;="&amp;G$2)</f>
        <v>129.94999999999999</v>
      </c>
      <c r="H768" s="5">
        <f>AVERAGEIFS(TimeSeries!766:766,TimeSeries!$1:$1,"&lt;="&amp;H$3,TimeSeries!$1:$1,"&gt;="&amp;H$2)</f>
        <v>129.44999999999999</v>
      </c>
      <c r="I768" s="5">
        <f>AVERAGEIFS(TimeSeries!766:766,TimeSeries!$1:$1,"&lt;="&amp;I$3,TimeSeries!$1:$1,"&gt;="&amp;I$2)</f>
        <v>132.25</v>
      </c>
      <c r="J768" s="5">
        <f>AVERAGEIFS(TimeSeries!766:766,TimeSeries!$1:$1,"&lt;="&amp;J$3,TimeSeries!$1:$1,"&gt;="&amp;J$2)</f>
        <v>131.5</v>
      </c>
      <c r="K768" s="5">
        <f>+TimeSeries!I766</f>
        <v>132.51249999999999</v>
      </c>
      <c r="M768">
        <f t="shared" si="286"/>
        <v>116.9375</v>
      </c>
      <c r="N768">
        <f t="shared" si="287"/>
        <v>125.125</v>
      </c>
      <c r="O768">
        <f t="shared" si="266"/>
        <v>0</v>
      </c>
      <c r="P768">
        <f t="shared" si="288"/>
        <v>0</v>
      </c>
      <c r="Q768">
        <f>+INDEX(TimeSeries!$A:$ZZ,'TimeSeries - Formatted'!$B768+1,'TimeSeries - Formatted'!K$1)</f>
        <v>27</v>
      </c>
      <c r="R768">
        <f>SUM(O$4:O768)</f>
        <v>36</v>
      </c>
      <c r="S768">
        <f>SUM(P$4:P768)</f>
        <v>37</v>
      </c>
      <c r="U768" s="1">
        <f t="shared" si="278"/>
        <v>-3.688092729188619E-2</v>
      </c>
      <c r="V768" s="1">
        <f t="shared" si="279"/>
        <v>-8.2417582417582458E-2</v>
      </c>
      <c r="W768" s="1">
        <f t="shared" si="280"/>
        <v>-0.11923206466823844</v>
      </c>
      <c r="X768" s="1">
        <f t="shared" si="281"/>
        <v>-0.10273741128759706</v>
      </c>
      <c r="Y768" s="1">
        <f t="shared" si="282"/>
        <v>-8.2274011299435124E-2</v>
      </c>
      <c r="Z768" s="1">
        <f t="shared" si="283"/>
        <v>-3.1787584143605052E-2</v>
      </c>
      <c r="AA768" s="1">
        <f t="shared" si="284"/>
        <v>-5.2651372696501664E-3</v>
      </c>
      <c r="AB768" s="1">
        <f t="shared" si="285"/>
        <v>-1.0534236267870645E-2</v>
      </c>
      <c r="AD768" s="2">
        <f t="shared" ca="1" si="269"/>
        <v>1</v>
      </c>
      <c r="AE768" s="2">
        <f t="shared" ca="1" si="270"/>
        <v>1</v>
      </c>
      <c r="AF768" s="2">
        <f t="shared" ca="1" si="271"/>
        <v>1</v>
      </c>
      <c r="AG768" s="2">
        <f t="shared" ca="1" si="272"/>
        <v>1</v>
      </c>
      <c r="AH768" s="2">
        <f t="shared" ca="1" si="273"/>
        <v>1</v>
      </c>
      <c r="AI768" s="2">
        <f t="shared" ca="1" si="274"/>
        <v>1</v>
      </c>
      <c r="AJ768" s="2">
        <f t="shared" ca="1" si="275"/>
        <v>1</v>
      </c>
      <c r="AK768" s="2">
        <f t="shared" ca="1" si="276"/>
        <v>1</v>
      </c>
      <c r="AM768">
        <f ca="1">+IF(COUNTIFS(AM$4:AM767,1,$Q$4:$Q767,$Q768)=1,0,IF(U768*AD768&lt;$AO$1,1,0))</f>
        <v>0</v>
      </c>
      <c r="AN768">
        <f ca="1">+IF(COUNTIFS(AN$4:AN767,1,$Q$4:$Q767,$Q768)=1,0,IF(V768*AE768&lt;$AO$1,1,0))</f>
        <v>0</v>
      </c>
      <c r="AO768">
        <f ca="1">+IF(COUNTIFS(AO$4:AO767,1,$Q$4:$Q767,$Q768)=1,0,IF(W768*AF768&lt;$AO$1,1,0))</f>
        <v>1</v>
      </c>
      <c r="AP768">
        <f ca="1">+IF(COUNTIFS(AP$4:AP767,1,$Q$4:$Q767,$Q768)=1,0,IF(X768*AG768&lt;$AO$1,1,0))</f>
        <v>1</v>
      </c>
      <c r="AQ768">
        <f ca="1">+IF(COUNTIFS(AQ$4:AQ767,1,$Q$4:$Q767,$Q768)=1,0,IF(Y768*AH768&lt;$AO$1,1,0))</f>
        <v>0</v>
      </c>
      <c r="AR768">
        <f ca="1">+IF(COUNTIFS(AR$4:AR767,1,$Q$4:$Q767,$Q768)=1,0,IF(Z768*AI768&lt;$AO$1,1,0))</f>
        <v>0</v>
      </c>
      <c r="AS768">
        <f ca="1">+IF(COUNTIFS(AS$4:AS767,1,$Q$4:$Q767,$Q768)=1,0,IF(AA768*AJ768&lt;$AO$1,1,0))</f>
        <v>0</v>
      </c>
      <c r="AT768">
        <f ca="1">+IF(COUNTIFS(AT$4:AT767,1,$Q$4:$Q767,$Q768)=1,0,IF(AB768*AK768&lt;$AO$1,1,0))</f>
        <v>0</v>
      </c>
      <c r="AU768">
        <f t="shared" ca="1" si="267"/>
        <v>1</v>
      </c>
      <c r="AW768">
        <f ca="1">1*(COUNTIFS($Q$4:$Q767,Q768,AU$4:AU767,1)&gt;0)</f>
        <v>0</v>
      </c>
      <c r="AX768">
        <f t="shared" ca="1" si="277"/>
        <v>157.5</v>
      </c>
    </row>
    <row r="769" spans="2:50" x14ac:dyDescent="0.35">
      <c r="B769">
        <f t="shared" si="268"/>
        <v>766</v>
      </c>
      <c r="C769" s="5">
        <f>AVERAGEIFS(TimeSeries!767:767,TimeSeries!$1:$1,"&lt;="&amp;C$3,TimeSeries!$1:$1,"&gt;="&amp;C$2)</f>
        <v>126.25</v>
      </c>
      <c r="D769" s="5">
        <f>AVERAGEIFS(TimeSeries!767:767,TimeSeries!$1:$1,"&lt;="&amp;D$3,TimeSeries!$1:$1,"&gt;="&amp;D$2)</f>
        <v>123.25</v>
      </c>
      <c r="E769" s="5">
        <f>AVERAGEIFS(TimeSeries!767:767,TimeSeries!$1:$1,"&lt;="&amp;E$3,TimeSeries!$1:$1,"&gt;="&amp;E$2)</f>
        <v>121.8</v>
      </c>
      <c r="F769" s="5">
        <f>AVERAGEIFS(TimeSeries!767:767,TimeSeries!$1:$1,"&lt;="&amp;F$3,TimeSeries!$1:$1,"&gt;="&amp;F$2)</f>
        <v>122.8</v>
      </c>
      <c r="G769" s="5">
        <f>AVERAGEIFS(TimeSeries!767:767,TimeSeries!$1:$1,"&lt;="&amp;G$3,TimeSeries!$1:$1,"&gt;="&amp;G$2)</f>
        <v>122.1</v>
      </c>
      <c r="H769" s="5">
        <f>AVERAGEIFS(TimeSeries!767:767,TimeSeries!$1:$1,"&lt;="&amp;H$3,TimeSeries!$1:$1,"&gt;="&amp;H$2)</f>
        <v>121.6</v>
      </c>
      <c r="I769" s="5">
        <f>AVERAGEIFS(TimeSeries!767:767,TimeSeries!$1:$1,"&lt;="&amp;I$3,TimeSeries!$1:$1,"&gt;="&amp;I$2)</f>
        <v>123.75</v>
      </c>
      <c r="J769" s="5">
        <f>AVERAGEIFS(TimeSeries!767:767,TimeSeries!$1:$1,"&lt;="&amp;J$3,TimeSeries!$1:$1,"&gt;="&amp;J$2)</f>
        <v>124.5</v>
      </c>
      <c r="K769" s="5">
        <f>+TimeSeries!I767</f>
        <v>123.47499999999999</v>
      </c>
      <c r="M769">
        <f t="shared" si="286"/>
        <v>116.9375</v>
      </c>
      <c r="N769">
        <f t="shared" si="287"/>
        <v>125.125</v>
      </c>
      <c r="O769">
        <f t="shared" si="266"/>
        <v>0</v>
      </c>
      <c r="P769">
        <f t="shared" si="288"/>
        <v>0</v>
      </c>
      <c r="Q769">
        <f>+INDEX(TimeSeries!$A:$ZZ,'TimeSeries - Formatted'!$B769+1,'TimeSeries - Formatted'!K$1)</f>
        <v>27</v>
      </c>
      <c r="R769">
        <f>SUM(O$4:O769)</f>
        <v>36</v>
      </c>
      <c r="S769">
        <f>SUM(P$4:P769)</f>
        <v>37</v>
      </c>
      <c r="U769" s="1">
        <f t="shared" si="278"/>
        <v>-0.11310151036178429</v>
      </c>
      <c r="V769" s="1">
        <f t="shared" si="279"/>
        <v>-0.15350274725274726</v>
      </c>
      <c r="W769" s="1">
        <f t="shared" si="280"/>
        <v>-0.17952172448635895</v>
      </c>
      <c r="X769" s="1">
        <f t="shared" si="281"/>
        <v>-0.16998986143967554</v>
      </c>
      <c r="Y769" s="1">
        <f t="shared" si="282"/>
        <v>-0.13771186440677963</v>
      </c>
      <c r="Z769" s="1">
        <f t="shared" si="283"/>
        <v>-9.0501121914734473E-2</v>
      </c>
      <c r="AA769" s="1">
        <f t="shared" si="284"/>
        <v>-6.9198946972546027E-2</v>
      </c>
      <c r="AB769" s="1">
        <f t="shared" si="285"/>
        <v>-6.3205417607223535E-2</v>
      </c>
      <c r="AD769" s="2">
        <f t="shared" ca="1" si="269"/>
        <v>1</v>
      </c>
      <c r="AE769" s="2">
        <f t="shared" ca="1" si="270"/>
        <v>1</v>
      </c>
      <c r="AF769" s="2">
        <f t="shared" ca="1" si="271"/>
        <v>1</v>
      </c>
      <c r="AG769" s="2">
        <f t="shared" ca="1" si="272"/>
        <v>1</v>
      </c>
      <c r="AH769" s="2">
        <f t="shared" ca="1" si="273"/>
        <v>1</v>
      </c>
      <c r="AI769" s="2">
        <f t="shared" ca="1" si="274"/>
        <v>1</v>
      </c>
      <c r="AJ769" s="2">
        <f t="shared" ca="1" si="275"/>
        <v>1</v>
      </c>
      <c r="AK769" s="2">
        <f t="shared" ca="1" si="276"/>
        <v>1</v>
      </c>
      <c r="AM769">
        <f ca="1">+IF(COUNTIFS(AM$4:AM768,1,$Q$4:$Q768,$Q769)=1,0,IF(U769*AD769&lt;$AO$1,1,0))</f>
        <v>1</v>
      </c>
      <c r="AN769">
        <f ca="1">+IF(COUNTIFS(AN$4:AN768,1,$Q$4:$Q768,$Q769)=1,0,IF(V769*AE769&lt;$AO$1,1,0))</f>
        <v>1</v>
      </c>
      <c r="AO769">
        <f ca="1">+IF(COUNTIFS(AO$4:AO768,1,$Q$4:$Q768,$Q769)=1,0,IF(W769*AF769&lt;$AO$1,1,0))</f>
        <v>0</v>
      </c>
      <c r="AP769">
        <f ca="1">+IF(COUNTIFS(AP$4:AP768,1,$Q$4:$Q768,$Q769)=1,0,IF(X769*AG769&lt;$AO$1,1,0))</f>
        <v>0</v>
      </c>
      <c r="AQ769">
        <f ca="1">+IF(COUNTIFS(AQ$4:AQ768,1,$Q$4:$Q768,$Q769)=1,0,IF(Y769*AH769&lt;$AO$1,1,0))</f>
        <v>1</v>
      </c>
      <c r="AR769">
        <f ca="1">+IF(COUNTIFS(AR$4:AR768,1,$Q$4:$Q768,$Q769)=1,0,IF(Z769*AI769&lt;$AO$1,1,0))</f>
        <v>0</v>
      </c>
      <c r="AS769">
        <f ca="1">+IF(COUNTIFS(AS$4:AS768,1,$Q$4:$Q768,$Q769)=1,0,IF(AA769*AJ769&lt;$AO$1,1,0))</f>
        <v>0</v>
      </c>
      <c r="AT769">
        <f ca="1">+IF(COUNTIFS(AT$4:AT768,1,$Q$4:$Q768,$Q769)=1,0,IF(AB769*AK769&lt;$AO$1,1,0))</f>
        <v>0</v>
      </c>
      <c r="AU769">
        <f t="shared" ca="1" si="267"/>
        <v>1</v>
      </c>
      <c r="AW769">
        <f ca="1">1*(COUNTIFS($Q$4:$Q768,Q769,AU$4:AU768,1)&gt;0)</f>
        <v>1</v>
      </c>
      <c r="AX769" t="str">
        <f t="shared" ca="1" si="277"/>
        <v/>
      </c>
    </row>
    <row r="770" spans="2:50" x14ac:dyDescent="0.35">
      <c r="B770">
        <f t="shared" si="268"/>
        <v>767</v>
      </c>
      <c r="C770" s="5">
        <f>AVERAGEIFS(TimeSeries!768:768,TimeSeries!$1:$1,"&lt;="&amp;C$3,TimeSeries!$1:$1,"&gt;="&amp;C$2)</f>
        <v>117.9</v>
      </c>
      <c r="D770" s="5">
        <f>AVERAGEIFS(TimeSeries!768:768,TimeSeries!$1:$1,"&lt;="&amp;D$3,TimeSeries!$1:$1,"&gt;="&amp;D$2)</f>
        <v>119.9</v>
      </c>
      <c r="E770" s="5">
        <f>AVERAGEIFS(TimeSeries!768:768,TimeSeries!$1:$1,"&lt;="&amp;E$3,TimeSeries!$1:$1,"&gt;="&amp;E$2)</f>
        <v>120.6</v>
      </c>
      <c r="F770" s="5">
        <f>AVERAGEIFS(TimeSeries!768:768,TimeSeries!$1:$1,"&lt;="&amp;F$3,TimeSeries!$1:$1,"&gt;="&amp;F$2)</f>
        <v>120.1</v>
      </c>
      <c r="G770" s="5">
        <f>AVERAGEIFS(TimeSeries!768:768,TimeSeries!$1:$1,"&lt;="&amp;G$3,TimeSeries!$1:$1,"&gt;="&amp;G$2)</f>
        <v>119.4</v>
      </c>
      <c r="H770" s="5">
        <f>AVERAGEIFS(TimeSeries!768:768,TimeSeries!$1:$1,"&lt;="&amp;H$3,TimeSeries!$1:$1,"&gt;="&amp;H$2)</f>
        <v>115.4</v>
      </c>
      <c r="I770" s="5">
        <f>AVERAGEIFS(TimeSeries!768:768,TimeSeries!$1:$1,"&lt;="&amp;I$3,TimeSeries!$1:$1,"&gt;="&amp;I$2)</f>
        <v>116.8</v>
      </c>
      <c r="J770" s="5">
        <f>AVERAGEIFS(TimeSeries!768:768,TimeSeries!$1:$1,"&lt;="&amp;J$3,TimeSeries!$1:$1,"&gt;="&amp;J$2)</f>
        <v>121.6</v>
      </c>
      <c r="K770" s="5">
        <f>+TimeSeries!I768</f>
        <v>118.675</v>
      </c>
      <c r="M770">
        <f t="shared" si="286"/>
        <v>117.11875000000001</v>
      </c>
      <c r="N770">
        <f t="shared" si="287"/>
        <v>125.125</v>
      </c>
      <c r="O770">
        <f t="shared" si="266"/>
        <v>0</v>
      </c>
      <c r="P770">
        <f t="shared" si="288"/>
        <v>0</v>
      </c>
      <c r="Q770">
        <f>+INDEX(TimeSeries!$A:$ZZ,'TimeSeries - Formatted'!$B770+1,'TimeSeries - Formatted'!K$1)</f>
        <v>27</v>
      </c>
      <c r="R770">
        <f>SUM(O$4:O770)</f>
        <v>36</v>
      </c>
      <c r="S770">
        <f>SUM(P$4:P770)</f>
        <v>37</v>
      </c>
      <c r="U770" s="1">
        <f t="shared" si="278"/>
        <v>-0.17175974710221276</v>
      </c>
      <c r="V770" s="1">
        <f t="shared" si="279"/>
        <v>-0.17651098901098894</v>
      </c>
      <c r="W770" s="1">
        <f t="shared" si="280"/>
        <v>-0.18760525429437513</v>
      </c>
      <c r="X770" s="1">
        <f t="shared" si="281"/>
        <v>-0.18823927002365659</v>
      </c>
      <c r="Y770" s="1">
        <f t="shared" si="282"/>
        <v>-0.15677966101694907</v>
      </c>
      <c r="Z770" s="1">
        <f t="shared" si="283"/>
        <v>-0.1368735976065818</v>
      </c>
      <c r="AA770" s="1">
        <f t="shared" si="284"/>
        <v>-0.12147423843550198</v>
      </c>
      <c r="AB770" s="1">
        <f t="shared" si="285"/>
        <v>-8.5026335590669744E-2</v>
      </c>
      <c r="AD770" s="2">
        <f t="shared" ca="1" si="269"/>
        <v>1</v>
      </c>
      <c r="AE770" s="2">
        <f t="shared" ca="1" si="270"/>
        <v>1</v>
      </c>
      <c r="AF770" s="2">
        <f t="shared" ca="1" si="271"/>
        <v>1</v>
      </c>
      <c r="AG770" s="2">
        <f t="shared" ca="1" si="272"/>
        <v>1</v>
      </c>
      <c r="AH770" s="2">
        <f t="shared" ca="1" si="273"/>
        <v>1</v>
      </c>
      <c r="AI770" s="2">
        <f t="shared" ca="1" si="274"/>
        <v>1</v>
      </c>
      <c r="AJ770" s="2">
        <f t="shared" ca="1" si="275"/>
        <v>1</v>
      </c>
      <c r="AK770" s="2">
        <f t="shared" ca="1" si="276"/>
        <v>1</v>
      </c>
      <c r="AM770">
        <f ca="1">+IF(COUNTIFS(AM$4:AM769,1,$Q$4:$Q769,$Q770)=1,0,IF(U770*AD770&lt;$AO$1,1,0))</f>
        <v>0</v>
      </c>
      <c r="AN770">
        <f ca="1">+IF(COUNTIFS(AN$4:AN769,1,$Q$4:$Q769,$Q770)=1,0,IF(V770*AE770&lt;$AO$1,1,0))</f>
        <v>0</v>
      </c>
      <c r="AO770">
        <f ca="1">+IF(COUNTIFS(AO$4:AO769,1,$Q$4:$Q769,$Q770)=1,0,IF(W770*AF770&lt;$AO$1,1,0))</f>
        <v>0</v>
      </c>
      <c r="AP770">
        <f ca="1">+IF(COUNTIFS(AP$4:AP769,1,$Q$4:$Q769,$Q770)=1,0,IF(X770*AG770&lt;$AO$1,1,0))</f>
        <v>0</v>
      </c>
      <c r="AQ770">
        <f ca="1">+IF(COUNTIFS(AQ$4:AQ769,1,$Q$4:$Q769,$Q770)=1,0,IF(Y770*AH770&lt;$AO$1,1,0))</f>
        <v>0</v>
      </c>
      <c r="AR770">
        <f ca="1">+IF(COUNTIFS(AR$4:AR769,1,$Q$4:$Q769,$Q770)=1,0,IF(Z770*AI770&lt;$AO$1,1,0))</f>
        <v>1</v>
      </c>
      <c r="AS770">
        <f ca="1">+IF(COUNTIFS(AS$4:AS769,1,$Q$4:$Q769,$Q770)=1,0,IF(AA770*AJ770&lt;$AO$1,1,0))</f>
        <v>1</v>
      </c>
      <c r="AT770">
        <f ca="1">+IF(COUNTIFS(AT$4:AT769,1,$Q$4:$Q769,$Q770)=1,0,IF(AB770*AK770&lt;$AO$1,1,0))</f>
        <v>0</v>
      </c>
      <c r="AU770">
        <f t="shared" ca="1" si="267"/>
        <v>1</v>
      </c>
      <c r="AW770">
        <f ca="1">1*(COUNTIFS($Q$4:$Q769,Q770,AU$4:AU769,1)&gt;0)</f>
        <v>1</v>
      </c>
      <c r="AX770" t="str">
        <f t="shared" ca="1" si="277"/>
        <v/>
      </c>
    </row>
    <row r="771" spans="2:50" x14ac:dyDescent="0.35">
      <c r="B771">
        <f t="shared" si="268"/>
        <v>768</v>
      </c>
      <c r="C771" s="5">
        <f>AVERAGEIFS(TimeSeries!769:769,TimeSeries!$1:$1,"&lt;="&amp;C$3,TimeSeries!$1:$1,"&gt;="&amp;C$2)</f>
        <v>116.4</v>
      </c>
      <c r="D771" s="5">
        <f>AVERAGEIFS(TimeSeries!769:769,TimeSeries!$1:$1,"&lt;="&amp;D$3,TimeSeries!$1:$1,"&gt;="&amp;D$2)</f>
        <v>119.9</v>
      </c>
      <c r="E771" s="5">
        <f>AVERAGEIFS(TimeSeries!769:769,TimeSeries!$1:$1,"&lt;="&amp;E$3,TimeSeries!$1:$1,"&gt;="&amp;E$2)</f>
        <v>119.9</v>
      </c>
      <c r="F771" s="5">
        <f>AVERAGEIFS(TimeSeries!769:769,TimeSeries!$1:$1,"&lt;="&amp;F$3,TimeSeries!$1:$1,"&gt;="&amp;F$2)</f>
        <v>118.9</v>
      </c>
      <c r="G771" s="5">
        <f>AVERAGEIFS(TimeSeries!769:769,TimeSeries!$1:$1,"&lt;="&amp;G$3,TimeSeries!$1:$1,"&gt;="&amp;G$2)</f>
        <v>120.3</v>
      </c>
      <c r="H771" s="5">
        <f>AVERAGEIFS(TimeSeries!769:769,TimeSeries!$1:$1,"&lt;="&amp;H$3,TimeSeries!$1:$1,"&gt;="&amp;H$2)</f>
        <v>114.8</v>
      </c>
      <c r="I771" s="5">
        <f>AVERAGEIFS(TimeSeries!769:769,TimeSeries!$1:$1,"&lt;="&amp;I$3,TimeSeries!$1:$1,"&gt;="&amp;I$2)</f>
        <v>110.55</v>
      </c>
      <c r="J771" s="5">
        <f>AVERAGEIFS(TimeSeries!769:769,TimeSeries!$1:$1,"&lt;="&amp;J$3,TimeSeries!$1:$1,"&gt;="&amp;J$2)</f>
        <v>113.1</v>
      </c>
      <c r="K771" s="5">
        <f>+TimeSeries!I769</f>
        <v>116.78749999999999</v>
      </c>
      <c r="M771">
        <f t="shared" si="286"/>
        <v>117.11875000000001</v>
      </c>
      <c r="N771">
        <f t="shared" si="287"/>
        <v>125.125</v>
      </c>
      <c r="O771">
        <f t="shared" si="266"/>
        <v>0</v>
      </c>
      <c r="P771">
        <f t="shared" si="288"/>
        <v>0</v>
      </c>
      <c r="Q771">
        <f>+INDEX(TimeSeries!$A:$ZZ,'TimeSeries - Formatted'!$B771+1,'TimeSeries - Formatted'!K$1)</f>
        <v>27</v>
      </c>
      <c r="R771">
        <f>SUM(O$4:O771)</f>
        <v>36</v>
      </c>
      <c r="S771">
        <f>SUM(P$4:P771)</f>
        <v>37</v>
      </c>
      <c r="U771" s="1">
        <f t="shared" si="278"/>
        <v>-0.18229715489989451</v>
      </c>
      <c r="V771" s="1">
        <f t="shared" si="279"/>
        <v>-0.17651098901098894</v>
      </c>
      <c r="W771" s="1">
        <f t="shared" si="280"/>
        <v>-0.19232064668238458</v>
      </c>
      <c r="X771" s="1">
        <f t="shared" si="281"/>
        <v>-0.1963501182832037</v>
      </c>
      <c r="Y771" s="1">
        <f t="shared" si="282"/>
        <v>-0.15042372881355925</v>
      </c>
      <c r="Z771" s="1">
        <f t="shared" si="283"/>
        <v>-0.1413612565445026</v>
      </c>
      <c r="AA771" s="1">
        <f t="shared" si="284"/>
        <v>-0.16848439262880777</v>
      </c>
      <c r="AB771" s="1">
        <f t="shared" si="285"/>
        <v>-0.14898419864559831</v>
      </c>
      <c r="AD771" s="2">
        <f t="shared" ca="1" si="269"/>
        <v>1</v>
      </c>
      <c r="AE771" s="2">
        <f t="shared" ca="1" si="270"/>
        <v>1</v>
      </c>
      <c r="AF771" s="2">
        <f t="shared" ca="1" si="271"/>
        <v>1</v>
      </c>
      <c r="AG771" s="2">
        <f t="shared" ca="1" si="272"/>
        <v>1</v>
      </c>
      <c r="AH771" s="2">
        <f t="shared" ca="1" si="273"/>
        <v>1</v>
      </c>
      <c r="AI771" s="2">
        <f t="shared" ca="1" si="274"/>
        <v>1</v>
      </c>
      <c r="AJ771" s="2">
        <f t="shared" ca="1" si="275"/>
        <v>1</v>
      </c>
      <c r="AK771" s="2">
        <f t="shared" ca="1" si="276"/>
        <v>1</v>
      </c>
      <c r="AM771">
        <f ca="1">+IF(COUNTIFS(AM$4:AM770,1,$Q$4:$Q770,$Q771)=1,0,IF(U771*AD771&lt;$AO$1,1,0))</f>
        <v>0</v>
      </c>
      <c r="AN771">
        <f ca="1">+IF(COUNTIFS(AN$4:AN770,1,$Q$4:$Q770,$Q771)=1,0,IF(V771*AE771&lt;$AO$1,1,0))</f>
        <v>0</v>
      </c>
      <c r="AO771">
        <f ca="1">+IF(COUNTIFS(AO$4:AO770,1,$Q$4:$Q770,$Q771)=1,0,IF(W771*AF771&lt;$AO$1,1,0))</f>
        <v>0</v>
      </c>
      <c r="AP771">
        <f ca="1">+IF(COUNTIFS(AP$4:AP770,1,$Q$4:$Q770,$Q771)=1,0,IF(X771*AG771&lt;$AO$1,1,0))</f>
        <v>0</v>
      </c>
      <c r="AQ771">
        <f ca="1">+IF(COUNTIFS(AQ$4:AQ770,1,$Q$4:$Q770,$Q771)=1,0,IF(Y771*AH771&lt;$AO$1,1,0))</f>
        <v>0</v>
      </c>
      <c r="AR771">
        <f ca="1">+IF(COUNTIFS(AR$4:AR770,1,$Q$4:$Q770,$Q771)=1,0,IF(Z771*AI771&lt;$AO$1,1,0))</f>
        <v>0</v>
      </c>
      <c r="AS771">
        <f ca="1">+IF(COUNTIFS(AS$4:AS770,1,$Q$4:$Q770,$Q771)=1,0,IF(AA771*AJ771&lt;$AO$1,1,0))</f>
        <v>0</v>
      </c>
      <c r="AT771">
        <f ca="1">+IF(COUNTIFS(AT$4:AT770,1,$Q$4:$Q770,$Q771)=1,0,IF(AB771*AK771&lt;$AO$1,1,0))</f>
        <v>1</v>
      </c>
      <c r="AU771">
        <f t="shared" ca="1" si="267"/>
        <v>1</v>
      </c>
      <c r="AW771">
        <f ca="1">1*(COUNTIFS($Q$4:$Q770,Q771,AU$4:AU770,1)&gt;0)</f>
        <v>1</v>
      </c>
      <c r="AX771" t="str">
        <f t="shared" ca="1" si="277"/>
        <v/>
      </c>
    </row>
    <row r="772" spans="2:50" x14ac:dyDescent="0.35">
      <c r="B772">
        <f t="shared" si="268"/>
        <v>769</v>
      </c>
      <c r="C772" s="5">
        <f>AVERAGEIFS(TimeSeries!770:770,TimeSeries!$1:$1,"&lt;="&amp;C$3,TimeSeries!$1:$1,"&gt;="&amp;C$2)</f>
        <v>115.2</v>
      </c>
      <c r="D772" s="5">
        <f>AVERAGEIFS(TimeSeries!770:770,TimeSeries!$1:$1,"&lt;="&amp;D$3,TimeSeries!$1:$1,"&gt;="&amp;D$2)</f>
        <v>118.7</v>
      </c>
      <c r="E772" s="5">
        <f>AVERAGEIFS(TimeSeries!770:770,TimeSeries!$1:$1,"&lt;="&amp;E$3,TimeSeries!$1:$1,"&gt;="&amp;E$2)</f>
        <v>119.4</v>
      </c>
      <c r="F772" s="5">
        <f>AVERAGEIFS(TimeSeries!770:770,TimeSeries!$1:$1,"&lt;="&amp;F$3,TimeSeries!$1:$1,"&gt;="&amp;F$2)</f>
        <v>119.4</v>
      </c>
      <c r="G772" s="5">
        <f>AVERAGEIFS(TimeSeries!770:770,TimeSeries!$1:$1,"&lt;="&amp;G$3,TimeSeries!$1:$1,"&gt;="&amp;G$2)</f>
        <v>120.8</v>
      </c>
      <c r="H772" s="5">
        <f>AVERAGEIFS(TimeSeries!770:770,TimeSeries!$1:$1,"&lt;="&amp;H$3,TimeSeries!$1:$1,"&gt;="&amp;H$2)</f>
        <v>114.8</v>
      </c>
      <c r="I772" s="5">
        <f>AVERAGEIFS(TimeSeries!770:770,TimeSeries!$1:$1,"&lt;="&amp;I$3,TimeSeries!$1:$1,"&gt;="&amp;I$2)</f>
        <v>110.55</v>
      </c>
      <c r="J772" s="5">
        <f>AVERAGEIFS(TimeSeries!770:770,TimeSeries!$1:$1,"&lt;="&amp;J$3,TimeSeries!$1:$1,"&gt;="&amp;J$2)</f>
        <v>113.1</v>
      </c>
      <c r="K772" s="5">
        <f>+TimeSeries!I770</f>
        <v>116.48750000000001</v>
      </c>
      <c r="M772">
        <f t="shared" si="286"/>
        <v>117.11875000000001</v>
      </c>
      <c r="N772">
        <f t="shared" si="287"/>
        <v>125.125</v>
      </c>
      <c r="O772">
        <f t="shared" ref="O772:O835" si="289">1*(AVERAGE(K770:K772)&gt;M772)*(AVERAGE(K767:K769)&lt;M772)*(SUM(O761:O771)=0)</f>
        <v>0</v>
      </c>
      <c r="P772">
        <f t="shared" si="288"/>
        <v>0</v>
      </c>
      <c r="Q772">
        <f>+INDEX(TimeSeries!$A:$ZZ,'TimeSeries - Formatted'!$B772+1,'TimeSeries - Formatted'!K$1)</f>
        <v>27</v>
      </c>
      <c r="R772">
        <f>SUM(O$4:O772)</f>
        <v>36</v>
      </c>
      <c r="S772">
        <f>SUM(P$4:P772)</f>
        <v>37</v>
      </c>
      <c r="U772" s="1">
        <f t="shared" si="278"/>
        <v>-0.19072708113804004</v>
      </c>
      <c r="V772" s="1">
        <f t="shared" si="279"/>
        <v>-0.18475274725274715</v>
      </c>
      <c r="W772" s="1">
        <f t="shared" si="280"/>
        <v>-0.19568878410239132</v>
      </c>
      <c r="X772" s="1">
        <f t="shared" si="281"/>
        <v>-0.19297059817505902</v>
      </c>
      <c r="Y772" s="1">
        <f t="shared" si="282"/>
        <v>-0.14689265536723162</v>
      </c>
      <c r="Z772" s="1">
        <f t="shared" si="283"/>
        <v>-0.1413612565445026</v>
      </c>
      <c r="AA772" s="1">
        <f t="shared" si="284"/>
        <v>-0.16848439262880777</v>
      </c>
      <c r="AB772" s="1">
        <f t="shared" si="285"/>
        <v>-0.14898419864559831</v>
      </c>
      <c r="AD772" s="2">
        <f t="shared" ca="1" si="269"/>
        <v>1</v>
      </c>
      <c r="AE772" s="2">
        <f t="shared" ca="1" si="270"/>
        <v>1</v>
      </c>
      <c r="AF772" s="2">
        <f t="shared" ca="1" si="271"/>
        <v>1</v>
      </c>
      <c r="AG772" s="2">
        <f t="shared" ca="1" si="272"/>
        <v>1</v>
      </c>
      <c r="AH772" s="2">
        <f t="shared" ca="1" si="273"/>
        <v>1</v>
      </c>
      <c r="AI772" s="2">
        <f t="shared" ca="1" si="274"/>
        <v>1</v>
      </c>
      <c r="AJ772" s="2">
        <f t="shared" ca="1" si="275"/>
        <v>1</v>
      </c>
      <c r="AK772" s="2">
        <f t="shared" ca="1" si="276"/>
        <v>1</v>
      </c>
      <c r="AM772">
        <f ca="1">+IF(COUNTIFS(AM$4:AM771,1,$Q$4:$Q771,$Q772)=1,0,IF(U772*AD772&lt;$AO$1,1,0))</f>
        <v>0</v>
      </c>
      <c r="AN772">
        <f ca="1">+IF(COUNTIFS(AN$4:AN771,1,$Q$4:$Q771,$Q772)=1,0,IF(V772*AE772&lt;$AO$1,1,0))</f>
        <v>0</v>
      </c>
      <c r="AO772">
        <f ca="1">+IF(COUNTIFS(AO$4:AO771,1,$Q$4:$Q771,$Q772)=1,0,IF(W772*AF772&lt;$AO$1,1,0))</f>
        <v>0</v>
      </c>
      <c r="AP772">
        <f ca="1">+IF(COUNTIFS(AP$4:AP771,1,$Q$4:$Q771,$Q772)=1,0,IF(X772*AG772&lt;$AO$1,1,0))</f>
        <v>0</v>
      </c>
      <c r="AQ772">
        <f ca="1">+IF(COUNTIFS(AQ$4:AQ771,1,$Q$4:$Q771,$Q772)=1,0,IF(Y772*AH772&lt;$AO$1,1,0))</f>
        <v>0</v>
      </c>
      <c r="AR772">
        <f ca="1">+IF(COUNTIFS(AR$4:AR771,1,$Q$4:$Q771,$Q772)=1,0,IF(Z772*AI772&lt;$AO$1,1,0))</f>
        <v>0</v>
      </c>
      <c r="AS772">
        <f ca="1">+IF(COUNTIFS(AS$4:AS771,1,$Q$4:$Q771,$Q772)=1,0,IF(AA772*AJ772&lt;$AO$1,1,0))</f>
        <v>0</v>
      </c>
      <c r="AT772">
        <f ca="1">+IF(COUNTIFS(AT$4:AT771,1,$Q$4:$Q771,$Q772)=1,0,IF(AB772*AK772&lt;$AO$1,1,0))</f>
        <v>0</v>
      </c>
      <c r="AU772">
        <f t="shared" ca="1" si="267"/>
        <v>0</v>
      </c>
      <c r="AW772">
        <f ca="1">1*(COUNTIFS($Q$4:$Q771,Q772,AU$4:AU771,1)&gt;0)</f>
        <v>1</v>
      </c>
      <c r="AX772" t="str">
        <f t="shared" ca="1" si="277"/>
        <v/>
      </c>
    </row>
    <row r="773" spans="2:50" x14ac:dyDescent="0.35">
      <c r="B773">
        <f t="shared" si="268"/>
        <v>770</v>
      </c>
      <c r="C773" s="5">
        <f>AVERAGEIFS(TimeSeries!771:771,TimeSeries!$1:$1,"&lt;="&amp;C$3,TimeSeries!$1:$1,"&gt;="&amp;C$2)</f>
        <v>114.7</v>
      </c>
      <c r="D773" s="5">
        <f>AVERAGEIFS(TimeSeries!771:771,TimeSeries!$1:$1,"&lt;="&amp;D$3,TimeSeries!$1:$1,"&gt;="&amp;D$2)</f>
        <v>118.7</v>
      </c>
      <c r="E773" s="5">
        <f>AVERAGEIFS(TimeSeries!771:771,TimeSeries!$1:$1,"&lt;="&amp;E$3,TimeSeries!$1:$1,"&gt;="&amp;E$2)</f>
        <v>120.1</v>
      </c>
      <c r="F773" s="5">
        <f>AVERAGEIFS(TimeSeries!771:771,TimeSeries!$1:$1,"&lt;="&amp;F$3,TimeSeries!$1:$1,"&gt;="&amp;F$2)</f>
        <v>120.1</v>
      </c>
      <c r="G773" s="5">
        <f>AVERAGEIFS(TimeSeries!771:771,TimeSeries!$1:$1,"&lt;="&amp;G$3,TimeSeries!$1:$1,"&gt;="&amp;G$2)</f>
        <v>119.4</v>
      </c>
      <c r="H773" s="5">
        <f>AVERAGEIFS(TimeSeries!771:771,TimeSeries!$1:$1,"&lt;="&amp;H$3,TimeSeries!$1:$1,"&gt;="&amp;H$2)</f>
        <v>112.9</v>
      </c>
      <c r="I773" s="5">
        <f>AVERAGEIFS(TimeSeries!771:771,TimeSeries!$1:$1,"&lt;="&amp;I$3,TimeSeries!$1:$1,"&gt;="&amp;I$2)</f>
        <v>110.05</v>
      </c>
      <c r="J773" s="5">
        <f>AVERAGEIFS(TimeSeries!771:771,TimeSeries!$1:$1,"&lt;="&amp;J$3,TimeSeries!$1:$1,"&gt;="&amp;J$2)</f>
        <v>113.1</v>
      </c>
      <c r="K773" s="5">
        <f>+TimeSeries!I771</f>
        <v>116.0625</v>
      </c>
      <c r="M773">
        <f t="shared" si="286"/>
        <v>117.11875000000001</v>
      </c>
      <c r="N773">
        <f t="shared" si="287"/>
        <v>125.125</v>
      </c>
      <c r="O773">
        <f t="shared" si="289"/>
        <v>0</v>
      </c>
      <c r="P773">
        <f t="shared" si="288"/>
        <v>0</v>
      </c>
      <c r="Q773">
        <f>+INDEX(TimeSeries!$A:$ZZ,'TimeSeries - Formatted'!$B773+1,'TimeSeries - Formatted'!K$1)</f>
        <v>28</v>
      </c>
      <c r="R773">
        <f>SUM(O$4:O773)</f>
        <v>36</v>
      </c>
      <c r="S773">
        <f>SUM(P$4:P773)</f>
        <v>37</v>
      </c>
      <c r="U773" s="1">
        <f t="shared" si="278"/>
        <v>-0.19423955040393392</v>
      </c>
      <c r="V773" s="1">
        <f t="shared" si="279"/>
        <v>-0.18475274725274715</v>
      </c>
      <c r="W773" s="1">
        <f t="shared" si="280"/>
        <v>-0.19097339171438188</v>
      </c>
      <c r="X773" s="1">
        <f t="shared" si="281"/>
        <v>-0.18823927002365659</v>
      </c>
      <c r="Y773" s="1">
        <f t="shared" si="282"/>
        <v>-0.15677966101694907</v>
      </c>
      <c r="Z773" s="1">
        <f t="shared" si="283"/>
        <v>-0.15557217651458477</v>
      </c>
      <c r="AA773" s="1">
        <f t="shared" si="284"/>
        <v>-0.1722452049642722</v>
      </c>
      <c r="AB773" s="1">
        <f t="shared" si="285"/>
        <v>-0.14898419864559831</v>
      </c>
      <c r="AD773" s="2">
        <f t="shared" ca="1" si="269"/>
        <v>0</v>
      </c>
      <c r="AE773" s="2">
        <f t="shared" ca="1" si="270"/>
        <v>0</v>
      </c>
      <c r="AF773" s="2">
        <f t="shared" ca="1" si="271"/>
        <v>0</v>
      </c>
      <c r="AG773" s="2">
        <f t="shared" ca="1" si="272"/>
        <v>0</v>
      </c>
      <c r="AH773" s="2">
        <f t="shared" ca="1" si="273"/>
        <v>0</v>
      </c>
      <c r="AI773" s="2">
        <f t="shared" ca="1" si="274"/>
        <v>0</v>
      </c>
      <c r="AJ773" s="2">
        <f t="shared" ca="1" si="275"/>
        <v>0</v>
      </c>
      <c r="AK773" s="2">
        <f t="shared" ca="1" si="276"/>
        <v>0</v>
      </c>
      <c r="AM773">
        <f ca="1">+IF(COUNTIFS(AM$4:AM772,1,$Q$4:$Q772,$Q773)=1,0,IF(U773*AD773&lt;$AO$1,1,0))</f>
        <v>0</v>
      </c>
      <c r="AN773">
        <f ca="1">+IF(COUNTIFS(AN$4:AN772,1,$Q$4:$Q772,$Q773)=1,0,IF(V773*AE773&lt;$AO$1,1,0))</f>
        <v>0</v>
      </c>
      <c r="AO773">
        <f ca="1">+IF(COUNTIFS(AO$4:AO772,1,$Q$4:$Q772,$Q773)=1,0,IF(W773*AF773&lt;$AO$1,1,0))</f>
        <v>0</v>
      </c>
      <c r="AP773">
        <f ca="1">+IF(COUNTIFS(AP$4:AP772,1,$Q$4:$Q772,$Q773)=1,0,IF(X773*AG773&lt;$AO$1,1,0))</f>
        <v>0</v>
      </c>
      <c r="AQ773">
        <f ca="1">+IF(COUNTIFS(AQ$4:AQ772,1,$Q$4:$Q772,$Q773)=1,0,IF(Y773*AH773&lt;$AO$1,1,0))</f>
        <v>0</v>
      </c>
      <c r="AR773">
        <f ca="1">+IF(COUNTIFS(AR$4:AR772,1,$Q$4:$Q772,$Q773)=1,0,IF(Z773*AI773&lt;$AO$1,1,0))</f>
        <v>0</v>
      </c>
      <c r="AS773">
        <f ca="1">+IF(COUNTIFS(AS$4:AS772,1,$Q$4:$Q772,$Q773)=1,0,IF(AA773*AJ773&lt;$AO$1,1,0))</f>
        <v>0</v>
      </c>
      <c r="AT773">
        <f ca="1">+IF(COUNTIFS(AT$4:AT772,1,$Q$4:$Q772,$Q773)=1,0,IF(AB773*AK773&lt;$AO$1,1,0))</f>
        <v>0</v>
      </c>
      <c r="AU773">
        <f t="shared" ref="AU773:AU836" ca="1" si="290">1*(SUM(AM773:AT773)&gt;0)</f>
        <v>0</v>
      </c>
      <c r="AW773">
        <f>1*(COUNTIFS($Q$4:$Q772,Q773,AU$4:AU772,1)&gt;0)</f>
        <v>0</v>
      </c>
      <c r="AX773" t="str">
        <f t="shared" ca="1" si="277"/>
        <v/>
      </c>
    </row>
    <row r="774" spans="2:50" x14ac:dyDescent="0.35">
      <c r="B774">
        <f t="shared" ref="B774:B837" si="291">+B773+1</f>
        <v>771</v>
      </c>
      <c r="C774" s="5">
        <f>AVERAGEIFS(TimeSeries!772:772,TimeSeries!$1:$1,"&lt;="&amp;C$3,TimeSeries!$1:$1,"&gt;="&amp;C$2)</f>
        <v>114.7</v>
      </c>
      <c r="D774" s="5">
        <f>AVERAGEIFS(TimeSeries!772:772,TimeSeries!$1:$1,"&lt;="&amp;D$3,TimeSeries!$1:$1,"&gt;="&amp;D$2)</f>
        <v>118.7</v>
      </c>
      <c r="E774" s="5">
        <f>AVERAGEIFS(TimeSeries!772:772,TimeSeries!$1:$1,"&lt;="&amp;E$3,TimeSeries!$1:$1,"&gt;="&amp;E$2)</f>
        <v>120.8</v>
      </c>
      <c r="F774" s="5">
        <f>AVERAGEIFS(TimeSeries!772:772,TimeSeries!$1:$1,"&lt;="&amp;F$3,TimeSeries!$1:$1,"&gt;="&amp;F$2)</f>
        <v>121.3</v>
      </c>
      <c r="G774" s="5">
        <f>AVERAGEIFS(TimeSeries!772:772,TimeSeries!$1:$1,"&lt;="&amp;G$3,TimeSeries!$1:$1,"&gt;="&amp;G$2)</f>
        <v>119.9</v>
      </c>
      <c r="H774" s="5">
        <f>AVERAGEIFS(TimeSeries!772:772,TimeSeries!$1:$1,"&lt;="&amp;H$3,TimeSeries!$1:$1,"&gt;="&amp;H$2)</f>
        <v>112.9</v>
      </c>
      <c r="I774" s="5">
        <f>AVERAGEIFS(TimeSeries!772:772,TimeSeries!$1:$1,"&lt;="&amp;I$3,TimeSeries!$1:$1,"&gt;="&amp;I$2)</f>
        <v>110.05</v>
      </c>
      <c r="J774" s="5">
        <f>AVERAGEIFS(TimeSeries!772:772,TimeSeries!$1:$1,"&lt;="&amp;J$3,TimeSeries!$1:$1,"&gt;="&amp;J$2)</f>
        <v>113.1</v>
      </c>
      <c r="K774" s="5">
        <f>+TimeSeries!I772</f>
        <v>116.3625</v>
      </c>
      <c r="M774">
        <f t="shared" si="286"/>
        <v>117.11875000000001</v>
      </c>
      <c r="N774">
        <f t="shared" si="287"/>
        <v>125.125</v>
      </c>
      <c r="O774">
        <f t="shared" si="289"/>
        <v>0</v>
      </c>
      <c r="P774">
        <f t="shared" si="288"/>
        <v>0</v>
      </c>
      <c r="Q774">
        <f>+INDEX(TimeSeries!$A:$ZZ,'TimeSeries - Formatted'!$B774+1,'TimeSeries - Formatted'!K$1)</f>
        <v>28</v>
      </c>
      <c r="R774">
        <f>SUM(O$4:O774)</f>
        <v>36</v>
      </c>
      <c r="S774">
        <f>SUM(P$4:P774)</f>
        <v>37</v>
      </c>
      <c r="U774" s="1">
        <f t="shared" si="278"/>
        <v>-0.19423955040393392</v>
      </c>
      <c r="V774" s="1">
        <f t="shared" si="279"/>
        <v>-0.18475274725274715</v>
      </c>
      <c r="W774" s="1">
        <f t="shared" si="280"/>
        <v>-0.18625799932637244</v>
      </c>
      <c r="X774" s="1">
        <f t="shared" si="281"/>
        <v>-0.18012842176410948</v>
      </c>
      <c r="Y774" s="1">
        <f t="shared" si="282"/>
        <v>-0.15324858757062143</v>
      </c>
      <c r="Z774" s="1">
        <f t="shared" si="283"/>
        <v>-0.15557217651458477</v>
      </c>
      <c r="AA774" s="1">
        <f t="shared" si="284"/>
        <v>-0.1722452049642722</v>
      </c>
      <c r="AB774" s="1">
        <f t="shared" si="285"/>
        <v>-0.14898419864559831</v>
      </c>
      <c r="AD774" s="2">
        <f t="shared" ca="1" si="269"/>
        <v>0</v>
      </c>
      <c r="AE774" s="2">
        <f t="shared" ca="1" si="270"/>
        <v>0</v>
      </c>
      <c r="AF774" s="2">
        <f t="shared" ca="1" si="271"/>
        <v>0</v>
      </c>
      <c r="AG774" s="2">
        <f t="shared" ca="1" si="272"/>
        <v>0</v>
      </c>
      <c r="AH774" s="2">
        <f t="shared" ca="1" si="273"/>
        <v>0</v>
      </c>
      <c r="AI774" s="2">
        <f t="shared" ca="1" si="274"/>
        <v>0</v>
      </c>
      <c r="AJ774" s="2">
        <f t="shared" ca="1" si="275"/>
        <v>0</v>
      </c>
      <c r="AK774" s="2">
        <f t="shared" ca="1" si="276"/>
        <v>0</v>
      </c>
      <c r="AM774">
        <f ca="1">+IF(COUNTIFS(AM$4:AM773,1,$Q$4:$Q773,$Q774)=1,0,IF(U774*AD774&lt;$AO$1,1,0))</f>
        <v>0</v>
      </c>
      <c r="AN774">
        <f ca="1">+IF(COUNTIFS(AN$4:AN773,1,$Q$4:$Q773,$Q774)=1,0,IF(V774*AE774&lt;$AO$1,1,0))</f>
        <v>0</v>
      </c>
      <c r="AO774">
        <f ca="1">+IF(COUNTIFS(AO$4:AO773,1,$Q$4:$Q773,$Q774)=1,0,IF(W774*AF774&lt;$AO$1,1,0))</f>
        <v>0</v>
      </c>
      <c r="AP774">
        <f ca="1">+IF(COUNTIFS(AP$4:AP773,1,$Q$4:$Q773,$Q774)=1,0,IF(X774*AG774&lt;$AO$1,1,0))</f>
        <v>0</v>
      </c>
      <c r="AQ774">
        <f ca="1">+IF(COUNTIFS(AQ$4:AQ773,1,$Q$4:$Q773,$Q774)=1,0,IF(Y774*AH774&lt;$AO$1,1,0))</f>
        <v>0</v>
      </c>
      <c r="AR774">
        <f ca="1">+IF(COUNTIFS(AR$4:AR773,1,$Q$4:$Q773,$Q774)=1,0,IF(Z774*AI774&lt;$AO$1,1,0))</f>
        <v>0</v>
      </c>
      <c r="AS774">
        <f ca="1">+IF(COUNTIFS(AS$4:AS773,1,$Q$4:$Q773,$Q774)=1,0,IF(AA774*AJ774&lt;$AO$1,1,0))</f>
        <v>0</v>
      </c>
      <c r="AT774">
        <f ca="1">+IF(COUNTIFS(AT$4:AT773,1,$Q$4:$Q773,$Q774)=1,0,IF(AB774*AK774&lt;$AO$1,1,0))</f>
        <v>0</v>
      </c>
      <c r="AU774">
        <f t="shared" ca="1" si="290"/>
        <v>0</v>
      </c>
      <c r="AW774">
        <f ca="1">1*(COUNTIFS($Q$4:$Q773,Q774,AU$4:AU773,1)&gt;0)</f>
        <v>0</v>
      </c>
      <c r="AX774" t="str">
        <f t="shared" ca="1" si="277"/>
        <v/>
      </c>
    </row>
    <row r="775" spans="2:50" x14ac:dyDescent="0.35">
      <c r="B775">
        <f t="shared" si="291"/>
        <v>772</v>
      </c>
      <c r="C775" s="5">
        <f>AVERAGEIFS(TimeSeries!773:773,TimeSeries!$1:$1,"&lt;="&amp;C$3,TimeSeries!$1:$1,"&gt;="&amp;C$2)</f>
        <v>115.4</v>
      </c>
      <c r="D775" s="5">
        <f>AVERAGEIFS(TimeSeries!773:773,TimeSeries!$1:$1,"&lt;="&amp;D$3,TimeSeries!$1:$1,"&gt;="&amp;D$2)</f>
        <v>119.9</v>
      </c>
      <c r="E775" s="5">
        <f>AVERAGEIFS(TimeSeries!773:773,TimeSeries!$1:$1,"&lt;="&amp;E$3,TimeSeries!$1:$1,"&gt;="&amp;E$2)</f>
        <v>122</v>
      </c>
      <c r="F775" s="5">
        <f>AVERAGEIFS(TimeSeries!773:773,TimeSeries!$1:$1,"&lt;="&amp;F$3,TimeSeries!$1:$1,"&gt;="&amp;F$2)</f>
        <v>123.5</v>
      </c>
      <c r="G775" s="5">
        <f>AVERAGEIFS(TimeSeries!773:773,TimeSeries!$1:$1,"&lt;="&amp;G$3,TimeSeries!$1:$1,"&gt;="&amp;G$2)</f>
        <v>121.4</v>
      </c>
      <c r="H775" s="5">
        <f>AVERAGEIFS(TimeSeries!773:773,TimeSeries!$1:$1,"&lt;="&amp;H$3,TimeSeries!$1:$1,"&gt;="&amp;H$2)</f>
        <v>113.4</v>
      </c>
      <c r="I775" s="5">
        <f>AVERAGEIFS(TimeSeries!773:773,TimeSeries!$1:$1,"&lt;="&amp;I$3,TimeSeries!$1:$1,"&gt;="&amp;I$2)</f>
        <v>110.55</v>
      </c>
      <c r="J775" s="5">
        <f>AVERAGEIFS(TimeSeries!773:773,TimeSeries!$1:$1,"&lt;="&amp;J$3,TimeSeries!$1:$1,"&gt;="&amp;J$2)</f>
        <v>113.1</v>
      </c>
      <c r="K775" s="5">
        <f>+TimeSeries!I773</f>
        <v>117.33750000000001</v>
      </c>
      <c r="M775">
        <f t="shared" si="286"/>
        <v>117.24375000000001</v>
      </c>
      <c r="N775">
        <f t="shared" si="287"/>
        <v>125.125</v>
      </c>
      <c r="O775">
        <f t="shared" si="289"/>
        <v>0</v>
      </c>
      <c r="P775">
        <f t="shared" si="288"/>
        <v>0</v>
      </c>
      <c r="Q775">
        <f>+INDEX(TimeSeries!$A:$ZZ,'TimeSeries - Formatted'!$B775+1,'TimeSeries - Formatted'!K$1)</f>
        <v>28</v>
      </c>
      <c r="R775">
        <f>SUM(O$4:O775)</f>
        <v>36</v>
      </c>
      <c r="S775">
        <f>SUM(P$4:P775)</f>
        <v>37</v>
      </c>
      <c r="U775" s="1">
        <f t="shared" si="278"/>
        <v>-0.18932209343168238</v>
      </c>
      <c r="V775" s="1">
        <f t="shared" si="279"/>
        <v>-0.17651098901098894</v>
      </c>
      <c r="W775" s="1">
        <f t="shared" si="280"/>
        <v>-0.17817446951835625</v>
      </c>
      <c r="X775" s="1">
        <f t="shared" si="281"/>
        <v>-0.165258533288273</v>
      </c>
      <c r="Y775" s="1">
        <f t="shared" si="282"/>
        <v>-0.1426553672316383</v>
      </c>
      <c r="Z775" s="1">
        <f t="shared" si="283"/>
        <v>-0.15183246073298418</v>
      </c>
      <c r="AA775" s="1">
        <f t="shared" si="284"/>
        <v>-0.16848439262880777</v>
      </c>
      <c r="AB775" s="1">
        <f t="shared" si="285"/>
        <v>-0.14898419864559831</v>
      </c>
      <c r="AD775" s="2">
        <f t="shared" ca="1" si="269"/>
        <v>0</v>
      </c>
      <c r="AE775" s="2">
        <f t="shared" ca="1" si="270"/>
        <v>0</v>
      </c>
      <c r="AF775" s="2">
        <f t="shared" ca="1" si="271"/>
        <v>0</v>
      </c>
      <c r="AG775" s="2">
        <f t="shared" ca="1" si="272"/>
        <v>0</v>
      </c>
      <c r="AH775" s="2">
        <f t="shared" ca="1" si="273"/>
        <v>0</v>
      </c>
      <c r="AI775" s="2">
        <f t="shared" ca="1" si="274"/>
        <v>0</v>
      </c>
      <c r="AJ775" s="2">
        <f t="shared" ca="1" si="275"/>
        <v>0</v>
      </c>
      <c r="AK775" s="2">
        <f t="shared" ca="1" si="276"/>
        <v>0</v>
      </c>
      <c r="AM775">
        <f ca="1">+IF(COUNTIFS(AM$4:AM774,1,$Q$4:$Q774,$Q775)=1,0,IF(U775*AD775&lt;$AO$1,1,0))</f>
        <v>0</v>
      </c>
      <c r="AN775">
        <f ca="1">+IF(COUNTIFS(AN$4:AN774,1,$Q$4:$Q774,$Q775)=1,0,IF(V775*AE775&lt;$AO$1,1,0))</f>
        <v>0</v>
      </c>
      <c r="AO775">
        <f ca="1">+IF(COUNTIFS(AO$4:AO774,1,$Q$4:$Q774,$Q775)=1,0,IF(W775*AF775&lt;$AO$1,1,0))</f>
        <v>0</v>
      </c>
      <c r="AP775">
        <f ca="1">+IF(COUNTIFS(AP$4:AP774,1,$Q$4:$Q774,$Q775)=1,0,IF(X775*AG775&lt;$AO$1,1,0))</f>
        <v>0</v>
      </c>
      <c r="AQ775">
        <f ca="1">+IF(COUNTIFS(AQ$4:AQ774,1,$Q$4:$Q774,$Q775)=1,0,IF(Y775*AH775&lt;$AO$1,1,0))</f>
        <v>0</v>
      </c>
      <c r="AR775">
        <f ca="1">+IF(COUNTIFS(AR$4:AR774,1,$Q$4:$Q774,$Q775)=1,0,IF(Z775*AI775&lt;$AO$1,1,0))</f>
        <v>0</v>
      </c>
      <c r="AS775">
        <f ca="1">+IF(COUNTIFS(AS$4:AS774,1,$Q$4:$Q774,$Q775)=1,0,IF(AA775*AJ775&lt;$AO$1,1,0))</f>
        <v>0</v>
      </c>
      <c r="AT775">
        <f ca="1">+IF(COUNTIFS(AT$4:AT774,1,$Q$4:$Q774,$Q775)=1,0,IF(AB775*AK775&lt;$AO$1,1,0))</f>
        <v>0</v>
      </c>
      <c r="AU775">
        <f t="shared" ca="1" si="290"/>
        <v>0</v>
      </c>
      <c r="AW775">
        <f ca="1">1*(COUNTIFS($Q$4:$Q774,Q775,AU$4:AU774,1)&gt;0)</f>
        <v>0</v>
      </c>
      <c r="AX775" t="str">
        <f t="shared" ca="1" si="277"/>
        <v/>
      </c>
    </row>
    <row r="776" spans="2:50" x14ac:dyDescent="0.35">
      <c r="B776">
        <f t="shared" si="291"/>
        <v>773</v>
      </c>
      <c r="C776" s="5">
        <f>AVERAGEIFS(TimeSeries!774:774,TimeSeries!$1:$1,"&lt;="&amp;C$3,TimeSeries!$1:$1,"&gt;="&amp;C$2)</f>
        <v>117.1</v>
      </c>
      <c r="D776" s="5">
        <f>AVERAGEIFS(TimeSeries!774:774,TimeSeries!$1:$1,"&lt;="&amp;D$3,TimeSeries!$1:$1,"&gt;="&amp;D$2)</f>
        <v>121.6</v>
      </c>
      <c r="E776" s="5">
        <f>AVERAGEIFS(TimeSeries!774:774,TimeSeries!$1:$1,"&lt;="&amp;E$3,TimeSeries!$1:$1,"&gt;="&amp;E$2)</f>
        <v>123.75</v>
      </c>
      <c r="F776" s="5">
        <f>AVERAGEIFS(TimeSeries!774:774,TimeSeries!$1:$1,"&lt;="&amp;F$3,TimeSeries!$1:$1,"&gt;="&amp;F$2)</f>
        <v>125.25</v>
      </c>
      <c r="G776" s="5">
        <f>AVERAGEIFS(TimeSeries!774:774,TimeSeries!$1:$1,"&lt;="&amp;G$3,TimeSeries!$1:$1,"&gt;="&amp;G$2)</f>
        <v>122.4</v>
      </c>
      <c r="H776" s="5">
        <f>AVERAGEIFS(TimeSeries!774:774,TimeSeries!$1:$1,"&lt;="&amp;H$3,TimeSeries!$1:$1,"&gt;="&amp;H$2)</f>
        <v>113.9</v>
      </c>
      <c r="I776" s="5">
        <f>AVERAGEIFS(TimeSeries!774:774,TimeSeries!$1:$1,"&lt;="&amp;I$3,TimeSeries!$1:$1,"&gt;="&amp;I$2)</f>
        <v>111.05</v>
      </c>
      <c r="J776" s="5">
        <f>AVERAGEIFS(TimeSeries!774:774,TimeSeries!$1:$1,"&lt;="&amp;J$3,TimeSeries!$1:$1,"&gt;="&amp;J$2)</f>
        <v>113.1</v>
      </c>
      <c r="K776" s="5">
        <f>+TimeSeries!I774</f>
        <v>118.57499999999999</v>
      </c>
      <c r="M776">
        <f t="shared" si="286"/>
        <v>117.24375000000001</v>
      </c>
      <c r="N776">
        <f t="shared" si="287"/>
        <v>125.125</v>
      </c>
      <c r="O776">
        <f t="shared" si="289"/>
        <v>1</v>
      </c>
      <c r="P776">
        <f t="shared" si="288"/>
        <v>0</v>
      </c>
      <c r="Q776">
        <f>+INDEX(TimeSeries!$A:$ZZ,'TimeSeries - Formatted'!$B776+1,'TimeSeries - Formatted'!K$1)</f>
        <v>28</v>
      </c>
      <c r="R776">
        <f>SUM(O$4:O776)</f>
        <v>37</v>
      </c>
      <c r="S776">
        <f>SUM(P$4:P776)</f>
        <v>37</v>
      </c>
      <c r="U776" s="1">
        <f t="shared" si="278"/>
        <v>-0.17737969792764319</v>
      </c>
      <c r="V776" s="1">
        <f t="shared" si="279"/>
        <v>-0.1648351648351648</v>
      </c>
      <c r="W776" s="1">
        <f t="shared" si="280"/>
        <v>-0.16638598854833275</v>
      </c>
      <c r="X776" s="1">
        <f t="shared" si="281"/>
        <v>-0.15343021290976677</v>
      </c>
      <c r="Y776" s="1">
        <f t="shared" si="282"/>
        <v>-0.13559322033898302</v>
      </c>
      <c r="Z776" s="1">
        <f t="shared" si="283"/>
        <v>-0.14809274495138358</v>
      </c>
      <c r="AA776" s="1">
        <f t="shared" si="284"/>
        <v>-0.16472358029334333</v>
      </c>
      <c r="AB776" s="1">
        <f t="shared" si="285"/>
        <v>-0.14898419864559831</v>
      </c>
      <c r="AD776" s="2">
        <f t="shared" ca="1" si="269"/>
        <v>0</v>
      </c>
      <c r="AE776" s="2">
        <f t="shared" ca="1" si="270"/>
        <v>0</v>
      </c>
      <c r="AF776" s="2">
        <f t="shared" ca="1" si="271"/>
        <v>0</v>
      </c>
      <c r="AG776" s="2">
        <f t="shared" ca="1" si="272"/>
        <v>0</v>
      </c>
      <c r="AH776" s="2">
        <f t="shared" ca="1" si="273"/>
        <v>0</v>
      </c>
      <c r="AI776" s="2">
        <f t="shared" ca="1" si="274"/>
        <v>0</v>
      </c>
      <c r="AJ776" s="2">
        <f t="shared" ca="1" si="275"/>
        <v>0</v>
      </c>
      <c r="AK776" s="2">
        <f t="shared" ca="1" si="276"/>
        <v>0</v>
      </c>
      <c r="AM776">
        <f ca="1">+IF(COUNTIFS(AM$4:AM775,1,$Q$4:$Q775,$Q776)=1,0,IF(U776*AD776&lt;$AO$1,1,0))</f>
        <v>0</v>
      </c>
      <c r="AN776">
        <f ca="1">+IF(COUNTIFS(AN$4:AN775,1,$Q$4:$Q775,$Q776)=1,0,IF(V776*AE776&lt;$AO$1,1,0))</f>
        <v>0</v>
      </c>
      <c r="AO776">
        <f ca="1">+IF(COUNTIFS(AO$4:AO775,1,$Q$4:$Q775,$Q776)=1,0,IF(W776*AF776&lt;$AO$1,1,0))</f>
        <v>0</v>
      </c>
      <c r="AP776">
        <f ca="1">+IF(COUNTIFS(AP$4:AP775,1,$Q$4:$Q775,$Q776)=1,0,IF(X776*AG776&lt;$AO$1,1,0))</f>
        <v>0</v>
      </c>
      <c r="AQ776">
        <f ca="1">+IF(COUNTIFS(AQ$4:AQ775,1,$Q$4:$Q775,$Q776)=1,0,IF(Y776*AH776&lt;$AO$1,1,0))</f>
        <v>0</v>
      </c>
      <c r="AR776">
        <f ca="1">+IF(COUNTIFS(AR$4:AR775,1,$Q$4:$Q775,$Q776)=1,0,IF(Z776*AI776&lt;$AO$1,1,0))</f>
        <v>0</v>
      </c>
      <c r="AS776">
        <f ca="1">+IF(COUNTIFS(AS$4:AS775,1,$Q$4:$Q775,$Q776)=1,0,IF(AA776*AJ776&lt;$AO$1,1,0))</f>
        <v>0</v>
      </c>
      <c r="AT776">
        <f ca="1">+IF(COUNTIFS(AT$4:AT775,1,$Q$4:$Q775,$Q776)=1,0,IF(AB776*AK776&lt;$AO$1,1,0))</f>
        <v>0</v>
      </c>
      <c r="AU776">
        <f t="shared" ca="1" si="290"/>
        <v>0</v>
      </c>
      <c r="AW776">
        <f ca="1">1*(COUNTIFS($Q$4:$Q775,Q776,AU$4:AU775,1)&gt;0)</f>
        <v>0</v>
      </c>
      <c r="AX776" t="str">
        <f t="shared" ca="1" si="277"/>
        <v/>
      </c>
    </row>
    <row r="777" spans="2:50" x14ac:dyDescent="0.35">
      <c r="B777">
        <f t="shared" si="291"/>
        <v>774</v>
      </c>
      <c r="C777" s="5">
        <f>AVERAGEIFS(TimeSeries!775:775,TimeSeries!$1:$1,"&lt;="&amp;C$3,TimeSeries!$1:$1,"&gt;="&amp;C$2)</f>
        <v>119.5</v>
      </c>
      <c r="D777" s="5">
        <f>AVERAGEIFS(TimeSeries!775:775,TimeSeries!$1:$1,"&lt;="&amp;D$3,TimeSeries!$1:$1,"&gt;="&amp;D$2)</f>
        <v>124</v>
      </c>
      <c r="E777" s="5">
        <f>AVERAGEIFS(TimeSeries!775:775,TimeSeries!$1:$1,"&lt;="&amp;E$3,TimeSeries!$1:$1,"&gt;="&amp;E$2)</f>
        <v>126.15</v>
      </c>
      <c r="F777" s="5">
        <f>AVERAGEIFS(TimeSeries!775:775,TimeSeries!$1:$1,"&lt;="&amp;F$3,TimeSeries!$1:$1,"&gt;="&amp;F$2)</f>
        <v>131.15</v>
      </c>
      <c r="G777" s="5">
        <f>AVERAGEIFS(TimeSeries!775:775,TimeSeries!$1:$1,"&lt;="&amp;G$3,TimeSeries!$1:$1,"&gt;="&amp;G$2)</f>
        <v>127.6</v>
      </c>
      <c r="H777" s="5">
        <f>AVERAGEIFS(TimeSeries!775:775,TimeSeries!$1:$1,"&lt;="&amp;H$3,TimeSeries!$1:$1,"&gt;="&amp;H$2)</f>
        <v>115.6</v>
      </c>
      <c r="I777" s="5">
        <f>AVERAGEIFS(TimeSeries!775:775,TimeSeries!$1:$1,"&lt;="&amp;I$3,TimeSeries!$1:$1,"&gt;="&amp;I$2)</f>
        <v>114.9</v>
      </c>
      <c r="J777" s="5">
        <f>AVERAGEIFS(TimeSeries!775:775,TimeSeries!$1:$1,"&lt;="&amp;J$3,TimeSeries!$1:$1,"&gt;="&amp;J$2)</f>
        <v>118.8</v>
      </c>
      <c r="K777" s="5">
        <f>+TimeSeries!I775</f>
        <v>122.03749999999999</v>
      </c>
      <c r="M777">
        <f t="shared" si="286"/>
        <v>117.24375000000001</v>
      </c>
      <c r="N777">
        <f t="shared" si="287"/>
        <v>125.125</v>
      </c>
      <c r="O777">
        <f t="shared" si="289"/>
        <v>0</v>
      </c>
      <c r="P777">
        <f t="shared" si="288"/>
        <v>0</v>
      </c>
      <c r="Q777">
        <f>+INDEX(TimeSeries!$A:$ZZ,'TimeSeries - Formatted'!$B777+1,'TimeSeries - Formatted'!K$1)</f>
        <v>28</v>
      </c>
      <c r="R777">
        <f>SUM(O$4:O777)</f>
        <v>37</v>
      </c>
      <c r="S777">
        <f>SUM(P$4:P777)</f>
        <v>37</v>
      </c>
      <c r="U777" s="1">
        <f t="shared" si="278"/>
        <v>-0.16051984545135223</v>
      </c>
      <c r="V777" s="1">
        <f t="shared" si="279"/>
        <v>-0.13195659782989144</v>
      </c>
      <c r="W777" s="1">
        <f t="shared" si="280"/>
        <v>-0.10785007072135788</v>
      </c>
      <c r="X777" s="1">
        <f t="shared" si="281"/>
        <v>-7.2489391796322522E-2</v>
      </c>
      <c r="Y777" s="1">
        <f t="shared" si="282"/>
        <v>-6.9970845481049482E-2</v>
      </c>
      <c r="Z777" s="1">
        <f t="shared" si="283"/>
        <v>-0.1353777112939416</v>
      </c>
      <c r="AA777" s="1">
        <f t="shared" si="284"/>
        <v>-0.13576532531026686</v>
      </c>
      <c r="AB777" s="1">
        <f t="shared" si="285"/>
        <v>-0.10609480812641092</v>
      </c>
      <c r="AD777" s="2">
        <f t="shared" ca="1" si="269"/>
        <v>0</v>
      </c>
      <c r="AE777" s="2">
        <f t="shared" ca="1" si="270"/>
        <v>0</v>
      </c>
      <c r="AF777" s="2">
        <f t="shared" ca="1" si="271"/>
        <v>0</v>
      </c>
      <c r="AG777" s="2">
        <f t="shared" ca="1" si="272"/>
        <v>0</v>
      </c>
      <c r="AH777" s="2">
        <f t="shared" ca="1" si="273"/>
        <v>0</v>
      </c>
      <c r="AI777" s="2">
        <f t="shared" ca="1" si="274"/>
        <v>0</v>
      </c>
      <c r="AJ777" s="2">
        <f t="shared" ca="1" si="275"/>
        <v>0</v>
      </c>
      <c r="AK777" s="2">
        <f t="shared" ca="1" si="276"/>
        <v>0</v>
      </c>
      <c r="AM777">
        <f ca="1">+IF(COUNTIFS(AM$4:AM776,1,$Q$4:$Q776,$Q777)=1,0,IF(U777*AD777&lt;$AO$1,1,0))</f>
        <v>0</v>
      </c>
      <c r="AN777">
        <f ca="1">+IF(COUNTIFS(AN$4:AN776,1,$Q$4:$Q776,$Q777)=1,0,IF(V777*AE777&lt;$AO$1,1,0))</f>
        <v>0</v>
      </c>
      <c r="AO777">
        <f ca="1">+IF(COUNTIFS(AO$4:AO776,1,$Q$4:$Q776,$Q777)=1,0,IF(W777*AF777&lt;$AO$1,1,0))</f>
        <v>0</v>
      </c>
      <c r="AP777">
        <f ca="1">+IF(COUNTIFS(AP$4:AP776,1,$Q$4:$Q776,$Q777)=1,0,IF(X777*AG777&lt;$AO$1,1,0))</f>
        <v>0</v>
      </c>
      <c r="AQ777">
        <f ca="1">+IF(COUNTIFS(AQ$4:AQ776,1,$Q$4:$Q776,$Q777)=1,0,IF(Y777*AH777&lt;$AO$1,1,0))</f>
        <v>0</v>
      </c>
      <c r="AR777">
        <f ca="1">+IF(COUNTIFS(AR$4:AR776,1,$Q$4:$Q776,$Q777)=1,0,IF(Z777*AI777&lt;$AO$1,1,0))</f>
        <v>0</v>
      </c>
      <c r="AS777">
        <f ca="1">+IF(COUNTIFS(AS$4:AS776,1,$Q$4:$Q776,$Q777)=1,0,IF(AA777*AJ777&lt;$AO$1,1,0))</f>
        <v>0</v>
      </c>
      <c r="AT777">
        <f ca="1">+IF(COUNTIFS(AT$4:AT776,1,$Q$4:$Q776,$Q777)=1,0,IF(AB777*AK777&lt;$AO$1,1,0))</f>
        <v>0</v>
      </c>
      <c r="AU777">
        <f t="shared" ca="1" si="290"/>
        <v>0</v>
      </c>
      <c r="AW777">
        <f ca="1">1*(COUNTIFS($Q$4:$Q776,Q777,AU$4:AU776,1)&gt;0)</f>
        <v>0</v>
      </c>
      <c r="AX777" t="str">
        <f t="shared" ca="1" si="277"/>
        <v/>
      </c>
    </row>
    <row r="778" spans="2:50" x14ac:dyDescent="0.35">
      <c r="B778">
        <f t="shared" si="291"/>
        <v>775</v>
      </c>
      <c r="C778" s="5">
        <f>AVERAGEIFS(TimeSeries!776:776,TimeSeries!$1:$1,"&lt;="&amp;C$3,TimeSeries!$1:$1,"&gt;="&amp;C$2)</f>
        <v>122.45</v>
      </c>
      <c r="D778" s="5">
        <f>AVERAGEIFS(TimeSeries!776:776,TimeSeries!$1:$1,"&lt;="&amp;D$3,TimeSeries!$1:$1,"&gt;="&amp;D$2)</f>
        <v>126.45</v>
      </c>
      <c r="E778" s="5">
        <f>AVERAGEIFS(TimeSeries!776:776,TimeSeries!$1:$1,"&lt;="&amp;E$3,TimeSeries!$1:$1,"&gt;="&amp;E$2)</f>
        <v>128.55000000000001</v>
      </c>
      <c r="F778" s="5">
        <f>AVERAGEIFS(TimeSeries!776:776,TimeSeries!$1:$1,"&lt;="&amp;F$3,TimeSeries!$1:$1,"&gt;="&amp;F$2)</f>
        <v>132.55000000000001</v>
      </c>
      <c r="G778" s="5">
        <f>AVERAGEIFS(TimeSeries!776:776,TimeSeries!$1:$1,"&lt;="&amp;G$3,TimeSeries!$1:$1,"&gt;="&amp;G$2)</f>
        <v>129</v>
      </c>
      <c r="H778" s="5">
        <f>AVERAGEIFS(TimeSeries!776:776,TimeSeries!$1:$1,"&lt;="&amp;H$3,TimeSeries!$1:$1,"&gt;="&amp;H$2)</f>
        <v>118</v>
      </c>
      <c r="I778" s="5">
        <f>AVERAGEIFS(TimeSeries!776:776,TimeSeries!$1:$1,"&lt;="&amp;I$3,TimeSeries!$1:$1,"&gt;="&amp;I$2)</f>
        <v>115.9</v>
      </c>
      <c r="J778" s="5">
        <f>AVERAGEIFS(TimeSeries!776:776,TimeSeries!$1:$1,"&lt;="&amp;J$3,TimeSeries!$1:$1,"&gt;="&amp;J$2)</f>
        <v>118.8</v>
      </c>
      <c r="K778" s="5">
        <f>+TimeSeries!I776</f>
        <v>123.97499999999999</v>
      </c>
      <c r="M778">
        <f t="shared" si="286"/>
        <v>117.24375000000001</v>
      </c>
      <c r="N778">
        <f t="shared" si="287"/>
        <v>125.125</v>
      </c>
      <c r="O778">
        <f t="shared" si="289"/>
        <v>0</v>
      </c>
      <c r="P778">
        <f t="shared" si="288"/>
        <v>0</v>
      </c>
      <c r="Q778">
        <f>+INDEX(TimeSeries!$A:$ZZ,'TimeSeries - Formatted'!$B778+1,'TimeSeries - Formatted'!K$1)</f>
        <v>28</v>
      </c>
      <c r="R778">
        <f>SUM(O$4:O778)</f>
        <v>37</v>
      </c>
      <c r="S778">
        <f>SUM(P$4:P778)</f>
        <v>37</v>
      </c>
      <c r="U778" s="1">
        <f t="shared" si="278"/>
        <v>-0.10685630926331136</v>
      </c>
      <c r="V778" s="1">
        <f t="shared" si="279"/>
        <v>-5.3517964071856272E-2</v>
      </c>
      <c r="W778" s="1">
        <f t="shared" si="280"/>
        <v>-1.6826003824091718E-2</v>
      </c>
      <c r="X778" s="1">
        <f t="shared" si="281"/>
        <v>-1.5065913370997386E-3</v>
      </c>
      <c r="Y778" s="1">
        <f t="shared" si="282"/>
        <v>-7.3105040400153198E-3</v>
      </c>
      <c r="Z778" s="1">
        <f t="shared" si="283"/>
        <v>-8.8451139436075632E-2</v>
      </c>
      <c r="AA778" s="1">
        <f t="shared" si="284"/>
        <v>-0.12362948960302456</v>
      </c>
      <c r="AB778" s="1">
        <f t="shared" si="285"/>
        <v>-9.6577946768060863E-2</v>
      </c>
      <c r="AD778" s="2">
        <f t="shared" ca="1" si="269"/>
        <v>0</v>
      </c>
      <c r="AE778" s="2">
        <f t="shared" ca="1" si="270"/>
        <v>0</v>
      </c>
      <c r="AF778" s="2">
        <f t="shared" ca="1" si="271"/>
        <v>0</v>
      </c>
      <c r="AG778" s="2">
        <f t="shared" ca="1" si="272"/>
        <v>0</v>
      </c>
      <c r="AH778" s="2">
        <f t="shared" ca="1" si="273"/>
        <v>0</v>
      </c>
      <c r="AI778" s="2">
        <f t="shared" ca="1" si="274"/>
        <v>0</v>
      </c>
      <c r="AJ778" s="2">
        <f t="shared" ca="1" si="275"/>
        <v>0</v>
      </c>
      <c r="AK778" s="2">
        <f t="shared" ca="1" si="276"/>
        <v>0</v>
      </c>
      <c r="AM778">
        <f ca="1">+IF(COUNTIFS(AM$4:AM777,1,$Q$4:$Q777,$Q778)=1,0,IF(U778*AD778&lt;$AO$1,1,0))</f>
        <v>0</v>
      </c>
      <c r="AN778">
        <f ca="1">+IF(COUNTIFS(AN$4:AN777,1,$Q$4:$Q777,$Q778)=1,0,IF(V778*AE778&lt;$AO$1,1,0))</f>
        <v>0</v>
      </c>
      <c r="AO778">
        <f ca="1">+IF(COUNTIFS(AO$4:AO777,1,$Q$4:$Q777,$Q778)=1,0,IF(W778*AF778&lt;$AO$1,1,0))</f>
        <v>0</v>
      </c>
      <c r="AP778">
        <f ca="1">+IF(COUNTIFS(AP$4:AP777,1,$Q$4:$Q777,$Q778)=1,0,IF(X778*AG778&lt;$AO$1,1,0))</f>
        <v>0</v>
      </c>
      <c r="AQ778">
        <f ca="1">+IF(COUNTIFS(AQ$4:AQ777,1,$Q$4:$Q777,$Q778)=1,0,IF(Y778*AH778&lt;$AO$1,1,0))</f>
        <v>0</v>
      </c>
      <c r="AR778">
        <f ca="1">+IF(COUNTIFS(AR$4:AR777,1,$Q$4:$Q777,$Q778)=1,0,IF(Z778*AI778&lt;$AO$1,1,0))</f>
        <v>0</v>
      </c>
      <c r="AS778">
        <f ca="1">+IF(COUNTIFS(AS$4:AS777,1,$Q$4:$Q777,$Q778)=1,0,IF(AA778*AJ778&lt;$AO$1,1,0))</f>
        <v>0</v>
      </c>
      <c r="AT778">
        <f ca="1">+IF(COUNTIFS(AT$4:AT777,1,$Q$4:$Q777,$Q778)=1,0,IF(AB778*AK778&lt;$AO$1,1,0))</f>
        <v>0</v>
      </c>
      <c r="AU778">
        <f t="shared" ca="1" si="290"/>
        <v>0</v>
      </c>
      <c r="AW778">
        <f ca="1">1*(COUNTIFS($Q$4:$Q777,Q778,AU$4:AU777,1)&gt;0)</f>
        <v>0</v>
      </c>
      <c r="AX778" t="str">
        <f t="shared" ca="1" si="277"/>
        <v/>
      </c>
    </row>
    <row r="779" spans="2:50" x14ac:dyDescent="0.35">
      <c r="B779">
        <f t="shared" si="291"/>
        <v>776</v>
      </c>
      <c r="C779" s="5">
        <f>AVERAGEIFS(TimeSeries!777:777,TimeSeries!$1:$1,"&lt;="&amp;C$3,TimeSeries!$1:$1,"&gt;="&amp;C$2)</f>
        <v>125.35</v>
      </c>
      <c r="D779" s="5">
        <f>AVERAGEIFS(TimeSeries!777:777,TimeSeries!$1:$1,"&lt;="&amp;D$3,TimeSeries!$1:$1,"&gt;="&amp;D$2)</f>
        <v>128.85</v>
      </c>
      <c r="E779" s="5">
        <f>AVERAGEIFS(TimeSeries!777:777,TimeSeries!$1:$1,"&lt;="&amp;E$3,TimeSeries!$1:$1,"&gt;="&amp;E$2)</f>
        <v>130.25</v>
      </c>
      <c r="F779" s="5">
        <f>AVERAGEIFS(TimeSeries!777:777,TimeSeries!$1:$1,"&lt;="&amp;F$3,TimeSeries!$1:$1,"&gt;="&amp;F$2)</f>
        <v>132.75</v>
      </c>
      <c r="G779" s="5">
        <f>AVERAGEIFS(TimeSeries!777:777,TimeSeries!$1:$1,"&lt;="&amp;G$3,TimeSeries!$1:$1,"&gt;="&amp;G$2)</f>
        <v>129.25</v>
      </c>
      <c r="H779" s="5">
        <f>AVERAGEIFS(TimeSeries!777:777,TimeSeries!$1:$1,"&lt;="&amp;H$3,TimeSeries!$1:$1,"&gt;="&amp;H$2)</f>
        <v>120.25</v>
      </c>
      <c r="I779" s="5">
        <f>AVERAGEIFS(TimeSeries!777:777,TimeSeries!$1:$1,"&lt;="&amp;I$3,TimeSeries!$1:$1,"&gt;="&amp;I$2)</f>
        <v>118.1</v>
      </c>
      <c r="J779" s="5">
        <f>AVERAGEIFS(TimeSeries!777:777,TimeSeries!$1:$1,"&lt;="&amp;J$3,TimeSeries!$1:$1,"&gt;="&amp;J$2)</f>
        <v>120.2</v>
      </c>
      <c r="K779" s="5">
        <f>+TimeSeries!I777</f>
        <v>125.7375</v>
      </c>
      <c r="M779">
        <f t="shared" si="286"/>
        <v>117.24375000000001</v>
      </c>
      <c r="N779">
        <f t="shared" si="287"/>
        <v>125.00624999999999</v>
      </c>
      <c r="O779">
        <f t="shared" si="289"/>
        <v>0</v>
      </c>
      <c r="P779">
        <f t="shared" si="288"/>
        <v>1</v>
      </c>
      <c r="Q779">
        <f>+INDEX(TimeSeries!$A:$ZZ,'TimeSeries - Formatted'!$B779+1,'TimeSeries - Formatted'!K$1)</f>
        <v>28</v>
      </c>
      <c r="R779">
        <f>SUM(O$4:O779)</f>
        <v>37</v>
      </c>
      <c r="S779">
        <f>SUM(P$4:P779)</f>
        <v>38</v>
      </c>
      <c r="U779" s="1">
        <f t="shared" si="278"/>
        <v>-7.128712871287135E-3</v>
      </c>
      <c r="V779" s="1">
        <f t="shared" si="279"/>
        <v>1.8979833926453082E-2</v>
      </c>
      <c r="W779" s="1">
        <f t="shared" si="280"/>
        <v>1.322442629327103E-2</v>
      </c>
      <c r="X779" s="1">
        <f t="shared" si="281"/>
        <v>1.5088645794039124E-3</v>
      </c>
      <c r="Y779" s="1">
        <f t="shared" si="282"/>
        <v>1.9379844961240345E-3</v>
      </c>
      <c r="Z779" s="1">
        <f t="shared" si="283"/>
        <v>-1.1101973684210509E-2</v>
      </c>
      <c r="AA779" s="1">
        <f t="shared" si="284"/>
        <v>-4.5656565656565729E-2</v>
      </c>
      <c r="AB779" s="1">
        <f t="shared" si="285"/>
        <v>-3.4538152610441797E-2</v>
      </c>
      <c r="AD779" s="2">
        <f t="shared" ca="1" si="269"/>
        <v>0</v>
      </c>
      <c r="AE779" s="2">
        <f t="shared" ca="1" si="270"/>
        <v>0</v>
      </c>
      <c r="AF779" s="2">
        <f t="shared" ca="1" si="271"/>
        <v>0</v>
      </c>
      <c r="AG779" s="2">
        <f t="shared" ca="1" si="272"/>
        <v>0</v>
      </c>
      <c r="AH779" s="2">
        <f t="shared" ca="1" si="273"/>
        <v>0</v>
      </c>
      <c r="AI779" s="2">
        <f t="shared" ca="1" si="274"/>
        <v>0</v>
      </c>
      <c r="AJ779" s="2">
        <f t="shared" ca="1" si="275"/>
        <v>0</v>
      </c>
      <c r="AK779" s="2">
        <f t="shared" ca="1" si="276"/>
        <v>0</v>
      </c>
      <c r="AM779">
        <f ca="1">+IF(COUNTIFS(AM$4:AM778,1,$Q$4:$Q778,$Q779)=1,0,IF(U779*AD779&lt;$AO$1,1,0))</f>
        <v>0</v>
      </c>
      <c r="AN779">
        <f ca="1">+IF(COUNTIFS(AN$4:AN778,1,$Q$4:$Q778,$Q779)=1,0,IF(V779*AE779&lt;$AO$1,1,0))</f>
        <v>0</v>
      </c>
      <c r="AO779">
        <f ca="1">+IF(COUNTIFS(AO$4:AO778,1,$Q$4:$Q778,$Q779)=1,0,IF(W779*AF779&lt;$AO$1,1,0))</f>
        <v>0</v>
      </c>
      <c r="AP779">
        <f ca="1">+IF(COUNTIFS(AP$4:AP778,1,$Q$4:$Q778,$Q779)=1,0,IF(X779*AG779&lt;$AO$1,1,0))</f>
        <v>0</v>
      </c>
      <c r="AQ779">
        <f ca="1">+IF(COUNTIFS(AQ$4:AQ778,1,$Q$4:$Q778,$Q779)=1,0,IF(Y779*AH779&lt;$AO$1,1,0))</f>
        <v>0</v>
      </c>
      <c r="AR779">
        <f ca="1">+IF(COUNTIFS(AR$4:AR778,1,$Q$4:$Q778,$Q779)=1,0,IF(Z779*AI779&lt;$AO$1,1,0))</f>
        <v>0</v>
      </c>
      <c r="AS779">
        <f ca="1">+IF(COUNTIFS(AS$4:AS778,1,$Q$4:$Q778,$Q779)=1,0,IF(AA779*AJ779&lt;$AO$1,1,0))</f>
        <v>0</v>
      </c>
      <c r="AT779">
        <f ca="1">+IF(COUNTIFS(AT$4:AT778,1,$Q$4:$Q778,$Q779)=1,0,IF(AB779*AK779&lt;$AO$1,1,0))</f>
        <v>0</v>
      </c>
      <c r="AU779">
        <f t="shared" ca="1" si="290"/>
        <v>0</v>
      </c>
      <c r="AW779">
        <f ca="1">1*(COUNTIFS($Q$4:$Q778,Q779,AU$4:AU778,1)&gt;0)</f>
        <v>0</v>
      </c>
      <c r="AX779" t="str">
        <f t="shared" ca="1" si="277"/>
        <v/>
      </c>
    </row>
    <row r="780" spans="2:50" x14ac:dyDescent="0.35">
      <c r="B780">
        <f t="shared" si="291"/>
        <v>777</v>
      </c>
      <c r="C780" s="5">
        <f>AVERAGEIFS(TimeSeries!778:778,TimeSeries!$1:$1,"&lt;="&amp;C$3,TimeSeries!$1:$1,"&gt;="&amp;C$2)</f>
        <v>128.25</v>
      </c>
      <c r="D780" s="5">
        <f>AVERAGEIFS(TimeSeries!778:778,TimeSeries!$1:$1,"&lt;="&amp;D$3,TimeSeries!$1:$1,"&gt;="&amp;D$2)</f>
        <v>131.25</v>
      </c>
      <c r="E780" s="5">
        <f>AVERAGEIFS(TimeSeries!778:778,TimeSeries!$1:$1,"&lt;="&amp;E$3,TimeSeries!$1:$1,"&gt;="&amp;E$2)</f>
        <v>132.69999999999999</v>
      </c>
      <c r="F780" s="5">
        <f>AVERAGEIFS(TimeSeries!778:778,TimeSeries!$1:$1,"&lt;="&amp;F$3,TimeSeries!$1:$1,"&gt;="&amp;F$2)</f>
        <v>135.19999999999999</v>
      </c>
      <c r="G780" s="5">
        <f>AVERAGEIFS(TimeSeries!778:778,TimeSeries!$1:$1,"&lt;="&amp;G$3,TimeSeries!$1:$1,"&gt;="&amp;G$2)</f>
        <v>130.94999999999999</v>
      </c>
      <c r="H780" s="5">
        <f>AVERAGEIFS(TimeSeries!778:778,TimeSeries!$1:$1,"&lt;="&amp;H$3,TimeSeries!$1:$1,"&gt;="&amp;H$2)</f>
        <v>121.95</v>
      </c>
      <c r="I780" s="5">
        <f>AVERAGEIFS(TimeSeries!778:778,TimeSeries!$1:$1,"&lt;="&amp;I$3,TimeSeries!$1:$1,"&gt;="&amp;I$2)</f>
        <v>119.1</v>
      </c>
      <c r="J780" s="5">
        <f>AVERAGEIFS(TimeSeries!778:778,TimeSeries!$1:$1,"&lt;="&amp;J$3,TimeSeries!$1:$1,"&gt;="&amp;J$2)</f>
        <v>120.2</v>
      </c>
      <c r="K780" s="5">
        <f>+TimeSeries!I778</f>
        <v>127.75</v>
      </c>
      <c r="M780">
        <f t="shared" si="286"/>
        <v>117.24375000000001</v>
      </c>
      <c r="N780">
        <f t="shared" si="287"/>
        <v>125.00624999999999</v>
      </c>
      <c r="O780">
        <f t="shared" si="289"/>
        <v>0</v>
      </c>
      <c r="P780">
        <f t="shared" si="288"/>
        <v>0</v>
      </c>
      <c r="Q780">
        <f>+INDEX(TimeSeries!$A:$ZZ,'TimeSeries - Formatted'!$B780+1,'TimeSeries - Formatted'!K$1)</f>
        <v>28</v>
      </c>
      <c r="R780">
        <f>SUM(O$4:O780)</f>
        <v>37</v>
      </c>
      <c r="S780">
        <f>SUM(P$4:P780)</f>
        <v>38</v>
      </c>
      <c r="U780" s="1">
        <f t="shared" si="278"/>
        <v>2.3135221380135684E-2</v>
      </c>
      <c r="V780" s="1">
        <f t="shared" si="279"/>
        <v>1.8626309662398199E-2</v>
      </c>
      <c r="W780" s="1">
        <f t="shared" si="280"/>
        <v>1.8809980806141935E-2</v>
      </c>
      <c r="X780" s="1">
        <f t="shared" si="281"/>
        <v>1.8455743879472575E-2</v>
      </c>
      <c r="Y780" s="1">
        <f t="shared" si="282"/>
        <v>1.3152804642166283E-2</v>
      </c>
      <c r="Z780" s="1">
        <f t="shared" si="283"/>
        <v>1.4137214137214249E-2</v>
      </c>
      <c r="AA780" s="1">
        <f t="shared" si="284"/>
        <v>8.4674005080440651E-3</v>
      </c>
      <c r="AB780" s="1">
        <f t="shared" si="285"/>
        <v>-1.1513157894736725E-2</v>
      </c>
      <c r="AD780" s="2">
        <f t="shared" ca="1" si="269"/>
        <v>0</v>
      </c>
      <c r="AE780" s="2">
        <f t="shared" ca="1" si="270"/>
        <v>1</v>
      </c>
      <c r="AF780" s="2">
        <f t="shared" ca="1" si="271"/>
        <v>1</v>
      </c>
      <c r="AG780" s="2">
        <f t="shared" ca="1" si="272"/>
        <v>1</v>
      </c>
      <c r="AH780" s="2">
        <f t="shared" ca="1" si="273"/>
        <v>1</v>
      </c>
      <c r="AI780" s="2">
        <f t="shared" ca="1" si="274"/>
        <v>0</v>
      </c>
      <c r="AJ780" s="2">
        <f t="shared" ca="1" si="275"/>
        <v>0</v>
      </c>
      <c r="AK780" s="2">
        <f t="shared" ca="1" si="276"/>
        <v>0</v>
      </c>
      <c r="AM780">
        <f ca="1">+IF(COUNTIFS(AM$4:AM779,1,$Q$4:$Q779,$Q780)=1,0,IF(U780*AD780&lt;$AO$1,1,0))</f>
        <v>0</v>
      </c>
      <c r="AN780">
        <f ca="1">+IF(COUNTIFS(AN$4:AN779,1,$Q$4:$Q779,$Q780)=1,0,IF(V780*AE780&lt;$AO$1,1,0))</f>
        <v>0</v>
      </c>
      <c r="AO780">
        <f ca="1">+IF(COUNTIFS(AO$4:AO779,1,$Q$4:$Q779,$Q780)=1,0,IF(W780*AF780&lt;$AO$1,1,0))</f>
        <v>0</v>
      </c>
      <c r="AP780">
        <f ca="1">+IF(COUNTIFS(AP$4:AP779,1,$Q$4:$Q779,$Q780)=1,0,IF(X780*AG780&lt;$AO$1,1,0))</f>
        <v>0</v>
      </c>
      <c r="AQ780">
        <f ca="1">+IF(COUNTIFS(AQ$4:AQ779,1,$Q$4:$Q779,$Q780)=1,0,IF(Y780*AH780&lt;$AO$1,1,0))</f>
        <v>0</v>
      </c>
      <c r="AR780">
        <f ca="1">+IF(COUNTIFS(AR$4:AR779,1,$Q$4:$Q779,$Q780)=1,0,IF(Z780*AI780&lt;$AO$1,1,0))</f>
        <v>0</v>
      </c>
      <c r="AS780">
        <f ca="1">+IF(COUNTIFS(AS$4:AS779,1,$Q$4:$Q779,$Q780)=1,0,IF(AA780*AJ780&lt;$AO$1,1,0))</f>
        <v>0</v>
      </c>
      <c r="AT780">
        <f ca="1">+IF(COUNTIFS(AT$4:AT779,1,$Q$4:$Q779,$Q780)=1,0,IF(AB780*AK780&lt;$AO$1,1,0))</f>
        <v>0</v>
      </c>
      <c r="AU780">
        <f t="shared" ca="1" si="290"/>
        <v>0</v>
      </c>
      <c r="AW780">
        <f ca="1">1*(COUNTIFS($Q$4:$Q779,Q780,AU$4:AU779,1)&gt;0)</f>
        <v>0</v>
      </c>
      <c r="AX780" t="str">
        <f t="shared" ca="1" si="277"/>
        <v/>
      </c>
    </row>
    <row r="781" spans="2:50" x14ac:dyDescent="0.35">
      <c r="B781">
        <f t="shared" si="291"/>
        <v>778</v>
      </c>
      <c r="C781" s="5">
        <f>AVERAGEIFS(TimeSeries!779:779,TimeSeries!$1:$1,"&lt;="&amp;C$3,TimeSeries!$1:$1,"&gt;="&amp;C$2)</f>
        <v>131.19999999999999</v>
      </c>
      <c r="D781" s="5">
        <f>AVERAGEIFS(TimeSeries!779:779,TimeSeries!$1:$1,"&lt;="&amp;D$3,TimeSeries!$1:$1,"&gt;="&amp;D$2)</f>
        <v>133.69999999999999</v>
      </c>
      <c r="E781" s="5">
        <f>AVERAGEIFS(TimeSeries!779:779,TimeSeries!$1:$1,"&lt;="&amp;E$3,TimeSeries!$1:$1,"&gt;="&amp;E$2)</f>
        <v>134.4</v>
      </c>
      <c r="F781" s="5">
        <f>AVERAGEIFS(TimeSeries!779:779,TimeSeries!$1:$1,"&lt;="&amp;F$3,TimeSeries!$1:$1,"&gt;="&amp;F$2)</f>
        <v>136.9</v>
      </c>
      <c r="G781" s="5">
        <f>AVERAGEIFS(TimeSeries!779:779,TimeSeries!$1:$1,"&lt;="&amp;G$3,TimeSeries!$1:$1,"&gt;="&amp;G$2)</f>
        <v>132.65</v>
      </c>
      <c r="H781" s="5">
        <f>AVERAGEIFS(TimeSeries!779:779,TimeSeries!$1:$1,"&lt;="&amp;H$3,TimeSeries!$1:$1,"&gt;="&amp;H$2)</f>
        <v>123.65</v>
      </c>
      <c r="I781" s="5">
        <f>AVERAGEIFS(TimeSeries!779:779,TimeSeries!$1:$1,"&lt;="&amp;I$3,TimeSeries!$1:$1,"&gt;="&amp;I$2)</f>
        <v>120.8</v>
      </c>
      <c r="J781" s="5">
        <f>AVERAGEIFS(TimeSeries!779:779,TimeSeries!$1:$1,"&lt;="&amp;J$3,TimeSeries!$1:$1,"&gt;="&amp;J$2)</f>
        <v>121.6</v>
      </c>
      <c r="K781" s="5">
        <f>+TimeSeries!I779</f>
        <v>129.76249999999999</v>
      </c>
      <c r="M781">
        <f t="shared" si="286"/>
        <v>117.24375000000001</v>
      </c>
      <c r="N781">
        <f t="shared" si="287"/>
        <v>125.00624999999999</v>
      </c>
      <c r="O781">
        <f t="shared" si="289"/>
        <v>0</v>
      </c>
      <c r="P781">
        <f t="shared" si="288"/>
        <v>0</v>
      </c>
      <c r="Q781">
        <f>+INDEX(TimeSeries!$A:$ZZ,'TimeSeries - Formatted'!$B781+1,'TimeSeries - Formatted'!K$1)</f>
        <v>28</v>
      </c>
      <c r="R781">
        <f>SUM(O$4:O781)</f>
        <v>37</v>
      </c>
      <c r="S781">
        <f>SUM(P$4:P781)</f>
        <v>38</v>
      </c>
      <c r="U781" s="1">
        <f t="shared" si="278"/>
        <v>2.300194931773869E-2</v>
      </c>
      <c r="V781" s="1">
        <f t="shared" si="279"/>
        <v>1.8666666666666609E-2</v>
      </c>
      <c r="W781" s="1">
        <f t="shared" si="280"/>
        <v>1.2810851544838187E-2</v>
      </c>
      <c r="X781" s="1">
        <f t="shared" si="281"/>
        <v>1.2573964497041512E-2</v>
      </c>
      <c r="Y781" s="1">
        <f t="shared" si="282"/>
        <v>1.2982054219167649E-2</v>
      </c>
      <c r="Z781" s="1">
        <f t="shared" si="283"/>
        <v>1.3940139401394047E-2</v>
      </c>
      <c r="AA781" s="1">
        <f t="shared" si="284"/>
        <v>1.4273719563392184E-2</v>
      </c>
      <c r="AB781" s="1">
        <f t="shared" si="285"/>
        <v>1.1647254575707144E-2</v>
      </c>
      <c r="AD781" s="2">
        <f t="shared" ca="1" si="269"/>
        <v>1</v>
      </c>
      <c r="AE781" s="2">
        <f t="shared" ca="1" si="270"/>
        <v>1</v>
      </c>
      <c r="AF781" s="2">
        <f t="shared" ca="1" si="271"/>
        <v>1</v>
      </c>
      <c r="AG781" s="2">
        <f t="shared" ca="1" si="272"/>
        <v>1</v>
      </c>
      <c r="AH781" s="2">
        <f t="shared" ca="1" si="273"/>
        <v>1</v>
      </c>
      <c r="AI781" s="2">
        <f t="shared" ca="1" si="274"/>
        <v>1</v>
      </c>
      <c r="AJ781" s="2">
        <f t="shared" ca="1" si="275"/>
        <v>1</v>
      </c>
      <c r="AK781" s="2">
        <f t="shared" ca="1" si="276"/>
        <v>0</v>
      </c>
      <c r="AM781">
        <f ca="1">+IF(COUNTIFS(AM$4:AM780,1,$Q$4:$Q780,$Q781)=1,0,IF(U781*AD781&lt;$AO$1,1,0))</f>
        <v>0</v>
      </c>
      <c r="AN781">
        <f ca="1">+IF(COUNTIFS(AN$4:AN780,1,$Q$4:$Q780,$Q781)=1,0,IF(V781*AE781&lt;$AO$1,1,0))</f>
        <v>0</v>
      </c>
      <c r="AO781">
        <f ca="1">+IF(COUNTIFS(AO$4:AO780,1,$Q$4:$Q780,$Q781)=1,0,IF(W781*AF781&lt;$AO$1,1,0))</f>
        <v>0</v>
      </c>
      <c r="AP781">
        <f ca="1">+IF(COUNTIFS(AP$4:AP780,1,$Q$4:$Q780,$Q781)=1,0,IF(X781*AG781&lt;$AO$1,1,0))</f>
        <v>0</v>
      </c>
      <c r="AQ781">
        <f ca="1">+IF(COUNTIFS(AQ$4:AQ780,1,$Q$4:$Q780,$Q781)=1,0,IF(Y781*AH781&lt;$AO$1,1,0))</f>
        <v>0</v>
      </c>
      <c r="AR781">
        <f ca="1">+IF(COUNTIFS(AR$4:AR780,1,$Q$4:$Q780,$Q781)=1,0,IF(Z781*AI781&lt;$AO$1,1,0))</f>
        <v>0</v>
      </c>
      <c r="AS781">
        <f ca="1">+IF(COUNTIFS(AS$4:AS780,1,$Q$4:$Q780,$Q781)=1,0,IF(AA781*AJ781&lt;$AO$1,1,0))</f>
        <v>0</v>
      </c>
      <c r="AT781">
        <f ca="1">+IF(COUNTIFS(AT$4:AT780,1,$Q$4:$Q780,$Q781)=1,0,IF(AB781*AK781&lt;$AO$1,1,0))</f>
        <v>0</v>
      </c>
      <c r="AU781">
        <f t="shared" ca="1" si="290"/>
        <v>0</v>
      </c>
      <c r="AW781">
        <f ca="1">1*(COUNTIFS($Q$4:$Q780,Q781,AU$4:AU780,1)&gt;0)</f>
        <v>0</v>
      </c>
      <c r="AX781" t="str">
        <f t="shared" ca="1" si="277"/>
        <v/>
      </c>
    </row>
    <row r="782" spans="2:50" x14ac:dyDescent="0.35">
      <c r="B782">
        <f t="shared" si="291"/>
        <v>779</v>
      </c>
      <c r="C782" s="5">
        <f>AVERAGEIFS(TimeSeries!780:780,TimeSeries!$1:$1,"&lt;="&amp;C$3,TimeSeries!$1:$1,"&gt;="&amp;C$2)</f>
        <v>132.4</v>
      </c>
      <c r="D782" s="5">
        <f>AVERAGEIFS(TimeSeries!780:780,TimeSeries!$1:$1,"&lt;="&amp;D$3,TimeSeries!$1:$1,"&gt;="&amp;D$2)</f>
        <v>134.9</v>
      </c>
      <c r="E782" s="5">
        <f>AVERAGEIFS(TimeSeries!780:780,TimeSeries!$1:$1,"&lt;="&amp;E$3,TimeSeries!$1:$1,"&gt;="&amp;E$2)</f>
        <v>135.6</v>
      </c>
      <c r="F782" s="5">
        <f>AVERAGEIFS(TimeSeries!780:780,TimeSeries!$1:$1,"&lt;="&amp;F$3,TimeSeries!$1:$1,"&gt;="&amp;F$2)</f>
        <v>138.1</v>
      </c>
      <c r="G782" s="5">
        <f>AVERAGEIFS(TimeSeries!780:780,TimeSeries!$1:$1,"&lt;="&amp;G$3,TimeSeries!$1:$1,"&gt;="&amp;G$2)</f>
        <v>134.55000000000001</v>
      </c>
      <c r="H782" s="5">
        <f>AVERAGEIFS(TimeSeries!780:780,TimeSeries!$1:$1,"&lt;="&amp;H$3,TimeSeries!$1:$1,"&gt;="&amp;H$2)</f>
        <v>126.05</v>
      </c>
      <c r="I782" s="5">
        <f>AVERAGEIFS(TimeSeries!780:780,TimeSeries!$1:$1,"&lt;="&amp;I$3,TimeSeries!$1:$1,"&gt;="&amp;I$2)</f>
        <v>122.5</v>
      </c>
      <c r="J782" s="5">
        <f>AVERAGEIFS(TimeSeries!780:780,TimeSeries!$1:$1,"&lt;="&amp;J$3,TimeSeries!$1:$1,"&gt;="&amp;J$2)</f>
        <v>123</v>
      </c>
      <c r="K782" s="5">
        <f>+TimeSeries!I780</f>
        <v>131.26249999999999</v>
      </c>
      <c r="M782">
        <f t="shared" si="286"/>
        <v>117.24375000000001</v>
      </c>
      <c r="N782">
        <f t="shared" si="287"/>
        <v>125.00624999999999</v>
      </c>
      <c r="O782">
        <f t="shared" si="289"/>
        <v>0</v>
      </c>
      <c r="P782">
        <f t="shared" si="288"/>
        <v>0</v>
      </c>
      <c r="Q782">
        <f>+INDEX(TimeSeries!$A:$ZZ,'TimeSeries - Formatted'!$B782+1,'TimeSeries - Formatted'!K$1)</f>
        <v>28</v>
      </c>
      <c r="R782">
        <f>SUM(O$4:O782)</f>
        <v>37</v>
      </c>
      <c r="S782">
        <f>SUM(P$4:P782)</f>
        <v>38</v>
      </c>
      <c r="U782" s="1">
        <f t="shared" si="278"/>
        <v>9.1463414634147533E-3</v>
      </c>
      <c r="V782" s="1">
        <f t="shared" si="279"/>
        <v>8.9753178758416041E-3</v>
      </c>
      <c r="W782" s="1">
        <f t="shared" si="280"/>
        <v>8.9285714285713969E-3</v>
      </c>
      <c r="X782" s="1">
        <f t="shared" si="281"/>
        <v>8.765522279035709E-3</v>
      </c>
      <c r="Y782" s="1">
        <f t="shared" si="282"/>
        <v>1.4323407463249227E-2</v>
      </c>
      <c r="Z782" s="1">
        <f t="shared" si="283"/>
        <v>1.940962393853618E-2</v>
      </c>
      <c r="AA782" s="1">
        <f t="shared" si="284"/>
        <v>1.4072847682119249E-2</v>
      </c>
      <c r="AB782" s="1">
        <f t="shared" si="285"/>
        <v>1.1513157894736947E-2</v>
      </c>
      <c r="AD782" s="2">
        <f t="shared" ref="AD782:AD845" ca="1" si="292">1*(IFERROR(MAX(OFFSET(U$1,MATCH($Q782,$Q:$Q,0)-1,0,ROW()-MATCH($Q782,$Q:$Q,0))),0)&gt;0)</f>
        <v>1</v>
      </c>
      <c r="AE782" s="2">
        <f t="shared" ref="AE782:AE845" ca="1" si="293">1*(IFERROR(MAX(OFFSET(V$1,MATCH($Q782,$Q:$Q,0)-1,0,ROW()-MATCH($Q782,$Q:$Q,0))),0)&gt;0)</f>
        <v>1</v>
      </c>
      <c r="AF782" s="2">
        <f t="shared" ref="AF782:AF845" ca="1" si="294">1*(IFERROR(MAX(OFFSET(W$1,MATCH($Q782,$Q:$Q,0)-1,0,ROW()-MATCH($Q782,$Q:$Q,0))),0)&gt;0)</f>
        <v>1</v>
      </c>
      <c r="AG782" s="2">
        <f t="shared" ref="AG782:AG845" ca="1" si="295">1*(IFERROR(MAX(OFFSET(X$1,MATCH($Q782,$Q:$Q,0)-1,0,ROW()-MATCH($Q782,$Q:$Q,0))),0)&gt;0)</f>
        <v>1</v>
      </c>
      <c r="AH782" s="2">
        <f t="shared" ref="AH782:AH845" ca="1" si="296">1*(IFERROR(MAX(OFFSET(Y$1,MATCH($Q782,$Q:$Q,0)-1,0,ROW()-MATCH($Q782,$Q:$Q,0))),0)&gt;0)</f>
        <v>1</v>
      </c>
      <c r="AI782" s="2">
        <f t="shared" ref="AI782:AI845" ca="1" si="297">1*(IFERROR(MAX(OFFSET(Z$1,MATCH($Q782,$Q:$Q,0)-1,0,ROW()-MATCH($Q782,$Q:$Q,0))),0)&gt;0)</f>
        <v>1</v>
      </c>
      <c r="AJ782" s="2">
        <f t="shared" ref="AJ782:AJ845" ca="1" si="298">1*(IFERROR(MAX(OFFSET(AA$1,MATCH($Q782,$Q:$Q,0)-1,0,ROW()-MATCH($Q782,$Q:$Q,0))),0)&gt;0)</f>
        <v>1</v>
      </c>
      <c r="AK782" s="2">
        <f t="shared" ref="AK782:AK845" ca="1" si="299">1*(IFERROR(MAX(OFFSET(AB$1,MATCH($Q782,$Q:$Q,0)-1,0,ROW()-MATCH($Q782,$Q:$Q,0))),0)&gt;0)</f>
        <v>1</v>
      </c>
      <c r="AM782">
        <f ca="1">+IF(COUNTIFS(AM$4:AM781,1,$Q$4:$Q781,$Q782)=1,0,IF(U782*AD782&lt;$AO$1,1,0))</f>
        <v>0</v>
      </c>
      <c r="AN782">
        <f ca="1">+IF(COUNTIFS(AN$4:AN781,1,$Q$4:$Q781,$Q782)=1,0,IF(V782*AE782&lt;$AO$1,1,0))</f>
        <v>0</v>
      </c>
      <c r="AO782">
        <f ca="1">+IF(COUNTIFS(AO$4:AO781,1,$Q$4:$Q781,$Q782)=1,0,IF(W782*AF782&lt;$AO$1,1,0))</f>
        <v>0</v>
      </c>
      <c r="AP782">
        <f ca="1">+IF(COUNTIFS(AP$4:AP781,1,$Q$4:$Q781,$Q782)=1,0,IF(X782*AG782&lt;$AO$1,1,0))</f>
        <v>0</v>
      </c>
      <c r="AQ782">
        <f ca="1">+IF(COUNTIFS(AQ$4:AQ781,1,$Q$4:$Q781,$Q782)=1,0,IF(Y782*AH782&lt;$AO$1,1,0))</f>
        <v>0</v>
      </c>
      <c r="AR782">
        <f ca="1">+IF(COUNTIFS(AR$4:AR781,1,$Q$4:$Q781,$Q782)=1,0,IF(Z782*AI782&lt;$AO$1,1,0))</f>
        <v>0</v>
      </c>
      <c r="AS782">
        <f ca="1">+IF(COUNTIFS(AS$4:AS781,1,$Q$4:$Q781,$Q782)=1,0,IF(AA782*AJ782&lt;$AO$1,1,0))</f>
        <v>0</v>
      </c>
      <c r="AT782">
        <f ca="1">+IF(COUNTIFS(AT$4:AT781,1,$Q$4:$Q781,$Q782)=1,0,IF(AB782*AK782&lt;$AO$1,1,0))</f>
        <v>0</v>
      </c>
      <c r="AU782">
        <f t="shared" ca="1" si="290"/>
        <v>0</v>
      </c>
      <c r="AW782">
        <f ca="1">1*(COUNTIFS($Q$4:$Q781,Q782,AU$4:AU781,1)&gt;0)</f>
        <v>0</v>
      </c>
      <c r="AX782" t="str">
        <f t="shared" ref="AX782:AX845" ca="1" si="300">+IF($AW782=1,"",IFERROR(AVERAGEIFS($AM$3:$AT$3,$AM782:$AT782,1),""))</f>
        <v/>
      </c>
    </row>
    <row r="783" spans="2:50" x14ac:dyDescent="0.35">
      <c r="B783">
        <f t="shared" si="291"/>
        <v>780</v>
      </c>
      <c r="C783" s="5">
        <f>AVERAGEIFS(TimeSeries!781:781,TimeSeries!$1:$1,"&lt;="&amp;C$3,TimeSeries!$1:$1,"&gt;="&amp;C$2)</f>
        <v>134.1</v>
      </c>
      <c r="D783" s="5">
        <f>AVERAGEIFS(TimeSeries!781:781,TimeSeries!$1:$1,"&lt;="&amp;D$3,TimeSeries!$1:$1,"&gt;="&amp;D$2)</f>
        <v>136.6</v>
      </c>
      <c r="E783" s="5">
        <f>AVERAGEIFS(TimeSeries!781:781,TimeSeries!$1:$1,"&lt;="&amp;E$3,TimeSeries!$1:$1,"&gt;="&amp;E$2)</f>
        <v>138</v>
      </c>
      <c r="F783" s="5">
        <f>AVERAGEIFS(TimeSeries!781:781,TimeSeries!$1:$1,"&lt;="&amp;F$3,TimeSeries!$1:$1,"&gt;="&amp;F$2)</f>
        <v>140</v>
      </c>
      <c r="G783" s="5">
        <f>AVERAGEIFS(TimeSeries!781:781,TimeSeries!$1:$1,"&lt;="&amp;G$3,TimeSeries!$1:$1,"&gt;="&amp;G$2)</f>
        <v>135.05000000000001</v>
      </c>
      <c r="H783" s="5">
        <f>AVERAGEIFS(TimeSeries!781:781,TimeSeries!$1:$1,"&lt;="&amp;H$3,TimeSeries!$1:$1,"&gt;="&amp;H$2)</f>
        <v>126.55</v>
      </c>
      <c r="I783" s="5">
        <f>AVERAGEIFS(TimeSeries!781:781,TimeSeries!$1:$1,"&lt;="&amp;I$3,TimeSeries!$1:$1,"&gt;="&amp;I$2)</f>
        <v>123.75</v>
      </c>
      <c r="J783" s="5">
        <f>AVERAGEIFS(TimeSeries!781:781,TimeSeries!$1:$1,"&lt;="&amp;J$3,TimeSeries!$1:$1,"&gt;="&amp;J$2)</f>
        <v>124.5</v>
      </c>
      <c r="K783" s="5">
        <f>+TimeSeries!I781</f>
        <v>132.72500000000002</v>
      </c>
      <c r="M783">
        <f t="shared" si="286"/>
        <v>117.24375000000001</v>
      </c>
      <c r="N783">
        <f t="shared" si="287"/>
        <v>125.00624999999999</v>
      </c>
      <c r="O783">
        <f t="shared" si="289"/>
        <v>0</v>
      </c>
      <c r="P783">
        <f t="shared" si="288"/>
        <v>0</v>
      </c>
      <c r="Q783">
        <f>+INDEX(TimeSeries!$A:$ZZ,'TimeSeries - Formatted'!$B783+1,'TimeSeries - Formatted'!K$1)</f>
        <v>28</v>
      </c>
      <c r="R783">
        <f>SUM(O$4:O783)</f>
        <v>37</v>
      </c>
      <c r="S783">
        <f>SUM(P$4:P783)</f>
        <v>38</v>
      </c>
      <c r="U783" s="1">
        <f t="shared" ref="U783:U846" si="301">+C783/MAX(C773:C782)-1</f>
        <v>1.2839879154078471E-2</v>
      </c>
      <c r="V783" s="1">
        <f t="shared" ref="V783:V846" si="302">+D783/MAX(D773:D782)-1</f>
        <v>1.260192735359511E-2</v>
      </c>
      <c r="W783" s="1">
        <f t="shared" ref="W783:W846" si="303">+E783/MAX(E773:E782)-1</f>
        <v>1.7699115044247815E-2</v>
      </c>
      <c r="X783" s="1">
        <f t="shared" ref="X783:X846" si="304">+F783/MAX(F773:F782)-1</f>
        <v>1.3758146270818283E-2</v>
      </c>
      <c r="Y783" s="1">
        <f t="shared" ref="Y783:Y846" si="305">+G783/MAX(G773:G782)-1</f>
        <v>3.7160906726123599E-3</v>
      </c>
      <c r="Z783" s="1">
        <f t="shared" ref="Z783:Z846" si="306">+H783/MAX(H773:H782)-1</f>
        <v>3.9666798889330668E-3</v>
      </c>
      <c r="AA783" s="1">
        <f t="shared" ref="AA783:AA846" si="307">+I783/MAX(I773:I782)-1</f>
        <v>1.0204081632652962E-2</v>
      </c>
      <c r="AB783" s="1">
        <f t="shared" ref="AB783:AB846" si="308">+J783/MAX(J773:J782)-1</f>
        <v>1.2195121951219523E-2</v>
      </c>
      <c r="AD783" s="2">
        <f t="shared" ca="1" si="292"/>
        <v>1</v>
      </c>
      <c r="AE783" s="2">
        <f t="shared" ca="1" si="293"/>
        <v>1</v>
      </c>
      <c r="AF783" s="2">
        <f t="shared" ca="1" si="294"/>
        <v>1</v>
      </c>
      <c r="AG783" s="2">
        <f t="shared" ca="1" si="295"/>
        <v>1</v>
      </c>
      <c r="AH783" s="2">
        <f t="shared" ca="1" si="296"/>
        <v>1</v>
      </c>
      <c r="AI783" s="2">
        <f t="shared" ca="1" si="297"/>
        <v>1</v>
      </c>
      <c r="AJ783" s="2">
        <f t="shared" ca="1" si="298"/>
        <v>1</v>
      </c>
      <c r="AK783" s="2">
        <f t="shared" ca="1" si="299"/>
        <v>1</v>
      </c>
      <c r="AM783">
        <f ca="1">+IF(COUNTIFS(AM$4:AM782,1,$Q$4:$Q782,$Q783)=1,0,IF(U783*AD783&lt;$AO$1,1,0))</f>
        <v>0</v>
      </c>
      <c r="AN783">
        <f ca="1">+IF(COUNTIFS(AN$4:AN782,1,$Q$4:$Q782,$Q783)=1,0,IF(V783*AE783&lt;$AO$1,1,0))</f>
        <v>0</v>
      </c>
      <c r="AO783">
        <f ca="1">+IF(COUNTIFS(AO$4:AO782,1,$Q$4:$Q782,$Q783)=1,0,IF(W783*AF783&lt;$AO$1,1,0))</f>
        <v>0</v>
      </c>
      <c r="AP783">
        <f ca="1">+IF(COUNTIFS(AP$4:AP782,1,$Q$4:$Q782,$Q783)=1,0,IF(X783*AG783&lt;$AO$1,1,0))</f>
        <v>0</v>
      </c>
      <c r="AQ783">
        <f ca="1">+IF(COUNTIFS(AQ$4:AQ782,1,$Q$4:$Q782,$Q783)=1,0,IF(Y783*AH783&lt;$AO$1,1,0))</f>
        <v>0</v>
      </c>
      <c r="AR783">
        <f ca="1">+IF(COUNTIFS(AR$4:AR782,1,$Q$4:$Q782,$Q783)=1,0,IF(Z783*AI783&lt;$AO$1,1,0))</f>
        <v>0</v>
      </c>
      <c r="AS783">
        <f ca="1">+IF(COUNTIFS(AS$4:AS782,1,$Q$4:$Q782,$Q783)=1,0,IF(AA783*AJ783&lt;$AO$1,1,0))</f>
        <v>0</v>
      </c>
      <c r="AT783">
        <f ca="1">+IF(COUNTIFS(AT$4:AT782,1,$Q$4:$Q782,$Q783)=1,0,IF(AB783*AK783&lt;$AO$1,1,0))</f>
        <v>0</v>
      </c>
      <c r="AU783">
        <f t="shared" ca="1" si="290"/>
        <v>0</v>
      </c>
      <c r="AW783">
        <f ca="1">1*(COUNTIFS($Q$4:$Q782,Q783,AU$4:AU782,1)&gt;0)</f>
        <v>0</v>
      </c>
      <c r="AX783" t="str">
        <f t="shared" ca="1" si="300"/>
        <v/>
      </c>
    </row>
    <row r="784" spans="2:50" x14ac:dyDescent="0.35">
      <c r="B784">
        <f t="shared" si="291"/>
        <v>781</v>
      </c>
      <c r="C784" s="5">
        <f>AVERAGEIFS(TimeSeries!782:782,TimeSeries!$1:$1,"&lt;="&amp;C$3,TimeSeries!$1:$1,"&gt;="&amp;C$2)</f>
        <v>135.30000000000001</v>
      </c>
      <c r="D784" s="5">
        <f>AVERAGEIFS(TimeSeries!782:782,TimeSeries!$1:$1,"&lt;="&amp;D$3,TimeSeries!$1:$1,"&gt;="&amp;D$2)</f>
        <v>138.30000000000001</v>
      </c>
      <c r="E784" s="5">
        <f>AVERAGEIFS(TimeSeries!782:782,TimeSeries!$1:$1,"&lt;="&amp;E$3,TimeSeries!$1:$1,"&gt;="&amp;E$2)</f>
        <v>139.69999999999999</v>
      </c>
      <c r="F784" s="5">
        <f>AVERAGEIFS(TimeSeries!782:782,TimeSeries!$1:$1,"&lt;="&amp;F$3,TimeSeries!$1:$1,"&gt;="&amp;F$2)</f>
        <v>141.19999999999999</v>
      </c>
      <c r="G784" s="5">
        <f>AVERAGEIFS(TimeSeries!782:782,TimeSeries!$1:$1,"&lt;="&amp;G$3,TimeSeries!$1:$1,"&gt;="&amp;G$2)</f>
        <v>136.25</v>
      </c>
      <c r="H784" s="5">
        <f>AVERAGEIFS(TimeSeries!782:782,TimeSeries!$1:$1,"&lt;="&amp;H$3,TimeSeries!$1:$1,"&gt;="&amp;H$2)</f>
        <v>127.75</v>
      </c>
      <c r="I784" s="5">
        <f>AVERAGEIFS(TimeSeries!782:782,TimeSeries!$1:$1,"&lt;="&amp;I$3,TimeSeries!$1:$1,"&gt;="&amp;I$2)</f>
        <v>124.95</v>
      </c>
      <c r="J784" s="5">
        <f>AVERAGEIFS(TimeSeries!782:782,TimeSeries!$1:$1,"&lt;="&amp;J$3,TimeSeries!$1:$1,"&gt;="&amp;J$2)</f>
        <v>125.9</v>
      </c>
      <c r="K784" s="5">
        <f>+TimeSeries!I782</f>
        <v>134.05000000000001</v>
      </c>
      <c r="M784">
        <f t="shared" si="286"/>
        <v>117.24375000000001</v>
      </c>
      <c r="N784">
        <f t="shared" si="287"/>
        <v>125.00624999999999</v>
      </c>
      <c r="O784">
        <f t="shared" si="289"/>
        <v>0</v>
      </c>
      <c r="P784">
        <f t="shared" si="288"/>
        <v>0</v>
      </c>
      <c r="Q784">
        <f>+INDEX(TimeSeries!$A:$ZZ,'TimeSeries - Formatted'!$B784+1,'TimeSeries - Formatted'!K$1)</f>
        <v>28</v>
      </c>
      <c r="R784">
        <f>SUM(O$4:O784)</f>
        <v>37</v>
      </c>
      <c r="S784">
        <f>SUM(P$4:P784)</f>
        <v>38</v>
      </c>
      <c r="U784" s="1">
        <f t="shared" si="301"/>
        <v>8.9485458612976743E-3</v>
      </c>
      <c r="V784" s="1">
        <f t="shared" si="302"/>
        <v>1.2445095168374998E-2</v>
      </c>
      <c r="W784" s="1">
        <f t="shared" si="303"/>
        <v>1.2318840579710111E-2</v>
      </c>
      <c r="X784" s="1">
        <f t="shared" si="304"/>
        <v>8.5714285714284522E-3</v>
      </c>
      <c r="Y784" s="1">
        <f t="shared" si="305"/>
        <v>8.8855979266937446E-3</v>
      </c>
      <c r="Z784" s="1">
        <f t="shared" si="306"/>
        <v>9.4824180165942185E-3</v>
      </c>
      <c r="AA784" s="1">
        <f t="shared" si="307"/>
        <v>9.6969696969697594E-3</v>
      </c>
      <c r="AB784" s="1">
        <f t="shared" si="308"/>
        <v>1.1244979919678766E-2</v>
      </c>
      <c r="AD784" s="2">
        <f t="shared" ca="1" si="292"/>
        <v>1</v>
      </c>
      <c r="AE784" s="2">
        <f t="shared" ca="1" si="293"/>
        <v>1</v>
      </c>
      <c r="AF784" s="2">
        <f t="shared" ca="1" si="294"/>
        <v>1</v>
      </c>
      <c r="AG784" s="2">
        <f t="shared" ca="1" si="295"/>
        <v>1</v>
      </c>
      <c r="AH784" s="2">
        <f t="shared" ca="1" si="296"/>
        <v>1</v>
      </c>
      <c r="AI784" s="2">
        <f t="shared" ca="1" si="297"/>
        <v>1</v>
      </c>
      <c r="AJ784" s="2">
        <f t="shared" ca="1" si="298"/>
        <v>1</v>
      </c>
      <c r="AK784" s="2">
        <f t="shared" ca="1" si="299"/>
        <v>1</v>
      </c>
      <c r="AM784">
        <f ca="1">+IF(COUNTIFS(AM$4:AM783,1,$Q$4:$Q783,$Q784)=1,0,IF(U784*AD784&lt;$AO$1,1,0))</f>
        <v>0</v>
      </c>
      <c r="AN784">
        <f ca="1">+IF(COUNTIFS(AN$4:AN783,1,$Q$4:$Q783,$Q784)=1,0,IF(V784*AE784&lt;$AO$1,1,0))</f>
        <v>0</v>
      </c>
      <c r="AO784">
        <f ca="1">+IF(COUNTIFS(AO$4:AO783,1,$Q$4:$Q783,$Q784)=1,0,IF(W784*AF784&lt;$AO$1,1,0))</f>
        <v>0</v>
      </c>
      <c r="AP784">
        <f ca="1">+IF(COUNTIFS(AP$4:AP783,1,$Q$4:$Q783,$Q784)=1,0,IF(X784*AG784&lt;$AO$1,1,0))</f>
        <v>0</v>
      </c>
      <c r="AQ784">
        <f ca="1">+IF(COUNTIFS(AQ$4:AQ783,1,$Q$4:$Q783,$Q784)=1,0,IF(Y784*AH784&lt;$AO$1,1,0))</f>
        <v>0</v>
      </c>
      <c r="AR784">
        <f ca="1">+IF(COUNTIFS(AR$4:AR783,1,$Q$4:$Q783,$Q784)=1,0,IF(Z784*AI784&lt;$AO$1,1,0))</f>
        <v>0</v>
      </c>
      <c r="AS784">
        <f ca="1">+IF(COUNTIFS(AS$4:AS783,1,$Q$4:$Q783,$Q784)=1,0,IF(AA784*AJ784&lt;$AO$1,1,0))</f>
        <v>0</v>
      </c>
      <c r="AT784">
        <f ca="1">+IF(COUNTIFS(AT$4:AT783,1,$Q$4:$Q783,$Q784)=1,0,IF(AB784*AK784&lt;$AO$1,1,0))</f>
        <v>0</v>
      </c>
      <c r="AU784">
        <f t="shared" ca="1" si="290"/>
        <v>0</v>
      </c>
      <c r="AW784">
        <f ca="1">1*(COUNTIFS($Q$4:$Q783,Q784,AU$4:AU783,1)&gt;0)</f>
        <v>0</v>
      </c>
      <c r="AX784" t="str">
        <f t="shared" ca="1" si="300"/>
        <v/>
      </c>
    </row>
    <row r="785" spans="2:50" x14ac:dyDescent="0.35">
      <c r="B785">
        <f t="shared" si="291"/>
        <v>782</v>
      </c>
      <c r="C785" s="5">
        <f>AVERAGEIFS(TimeSeries!783:783,TimeSeries!$1:$1,"&lt;="&amp;C$3,TimeSeries!$1:$1,"&gt;="&amp;C$2)</f>
        <v>135.80000000000001</v>
      </c>
      <c r="D785" s="5">
        <f>AVERAGEIFS(TimeSeries!783:783,TimeSeries!$1:$1,"&lt;="&amp;D$3,TimeSeries!$1:$1,"&gt;="&amp;D$2)</f>
        <v>139.30000000000001</v>
      </c>
      <c r="E785" s="5">
        <f>AVERAGEIFS(TimeSeries!783:783,TimeSeries!$1:$1,"&lt;="&amp;E$3,TimeSeries!$1:$1,"&gt;="&amp;E$2)</f>
        <v>141.4</v>
      </c>
      <c r="F785" s="5">
        <f>AVERAGEIFS(TimeSeries!783:783,TimeSeries!$1:$1,"&lt;="&amp;F$3,TimeSeries!$1:$1,"&gt;="&amp;F$2)</f>
        <v>142.4</v>
      </c>
      <c r="G785" s="5">
        <f>AVERAGEIFS(TimeSeries!783:783,TimeSeries!$1:$1,"&lt;="&amp;G$3,TimeSeries!$1:$1,"&gt;="&amp;G$2)</f>
        <v>137.44999999999999</v>
      </c>
      <c r="H785" s="5">
        <f>AVERAGEIFS(TimeSeries!783:783,TimeSeries!$1:$1,"&lt;="&amp;H$3,TimeSeries!$1:$1,"&gt;="&amp;H$2)</f>
        <v>128.94999999999999</v>
      </c>
      <c r="I785" s="5">
        <f>AVERAGEIFS(TimeSeries!783:783,TimeSeries!$1:$1,"&lt;="&amp;I$3,TimeSeries!$1:$1,"&gt;="&amp;I$2)</f>
        <v>126.15</v>
      </c>
      <c r="J785" s="5">
        <f>AVERAGEIFS(TimeSeries!783:783,TimeSeries!$1:$1,"&lt;="&amp;J$3,TimeSeries!$1:$1,"&gt;="&amp;J$2)</f>
        <v>127.3</v>
      </c>
      <c r="K785" s="5">
        <f>+TimeSeries!I783</f>
        <v>135.20000000000002</v>
      </c>
      <c r="M785">
        <f t="shared" si="286"/>
        <v>117.24375000000001</v>
      </c>
      <c r="N785">
        <f t="shared" si="287"/>
        <v>125.00624999999999</v>
      </c>
      <c r="O785">
        <f t="shared" si="289"/>
        <v>0</v>
      </c>
      <c r="P785">
        <f t="shared" si="288"/>
        <v>0</v>
      </c>
      <c r="Q785">
        <f>+INDEX(TimeSeries!$A:$ZZ,'TimeSeries - Formatted'!$B785+1,'TimeSeries - Formatted'!K$1)</f>
        <v>28</v>
      </c>
      <c r="R785">
        <f>SUM(O$4:O785)</f>
        <v>37</v>
      </c>
      <c r="S785">
        <f>SUM(P$4:P785)</f>
        <v>38</v>
      </c>
      <c r="U785" s="1">
        <f t="shared" si="301"/>
        <v>3.6954915003695188E-3</v>
      </c>
      <c r="V785" s="1">
        <f t="shared" si="302"/>
        <v>7.2306579898770984E-3</v>
      </c>
      <c r="W785" s="1">
        <f t="shared" si="303"/>
        <v>1.2168933428776008E-2</v>
      </c>
      <c r="X785" s="1">
        <f t="shared" si="304"/>
        <v>8.4985835694051381E-3</v>
      </c>
      <c r="Y785" s="1">
        <f t="shared" si="305"/>
        <v>8.8073394495411517E-3</v>
      </c>
      <c r="Z785" s="1">
        <f t="shared" si="306"/>
        <v>9.3933463796476158E-3</v>
      </c>
      <c r="AA785" s="1">
        <f t="shared" si="307"/>
        <v>9.6038415366146435E-3</v>
      </c>
      <c r="AB785" s="1">
        <f t="shared" si="308"/>
        <v>1.1119936457505863E-2</v>
      </c>
      <c r="AD785" s="2">
        <f t="shared" ca="1" si="292"/>
        <v>1</v>
      </c>
      <c r="AE785" s="2">
        <f t="shared" ca="1" si="293"/>
        <v>1</v>
      </c>
      <c r="AF785" s="2">
        <f t="shared" ca="1" si="294"/>
        <v>1</v>
      </c>
      <c r="AG785" s="2">
        <f t="shared" ca="1" si="295"/>
        <v>1</v>
      </c>
      <c r="AH785" s="2">
        <f t="shared" ca="1" si="296"/>
        <v>1</v>
      </c>
      <c r="AI785" s="2">
        <f t="shared" ca="1" si="297"/>
        <v>1</v>
      </c>
      <c r="AJ785" s="2">
        <f t="shared" ca="1" si="298"/>
        <v>1</v>
      </c>
      <c r="AK785" s="2">
        <f t="shared" ca="1" si="299"/>
        <v>1</v>
      </c>
      <c r="AM785">
        <f ca="1">+IF(COUNTIFS(AM$4:AM784,1,$Q$4:$Q784,$Q785)=1,0,IF(U785*AD785&lt;$AO$1,1,0))</f>
        <v>0</v>
      </c>
      <c r="AN785">
        <f ca="1">+IF(COUNTIFS(AN$4:AN784,1,$Q$4:$Q784,$Q785)=1,0,IF(V785*AE785&lt;$AO$1,1,0))</f>
        <v>0</v>
      </c>
      <c r="AO785">
        <f ca="1">+IF(COUNTIFS(AO$4:AO784,1,$Q$4:$Q784,$Q785)=1,0,IF(W785*AF785&lt;$AO$1,1,0))</f>
        <v>0</v>
      </c>
      <c r="AP785">
        <f ca="1">+IF(COUNTIFS(AP$4:AP784,1,$Q$4:$Q784,$Q785)=1,0,IF(X785*AG785&lt;$AO$1,1,0))</f>
        <v>0</v>
      </c>
      <c r="AQ785">
        <f ca="1">+IF(COUNTIFS(AQ$4:AQ784,1,$Q$4:$Q784,$Q785)=1,0,IF(Y785*AH785&lt;$AO$1,1,0))</f>
        <v>0</v>
      </c>
      <c r="AR785">
        <f ca="1">+IF(COUNTIFS(AR$4:AR784,1,$Q$4:$Q784,$Q785)=1,0,IF(Z785*AI785&lt;$AO$1,1,0))</f>
        <v>0</v>
      </c>
      <c r="AS785">
        <f ca="1">+IF(COUNTIFS(AS$4:AS784,1,$Q$4:$Q784,$Q785)=1,0,IF(AA785*AJ785&lt;$AO$1,1,0))</f>
        <v>0</v>
      </c>
      <c r="AT785">
        <f ca="1">+IF(COUNTIFS(AT$4:AT784,1,$Q$4:$Q784,$Q785)=1,0,IF(AB785*AK785&lt;$AO$1,1,0))</f>
        <v>0</v>
      </c>
      <c r="AU785">
        <f t="shared" ca="1" si="290"/>
        <v>0</v>
      </c>
      <c r="AW785">
        <f ca="1">1*(COUNTIFS($Q$4:$Q784,Q785,AU$4:AU784,1)&gt;0)</f>
        <v>0</v>
      </c>
      <c r="AX785" t="str">
        <f t="shared" ca="1" si="300"/>
        <v/>
      </c>
    </row>
    <row r="786" spans="2:50" x14ac:dyDescent="0.35">
      <c r="B786">
        <f t="shared" si="291"/>
        <v>783</v>
      </c>
      <c r="C786" s="5">
        <f>AVERAGEIFS(TimeSeries!784:784,TimeSeries!$1:$1,"&lt;="&amp;C$3,TimeSeries!$1:$1,"&gt;="&amp;C$2)</f>
        <v>137.69999999999999</v>
      </c>
      <c r="D786" s="5">
        <f>AVERAGEIFS(TimeSeries!784:784,TimeSeries!$1:$1,"&lt;="&amp;D$3,TimeSeries!$1:$1,"&gt;="&amp;D$2)</f>
        <v>144.19999999999999</v>
      </c>
      <c r="E786" s="5">
        <f>AVERAGEIFS(TimeSeries!784:784,TimeSeries!$1:$1,"&lt;="&amp;E$3,TimeSeries!$1:$1,"&gt;="&amp;E$2)</f>
        <v>147.75</v>
      </c>
      <c r="F786" s="5">
        <f>AVERAGEIFS(TimeSeries!784:784,TimeSeries!$1:$1,"&lt;="&amp;F$3,TimeSeries!$1:$1,"&gt;="&amp;F$2)</f>
        <v>147.75</v>
      </c>
      <c r="G786" s="5">
        <f>AVERAGEIFS(TimeSeries!784:784,TimeSeries!$1:$1,"&lt;="&amp;G$3,TimeSeries!$1:$1,"&gt;="&amp;G$2)</f>
        <v>142.1</v>
      </c>
      <c r="H786" s="5">
        <f>AVERAGEIFS(TimeSeries!784:784,TimeSeries!$1:$1,"&lt;="&amp;H$3,TimeSeries!$1:$1,"&gt;="&amp;H$2)</f>
        <v>131.6</v>
      </c>
      <c r="I786" s="5">
        <f>AVERAGEIFS(TimeSeries!784:784,TimeSeries!$1:$1,"&lt;="&amp;I$3,TimeSeries!$1:$1,"&gt;="&amp;I$2)</f>
        <v>127.35</v>
      </c>
      <c r="J786" s="5">
        <f>AVERAGEIFS(TimeSeries!784:784,TimeSeries!$1:$1,"&lt;="&amp;J$3,TimeSeries!$1:$1,"&gt;="&amp;J$2)</f>
        <v>128.69999999999999</v>
      </c>
      <c r="K786" s="5">
        <f>+TimeSeries!I784</f>
        <v>138.72499999999999</v>
      </c>
      <c r="M786">
        <f t="shared" si="286"/>
        <v>117.24375000000001</v>
      </c>
      <c r="N786">
        <f t="shared" si="287"/>
        <v>125.00624999999999</v>
      </c>
      <c r="O786">
        <f t="shared" si="289"/>
        <v>0</v>
      </c>
      <c r="P786">
        <f t="shared" si="288"/>
        <v>0</v>
      </c>
      <c r="Q786">
        <f>+INDEX(TimeSeries!$A:$ZZ,'TimeSeries - Formatted'!$B786+1,'TimeSeries - Formatted'!K$1)</f>
        <v>28</v>
      </c>
      <c r="R786">
        <f>SUM(O$4:O786)</f>
        <v>37</v>
      </c>
      <c r="S786">
        <f>SUM(P$4:P786)</f>
        <v>38</v>
      </c>
      <c r="U786" s="1">
        <f t="shared" si="301"/>
        <v>1.3991163475699286E-2</v>
      </c>
      <c r="V786" s="1">
        <f t="shared" si="302"/>
        <v>3.5175879396984744E-2</v>
      </c>
      <c r="W786" s="1">
        <f t="shared" si="303"/>
        <v>4.4908062234794821E-2</v>
      </c>
      <c r="X786" s="1">
        <f t="shared" si="304"/>
        <v>3.7570224719100986E-2</v>
      </c>
      <c r="Y786" s="1">
        <f t="shared" si="305"/>
        <v>3.3830483812295364E-2</v>
      </c>
      <c r="Z786" s="1">
        <f t="shared" si="306"/>
        <v>2.0550601008142655E-2</v>
      </c>
      <c r="AA786" s="1">
        <f t="shared" si="307"/>
        <v>9.512485136741855E-3</v>
      </c>
      <c r="AB786" s="1">
        <f t="shared" si="308"/>
        <v>1.09976433621366E-2</v>
      </c>
      <c r="AD786" s="2">
        <f t="shared" ca="1" si="292"/>
        <v>1</v>
      </c>
      <c r="AE786" s="2">
        <f t="shared" ca="1" si="293"/>
        <v>1</v>
      </c>
      <c r="AF786" s="2">
        <f t="shared" ca="1" si="294"/>
        <v>1</v>
      </c>
      <c r="AG786" s="2">
        <f t="shared" ca="1" si="295"/>
        <v>1</v>
      </c>
      <c r="AH786" s="2">
        <f t="shared" ca="1" si="296"/>
        <v>1</v>
      </c>
      <c r="AI786" s="2">
        <f t="shared" ca="1" si="297"/>
        <v>1</v>
      </c>
      <c r="AJ786" s="2">
        <f t="shared" ca="1" si="298"/>
        <v>1</v>
      </c>
      <c r="AK786" s="2">
        <f t="shared" ca="1" si="299"/>
        <v>1</v>
      </c>
      <c r="AM786">
        <f ca="1">+IF(COUNTIFS(AM$4:AM785,1,$Q$4:$Q785,$Q786)=1,0,IF(U786*AD786&lt;$AO$1,1,0))</f>
        <v>0</v>
      </c>
      <c r="AN786">
        <f ca="1">+IF(COUNTIFS(AN$4:AN785,1,$Q$4:$Q785,$Q786)=1,0,IF(V786*AE786&lt;$AO$1,1,0))</f>
        <v>0</v>
      </c>
      <c r="AO786">
        <f ca="1">+IF(COUNTIFS(AO$4:AO785,1,$Q$4:$Q785,$Q786)=1,0,IF(W786*AF786&lt;$AO$1,1,0))</f>
        <v>0</v>
      </c>
      <c r="AP786">
        <f ca="1">+IF(COUNTIFS(AP$4:AP785,1,$Q$4:$Q785,$Q786)=1,0,IF(X786*AG786&lt;$AO$1,1,0))</f>
        <v>0</v>
      </c>
      <c r="AQ786">
        <f ca="1">+IF(COUNTIFS(AQ$4:AQ785,1,$Q$4:$Q785,$Q786)=1,0,IF(Y786*AH786&lt;$AO$1,1,0))</f>
        <v>0</v>
      </c>
      <c r="AR786">
        <f ca="1">+IF(COUNTIFS(AR$4:AR785,1,$Q$4:$Q785,$Q786)=1,0,IF(Z786*AI786&lt;$AO$1,1,0))</f>
        <v>0</v>
      </c>
      <c r="AS786">
        <f ca="1">+IF(COUNTIFS(AS$4:AS785,1,$Q$4:$Q785,$Q786)=1,0,IF(AA786*AJ786&lt;$AO$1,1,0))</f>
        <v>0</v>
      </c>
      <c r="AT786">
        <f ca="1">+IF(COUNTIFS(AT$4:AT785,1,$Q$4:$Q785,$Q786)=1,0,IF(AB786*AK786&lt;$AO$1,1,0))</f>
        <v>0</v>
      </c>
      <c r="AU786">
        <f t="shared" ca="1" si="290"/>
        <v>0</v>
      </c>
      <c r="AW786">
        <f ca="1">1*(COUNTIFS($Q$4:$Q785,Q786,AU$4:AU785,1)&gt;0)</f>
        <v>0</v>
      </c>
      <c r="AX786" t="str">
        <f t="shared" ca="1" si="300"/>
        <v/>
      </c>
    </row>
    <row r="787" spans="2:50" x14ac:dyDescent="0.35">
      <c r="B787">
        <f t="shared" si="291"/>
        <v>784</v>
      </c>
      <c r="C787" s="5">
        <f>AVERAGEIFS(TimeSeries!785:785,TimeSeries!$1:$1,"&lt;="&amp;C$3,TimeSeries!$1:$1,"&gt;="&amp;C$2)</f>
        <v>142.05000000000001</v>
      </c>
      <c r="D787" s="5">
        <f>AVERAGEIFS(TimeSeries!785:785,TimeSeries!$1:$1,"&lt;="&amp;D$3,TimeSeries!$1:$1,"&gt;="&amp;D$2)</f>
        <v>145.05000000000001</v>
      </c>
      <c r="E787" s="5">
        <f>AVERAGEIFS(TimeSeries!785:785,TimeSeries!$1:$1,"&lt;="&amp;E$3,TimeSeries!$1:$1,"&gt;="&amp;E$2)</f>
        <v>142.9</v>
      </c>
      <c r="F787" s="5">
        <f>AVERAGEIFS(TimeSeries!785:785,TimeSeries!$1:$1,"&lt;="&amp;F$3,TimeSeries!$1:$1,"&gt;="&amp;F$2)</f>
        <v>140.9</v>
      </c>
      <c r="G787" s="5">
        <f>AVERAGEIFS(TimeSeries!785:785,TimeSeries!$1:$1,"&lt;="&amp;G$3,TimeSeries!$1:$1,"&gt;="&amp;G$2)</f>
        <v>136.69999999999999</v>
      </c>
      <c r="H787" s="5">
        <f>AVERAGEIFS(TimeSeries!785:785,TimeSeries!$1:$1,"&lt;="&amp;H$3,TimeSeries!$1:$1,"&gt;="&amp;H$2)</f>
        <v>133.69999999999999</v>
      </c>
      <c r="I787" s="5">
        <f>AVERAGEIFS(TimeSeries!785:785,TimeSeries!$1:$1,"&lt;="&amp;I$3,TimeSeries!$1:$1,"&gt;="&amp;I$2)</f>
        <v>132.94999999999999</v>
      </c>
      <c r="J787" s="5">
        <f>AVERAGEIFS(TimeSeries!785:785,TimeSeries!$1:$1,"&lt;="&amp;J$3,TimeSeries!$1:$1,"&gt;="&amp;J$2)</f>
        <v>132.9</v>
      </c>
      <c r="K787" s="5">
        <f>+TimeSeries!I785</f>
        <v>138.65</v>
      </c>
      <c r="M787">
        <f t="shared" si="286"/>
        <v>117.24375000000001</v>
      </c>
      <c r="N787">
        <f t="shared" si="287"/>
        <v>125.00624999999999</v>
      </c>
      <c r="O787">
        <f t="shared" si="289"/>
        <v>0</v>
      </c>
      <c r="P787">
        <f t="shared" si="288"/>
        <v>0</v>
      </c>
      <c r="Q787">
        <f>+INDEX(TimeSeries!$A:$ZZ,'TimeSeries - Formatted'!$B787+1,'TimeSeries - Formatted'!K$1)</f>
        <v>28</v>
      </c>
      <c r="R787">
        <f>SUM(O$4:O787)</f>
        <v>37</v>
      </c>
      <c r="S787">
        <f>SUM(P$4:P787)</f>
        <v>38</v>
      </c>
      <c r="U787" s="1">
        <f t="shared" si="301"/>
        <v>3.1590413943355378E-2</v>
      </c>
      <c r="V787" s="1">
        <f t="shared" si="302"/>
        <v>5.8945908460472651E-3</v>
      </c>
      <c r="W787" s="1">
        <f t="shared" si="303"/>
        <v>-3.2825719120135322E-2</v>
      </c>
      <c r="X787" s="1">
        <f t="shared" si="304"/>
        <v>-4.6362098138747809E-2</v>
      </c>
      <c r="Y787" s="1">
        <f t="shared" si="305"/>
        <v>-3.8001407459535619E-2</v>
      </c>
      <c r="Z787" s="1">
        <f t="shared" si="306"/>
        <v>1.5957446808510634E-2</v>
      </c>
      <c r="AA787" s="1">
        <f t="shared" si="307"/>
        <v>4.3973301923831976E-2</v>
      </c>
      <c r="AB787" s="1">
        <f t="shared" si="308"/>
        <v>3.2634032634032861E-2</v>
      </c>
      <c r="AD787" s="2">
        <f t="shared" ca="1" si="292"/>
        <v>1</v>
      </c>
      <c r="AE787" s="2">
        <f t="shared" ca="1" si="293"/>
        <v>1</v>
      </c>
      <c r="AF787" s="2">
        <f t="shared" ca="1" si="294"/>
        <v>1</v>
      </c>
      <c r="AG787" s="2">
        <f t="shared" ca="1" si="295"/>
        <v>1</v>
      </c>
      <c r="AH787" s="2">
        <f t="shared" ca="1" si="296"/>
        <v>1</v>
      </c>
      <c r="AI787" s="2">
        <f t="shared" ca="1" si="297"/>
        <v>1</v>
      </c>
      <c r="AJ787" s="2">
        <f t="shared" ca="1" si="298"/>
        <v>1</v>
      </c>
      <c r="AK787" s="2">
        <f t="shared" ca="1" si="299"/>
        <v>1</v>
      </c>
      <c r="AM787">
        <f ca="1">+IF(COUNTIFS(AM$4:AM786,1,$Q$4:$Q786,$Q787)=1,0,IF(U787*AD787&lt;$AO$1,1,0))</f>
        <v>0</v>
      </c>
      <c r="AN787">
        <f ca="1">+IF(COUNTIFS(AN$4:AN786,1,$Q$4:$Q786,$Q787)=1,0,IF(V787*AE787&lt;$AO$1,1,0))</f>
        <v>0</v>
      </c>
      <c r="AO787">
        <f ca="1">+IF(COUNTIFS(AO$4:AO786,1,$Q$4:$Q786,$Q787)=1,0,IF(W787*AF787&lt;$AO$1,1,0))</f>
        <v>0</v>
      </c>
      <c r="AP787">
        <f ca="1">+IF(COUNTIFS(AP$4:AP786,1,$Q$4:$Q786,$Q787)=1,0,IF(X787*AG787&lt;$AO$1,1,0))</f>
        <v>0</v>
      </c>
      <c r="AQ787">
        <f ca="1">+IF(COUNTIFS(AQ$4:AQ786,1,$Q$4:$Q786,$Q787)=1,0,IF(Y787*AH787&lt;$AO$1,1,0))</f>
        <v>0</v>
      </c>
      <c r="AR787">
        <f ca="1">+IF(COUNTIFS(AR$4:AR786,1,$Q$4:$Q786,$Q787)=1,0,IF(Z787*AI787&lt;$AO$1,1,0))</f>
        <v>0</v>
      </c>
      <c r="AS787">
        <f ca="1">+IF(COUNTIFS(AS$4:AS786,1,$Q$4:$Q786,$Q787)=1,0,IF(AA787*AJ787&lt;$AO$1,1,0))</f>
        <v>0</v>
      </c>
      <c r="AT787">
        <f ca="1">+IF(COUNTIFS(AT$4:AT786,1,$Q$4:$Q786,$Q787)=1,0,IF(AB787*AK787&lt;$AO$1,1,0))</f>
        <v>0</v>
      </c>
      <c r="AU787">
        <f t="shared" ca="1" si="290"/>
        <v>0</v>
      </c>
      <c r="AW787">
        <f ca="1">1*(COUNTIFS($Q$4:$Q786,Q787,AU$4:AU786,1)&gt;0)</f>
        <v>0</v>
      </c>
      <c r="AX787" t="str">
        <f t="shared" ca="1" si="300"/>
        <v/>
      </c>
    </row>
    <row r="788" spans="2:50" x14ac:dyDescent="0.35">
      <c r="B788">
        <f t="shared" si="291"/>
        <v>785</v>
      </c>
      <c r="C788" s="5">
        <f>AVERAGEIFS(TimeSeries!786:786,TimeSeries!$1:$1,"&lt;="&amp;C$3,TimeSeries!$1:$1,"&gt;="&amp;C$2)</f>
        <v>139.5</v>
      </c>
      <c r="D788" s="5">
        <f>AVERAGEIFS(TimeSeries!786:786,TimeSeries!$1:$1,"&lt;="&amp;D$3,TimeSeries!$1:$1,"&gt;="&amp;D$2)</f>
        <v>137.5</v>
      </c>
      <c r="E788" s="5">
        <f>AVERAGEIFS(TimeSeries!786:786,TimeSeries!$1:$1,"&lt;="&amp;E$3,TimeSeries!$1:$1,"&gt;="&amp;E$2)</f>
        <v>133.25</v>
      </c>
      <c r="F788" s="5">
        <f>AVERAGEIFS(TimeSeries!786:786,TimeSeries!$1:$1,"&lt;="&amp;F$3,TimeSeries!$1:$1,"&gt;="&amp;F$2)</f>
        <v>132.75</v>
      </c>
      <c r="G788" s="5">
        <f>AVERAGEIFS(TimeSeries!786:786,TimeSeries!$1:$1,"&lt;="&amp;G$3,TimeSeries!$1:$1,"&gt;="&amp;G$2)</f>
        <v>129.94999999999999</v>
      </c>
      <c r="H788" s="5">
        <f>AVERAGEIFS(TimeSeries!786:786,TimeSeries!$1:$1,"&lt;="&amp;H$3,TimeSeries!$1:$1,"&gt;="&amp;H$2)</f>
        <v>128.94999999999999</v>
      </c>
      <c r="I788" s="5">
        <f>AVERAGEIFS(TimeSeries!786:786,TimeSeries!$1:$1,"&lt;="&amp;I$3,TimeSeries!$1:$1,"&gt;="&amp;I$2)</f>
        <v>132.44999999999999</v>
      </c>
      <c r="J788" s="5">
        <f>AVERAGEIFS(TimeSeries!786:786,TimeSeries!$1:$1,"&lt;="&amp;J$3,TimeSeries!$1:$1,"&gt;="&amp;J$2)</f>
        <v>132.9</v>
      </c>
      <c r="K788" s="5">
        <f>+TimeSeries!I786</f>
        <v>133.78749999999999</v>
      </c>
      <c r="M788">
        <f t="shared" si="286"/>
        <v>117.24375000000001</v>
      </c>
      <c r="N788">
        <f t="shared" si="287"/>
        <v>125.00624999999999</v>
      </c>
      <c r="O788">
        <f t="shared" si="289"/>
        <v>0</v>
      </c>
      <c r="P788">
        <f t="shared" si="288"/>
        <v>0</v>
      </c>
      <c r="Q788">
        <f>+INDEX(TimeSeries!$A:$ZZ,'TimeSeries - Formatted'!$B788+1,'TimeSeries - Formatted'!K$1)</f>
        <v>28</v>
      </c>
      <c r="R788">
        <f>SUM(O$4:O788)</f>
        <v>37</v>
      </c>
      <c r="S788">
        <f>SUM(P$4:P788)</f>
        <v>38</v>
      </c>
      <c r="U788" s="1">
        <f t="shared" si="301"/>
        <v>-1.7951425554382339E-2</v>
      </c>
      <c r="V788" s="1">
        <f t="shared" si="302"/>
        <v>-5.2051016890727442E-2</v>
      </c>
      <c r="W788" s="1">
        <f t="shared" si="303"/>
        <v>-9.8138747884940813E-2</v>
      </c>
      <c r="X788" s="1">
        <f t="shared" si="304"/>
        <v>-0.10152284263959388</v>
      </c>
      <c r="Y788" s="1">
        <f t="shared" si="305"/>
        <v>-8.5503166783954976E-2</v>
      </c>
      <c r="Z788" s="1">
        <f t="shared" si="306"/>
        <v>-3.5527299925205647E-2</v>
      </c>
      <c r="AA788" s="1">
        <f t="shared" si="307"/>
        <v>-3.7608123354644363E-3</v>
      </c>
      <c r="AB788" s="1">
        <f t="shared" si="308"/>
        <v>0</v>
      </c>
      <c r="AD788" s="2">
        <f t="shared" ca="1" si="292"/>
        <v>1</v>
      </c>
      <c r="AE788" s="2">
        <f t="shared" ca="1" si="293"/>
        <v>1</v>
      </c>
      <c r="AF788" s="2">
        <f t="shared" ca="1" si="294"/>
        <v>1</v>
      </c>
      <c r="AG788" s="2">
        <f t="shared" ca="1" si="295"/>
        <v>1</v>
      </c>
      <c r="AH788" s="2">
        <f t="shared" ca="1" si="296"/>
        <v>1</v>
      </c>
      <c r="AI788" s="2">
        <f t="shared" ca="1" si="297"/>
        <v>1</v>
      </c>
      <c r="AJ788" s="2">
        <f t="shared" ca="1" si="298"/>
        <v>1</v>
      </c>
      <c r="AK788" s="2">
        <f t="shared" ca="1" si="299"/>
        <v>1</v>
      </c>
      <c r="AM788">
        <f ca="1">+IF(COUNTIFS(AM$4:AM787,1,$Q$4:$Q787,$Q788)=1,0,IF(U788*AD788&lt;$AO$1,1,0))</f>
        <v>0</v>
      </c>
      <c r="AN788">
        <f ca="1">+IF(COUNTIFS(AN$4:AN787,1,$Q$4:$Q787,$Q788)=1,0,IF(V788*AE788&lt;$AO$1,1,0))</f>
        <v>0</v>
      </c>
      <c r="AO788">
        <f ca="1">+IF(COUNTIFS(AO$4:AO787,1,$Q$4:$Q787,$Q788)=1,0,IF(W788*AF788&lt;$AO$1,1,0))</f>
        <v>0</v>
      </c>
      <c r="AP788">
        <f ca="1">+IF(COUNTIFS(AP$4:AP787,1,$Q$4:$Q787,$Q788)=1,0,IF(X788*AG788&lt;$AO$1,1,0))</f>
        <v>1</v>
      </c>
      <c r="AQ788">
        <f ca="1">+IF(COUNTIFS(AQ$4:AQ787,1,$Q$4:$Q787,$Q788)=1,0,IF(Y788*AH788&lt;$AO$1,1,0))</f>
        <v>0</v>
      </c>
      <c r="AR788">
        <f ca="1">+IF(COUNTIFS(AR$4:AR787,1,$Q$4:$Q787,$Q788)=1,0,IF(Z788*AI788&lt;$AO$1,1,0))</f>
        <v>0</v>
      </c>
      <c r="AS788">
        <f ca="1">+IF(COUNTIFS(AS$4:AS787,1,$Q$4:$Q787,$Q788)=1,0,IF(AA788*AJ788&lt;$AO$1,1,0))</f>
        <v>0</v>
      </c>
      <c r="AT788">
        <f ca="1">+IF(COUNTIFS(AT$4:AT787,1,$Q$4:$Q787,$Q788)=1,0,IF(AB788*AK788&lt;$AO$1,1,0))</f>
        <v>0</v>
      </c>
      <c r="AU788">
        <f t="shared" ca="1" si="290"/>
        <v>1</v>
      </c>
      <c r="AW788">
        <f ca="1">1*(COUNTIFS($Q$4:$Q787,Q788,AU$4:AU787,1)&gt;0)</f>
        <v>0</v>
      </c>
      <c r="AX788">
        <f t="shared" ca="1" si="300"/>
        <v>180</v>
      </c>
    </row>
    <row r="789" spans="2:50" x14ac:dyDescent="0.35">
      <c r="B789">
        <f t="shared" si="291"/>
        <v>786</v>
      </c>
      <c r="C789" s="5">
        <f>AVERAGEIFS(TimeSeries!787:787,TimeSeries!$1:$1,"&lt;="&amp;C$3,TimeSeries!$1:$1,"&gt;="&amp;C$2)</f>
        <v>131.05000000000001</v>
      </c>
      <c r="D789" s="5">
        <f>AVERAGEIFS(TimeSeries!787:787,TimeSeries!$1:$1,"&lt;="&amp;D$3,TimeSeries!$1:$1,"&gt;="&amp;D$2)</f>
        <v>127.05</v>
      </c>
      <c r="E789" s="5">
        <f>AVERAGEIFS(TimeSeries!787:787,TimeSeries!$1:$1,"&lt;="&amp;E$3,TimeSeries!$1:$1,"&gt;="&amp;E$2)</f>
        <v>123.5</v>
      </c>
      <c r="F789" s="5">
        <f>AVERAGEIFS(TimeSeries!787:787,TimeSeries!$1:$1,"&lt;="&amp;F$3,TimeSeries!$1:$1,"&gt;="&amp;F$2)</f>
        <v>123</v>
      </c>
      <c r="G789" s="5">
        <f>AVERAGEIFS(TimeSeries!787:787,TimeSeries!$1:$1,"&lt;="&amp;G$3,TimeSeries!$1:$1,"&gt;="&amp;G$2)</f>
        <v>121.6</v>
      </c>
      <c r="H789" s="5">
        <f>AVERAGEIFS(TimeSeries!787:787,TimeSeries!$1:$1,"&lt;="&amp;H$3,TimeSeries!$1:$1,"&gt;="&amp;H$2)</f>
        <v>121.1</v>
      </c>
      <c r="I789" s="5">
        <f>AVERAGEIFS(TimeSeries!787:787,TimeSeries!$1:$1,"&lt;="&amp;I$3,TimeSeries!$1:$1,"&gt;="&amp;I$2)</f>
        <v>124.65</v>
      </c>
      <c r="J789" s="5">
        <f>AVERAGEIFS(TimeSeries!787:787,TimeSeries!$1:$1,"&lt;="&amp;J$3,TimeSeries!$1:$1,"&gt;="&amp;J$2)</f>
        <v>127.3</v>
      </c>
      <c r="K789" s="5">
        <f>+TimeSeries!I787</f>
        <v>125.2</v>
      </c>
      <c r="M789">
        <f t="shared" si="286"/>
        <v>117.24375000000001</v>
      </c>
      <c r="N789">
        <f t="shared" si="287"/>
        <v>125.46875</v>
      </c>
      <c r="O789">
        <f t="shared" si="289"/>
        <v>0</v>
      </c>
      <c r="P789">
        <f t="shared" si="288"/>
        <v>0</v>
      </c>
      <c r="Q789">
        <f>+INDEX(TimeSeries!$A:$ZZ,'TimeSeries - Formatted'!$B789+1,'TimeSeries - Formatted'!K$1)</f>
        <v>28</v>
      </c>
      <c r="R789">
        <f>SUM(O$4:O789)</f>
        <v>37</v>
      </c>
      <c r="S789">
        <f>SUM(P$4:P789)</f>
        <v>38</v>
      </c>
      <c r="U789" s="1">
        <f t="shared" si="301"/>
        <v>-7.7437521999295988E-2</v>
      </c>
      <c r="V789" s="1">
        <f t="shared" si="302"/>
        <v>-0.12409513960703211</v>
      </c>
      <c r="W789" s="1">
        <f t="shared" si="303"/>
        <v>-0.16412859560067683</v>
      </c>
      <c r="X789" s="1">
        <f t="shared" si="304"/>
        <v>-0.1675126903553299</v>
      </c>
      <c r="Y789" s="1">
        <f t="shared" si="305"/>
        <v>-0.14426460239268124</v>
      </c>
      <c r="Z789" s="1">
        <f t="shared" si="306"/>
        <v>-9.4240837696335067E-2</v>
      </c>
      <c r="AA789" s="1">
        <f t="shared" si="307"/>
        <v>-6.2429484768709909E-2</v>
      </c>
      <c r="AB789" s="1">
        <f t="shared" si="308"/>
        <v>-4.2136945071482357E-2</v>
      </c>
      <c r="AD789" s="2">
        <f t="shared" ca="1" si="292"/>
        <v>1</v>
      </c>
      <c r="AE789" s="2">
        <f t="shared" ca="1" si="293"/>
        <v>1</v>
      </c>
      <c r="AF789" s="2">
        <f t="shared" ca="1" si="294"/>
        <v>1</v>
      </c>
      <c r="AG789" s="2">
        <f t="shared" ca="1" si="295"/>
        <v>1</v>
      </c>
      <c r="AH789" s="2">
        <f t="shared" ca="1" si="296"/>
        <v>1</v>
      </c>
      <c r="AI789" s="2">
        <f t="shared" ca="1" si="297"/>
        <v>1</v>
      </c>
      <c r="AJ789" s="2">
        <f t="shared" ca="1" si="298"/>
        <v>1</v>
      </c>
      <c r="AK789" s="2">
        <f t="shared" ca="1" si="299"/>
        <v>1</v>
      </c>
      <c r="AM789">
        <f ca="1">+IF(COUNTIFS(AM$4:AM788,1,$Q$4:$Q788,$Q789)=1,0,IF(U789*AD789&lt;$AO$1,1,0))</f>
        <v>0</v>
      </c>
      <c r="AN789">
        <f ca="1">+IF(COUNTIFS(AN$4:AN788,1,$Q$4:$Q788,$Q789)=1,0,IF(V789*AE789&lt;$AO$1,1,0))</f>
        <v>1</v>
      </c>
      <c r="AO789">
        <f ca="1">+IF(COUNTIFS(AO$4:AO788,1,$Q$4:$Q788,$Q789)=1,0,IF(W789*AF789&lt;$AO$1,1,0))</f>
        <v>1</v>
      </c>
      <c r="AP789">
        <f ca="1">+IF(COUNTIFS(AP$4:AP788,1,$Q$4:$Q788,$Q789)=1,0,IF(X789*AG789&lt;$AO$1,1,0))</f>
        <v>0</v>
      </c>
      <c r="AQ789">
        <f ca="1">+IF(COUNTIFS(AQ$4:AQ788,1,$Q$4:$Q788,$Q789)=1,0,IF(Y789*AH789&lt;$AO$1,1,0))</f>
        <v>1</v>
      </c>
      <c r="AR789">
        <f ca="1">+IF(COUNTIFS(AR$4:AR788,1,$Q$4:$Q788,$Q789)=1,0,IF(Z789*AI789&lt;$AO$1,1,0))</f>
        <v>0</v>
      </c>
      <c r="AS789">
        <f ca="1">+IF(COUNTIFS(AS$4:AS788,1,$Q$4:$Q788,$Q789)=1,0,IF(AA789*AJ789&lt;$AO$1,1,0))</f>
        <v>0</v>
      </c>
      <c r="AT789">
        <f ca="1">+IF(COUNTIFS(AT$4:AT788,1,$Q$4:$Q788,$Q789)=1,0,IF(AB789*AK789&lt;$AO$1,1,0))</f>
        <v>0</v>
      </c>
      <c r="AU789">
        <f t="shared" ca="1" si="290"/>
        <v>1</v>
      </c>
      <c r="AW789">
        <f ca="1">1*(COUNTIFS($Q$4:$Q788,Q789,AU$4:AU788,1)&gt;0)</f>
        <v>1</v>
      </c>
      <c r="AX789" t="str">
        <f t="shared" ca="1" si="300"/>
        <v/>
      </c>
    </row>
    <row r="790" spans="2:50" x14ac:dyDescent="0.35">
      <c r="B790">
        <f t="shared" si="291"/>
        <v>787</v>
      </c>
      <c r="C790" s="5">
        <f>AVERAGEIFS(TimeSeries!788:788,TimeSeries!$1:$1,"&lt;="&amp;C$3,TimeSeries!$1:$1,"&gt;="&amp;C$2)</f>
        <v>120.6</v>
      </c>
      <c r="D790" s="5">
        <f>AVERAGEIFS(TimeSeries!788:788,TimeSeries!$1:$1,"&lt;="&amp;D$3,TimeSeries!$1:$1,"&gt;="&amp;D$2)</f>
        <v>120.6</v>
      </c>
      <c r="E790" s="5">
        <f>AVERAGEIFS(TimeSeries!788:788,TimeSeries!$1:$1,"&lt;="&amp;E$3,TimeSeries!$1:$1,"&gt;="&amp;E$2)</f>
        <v>120.6</v>
      </c>
      <c r="F790" s="5">
        <f>AVERAGEIFS(TimeSeries!788:788,TimeSeries!$1:$1,"&lt;="&amp;F$3,TimeSeries!$1:$1,"&gt;="&amp;F$2)</f>
        <v>120.1</v>
      </c>
      <c r="G790" s="5">
        <f>AVERAGEIFS(TimeSeries!788:788,TimeSeries!$1:$1,"&lt;="&amp;G$3,TimeSeries!$1:$1,"&gt;="&amp;G$2)</f>
        <v>119.4</v>
      </c>
      <c r="H790" s="5">
        <f>AVERAGEIFS(TimeSeries!788:788,TimeSeries!$1:$1,"&lt;="&amp;H$3,TimeSeries!$1:$1,"&gt;="&amp;H$2)</f>
        <v>114.9</v>
      </c>
      <c r="I790" s="5">
        <f>AVERAGEIFS(TimeSeries!788:788,TimeSeries!$1:$1,"&lt;="&amp;I$3,TimeSeries!$1:$1,"&gt;="&amp;I$2)</f>
        <v>116.3</v>
      </c>
      <c r="J790" s="5">
        <f>AVERAGEIFS(TimeSeries!788:788,TimeSeries!$1:$1,"&lt;="&amp;J$3,TimeSeries!$1:$1,"&gt;="&amp;J$2)</f>
        <v>121.6</v>
      </c>
      <c r="K790" s="5">
        <f>+TimeSeries!I788</f>
        <v>119.22499999999999</v>
      </c>
      <c r="M790">
        <f t="shared" si="286"/>
        <v>117.64687499999999</v>
      </c>
      <c r="N790">
        <f t="shared" si="287"/>
        <v>125.46875</v>
      </c>
      <c r="O790">
        <f t="shared" si="289"/>
        <v>0</v>
      </c>
      <c r="P790">
        <f t="shared" si="288"/>
        <v>0</v>
      </c>
      <c r="Q790">
        <f>+INDEX(TimeSeries!$A:$ZZ,'TimeSeries - Formatted'!$B790+1,'TimeSeries - Formatted'!K$1)</f>
        <v>28</v>
      </c>
      <c r="R790">
        <f>SUM(O$4:O790)</f>
        <v>37</v>
      </c>
      <c r="S790">
        <f>SUM(P$4:P790)</f>
        <v>38</v>
      </c>
      <c r="U790" s="1">
        <f t="shared" si="301"/>
        <v>-0.15100316789862733</v>
      </c>
      <c r="V790" s="1">
        <f t="shared" si="302"/>
        <v>-0.16856256463288533</v>
      </c>
      <c r="W790" s="1">
        <f t="shared" si="303"/>
        <v>-0.18375634517766504</v>
      </c>
      <c r="X790" s="1">
        <f t="shared" si="304"/>
        <v>-0.1871404399323181</v>
      </c>
      <c r="Y790" s="1">
        <f t="shared" si="305"/>
        <v>-0.15974665728360304</v>
      </c>
      <c r="Z790" s="1">
        <f t="shared" si="306"/>
        <v>-0.14061331338818239</v>
      </c>
      <c r="AA790" s="1">
        <f t="shared" si="307"/>
        <v>-0.12523505077096653</v>
      </c>
      <c r="AB790" s="1">
        <f t="shared" si="308"/>
        <v>-8.5026335590669744E-2</v>
      </c>
      <c r="AD790" s="2">
        <f t="shared" ca="1" si="292"/>
        <v>1</v>
      </c>
      <c r="AE790" s="2">
        <f t="shared" ca="1" si="293"/>
        <v>1</v>
      </c>
      <c r="AF790" s="2">
        <f t="shared" ca="1" si="294"/>
        <v>1</v>
      </c>
      <c r="AG790" s="2">
        <f t="shared" ca="1" si="295"/>
        <v>1</v>
      </c>
      <c r="AH790" s="2">
        <f t="shared" ca="1" si="296"/>
        <v>1</v>
      </c>
      <c r="AI790" s="2">
        <f t="shared" ca="1" si="297"/>
        <v>1</v>
      </c>
      <c r="AJ790" s="2">
        <f t="shared" ca="1" si="298"/>
        <v>1</v>
      </c>
      <c r="AK790" s="2">
        <f t="shared" ca="1" si="299"/>
        <v>1</v>
      </c>
      <c r="AM790">
        <f ca="1">+IF(COUNTIFS(AM$4:AM789,1,$Q$4:$Q789,$Q790)=1,0,IF(U790*AD790&lt;$AO$1,1,0))</f>
        <v>1</v>
      </c>
      <c r="AN790">
        <f ca="1">+IF(COUNTIFS(AN$4:AN789,1,$Q$4:$Q789,$Q790)=1,0,IF(V790*AE790&lt;$AO$1,1,0))</f>
        <v>0</v>
      </c>
      <c r="AO790">
        <f ca="1">+IF(COUNTIFS(AO$4:AO789,1,$Q$4:$Q789,$Q790)=1,0,IF(W790*AF790&lt;$AO$1,1,0))</f>
        <v>0</v>
      </c>
      <c r="AP790">
        <f ca="1">+IF(COUNTIFS(AP$4:AP789,1,$Q$4:$Q789,$Q790)=1,0,IF(X790*AG790&lt;$AO$1,1,0))</f>
        <v>0</v>
      </c>
      <c r="AQ790">
        <f ca="1">+IF(COUNTIFS(AQ$4:AQ789,1,$Q$4:$Q789,$Q790)=1,0,IF(Y790*AH790&lt;$AO$1,1,0))</f>
        <v>0</v>
      </c>
      <c r="AR790">
        <f ca="1">+IF(COUNTIFS(AR$4:AR789,1,$Q$4:$Q789,$Q790)=1,0,IF(Z790*AI790&lt;$AO$1,1,0))</f>
        <v>1</v>
      </c>
      <c r="AS790">
        <f ca="1">+IF(COUNTIFS(AS$4:AS789,1,$Q$4:$Q789,$Q790)=1,0,IF(AA790*AJ790&lt;$AO$1,1,0))</f>
        <v>1</v>
      </c>
      <c r="AT790">
        <f ca="1">+IF(COUNTIFS(AT$4:AT789,1,$Q$4:$Q789,$Q790)=1,0,IF(AB790*AK790&lt;$AO$1,1,0))</f>
        <v>0</v>
      </c>
      <c r="AU790">
        <f t="shared" ca="1" si="290"/>
        <v>1</v>
      </c>
      <c r="AW790">
        <f ca="1">1*(COUNTIFS($Q$4:$Q789,Q790,AU$4:AU789,1)&gt;0)</f>
        <v>1</v>
      </c>
      <c r="AX790" t="str">
        <f t="shared" ca="1" si="300"/>
        <v/>
      </c>
    </row>
    <row r="791" spans="2:50" x14ac:dyDescent="0.35">
      <c r="B791">
        <f t="shared" si="291"/>
        <v>788</v>
      </c>
      <c r="C791" s="5">
        <f>AVERAGEIFS(TimeSeries!789:789,TimeSeries!$1:$1,"&lt;="&amp;C$3,TimeSeries!$1:$1,"&gt;="&amp;C$2)</f>
        <v>116.4</v>
      </c>
      <c r="D791" s="5">
        <f>AVERAGEIFS(TimeSeries!789:789,TimeSeries!$1:$1,"&lt;="&amp;D$3,TimeSeries!$1:$1,"&gt;="&amp;D$2)</f>
        <v>119.9</v>
      </c>
      <c r="E791" s="5">
        <f>AVERAGEIFS(TimeSeries!789:789,TimeSeries!$1:$1,"&lt;="&amp;E$3,TimeSeries!$1:$1,"&gt;="&amp;E$2)</f>
        <v>119.9</v>
      </c>
      <c r="F791" s="5">
        <f>AVERAGEIFS(TimeSeries!789:789,TimeSeries!$1:$1,"&lt;="&amp;F$3,TimeSeries!$1:$1,"&gt;="&amp;F$2)</f>
        <v>118.9</v>
      </c>
      <c r="G791" s="5">
        <f>AVERAGEIFS(TimeSeries!789:789,TimeSeries!$1:$1,"&lt;="&amp;G$3,TimeSeries!$1:$1,"&gt;="&amp;G$2)</f>
        <v>118.9</v>
      </c>
      <c r="H791" s="5">
        <f>AVERAGEIFS(TimeSeries!789:789,TimeSeries!$1:$1,"&lt;="&amp;H$3,TimeSeries!$1:$1,"&gt;="&amp;H$2)</f>
        <v>113.4</v>
      </c>
      <c r="I791" s="5">
        <f>AVERAGEIFS(TimeSeries!789:789,TimeSeries!$1:$1,"&lt;="&amp;I$3,TimeSeries!$1:$1,"&gt;="&amp;I$2)</f>
        <v>110.55</v>
      </c>
      <c r="J791" s="5">
        <f>AVERAGEIFS(TimeSeries!789:789,TimeSeries!$1:$1,"&lt;="&amp;J$3,TimeSeries!$1:$1,"&gt;="&amp;J$2)</f>
        <v>113.1</v>
      </c>
      <c r="K791" s="5">
        <f>+TimeSeries!I789</f>
        <v>116.4375</v>
      </c>
      <c r="M791">
        <f t="shared" si="286"/>
        <v>117.64687499999999</v>
      </c>
      <c r="N791">
        <f t="shared" si="287"/>
        <v>125.46875</v>
      </c>
      <c r="O791">
        <f t="shared" si="289"/>
        <v>0</v>
      </c>
      <c r="P791">
        <f t="shared" si="288"/>
        <v>0</v>
      </c>
      <c r="Q791">
        <f>+INDEX(TimeSeries!$A:$ZZ,'TimeSeries - Formatted'!$B791+1,'TimeSeries - Formatted'!K$1)</f>
        <v>28</v>
      </c>
      <c r="R791">
        <f>SUM(O$4:O791)</f>
        <v>37</v>
      </c>
      <c r="S791">
        <f>SUM(P$4:P791)</f>
        <v>38</v>
      </c>
      <c r="U791" s="1">
        <f t="shared" si="301"/>
        <v>-0.18057022175290394</v>
      </c>
      <c r="V791" s="1">
        <f t="shared" si="302"/>
        <v>-0.17338848672871421</v>
      </c>
      <c r="W791" s="1">
        <f t="shared" si="303"/>
        <v>-0.18849407783417926</v>
      </c>
      <c r="X791" s="1">
        <f t="shared" si="304"/>
        <v>-0.19526226734348562</v>
      </c>
      <c r="Y791" s="1">
        <f t="shared" si="305"/>
        <v>-0.16326530612244894</v>
      </c>
      <c r="Z791" s="1">
        <f t="shared" si="306"/>
        <v>-0.15183246073298418</v>
      </c>
      <c r="AA791" s="1">
        <f t="shared" si="307"/>
        <v>-0.16848439262880777</v>
      </c>
      <c r="AB791" s="1">
        <f t="shared" si="308"/>
        <v>-0.14898419864559831</v>
      </c>
      <c r="AD791" s="2">
        <f t="shared" ca="1" si="292"/>
        <v>1</v>
      </c>
      <c r="AE791" s="2">
        <f t="shared" ca="1" si="293"/>
        <v>1</v>
      </c>
      <c r="AF791" s="2">
        <f t="shared" ca="1" si="294"/>
        <v>1</v>
      </c>
      <c r="AG791" s="2">
        <f t="shared" ca="1" si="295"/>
        <v>1</v>
      </c>
      <c r="AH791" s="2">
        <f t="shared" ca="1" si="296"/>
        <v>1</v>
      </c>
      <c r="AI791" s="2">
        <f t="shared" ca="1" si="297"/>
        <v>1</v>
      </c>
      <c r="AJ791" s="2">
        <f t="shared" ca="1" si="298"/>
        <v>1</v>
      </c>
      <c r="AK791" s="2">
        <f t="shared" ca="1" si="299"/>
        <v>1</v>
      </c>
      <c r="AM791">
        <f ca="1">+IF(COUNTIFS(AM$4:AM790,1,$Q$4:$Q790,$Q791)=1,0,IF(U791*AD791&lt;$AO$1,1,0))</f>
        <v>0</v>
      </c>
      <c r="AN791">
        <f ca="1">+IF(COUNTIFS(AN$4:AN790,1,$Q$4:$Q790,$Q791)=1,0,IF(V791*AE791&lt;$AO$1,1,0))</f>
        <v>0</v>
      </c>
      <c r="AO791">
        <f ca="1">+IF(COUNTIFS(AO$4:AO790,1,$Q$4:$Q790,$Q791)=1,0,IF(W791*AF791&lt;$AO$1,1,0))</f>
        <v>0</v>
      </c>
      <c r="AP791">
        <f ca="1">+IF(COUNTIFS(AP$4:AP790,1,$Q$4:$Q790,$Q791)=1,0,IF(X791*AG791&lt;$AO$1,1,0))</f>
        <v>0</v>
      </c>
      <c r="AQ791">
        <f ca="1">+IF(COUNTIFS(AQ$4:AQ790,1,$Q$4:$Q790,$Q791)=1,0,IF(Y791*AH791&lt;$AO$1,1,0))</f>
        <v>0</v>
      </c>
      <c r="AR791">
        <f ca="1">+IF(COUNTIFS(AR$4:AR790,1,$Q$4:$Q790,$Q791)=1,0,IF(Z791*AI791&lt;$AO$1,1,0))</f>
        <v>0</v>
      </c>
      <c r="AS791">
        <f ca="1">+IF(COUNTIFS(AS$4:AS790,1,$Q$4:$Q790,$Q791)=1,0,IF(AA791*AJ791&lt;$AO$1,1,0))</f>
        <v>0</v>
      </c>
      <c r="AT791">
        <f ca="1">+IF(COUNTIFS(AT$4:AT790,1,$Q$4:$Q790,$Q791)=1,0,IF(AB791*AK791&lt;$AO$1,1,0))</f>
        <v>1</v>
      </c>
      <c r="AU791">
        <f t="shared" ca="1" si="290"/>
        <v>1</v>
      </c>
      <c r="AW791">
        <f ca="1">1*(COUNTIFS($Q$4:$Q790,Q791,AU$4:AU790,1)&gt;0)</f>
        <v>1</v>
      </c>
      <c r="AX791" t="str">
        <f t="shared" ca="1" si="300"/>
        <v/>
      </c>
    </row>
    <row r="792" spans="2:50" x14ac:dyDescent="0.35">
      <c r="B792">
        <f t="shared" si="291"/>
        <v>789</v>
      </c>
      <c r="C792" s="5">
        <f>AVERAGEIFS(TimeSeries!790:790,TimeSeries!$1:$1,"&lt;="&amp;C$3,TimeSeries!$1:$1,"&gt;="&amp;C$2)</f>
        <v>115.9</v>
      </c>
      <c r="D792" s="5">
        <f>AVERAGEIFS(TimeSeries!790:790,TimeSeries!$1:$1,"&lt;="&amp;D$3,TimeSeries!$1:$1,"&gt;="&amp;D$2)</f>
        <v>119.4</v>
      </c>
      <c r="E792" s="5">
        <f>AVERAGEIFS(TimeSeries!790:790,TimeSeries!$1:$1,"&lt;="&amp;E$3,TimeSeries!$1:$1,"&gt;="&amp;E$2)</f>
        <v>119.4</v>
      </c>
      <c r="F792" s="5">
        <f>AVERAGEIFS(TimeSeries!790:790,TimeSeries!$1:$1,"&lt;="&amp;F$3,TimeSeries!$1:$1,"&gt;="&amp;F$2)</f>
        <v>118.9</v>
      </c>
      <c r="G792" s="5">
        <f>AVERAGEIFS(TimeSeries!790:790,TimeSeries!$1:$1,"&lt;="&amp;G$3,TimeSeries!$1:$1,"&gt;="&amp;G$2)</f>
        <v>118.9</v>
      </c>
      <c r="H792" s="5">
        <f>AVERAGEIFS(TimeSeries!790:790,TimeSeries!$1:$1,"&lt;="&amp;H$3,TimeSeries!$1:$1,"&gt;="&amp;H$2)</f>
        <v>113.4</v>
      </c>
      <c r="I792" s="5">
        <f>AVERAGEIFS(TimeSeries!790:790,TimeSeries!$1:$1,"&lt;="&amp;I$3,TimeSeries!$1:$1,"&gt;="&amp;I$2)</f>
        <v>110.55</v>
      </c>
      <c r="J792" s="5">
        <f>AVERAGEIFS(TimeSeries!790:790,TimeSeries!$1:$1,"&lt;="&amp;J$3,TimeSeries!$1:$1,"&gt;="&amp;J$2)</f>
        <v>113.1</v>
      </c>
      <c r="K792" s="5">
        <f>+TimeSeries!I790</f>
        <v>116.1875</v>
      </c>
      <c r="M792">
        <f t="shared" si="286"/>
        <v>117.64687499999999</v>
      </c>
      <c r="N792">
        <f t="shared" si="287"/>
        <v>125.46875</v>
      </c>
      <c r="O792">
        <f t="shared" si="289"/>
        <v>0</v>
      </c>
      <c r="P792">
        <f t="shared" si="288"/>
        <v>0</v>
      </c>
      <c r="Q792">
        <f>+INDEX(TimeSeries!$A:$ZZ,'TimeSeries - Formatted'!$B792+1,'TimeSeries - Formatted'!K$1)</f>
        <v>28</v>
      </c>
      <c r="R792">
        <f>SUM(O$4:O792)</f>
        <v>37</v>
      </c>
      <c r="S792">
        <f>SUM(P$4:P792)</f>
        <v>38</v>
      </c>
      <c r="U792" s="1">
        <f t="shared" si="301"/>
        <v>-0.18409010911650825</v>
      </c>
      <c r="V792" s="1">
        <f t="shared" si="302"/>
        <v>-0.1768355739400207</v>
      </c>
      <c r="W792" s="1">
        <f t="shared" si="303"/>
        <v>-0.19187817258883244</v>
      </c>
      <c r="X792" s="1">
        <f t="shared" si="304"/>
        <v>-0.19526226734348562</v>
      </c>
      <c r="Y792" s="1">
        <f t="shared" si="305"/>
        <v>-0.16326530612244894</v>
      </c>
      <c r="Z792" s="1">
        <f t="shared" si="306"/>
        <v>-0.15183246073298418</v>
      </c>
      <c r="AA792" s="1">
        <f t="shared" si="307"/>
        <v>-0.16848439262880777</v>
      </c>
      <c r="AB792" s="1">
        <f t="shared" si="308"/>
        <v>-0.14898419864559831</v>
      </c>
      <c r="AD792" s="2">
        <f t="shared" ca="1" si="292"/>
        <v>1</v>
      </c>
      <c r="AE792" s="2">
        <f t="shared" ca="1" si="293"/>
        <v>1</v>
      </c>
      <c r="AF792" s="2">
        <f t="shared" ca="1" si="294"/>
        <v>1</v>
      </c>
      <c r="AG792" s="2">
        <f t="shared" ca="1" si="295"/>
        <v>1</v>
      </c>
      <c r="AH792" s="2">
        <f t="shared" ca="1" si="296"/>
        <v>1</v>
      </c>
      <c r="AI792" s="2">
        <f t="shared" ca="1" si="297"/>
        <v>1</v>
      </c>
      <c r="AJ792" s="2">
        <f t="shared" ca="1" si="298"/>
        <v>1</v>
      </c>
      <c r="AK792" s="2">
        <f t="shared" ca="1" si="299"/>
        <v>1</v>
      </c>
      <c r="AM792">
        <f ca="1">+IF(COUNTIFS(AM$4:AM791,1,$Q$4:$Q791,$Q792)=1,0,IF(U792*AD792&lt;$AO$1,1,0))</f>
        <v>0</v>
      </c>
      <c r="AN792">
        <f ca="1">+IF(COUNTIFS(AN$4:AN791,1,$Q$4:$Q791,$Q792)=1,0,IF(V792*AE792&lt;$AO$1,1,0))</f>
        <v>0</v>
      </c>
      <c r="AO792">
        <f ca="1">+IF(COUNTIFS(AO$4:AO791,1,$Q$4:$Q791,$Q792)=1,0,IF(W792*AF792&lt;$AO$1,1,0))</f>
        <v>0</v>
      </c>
      <c r="AP792">
        <f ca="1">+IF(COUNTIFS(AP$4:AP791,1,$Q$4:$Q791,$Q792)=1,0,IF(X792*AG792&lt;$AO$1,1,0))</f>
        <v>0</v>
      </c>
      <c r="AQ792">
        <f ca="1">+IF(COUNTIFS(AQ$4:AQ791,1,$Q$4:$Q791,$Q792)=1,0,IF(Y792*AH792&lt;$AO$1,1,0))</f>
        <v>0</v>
      </c>
      <c r="AR792">
        <f ca="1">+IF(COUNTIFS(AR$4:AR791,1,$Q$4:$Q791,$Q792)=1,0,IF(Z792*AI792&lt;$AO$1,1,0))</f>
        <v>0</v>
      </c>
      <c r="AS792">
        <f ca="1">+IF(COUNTIFS(AS$4:AS791,1,$Q$4:$Q791,$Q792)=1,0,IF(AA792*AJ792&lt;$AO$1,1,0))</f>
        <v>0</v>
      </c>
      <c r="AT792">
        <f ca="1">+IF(COUNTIFS(AT$4:AT791,1,$Q$4:$Q791,$Q792)=1,0,IF(AB792*AK792&lt;$AO$1,1,0))</f>
        <v>0</v>
      </c>
      <c r="AU792">
        <f t="shared" ca="1" si="290"/>
        <v>0</v>
      </c>
      <c r="AW792">
        <f ca="1">1*(COUNTIFS($Q$4:$Q791,Q792,AU$4:AU791,1)&gt;0)</f>
        <v>1</v>
      </c>
      <c r="AX792" t="str">
        <f t="shared" ca="1" si="300"/>
        <v/>
      </c>
    </row>
    <row r="793" spans="2:50" x14ac:dyDescent="0.35">
      <c r="B793">
        <f t="shared" si="291"/>
        <v>790</v>
      </c>
      <c r="C793" s="5">
        <f>AVERAGEIFS(TimeSeries!791:791,TimeSeries!$1:$1,"&lt;="&amp;C$3,TimeSeries!$1:$1,"&gt;="&amp;C$2)</f>
        <v>115.2</v>
      </c>
      <c r="D793" s="5">
        <f>AVERAGEIFS(TimeSeries!791:791,TimeSeries!$1:$1,"&lt;="&amp;D$3,TimeSeries!$1:$1,"&gt;="&amp;D$2)</f>
        <v>118.7</v>
      </c>
      <c r="E793" s="5">
        <f>AVERAGEIFS(TimeSeries!791:791,TimeSeries!$1:$1,"&lt;="&amp;E$3,TimeSeries!$1:$1,"&gt;="&amp;E$2)</f>
        <v>120.1</v>
      </c>
      <c r="F793" s="5">
        <f>AVERAGEIFS(TimeSeries!791:791,TimeSeries!$1:$1,"&lt;="&amp;F$3,TimeSeries!$1:$1,"&gt;="&amp;F$2)</f>
        <v>120.1</v>
      </c>
      <c r="G793" s="5">
        <f>AVERAGEIFS(TimeSeries!791:791,TimeSeries!$1:$1,"&lt;="&amp;G$3,TimeSeries!$1:$1,"&gt;="&amp;G$2)</f>
        <v>119.4</v>
      </c>
      <c r="H793" s="5">
        <f>AVERAGEIFS(TimeSeries!791:791,TimeSeries!$1:$1,"&lt;="&amp;H$3,TimeSeries!$1:$1,"&gt;="&amp;H$2)</f>
        <v>112.9</v>
      </c>
      <c r="I793" s="5">
        <f>AVERAGEIFS(TimeSeries!791:791,TimeSeries!$1:$1,"&lt;="&amp;I$3,TimeSeries!$1:$1,"&gt;="&amp;I$2)</f>
        <v>110.05</v>
      </c>
      <c r="J793" s="5">
        <f>AVERAGEIFS(TimeSeries!791:791,TimeSeries!$1:$1,"&lt;="&amp;J$3,TimeSeries!$1:$1,"&gt;="&amp;J$2)</f>
        <v>113.1</v>
      </c>
      <c r="K793" s="5">
        <f>+TimeSeries!I791</f>
        <v>116.1875</v>
      </c>
      <c r="M793">
        <f t="shared" si="286"/>
        <v>117.64687499999999</v>
      </c>
      <c r="N793">
        <f t="shared" si="287"/>
        <v>125.46875</v>
      </c>
      <c r="O793">
        <f t="shared" si="289"/>
        <v>0</v>
      </c>
      <c r="P793">
        <f t="shared" si="288"/>
        <v>0</v>
      </c>
      <c r="Q793">
        <f>+INDEX(TimeSeries!$A:$ZZ,'TimeSeries - Formatted'!$B793+1,'TimeSeries - Formatted'!K$1)</f>
        <v>28</v>
      </c>
      <c r="R793">
        <f>SUM(O$4:O793)</f>
        <v>37</v>
      </c>
      <c r="S793">
        <f>SUM(P$4:P793)</f>
        <v>38</v>
      </c>
      <c r="U793" s="1">
        <f t="shared" si="301"/>
        <v>-0.18901795142555444</v>
      </c>
      <c r="V793" s="1">
        <f t="shared" si="302"/>
        <v>-0.1816614960358498</v>
      </c>
      <c r="W793" s="1">
        <f t="shared" si="303"/>
        <v>-0.1871404399323181</v>
      </c>
      <c r="X793" s="1">
        <f t="shared" si="304"/>
        <v>-0.1871404399323181</v>
      </c>
      <c r="Y793" s="1">
        <f t="shared" si="305"/>
        <v>-0.15974665728360304</v>
      </c>
      <c r="Z793" s="1">
        <f t="shared" si="306"/>
        <v>-0.15557217651458477</v>
      </c>
      <c r="AA793" s="1">
        <f t="shared" si="307"/>
        <v>-0.1722452049642722</v>
      </c>
      <c r="AB793" s="1">
        <f t="shared" si="308"/>
        <v>-0.14898419864559831</v>
      </c>
      <c r="AD793" s="2">
        <f t="shared" ca="1" si="292"/>
        <v>1</v>
      </c>
      <c r="AE793" s="2">
        <f t="shared" ca="1" si="293"/>
        <v>1</v>
      </c>
      <c r="AF793" s="2">
        <f t="shared" ca="1" si="294"/>
        <v>1</v>
      </c>
      <c r="AG793" s="2">
        <f t="shared" ca="1" si="295"/>
        <v>1</v>
      </c>
      <c r="AH793" s="2">
        <f t="shared" ca="1" si="296"/>
        <v>1</v>
      </c>
      <c r="AI793" s="2">
        <f t="shared" ca="1" si="297"/>
        <v>1</v>
      </c>
      <c r="AJ793" s="2">
        <f t="shared" ca="1" si="298"/>
        <v>1</v>
      </c>
      <c r="AK793" s="2">
        <f t="shared" ca="1" si="299"/>
        <v>1</v>
      </c>
      <c r="AM793">
        <f ca="1">+IF(COUNTIFS(AM$4:AM792,1,$Q$4:$Q792,$Q793)=1,0,IF(U793*AD793&lt;$AO$1,1,0))</f>
        <v>0</v>
      </c>
      <c r="AN793">
        <f ca="1">+IF(COUNTIFS(AN$4:AN792,1,$Q$4:$Q792,$Q793)=1,0,IF(V793*AE793&lt;$AO$1,1,0))</f>
        <v>0</v>
      </c>
      <c r="AO793">
        <f ca="1">+IF(COUNTIFS(AO$4:AO792,1,$Q$4:$Q792,$Q793)=1,0,IF(W793*AF793&lt;$AO$1,1,0))</f>
        <v>0</v>
      </c>
      <c r="AP793">
        <f ca="1">+IF(COUNTIFS(AP$4:AP792,1,$Q$4:$Q792,$Q793)=1,0,IF(X793*AG793&lt;$AO$1,1,0))</f>
        <v>0</v>
      </c>
      <c r="AQ793">
        <f ca="1">+IF(COUNTIFS(AQ$4:AQ792,1,$Q$4:$Q792,$Q793)=1,0,IF(Y793*AH793&lt;$AO$1,1,0))</f>
        <v>0</v>
      </c>
      <c r="AR793">
        <f ca="1">+IF(COUNTIFS(AR$4:AR792,1,$Q$4:$Q792,$Q793)=1,0,IF(Z793*AI793&lt;$AO$1,1,0))</f>
        <v>0</v>
      </c>
      <c r="AS793">
        <f ca="1">+IF(COUNTIFS(AS$4:AS792,1,$Q$4:$Q792,$Q793)=1,0,IF(AA793*AJ793&lt;$AO$1,1,0))</f>
        <v>0</v>
      </c>
      <c r="AT793">
        <f ca="1">+IF(COUNTIFS(AT$4:AT792,1,$Q$4:$Q792,$Q793)=1,0,IF(AB793*AK793&lt;$AO$1,1,0))</f>
        <v>0</v>
      </c>
      <c r="AU793">
        <f t="shared" ca="1" si="290"/>
        <v>0</v>
      </c>
      <c r="AW793">
        <f ca="1">1*(COUNTIFS($Q$4:$Q792,Q793,AU$4:AU792,1)&gt;0)</f>
        <v>1</v>
      </c>
      <c r="AX793" t="str">
        <f t="shared" ca="1" si="300"/>
        <v/>
      </c>
    </row>
    <row r="794" spans="2:50" x14ac:dyDescent="0.35">
      <c r="B794">
        <f t="shared" si="291"/>
        <v>791</v>
      </c>
      <c r="C794" s="5">
        <f>AVERAGEIFS(TimeSeries!792:792,TimeSeries!$1:$1,"&lt;="&amp;C$3,TimeSeries!$1:$1,"&gt;="&amp;C$2)</f>
        <v>114.7</v>
      </c>
      <c r="D794" s="5">
        <f>AVERAGEIFS(TimeSeries!792:792,TimeSeries!$1:$1,"&lt;="&amp;D$3,TimeSeries!$1:$1,"&gt;="&amp;D$2)</f>
        <v>118.7</v>
      </c>
      <c r="E794" s="5">
        <f>AVERAGEIFS(TimeSeries!792:792,TimeSeries!$1:$1,"&lt;="&amp;E$3,TimeSeries!$1:$1,"&gt;="&amp;E$2)</f>
        <v>120.8</v>
      </c>
      <c r="F794" s="5">
        <f>AVERAGEIFS(TimeSeries!792:792,TimeSeries!$1:$1,"&lt;="&amp;F$3,TimeSeries!$1:$1,"&gt;="&amp;F$2)</f>
        <v>120.8</v>
      </c>
      <c r="G794" s="5">
        <f>AVERAGEIFS(TimeSeries!792:792,TimeSeries!$1:$1,"&lt;="&amp;G$3,TimeSeries!$1:$1,"&gt;="&amp;G$2)</f>
        <v>119.4</v>
      </c>
      <c r="H794" s="5">
        <f>AVERAGEIFS(TimeSeries!792:792,TimeSeries!$1:$1,"&lt;="&amp;H$3,TimeSeries!$1:$1,"&gt;="&amp;H$2)</f>
        <v>112.9</v>
      </c>
      <c r="I794" s="5">
        <f>AVERAGEIFS(TimeSeries!792:792,TimeSeries!$1:$1,"&lt;="&amp;I$3,TimeSeries!$1:$1,"&gt;="&amp;I$2)</f>
        <v>110.05</v>
      </c>
      <c r="J794" s="5">
        <f>AVERAGEIFS(TimeSeries!792:792,TimeSeries!$1:$1,"&lt;="&amp;J$3,TimeSeries!$1:$1,"&gt;="&amp;J$2)</f>
        <v>113.1</v>
      </c>
      <c r="K794" s="5">
        <f>+TimeSeries!I792</f>
        <v>116.2375</v>
      </c>
      <c r="M794">
        <f t="shared" si="286"/>
        <v>117.64687499999999</v>
      </c>
      <c r="N794">
        <f t="shared" si="287"/>
        <v>125.46875</v>
      </c>
      <c r="O794">
        <f t="shared" si="289"/>
        <v>0</v>
      </c>
      <c r="P794">
        <f t="shared" si="288"/>
        <v>0</v>
      </c>
      <c r="Q794">
        <f>+INDEX(TimeSeries!$A:$ZZ,'TimeSeries - Formatted'!$B794+1,'TimeSeries - Formatted'!K$1)</f>
        <v>28</v>
      </c>
      <c r="R794">
        <f>SUM(O$4:O794)</f>
        <v>37</v>
      </c>
      <c r="S794">
        <f>SUM(P$4:P794)</f>
        <v>38</v>
      </c>
      <c r="U794" s="1">
        <f t="shared" si="301"/>
        <v>-0.19253783878915876</v>
      </c>
      <c r="V794" s="1">
        <f t="shared" si="302"/>
        <v>-0.1816614960358498</v>
      </c>
      <c r="W794" s="1">
        <f t="shared" si="303"/>
        <v>-0.18240270727580377</v>
      </c>
      <c r="X794" s="1">
        <f t="shared" si="304"/>
        <v>-0.18240270727580377</v>
      </c>
      <c r="Y794" s="1">
        <f t="shared" si="305"/>
        <v>-0.15974665728360304</v>
      </c>
      <c r="Z794" s="1">
        <f t="shared" si="306"/>
        <v>-0.15557217651458477</v>
      </c>
      <c r="AA794" s="1">
        <f t="shared" si="307"/>
        <v>-0.1722452049642722</v>
      </c>
      <c r="AB794" s="1">
        <f t="shared" si="308"/>
        <v>-0.14898419864559831</v>
      </c>
      <c r="AD794" s="2">
        <f t="shared" ca="1" si="292"/>
        <v>1</v>
      </c>
      <c r="AE794" s="2">
        <f t="shared" ca="1" si="293"/>
        <v>1</v>
      </c>
      <c r="AF794" s="2">
        <f t="shared" ca="1" si="294"/>
        <v>1</v>
      </c>
      <c r="AG794" s="2">
        <f t="shared" ca="1" si="295"/>
        <v>1</v>
      </c>
      <c r="AH794" s="2">
        <f t="shared" ca="1" si="296"/>
        <v>1</v>
      </c>
      <c r="AI794" s="2">
        <f t="shared" ca="1" si="297"/>
        <v>1</v>
      </c>
      <c r="AJ794" s="2">
        <f t="shared" ca="1" si="298"/>
        <v>1</v>
      </c>
      <c r="AK794" s="2">
        <f t="shared" ca="1" si="299"/>
        <v>1</v>
      </c>
      <c r="AM794">
        <f ca="1">+IF(COUNTIFS(AM$4:AM793,1,$Q$4:$Q793,$Q794)=1,0,IF(U794*AD794&lt;$AO$1,1,0))</f>
        <v>0</v>
      </c>
      <c r="AN794">
        <f ca="1">+IF(COUNTIFS(AN$4:AN793,1,$Q$4:$Q793,$Q794)=1,0,IF(V794*AE794&lt;$AO$1,1,0))</f>
        <v>0</v>
      </c>
      <c r="AO794">
        <f ca="1">+IF(COUNTIFS(AO$4:AO793,1,$Q$4:$Q793,$Q794)=1,0,IF(W794*AF794&lt;$AO$1,1,0))</f>
        <v>0</v>
      </c>
      <c r="AP794">
        <f ca="1">+IF(COUNTIFS(AP$4:AP793,1,$Q$4:$Q793,$Q794)=1,0,IF(X794*AG794&lt;$AO$1,1,0))</f>
        <v>0</v>
      </c>
      <c r="AQ794">
        <f ca="1">+IF(COUNTIFS(AQ$4:AQ793,1,$Q$4:$Q793,$Q794)=1,0,IF(Y794*AH794&lt;$AO$1,1,0))</f>
        <v>0</v>
      </c>
      <c r="AR794">
        <f ca="1">+IF(COUNTIFS(AR$4:AR793,1,$Q$4:$Q793,$Q794)=1,0,IF(Z794*AI794&lt;$AO$1,1,0))</f>
        <v>0</v>
      </c>
      <c r="AS794">
        <f ca="1">+IF(COUNTIFS(AS$4:AS793,1,$Q$4:$Q793,$Q794)=1,0,IF(AA794*AJ794&lt;$AO$1,1,0))</f>
        <v>0</v>
      </c>
      <c r="AT794">
        <f ca="1">+IF(COUNTIFS(AT$4:AT793,1,$Q$4:$Q793,$Q794)=1,0,IF(AB794*AK794&lt;$AO$1,1,0))</f>
        <v>0</v>
      </c>
      <c r="AU794">
        <f t="shared" ca="1" si="290"/>
        <v>0</v>
      </c>
      <c r="AW794">
        <f ca="1">1*(COUNTIFS($Q$4:$Q793,Q794,AU$4:AU793,1)&gt;0)</f>
        <v>1</v>
      </c>
      <c r="AX794" t="str">
        <f t="shared" ca="1" si="300"/>
        <v/>
      </c>
    </row>
    <row r="795" spans="2:50" x14ac:dyDescent="0.35">
      <c r="B795">
        <f t="shared" si="291"/>
        <v>792</v>
      </c>
      <c r="C795" s="5">
        <f>AVERAGEIFS(TimeSeries!793:793,TimeSeries!$1:$1,"&lt;="&amp;C$3,TimeSeries!$1:$1,"&gt;="&amp;C$2)</f>
        <v>115.4</v>
      </c>
      <c r="D795" s="5">
        <f>AVERAGEIFS(TimeSeries!793:793,TimeSeries!$1:$1,"&lt;="&amp;D$3,TimeSeries!$1:$1,"&gt;="&amp;D$2)</f>
        <v>119.9</v>
      </c>
      <c r="E795" s="5">
        <f>AVERAGEIFS(TimeSeries!793:793,TimeSeries!$1:$1,"&lt;="&amp;E$3,TimeSeries!$1:$1,"&gt;="&amp;E$2)</f>
        <v>122</v>
      </c>
      <c r="F795" s="5">
        <f>AVERAGEIFS(TimeSeries!793:793,TimeSeries!$1:$1,"&lt;="&amp;F$3,TimeSeries!$1:$1,"&gt;="&amp;F$2)</f>
        <v>122.5</v>
      </c>
      <c r="G795" s="5">
        <f>AVERAGEIFS(TimeSeries!793:793,TimeSeries!$1:$1,"&lt;="&amp;G$3,TimeSeries!$1:$1,"&gt;="&amp;G$2)</f>
        <v>120.4</v>
      </c>
      <c r="H795" s="5">
        <f>AVERAGEIFS(TimeSeries!793:793,TimeSeries!$1:$1,"&lt;="&amp;H$3,TimeSeries!$1:$1,"&gt;="&amp;H$2)</f>
        <v>113.4</v>
      </c>
      <c r="I795" s="5">
        <f>AVERAGEIFS(TimeSeries!793:793,TimeSeries!$1:$1,"&lt;="&amp;I$3,TimeSeries!$1:$1,"&gt;="&amp;I$2)</f>
        <v>110.55</v>
      </c>
      <c r="J795" s="5">
        <f>AVERAGEIFS(TimeSeries!793:793,TimeSeries!$1:$1,"&lt;="&amp;J$3,TimeSeries!$1:$1,"&gt;="&amp;J$2)</f>
        <v>113.1</v>
      </c>
      <c r="K795" s="5">
        <f>+TimeSeries!I793</f>
        <v>117.08750000000001</v>
      </c>
      <c r="M795">
        <f t="shared" si="286"/>
        <v>117.64687499999999</v>
      </c>
      <c r="N795">
        <f t="shared" si="287"/>
        <v>125.46875</v>
      </c>
      <c r="O795">
        <f t="shared" si="289"/>
        <v>0</v>
      </c>
      <c r="P795">
        <f t="shared" si="288"/>
        <v>0</v>
      </c>
      <c r="Q795">
        <f>+INDEX(TimeSeries!$A:$ZZ,'TimeSeries - Formatted'!$B795+1,'TimeSeries - Formatted'!K$1)</f>
        <v>28</v>
      </c>
      <c r="R795">
        <f>SUM(O$4:O795)</f>
        <v>37</v>
      </c>
      <c r="S795">
        <f>SUM(P$4:P795)</f>
        <v>38</v>
      </c>
      <c r="U795" s="1">
        <f t="shared" si="301"/>
        <v>-0.18760999648011267</v>
      </c>
      <c r="V795" s="1">
        <f t="shared" si="302"/>
        <v>-0.17338848672871421</v>
      </c>
      <c r="W795" s="1">
        <f t="shared" si="303"/>
        <v>-0.17428087986463625</v>
      </c>
      <c r="X795" s="1">
        <f t="shared" si="304"/>
        <v>-0.17089678510998307</v>
      </c>
      <c r="Y795" s="1">
        <f t="shared" si="305"/>
        <v>-0.15270935960591125</v>
      </c>
      <c r="Z795" s="1">
        <f t="shared" si="306"/>
        <v>-0.15183246073298418</v>
      </c>
      <c r="AA795" s="1">
        <f t="shared" si="307"/>
        <v>-0.16848439262880777</v>
      </c>
      <c r="AB795" s="1">
        <f t="shared" si="308"/>
        <v>-0.14898419864559831</v>
      </c>
      <c r="AD795" s="2">
        <f t="shared" ca="1" si="292"/>
        <v>1</v>
      </c>
      <c r="AE795" s="2">
        <f t="shared" ca="1" si="293"/>
        <v>1</v>
      </c>
      <c r="AF795" s="2">
        <f t="shared" ca="1" si="294"/>
        <v>1</v>
      </c>
      <c r="AG795" s="2">
        <f t="shared" ca="1" si="295"/>
        <v>1</v>
      </c>
      <c r="AH795" s="2">
        <f t="shared" ca="1" si="296"/>
        <v>1</v>
      </c>
      <c r="AI795" s="2">
        <f t="shared" ca="1" si="297"/>
        <v>1</v>
      </c>
      <c r="AJ795" s="2">
        <f t="shared" ca="1" si="298"/>
        <v>1</v>
      </c>
      <c r="AK795" s="2">
        <f t="shared" ca="1" si="299"/>
        <v>1</v>
      </c>
      <c r="AM795">
        <f ca="1">+IF(COUNTIFS(AM$4:AM794,1,$Q$4:$Q794,$Q795)=1,0,IF(U795*AD795&lt;$AO$1,1,0))</f>
        <v>0</v>
      </c>
      <c r="AN795">
        <f ca="1">+IF(COUNTIFS(AN$4:AN794,1,$Q$4:$Q794,$Q795)=1,0,IF(V795*AE795&lt;$AO$1,1,0))</f>
        <v>0</v>
      </c>
      <c r="AO795">
        <f ca="1">+IF(COUNTIFS(AO$4:AO794,1,$Q$4:$Q794,$Q795)=1,0,IF(W795*AF795&lt;$AO$1,1,0))</f>
        <v>0</v>
      </c>
      <c r="AP795">
        <f ca="1">+IF(COUNTIFS(AP$4:AP794,1,$Q$4:$Q794,$Q795)=1,0,IF(X795*AG795&lt;$AO$1,1,0))</f>
        <v>0</v>
      </c>
      <c r="AQ795">
        <f ca="1">+IF(COUNTIFS(AQ$4:AQ794,1,$Q$4:$Q794,$Q795)=1,0,IF(Y795*AH795&lt;$AO$1,1,0))</f>
        <v>0</v>
      </c>
      <c r="AR795">
        <f ca="1">+IF(COUNTIFS(AR$4:AR794,1,$Q$4:$Q794,$Q795)=1,0,IF(Z795*AI795&lt;$AO$1,1,0))</f>
        <v>0</v>
      </c>
      <c r="AS795">
        <f ca="1">+IF(COUNTIFS(AS$4:AS794,1,$Q$4:$Q794,$Q795)=1,0,IF(AA795*AJ795&lt;$AO$1,1,0))</f>
        <v>0</v>
      </c>
      <c r="AT795">
        <f ca="1">+IF(COUNTIFS(AT$4:AT794,1,$Q$4:$Q794,$Q795)=1,0,IF(AB795*AK795&lt;$AO$1,1,0))</f>
        <v>0</v>
      </c>
      <c r="AU795">
        <f t="shared" ca="1" si="290"/>
        <v>0</v>
      </c>
      <c r="AW795">
        <f ca="1">1*(COUNTIFS($Q$4:$Q794,Q795,AU$4:AU794,1)&gt;0)</f>
        <v>1</v>
      </c>
      <c r="AX795" t="str">
        <f t="shared" ca="1" si="300"/>
        <v/>
      </c>
    </row>
    <row r="796" spans="2:50" x14ac:dyDescent="0.35">
      <c r="B796">
        <f t="shared" si="291"/>
        <v>793</v>
      </c>
      <c r="C796" s="5">
        <f>AVERAGEIFS(TimeSeries!794:794,TimeSeries!$1:$1,"&lt;="&amp;C$3,TimeSeries!$1:$1,"&gt;="&amp;C$2)</f>
        <v>117.1</v>
      </c>
      <c r="D796" s="5">
        <f>AVERAGEIFS(TimeSeries!794:794,TimeSeries!$1:$1,"&lt;="&amp;D$3,TimeSeries!$1:$1,"&gt;="&amp;D$2)</f>
        <v>121.1</v>
      </c>
      <c r="E796" s="5">
        <f>AVERAGEIFS(TimeSeries!794:794,TimeSeries!$1:$1,"&lt;="&amp;E$3,TimeSeries!$1:$1,"&gt;="&amp;E$2)</f>
        <v>123.25</v>
      </c>
      <c r="F796" s="5">
        <f>AVERAGEIFS(TimeSeries!794:794,TimeSeries!$1:$1,"&lt;="&amp;F$3,TimeSeries!$1:$1,"&gt;="&amp;F$2)</f>
        <v>125.75</v>
      </c>
      <c r="G796" s="5">
        <f>AVERAGEIFS(TimeSeries!794:794,TimeSeries!$1:$1,"&lt;="&amp;G$3,TimeSeries!$1:$1,"&gt;="&amp;G$2)</f>
        <v>122.9</v>
      </c>
      <c r="H796" s="5">
        <f>AVERAGEIFS(TimeSeries!794:794,TimeSeries!$1:$1,"&lt;="&amp;H$3,TimeSeries!$1:$1,"&gt;="&amp;H$2)</f>
        <v>113.9</v>
      </c>
      <c r="I796" s="5">
        <f>AVERAGEIFS(TimeSeries!794:794,TimeSeries!$1:$1,"&lt;="&amp;I$3,TimeSeries!$1:$1,"&gt;="&amp;I$2)</f>
        <v>111.05</v>
      </c>
      <c r="J796" s="5">
        <f>AVERAGEIFS(TimeSeries!794:794,TimeSeries!$1:$1,"&lt;="&amp;J$3,TimeSeries!$1:$1,"&gt;="&amp;J$2)</f>
        <v>113.1</v>
      </c>
      <c r="K796" s="5">
        <f>+TimeSeries!I794</f>
        <v>118.57499999999999</v>
      </c>
      <c r="M796">
        <f t="shared" si="286"/>
        <v>117.64687499999999</v>
      </c>
      <c r="N796">
        <f t="shared" si="287"/>
        <v>125.46875</v>
      </c>
      <c r="O796">
        <f t="shared" si="289"/>
        <v>0</v>
      </c>
      <c r="P796">
        <f t="shared" si="288"/>
        <v>0</v>
      </c>
      <c r="Q796">
        <f>+INDEX(TimeSeries!$A:$ZZ,'TimeSeries - Formatted'!$B796+1,'TimeSeries - Formatted'!K$1)</f>
        <v>28</v>
      </c>
      <c r="R796">
        <f>SUM(O$4:O796)</f>
        <v>37</v>
      </c>
      <c r="S796">
        <f>SUM(P$4:P796)</f>
        <v>38</v>
      </c>
      <c r="U796" s="1">
        <f t="shared" si="301"/>
        <v>-0.17564237944385785</v>
      </c>
      <c r="V796" s="1">
        <f t="shared" si="302"/>
        <v>-0.16511547742157884</v>
      </c>
      <c r="W796" s="1">
        <f t="shared" si="303"/>
        <v>-0.16582064297800336</v>
      </c>
      <c r="X796" s="1">
        <f t="shared" si="304"/>
        <v>-0.1489001692047377</v>
      </c>
      <c r="Y796" s="1">
        <f t="shared" si="305"/>
        <v>-0.13511611541168189</v>
      </c>
      <c r="Z796" s="1">
        <f t="shared" si="306"/>
        <v>-0.14809274495138358</v>
      </c>
      <c r="AA796" s="1">
        <f t="shared" si="307"/>
        <v>-0.16472358029334333</v>
      </c>
      <c r="AB796" s="1">
        <f t="shared" si="308"/>
        <v>-0.14898419864559831</v>
      </c>
      <c r="AD796" s="2">
        <f t="shared" ca="1" si="292"/>
        <v>1</v>
      </c>
      <c r="AE796" s="2">
        <f t="shared" ca="1" si="293"/>
        <v>1</v>
      </c>
      <c r="AF796" s="2">
        <f t="shared" ca="1" si="294"/>
        <v>1</v>
      </c>
      <c r="AG796" s="2">
        <f t="shared" ca="1" si="295"/>
        <v>1</v>
      </c>
      <c r="AH796" s="2">
        <f t="shared" ca="1" si="296"/>
        <v>1</v>
      </c>
      <c r="AI796" s="2">
        <f t="shared" ca="1" si="297"/>
        <v>1</v>
      </c>
      <c r="AJ796" s="2">
        <f t="shared" ca="1" si="298"/>
        <v>1</v>
      </c>
      <c r="AK796" s="2">
        <f t="shared" ca="1" si="299"/>
        <v>1</v>
      </c>
      <c r="AM796">
        <f ca="1">+IF(COUNTIFS(AM$4:AM795,1,$Q$4:$Q795,$Q796)=1,0,IF(U796*AD796&lt;$AO$1,1,0))</f>
        <v>0</v>
      </c>
      <c r="AN796">
        <f ca="1">+IF(COUNTIFS(AN$4:AN795,1,$Q$4:$Q795,$Q796)=1,0,IF(V796*AE796&lt;$AO$1,1,0))</f>
        <v>0</v>
      </c>
      <c r="AO796">
        <f ca="1">+IF(COUNTIFS(AO$4:AO795,1,$Q$4:$Q795,$Q796)=1,0,IF(W796*AF796&lt;$AO$1,1,0))</f>
        <v>0</v>
      </c>
      <c r="AP796">
        <f ca="1">+IF(COUNTIFS(AP$4:AP795,1,$Q$4:$Q795,$Q796)=1,0,IF(X796*AG796&lt;$AO$1,1,0))</f>
        <v>0</v>
      </c>
      <c r="AQ796">
        <f ca="1">+IF(COUNTIFS(AQ$4:AQ795,1,$Q$4:$Q795,$Q796)=1,0,IF(Y796*AH796&lt;$AO$1,1,0))</f>
        <v>0</v>
      </c>
      <c r="AR796">
        <f ca="1">+IF(COUNTIFS(AR$4:AR795,1,$Q$4:$Q795,$Q796)=1,0,IF(Z796*AI796&lt;$AO$1,1,0))</f>
        <v>0</v>
      </c>
      <c r="AS796">
        <f ca="1">+IF(COUNTIFS(AS$4:AS795,1,$Q$4:$Q795,$Q796)=1,0,IF(AA796*AJ796&lt;$AO$1,1,0))</f>
        <v>0</v>
      </c>
      <c r="AT796">
        <f ca="1">+IF(COUNTIFS(AT$4:AT795,1,$Q$4:$Q795,$Q796)=1,0,IF(AB796*AK796&lt;$AO$1,1,0))</f>
        <v>0</v>
      </c>
      <c r="AU796">
        <f t="shared" ca="1" si="290"/>
        <v>0</v>
      </c>
      <c r="AW796">
        <f ca="1">1*(COUNTIFS($Q$4:$Q795,Q796,AU$4:AU795,1)&gt;0)</f>
        <v>1</v>
      </c>
      <c r="AX796" t="str">
        <f t="shared" ca="1" si="300"/>
        <v/>
      </c>
    </row>
    <row r="797" spans="2:50" x14ac:dyDescent="0.35">
      <c r="B797">
        <f t="shared" si="291"/>
        <v>794</v>
      </c>
      <c r="C797" s="5">
        <f>AVERAGEIFS(TimeSeries!795:795,TimeSeries!$1:$1,"&lt;="&amp;C$3,TimeSeries!$1:$1,"&gt;="&amp;C$2)</f>
        <v>119</v>
      </c>
      <c r="D797" s="5">
        <f>AVERAGEIFS(TimeSeries!795:795,TimeSeries!$1:$1,"&lt;="&amp;D$3,TimeSeries!$1:$1,"&gt;="&amp;D$2)</f>
        <v>123.5</v>
      </c>
      <c r="E797" s="5">
        <f>AVERAGEIFS(TimeSeries!795:795,TimeSeries!$1:$1,"&lt;="&amp;E$3,TimeSeries!$1:$1,"&gt;="&amp;E$2)</f>
        <v>125.65</v>
      </c>
      <c r="F797" s="5">
        <f>AVERAGEIFS(TimeSeries!795:795,TimeSeries!$1:$1,"&lt;="&amp;F$3,TimeSeries!$1:$1,"&gt;="&amp;F$2)</f>
        <v>131.15</v>
      </c>
      <c r="G797" s="5">
        <f>AVERAGEIFS(TimeSeries!795:795,TimeSeries!$1:$1,"&lt;="&amp;G$3,TimeSeries!$1:$1,"&gt;="&amp;G$2)</f>
        <v>127.6</v>
      </c>
      <c r="H797" s="5">
        <f>AVERAGEIFS(TimeSeries!795:795,TimeSeries!$1:$1,"&lt;="&amp;H$3,TimeSeries!$1:$1,"&gt;="&amp;H$2)</f>
        <v>115.6</v>
      </c>
      <c r="I797" s="5">
        <f>AVERAGEIFS(TimeSeries!795:795,TimeSeries!$1:$1,"&lt;="&amp;I$3,TimeSeries!$1:$1,"&gt;="&amp;I$2)</f>
        <v>112.05</v>
      </c>
      <c r="J797" s="5">
        <f>AVERAGEIFS(TimeSeries!795:795,TimeSeries!$1:$1,"&lt;="&amp;J$3,TimeSeries!$1:$1,"&gt;="&amp;J$2)</f>
        <v>113.1</v>
      </c>
      <c r="K797" s="5">
        <f>+TimeSeries!I795</f>
        <v>121.07499999999999</v>
      </c>
      <c r="M797">
        <f t="shared" si="286"/>
        <v>117.64687499999999</v>
      </c>
      <c r="N797">
        <f t="shared" si="287"/>
        <v>125.46875</v>
      </c>
      <c r="O797">
        <f t="shared" si="289"/>
        <v>1</v>
      </c>
      <c r="P797">
        <f t="shared" si="288"/>
        <v>0</v>
      </c>
      <c r="Q797">
        <f>+INDEX(TimeSeries!$A:$ZZ,'TimeSeries - Formatted'!$B797+1,'TimeSeries - Formatted'!K$1)</f>
        <v>28</v>
      </c>
      <c r="R797">
        <f>SUM(O$4:O797)</f>
        <v>38</v>
      </c>
      <c r="S797">
        <f>SUM(P$4:P797)</f>
        <v>38</v>
      </c>
      <c r="U797" s="1">
        <f t="shared" si="301"/>
        <v>-0.16226680746216127</v>
      </c>
      <c r="V797" s="1">
        <f t="shared" si="302"/>
        <v>-0.14856945880730787</v>
      </c>
      <c r="W797" s="1">
        <f t="shared" si="303"/>
        <v>-0.12071378586424075</v>
      </c>
      <c r="X797" s="1">
        <f t="shared" si="304"/>
        <v>-6.9198012775017692E-2</v>
      </c>
      <c r="Y797" s="1">
        <f t="shared" si="305"/>
        <v>-6.6569129480614442E-2</v>
      </c>
      <c r="Z797" s="1">
        <f t="shared" si="306"/>
        <v>-0.1353777112939416</v>
      </c>
      <c r="AA797" s="1">
        <f t="shared" si="307"/>
        <v>-0.15720195562241435</v>
      </c>
      <c r="AB797" s="1">
        <f t="shared" si="308"/>
        <v>-0.14898419864559831</v>
      </c>
      <c r="AD797" s="2">
        <f t="shared" ca="1" si="292"/>
        <v>1</v>
      </c>
      <c r="AE797" s="2">
        <f t="shared" ca="1" si="293"/>
        <v>1</v>
      </c>
      <c r="AF797" s="2">
        <f t="shared" ca="1" si="294"/>
        <v>1</v>
      </c>
      <c r="AG797" s="2">
        <f t="shared" ca="1" si="295"/>
        <v>1</v>
      </c>
      <c r="AH797" s="2">
        <f t="shared" ca="1" si="296"/>
        <v>1</v>
      </c>
      <c r="AI797" s="2">
        <f t="shared" ca="1" si="297"/>
        <v>1</v>
      </c>
      <c r="AJ797" s="2">
        <f t="shared" ca="1" si="298"/>
        <v>1</v>
      </c>
      <c r="AK797" s="2">
        <f t="shared" ca="1" si="299"/>
        <v>1</v>
      </c>
      <c r="AM797">
        <f ca="1">+IF(COUNTIFS(AM$4:AM796,1,$Q$4:$Q796,$Q797)=1,0,IF(U797*AD797&lt;$AO$1,1,0))</f>
        <v>0</v>
      </c>
      <c r="AN797">
        <f ca="1">+IF(COUNTIFS(AN$4:AN796,1,$Q$4:$Q796,$Q797)=1,0,IF(V797*AE797&lt;$AO$1,1,0))</f>
        <v>0</v>
      </c>
      <c r="AO797">
        <f ca="1">+IF(COUNTIFS(AO$4:AO796,1,$Q$4:$Q796,$Q797)=1,0,IF(W797*AF797&lt;$AO$1,1,0))</f>
        <v>0</v>
      </c>
      <c r="AP797">
        <f ca="1">+IF(COUNTIFS(AP$4:AP796,1,$Q$4:$Q796,$Q797)=1,0,IF(X797*AG797&lt;$AO$1,1,0))</f>
        <v>0</v>
      </c>
      <c r="AQ797">
        <f ca="1">+IF(COUNTIFS(AQ$4:AQ796,1,$Q$4:$Q796,$Q797)=1,0,IF(Y797*AH797&lt;$AO$1,1,0))</f>
        <v>0</v>
      </c>
      <c r="AR797">
        <f ca="1">+IF(COUNTIFS(AR$4:AR796,1,$Q$4:$Q796,$Q797)=1,0,IF(Z797*AI797&lt;$AO$1,1,0))</f>
        <v>0</v>
      </c>
      <c r="AS797">
        <f ca="1">+IF(COUNTIFS(AS$4:AS796,1,$Q$4:$Q796,$Q797)=1,0,IF(AA797*AJ797&lt;$AO$1,1,0))</f>
        <v>0</v>
      </c>
      <c r="AT797">
        <f ca="1">+IF(COUNTIFS(AT$4:AT796,1,$Q$4:$Q796,$Q797)=1,0,IF(AB797*AK797&lt;$AO$1,1,0))</f>
        <v>0</v>
      </c>
      <c r="AU797">
        <f t="shared" ca="1" si="290"/>
        <v>0</v>
      </c>
      <c r="AW797">
        <f ca="1">1*(COUNTIFS($Q$4:$Q796,Q797,AU$4:AU796,1)&gt;0)</f>
        <v>1</v>
      </c>
      <c r="AX797" t="str">
        <f t="shared" ca="1" si="300"/>
        <v/>
      </c>
    </row>
    <row r="798" spans="2:50" x14ac:dyDescent="0.35">
      <c r="B798">
        <f t="shared" si="291"/>
        <v>795</v>
      </c>
      <c r="C798" s="5">
        <f>AVERAGEIFS(TimeSeries!796:796,TimeSeries!$1:$1,"&lt;="&amp;C$3,TimeSeries!$1:$1,"&gt;="&amp;C$2)</f>
        <v>121.25</v>
      </c>
      <c r="D798" s="5">
        <f>AVERAGEIFS(TimeSeries!796:796,TimeSeries!$1:$1,"&lt;="&amp;D$3,TimeSeries!$1:$1,"&gt;="&amp;D$2)</f>
        <v>125.75</v>
      </c>
      <c r="E798" s="5">
        <f>AVERAGEIFS(TimeSeries!796:796,TimeSeries!$1:$1,"&lt;="&amp;E$3,TimeSeries!$1:$1,"&gt;="&amp;E$2)</f>
        <v>128.55000000000001</v>
      </c>
      <c r="F798" s="5">
        <f>AVERAGEIFS(TimeSeries!796:796,TimeSeries!$1:$1,"&lt;="&amp;F$3,TimeSeries!$1:$1,"&gt;="&amp;F$2)</f>
        <v>132.55000000000001</v>
      </c>
      <c r="G798" s="5">
        <f>AVERAGEIFS(TimeSeries!796:796,TimeSeries!$1:$1,"&lt;="&amp;G$3,TimeSeries!$1:$1,"&gt;="&amp;G$2)</f>
        <v>128.30000000000001</v>
      </c>
      <c r="H798" s="5">
        <f>AVERAGEIFS(TimeSeries!796:796,TimeSeries!$1:$1,"&lt;="&amp;H$3,TimeSeries!$1:$1,"&gt;="&amp;H$2)</f>
        <v>117.3</v>
      </c>
      <c r="I798" s="5">
        <f>AVERAGEIFS(TimeSeries!796:796,TimeSeries!$1:$1,"&lt;="&amp;I$3,TimeSeries!$1:$1,"&gt;="&amp;I$2)</f>
        <v>115.9</v>
      </c>
      <c r="J798" s="5">
        <f>AVERAGEIFS(TimeSeries!796:796,TimeSeries!$1:$1,"&lt;="&amp;J$3,TimeSeries!$1:$1,"&gt;="&amp;J$2)</f>
        <v>118.8</v>
      </c>
      <c r="K798" s="5">
        <f>+TimeSeries!I796</f>
        <v>123.5</v>
      </c>
      <c r="M798">
        <f t="shared" si="286"/>
        <v>117.64687499999999</v>
      </c>
      <c r="N798">
        <f t="shared" si="287"/>
        <v>125.46875</v>
      </c>
      <c r="O798">
        <f t="shared" si="289"/>
        <v>0</v>
      </c>
      <c r="P798">
        <f t="shared" si="288"/>
        <v>0</v>
      </c>
      <c r="Q798">
        <f>+INDEX(TimeSeries!$A:$ZZ,'TimeSeries - Formatted'!$B798+1,'TimeSeries - Formatted'!K$1)</f>
        <v>28</v>
      </c>
      <c r="R798">
        <f>SUM(O$4:O798)</f>
        <v>38</v>
      </c>
      <c r="S798">
        <f>SUM(P$4:P798)</f>
        <v>38</v>
      </c>
      <c r="U798" s="1">
        <f t="shared" si="301"/>
        <v>-0.13082437275985659</v>
      </c>
      <c r="V798" s="1">
        <f t="shared" si="302"/>
        <v>-8.545454545454545E-2</v>
      </c>
      <c r="W798" s="1">
        <f t="shared" si="303"/>
        <v>-3.5272045028142518E-2</v>
      </c>
      <c r="X798" s="1">
        <f t="shared" si="304"/>
        <v>-1.5065913370997386E-3</v>
      </c>
      <c r="Y798" s="1">
        <f t="shared" si="305"/>
        <v>-1.2697191227394988E-2</v>
      </c>
      <c r="Z798" s="1">
        <f t="shared" si="306"/>
        <v>-9.0345094998061204E-2</v>
      </c>
      <c r="AA798" s="1">
        <f t="shared" si="307"/>
        <v>-0.12495281238203082</v>
      </c>
      <c r="AB798" s="1">
        <f t="shared" si="308"/>
        <v>-0.10609480812641092</v>
      </c>
      <c r="AD798" s="2">
        <f t="shared" ca="1" si="292"/>
        <v>1</v>
      </c>
      <c r="AE798" s="2">
        <f t="shared" ca="1" si="293"/>
        <v>1</v>
      </c>
      <c r="AF798" s="2">
        <f t="shared" ca="1" si="294"/>
        <v>1</v>
      </c>
      <c r="AG798" s="2">
        <f t="shared" ca="1" si="295"/>
        <v>1</v>
      </c>
      <c r="AH798" s="2">
        <f t="shared" ca="1" si="296"/>
        <v>1</v>
      </c>
      <c r="AI798" s="2">
        <f t="shared" ca="1" si="297"/>
        <v>1</v>
      </c>
      <c r="AJ798" s="2">
        <f t="shared" ca="1" si="298"/>
        <v>1</v>
      </c>
      <c r="AK798" s="2">
        <f t="shared" ca="1" si="299"/>
        <v>1</v>
      </c>
      <c r="AM798">
        <f ca="1">+IF(COUNTIFS(AM$4:AM797,1,$Q$4:$Q797,$Q798)=1,0,IF(U798*AD798&lt;$AO$1,1,0))</f>
        <v>0</v>
      </c>
      <c r="AN798">
        <f ca="1">+IF(COUNTIFS(AN$4:AN797,1,$Q$4:$Q797,$Q798)=1,0,IF(V798*AE798&lt;$AO$1,1,0))</f>
        <v>0</v>
      </c>
      <c r="AO798">
        <f ca="1">+IF(COUNTIFS(AO$4:AO797,1,$Q$4:$Q797,$Q798)=1,0,IF(W798*AF798&lt;$AO$1,1,0))</f>
        <v>0</v>
      </c>
      <c r="AP798">
        <f ca="1">+IF(COUNTIFS(AP$4:AP797,1,$Q$4:$Q797,$Q798)=1,0,IF(X798*AG798&lt;$AO$1,1,0))</f>
        <v>0</v>
      </c>
      <c r="AQ798">
        <f ca="1">+IF(COUNTIFS(AQ$4:AQ797,1,$Q$4:$Q797,$Q798)=1,0,IF(Y798*AH798&lt;$AO$1,1,0))</f>
        <v>0</v>
      </c>
      <c r="AR798">
        <f ca="1">+IF(COUNTIFS(AR$4:AR797,1,$Q$4:$Q797,$Q798)=1,0,IF(Z798*AI798&lt;$AO$1,1,0))</f>
        <v>0</v>
      </c>
      <c r="AS798">
        <f ca="1">+IF(COUNTIFS(AS$4:AS797,1,$Q$4:$Q797,$Q798)=1,0,IF(AA798*AJ798&lt;$AO$1,1,0))</f>
        <v>0</v>
      </c>
      <c r="AT798">
        <f ca="1">+IF(COUNTIFS(AT$4:AT797,1,$Q$4:$Q797,$Q798)=1,0,IF(AB798*AK798&lt;$AO$1,1,0))</f>
        <v>0</v>
      </c>
      <c r="AU798">
        <f t="shared" ca="1" si="290"/>
        <v>0</v>
      </c>
      <c r="AW798">
        <f ca="1">1*(COUNTIFS($Q$4:$Q797,Q798,AU$4:AU797,1)&gt;0)</f>
        <v>1</v>
      </c>
      <c r="AX798" t="str">
        <f t="shared" ca="1" si="300"/>
        <v/>
      </c>
    </row>
    <row r="799" spans="2:50" x14ac:dyDescent="0.35">
      <c r="B799">
        <f t="shared" si="291"/>
        <v>796</v>
      </c>
      <c r="C799" s="5">
        <f>AVERAGEIFS(TimeSeries!797:797,TimeSeries!$1:$1,"&lt;="&amp;C$3,TimeSeries!$1:$1,"&gt;="&amp;C$2)</f>
        <v>124.85</v>
      </c>
      <c r="D799" s="5">
        <f>AVERAGEIFS(TimeSeries!797:797,TimeSeries!$1:$1,"&lt;="&amp;D$3,TimeSeries!$1:$1,"&gt;="&amp;D$2)</f>
        <v>128.85</v>
      </c>
      <c r="E799" s="5">
        <f>AVERAGEIFS(TimeSeries!797:797,TimeSeries!$1:$1,"&lt;="&amp;E$3,TimeSeries!$1:$1,"&gt;="&amp;E$2)</f>
        <v>130.25</v>
      </c>
      <c r="F799" s="5">
        <f>AVERAGEIFS(TimeSeries!797:797,TimeSeries!$1:$1,"&lt;="&amp;F$3,TimeSeries!$1:$1,"&gt;="&amp;F$2)</f>
        <v>133.25</v>
      </c>
      <c r="G799" s="5">
        <f>AVERAGEIFS(TimeSeries!797:797,TimeSeries!$1:$1,"&lt;="&amp;G$3,TimeSeries!$1:$1,"&gt;="&amp;G$2)</f>
        <v>129.75</v>
      </c>
      <c r="H799" s="5">
        <f>AVERAGEIFS(TimeSeries!797:797,TimeSeries!$1:$1,"&lt;="&amp;H$3,TimeSeries!$1:$1,"&gt;="&amp;H$2)</f>
        <v>119.75</v>
      </c>
      <c r="I799" s="5">
        <f>AVERAGEIFS(TimeSeries!797:797,TimeSeries!$1:$1,"&lt;="&amp;I$3,TimeSeries!$1:$1,"&gt;="&amp;I$2)</f>
        <v>117.6</v>
      </c>
      <c r="J799" s="5">
        <f>AVERAGEIFS(TimeSeries!797:797,TimeSeries!$1:$1,"&lt;="&amp;J$3,TimeSeries!$1:$1,"&gt;="&amp;J$2)</f>
        <v>120.2</v>
      </c>
      <c r="K799" s="5">
        <f>+TimeSeries!I797</f>
        <v>125.6125</v>
      </c>
      <c r="M799">
        <f t="shared" si="286"/>
        <v>117.64687499999999</v>
      </c>
      <c r="N799">
        <f t="shared" si="287"/>
        <v>125.40625</v>
      </c>
      <c r="O799">
        <f t="shared" si="289"/>
        <v>0</v>
      </c>
      <c r="P799">
        <f t="shared" si="288"/>
        <v>1</v>
      </c>
      <c r="Q799">
        <f>+INDEX(TimeSeries!$A:$ZZ,'TimeSeries - Formatted'!$B799+1,'TimeSeries - Formatted'!K$1)</f>
        <v>28</v>
      </c>
      <c r="R799">
        <f>SUM(O$4:O799)</f>
        <v>38</v>
      </c>
      <c r="S799">
        <f>SUM(P$4:P799)</f>
        <v>39</v>
      </c>
      <c r="U799" s="1">
        <f t="shared" si="301"/>
        <v>-4.7310186951545319E-2</v>
      </c>
      <c r="V799" s="1">
        <f t="shared" si="302"/>
        <v>1.4167650531286879E-2</v>
      </c>
      <c r="W799" s="1">
        <f t="shared" si="303"/>
        <v>1.322442629327103E-2</v>
      </c>
      <c r="X799" s="1">
        <f t="shared" si="304"/>
        <v>5.2810260279139154E-3</v>
      </c>
      <c r="Y799" s="1">
        <f t="shared" si="305"/>
        <v>1.1301636788776159E-2</v>
      </c>
      <c r="Z799" s="1">
        <f t="shared" si="306"/>
        <v>-1.1147811725846335E-2</v>
      </c>
      <c r="AA799" s="1">
        <f t="shared" si="307"/>
        <v>-5.6558363417569257E-2</v>
      </c>
      <c r="AB799" s="1">
        <f t="shared" si="308"/>
        <v>-5.5773762765121693E-2</v>
      </c>
      <c r="AD799" s="2">
        <f t="shared" ca="1" si="292"/>
        <v>1</v>
      </c>
      <c r="AE799" s="2">
        <f t="shared" ca="1" si="293"/>
        <v>1</v>
      </c>
      <c r="AF799" s="2">
        <f t="shared" ca="1" si="294"/>
        <v>1</v>
      </c>
      <c r="AG799" s="2">
        <f t="shared" ca="1" si="295"/>
        <v>1</v>
      </c>
      <c r="AH799" s="2">
        <f t="shared" ca="1" si="296"/>
        <v>1</v>
      </c>
      <c r="AI799" s="2">
        <f t="shared" ca="1" si="297"/>
        <v>1</v>
      </c>
      <c r="AJ799" s="2">
        <f t="shared" ca="1" si="298"/>
        <v>1</v>
      </c>
      <c r="AK799" s="2">
        <f t="shared" ca="1" si="299"/>
        <v>1</v>
      </c>
      <c r="AM799">
        <f ca="1">+IF(COUNTIFS(AM$4:AM798,1,$Q$4:$Q798,$Q799)=1,0,IF(U799*AD799&lt;$AO$1,1,0))</f>
        <v>0</v>
      </c>
      <c r="AN799">
        <f ca="1">+IF(COUNTIFS(AN$4:AN798,1,$Q$4:$Q798,$Q799)=1,0,IF(V799*AE799&lt;$AO$1,1,0))</f>
        <v>0</v>
      </c>
      <c r="AO799">
        <f ca="1">+IF(COUNTIFS(AO$4:AO798,1,$Q$4:$Q798,$Q799)=1,0,IF(W799*AF799&lt;$AO$1,1,0))</f>
        <v>0</v>
      </c>
      <c r="AP799">
        <f ca="1">+IF(COUNTIFS(AP$4:AP798,1,$Q$4:$Q798,$Q799)=1,0,IF(X799*AG799&lt;$AO$1,1,0))</f>
        <v>0</v>
      </c>
      <c r="AQ799">
        <f ca="1">+IF(COUNTIFS(AQ$4:AQ798,1,$Q$4:$Q798,$Q799)=1,0,IF(Y799*AH799&lt;$AO$1,1,0))</f>
        <v>0</v>
      </c>
      <c r="AR799">
        <f ca="1">+IF(COUNTIFS(AR$4:AR798,1,$Q$4:$Q798,$Q799)=1,0,IF(Z799*AI799&lt;$AO$1,1,0))</f>
        <v>0</v>
      </c>
      <c r="AS799">
        <f ca="1">+IF(COUNTIFS(AS$4:AS798,1,$Q$4:$Q798,$Q799)=1,0,IF(AA799*AJ799&lt;$AO$1,1,0))</f>
        <v>0</v>
      </c>
      <c r="AT799">
        <f ca="1">+IF(COUNTIFS(AT$4:AT798,1,$Q$4:$Q798,$Q799)=1,0,IF(AB799*AK799&lt;$AO$1,1,0))</f>
        <v>0</v>
      </c>
      <c r="AU799">
        <f t="shared" ca="1" si="290"/>
        <v>0</v>
      </c>
      <c r="AW799">
        <f ca="1">1*(COUNTIFS($Q$4:$Q798,Q799,AU$4:AU798,1)&gt;0)</f>
        <v>1</v>
      </c>
      <c r="AX799" t="str">
        <f t="shared" ca="1" si="300"/>
        <v/>
      </c>
    </row>
    <row r="800" spans="2:50" x14ac:dyDescent="0.35">
      <c r="B800">
        <f t="shared" si="291"/>
        <v>797</v>
      </c>
      <c r="C800" s="5">
        <f>AVERAGEIFS(TimeSeries!798:798,TimeSeries!$1:$1,"&lt;="&amp;C$3,TimeSeries!$1:$1,"&gt;="&amp;C$2)</f>
        <v>127.75</v>
      </c>
      <c r="D800" s="5">
        <f>AVERAGEIFS(TimeSeries!798:798,TimeSeries!$1:$1,"&lt;="&amp;D$3,TimeSeries!$1:$1,"&gt;="&amp;D$2)</f>
        <v>131.25</v>
      </c>
      <c r="E800" s="5">
        <f>AVERAGEIFS(TimeSeries!798:798,TimeSeries!$1:$1,"&lt;="&amp;E$3,TimeSeries!$1:$1,"&gt;="&amp;E$2)</f>
        <v>132.69999999999999</v>
      </c>
      <c r="F800" s="5">
        <f>AVERAGEIFS(TimeSeries!798:798,TimeSeries!$1:$1,"&lt;="&amp;F$3,TimeSeries!$1:$1,"&gt;="&amp;F$2)</f>
        <v>135.19999999999999</v>
      </c>
      <c r="G800" s="5">
        <f>AVERAGEIFS(TimeSeries!798:798,TimeSeries!$1:$1,"&lt;="&amp;G$3,TimeSeries!$1:$1,"&gt;="&amp;G$2)</f>
        <v>130.94999999999999</v>
      </c>
      <c r="H800" s="5">
        <f>AVERAGEIFS(TimeSeries!798:798,TimeSeries!$1:$1,"&lt;="&amp;H$3,TimeSeries!$1:$1,"&gt;="&amp;H$2)</f>
        <v>121.95</v>
      </c>
      <c r="I800" s="5">
        <f>AVERAGEIFS(TimeSeries!798:798,TimeSeries!$1:$1,"&lt;="&amp;I$3,TimeSeries!$1:$1,"&gt;="&amp;I$2)</f>
        <v>119.1</v>
      </c>
      <c r="J800" s="5">
        <f>AVERAGEIFS(TimeSeries!798:798,TimeSeries!$1:$1,"&lt;="&amp;J$3,TimeSeries!$1:$1,"&gt;="&amp;J$2)</f>
        <v>120.2</v>
      </c>
      <c r="K800" s="5">
        <f>+TimeSeries!I798</f>
        <v>127.625</v>
      </c>
      <c r="M800">
        <f t="shared" si="286"/>
        <v>117.64687499999999</v>
      </c>
      <c r="N800">
        <f t="shared" si="287"/>
        <v>125.40625</v>
      </c>
      <c r="O800">
        <f t="shared" si="289"/>
        <v>0</v>
      </c>
      <c r="P800">
        <f t="shared" si="288"/>
        <v>0</v>
      </c>
      <c r="Q800">
        <f>+INDEX(TimeSeries!$A:$ZZ,'TimeSeries - Formatted'!$B800+1,'TimeSeries - Formatted'!K$1)</f>
        <v>28</v>
      </c>
      <c r="R800">
        <f>SUM(O$4:O800)</f>
        <v>38</v>
      </c>
      <c r="S800">
        <f>SUM(P$4:P800)</f>
        <v>39</v>
      </c>
      <c r="U800" s="1">
        <f t="shared" si="301"/>
        <v>2.3227873448137704E-2</v>
      </c>
      <c r="V800" s="1">
        <f t="shared" si="302"/>
        <v>1.8626309662398199E-2</v>
      </c>
      <c r="W800" s="1">
        <f t="shared" si="303"/>
        <v>1.8809980806141935E-2</v>
      </c>
      <c r="X800" s="1">
        <f t="shared" si="304"/>
        <v>1.4634146341463428E-2</v>
      </c>
      <c r="Y800" s="1">
        <f t="shared" si="305"/>
        <v>9.2485549132947931E-3</v>
      </c>
      <c r="Z800" s="1">
        <f t="shared" si="306"/>
        <v>1.8371607515657695E-2</v>
      </c>
      <c r="AA800" s="1">
        <f t="shared" si="307"/>
        <v>1.2755102040816313E-2</v>
      </c>
      <c r="AB800" s="1">
        <f t="shared" si="308"/>
        <v>-1.1513157894736725E-2</v>
      </c>
      <c r="AD800" s="2">
        <f t="shared" ca="1" si="292"/>
        <v>1</v>
      </c>
      <c r="AE800" s="2">
        <f t="shared" ca="1" si="293"/>
        <v>1</v>
      </c>
      <c r="AF800" s="2">
        <f t="shared" ca="1" si="294"/>
        <v>1</v>
      </c>
      <c r="AG800" s="2">
        <f t="shared" ca="1" si="295"/>
        <v>1</v>
      </c>
      <c r="AH800" s="2">
        <f t="shared" ca="1" si="296"/>
        <v>1</v>
      </c>
      <c r="AI800" s="2">
        <f t="shared" ca="1" si="297"/>
        <v>1</v>
      </c>
      <c r="AJ800" s="2">
        <f t="shared" ca="1" si="298"/>
        <v>1</v>
      </c>
      <c r="AK800" s="2">
        <f t="shared" ca="1" si="299"/>
        <v>1</v>
      </c>
      <c r="AM800">
        <f ca="1">+IF(COUNTIFS(AM$4:AM799,1,$Q$4:$Q799,$Q800)=1,0,IF(U800*AD800&lt;$AO$1,1,0))</f>
        <v>0</v>
      </c>
      <c r="AN800">
        <f ca="1">+IF(COUNTIFS(AN$4:AN799,1,$Q$4:$Q799,$Q800)=1,0,IF(V800*AE800&lt;$AO$1,1,0))</f>
        <v>0</v>
      </c>
      <c r="AO800">
        <f ca="1">+IF(COUNTIFS(AO$4:AO799,1,$Q$4:$Q799,$Q800)=1,0,IF(W800*AF800&lt;$AO$1,1,0))</f>
        <v>0</v>
      </c>
      <c r="AP800">
        <f ca="1">+IF(COUNTIFS(AP$4:AP799,1,$Q$4:$Q799,$Q800)=1,0,IF(X800*AG800&lt;$AO$1,1,0))</f>
        <v>0</v>
      </c>
      <c r="AQ800">
        <f ca="1">+IF(COUNTIFS(AQ$4:AQ799,1,$Q$4:$Q799,$Q800)=1,0,IF(Y800*AH800&lt;$AO$1,1,0))</f>
        <v>0</v>
      </c>
      <c r="AR800">
        <f ca="1">+IF(COUNTIFS(AR$4:AR799,1,$Q$4:$Q799,$Q800)=1,0,IF(Z800*AI800&lt;$AO$1,1,0))</f>
        <v>0</v>
      </c>
      <c r="AS800">
        <f ca="1">+IF(COUNTIFS(AS$4:AS799,1,$Q$4:$Q799,$Q800)=1,0,IF(AA800*AJ800&lt;$AO$1,1,0))</f>
        <v>0</v>
      </c>
      <c r="AT800">
        <f ca="1">+IF(COUNTIFS(AT$4:AT799,1,$Q$4:$Q799,$Q800)=1,0,IF(AB800*AK800&lt;$AO$1,1,0))</f>
        <v>0</v>
      </c>
      <c r="AU800">
        <f t="shared" ca="1" si="290"/>
        <v>0</v>
      </c>
      <c r="AW800">
        <f ca="1">1*(COUNTIFS($Q$4:$Q799,Q800,AU$4:AU799,1)&gt;0)</f>
        <v>1</v>
      </c>
      <c r="AX800" t="str">
        <f t="shared" ca="1" si="300"/>
        <v/>
      </c>
    </row>
    <row r="801" spans="2:50" x14ac:dyDescent="0.35">
      <c r="B801">
        <f t="shared" si="291"/>
        <v>798</v>
      </c>
      <c r="C801" s="5">
        <f>AVERAGEIFS(TimeSeries!799:799,TimeSeries!$1:$1,"&lt;="&amp;C$3,TimeSeries!$1:$1,"&gt;="&amp;C$2)</f>
        <v>129.94999999999999</v>
      </c>
      <c r="D801" s="5">
        <f>AVERAGEIFS(TimeSeries!799:799,TimeSeries!$1:$1,"&lt;="&amp;D$3,TimeSeries!$1:$1,"&gt;="&amp;D$2)</f>
        <v>132.44999999999999</v>
      </c>
      <c r="E801" s="5">
        <f>AVERAGEIFS(TimeSeries!799:799,TimeSeries!$1:$1,"&lt;="&amp;E$3,TimeSeries!$1:$1,"&gt;="&amp;E$2)</f>
        <v>133.9</v>
      </c>
      <c r="F801" s="5">
        <f>AVERAGEIFS(TimeSeries!799:799,TimeSeries!$1:$1,"&lt;="&amp;F$3,TimeSeries!$1:$1,"&gt;="&amp;F$2)</f>
        <v>136.9</v>
      </c>
      <c r="G801" s="5">
        <f>AVERAGEIFS(TimeSeries!799:799,TimeSeries!$1:$1,"&lt;="&amp;G$3,TimeSeries!$1:$1,"&gt;="&amp;G$2)</f>
        <v>133.35</v>
      </c>
      <c r="H801" s="5">
        <f>AVERAGEIFS(TimeSeries!799:799,TimeSeries!$1:$1,"&lt;="&amp;H$3,TimeSeries!$1:$1,"&gt;="&amp;H$2)</f>
        <v>124.35</v>
      </c>
      <c r="I801" s="5">
        <f>AVERAGEIFS(TimeSeries!799:799,TimeSeries!$1:$1,"&lt;="&amp;I$3,TimeSeries!$1:$1,"&gt;="&amp;I$2)</f>
        <v>120.8</v>
      </c>
      <c r="J801" s="5">
        <f>AVERAGEIFS(TimeSeries!799:799,TimeSeries!$1:$1,"&lt;="&amp;J$3,TimeSeries!$1:$1,"&gt;="&amp;J$2)</f>
        <v>121.6</v>
      </c>
      <c r="K801" s="5">
        <f>+TimeSeries!I799</f>
        <v>129.5</v>
      </c>
      <c r="M801">
        <f t="shared" si="286"/>
        <v>117.64687499999999</v>
      </c>
      <c r="N801">
        <f t="shared" si="287"/>
        <v>125.40625</v>
      </c>
      <c r="O801">
        <f t="shared" si="289"/>
        <v>0</v>
      </c>
      <c r="P801">
        <f t="shared" si="288"/>
        <v>0</v>
      </c>
      <c r="Q801">
        <f>+INDEX(TimeSeries!$A:$ZZ,'TimeSeries - Formatted'!$B801+1,'TimeSeries - Formatted'!K$1)</f>
        <v>28</v>
      </c>
      <c r="R801">
        <f>SUM(O$4:O801)</f>
        <v>38</v>
      </c>
      <c r="S801">
        <f>SUM(P$4:P801)</f>
        <v>39</v>
      </c>
      <c r="U801" s="1">
        <f t="shared" si="301"/>
        <v>1.7221135029354073E-2</v>
      </c>
      <c r="V801" s="1">
        <f t="shared" si="302"/>
        <v>9.1428571428571193E-3</v>
      </c>
      <c r="W801" s="1">
        <f t="shared" si="303"/>
        <v>9.042954031650563E-3</v>
      </c>
      <c r="X801" s="1">
        <f t="shared" si="304"/>
        <v>1.2573964497041512E-2</v>
      </c>
      <c r="Y801" s="1">
        <f t="shared" si="305"/>
        <v>1.8327605956471871E-2</v>
      </c>
      <c r="Z801" s="1">
        <f t="shared" si="306"/>
        <v>1.9680196801967975E-2</v>
      </c>
      <c r="AA801" s="1">
        <f t="shared" si="307"/>
        <v>1.4273719563392184E-2</v>
      </c>
      <c r="AB801" s="1">
        <f t="shared" si="308"/>
        <v>1.1647254575707144E-2</v>
      </c>
      <c r="AD801" s="2">
        <f t="shared" ca="1" si="292"/>
        <v>1</v>
      </c>
      <c r="AE801" s="2">
        <f t="shared" ca="1" si="293"/>
        <v>1</v>
      </c>
      <c r="AF801" s="2">
        <f t="shared" ca="1" si="294"/>
        <v>1</v>
      </c>
      <c r="AG801" s="2">
        <f t="shared" ca="1" si="295"/>
        <v>1</v>
      </c>
      <c r="AH801" s="2">
        <f t="shared" ca="1" si="296"/>
        <v>1</v>
      </c>
      <c r="AI801" s="2">
        <f t="shared" ca="1" si="297"/>
        <v>1</v>
      </c>
      <c r="AJ801" s="2">
        <f t="shared" ca="1" si="298"/>
        <v>1</v>
      </c>
      <c r="AK801" s="2">
        <f t="shared" ca="1" si="299"/>
        <v>1</v>
      </c>
      <c r="AM801">
        <f ca="1">+IF(COUNTIFS(AM$4:AM800,1,$Q$4:$Q800,$Q801)=1,0,IF(U801*AD801&lt;$AO$1,1,0))</f>
        <v>0</v>
      </c>
      <c r="AN801">
        <f ca="1">+IF(COUNTIFS(AN$4:AN800,1,$Q$4:$Q800,$Q801)=1,0,IF(V801*AE801&lt;$AO$1,1,0))</f>
        <v>0</v>
      </c>
      <c r="AO801">
        <f ca="1">+IF(COUNTIFS(AO$4:AO800,1,$Q$4:$Q800,$Q801)=1,0,IF(W801*AF801&lt;$AO$1,1,0))</f>
        <v>0</v>
      </c>
      <c r="AP801">
        <f ca="1">+IF(COUNTIFS(AP$4:AP800,1,$Q$4:$Q800,$Q801)=1,0,IF(X801*AG801&lt;$AO$1,1,0))</f>
        <v>0</v>
      </c>
      <c r="AQ801">
        <f ca="1">+IF(COUNTIFS(AQ$4:AQ800,1,$Q$4:$Q800,$Q801)=1,0,IF(Y801*AH801&lt;$AO$1,1,0))</f>
        <v>0</v>
      </c>
      <c r="AR801">
        <f ca="1">+IF(COUNTIFS(AR$4:AR800,1,$Q$4:$Q800,$Q801)=1,0,IF(Z801*AI801&lt;$AO$1,1,0))</f>
        <v>0</v>
      </c>
      <c r="AS801">
        <f ca="1">+IF(COUNTIFS(AS$4:AS800,1,$Q$4:$Q800,$Q801)=1,0,IF(AA801*AJ801&lt;$AO$1,1,0))</f>
        <v>0</v>
      </c>
      <c r="AT801">
        <f ca="1">+IF(COUNTIFS(AT$4:AT800,1,$Q$4:$Q800,$Q801)=1,0,IF(AB801*AK801&lt;$AO$1,1,0))</f>
        <v>0</v>
      </c>
      <c r="AU801">
        <f t="shared" ca="1" si="290"/>
        <v>0</v>
      </c>
      <c r="AW801">
        <f ca="1">1*(COUNTIFS($Q$4:$Q800,Q801,AU$4:AU800,1)&gt;0)</f>
        <v>1</v>
      </c>
      <c r="AX801" t="str">
        <f t="shared" ca="1" si="300"/>
        <v/>
      </c>
    </row>
    <row r="802" spans="2:50" x14ac:dyDescent="0.35">
      <c r="B802">
        <f t="shared" si="291"/>
        <v>799</v>
      </c>
      <c r="C802" s="5">
        <f>AVERAGEIFS(TimeSeries!800:800,TimeSeries!$1:$1,"&lt;="&amp;C$3,TimeSeries!$1:$1,"&gt;="&amp;C$2)</f>
        <v>132.4</v>
      </c>
      <c r="D802" s="5">
        <f>AVERAGEIFS(TimeSeries!800:800,TimeSeries!$1:$1,"&lt;="&amp;D$3,TimeSeries!$1:$1,"&gt;="&amp;D$2)</f>
        <v>134.9</v>
      </c>
      <c r="E802" s="5">
        <f>AVERAGEIFS(TimeSeries!800:800,TimeSeries!$1:$1,"&lt;="&amp;E$3,TimeSeries!$1:$1,"&gt;="&amp;E$2)</f>
        <v>135.6</v>
      </c>
      <c r="F802" s="5">
        <f>AVERAGEIFS(TimeSeries!800:800,TimeSeries!$1:$1,"&lt;="&amp;F$3,TimeSeries!$1:$1,"&gt;="&amp;F$2)</f>
        <v>138.1</v>
      </c>
      <c r="G802" s="5">
        <f>AVERAGEIFS(TimeSeries!800:800,TimeSeries!$1:$1,"&lt;="&amp;G$3,TimeSeries!$1:$1,"&gt;="&amp;G$2)</f>
        <v>134.55000000000001</v>
      </c>
      <c r="H802" s="5">
        <f>AVERAGEIFS(TimeSeries!800:800,TimeSeries!$1:$1,"&lt;="&amp;H$3,TimeSeries!$1:$1,"&gt;="&amp;H$2)</f>
        <v>126.05</v>
      </c>
      <c r="I802" s="5">
        <f>AVERAGEIFS(TimeSeries!800:800,TimeSeries!$1:$1,"&lt;="&amp;I$3,TimeSeries!$1:$1,"&gt;="&amp;I$2)</f>
        <v>122.5</v>
      </c>
      <c r="J802" s="5">
        <f>AVERAGEIFS(TimeSeries!800:800,TimeSeries!$1:$1,"&lt;="&amp;J$3,TimeSeries!$1:$1,"&gt;="&amp;J$2)</f>
        <v>123</v>
      </c>
      <c r="K802" s="5">
        <f>+TimeSeries!I800</f>
        <v>131.26249999999999</v>
      </c>
      <c r="M802">
        <f t="shared" si="286"/>
        <v>117.64687499999999</v>
      </c>
      <c r="N802">
        <f t="shared" si="287"/>
        <v>125.40625</v>
      </c>
      <c r="O802">
        <f t="shared" si="289"/>
        <v>0</v>
      </c>
      <c r="P802">
        <f t="shared" si="288"/>
        <v>0</v>
      </c>
      <c r="Q802">
        <f>+INDEX(TimeSeries!$A:$ZZ,'TimeSeries - Formatted'!$B802+1,'TimeSeries - Formatted'!K$1)</f>
        <v>28</v>
      </c>
      <c r="R802">
        <f>SUM(O$4:O802)</f>
        <v>38</v>
      </c>
      <c r="S802">
        <f>SUM(P$4:P802)</f>
        <v>39</v>
      </c>
      <c r="U802" s="1">
        <f t="shared" si="301"/>
        <v>1.8853405155829339E-2</v>
      </c>
      <c r="V802" s="1">
        <f t="shared" si="302"/>
        <v>1.8497546243865681E-2</v>
      </c>
      <c r="W802" s="1">
        <f t="shared" si="303"/>
        <v>1.2696041822255255E-2</v>
      </c>
      <c r="X802" s="1">
        <f t="shared" si="304"/>
        <v>8.765522279035709E-3</v>
      </c>
      <c r="Y802" s="1">
        <f t="shared" si="305"/>
        <v>8.9988751406075984E-3</v>
      </c>
      <c r="Z802" s="1">
        <f t="shared" si="306"/>
        <v>1.3671089666264624E-2</v>
      </c>
      <c r="AA802" s="1">
        <f t="shared" si="307"/>
        <v>1.4072847682119249E-2</v>
      </c>
      <c r="AB802" s="1">
        <f t="shared" si="308"/>
        <v>1.1513157894736947E-2</v>
      </c>
      <c r="AD802" s="2">
        <f t="shared" ca="1" si="292"/>
        <v>1</v>
      </c>
      <c r="AE802" s="2">
        <f t="shared" ca="1" si="293"/>
        <v>1</v>
      </c>
      <c r="AF802" s="2">
        <f t="shared" ca="1" si="294"/>
        <v>1</v>
      </c>
      <c r="AG802" s="2">
        <f t="shared" ca="1" si="295"/>
        <v>1</v>
      </c>
      <c r="AH802" s="2">
        <f t="shared" ca="1" si="296"/>
        <v>1</v>
      </c>
      <c r="AI802" s="2">
        <f t="shared" ca="1" si="297"/>
        <v>1</v>
      </c>
      <c r="AJ802" s="2">
        <f t="shared" ca="1" si="298"/>
        <v>1</v>
      </c>
      <c r="AK802" s="2">
        <f t="shared" ca="1" si="299"/>
        <v>1</v>
      </c>
      <c r="AM802">
        <f ca="1">+IF(COUNTIFS(AM$4:AM801,1,$Q$4:$Q801,$Q802)=1,0,IF(U802*AD802&lt;$AO$1,1,0))</f>
        <v>0</v>
      </c>
      <c r="AN802">
        <f ca="1">+IF(COUNTIFS(AN$4:AN801,1,$Q$4:$Q801,$Q802)=1,0,IF(V802*AE802&lt;$AO$1,1,0))</f>
        <v>0</v>
      </c>
      <c r="AO802">
        <f ca="1">+IF(COUNTIFS(AO$4:AO801,1,$Q$4:$Q801,$Q802)=1,0,IF(W802*AF802&lt;$AO$1,1,0))</f>
        <v>0</v>
      </c>
      <c r="AP802">
        <f ca="1">+IF(COUNTIFS(AP$4:AP801,1,$Q$4:$Q801,$Q802)=1,0,IF(X802*AG802&lt;$AO$1,1,0))</f>
        <v>0</v>
      </c>
      <c r="AQ802">
        <f ca="1">+IF(COUNTIFS(AQ$4:AQ801,1,$Q$4:$Q801,$Q802)=1,0,IF(Y802*AH802&lt;$AO$1,1,0))</f>
        <v>0</v>
      </c>
      <c r="AR802">
        <f ca="1">+IF(COUNTIFS(AR$4:AR801,1,$Q$4:$Q801,$Q802)=1,0,IF(Z802*AI802&lt;$AO$1,1,0))</f>
        <v>0</v>
      </c>
      <c r="AS802">
        <f ca="1">+IF(COUNTIFS(AS$4:AS801,1,$Q$4:$Q801,$Q802)=1,0,IF(AA802*AJ802&lt;$AO$1,1,0))</f>
        <v>0</v>
      </c>
      <c r="AT802">
        <f ca="1">+IF(COUNTIFS(AT$4:AT801,1,$Q$4:$Q801,$Q802)=1,0,IF(AB802*AK802&lt;$AO$1,1,0))</f>
        <v>0</v>
      </c>
      <c r="AU802">
        <f t="shared" ca="1" si="290"/>
        <v>0</v>
      </c>
      <c r="AW802">
        <f ca="1">1*(COUNTIFS($Q$4:$Q801,Q802,AU$4:AU801,1)&gt;0)</f>
        <v>1</v>
      </c>
      <c r="AX802" t="str">
        <f t="shared" ca="1" si="300"/>
        <v/>
      </c>
    </row>
    <row r="803" spans="2:50" x14ac:dyDescent="0.35">
      <c r="B803">
        <f t="shared" si="291"/>
        <v>800</v>
      </c>
      <c r="C803" s="5">
        <f>AVERAGEIFS(TimeSeries!801:801,TimeSeries!$1:$1,"&lt;="&amp;C$3,TimeSeries!$1:$1,"&gt;="&amp;C$2)</f>
        <v>132.9</v>
      </c>
      <c r="D803" s="5">
        <f>AVERAGEIFS(TimeSeries!801:801,TimeSeries!$1:$1,"&lt;="&amp;D$3,TimeSeries!$1:$1,"&gt;="&amp;D$2)</f>
        <v>135.9</v>
      </c>
      <c r="E803" s="5">
        <f>AVERAGEIFS(TimeSeries!801:801,TimeSeries!$1:$1,"&lt;="&amp;E$3,TimeSeries!$1:$1,"&gt;="&amp;E$2)</f>
        <v>138</v>
      </c>
      <c r="F803" s="5">
        <f>AVERAGEIFS(TimeSeries!801:801,TimeSeries!$1:$1,"&lt;="&amp;F$3,TimeSeries!$1:$1,"&gt;="&amp;F$2)</f>
        <v>140.5</v>
      </c>
      <c r="G803" s="5">
        <f>AVERAGEIFS(TimeSeries!801:801,TimeSeries!$1:$1,"&lt;="&amp;G$3,TimeSeries!$1:$1,"&gt;="&amp;G$2)</f>
        <v>136.25</v>
      </c>
      <c r="H803" s="5">
        <f>AVERAGEIFS(TimeSeries!801:801,TimeSeries!$1:$1,"&lt;="&amp;H$3,TimeSeries!$1:$1,"&gt;="&amp;H$2)</f>
        <v>127.25</v>
      </c>
      <c r="I803" s="5">
        <f>AVERAGEIFS(TimeSeries!801:801,TimeSeries!$1:$1,"&lt;="&amp;I$3,TimeSeries!$1:$1,"&gt;="&amp;I$2)</f>
        <v>123.75</v>
      </c>
      <c r="J803" s="5">
        <f>AVERAGEIFS(TimeSeries!801:801,TimeSeries!$1:$1,"&lt;="&amp;J$3,TimeSeries!$1:$1,"&gt;="&amp;J$2)</f>
        <v>124.5</v>
      </c>
      <c r="K803" s="5">
        <f>+TimeSeries!I801</f>
        <v>132.72499999999999</v>
      </c>
      <c r="M803">
        <f t="shared" si="286"/>
        <v>117.64687499999999</v>
      </c>
      <c r="N803">
        <f t="shared" si="287"/>
        <v>125.40625</v>
      </c>
      <c r="O803">
        <f t="shared" si="289"/>
        <v>0</v>
      </c>
      <c r="P803">
        <f t="shared" si="288"/>
        <v>0</v>
      </c>
      <c r="Q803">
        <f>+INDEX(TimeSeries!$A:$ZZ,'TimeSeries - Formatted'!$B803+1,'TimeSeries - Formatted'!K$1)</f>
        <v>28</v>
      </c>
      <c r="R803">
        <f>SUM(O$4:O803)</f>
        <v>38</v>
      </c>
      <c r="S803">
        <f>SUM(P$4:P803)</f>
        <v>39</v>
      </c>
      <c r="U803" s="1">
        <f t="shared" si="301"/>
        <v>3.7764350453173279E-3</v>
      </c>
      <c r="V803" s="1">
        <f t="shared" si="302"/>
        <v>7.4128984432912937E-3</v>
      </c>
      <c r="W803" s="1">
        <f t="shared" si="303"/>
        <v>1.7699115044247815E-2</v>
      </c>
      <c r="X803" s="1">
        <f t="shared" si="304"/>
        <v>1.7378711078928299E-2</v>
      </c>
      <c r="Y803" s="1">
        <f t="shared" si="305"/>
        <v>1.2634708286882068E-2</v>
      </c>
      <c r="Z803" s="1">
        <f t="shared" si="306"/>
        <v>9.5200317334391826E-3</v>
      </c>
      <c r="AA803" s="1">
        <f t="shared" si="307"/>
        <v>1.0204081632652962E-2</v>
      </c>
      <c r="AB803" s="1">
        <f t="shared" si="308"/>
        <v>1.2195121951219523E-2</v>
      </c>
      <c r="AD803" s="2">
        <f t="shared" ca="1" si="292"/>
        <v>1</v>
      </c>
      <c r="AE803" s="2">
        <f t="shared" ca="1" si="293"/>
        <v>1</v>
      </c>
      <c r="AF803" s="2">
        <f t="shared" ca="1" si="294"/>
        <v>1</v>
      </c>
      <c r="AG803" s="2">
        <f t="shared" ca="1" si="295"/>
        <v>1</v>
      </c>
      <c r="AH803" s="2">
        <f t="shared" ca="1" si="296"/>
        <v>1</v>
      </c>
      <c r="AI803" s="2">
        <f t="shared" ca="1" si="297"/>
        <v>1</v>
      </c>
      <c r="AJ803" s="2">
        <f t="shared" ca="1" si="298"/>
        <v>1</v>
      </c>
      <c r="AK803" s="2">
        <f t="shared" ca="1" si="299"/>
        <v>1</v>
      </c>
      <c r="AM803">
        <f ca="1">+IF(COUNTIFS(AM$4:AM802,1,$Q$4:$Q802,$Q803)=1,0,IF(U803*AD803&lt;$AO$1,1,0))</f>
        <v>0</v>
      </c>
      <c r="AN803">
        <f ca="1">+IF(COUNTIFS(AN$4:AN802,1,$Q$4:$Q802,$Q803)=1,0,IF(V803*AE803&lt;$AO$1,1,0))</f>
        <v>0</v>
      </c>
      <c r="AO803">
        <f ca="1">+IF(COUNTIFS(AO$4:AO802,1,$Q$4:$Q802,$Q803)=1,0,IF(W803*AF803&lt;$AO$1,1,0))</f>
        <v>0</v>
      </c>
      <c r="AP803">
        <f ca="1">+IF(COUNTIFS(AP$4:AP802,1,$Q$4:$Q802,$Q803)=1,0,IF(X803*AG803&lt;$AO$1,1,0))</f>
        <v>0</v>
      </c>
      <c r="AQ803">
        <f ca="1">+IF(COUNTIFS(AQ$4:AQ802,1,$Q$4:$Q802,$Q803)=1,0,IF(Y803*AH803&lt;$AO$1,1,0))</f>
        <v>0</v>
      </c>
      <c r="AR803">
        <f ca="1">+IF(COUNTIFS(AR$4:AR802,1,$Q$4:$Q802,$Q803)=1,0,IF(Z803*AI803&lt;$AO$1,1,0))</f>
        <v>0</v>
      </c>
      <c r="AS803">
        <f ca="1">+IF(COUNTIFS(AS$4:AS802,1,$Q$4:$Q802,$Q803)=1,0,IF(AA803*AJ803&lt;$AO$1,1,0))</f>
        <v>0</v>
      </c>
      <c r="AT803">
        <f ca="1">+IF(COUNTIFS(AT$4:AT802,1,$Q$4:$Q802,$Q803)=1,0,IF(AB803*AK803&lt;$AO$1,1,0))</f>
        <v>0</v>
      </c>
      <c r="AU803">
        <f t="shared" ca="1" si="290"/>
        <v>0</v>
      </c>
      <c r="AW803">
        <f ca="1">1*(COUNTIFS($Q$4:$Q802,Q803,AU$4:AU802,1)&gt;0)</f>
        <v>1</v>
      </c>
      <c r="AX803" t="str">
        <f t="shared" ca="1" si="300"/>
        <v/>
      </c>
    </row>
    <row r="804" spans="2:50" x14ac:dyDescent="0.35">
      <c r="B804">
        <f t="shared" si="291"/>
        <v>801</v>
      </c>
      <c r="C804" s="5">
        <f>AVERAGEIFS(TimeSeries!802:802,TimeSeries!$1:$1,"&lt;="&amp;C$3,TimeSeries!$1:$1,"&gt;="&amp;C$2)</f>
        <v>134.6</v>
      </c>
      <c r="D804" s="5">
        <f>AVERAGEIFS(TimeSeries!802:802,TimeSeries!$1:$1,"&lt;="&amp;D$3,TimeSeries!$1:$1,"&gt;="&amp;D$2)</f>
        <v>137.6</v>
      </c>
      <c r="E804" s="5">
        <f>AVERAGEIFS(TimeSeries!802:802,TimeSeries!$1:$1,"&lt;="&amp;E$3,TimeSeries!$1:$1,"&gt;="&amp;E$2)</f>
        <v>139.69999999999999</v>
      </c>
      <c r="F804" s="5">
        <f>AVERAGEIFS(TimeSeries!802:802,TimeSeries!$1:$1,"&lt;="&amp;F$3,TimeSeries!$1:$1,"&gt;="&amp;F$2)</f>
        <v>141.19999999999999</v>
      </c>
      <c r="G804" s="5">
        <f>AVERAGEIFS(TimeSeries!802:802,TimeSeries!$1:$1,"&lt;="&amp;G$3,TimeSeries!$1:$1,"&gt;="&amp;G$2)</f>
        <v>136.25</v>
      </c>
      <c r="H804" s="5">
        <f>AVERAGEIFS(TimeSeries!802:802,TimeSeries!$1:$1,"&lt;="&amp;H$3,TimeSeries!$1:$1,"&gt;="&amp;H$2)</f>
        <v>127.75</v>
      </c>
      <c r="I804" s="5">
        <f>AVERAGEIFS(TimeSeries!802:802,TimeSeries!$1:$1,"&lt;="&amp;I$3,TimeSeries!$1:$1,"&gt;="&amp;I$2)</f>
        <v>124.95</v>
      </c>
      <c r="J804" s="5">
        <f>AVERAGEIFS(TimeSeries!802:802,TimeSeries!$1:$1,"&lt;="&amp;J$3,TimeSeries!$1:$1,"&gt;="&amp;J$2)</f>
        <v>125.9</v>
      </c>
      <c r="K804" s="5">
        <f>+TimeSeries!I802</f>
        <v>133.875</v>
      </c>
      <c r="M804">
        <f t="shared" si="286"/>
        <v>117.64687499999999</v>
      </c>
      <c r="N804">
        <f t="shared" si="287"/>
        <v>125.40625</v>
      </c>
      <c r="O804">
        <f t="shared" si="289"/>
        <v>0</v>
      </c>
      <c r="P804">
        <f t="shared" si="288"/>
        <v>0</v>
      </c>
      <c r="Q804">
        <f>+INDEX(TimeSeries!$A:$ZZ,'TimeSeries - Formatted'!$B804+1,'TimeSeries - Formatted'!K$1)</f>
        <v>28</v>
      </c>
      <c r="R804">
        <f>SUM(O$4:O804)</f>
        <v>38</v>
      </c>
      <c r="S804">
        <f>SUM(P$4:P804)</f>
        <v>39</v>
      </c>
      <c r="U804" s="1">
        <f t="shared" si="301"/>
        <v>1.2791572610985513E-2</v>
      </c>
      <c r="V804" s="1">
        <f t="shared" si="302"/>
        <v>1.2509197939661432E-2</v>
      </c>
      <c r="W804" s="1">
        <f t="shared" si="303"/>
        <v>1.2318840579710111E-2</v>
      </c>
      <c r="X804" s="1">
        <f t="shared" si="304"/>
        <v>4.9822064056939119E-3</v>
      </c>
      <c r="Y804" s="1">
        <f t="shared" si="305"/>
        <v>0</v>
      </c>
      <c r="Z804" s="1">
        <f t="shared" si="306"/>
        <v>3.9292730844793233E-3</v>
      </c>
      <c r="AA804" s="1">
        <f t="shared" si="307"/>
        <v>9.6969696969697594E-3</v>
      </c>
      <c r="AB804" s="1">
        <f t="shared" si="308"/>
        <v>1.1244979919678766E-2</v>
      </c>
      <c r="AD804" s="2">
        <f t="shared" ca="1" si="292"/>
        <v>1</v>
      </c>
      <c r="AE804" s="2">
        <f t="shared" ca="1" si="293"/>
        <v>1</v>
      </c>
      <c r="AF804" s="2">
        <f t="shared" ca="1" si="294"/>
        <v>1</v>
      </c>
      <c r="AG804" s="2">
        <f t="shared" ca="1" si="295"/>
        <v>1</v>
      </c>
      <c r="AH804" s="2">
        <f t="shared" ca="1" si="296"/>
        <v>1</v>
      </c>
      <c r="AI804" s="2">
        <f t="shared" ca="1" si="297"/>
        <v>1</v>
      </c>
      <c r="AJ804" s="2">
        <f t="shared" ca="1" si="298"/>
        <v>1</v>
      </c>
      <c r="AK804" s="2">
        <f t="shared" ca="1" si="299"/>
        <v>1</v>
      </c>
      <c r="AM804">
        <f ca="1">+IF(COUNTIFS(AM$4:AM803,1,$Q$4:$Q803,$Q804)=1,0,IF(U804*AD804&lt;$AO$1,1,0))</f>
        <v>0</v>
      </c>
      <c r="AN804">
        <f ca="1">+IF(COUNTIFS(AN$4:AN803,1,$Q$4:$Q803,$Q804)=1,0,IF(V804*AE804&lt;$AO$1,1,0))</f>
        <v>0</v>
      </c>
      <c r="AO804">
        <f ca="1">+IF(COUNTIFS(AO$4:AO803,1,$Q$4:$Q803,$Q804)=1,0,IF(W804*AF804&lt;$AO$1,1,0))</f>
        <v>0</v>
      </c>
      <c r="AP804">
        <f ca="1">+IF(COUNTIFS(AP$4:AP803,1,$Q$4:$Q803,$Q804)=1,0,IF(X804*AG804&lt;$AO$1,1,0))</f>
        <v>0</v>
      </c>
      <c r="AQ804">
        <f ca="1">+IF(COUNTIFS(AQ$4:AQ803,1,$Q$4:$Q803,$Q804)=1,0,IF(Y804*AH804&lt;$AO$1,1,0))</f>
        <v>0</v>
      </c>
      <c r="AR804">
        <f ca="1">+IF(COUNTIFS(AR$4:AR803,1,$Q$4:$Q803,$Q804)=1,0,IF(Z804*AI804&lt;$AO$1,1,0))</f>
        <v>0</v>
      </c>
      <c r="AS804">
        <f ca="1">+IF(COUNTIFS(AS$4:AS803,1,$Q$4:$Q803,$Q804)=1,0,IF(AA804*AJ804&lt;$AO$1,1,0))</f>
        <v>0</v>
      </c>
      <c r="AT804">
        <f ca="1">+IF(COUNTIFS(AT$4:AT803,1,$Q$4:$Q803,$Q804)=1,0,IF(AB804*AK804&lt;$AO$1,1,0))</f>
        <v>0</v>
      </c>
      <c r="AU804">
        <f t="shared" ca="1" si="290"/>
        <v>0</v>
      </c>
      <c r="AW804">
        <f ca="1">1*(COUNTIFS($Q$4:$Q803,Q804,AU$4:AU803,1)&gt;0)</f>
        <v>1</v>
      </c>
      <c r="AX804" t="str">
        <f t="shared" ca="1" si="300"/>
        <v/>
      </c>
    </row>
    <row r="805" spans="2:50" x14ac:dyDescent="0.35">
      <c r="B805">
        <f t="shared" si="291"/>
        <v>802</v>
      </c>
      <c r="C805" s="5">
        <f>AVERAGEIFS(TimeSeries!803:803,TimeSeries!$1:$1,"&lt;="&amp;C$3,TimeSeries!$1:$1,"&gt;="&amp;C$2)</f>
        <v>135.80000000000001</v>
      </c>
      <c r="D805" s="5">
        <f>AVERAGEIFS(TimeSeries!803:803,TimeSeries!$1:$1,"&lt;="&amp;D$3,TimeSeries!$1:$1,"&gt;="&amp;D$2)</f>
        <v>139.30000000000001</v>
      </c>
      <c r="E805" s="5">
        <f>AVERAGEIFS(TimeSeries!803:803,TimeSeries!$1:$1,"&lt;="&amp;E$3,TimeSeries!$1:$1,"&gt;="&amp;E$2)</f>
        <v>141.4</v>
      </c>
      <c r="F805" s="5">
        <f>AVERAGEIFS(TimeSeries!803:803,TimeSeries!$1:$1,"&lt;="&amp;F$3,TimeSeries!$1:$1,"&gt;="&amp;F$2)</f>
        <v>141.9</v>
      </c>
      <c r="G805" s="5">
        <f>AVERAGEIFS(TimeSeries!803:803,TimeSeries!$1:$1,"&lt;="&amp;G$3,TimeSeries!$1:$1,"&gt;="&amp;G$2)</f>
        <v>136.94999999999999</v>
      </c>
      <c r="H805" s="5">
        <f>AVERAGEIFS(TimeSeries!803:803,TimeSeries!$1:$1,"&lt;="&amp;H$3,TimeSeries!$1:$1,"&gt;="&amp;H$2)</f>
        <v>128.94999999999999</v>
      </c>
      <c r="I805" s="5">
        <f>AVERAGEIFS(TimeSeries!803:803,TimeSeries!$1:$1,"&lt;="&amp;I$3,TimeSeries!$1:$1,"&gt;="&amp;I$2)</f>
        <v>126.15</v>
      </c>
      <c r="J805" s="5">
        <f>AVERAGEIFS(TimeSeries!803:803,TimeSeries!$1:$1,"&lt;="&amp;J$3,TimeSeries!$1:$1,"&gt;="&amp;J$2)</f>
        <v>127.3</v>
      </c>
      <c r="K805" s="5">
        <f>+TimeSeries!I803</f>
        <v>135.07500000000002</v>
      </c>
      <c r="M805">
        <f t="shared" si="286"/>
        <v>117.64687499999999</v>
      </c>
      <c r="N805">
        <f t="shared" si="287"/>
        <v>125.40625</v>
      </c>
      <c r="O805">
        <f t="shared" si="289"/>
        <v>0</v>
      </c>
      <c r="P805">
        <f t="shared" si="288"/>
        <v>0</v>
      </c>
      <c r="Q805">
        <f>+INDEX(TimeSeries!$A:$ZZ,'TimeSeries - Formatted'!$B805+1,'TimeSeries - Formatted'!K$1)</f>
        <v>28</v>
      </c>
      <c r="R805">
        <f>SUM(O$4:O805)</f>
        <v>38</v>
      </c>
      <c r="S805">
        <f>SUM(P$4:P805)</f>
        <v>39</v>
      </c>
      <c r="U805" s="1">
        <f t="shared" si="301"/>
        <v>8.9153046062409036E-3</v>
      </c>
      <c r="V805" s="1">
        <f t="shared" si="302"/>
        <v>1.2354651162790775E-2</v>
      </c>
      <c r="W805" s="1">
        <f t="shared" si="303"/>
        <v>1.2168933428776008E-2</v>
      </c>
      <c r="X805" s="1">
        <f t="shared" si="304"/>
        <v>4.9575070821530343E-3</v>
      </c>
      <c r="Y805" s="1">
        <f t="shared" si="305"/>
        <v>5.1376146788990606E-3</v>
      </c>
      <c r="Z805" s="1">
        <f t="shared" si="306"/>
        <v>9.3933463796476158E-3</v>
      </c>
      <c r="AA805" s="1">
        <f t="shared" si="307"/>
        <v>9.6038415366146435E-3</v>
      </c>
      <c r="AB805" s="1">
        <f t="shared" si="308"/>
        <v>1.1119936457505863E-2</v>
      </c>
      <c r="AD805" s="2">
        <f t="shared" ca="1" si="292"/>
        <v>1</v>
      </c>
      <c r="AE805" s="2">
        <f t="shared" ca="1" si="293"/>
        <v>1</v>
      </c>
      <c r="AF805" s="2">
        <f t="shared" ca="1" si="294"/>
        <v>1</v>
      </c>
      <c r="AG805" s="2">
        <f t="shared" ca="1" si="295"/>
        <v>1</v>
      </c>
      <c r="AH805" s="2">
        <f t="shared" ca="1" si="296"/>
        <v>1</v>
      </c>
      <c r="AI805" s="2">
        <f t="shared" ca="1" si="297"/>
        <v>1</v>
      </c>
      <c r="AJ805" s="2">
        <f t="shared" ca="1" si="298"/>
        <v>1</v>
      </c>
      <c r="AK805" s="2">
        <f t="shared" ca="1" si="299"/>
        <v>1</v>
      </c>
      <c r="AM805">
        <f ca="1">+IF(COUNTIFS(AM$4:AM804,1,$Q$4:$Q804,$Q805)=1,0,IF(U805*AD805&lt;$AO$1,1,0))</f>
        <v>0</v>
      </c>
      <c r="AN805">
        <f ca="1">+IF(COUNTIFS(AN$4:AN804,1,$Q$4:$Q804,$Q805)=1,0,IF(V805*AE805&lt;$AO$1,1,0))</f>
        <v>0</v>
      </c>
      <c r="AO805">
        <f ca="1">+IF(COUNTIFS(AO$4:AO804,1,$Q$4:$Q804,$Q805)=1,0,IF(W805*AF805&lt;$AO$1,1,0))</f>
        <v>0</v>
      </c>
      <c r="AP805">
        <f ca="1">+IF(COUNTIFS(AP$4:AP804,1,$Q$4:$Q804,$Q805)=1,0,IF(X805*AG805&lt;$AO$1,1,0))</f>
        <v>0</v>
      </c>
      <c r="AQ805">
        <f ca="1">+IF(COUNTIFS(AQ$4:AQ804,1,$Q$4:$Q804,$Q805)=1,0,IF(Y805*AH805&lt;$AO$1,1,0))</f>
        <v>0</v>
      </c>
      <c r="AR805">
        <f ca="1">+IF(COUNTIFS(AR$4:AR804,1,$Q$4:$Q804,$Q805)=1,0,IF(Z805*AI805&lt;$AO$1,1,0))</f>
        <v>0</v>
      </c>
      <c r="AS805">
        <f ca="1">+IF(COUNTIFS(AS$4:AS804,1,$Q$4:$Q804,$Q805)=1,0,IF(AA805*AJ805&lt;$AO$1,1,0))</f>
        <v>0</v>
      </c>
      <c r="AT805">
        <f ca="1">+IF(COUNTIFS(AT$4:AT804,1,$Q$4:$Q804,$Q805)=1,0,IF(AB805*AK805&lt;$AO$1,1,0))</f>
        <v>0</v>
      </c>
      <c r="AU805">
        <f t="shared" ca="1" si="290"/>
        <v>0</v>
      </c>
      <c r="AW805">
        <f ca="1">1*(COUNTIFS($Q$4:$Q804,Q805,AU$4:AU804,1)&gt;0)</f>
        <v>1</v>
      </c>
      <c r="AX805" t="str">
        <f t="shared" ca="1" si="300"/>
        <v/>
      </c>
    </row>
    <row r="806" spans="2:50" x14ac:dyDescent="0.35">
      <c r="B806">
        <f t="shared" si="291"/>
        <v>803</v>
      </c>
      <c r="C806" s="5">
        <f>AVERAGEIFS(TimeSeries!804:804,TimeSeries!$1:$1,"&lt;="&amp;C$3,TimeSeries!$1:$1,"&gt;="&amp;C$2)</f>
        <v>137.69999999999999</v>
      </c>
      <c r="D806" s="5">
        <f>AVERAGEIFS(TimeSeries!804:804,TimeSeries!$1:$1,"&lt;="&amp;D$3,TimeSeries!$1:$1,"&gt;="&amp;D$2)</f>
        <v>144.19999999999999</v>
      </c>
      <c r="E806" s="5">
        <f>AVERAGEIFS(TimeSeries!804:804,TimeSeries!$1:$1,"&lt;="&amp;E$3,TimeSeries!$1:$1,"&gt;="&amp;E$2)</f>
        <v>147.75</v>
      </c>
      <c r="F806" s="5">
        <f>AVERAGEIFS(TimeSeries!804:804,TimeSeries!$1:$1,"&lt;="&amp;F$3,TimeSeries!$1:$1,"&gt;="&amp;F$2)</f>
        <v>145.25</v>
      </c>
      <c r="G806" s="5">
        <f>AVERAGEIFS(TimeSeries!804:804,TimeSeries!$1:$1,"&lt;="&amp;G$3,TimeSeries!$1:$1,"&gt;="&amp;G$2)</f>
        <v>138.19999999999999</v>
      </c>
      <c r="H806" s="5">
        <f>AVERAGEIFS(TimeSeries!804:804,TimeSeries!$1:$1,"&lt;="&amp;H$3,TimeSeries!$1:$1,"&gt;="&amp;H$2)</f>
        <v>130.69999999999999</v>
      </c>
      <c r="I806" s="5">
        <f>AVERAGEIFS(TimeSeries!804:804,TimeSeries!$1:$1,"&lt;="&amp;I$3,TimeSeries!$1:$1,"&gt;="&amp;I$2)</f>
        <v>127.85</v>
      </c>
      <c r="J806" s="5">
        <f>AVERAGEIFS(TimeSeries!804:804,TimeSeries!$1:$1,"&lt;="&amp;J$3,TimeSeries!$1:$1,"&gt;="&amp;J$2)</f>
        <v>128.69999999999999</v>
      </c>
      <c r="K806" s="5">
        <f>+TimeSeries!I804</f>
        <v>137.875</v>
      </c>
      <c r="M806">
        <f t="shared" si="286"/>
        <v>117.64687499999999</v>
      </c>
      <c r="N806">
        <f t="shared" si="287"/>
        <v>125.40625</v>
      </c>
      <c r="O806">
        <f t="shared" si="289"/>
        <v>0</v>
      </c>
      <c r="P806">
        <f t="shared" si="288"/>
        <v>0</v>
      </c>
      <c r="Q806">
        <f>+INDEX(TimeSeries!$A:$ZZ,'TimeSeries - Formatted'!$B806+1,'TimeSeries - Formatted'!K$1)</f>
        <v>28</v>
      </c>
      <c r="R806">
        <f>SUM(O$4:O806)</f>
        <v>38</v>
      </c>
      <c r="S806">
        <f>SUM(P$4:P806)</f>
        <v>39</v>
      </c>
      <c r="U806" s="1">
        <f t="shared" si="301"/>
        <v>1.3991163475699286E-2</v>
      </c>
      <c r="V806" s="1">
        <f t="shared" si="302"/>
        <v>3.5175879396984744E-2</v>
      </c>
      <c r="W806" s="1">
        <f t="shared" si="303"/>
        <v>4.4908062234794821E-2</v>
      </c>
      <c r="X806" s="1">
        <f t="shared" si="304"/>
        <v>2.3608174770965329E-2</v>
      </c>
      <c r="Y806" s="1">
        <f t="shared" si="305"/>
        <v>9.1274187659728945E-3</v>
      </c>
      <c r="Z806" s="1">
        <f t="shared" si="306"/>
        <v>1.3571151609150789E-2</v>
      </c>
      <c r="AA806" s="1">
        <f t="shared" si="307"/>
        <v>1.3476020610384332E-2</v>
      </c>
      <c r="AB806" s="1">
        <f t="shared" si="308"/>
        <v>1.09976433621366E-2</v>
      </c>
      <c r="AD806" s="2">
        <f t="shared" ca="1" si="292"/>
        <v>1</v>
      </c>
      <c r="AE806" s="2">
        <f t="shared" ca="1" si="293"/>
        <v>1</v>
      </c>
      <c r="AF806" s="2">
        <f t="shared" ca="1" si="294"/>
        <v>1</v>
      </c>
      <c r="AG806" s="2">
        <f t="shared" ca="1" si="295"/>
        <v>1</v>
      </c>
      <c r="AH806" s="2">
        <f t="shared" ca="1" si="296"/>
        <v>1</v>
      </c>
      <c r="AI806" s="2">
        <f t="shared" ca="1" si="297"/>
        <v>1</v>
      </c>
      <c r="AJ806" s="2">
        <f t="shared" ca="1" si="298"/>
        <v>1</v>
      </c>
      <c r="AK806" s="2">
        <f t="shared" ca="1" si="299"/>
        <v>1</v>
      </c>
      <c r="AM806">
        <f ca="1">+IF(COUNTIFS(AM$4:AM805,1,$Q$4:$Q805,$Q806)=1,0,IF(U806*AD806&lt;$AO$1,1,0))</f>
        <v>0</v>
      </c>
      <c r="AN806">
        <f ca="1">+IF(COUNTIFS(AN$4:AN805,1,$Q$4:$Q805,$Q806)=1,0,IF(V806*AE806&lt;$AO$1,1,0))</f>
        <v>0</v>
      </c>
      <c r="AO806">
        <f ca="1">+IF(COUNTIFS(AO$4:AO805,1,$Q$4:$Q805,$Q806)=1,0,IF(W806*AF806&lt;$AO$1,1,0))</f>
        <v>0</v>
      </c>
      <c r="AP806">
        <f ca="1">+IF(COUNTIFS(AP$4:AP805,1,$Q$4:$Q805,$Q806)=1,0,IF(X806*AG806&lt;$AO$1,1,0))</f>
        <v>0</v>
      </c>
      <c r="AQ806">
        <f ca="1">+IF(COUNTIFS(AQ$4:AQ805,1,$Q$4:$Q805,$Q806)=1,0,IF(Y806*AH806&lt;$AO$1,1,0))</f>
        <v>0</v>
      </c>
      <c r="AR806">
        <f ca="1">+IF(COUNTIFS(AR$4:AR805,1,$Q$4:$Q805,$Q806)=1,0,IF(Z806*AI806&lt;$AO$1,1,0))</f>
        <v>0</v>
      </c>
      <c r="AS806">
        <f ca="1">+IF(COUNTIFS(AS$4:AS805,1,$Q$4:$Q805,$Q806)=1,0,IF(AA806*AJ806&lt;$AO$1,1,0))</f>
        <v>0</v>
      </c>
      <c r="AT806">
        <f ca="1">+IF(COUNTIFS(AT$4:AT805,1,$Q$4:$Q805,$Q806)=1,0,IF(AB806*AK806&lt;$AO$1,1,0))</f>
        <v>0</v>
      </c>
      <c r="AU806">
        <f t="shared" ca="1" si="290"/>
        <v>0</v>
      </c>
      <c r="AW806">
        <f ca="1">1*(COUNTIFS($Q$4:$Q805,Q806,AU$4:AU805,1)&gt;0)</f>
        <v>1</v>
      </c>
      <c r="AX806" t="str">
        <f t="shared" ca="1" si="300"/>
        <v/>
      </c>
    </row>
    <row r="807" spans="2:50" x14ac:dyDescent="0.35">
      <c r="B807">
        <f t="shared" si="291"/>
        <v>804</v>
      </c>
      <c r="C807" s="5">
        <f>AVERAGEIFS(TimeSeries!805:805,TimeSeries!$1:$1,"&lt;="&amp;C$3,TimeSeries!$1:$1,"&gt;="&amp;C$2)</f>
        <v>142.55000000000001</v>
      </c>
      <c r="D807" s="5">
        <f>AVERAGEIFS(TimeSeries!805:805,TimeSeries!$1:$1,"&lt;="&amp;D$3,TimeSeries!$1:$1,"&gt;="&amp;D$2)</f>
        <v>144.05000000000001</v>
      </c>
      <c r="E807" s="5">
        <f>AVERAGEIFS(TimeSeries!805:805,TimeSeries!$1:$1,"&lt;="&amp;E$3,TimeSeries!$1:$1,"&gt;="&amp;E$2)</f>
        <v>144.75</v>
      </c>
      <c r="F807" s="5">
        <f>AVERAGEIFS(TimeSeries!805:805,TimeSeries!$1:$1,"&lt;="&amp;F$3,TimeSeries!$1:$1,"&gt;="&amp;F$2)</f>
        <v>147.25</v>
      </c>
      <c r="G807" s="5">
        <f>AVERAGEIFS(TimeSeries!805:805,TimeSeries!$1:$1,"&lt;="&amp;G$3,TimeSeries!$1:$1,"&gt;="&amp;G$2)</f>
        <v>142.30000000000001</v>
      </c>
      <c r="H807" s="5">
        <f>AVERAGEIFS(TimeSeries!805:805,TimeSeries!$1:$1,"&lt;="&amp;H$3,TimeSeries!$1:$1,"&gt;="&amp;H$2)</f>
        <v>134.80000000000001</v>
      </c>
      <c r="I807" s="5">
        <f>AVERAGEIFS(TimeSeries!805:805,TimeSeries!$1:$1,"&lt;="&amp;I$3,TimeSeries!$1:$1,"&gt;="&amp;I$2)</f>
        <v>131.94999999999999</v>
      </c>
      <c r="J807" s="5">
        <f>AVERAGEIFS(TimeSeries!805:805,TimeSeries!$1:$1,"&lt;="&amp;J$3,TimeSeries!$1:$1,"&gt;="&amp;J$2)</f>
        <v>132.9</v>
      </c>
      <c r="K807" s="5">
        <f>+TimeSeries!I805</f>
        <v>140.38749999999999</v>
      </c>
      <c r="M807">
        <f t="shared" si="286"/>
        <v>117.64687499999999</v>
      </c>
      <c r="N807">
        <f t="shared" si="287"/>
        <v>125.40625</v>
      </c>
      <c r="O807">
        <f t="shared" si="289"/>
        <v>0</v>
      </c>
      <c r="P807">
        <f t="shared" si="288"/>
        <v>0</v>
      </c>
      <c r="Q807">
        <f>+INDEX(TimeSeries!$A:$ZZ,'TimeSeries - Formatted'!$B807+1,'TimeSeries - Formatted'!K$1)</f>
        <v>28</v>
      </c>
      <c r="R807">
        <f>SUM(O$4:O807)</f>
        <v>38</v>
      </c>
      <c r="S807">
        <f>SUM(P$4:P807)</f>
        <v>39</v>
      </c>
      <c r="U807" s="1">
        <f t="shared" si="301"/>
        <v>3.5221496005809927E-2</v>
      </c>
      <c r="V807" s="1">
        <f t="shared" si="302"/>
        <v>-1.0402219140082103E-3</v>
      </c>
      <c r="W807" s="1">
        <f t="shared" si="303"/>
        <v>-2.0304568527918732E-2</v>
      </c>
      <c r="X807" s="1">
        <f t="shared" si="304"/>
        <v>1.3769363166953541E-2</v>
      </c>
      <c r="Y807" s="1">
        <f t="shared" si="305"/>
        <v>2.9667149059334541E-2</v>
      </c>
      <c r="Z807" s="1">
        <f t="shared" si="306"/>
        <v>3.1369548584544882E-2</v>
      </c>
      <c r="AA807" s="1">
        <f t="shared" si="307"/>
        <v>3.2068830660930692E-2</v>
      </c>
      <c r="AB807" s="1">
        <f t="shared" si="308"/>
        <v>3.2634032634032861E-2</v>
      </c>
      <c r="AD807" s="2">
        <f t="shared" ca="1" si="292"/>
        <v>1</v>
      </c>
      <c r="AE807" s="2">
        <f t="shared" ca="1" si="293"/>
        <v>1</v>
      </c>
      <c r="AF807" s="2">
        <f t="shared" ca="1" si="294"/>
        <v>1</v>
      </c>
      <c r="AG807" s="2">
        <f t="shared" ca="1" si="295"/>
        <v>1</v>
      </c>
      <c r="AH807" s="2">
        <f t="shared" ca="1" si="296"/>
        <v>1</v>
      </c>
      <c r="AI807" s="2">
        <f t="shared" ca="1" si="297"/>
        <v>1</v>
      </c>
      <c r="AJ807" s="2">
        <f t="shared" ca="1" si="298"/>
        <v>1</v>
      </c>
      <c r="AK807" s="2">
        <f t="shared" ca="1" si="299"/>
        <v>1</v>
      </c>
      <c r="AM807">
        <f ca="1">+IF(COUNTIFS(AM$4:AM806,1,$Q$4:$Q806,$Q807)=1,0,IF(U807*AD807&lt;$AO$1,1,0))</f>
        <v>0</v>
      </c>
      <c r="AN807">
        <f ca="1">+IF(COUNTIFS(AN$4:AN806,1,$Q$4:$Q806,$Q807)=1,0,IF(V807*AE807&lt;$AO$1,1,0))</f>
        <v>0</v>
      </c>
      <c r="AO807">
        <f ca="1">+IF(COUNTIFS(AO$4:AO806,1,$Q$4:$Q806,$Q807)=1,0,IF(W807*AF807&lt;$AO$1,1,0))</f>
        <v>0</v>
      </c>
      <c r="AP807">
        <f ca="1">+IF(COUNTIFS(AP$4:AP806,1,$Q$4:$Q806,$Q807)=1,0,IF(X807*AG807&lt;$AO$1,1,0))</f>
        <v>0</v>
      </c>
      <c r="AQ807">
        <f ca="1">+IF(COUNTIFS(AQ$4:AQ806,1,$Q$4:$Q806,$Q807)=1,0,IF(Y807*AH807&lt;$AO$1,1,0))</f>
        <v>0</v>
      </c>
      <c r="AR807">
        <f ca="1">+IF(COUNTIFS(AR$4:AR806,1,$Q$4:$Q806,$Q807)=1,0,IF(Z807*AI807&lt;$AO$1,1,0))</f>
        <v>0</v>
      </c>
      <c r="AS807">
        <f ca="1">+IF(COUNTIFS(AS$4:AS806,1,$Q$4:$Q806,$Q807)=1,0,IF(AA807*AJ807&lt;$AO$1,1,0))</f>
        <v>0</v>
      </c>
      <c r="AT807">
        <f ca="1">+IF(COUNTIFS(AT$4:AT806,1,$Q$4:$Q806,$Q807)=1,0,IF(AB807*AK807&lt;$AO$1,1,0))</f>
        <v>0</v>
      </c>
      <c r="AU807">
        <f t="shared" ca="1" si="290"/>
        <v>0</v>
      </c>
      <c r="AW807">
        <f ca="1">1*(COUNTIFS($Q$4:$Q806,Q807,AU$4:AU806,1)&gt;0)</f>
        <v>1</v>
      </c>
      <c r="AX807" t="str">
        <f t="shared" ca="1" si="300"/>
        <v/>
      </c>
    </row>
    <row r="808" spans="2:50" x14ac:dyDescent="0.35">
      <c r="B808">
        <f t="shared" si="291"/>
        <v>805</v>
      </c>
      <c r="C808" s="5">
        <f>AVERAGEIFS(TimeSeries!806:806,TimeSeries!$1:$1,"&lt;="&amp;C$3,TimeSeries!$1:$1,"&gt;="&amp;C$2)</f>
        <v>138.30000000000001</v>
      </c>
      <c r="D808" s="5">
        <f>AVERAGEIFS(TimeSeries!806:806,TimeSeries!$1:$1,"&lt;="&amp;D$3,TimeSeries!$1:$1,"&gt;="&amp;D$2)</f>
        <v>134.80000000000001</v>
      </c>
      <c r="E808" s="5">
        <f>AVERAGEIFS(TimeSeries!806:806,TimeSeries!$1:$1,"&lt;="&amp;E$3,TimeSeries!$1:$1,"&gt;="&amp;E$2)</f>
        <v>134.80000000000001</v>
      </c>
      <c r="F808" s="5">
        <f>AVERAGEIFS(TimeSeries!806:806,TimeSeries!$1:$1,"&lt;="&amp;F$3,TimeSeries!$1:$1,"&gt;="&amp;F$2)</f>
        <v>139.30000000000001</v>
      </c>
      <c r="G808" s="5">
        <f>AVERAGEIFS(TimeSeries!806:806,TimeSeries!$1:$1,"&lt;="&amp;G$3,TimeSeries!$1:$1,"&gt;="&amp;G$2)</f>
        <v>137.9</v>
      </c>
      <c r="H808" s="5">
        <f>AVERAGEIFS(TimeSeries!806:806,TimeSeries!$1:$1,"&lt;="&amp;H$3,TimeSeries!$1:$1,"&gt;="&amp;H$2)</f>
        <v>135.9</v>
      </c>
      <c r="I808" s="5">
        <f>AVERAGEIFS(TimeSeries!806:806,TimeSeries!$1:$1,"&lt;="&amp;I$3,TimeSeries!$1:$1,"&gt;="&amp;I$2)</f>
        <v>134.44999999999999</v>
      </c>
      <c r="J808" s="5">
        <f>AVERAGEIFS(TimeSeries!806:806,TimeSeries!$1:$1,"&lt;="&amp;J$3,TimeSeries!$1:$1,"&gt;="&amp;J$2)</f>
        <v>132.9</v>
      </c>
      <c r="K808" s="5">
        <f>+TimeSeries!I806</f>
        <v>136.36250000000001</v>
      </c>
      <c r="M808">
        <f t="shared" si="286"/>
        <v>117.64687499999999</v>
      </c>
      <c r="N808">
        <f t="shared" si="287"/>
        <v>125.40625</v>
      </c>
      <c r="O808">
        <f t="shared" si="289"/>
        <v>0</v>
      </c>
      <c r="P808">
        <f t="shared" si="288"/>
        <v>0</v>
      </c>
      <c r="Q808">
        <f>+INDEX(TimeSeries!$A:$ZZ,'TimeSeries - Formatted'!$B808+1,'TimeSeries - Formatted'!K$1)</f>
        <v>28</v>
      </c>
      <c r="R808">
        <f>SUM(O$4:O808)</f>
        <v>38</v>
      </c>
      <c r="S808">
        <f>SUM(P$4:P808)</f>
        <v>39</v>
      </c>
      <c r="U808" s="1">
        <f t="shared" si="301"/>
        <v>-2.981410031567866E-2</v>
      </c>
      <c r="V808" s="1">
        <f t="shared" si="302"/>
        <v>-6.5187239944521358E-2</v>
      </c>
      <c r="W808" s="1">
        <f t="shared" si="303"/>
        <v>-8.7648054145516019E-2</v>
      </c>
      <c r="X808" s="1">
        <f t="shared" si="304"/>
        <v>-5.398981324278429E-2</v>
      </c>
      <c r="Y808" s="1">
        <f t="shared" si="305"/>
        <v>-3.092059030217853E-2</v>
      </c>
      <c r="Z808" s="1">
        <f t="shared" si="306"/>
        <v>8.1602373887239565E-3</v>
      </c>
      <c r="AA808" s="1">
        <f t="shared" si="307"/>
        <v>1.8946570670708596E-2</v>
      </c>
      <c r="AB808" s="1">
        <f t="shared" si="308"/>
        <v>0</v>
      </c>
      <c r="AD808" s="2">
        <f t="shared" ca="1" si="292"/>
        <v>1</v>
      </c>
      <c r="AE808" s="2">
        <f t="shared" ca="1" si="293"/>
        <v>1</v>
      </c>
      <c r="AF808" s="2">
        <f t="shared" ca="1" si="294"/>
        <v>1</v>
      </c>
      <c r="AG808" s="2">
        <f t="shared" ca="1" si="295"/>
        <v>1</v>
      </c>
      <c r="AH808" s="2">
        <f t="shared" ca="1" si="296"/>
        <v>1</v>
      </c>
      <c r="AI808" s="2">
        <f t="shared" ca="1" si="297"/>
        <v>1</v>
      </c>
      <c r="AJ808" s="2">
        <f t="shared" ca="1" si="298"/>
        <v>1</v>
      </c>
      <c r="AK808" s="2">
        <f t="shared" ca="1" si="299"/>
        <v>1</v>
      </c>
      <c r="AM808">
        <f ca="1">+IF(COUNTIFS(AM$4:AM807,1,$Q$4:$Q807,$Q808)=1,0,IF(U808*AD808&lt;$AO$1,1,0))</f>
        <v>0</v>
      </c>
      <c r="AN808">
        <f ca="1">+IF(COUNTIFS(AN$4:AN807,1,$Q$4:$Q807,$Q808)=1,0,IF(V808*AE808&lt;$AO$1,1,0))</f>
        <v>0</v>
      </c>
      <c r="AO808">
        <f ca="1">+IF(COUNTIFS(AO$4:AO807,1,$Q$4:$Q807,$Q808)=1,0,IF(W808*AF808&lt;$AO$1,1,0))</f>
        <v>0</v>
      </c>
      <c r="AP808">
        <f ca="1">+IF(COUNTIFS(AP$4:AP807,1,$Q$4:$Q807,$Q808)=1,0,IF(X808*AG808&lt;$AO$1,1,0))</f>
        <v>0</v>
      </c>
      <c r="AQ808">
        <f ca="1">+IF(COUNTIFS(AQ$4:AQ807,1,$Q$4:$Q807,$Q808)=1,0,IF(Y808*AH808&lt;$AO$1,1,0))</f>
        <v>0</v>
      </c>
      <c r="AR808">
        <f ca="1">+IF(COUNTIFS(AR$4:AR807,1,$Q$4:$Q807,$Q808)=1,0,IF(Z808*AI808&lt;$AO$1,1,0))</f>
        <v>0</v>
      </c>
      <c r="AS808">
        <f ca="1">+IF(COUNTIFS(AS$4:AS807,1,$Q$4:$Q807,$Q808)=1,0,IF(AA808*AJ808&lt;$AO$1,1,0))</f>
        <v>0</v>
      </c>
      <c r="AT808">
        <f ca="1">+IF(COUNTIFS(AT$4:AT807,1,$Q$4:$Q807,$Q808)=1,0,IF(AB808*AK808&lt;$AO$1,1,0))</f>
        <v>0</v>
      </c>
      <c r="AU808">
        <f t="shared" ca="1" si="290"/>
        <v>0</v>
      </c>
      <c r="AW808">
        <f ca="1">1*(COUNTIFS($Q$4:$Q807,Q808,AU$4:AU807,1)&gt;0)</f>
        <v>1</v>
      </c>
      <c r="AX808" t="str">
        <f t="shared" ca="1" si="300"/>
        <v/>
      </c>
    </row>
    <row r="809" spans="2:50" x14ac:dyDescent="0.35">
      <c r="B809">
        <f t="shared" si="291"/>
        <v>806</v>
      </c>
      <c r="C809" s="5">
        <f>AVERAGEIFS(TimeSeries!807:807,TimeSeries!$1:$1,"&lt;="&amp;C$3,TimeSeries!$1:$1,"&gt;="&amp;C$2)</f>
        <v>128.65</v>
      </c>
      <c r="D809" s="5">
        <f>AVERAGEIFS(TimeSeries!807:807,TimeSeries!$1:$1,"&lt;="&amp;D$3,TimeSeries!$1:$1,"&gt;="&amp;D$2)</f>
        <v>124.65</v>
      </c>
      <c r="E809" s="5">
        <f>AVERAGEIFS(TimeSeries!807:807,TimeSeries!$1:$1,"&lt;="&amp;E$3,TimeSeries!$1:$1,"&gt;="&amp;E$2)</f>
        <v>124.65</v>
      </c>
      <c r="F809" s="5">
        <f>AVERAGEIFS(TimeSeries!807:807,TimeSeries!$1:$1,"&lt;="&amp;F$3,TimeSeries!$1:$1,"&gt;="&amp;F$2)</f>
        <v>130.65</v>
      </c>
      <c r="G809" s="5">
        <f>AVERAGEIFS(TimeSeries!807:807,TimeSeries!$1:$1,"&lt;="&amp;G$3,TimeSeries!$1:$1,"&gt;="&amp;G$2)</f>
        <v>131.35</v>
      </c>
      <c r="H809" s="5">
        <f>AVERAGEIFS(TimeSeries!807:807,TimeSeries!$1:$1,"&lt;="&amp;H$3,TimeSeries!$1:$1,"&gt;="&amp;H$2)</f>
        <v>129.35</v>
      </c>
      <c r="I809" s="5">
        <f>AVERAGEIFS(TimeSeries!807:807,TimeSeries!$1:$1,"&lt;="&amp;I$3,TimeSeries!$1:$1,"&gt;="&amp;I$2)</f>
        <v>127.25</v>
      </c>
      <c r="J809" s="5">
        <f>AVERAGEIFS(TimeSeries!807:807,TimeSeries!$1:$1,"&lt;="&amp;J$3,TimeSeries!$1:$1,"&gt;="&amp;J$2)</f>
        <v>124.5</v>
      </c>
      <c r="K809" s="5">
        <f>+TimeSeries!I807</f>
        <v>127.97500000000001</v>
      </c>
      <c r="M809">
        <f t="shared" si="286"/>
        <v>117.64687499999999</v>
      </c>
      <c r="N809">
        <f t="shared" si="287"/>
        <v>125.675</v>
      </c>
      <c r="O809">
        <f t="shared" si="289"/>
        <v>0</v>
      </c>
      <c r="P809">
        <f t="shared" si="288"/>
        <v>0</v>
      </c>
      <c r="Q809">
        <f>+INDEX(TimeSeries!$A:$ZZ,'TimeSeries - Formatted'!$B809+1,'TimeSeries - Formatted'!K$1)</f>
        <v>28</v>
      </c>
      <c r="R809">
        <f>SUM(O$4:O809)</f>
        <v>38</v>
      </c>
      <c r="S809">
        <f>SUM(P$4:P809)</f>
        <v>39</v>
      </c>
      <c r="U809" s="1">
        <f t="shared" si="301"/>
        <v>-9.7509645738337425E-2</v>
      </c>
      <c r="V809" s="1">
        <f t="shared" si="302"/>
        <v>-0.13557558945908454</v>
      </c>
      <c r="W809" s="1">
        <f t="shared" si="303"/>
        <v>-0.15634517766497458</v>
      </c>
      <c r="X809" s="1">
        <f t="shared" si="304"/>
        <v>-0.11273344651952455</v>
      </c>
      <c r="Y809" s="1">
        <f t="shared" si="305"/>
        <v>-7.6950105411103364E-2</v>
      </c>
      <c r="Z809" s="1">
        <f t="shared" si="306"/>
        <v>-4.819720382634296E-2</v>
      </c>
      <c r="AA809" s="1">
        <f t="shared" si="307"/>
        <v>-5.3551506136110039E-2</v>
      </c>
      <c r="AB809" s="1">
        <f t="shared" si="308"/>
        <v>-6.3205417607223535E-2</v>
      </c>
      <c r="AD809" s="2">
        <f t="shared" ca="1" si="292"/>
        <v>1</v>
      </c>
      <c r="AE809" s="2">
        <f t="shared" ca="1" si="293"/>
        <v>1</v>
      </c>
      <c r="AF809" s="2">
        <f t="shared" ca="1" si="294"/>
        <v>1</v>
      </c>
      <c r="AG809" s="2">
        <f t="shared" ca="1" si="295"/>
        <v>1</v>
      </c>
      <c r="AH809" s="2">
        <f t="shared" ca="1" si="296"/>
        <v>1</v>
      </c>
      <c r="AI809" s="2">
        <f t="shared" ca="1" si="297"/>
        <v>1</v>
      </c>
      <c r="AJ809" s="2">
        <f t="shared" ca="1" si="298"/>
        <v>1</v>
      </c>
      <c r="AK809" s="2">
        <f t="shared" ca="1" si="299"/>
        <v>1</v>
      </c>
      <c r="AM809">
        <f ca="1">+IF(COUNTIFS(AM$4:AM808,1,$Q$4:$Q808,$Q809)=1,0,IF(U809*AD809&lt;$AO$1,1,0))</f>
        <v>0</v>
      </c>
      <c r="AN809">
        <f ca="1">+IF(COUNTIFS(AN$4:AN808,1,$Q$4:$Q808,$Q809)=1,0,IF(V809*AE809&lt;$AO$1,1,0))</f>
        <v>0</v>
      </c>
      <c r="AO809">
        <f ca="1">+IF(COUNTIFS(AO$4:AO808,1,$Q$4:$Q808,$Q809)=1,0,IF(W809*AF809&lt;$AO$1,1,0))</f>
        <v>0</v>
      </c>
      <c r="AP809">
        <f ca="1">+IF(COUNTIFS(AP$4:AP808,1,$Q$4:$Q808,$Q809)=1,0,IF(X809*AG809&lt;$AO$1,1,0))</f>
        <v>0</v>
      </c>
      <c r="AQ809">
        <f ca="1">+IF(COUNTIFS(AQ$4:AQ808,1,$Q$4:$Q808,$Q809)=1,0,IF(Y809*AH809&lt;$AO$1,1,0))</f>
        <v>0</v>
      </c>
      <c r="AR809">
        <f ca="1">+IF(COUNTIFS(AR$4:AR808,1,$Q$4:$Q808,$Q809)=1,0,IF(Z809*AI809&lt;$AO$1,1,0))</f>
        <v>0</v>
      </c>
      <c r="AS809">
        <f ca="1">+IF(COUNTIFS(AS$4:AS808,1,$Q$4:$Q808,$Q809)=1,0,IF(AA809*AJ809&lt;$AO$1,1,0))</f>
        <v>0</v>
      </c>
      <c r="AT809">
        <f ca="1">+IF(COUNTIFS(AT$4:AT808,1,$Q$4:$Q808,$Q809)=1,0,IF(AB809*AK809&lt;$AO$1,1,0))</f>
        <v>0</v>
      </c>
      <c r="AU809">
        <f t="shared" ca="1" si="290"/>
        <v>0</v>
      </c>
      <c r="AW809">
        <f ca="1">1*(COUNTIFS($Q$4:$Q808,Q809,AU$4:AU808,1)&gt;0)</f>
        <v>1</v>
      </c>
      <c r="AX809" t="str">
        <f t="shared" ca="1" si="300"/>
        <v/>
      </c>
    </row>
    <row r="810" spans="2:50" x14ac:dyDescent="0.35">
      <c r="B810">
        <f t="shared" si="291"/>
        <v>807</v>
      </c>
      <c r="C810" s="5">
        <f>AVERAGEIFS(TimeSeries!808:808,TimeSeries!$1:$1,"&lt;="&amp;C$3,TimeSeries!$1:$1,"&gt;="&amp;C$2)</f>
        <v>118.9</v>
      </c>
      <c r="D810" s="5">
        <f>AVERAGEIFS(TimeSeries!808:808,TimeSeries!$1:$1,"&lt;="&amp;D$3,TimeSeries!$1:$1,"&gt;="&amp;D$2)</f>
        <v>119.9</v>
      </c>
      <c r="E810" s="5">
        <f>AVERAGEIFS(TimeSeries!808:808,TimeSeries!$1:$1,"&lt;="&amp;E$3,TimeSeries!$1:$1,"&gt;="&amp;E$2)</f>
        <v>121.3</v>
      </c>
      <c r="F810" s="5">
        <f>AVERAGEIFS(TimeSeries!808:808,TimeSeries!$1:$1,"&lt;="&amp;F$3,TimeSeries!$1:$1,"&gt;="&amp;F$2)</f>
        <v>121.3</v>
      </c>
      <c r="G810" s="5">
        <f>AVERAGEIFS(TimeSeries!808:808,TimeSeries!$1:$1,"&lt;="&amp;G$3,TimeSeries!$1:$1,"&gt;="&amp;G$2)</f>
        <v>120.6</v>
      </c>
      <c r="H810" s="5">
        <f>AVERAGEIFS(TimeSeries!808:808,TimeSeries!$1:$1,"&lt;="&amp;H$3,TimeSeries!$1:$1,"&gt;="&amp;H$2)</f>
        <v>120.1</v>
      </c>
      <c r="I810" s="5">
        <f>AVERAGEIFS(TimeSeries!808:808,TimeSeries!$1:$1,"&lt;="&amp;I$3,TimeSeries!$1:$1,"&gt;="&amp;I$2)</f>
        <v>120.8</v>
      </c>
      <c r="J810" s="5">
        <f>AVERAGEIFS(TimeSeries!808:808,TimeSeries!$1:$1,"&lt;="&amp;J$3,TimeSeries!$1:$1,"&gt;="&amp;J$2)</f>
        <v>121.6</v>
      </c>
      <c r="K810" s="5">
        <f>+TimeSeries!I808</f>
        <v>120.39999999999999</v>
      </c>
      <c r="M810">
        <f t="shared" si="286"/>
        <v>117.64687499999999</v>
      </c>
      <c r="N810">
        <f t="shared" si="287"/>
        <v>125.675</v>
      </c>
      <c r="O810">
        <f t="shared" si="289"/>
        <v>0</v>
      </c>
      <c r="P810">
        <f t="shared" si="288"/>
        <v>0</v>
      </c>
      <c r="Q810">
        <f>+INDEX(TimeSeries!$A:$ZZ,'TimeSeries - Formatted'!$B810+1,'TimeSeries - Formatted'!K$1)</f>
        <v>28</v>
      </c>
      <c r="R810">
        <f>SUM(O$4:O810)</f>
        <v>38</v>
      </c>
      <c r="S810">
        <f>SUM(P$4:P810)</f>
        <v>39</v>
      </c>
      <c r="U810" s="1">
        <f t="shared" si="301"/>
        <v>-0.16590669940371805</v>
      </c>
      <c r="V810" s="1">
        <f t="shared" si="302"/>
        <v>-0.16851595006934805</v>
      </c>
      <c r="W810" s="1">
        <f t="shared" si="303"/>
        <v>-0.17901861252115059</v>
      </c>
      <c r="X810" s="1">
        <f t="shared" si="304"/>
        <v>-0.17623089983022078</v>
      </c>
      <c r="Y810" s="1">
        <f t="shared" si="305"/>
        <v>-0.152494729444835</v>
      </c>
      <c r="Z810" s="1">
        <f t="shared" si="306"/>
        <v>-0.11626195732156008</v>
      </c>
      <c r="AA810" s="1">
        <f t="shared" si="307"/>
        <v>-0.10152473038304199</v>
      </c>
      <c r="AB810" s="1">
        <f t="shared" si="308"/>
        <v>-8.5026335590669744E-2</v>
      </c>
      <c r="AD810" s="2">
        <f t="shared" ca="1" si="292"/>
        <v>1</v>
      </c>
      <c r="AE810" s="2">
        <f t="shared" ca="1" si="293"/>
        <v>1</v>
      </c>
      <c r="AF810" s="2">
        <f t="shared" ca="1" si="294"/>
        <v>1</v>
      </c>
      <c r="AG810" s="2">
        <f t="shared" ca="1" si="295"/>
        <v>1</v>
      </c>
      <c r="AH810" s="2">
        <f t="shared" ca="1" si="296"/>
        <v>1</v>
      </c>
      <c r="AI810" s="2">
        <f t="shared" ca="1" si="297"/>
        <v>1</v>
      </c>
      <c r="AJ810" s="2">
        <f t="shared" ca="1" si="298"/>
        <v>1</v>
      </c>
      <c r="AK810" s="2">
        <f t="shared" ca="1" si="299"/>
        <v>1</v>
      </c>
      <c r="AM810">
        <f ca="1">+IF(COUNTIFS(AM$4:AM809,1,$Q$4:$Q809,$Q810)=1,0,IF(U810*AD810&lt;$AO$1,1,0))</f>
        <v>0</v>
      </c>
      <c r="AN810">
        <f ca="1">+IF(COUNTIFS(AN$4:AN809,1,$Q$4:$Q809,$Q810)=1,0,IF(V810*AE810&lt;$AO$1,1,0))</f>
        <v>0</v>
      </c>
      <c r="AO810">
        <f ca="1">+IF(COUNTIFS(AO$4:AO809,1,$Q$4:$Q809,$Q810)=1,0,IF(W810*AF810&lt;$AO$1,1,0))</f>
        <v>0</v>
      </c>
      <c r="AP810">
        <f ca="1">+IF(COUNTIFS(AP$4:AP809,1,$Q$4:$Q809,$Q810)=1,0,IF(X810*AG810&lt;$AO$1,1,0))</f>
        <v>0</v>
      </c>
      <c r="AQ810">
        <f ca="1">+IF(COUNTIFS(AQ$4:AQ809,1,$Q$4:$Q809,$Q810)=1,0,IF(Y810*AH810&lt;$AO$1,1,0))</f>
        <v>0</v>
      </c>
      <c r="AR810">
        <f ca="1">+IF(COUNTIFS(AR$4:AR809,1,$Q$4:$Q809,$Q810)=1,0,IF(Z810*AI810&lt;$AO$1,1,0))</f>
        <v>0</v>
      </c>
      <c r="AS810">
        <f ca="1">+IF(COUNTIFS(AS$4:AS809,1,$Q$4:$Q809,$Q810)=1,0,IF(AA810*AJ810&lt;$AO$1,1,0))</f>
        <v>0</v>
      </c>
      <c r="AT810">
        <f ca="1">+IF(COUNTIFS(AT$4:AT809,1,$Q$4:$Q809,$Q810)=1,0,IF(AB810*AK810&lt;$AO$1,1,0))</f>
        <v>0</v>
      </c>
      <c r="AU810">
        <f t="shared" ca="1" si="290"/>
        <v>0</v>
      </c>
      <c r="AW810">
        <f ca="1">1*(COUNTIFS($Q$4:$Q809,Q810,AU$4:AU809,1)&gt;0)</f>
        <v>1</v>
      </c>
      <c r="AX810" t="str">
        <f t="shared" ca="1" si="300"/>
        <v/>
      </c>
    </row>
    <row r="811" spans="2:50" x14ac:dyDescent="0.35">
      <c r="B811">
        <f t="shared" si="291"/>
        <v>808</v>
      </c>
      <c r="C811" s="5">
        <f>AVERAGEIFS(TimeSeries!809:809,TimeSeries!$1:$1,"&lt;="&amp;C$3,TimeSeries!$1:$1,"&gt;="&amp;C$2)</f>
        <v>115.2</v>
      </c>
      <c r="D811" s="5">
        <f>AVERAGEIFS(TimeSeries!809:809,TimeSeries!$1:$1,"&lt;="&amp;D$3,TimeSeries!$1:$1,"&gt;="&amp;D$2)</f>
        <v>118.7</v>
      </c>
      <c r="E811" s="5">
        <f>AVERAGEIFS(TimeSeries!809:809,TimeSeries!$1:$1,"&lt;="&amp;E$3,TimeSeries!$1:$1,"&gt;="&amp;E$2)</f>
        <v>120.1</v>
      </c>
      <c r="F811" s="5">
        <f>AVERAGEIFS(TimeSeries!809:809,TimeSeries!$1:$1,"&lt;="&amp;F$3,TimeSeries!$1:$1,"&gt;="&amp;F$2)</f>
        <v>120.1</v>
      </c>
      <c r="G811" s="5">
        <f>AVERAGEIFS(TimeSeries!809:809,TimeSeries!$1:$1,"&lt;="&amp;G$3,TimeSeries!$1:$1,"&gt;="&amp;G$2)</f>
        <v>120.1</v>
      </c>
      <c r="H811" s="5">
        <f>AVERAGEIFS(TimeSeries!809:809,TimeSeries!$1:$1,"&lt;="&amp;H$3,TimeSeries!$1:$1,"&gt;="&amp;H$2)</f>
        <v>115.1</v>
      </c>
      <c r="I811" s="5">
        <f>AVERAGEIFS(TimeSeries!809:809,TimeSeries!$1:$1,"&lt;="&amp;I$3,TimeSeries!$1:$1,"&gt;="&amp;I$2)</f>
        <v>111.55</v>
      </c>
      <c r="J811" s="5">
        <f>AVERAGEIFS(TimeSeries!809:809,TimeSeries!$1:$1,"&lt;="&amp;J$3,TimeSeries!$1:$1,"&gt;="&amp;J$2)</f>
        <v>113.1</v>
      </c>
      <c r="K811" s="5">
        <f>+TimeSeries!I809</f>
        <v>116.7375</v>
      </c>
      <c r="M811">
        <f t="shared" si="286"/>
        <v>117.64687499999999</v>
      </c>
      <c r="N811">
        <f t="shared" si="287"/>
        <v>125.675</v>
      </c>
      <c r="O811">
        <f t="shared" si="289"/>
        <v>0</v>
      </c>
      <c r="P811">
        <f t="shared" si="288"/>
        <v>0</v>
      </c>
      <c r="Q811">
        <f>+INDEX(TimeSeries!$A:$ZZ,'TimeSeries - Formatted'!$B811+1,'TimeSeries - Formatted'!K$1)</f>
        <v>28</v>
      </c>
      <c r="R811">
        <f>SUM(O$4:O811)</f>
        <v>38</v>
      </c>
      <c r="S811">
        <f>SUM(P$4:P811)</f>
        <v>39</v>
      </c>
      <c r="U811" s="1">
        <f t="shared" si="301"/>
        <v>-0.19186250438442654</v>
      </c>
      <c r="V811" s="1">
        <f t="shared" si="302"/>
        <v>-0.17683772538141462</v>
      </c>
      <c r="W811" s="1">
        <f t="shared" si="303"/>
        <v>-0.1871404399323181</v>
      </c>
      <c r="X811" s="1">
        <f t="shared" si="304"/>
        <v>-0.18438030560271645</v>
      </c>
      <c r="Y811" s="1">
        <f t="shared" si="305"/>
        <v>-0.15600843288826438</v>
      </c>
      <c r="Z811" s="1">
        <f t="shared" si="306"/>
        <v>-0.15305371596762329</v>
      </c>
      <c r="AA811" s="1">
        <f t="shared" si="307"/>
        <v>-0.17032354034957231</v>
      </c>
      <c r="AB811" s="1">
        <f t="shared" si="308"/>
        <v>-0.14898419864559831</v>
      </c>
      <c r="AD811" s="2">
        <f t="shared" ca="1" si="292"/>
        <v>1</v>
      </c>
      <c r="AE811" s="2">
        <f t="shared" ca="1" si="293"/>
        <v>1</v>
      </c>
      <c r="AF811" s="2">
        <f t="shared" ca="1" si="294"/>
        <v>1</v>
      </c>
      <c r="AG811" s="2">
        <f t="shared" ca="1" si="295"/>
        <v>1</v>
      </c>
      <c r="AH811" s="2">
        <f t="shared" ca="1" si="296"/>
        <v>1</v>
      </c>
      <c r="AI811" s="2">
        <f t="shared" ca="1" si="297"/>
        <v>1</v>
      </c>
      <c r="AJ811" s="2">
        <f t="shared" ca="1" si="298"/>
        <v>1</v>
      </c>
      <c r="AK811" s="2">
        <f t="shared" ca="1" si="299"/>
        <v>1</v>
      </c>
      <c r="AM811">
        <f ca="1">+IF(COUNTIFS(AM$4:AM810,1,$Q$4:$Q810,$Q811)=1,0,IF(U811*AD811&lt;$AO$1,1,0))</f>
        <v>0</v>
      </c>
      <c r="AN811">
        <f ca="1">+IF(COUNTIFS(AN$4:AN810,1,$Q$4:$Q810,$Q811)=1,0,IF(V811*AE811&lt;$AO$1,1,0))</f>
        <v>0</v>
      </c>
      <c r="AO811">
        <f ca="1">+IF(COUNTIFS(AO$4:AO810,1,$Q$4:$Q810,$Q811)=1,0,IF(W811*AF811&lt;$AO$1,1,0))</f>
        <v>0</v>
      </c>
      <c r="AP811">
        <f ca="1">+IF(COUNTIFS(AP$4:AP810,1,$Q$4:$Q810,$Q811)=1,0,IF(X811*AG811&lt;$AO$1,1,0))</f>
        <v>0</v>
      </c>
      <c r="AQ811">
        <f ca="1">+IF(COUNTIFS(AQ$4:AQ810,1,$Q$4:$Q810,$Q811)=1,0,IF(Y811*AH811&lt;$AO$1,1,0))</f>
        <v>0</v>
      </c>
      <c r="AR811">
        <f ca="1">+IF(COUNTIFS(AR$4:AR810,1,$Q$4:$Q810,$Q811)=1,0,IF(Z811*AI811&lt;$AO$1,1,0))</f>
        <v>0</v>
      </c>
      <c r="AS811">
        <f ca="1">+IF(COUNTIFS(AS$4:AS810,1,$Q$4:$Q810,$Q811)=1,0,IF(AA811*AJ811&lt;$AO$1,1,0))</f>
        <v>0</v>
      </c>
      <c r="AT811">
        <f ca="1">+IF(COUNTIFS(AT$4:AT810,1,$Q$4:$Q810,$Q811)=1,0,IF(AB811*AK811&lt;$AO$1,1,0))</f>
        <v>0</v>
      </c>
      <c r="AU811">
        <f t="shared" ca="1" si="290"/>
        <v>0</v>
      </c>
      <c r="AW811">
        <f ca="1">1*(COUNTIFS($Q$4:$Q810,Q811,AU$4:AU810,1)&gt;0)</f>
        <v>1</v>
      </c>
      <c r="AX811" t="str">
        <f t="shared" ca="1" si="300"/>
        <v/>
      </c>
    </row>
    <row r="812" spans="2:50" x14ac:dyDescent="0.35">
      <c r="B812">
        <f t="shared" si="291"/>
        <v>809</v>
      </c>
      <c r="C812" s="5">
        <f>AVERAGEIFS(TimeSeries!810:810,TimeSeries!$1:$1,"&lt;="&amp;C$3,TimeSeries!$1:$1,"&gt;="&amp;C$2)</f>
        <v>114.7</v>
      </c>
      <c r="D812" s="5">
        <f>AVERAGEIFS(TimeSeries!810:810,TimeSeries!$1:$1,"&lt;="&amp;D$3,TimeSeries!$1:$1,"&gt;="&amp;D$2)</f>
        <v>118.2</v>
      </c>
      <c r="E812" s="5">
        <f>AVERAGEIFS(TimeSeries!810:810,TimeSeries!$1:$1,"&lt;="&amp;E$3,TimeSeries!$1:$1,"&gt;="&amp;E$2)</f>
        <v>119.6</v>
      </c>
      <c r="F812" s="5">
        <f>AVERAGEIFS(TimeSeries!810:810,TimeSeries!$1:$1,"&lt;="&amp;F$3,TimeSeries!$1:$1,"&gt;="&amp;F$2)</f>
        <v>120.1</v>
      </c>
      <c r="G812" s="5">
        <f>AVERAGEIFS(TimeSeries!810:810,TimeSeries!$1:$1,"&lt;="&amp;G$3,TimeSeries!$1:$1,"&gt;="&amp;G$2)</f>
        <v>120.1</v>
      </c>
      <c r="H812" s="5">
        <f>AVERAGEIFS(TimeSeries!810:810,TimeSeries!$1:$1,"&lt;="&amp;H$3,TimeSeries!$1:$1,"&gt;="&amp;H$2)</f>
        <v>114.1</v>
      </c>
      <c r="I812" s="5">
        <f>AVERAGEIFS(TimeSeries!810:810,TimeSeries!$1:$1,"&lt;="&amp;I$3,TimeSeries!$1:$1,"&gt;="&amp;I$2)</f>
        <v>110.55</v>
      </c>
      <c r="J812" s="5">
        <f>AVERAGEIFS(TimeSeries!810:810,TimeSeries!$1:$1,"&lt;="&amp;J$3,TimeSeries!$1:$1,"&gt;="&amp;J$2)</f>
        <v>113.1</v>
      </c>
      <c r="K812" s="5">
        <f>+TimeSeries!I810</f>
        <v>116.2375</v>
      </c>
      <c r="M812">
        <f t="shared" ref="M812:M875" si="309">_xlfn.PERCENTILE.EXC(K773:K812,25%)</f>
        <v>117.64687499999999</v>
      </c>
      <c r="N812">
        <f t="shared" ref="N812:N875" si="310">_xlfn.PERCENTILE.EXC(K773:K812,50%)</f>
        <v>125.675</v>
      </c>
      <c r="O812">
        <f t="shared" si="289"/>
        <v>0</v>
      </c>
      <c r="P812">
        <f t="shared" ref="P812:P875" si="311">1*((K812&gt;N812)*(MIN(K801:K811)&lt;$M812)*(SUM(P801:P811)=0))</f>
        <v>0</v>
      </c>
      <c r="Q812">
        <f>+INDEX(TimeSeries!$A:$ZZ,'TimeSeries - Formatted'!$B812+1,'TimeSeries - Formatted'!K$1)</f>
        <v>28</v>
      </c>
      <c r="R812">
        <f>SUM(O$4:O812)</f>
        <v>38</v>
      </c>
      <c r="S812">
        <f>SUM(P$4:P812)</f>
        <v>39</v>
      </c>
      <c r="U812" s="1">
        <f t="shared" si="301"/>
        <v>-0.19537004559803584</v>
      </c>
      <c r="V812" s="1">
        <f t="shared" si="302"/>
        <v>-0.18030513176144236</v>
      </c>
      <c r="W812" s="1">
        <f t="shared" si="303"/>
        <v>-0.19052453468697128</v>
      </c>
      <c r="X812" s="1">
        <f t="shared" si="304"/>
        <v>-0.18438030560271645</v>
      </c>
      <c r="Y812" s="1">
        <f t="shared" si="305"/>
        <v>-0.15600843288826438</v>
      </c>
      <c r="Z812" s="1">
        <f t="shared" si="306"/>
        <v>-0.16041206769683602</v>
      </c>
      <c r="AA812" s="1">
        <f t="shared" si="307"/>
        <v>-0.17776124953514316</v>
      </c>
      <c r="AB812" s="1">
        <f t="shared" si="308"/>
        <v>-0.14898419864559831</v>
      </c>
      <c r="AD812" s="2">
        <f t="shared" ca="1" si="292"/>
        <v>1</v>
      </c>
      <c r="AE812" s="2">
        <f t="shared" ca="1" si="293"/>
        <v>1</v>
      </c>
      <c r="AF812" s="2">
        <f t="shared" ca="1" si="294"/>
        <v>1</v>
      </c>
      <c r="AG812" s="2">
        <f t="shared" ca="1" si="295"/>
        <v>1</v>
      </c>
      <c r="AH812" s="2">
        <f t="shared" ca="1" si="296"/>
        <v>1</v>
      </c>
      <c r="AI812" s="2">
        <f t="shared" ca="1" si="297"/>
        <v>1</v>
      </c>
      <c r="AJ812" s="2">
        <f t="shared" ca="1" si="298"/>
        <v>1</v>
      </c>
      <c r="AK812" s="2">
        <f t="shared" ca="1" si="299"/>
        <v>1</v>
      </c>
      <c r="AM812">
        <f ca="1">+IF(COUNTIFS(AM$4:AM811,1,$Q$4:$Q811,$Q812)=1,0,IF(U812*AD812&lt;$AO$1,1,0))</f>
        <v>0</v>
      </c>
      <c r="AN812">
        <f ca="1">+IF(COUNTIFS(AN$4:AN811,1,$Q$4:$Q811,$Q812)=1,0,IF(V812*AE812&lt;$AO$1,1,0))</f>
        <v>0</v>
      </c>
      <c r="AO812">
        <f ca="1">+IF(COUNTIFS(AO$4:AO811,1,$Q$4:$Q811,$Q812)=1,0,IF(W812*AF812&lt;$AO$1,1,0))</f>
        <v>0</v>
      </c>
      <c r="AP812">
        <f ca="1">+IF(COUNTIFS(AP$4:AP811,1,$Q$4:$Q811,$Q812)=1,0,IF(X812*AG812&lt;$AO$1,1,0))</f>
        <v>0</v>
      </c>
      <c r="AQ812">
        <f ca="1">+IF(COUNTIFS(AQ$4:AQ811,1,$Q$4:$Q811,$Q812)=1,0,IF(Y812*AH812&lt;$AO$1,1,0))</f>
        <v>0</v>
      </c>
      <c r="AR812">
        <f ca="1">+IF(COUNTIFS(AR$4:AR811,1,$Q$4:$Q811,$Q812)=1,0,IF(Z812*AI812&lt;$AO$1,1,0))</f>
        <v>0</v>
      </c>
      <c r="AS812">
        <f ca="1">+IF(COUNTIFS(AS$4:AS811,1,$Q$4:$Q811,$Q812)=1,0,IF(AA812*AJ812&lt;$AO$1,1,0))</f>
        <v>0</v>
      </c>
      <c r="AT812">
        <f ca="1">+IF(COUNTIFS(AT$4:AT811,1,$Q$4:$Q811,$Q812)=1,0,IF(AB812*AK812&lt;$AO$1,1,0))</f>
        <v>0</v>
      </c>
      <c r="AU812">
        <f t="shared" ca="1" si="290"/>
        <v>0</v>
      </c>
      <c r="AW812">
        <f ca="1">1*(COUNTIFS($Q$4:$Q811,Q812,AU$4:AU811,1)&gt;0)</f>
        <v>1</v>
      </c>
      <c r="AX812" t="str">
        <f t="shared" ca="1" si="300"/>
        <v/>
      </c>
    </row>
    <row r="813" spans="2:50" x14ac:dyDescent="0.35">
      <c r="B813">
        <f t="shared" si="291"/>
        <v>810</v>
      </c>
      <c r="C813" s="5">
        <f>AVERAGEIFS(TimeSeries!811:811,TimeSeries!$1:$1,"&lt;="&amp;C$3,TimeSeries!$1:$1,"&gt;="&amp;C$2)</f>
        <v>114.7</v>
      </c>
      <c r="D813" s="5">
        <f>AVERAGEIFS(TimeSeries!811:811,TimeSeries!$1:$1,"&lt;="&amp;D$3,TimeSeries!$1:$1,"&gt;="&amp;D$2)</f>
        <v>118.2</v>
      </c>
      <c r="E813" s="5">
        <f>AVERAGEIFS(TimeSeries!811:811,TimeSeries!$1:$1,"&lt;="&amp;E$3,TimeSeries!$1:$1,"&gt;="&amp;E$2)</f>
        <v>119.6</v>
      </c>
      <c r="F813" s="5">
        <f>AVERAGEIFS(TimeSeries!811:811,TimeSeries!$1:$1,"&lt;="&amp;F$3,TimeSeries!$1:$1,"&gt;="&amp;F$2)</f>
        <v>120.6</v>
      </c>
      <c r="G813" s="5">
        <f>AVERAGEIFS(TimeSeries!811:811,TimeSeries!$1:$1,"&lt;="&amp;G$3,TimeSeries!$1:$1,"&gt;="&amp;G$2)</f>
        <v>119.9</v>
      </c>
      <c r="H813" s="5">
        <f>AVERAGEIFS(TimeSeries!811:811,TimeSeries!$1:$1,"&lt;="&amp;H$3,TimeSeries!$1:$1,"&gt;="&amp;H$2)</f>
        <v>113.4</v>
      </c>
      <c r="I813" s="5">
        <f>AVERAGEIFS(TimeSeries!811:811,TimeSeries!$1:$1,"&lt;="&amp;I$3,TimeSeries!$1:$1,"&gt;="&amp;I$2)</f>
        <v>110.55</v>
      </c>
      <c r="J813" s="5">
        <f>AVERAGEIFS(TimeSeries!811:811,TimeSeries!$1:$1,"&lt;="&amp;J$3,TimeSeries!$1:$1,"&gt;="&amp;J$2)</f>
        <v>113.1</v>
      </c>
      <c r="K813" s="5">
        <f>+TimeSeries!I811</f>
        <v>116.1875</v>
      </c>
      <c r="M813">
        <f t="shared" si="309"/>
        <v>117.64687499999999</v>
      </c>
      <c r="N813">
        <f t="shared" si="310"/>
        <v>125.675</v>
      </c>
      <c r="O813">
        <f t="shared" si="289"/>
        <v>0</v>
      </c>
      <c r="P813">
        <f t="shared" si="311"/>
        <v>0</v>
      </c>
      <c r="Q813">
        <f>+INDEX(TimeSeries!$A:$ZZ,'TimeSeries - Formatted'!$B813+1,'TimeSeries - Formatted'!K$1)</f>
        <v>28</v>
      </c>
      <c r="R813">
        <f>SUM(O$4:O813)</f>
        <v>38</v>
      </c>
      <c r="S813">
        <f>SUM(P$4:P813)</f>
        <v>39</v>
      </c>
      <c r="U813" s="1">
        <f t="shared" si="301"/>
        <v>-0.19537004559803584</v>
      </c>
      <c r="V813" s="1">
        <f t="shared" si="302"/>
        <v>-0.18030513176144236</v>
      </c>
      <c r="W813" s="1">
        <f t="shared" si="303"/>
        <v>-0.19052453468697128</v>
      </c>
      <c r="X813" s="1">
        <f t="shared" si="304"/>
        <v>-0.18098471986417664</v>
      </c>
      <c r="Y813" s="1">
        <f t="shared" si="305"/>
        <v>-0.157413914265636</v>
      </c>
      <c r="Z813" s="1">
        <f t="shared" si="306"/>
        <v>-0.16556291390728473</v>
      </c>
      <c r="AA813" s="1">
        <f t="shared" si="307"/>
        <v>-0.17776124953514316</v>
      </c>
      <c r="AB813" s="1">
        <f t="shared" si="308"/>
        <v>-0.14898419864559831</v>
      </c>
      <c r="AD813" s="2">
        <f t="shared" ca="1" si="292"/>
        <v>1</v>
      </c>
      <c r="AE813" s="2">
        <f t="shared" ca="1" si="293"/>
        <v>1</v>
      </c>
      <c r="AF813" s="2">
        <f t="shared" ca="1" si="294"/>
        <v>1</v>
      </c>
      <c r="AG813" s="2">
        <f t="shared" ca="1" si="295"/>
        <v>1</v>
      </c>
      <c r="AH813" s="2">
        <f t="shared" ca="1" si="296"/>
        <v>1</v>
      </c>
      <c r="AI813" s="2">
        <f t="shared" ca="1" si="297"/>
        <v>1</v>
      </c>
      <c r="AJ813" s="2">
        <f t="shared" ca="1" si="298"/>
        <v>1</v>
      </c>
      <c r="AK813" s="2">
        <f t="shared" ca="1" si="299"/>
        <v>1</v>
      </c>
      <c r="AM813">
        <f ca="1">+IF(COUNTIFS(AM$4:AM812,1,$Q$4:$Q812,$Q813)=1,0,IF(U813*AD813&lt;$AO$1,1,0))</f>
        <v>0</v>
      </c>
      <c r="AN813">
        <f ca="1">+IF(COUNTIFS(AN$4:AN812,1,$Q$4:$Q812,$Q813)=1,0,IF(V813*AE813&lt;$AO$1,1,0))</f>
        <v>0</v>
      </c>
      <c r="AO813">
        <f ca="1">+IF(COUNTIFS(AO$4:AO812,1,$Q$4:$Q812,$Q813)=1,0,IF(W813*AF813&lt;$AO$1,1,0))</f>
        <v>0</v>
      </c>
      <c r="AP813">
        <f ca="1">+IF(COUNTIFS(AP$4:AP812,1,$Q$4:$Q812,$Q813)=1,0,IF(X813*AG813&lt;$AO$1,1,0))</f>
        <v>0</v>
      </c>
      <c r="AQ813">
        <f ca="1">+IF(COUNTIFS(AQ$4:AQ812,1,$Q$4:$Q812,$Q813)=1,0,IF(Y813*AH813&lt;$AO$1,1,0))</f>
        <v>0</v>
      </c>
      <c r="AR813">
        <f ca="1">+IF(COUNTIFS(AR$4:AR812,1,$Q$4:$Q812,$Q813)=1,0,IF(Z813*AI813&lt;$AO$1,1,0))</f>
        <v>0</v>
      </c>
      <c r="AS813">
        <f ca="1">+IF(COUNTIFS(AS$4:AS812,1,$Q$4:$Q812,$Q813)=1,0,IF(AA813*AJ813&lt;$AO$1,1,0))</f>
        <v>0</v>
      </c>
      <c r="AT813">
        <f ca="1">+IF(COUNTIFS(AT$4:AT812,1,$Q$4:$Q812,$Q813)=1,0,IF(AB813*AK813&lt;$AO$1,1,0))</f>
        <v>0</v>
      </c>
      <c r="AU813">
        <f t="shared" ca="1" si="290"/>
        <v>0</v>
      </c>
      <c r="AW813">
        <f ca="1">1*(COUNTIFS($Q$4:$Q812,Q813,AU$4:AU812,1)&gt;0)</f>
        <v>1</v>
      </c>
      <c r="AX813" t="str">
        <f t="shared" ca="1" si="300"/>
        <v/>
      </c>
    </row>
    <row r="814" spans="2:50" x14ac:dyDescent="0.35">
      <c r="B814">
        <f t="shared" si="291"/>
        <v>811</v>
      </c>
      <c r="C814" s="5">
        <f>AVERAGEIFS(TimeSeries!812:812,TimeSeries!$1:$1,"&lt;="&amp;C$3,TimeSeries!$1:$1,"&gt;="&amp;C$2)</f>
        <v>114.2</v>
      </c>
      <c r="D814" s="5">
        <f>AVERAGEIFS(TimeSeries!812:812,TimeSeries!$1:$1,"&lt;="&amp;D$3,TimeSeries!$1:$1,"&gt;="&amp;D$2)</f>
        <v>118.7</v>
      </c>
      <c r="E814" s="5">
        <f>AVERAGEIFS(TimeSeries!812:812,TimeSeries!$1:$1,"&lt;="&amp;E$3,TimeSeries!$1:$1,"&gt;="&amp;E$2)</f>
        <v>120.1</v>
      </c>
      <c r="F814" s="5">
        <f>AVERAGEIFS(TimeSeries!812:812,TimeSeries!$1:$1,"&lt;="&amp;F$3,TimeSeries!$1:$1,"&gt;="&amp;F$2)</f>
        <v>120.6</v>
      </c>
      <c r="G814" s="5">
        <f>AVERAGEIFS(TimeSeries!812:812,TimeSeries!$1:$1,"&lt;="&amp;G$3,TimeSeries!$1:$1,"&gt;="&amp;G$2)</f>
        <v>119.9</v>
      </c>
      <c r="H814" s="5">
        <f>AVERAGEIFS(TimeSeries!812:812,TimeSeries!$1:$1,"&lt;="&amp;H$3,TimeSeries!$1:$1,"&gt;="&amp;H$2)</f>
        <v>112.9</v>
      </c>
      <c r="I814" s="5">
        <f>AVERAGEIFS(TimeSeries!812:812,TimeSeries!$1:$1,"&lt;="&amp;I$3,TimeSeries!$1:$1,"&gt;="&amp;I$2)</f>
        <v>110.05</v>
      </c>
      <c r="J814" s="5">
        <f>AVERAGEIFS(TimeSeries!812:812,TimeSeries!$1:$1,"&lt;="&amp;J$3,TimeSeries!$1:$1,"&gt;="&amp;J$2)</f>
        <v>113.1</v>
      </c>
      <c r="K814" s="5">
        <f>+TimeSeries!I812</f>
        <v>116.0625</v>
      </c>
      <c r="M814">
        <f t="shared" si="309"/>
        <v>117.64687499999999</v>
      </c>
      <c r="N814">
        <f t="shared" si="310"/>
        <v>125.675</v>
      </c>
      <c r="O814">
        <f t="shared" si="289"/>
        <v>0</v>
      </c>
      <c r="P814">
        <f t="shared" si="311"/>
        <v>0</v>
      </c>
      <c r="Q814">
        <f>+INDEX(TimeSeries!$A:$ZZ,'TimeSeries - Formatted'!$B814+1,'TimeSeries - Formatted'!K$1)</f>
        <v>29</v>
      </c>
      <c r="R814">
        <f>SUM(O$4:O814)</f>
        <v>38</v>
      </c>
      <c r="S814">
        <f>SUM(P$4:P814)</f>
        <v>39</v>
      </c>
      <c r="U814" s="1">
        <f t="shared" si="301"/>
        <v>-0.19887758681164514</v>
      </c>
      <c r="V814" s="1">
        <f t="shared" si="302"/>
        <v>-0.17683772538141462</v>
      </c>
      <c r="W814" s="1">
        <f t="shared" si="303"/>
        <v>-0.1871404399323181</v>
      </c>
      <c r="X814" s="1">
        <f t="shared" si="304"/>
        <v>-0.18098471986417664</v>
      </c>
      <c r="Y814" s="1">
        <f t="shared" si="305"/>
        <v>-0.157413914265636</v>
      </c>
      <c r="Z814" s="1">
        <f t="shared" si="306"/>
        <v>-0.16924208977189104</v>
      </c>
      <c r="AA814" s="1">
        <f t="shared" si="307"/>
        <v>-0.18148010412792859</v>
      </c>
      <c r="AB814" s="1">
        <f t="shared" si="308"/>
        <v>-0.14898419864559831</v>
      </c>
      <c r="AD814" s="2">
        <f t="shared" ca="1" si="292"/>
        <v>0</v>
      </c>
      <c r="AE814" s="2">
        <f t="shared" ca="1" si="293"/>
        <v>0</v>
      </c>
      <c r="AF814" s="2">
        <f t="shared" ca="1" si="294"/>
        <v>0</v>
      </c>
      <c r="AG814" s="2">
        <f t="shared" ca="1" si="295"/>
        <v>0</v>
      </c>
      <c r="AH814" s="2">
        <f t="shared" ca="1" si="296"/>
        <v>0</v>
      </c>
      <c r="AI814" s="2">
        <f t="shared" ca="1" si="297"/>
        <v>0</v>
      </c>
      <c r="AJ814" s="2">
        <f t="shared" ca="1" si="298"/>
        <v>0</v>
      </c>
      <c r="AK814" s="2">
        <f t="shared" ca="1" si="299"/>
        <v>0</v>
      </c>
      <c r="AM814">
        <f ca="1">+IF(COUNTIFS(AM$4:AM813,1,$Q$4:$Q813,$Q814)=1,0,IF(U814*AD814&lt;$AO$1,1,0))</f>
        <v>0</v>
      </c>
      <c r="AN814">
        <f ca="1">+IF(COUNTIFS(AN$4:AN813,1,$Q$4:$Q813,$Q814)=1,0,IF(V814*AE814&lt;$AO$1,1,0))</f>
        <v>0</v>
      </c>
      <c r="AO814">
        <f ca="1">+IF(COUNTIFS(AO$4:AO813,1,$Q$4:$Q813,$Q814)=1,0,IF(W814*AF814&lt;$AO$1,1,0))</f>
        <v>0</v>
      </c>
      <c r="AP814">
        <f ca="1">+IF(COUNTIFS(AP$4:AP813,1,$Q$4:$Q813,$Q814)=1,0,IF(X814*AG814&lt;$AO$1,1,0))</f>
        <v>0</v>
      </c>
      <c r="AQ814">
        <f ca="1">+IF(COUNTIFS(AQ$4:AQ813,1,$Q$4:$Q813,$Q814)=1,0,IF(Y814*AH814&lt;$AO$1,1,0))</f>
        <v>0</v>
      </c>
      <c r="AR814">
        <f ca="1">+IF(COUNTIFS(AR$4:AR813,1,$Q$4:$Q813,$Q814)=1,0,IF(Z814*AI814&lt;$AO$1,1,0))</f>
        <v>0</v>
      </c>
      <c r="AS814">
        <f ca="1">+IF(COUNTIFS(AS$4:AS813,1,$Q$4:$Q813,$Q814)=1,0,IF(AA814*AJ814&lt;$AO$1,1,0))</f>
        <v>0</v>
      </c>
      <c r="AT814">
        <f ca="1">+IF(COUNTIFS(AT$4:AT813,1,$Q$4:$Q813,$Q814)=1,0,IF(AB814*AK814&lt;$AO$1,1,0))</f>
        <v>0</v>
      </c>
      <c r="AU814">
        <f t="shared" ca="1" si="290"/>
        <v>0</v>
      </c>
      <c r="AW814">
        <f>1*(COUNTIFS($Q$4:$Q813,Q814,AU$4:AU813,1)&gt;0)</f>
        <v>0</v>
      </c>
      <c r="AX814" t="str">
        <f t="shared" ca="1" si="300"/>
        <v/>
      </c>
    </row>
    <row r="815" spans="2:50" x14ac:dyDescent="0.35">
      <c r="B815">
        <f t="shared" si="291"/>
        <v>812</v>
      </c>
      <c r="C815" s="5">
        <f>AVERAGEIFS(TimeSeries!813:813,TimeSeries!$1:$1,"&lt;="&amp;C$3,TimeSeries!$1:$1,"&gt;="&amp;C$2)</f>
        <v>115.4</v>
      </c>
      <c r="D815" s="5">
        <f>AVERAGEIFS(TimeSeries!813:813,TimeSeries!$1:$1,"&lt;="&amp;D$3,TimeSeries!$1:$1,"&gt;="&amp;D$2)</f>
        <v>119.9</v>
      </c>
      <c r="E815" s="5">
        <f>AVERAGEIFS(TimeSeries!813:813,TimeSeries!$1:$1,"&lt;="&amp;E$3,TimeSeries!$1:$1,"&gt;="&amp;E$2)</f>
        <v>121.3</v>
      </c>
      <c r="F815" s="5">
        <f>AVERAGEIFS(TimeSeries!813:813,TimeSeries!$1:$1,"&lt;="&amp;F$3,TimeSeries!$1:$1,"&gt;="&amp;F$2)</f>
        <v>121.8</v>
      </c>
      <c r="G815" s="5">
        <f>AVERAGEIFS(TimeSeries!813:813,TimeSeries!$1:$1,"&lt;="&amp;G$3,TimeSeries!$1:$1,"&gt;="&amp;G$2)</f>
        <v>120.4</v>
      </c>
      <c r="H815" s="5">
        <f>AVERAGEIFS(TimeSeries!813:813,TimeSeries!$1:$1,"&lt;="&amp;H$3,TimeSeries!$1:$1,"&gt;="&amp;H$2)</f>
        <v>112.9</v>
      </c>
      <c r="I815" s="5">
        <f>AVERAGEIFS(TimeSeries!813:813,TimeSeries!$1:$1,"&lt;="&amp;I$3,TimeSeries!$1:$1,"&gt;="&amp;I$2)</f>
        <v>110.05</v>
      </c>
      <c r="J815" s="5">
        <f>AVERAGEIFS(TimeSeries!813:813,TimeSeries!$1:$1,"&lt;="&amp;J$3,TimeSeries!$1:$1,"&gt;="&amp;J$2)</f>
        <v>113.1</v>
      </c>
      <c r="K815" s="5">
        <f>+TimeSeries!I813</f>
        <v>116.78749999999999</v>
      </c>
      <c r="M815">
        <f t="shared" si="309"/>
        <v>117.45937499999999</v>
      </c>
      <c r="N815">
        <f t="shared" si="310"/>
        <v>125.675</v>
      </c>
      <c r="O815">
        <f t="shared" si="289"/>
        <v>0</v>
      </c>
      <c r="P815">
        <f t="shared" si="311"/>
        <v>0</v>
      </c>
      <c r="Q815">
        <f>+INDEX(TimeSeries!$A:$ZZ,'TimeSeries - Formatted'!$B815+1,'TimeSeries - Formatted'!K$1)</f>
        <v>29</v>
      </c>
      <c r="R815">
        <f>SUM(O$4:O815)</f>
        <v>38</v>
      </c>
      <c r="S815">
        <f>SUM(P$4:P815)</f>
        <v>39</v>
      </c>
      <c r="U815" s="1">
        <f t="shared" si="301"/>
        <v>-0.19045948789898282</v>
      </c>
      <c r="V815" s="1">
        <f t="shared" si="302"/>
        <v>-0.16851595006934805</v>
      </c>
      <c r="W815" s="1">
        <f t="shared" si="303"/>
        <v>-0.17901861252115059</v>
      </c>
      <c r="X815" s="1">
        <f t="shared" si="304"/>
        <v>-0.17283531409168085</v>
      </c>
      <c r="Y815" s="1">
        <f t="shared" si="305"/>
        <v>-0.15390021082220662</v>
      </c>
      <c r="Z815" s="1">
        <f t="shared" si="306"/>
        <v>-0.16924208977189104</v>
      </c>
      <c r="AA815" s="1">
        <f t="shared" si="307"/>
        <v>-0.18148010412792859</v>
      </c>
      <c r="AB815" s="1">
        <f t="shared" si="308"/>
        <v>-0.14898419864559831</v>
      </c>
      <c r="AD815" s="2">
        <f t="shared" ca="1" si="292"/>
        <v>0</v>
      </c>
      <c r="AE815" s="2">
        <f t="shared" ca="1" si="293"/>
        <v>0</v>
      </c>
      <c r="AF815" s="2">
        <f t="shared" ca="1" si="294"/>
        <v>0</v>
      </c>
      <c r="AG815" s="2">
        <f t="shared" ca="1" si="295"/>
        <v>0</v>
      </c>
      <c r="AH815" s="2">
        <f t="shared" ca="1" si="296"/>
        <v>0</v>
      </c>
      <c r="AI815" s="2">
        <f t="shared" ca="1" si="297"/>
        <v>0</v>
      </c>
      <c r="AJ815" s="2">
        <f t="shared" ca="1" si="298"/>
        <v>0</v>
      </c>
      <c r="AK815" s="2">
        <f t="shared" ca="1" si="299"/>
        <v>0</v>
      </c>
      <c r="AM815">
        <f ca="1">+IF(COUNTIFS(AM$4:AM814,1,$Q$4:$Q814,$Q815)=1,0,IF(U815*AD815&lt;$AO$1,1,0))</f>
        <v>0</v>
      </c>
      <c r="AN815">
        <f ca="1">+IF(COUNTIFS(AN$4:AN814,1,$Q$4:$Q814,$Q815)=1,0,IF(V815*AE815&lt;$AO$1,1,0))</f>
        <v>0</v>
      </c>
      <c r="AO815">
        <f ca="1">+IF(COUNTIFS(AO$4:AO814,1,$Q$4:$Q814,$Q815)=1,0,IF(W815*AF815&lt;$AO$1,1,0))</f>
        <v>0</v>
      </c>
      <c r="AP815">
        <f ca="1">+IF(COUNTIFS(AP$4:AP814,1,$Q$4:$Q814,$Q815)=1,0,IF(X815*AG815&lt;$AO$1,1,0))</f>
        <v>0</v>
      </c>
      <c r="AQ815">
        <f ca="1">+IF(COUNTIFS(AQ$4:AQ814,1,$Q$4:$Q814,$Q815)=1,0,IF(Y815*AH815&lt;$AO$1,1,0))</f>
        <v>0</v>
      </c>
      <c r="AR815">
        <f ca="1">+IF(COUNTIFS(AR$4:AR814,1,$Q$4:$Q814,$Q815)=1,0,IF(Z815*AI815&lt;$AO$1,1,0))</f>
        <v>0</v>
      </c>
      <c r="AS815">
        <f ca="1">+IF(COUNTIFS(AS$4:AS814,1,$Q$4:$Q814,$Q815)=1,0,IF(AA815*AJ815&lt;$AO$1,1,0))</f>
        <v>0</v>
      </c>
      <c r="AT815">
        <f ca="1">+IF(COUNTIFS(AT$4:AT814,1,$Q$4:$Q814,$Q815)=1,0,IF(AB815*AK815&lt;$AO$1,1,0))</f>
        <v>0</v>
      </c>
      <c r="AU815">
        <f t="shared" ca="1" si="290"/>
        <v>0</v>
      </c>
      <c r="AW815">
        <f ca="1">1*(COUNTIFS($Q$4:$Q814,Q815,AU$4:AU814,1)&gt;0)</f>
        <v>0</v>
      </c>
      <c r="AX815" t="str">
        <f t="shared" ca="1" si="300"/>
        <v/>
      </c>
    </row>
    <row r="816" spans="2:50" x14ac:dyDescent="0.35">
      <c r="B816">
        <f t="shared" si="291"/>
        <v>813</v>
      </c>
      <c r="C816" s="5">
        <f>AVERAGEIFS(TimeSeries!814:814,TimeSeries!$1:$1,"&lt;="&amp;C$3,TimeSeries!$1:$1,"&gt;="&amp;C$2)</f>
        <v>116.6</v>
      </c>
      <c r="D816" s="5">
        <f>AVERAGEIFS(TimeSeries!814:814,TimeSeries!$1:$1,"&lt;="&amp;D$3,TimeSeries!$1:$1,"&gt;="&amp;D$2)</f>
        <v>121.1</v>
      </c>
      <c r="E816" s="5">
        <f>AVERAGEIFS(TimeSeries!814:814,TimeSeries!$1:$1,"&lt;="&amp;E$3,TimeSeries!$1:$1,"&gt;="&amp;E$2)</f>
        <v>122.5</v>
      </c>
      <c r="F816" s="5">
        <f>AVERAGEIFS(TimeSeries!814:814,TimeSeries!$1:$1,"&lt;="&amp;F$3,TimeSeries!$1:$1,"&gt;="&amp;F$2)</f>
        <v>123</v>
      </c>
      <c r="G816" s="5">
        <f>AVERAGEIFS(TimeSeries!814:814,TimeSeries!$1:$1,"&lt;="&amp;G$3,TimeSeries!$1:$1,"&gt;="&amp;G$2)</f>
        <v>120.9</v>
      </c>
      <c r="H816" s="5">
        <f>AVERAGEIFS(TimeSeries!814:814,TimeSeries!$1:$1,"&lt;="&amp;H$3,TimeSeries!$1:$1,"&gt;="&amp;H$2)</f>
        <v>113.4</v>
      </c>
      <c r="I816" s="5">
        <f>AVERAGEIFS(TimeSeries!814:814,TimeSeries!$1:$1,"&lt;="&amp;I$3,TimeSeries!$1:$1,"&gt;="&amp;I$2)</f>
        <v>110.55</v>
      </c>
      <c r="J816" s="5">
        <f>AVERAGEIFS(TimeSeries!814:814,TimeSeries!$1:$1,"&lt;="&amp;J$3,TimeSeries!$1:$1,"&gt;="&amp;J$2)</f>
        <v>113.1</v>
      </c>
      <c r="K816" s="5">
        <f>+TimeSeries!I814</f>
        <v>117.63749999999999</v>
      </c>
      <c r="M816">
        <f t="shared" si="309"/>
        <v>117.22499999999999</v>
      </c>
      <c r="N816">
        <f t="shared" si="310"/>
        <v>125.675</v>
      </c>
      <c r="O816">
        <f t="shared" si="289"/>
        <v>0</v>
      </c>
      <c r="P816">
        <f t="shared" si="311"/>
        <v>0</v>
      </c>
      <c r="Q816">
        <f>+INDEX(TimeSeries!$A:$ZZ,'TimeSeries - Formatted'!$B816+1,'TimeSeries - Formatted'!K$1)</f>
        <v>29</v>
      </c>
      <c r="R816">
        <f>SUM(O$4:O816)</f>
        <v>38</v>
      </c>
      <c r="S816">
        <f>SUM(P$4:P816)</f>
        <v>39</v>
      </c>
      <c r="U816" s="1">
        <f t="shared" si="301"/>
        <v>-0.18204138898632072</v>
      </c>
      <c r="V816" s="1">
        <f t="shared" si="302"/>
        <v>-0.16019417475728148</v>
      </c>
      <c r="W816" s="1">
        <f t="shared" si="303"/>
        <v>-0.17089678510998307</v>
      </c>
      <c r="X816" s="1">
        <f t="shared" si="304"/>
        <v>-0.16468590831918506</v>
      </c>
      <c r="Y816" s="1">
        <f t="shared" si="305"/>
        <v>-0.15038650737877723</v>
      </c>
      <c r="Z816" s="1">
        <f t="shared" si="306"/>
        <v>-0.16556291390728473</v>
      </c>
      <c r="AA816" s="1">
        <f t="shared" si="307"/>
        <v>-0.17776124953514316</v>
      </c>
      <c r="AB816" s="1">
        <f t="shared" si="308"/>
        <v>-0.14898419864559831</v>
      </c>
      <c r="AD816" s="2">
        <f t="shared" ca="1" si="292"/>
        <v>0</v>
      </c>
      <c r="AE816" s="2">
        <f t="shared" ca="1" si="293"/>
        <v>0</v>
      </c>
      <c r="AF816" s="2">
        <f t="shared" ca="1" si="294"/>
        <v>0</v>
      </c>
      <c r="AG816" s="2">
        <f t="shared" ca="1" si="295"/>
        <v>0</v>
      </c>
      <c r="AH816" s="2">
        <f t="shared" ca="1" si="296"/>
        <v>0</v>
      </c>
      <c r="AI816" s="2">
        <f t="shared" ca="1" si="297"/>
        <v>0</v>
      </c>
      <c r="AJ816" s="2">
        <f t="shared" ca="1" si="298"/>
        <v>0</v>
      </c>
      <c r="AK816" s="2">
        <f t="shared" ca="1" si="299"/>
        <v>0</v>
      </c>
      <c r="AM816">
        <f ca="1">+IF(COUNTIFS(AM$4:AM815,1,$Q$4:$Q815,$Q816)=1,0,IF(U816*AD816&lt;$AO$1,1,0))</f>
        <v>0</v>
      </c>
      <c r="AN816">
        <f ca="1">+IF(COUNTIFS(AN$4:AN815,1,$Q$4:$Q815,$Q816)=1,0,IF(V816*AE816&lt;$AO$1,1,0))</f>
        <v>0</v>
      </c>
      <c r="AO816">
        <f ca="1">+IF(COUNTIFS(AO$4:AO815,1,$Q$4:$Q815,$Q816)=1,0,IF(W816*AF816&lt;$AO$1,1,0))</f>
        <v>0</v>
      </c>
      <c r="AP816">
        <f ca="1">+IF(COUNTIFS(AP$4:AP815,1,$Q$4:$Q815,$Q816)=1,0,IF(X816*AG816&lt;$AO$1,1,0))</f>
        <v>0</v>
      </c>
      <c r="AQ816">
        <f ca="1">+IF(COUNTIFS(AQ$4:AQ815,1,$Q$4:$Q815,$Q816)=1,0,IF(Y816*AH816&lt;$AO$1,1,0))</f>
        <v>0</v>
      </c>
      <c r="AR816">
        <f ca="1">+IF(COUNTIFS(AR$4:AR815,1,$Q$4:$Q815,$Q816)=1,0,IF(Z816*AI816&lt;$AO$1,1,0))</f>
        <v>0</v>
      </c>
      <c r="AS816">
        <f ca="1">+IF(COUNTIFS(AS$4:AS815,1,$Q$4:$Q815,$Q816)=1,0,IF(AA816*AJ816&lt;$AO$1,1,0))</f>
        <v>0</v>
      </c>
      <c r="AT816">
        <f ca="1">+IF(COUNTIFS(AT$4:AT815,1,$Q$4:$Q815,$Q816)=1,0,IF(AB816*AK816&lt;$AO$1,1,0))</f>
        <v>0</v>
      </c>
      <c r="AU816">
        <f t="shared" ca="1" si="290"/>
        <v>0</v>
      </c>
      <c r="AW816">
        <f ca="1">1*(COUNTIFS($Q$4:$Q815,Q816,AU$4:AU815,1)&gt;0)</f>
        <v>0</v>
      </c>
      <c r="AX816" t="str">
        <f t="shared" ca="1" si="300"/>
        <v/>
      </c>
    </row>
    <row r="817" spans="2:50" x14ac:dyDescent="0.35">
      <c r="B817">
        <f t="shared" si="291"/>
        <v>814</v>
      </c>
      <c r="C817" s="5">
        <f>AVERAGEIFS(TimeSeries!815:815,TimeSeries!$1:$1,"&lt;="&amp;C$3,TimeSeries!$1:$1,"&gt;="&amp;C$2)</f>
        <v>119</v>
      </c>
      <c r="D817" s="5">
        <f>AVERAGEIFS(TimeSeries!815:815,TimeSeries!$1:$1,"&lt;="&amp;D$3,TimeSeries!$1:$1,"&gt;="&amp;D$2)</f>
        <v>123.5</v>
      </c>
      <c r="E817" s="5">
        <f>AVERAGEIFS(TimeSeries!815:815,TimeSeries!$1:$1,"&lt;="&amp;E$3,TimeSeries!$1:$1,"&gt;="&amp;E$2)</f>
        <v>124.95</v>
      </c>
      <c r="F817" s="5">
        <f>AVERAGEIFS(TimeSeries!815:815,TimeSeries!$1:$1,"&lt;="&amp;F$3,TimeSeries!$1:$1,"&gt;="&amp;F$2)</f>
        <v>126.45</v>
      </c>
      <c r="G817" s="5">
        <f>AVERAGEIFS(TimeSeries!815:815,TimeSeries!$1:$1,"&lt;="&amp;G$3,TimeSeries!$1:$1,"&gt;="&amp;G$2)</f>
        <v>122.9</v>
      </c>
      <c r="H817" s="5">
        <f>AVERAGEIFS(TimeSeries!815:815,TimeSeries!$1:$1,"&lt;="&amp;H$3,TimeSeries!$1:$1,"&gt;="&amp;H$2)</f>
        <v>114.4</v>
      </c>
      <c r="I817" s="5">
        <f>AVERAGEIFS(TimeSeries!815:815,TimeSeries!$1:$1,"&lt;="&amp;I$3,TimeSeries!$1:$1,"&gt;="&amp;I$2)</f>
        <v>111.55</v>
      </c>
      <c r="J817" s="5">
        <f>AVERAGEIFS(TimeSeries!815:815,TimeSeries!$1:$1,"&lt;="&amp;J$3,TimeSeries!$1:$1,"&gt;="&amp;J$2)</f>
        <v>113.1</v>
      </c>
      <c r="K817" s="5">
        <f>+TimeSeries!I815</f>
        <v>119.6</v>
      </c>
      <c r="M817">
        <f t="shared" si="309"/>
        <v>117.22499999999999</v>
      </c>
      <c r="N817">
        <f t="shared" si="310"/>
        <v>125.675</v>
      </c>
      <c r="O817">
        <f t="shared" si="289"/>
        <v>1</v>
      </c>
      <c r="P817">
        <f t="shared" si="311"/>
        <v>0</v>
      </c>
      <c r="Q817">
        <f>+INDEX(TimeSeries!$A:$ZZ,'TimeSeries - Formatted'!$B817+1,'TimeSeries - Formatted'!K$1)</f>
        <v>29</v>
      </c>
      <c r="R817">
        <f>SUM(O$4:O817)</f>
        <v>39</v>
      </c>
      <c r="S817">
        <f>SUM(P$4:P817)</f>
        <v>39</v>
      </c>
      <c r="U817" s="1">
        <f t="shared" si="301"/>
        <v>-0.16520519116099619</v>
      </c>
      <c r="V817" s="1">
        <f t="shared" si="302"/>
        <v>-0.14265879902811529</v>
      </c>
      <c r="W817" s="1">
        <f t="shared" si="303"/>
        <v>-0.1367875647668394</v>
      </c>
      <c r="X817" s="1">
        <f t="shared" si="304"/>
        <v>-0.1412563667232597</v>
      </c>
      <c r="Y817" s="1">
        <f t="shared" si="305"/>
        <v>-0.13633169360505981</v>
      </c>
      <c r="Z817" s="1">
        <f t="shared" si="306"/>
        <v>-0.15820456217807211</v>
      </c>
      <c r="AA817" s="1">
        <f t="shared" si="307"/>
        <v>-0.17032354034957231</v>
      </c>
      <c r="AB817" s="1">
        <f t="shared" si="308"/>
        <v>-0.14898419864559831</v>
      </c>
      <c r="AD817" s="2">
        <f t="shared" ca="1" si="292"/>
        <v>0</v>
      </c>
      <c r="AE817" s="2">
        <f t="shared" ca="1" si="293"/>
        <v>0</v>
      </c>
      <c r="AF817" s="2">
        <f t="shared" ca="1" si="294"/>
        <v>0</v>
      </c>
      <c r="AG817" s="2">
        <f t="shared" ca="1" si="295"/>
        <v>0</v>
      </c>
      <c r="AH817" s="2">
        <f t="shared" ca="1" si="296"/>
        <v>0</v>
      </c>
      <c r="AI817" s="2">
        <f t="shared" ca="1" si="297"/>
        <v>0</v>
      </c>
      <c r="AJ817" s="2">
        <f t="shared" ca="1" si="298"/>
        <v>0</v>
      </c>
      <c r="AK817" s="2">
        <f t="shared" ca="1" si="299"/>
        <v>0</v>
      </c>
      <c r="AM817">
        <f ca="1">+IF(COUNTIFS(AM$4:AM816,1,$Q$4:$Q816,$Q817)=1,0,IF(U817*AD817&lt;$AO$1,1,0))</f>
        <v>0</v>
      </c>
      <c r="AN817">
        <f ca="1">+IF(COUNTIFS(AN$4:AN816,1,$Q$4:$Q816,$Q817)=1,0,IF(V817*AE817&lt;$AO$1,1,0))</f>
        <v>0</v>
      </c>
      <c r="AO817">
        <f ca="1">+IF(COUNTIFS(AO$4:AO816,1,$Q$4:$Q816,$Q817)=1,0,IF(W817*AF817&lt;$AO$1,1,0))</f>
        <v>0</v>
      </c>
      <c r="AP817">
        <f ca="1">+IF(COUNTIFS(AP$4:AP816,1,$Q$4:$Q816,$Q817)=1,0,IF(X817*AG817&lt;$AO$1,1,0))</f>
        <v>0</v>
      </c>
      <c r="AQ817">
        <f ca="1">+IF(COUNTIFS(AQ$4:AQ816,1,$Q$4:$Q816,$Q817)=1,0,IF(Y817*AH817&lt;$AO$1,1,0))</f>
        <v>0</v>
      </c>
      <c r="AR817">
        <f ca="1">+IF(COUNTIFS(AR$4:AR816,1,$Q$4:$Q816,$Q817)=1,0,IF(Z817*AI817&lt;$AO$1,1,0))</f>
        <v>0</v>
      </c>
      <c r="AS817">
        <f ca="1">+IF(COUNTIFS(AS$4:AS816,1,$Q$4:$Q816,$Q817)=1,0,IF(AA817*AJ817&lt;$AO$1,1,0))</f>
        <v>0</v>
      </c>
      <c r="AT817">
        <f ca="1">+IF(COUNTIFS(AT$4:AT816,1,$Q$4:$Q816,$Q817)=1,0,IF(AB817*AK817&lt;$AO$1,1,0))</f>
        <v>0</v>
      </c>
      <c r="AU817">
        <f t="shared" ca="1" si="290"/>
        <v>0</v>
      </c>
      <c r="AW817">
        <f ca="1">1*(COUNTIFS($Q$4:$Q816,Q817,AU$4:AU816,1)&gt;0)</f>
        <v>0</v>
      </c>
      <c r="AX817" t="str">
        <f t="shared" ca="1" si="300"/>
        <v/>
      </c>
    </row>
    <row r="818" spans="2:50" x14ac:dyDescent="0.35">
      <c r="B818">
        <f t="shared" si="291"/>
        <v>815</v>
      </c>
      <c r="C818" s="5">
        <f>AVERAGEIFS(TimeSeries!816:816,TimeSeries!$1:$1,"&lt;="&amp;C$3,TimeSeries!$1:$1,"&gt;="&amp;C$2)</f>
        <v>121.95</v>
      </c>
      <c r="D818" s="5">
        <f>AVERAGEIFS(TimeSeries!816:816,TimeSeries!$1:$1,"&lt;="&amp;D$3,TimeSeries!$1:$1,"&gt;="&amp;D$2)</f>
        <v>126.45</v>
      </c>
      <c r="E818" s="5">
        <f>AVERAGEIFS(TimeSeries!816:816,TimeSeries!$1:$1,"&lt;="&amp;E$3,TimeSeries!$1:$1,"&gt;="&amp;E$2)</f>
        <v>127.85</v>
      </c>
      <c r="F818" s="5">
        <f>AVERAGEIFS(TimeSeries!816:816,TimeSeries!$1:$1,"&lt;="&amp;F$3,TimeSeries!$1:$1,"&gt;="&amp;F$2)</f>
        <v>131.35</v>
      </c>
      <c r="G818" s="5">
        <f>AVERAGEIFS(TimeSeries!816:816,TimeSeries!$1:$1,"&lt;="&amp;G$3,TimeSeries!$1:$1,"&gt;="&amp;G$2)</f>
        <v>127.1</v>
      </c>
      <c r="H818" s="5">
        <f>AVERAGEIFS(TimeSeries!816:816,TimeSeries!$1:$1,"&lt;="&amp;H$3,TimeSeries!$1:$1,"&gt;="&amp;H$2)</f>
        <v>116.1</v>
      </c>
      <c r="I818" s="5">
        <f>AVERAGEIFS(TimeSeries!816:816,TimeSeries!$1:$1,"&lt;="&amp;I$3,TimeSeries!$1:$1,"&gt;="&amp;I$2)</f>
        <v>115.4</v>
      </c>
      <c r="J818" s="5">
        <f>AVERAGEIFS(TimeSeries!816:816,TimeSeries!$1:$1,"&lt;="&amp;J$3,TimeSeries!$1:$1,"&gt;="&amp;J$2)</f>
        <v>118.8</v>
      </c>
      <c r="K818" s="5">
        <f>+TimeSeries!I816</f>
        <v>123.075</v>
      </c>
      <c r="M818">
        <f t="shared" si="309"/>
        <v>117.22499999999999</v>
      </c>
      <c r="N818">
        <f t="shared" si="310"/>
        <v>125.675</v>
      </c>
      <c r="O818">
        <f t="shared" si="289"/>
        <v>0</v>
      </c>
      <c r="P818">
        <f t="shared" si="311"/>
        <v>0</v>
      </c>
      <c r="Q818">
        <f>+INDEX(TimeSeries!$A:$ZZ,'TimeSeries - Formatted'!$B818+1,'TimeSeries - Formatted'!K$1)</f>
        <v>29</v>
      </c>
      <c r="R818">
        <f>SUM(O$4:O818)</f>
        <v>39</v>
      </c>
      <c r="S818">
        <f>SUM(P$4:P818)</f>
        <v>39</v>
      </c>
      <c r="U818" s="1">
        <f t="shared" si="301"/>
        <v>-0.11822125813449025</v>
      </c>
      <c r="V818" s="1">
        <f t="shared" si="302"/>
        <v>-6.1943620178041559E-2</v>
      </c>
      <c r="W818" s="1">
        <f t="shared" si="303"/>
        <v>-5.1557863501483836E-2</v>
      </c>
      <c r="X818" s="1">
        <f t="shared" si="304"/>
        <v>-5.7071069633883864E-2</v>
      </c>
      <c r="Y818" s="1">
        <f t="shared" si="305"/>
        <v>-7.8317621464829679E-2</v>
      </c>
      <c r="Z818" s="1">
        <f t="shared" si="306"/>
        <v>-0.14569536423841067</v>
      </c>
      <c r="AA818" s="1">
        <f t="shared" si="307"/>
        <v>-0.14168835998512441</v>
      </c>
      <c r="AB818" s="1">
        <f t="shared" si="308"/>
        <v>-0.10609480812641092</v>
      </c>
      <c r="AD818" s="2">
        <f t="shared" ca="1" si="292"/>
        <v>0</v>
      </c>
      <c r="AE818" s="2">
        <f t="shared" ca="1" si="293"/>
        <v>0</v>
      </c>
      <c r="AF818" s="2">
        <f t="shared" ca="1" si="294"/>
        <v>0</v>
      </c>
      <c r="AG818" s="2">
        <f t="shared" ca="1" si="295"/>
        <v>0</v>
      </c>
      <c r="AH818" s="2">
        <f t="shared" ca="1" si="296"/>
        <v>0</v>
      </c>
      <c r="AI818" s="2">
        <f t="shared" ca="1" si="297"/>
        <v>0</v>
      </c>
      <c r="AJ818" s="2">
        <f t="shared" ca="1" si="298"/>
        <v>0</v>
      </c>
      <c r="AK818" s="2">
        <f t="shared" ca="1" si="299"/>
        <v>0</v>
      </c>
      <c r="AM818">
        <f ca="1">+IF(COUNTIFS(AM$4:AM817,1,$Q$4:$Q817,$Q818)=1,0,IF(U818*AD818&lt;$AO$1,1,0))</f>
        <v>0</v>
      </c>
      <c r="AN818">
        <f ca="1">+IF(COUNTIFS(AN$4:AN817,1,$Q$4:$Q817,$Q818)=1,0,IF(V818*AE818&lt;$AO$1,1,0))</f>
        <v>0</v>
      </c>
      <c r="AO818">
        <f ca="1">+IF(COUNTIFS(AO$4:AO817,1,$Q$4:$Q817,$Q818)=1,0,IF(W818*AF818&lt;$AO$1,1,0))</f>
        <v>0</v>
      </c>
      <c r="AP818">
        <f ca="1">+IF(COUNTIFS(AP$4:AP817,1,$Q$4:$Q817,$Q818)=1,0,IF(X818*AG818&lt;$AO$1,1,0))</f>
        <v>0</v>
      </c>
      <c r="AQ818">
        <f ca="1">+IF(COUNTIFS(AQ$4:AQ817,1,$Q$4:$Q817,$Q818)=1,0,IF(Y818*AH818&lt;$AO$1,1,0))</f>
        <v>0</v>
      </c>
      <c r="AR818">
        <f ca="1">+IF(COUNTIFS(AR$4:AR817,1,$Q$4:$Q817,$Q818)=1,0,IF(Z818*AI818&lt;$AO$1,1,0))</f>
        <v>0</v>
      </c>
      <c r="AS818">
        <f ca="1">+IF(COUNTIFS(AS$4:AS817,1,$Q$4:$Q817,$Q818)=1,0,IF(AA818*AJ818&lt;$AO$1,1,0))</f>
        <v>0</v>
      </c>
      <c r="AT818">
        <f ca="1">+IF(COUNTIFS(AT$4:AT817,1,$Q$4:$Q817,$Q818)=1,0,IF(AB818*AK818&lt;$AO$1,1,0))</f>
        <v>0</v>
      </c>
      <c r="AU818">
        <f t="shared" ca="1" si="290"/>
        <v>0</v>
      </c>
      <c r="AW818">
        <f ca="1">1*(COUNTIFS($Q$4:$Q817,Q818,AU$4:AU817,1)&gt;0)</f>
        <v>0</v>
      </c>
      <c r="AX818" t="str">
        <f t="shared" ca="1" si="300"/>
        <v/>
      </c>
    </row>
    <row r="819" spans="2:50" x14ac:dyDescent="0.35">
      <c r="B819">
        <f t="shared" si="291"/>
        <v>816</v>
      </c>
      <c r="C819" s="5">
        <f>AVERAGEIFS(TimeSeries!817:817,TimeSeries!$1:$1,"&lt;="&amp;C$3,TimeSeries!$1:$1,"&gt;="&amp;C$2)</f>
        <v>124.85</v>
      </c>
      <c r="D819" s="5">
        <f>AVERAGEIFS(TimeSeries!817:817,TimeSeries!$1:$1,"&lt;="&amp;D$3,TimeSeries!$1:$1,"&gt;="&amp;D$2)</f>
        <v>128.85</v>
      </c>
      <c r="E819" s="5">
        <f>AVERAGEIFS(TimeSeries!817:817,TimeSeries!$1:$1,"&lt;="&amp;E$3,TimeSeries!$1:$1,"&gt;="&amp;E$2)</f>
        <v>130.25</v>
      </c>
      <c r="F819" s="5">
        <f>AVERAGEIFS(TimeSeries!817:817,TimeSeries!$1:$1,"&lt;="&amp;F$3,TimeSeries!$1:$1,"&gt;="&amp;F$2)</f>
        <v>133.25</v>
      </c>
      <c r="G819" s="5">
        <f>AVERAGEIFS(TimeSeries!817:817,TimeSeries!$1:$1,"&lt;="&amp;G$3,TimeSeries!$1:$1,"&gt;="&amp;G$2)</f>
        <v>128.30000000000001</v>
      </c>
      <c r="H819" s="5">
        <f>AVERAGEIFS(TimeSeries!817:817,TimeSeries!$1:$1,"&lt;="&amp;H$3,TimeSeries!$1:$1,"&gt;="&amp;H$2)</f>
        <v>117.8</v>
      </c>
      <c r="I819" s="5">
        <f>AVERAGEIFS(TimeSeries!817:817,TimeSeries!$1:$1,"&lt;="&amp;I$3,TimeSeries!$1:$1,"&gt;="&amp;I$2)</f>
        <v>117.1</v>
      </c>
      <c r="J819" s="5">
        <f>AVERAGEIFS(TimeSeries!817:817,TimeSeries!$1:$1,"&lt;="&amp;J$3,TimeSeries!$1:$1,"&gt;="&amp;J$2)</f>
        <v>120.2</v>
      </c>
      <c r="K819" s="5">
        <f>+TimeSeries!I817</f>
        <v>125.125</v>
      </c>
      <c r="M819">
        <f t="shared" si="309"/>
        <v>117.22499999999999</v>
      </c>
      <c r="N819">
        <f t="shared" si="310"/>
        <v>125.40625</v>
      </c>
      <c r="O819">
        <f t="shared" si="289"/>
        <v>0</v>
      </c>
      <c r="P819">
        <f t="shared" si="311"/>
        <v>0</v>
      </c>
      <c r="Q819">
        <f>+INDEX(TimeSeries!$A:$ZZ,'TimeSeries - Formatted'!$B819+1,'TimeSeries - Formatted'!K$1)</f>
        <v>29</v>
      </c>
      <c r="R819">
        <f>SUM(O$4:O819)</f>
        <v>39</v>
      </c>
      <c r="S819">
        <f>SUM(P$4:P819)</f>
        <v>39</v>
      </c>
      <c r="U819" s="1">
        <f t="shared" si="301"/>
        <v>-2.9537504858142327E-2</v>
      </c>
      <c r="V819" s="1">
        <f t="shared" si="302"/>
        <v>1.8979833926453082E-2</v>
      </c>
      <c r="W819" s="1">
        <f t="shared" si="303"/>
        <v>1.8771998435666903E-2</v>
      </c>
      <c r="X819" s="1">
        <f t="shared" si="304"/>
        <v>1.4465169394746846E-2</v>
      </c>
      <c r="Y819" s="1">
        <f t="shared" si="305"/>
        <v>-2.3220403502093534E-2</v>
      </c>
      <c r="Z819" s="1">
        <f t="shared" si="306"/>
        <v>-8.9292616930807922E-2</v>
      </c>
      <c r="AA819" s="1">
        <f t="shared" si="307"/>
        <v>-7.9764243614931285E-2</v>
      </c>
      <c r="AB819" s="1">
        <f t="shared" si="308"/>
        <v>-3.4538152610441797E-2</v>
      </c>
      <c r="AD819" s="2">
        <f t="shared" ca="1" si="292"/>
        <v>0</v>
      </c>
      <c r="AE819" s="2">
        <f t="shared" ca="1" si="293"/>
        <v>0</v>
      </c>
      <c r="AF819" s="2">
        <f t="shared" ca="1" si="294"/>
        <v>0</v>
      </c>
      <c r="AG819" s="2">
        <f t="shared" ca="1" si="295"/>
        <v>0</v>
      </c>
      <c r="AH819" s="2">
        <f t="shared" ca="1" si="296"/>
        <v>0</v>
      </c>
      <c r="AI819" s="2">
        <f t="shared" ca="1" si="297"/>
        <v>0</v>
      </c>
      <c r="AJ819" s="2">
        <f t="shared" ca="1" si="298"/>
        <v>0</v>
      </c>
      <c r="AK819" s="2">
        <f t="shared" ca="1" si="299"/>
        <v>0</v>
      </c>
      <c r="AM819">
        <f ca="1">+IF(COUNTIFS(AM$4:AM818,1,$Q$4:$Q818,$Q819)=1,0,IF(U819*AD819&lt;$AO$1,1,0))</f>
        <v>0</v>
      </c>
      <c r="AN819">
        <f ca="1">+IF(COUNTIFS(AN$4:AN818,1,$Q$4:$Q818,$Q819)=1,0,IF(V819*AE819&lt;$AO$1,1,0))</f>
        <v>0</v>
      </c>
      <c r="AO819">
        <f ca="1">+IF(COUNTIFS(AO$4:AO818,1,$Q$4:$Q818,$Q819)=1,0,IF(W819*AF819&lt;$AO$1,1,0))</f>
        <v>0</v>
      </c>
      <c r="AP819">
        <f ca="1">+IF(COUNTIFS(AP$4:AP818,1,$Q$4:$Q818,$Q819)=1,0,IF(X819*AG819&lt;$AO$1,1,0))</f>
        <v>0</v>
      </c>
      <c r="AQ819">
        <f ca="1">+IF(COUNTIFS(AQ$4:AQ818,1,$Q$4:$Q818,$Q819)=1,0,IF(Y819*AH819&lt;$AO$1,1,0))</f>
        <v>0</v>
      </c>
      <c r="AR819">
        <f ca="1">+IF(COUNTIFS(AR$4:AR818,1,$Q$4:$Q818,$Q819)=1,0,IF(Z819*AI819&lt;$AO$1,1,0))</f>
        <v>0</v>
      </c>
      <c r="AS819">
        <f ca="1">+IF(COUNTIFS(AS$4:AS818,1,$Q$4:$Q818,$Q819)=1,0,IF(AA819*AJ819&lt;$AO$1,1,0))</f>
        <v>0</v>
      </c>
      <c r="AT819">
        <f ca="1">+IF(COUNTIFS(AT$4:AT818,1,$Q$4:$Q818,$Q819)=1,0,IF(AB819*AK819&lt;$AO$1,1,0))</f>
        <v>0</v>
      </c>
      <c r="AU819">
        <f t="shared" ca="1" si="290"/>
        <v>0</v>
      </c>
      <c r="AW819">
        <f ca="1">1*(COUNTIFS($Q$4:$Q818,Q819,AU$4:AU818,1)&gt;0)</f>
        <v>0</v>
      </c>
      <c r="AX819" t="str">
        <f t="shared" ca="1" si="300"/>
        <v/>
      </c>
    </row>
    <row r="820" spans="2:50" x14ac:dyDescent="0.35">
      <c r="B820">
        <f t="shared" si="291"/>
        <v>817</v>
      </c>
      <c r="C820" s="5">
        <f>AVERAGEIFS(TimeSeries!818:818,TimeSeries!$1:$1,"&lt;="&amp;C$3,TimeSeries!$1:$1,"&gt;="&amp;C$2)</f>
        <v>127.75</v>
      </c>
      <c r="D820" s="5">
        <f>AVERAGEIFS(TimeSeries!818:818,TimeSeries!$1:$1,"&lt;="&amp;D$3,TimeSeries!$1:$1,"&gt;="&amp;D$2)</f>
        <v>131.25</v>
      </c>
      <c r="E820" s="5">
        <f>AVERAGEIFS(TimeSeries!818:818,TimeSeries!$1:$1,"&lt;="&amp;E$3,TimeSeries!$1:$1,"&gt;="&amp;E$2)</f>
        <v>131.94999999999999</v>
      </c>
      <c r="F820" s="5">
        <f>AVERAGEIFS(TimeSeries!818:818,TimeSeries!$1:$1,"&lt;="&amp;F$3,TimeSeries!$1:$1,"&gt;="&amp;F$2)</f>
        <v>133.94999999999999</v>
      </c>
      <c r="G820" s="5">
        <f>AVERAGEIFS(TimeSeries!818:818,TimeSeries!$1:$1,"&lt;="&amp;G$3,TimeSeries!$1:$1,"&gt;="&amp;G$2)</f>
        <v>129.75</v>
      </c>
      <c r="H820" s="5">
        <f>AVERAGEIFS(TimeSeries!818:818,TimeSeries!$1:$1,"&lt;="&amp;H$3,TimeSeries!$1:$1,"&gt;="&amp;H$2)</f>
        <v>120.75</v>
      </c>
      <c r="I820" s="5">
        <f>AVERAGEIFS(TimeSeries!818:818,TimeSeries!$1:$1,"&lt;="&amp;I$3,TimeSeries!$1:$1,"&gt;="&amp;I$2)</f>
        <v>118.6</v>
      </c>
      <c r="J820" s="5">
        <f>AVERAGEIFS(TimeSeries!818:818,TimeSeries!$1:$1,"&lt;="&amp;J$3,TimeSeries!$1:$1,"&gt;="&amp;J$2)</f>
        <v>120.2</v>
      </c>
      <c r="K820" s="5">
        <f>+TimeSeries!I818</f>
        <v>127.01249999999999</v>
      </c>
      <c r="M820">
        <f t="shared" si="309"/>
        <v>117.22499999999999</v>
      </c>
      <c r="N820">
        <f t="shared" si="310"/>
        <v>125.40625</v>
      </c>
      <c r="O820">
        <f t="shared" si="289"/>
        <v>0</v>
      </c>
      <c r="P820">
        <f t="shared" si="311"/>
        <v>1</v>
      </c>
      <c r="Q820">
        <f>+INDEX(TimeSeries!$A:$ZZ,'TimeSeries - Formatted'!$B820+1,'TimeSeries - Formatted'!K$1)</f>
        <v>29</v>
      </c>
      <c r="R820">
        <f>SUM(O$4:O820)</f>
        <v>39</v>
      </c>
      <c r="S820">
        <f>SUM(P$4:P820)</f>
        <v>40</v>
      </c>
      <c r="U820" s="1">
        <f t="shared" si="301"/>
        <v>2.3227873448137704E-2</v>
      </c>
      <c r="V820" s="1">
        <f t="shared" si="302"/>
        <v>1.8626309662398199E-2</v>
      </c>
      <c r="W820" s="1">
        <f t="shared" si="303"/>
        <v>1.305182341650668E-2</v>
      </c>
      <c r="X820" s="1">
        <f t="shared" si="304"/>
        <v>5.2532833020637604E-3</v>
      </c>
      <c r="Y820" s="1">
        <f t="shared" si="305"/>
        <v>1.1301636788776159E-2</v>
      </c>
      <c r="Z820" s="1">
        <f t="shared" si="306"/>
        <v>5.4121565362199586E-3</v>
      </c>
      <c r="AA820" s="1">
        <f t="shared" si="307"/>
        <v>-1.8211920529801362E-2</v>
      </c>
      <c r="AB820" s="1">
        <f t="shared" si="308"/>
        <v>-1.1513157894736725E-2</v>
      </c>
      <c r="AD820" s="2">
        <f t="shared" ca="1" si="292"/>
        <v>0</v>
      </c>
      <c r="AE820" s="2">
        <f t="shared" ca="1" si="293"/>
        <v>1</v>
      </c>
      <c r="AF820" s="2">
        <f t="shared" ca="1" si="294"/>
        <v>1</v>
      </c>
      <c r="AG820" s="2">
        <f t="shared" ca="1" si="295"/>
        <v>1</v>
      </c>
      <c r="AH820" s="2">
        <f t="shared" ca="1" si="296"/>
        <v>0</v>
      </c>
      <c r="AI820" s="2">
        <f t="shared" ca="1" si="297"/>
        <v>0</v>
      </c>
      <c r="AJ820" s="2">
        <f t="shared" ca="1" si="298"/>
        <v>0</v>
      </c>
      <c r="AK820" s="2">
        <f t="shared" ca="1" si="299"/>
        <v>0</v>
      </c>
      <c r="AM820">
        <f ca="1">+IF(COUNTIFS(AM$4:AM819,1,$Q$4:$Q819,$Q820)=1,0,IF(U820*AD820&lt;$AO$1,1,0))</f>
        <v>0</v>
      </c>
      <c r="AN820">
        <f ca="1">+IF(COUNTIFS(AN$4:AN819,1,$Q$4:$Q819,$Q820)=1,0,IF(V820*AE820&lt;$AO$1,1,0))</f>
        <v>0</v>
      </c>
      <c r="AO820">
        <f ca="1">+IF(COUNTIFS(AO$4:AO819,1,$Q$4:$Q819,$Q820)=1,0,IF(W820*AF820&lt;$AO$1,1,0))</f>
        <v>0</v>
      </c>
      <c r="AP820">
        <f ca="1">+IF(COUNTIFS(AP$4:AP819,1,$Q$4:$Q819,$Q820)=1,0,IF(X820*AG820&lt;$AO$1,1,0))</f>
        <v>0</v>
      </c>
      <c r="AQ820">
        <f ca="1">+IF(COUNTIFS(AQ$4:AQ819,1,$Q$4:$Q819,$Q820)=1,0,IF(Y820*AH820&lt;$AO$1,1,0))</f>
        <v>0</v>
      </c>
      <c r="AR820">
        <f ca="1">+IF(COUNTIFS(AR$4:AR819,1,$Q$4:$Q819,$Q820)=1,0,IF(Z820*AI820&lt;$AO$1,1,0))</f>
        <v>0</v>
      </c>
      <c r="AS820">
        <f ca="1">+IF(COUNTIFS(AS$4:AS819,1,$Q$4:$Q819,$Q820)=1,0,IF(AA820*AJ820&lt;$AO$1,1,0))</f>
        <v>0</v>
      </c>
      <c r="AT820">
        <f ca="1">+IF(COUNTIFS(AT$4:AT819,1,$Q$4:$Q819,$Q820)=1,0,IF(AB820*AK820&lt;$AO$1,1,0))</f>
        <v>0</v>
      </c>
      <c r="AU820">
        <f t="shared" ca="1" si="290"/>
        <v>0</v>
      </c>
      <c r="AW820">
        <f ca="1">1*(COUNTIFS($Q$4:$Q819,Q820,AU$4:AU819,1)&gt;0)</f>
        <v>0</v>
      </c>
      <c r="AX820" t="str">
        <f t="shared" ca="1" si="300"/>
        <v/>
      </c>
    </row>
    <row r="821" spans="2:50" x14ac:dyDescent="0.35">
      <c r="B821">
        <f t="shared" si="291"/>
        <v>818</v>
      </c>
      <c r="C821" s="5">
        <f>AVERAGEIFS(TimeSeries!819:819,TimeSeries!$1:$1,"&lt;="&amp;C$3,TimeSeries!$1:$1,"&gt;="&amp;C$2)</f>
        <v>130.69999999999999</v>
      </c>
      <c r="D821" s="5">
        <f>AVERAGEIFS(TimeSeries!819:819,TimeSeries!$1:$1,"&lt;="&amp;D$3,TimeSeries!$1:$1,"&gt;="&amp;D$2)</f>
        <v>133.69999999999999</v>
      </c>
      <c r="E821" s="5">
        <f>AVERAGEIFS(TimeSeries!819:819,TimeSeries!$1:$1,"&lt;="&amp;E$3,TimeSeries!$1:$1,"&gt;="&amp;E$2)</f>
        <v>133.69999999999999</v>
      </c>
      <c r="F821" s="5">
        <f>AVERAGEIFS(TimeSeries!819:819,TimeSeries!$1:$1,"&lt;="&amp;F$3,TimeSeries!$1:$1,"&gt;="&amp;F$2)</f>
        <v>135.69999999999999</v>
      </c>
      <c r="G821" s="5">
        <f>AVERAGEIFS(TimeSeries!819:819,TimeSeries!$1:$1,"&lt;="&amp;G$3,TimeSeries!$1:$1,"&gt;="&amp;G$2)</f>
        <v>131.44999999999999</v>
      </c>
      <c r="H821" s="5">
        <f>AVERAGEIFS(TimeSeries!819:819,TimeSeries!$1:$1,"&lt;="&amp;H$3,TimeSeries!$1:$1,"&gt;="&amp;H$2)</f>
        <v>122.45</v>
      </c>
      <c r="I821" s="5">
        <f>AVERAGEIFS(TimeSeries!819:819,TimeSeries!$1:$1,"&lt;="&amp;I$3,TimeSeries!$1:$1,"&gt;="&amp;I$2)</f>
        <v>119.6</v>
      </c>
      <c r="J821" s="5">
        <f>AVERAGEIFS(TimeSeries!819:819,TimeSeries!$1:$1,"&lt;="&amp;J$3,TimeSeries!$1:$1,"&gt;="&amp;J$2)</f>
        <v>120.2</v>
      </c>
      <c r="K821" s="5">
        <f>+TimeSeries!I819</f>
        <v>128.86249999999998</v>
      </c>
      <c r="M821">
        <f t="shared" si="309"/>
        <v>117.22499999999999</v>
      </c>
      <c r="N821">
        <f t="shared" si="310"/>
        <v>125.40625</v>
      </c>
      <c r="O821">
        <f t="shared" si="289"/>
        <v>0</v>
      </c>
      <c r="P821">
        <f t="shared" si="311"/>
        <v>0</v>
      </c>
      <c r="Q821">
        <f>+INDEX(TimeSeries!$A:$ZZ,'TimeSeries - Formatted'!$B821+1,'TimeSeries - Formatted'!K$1)</f>
        <v>29</v>
      </c>
      <c r="R821">
        <f>SUM(O$4:O821)</f>
        <v>39</v>
      </c>
      <c r="S821">
        <f>SUM(P$4:P821)</f>
        <v>40</v>
      </c>
      <c r="U821" s="1">
        <f t="shared" si="301"/>
        <v>2.3091976516633972E-2</v>
      </c>
      <c r="V821" s="1">
        <f t="shared" si="302"/>
        <v>1.8666666666666609E-2</v>
      </c>
      <c r="W821" s="1">
        <f t="shared" si="303"/>
        <v>1.3262599469495928E-2</v>
      </c>
      <c r="X821" s="1">
        <f t="shared" si="304"/>
        <v>1.3064576334453237E-2</v>
      </c>
      <c r="Y821" s="1">
        <f t="shared" si="305"/>
        <v>1.3102119460500772E-2</v>
      </c>
      <c r="Z821" s="1">
        <f t="shared" si="306"/>
        <v>1.4078674948240222E-2</v>
      </c>
      <c r="AA821" s="1">
        <f t="shared" si="307"/>
        <v>8.4317032040472917E-3</v>
      </c>
      <c r="AB821" s="1">
        <f t="shared" si="308"/>
        <v>0</v>
      </c>
      <c r="AD821" s="2">
        <f t="shared" ca="1" si="292"/>
        <v>1</v>
      </c>
      <c r="AE821" s="2">
        <f t="shared" ca="1" si="293"/>
        <v>1</v>
      </c>
      <c r="AF821" s="2">
        <f t="shared" ca="1" si="294"/>
        <v>1</v>
      </c>
      <c r="AG821" s="2">
        <f t="shared" ca="1" si="295"/>
        <v>1</v>
      </c>
      <c r="AH821" s="2">
        <f t="shared" ca="1" si="296"/>
        <v>1</v>
      </c>
      <c r="AI821" s="2">
        <f t="shared" ca="1" si="297"/>
        <v>1</v>
      </c>
      <c r="AJ821" s="2">
        <f t="shared" ca="1" si="298"/>
        <v>0</v>
      </c>
      <c r="AK821" s="2">
        <f t="shared" ca="1" si="299"/>
        <v>0</v>
      </c>
      <c r="AM821">
        <f ca="1">+IF(COUNTIFS(AM$4:AM820,1,$Q$4:$Q820,$Q821)=1,0,IF(U821*AD821&lt;$AO$1,1,0))</f>
        <v>0</v>
      </c>
      <c r="AN821">
        <f ca="1">+IF(COUNTIFS(AN$4:AN820,1,$Q$4:$Q820,$Q821)=1,0,IF(V821*AE821&lt;$AO$1,1,0))</f>
        <v>0</v>
      </c>
      <c r="AO821">
        <f ca="1">+IF(COUNTIFS(AO$4:AO820,1,$Q$4:$Q820,$Q821)=1,0,IF(W821*AF821&lt;$AO$1,1,0))</f>
        <v>0</v>
      </c>
      <c r="AP821">
        <f ca="1">+IF(COUNTIFS(AP$4:AP820,1,$Q$4:$Q820,$Q821)=1,0,IF(X821*AG821&lt;$AO$1,1,0))</f>
        <v>0</v>
      </c>
      <c r="AQ821">
        <f ca="1">+IF(COUNTIFS(AQ$4:AQ820,1,$Q$4:$Q820,$Q821)=1,0,IF(Y821*AH821&lt;$AO$1,1,0))</f>
        <v>0</v>
      </c>
      <c r="AR821">
        <f ca="1">+IF(COUNTIFS(AR$4:AR820,1,$Q$4:$Q820,$Q821)=1,0,IF(Z821*AI821&lt;$AO$1,1,0))</f>
        <v>0</v>
      </c>
      <c r="AS821">
        <f ca="1">+IF(COUNTIFS(AS$4:AS820,1,$Q$4:$Q820,$Q821)=1,0,IF(AA821*AJ821&lt;$AO$1,1,0))</f>
        <v>0</v>
      </c>
      <c r="AT821">
        <f ca="1">+IF(COUNTIFS(AT$4:AT820,1,$Q$4:$Q820,$Q821)=1,0,IF(AB821*AK821&lt;$AO$1,1,0))</f>
        <v>0</v>
      </c>
      <c r="AU821">
        <f t="shared" ca="1" si="290"/>
        <v>0</v>
      </c>
      <c r="AW821">
        <f ca="1">1*(COUNTIFS($Q$4:$Q820,Q821,AU$4:AU820,1)&gt;0)</f>
        <v>0</v>
      </c>
      <c r="AX821" t="str">
        <f t="shared" ca="1" si="300"/>
        <v/>
      </c>
    </row>
    <row r="822" spans="2:50" x14ac:dyDescent="0.35">
      <c r="B822">
        <f t="shared" si="291"/>
        <v>819</v>
      </c>
      <c r="C822" s="5">
        <f>AVERAGEIFS(TimeSeries!820:820,TimeSeries!$1:$1,"&lt;="&amp;C$3,TimeSeries!$1:$1,"&gt;="&amp;C$2)</f>
        <v>132.4</v>
      </c>
      <c r="D822" s="5">
        <f>AVERAGEIFS(TimeSeries!820:820,TimeSeries!$1:$1,"&lt;="&amp;D$3,TimeSeries!$1:$1,"&gt;="&amp;D$2)</f>
        <v>135.4</v>
      </c>
      <c r="E822" s="5">
        <f>AVERAGEIFS(TimeSeries!820:820,TimeSeries!$1:$1,"&lt;="&amp;E$3,TimeSeries!$1:$1,"&gt;="&amp;E$2)</f>
        <v>136.1</v>
      </c>
      <c r="F822" s="5">
        <f>AVERAGEIFS(TimeSeries!820:820,TimeSeries!$1:$1,"&lt;="&amp;F$3,TimeSeries!$1:$1,"&gt;="&amp;F$2)</f>
        <v>137.6</v>
      </c>
      <c r="G822" s="5">
        <f>AVERAGEIFS(TimeSeries!820:820,TimeSeries!$1:$1,"&lt;="&amp;G$3,TimeSeries!$1:$1,"&gt;="&amp;G$2)</f>
        <v>133.35</v>
      </c>
      <c r="H822" s="5">
        <f>AVERAGEIFS(TimeSeries!820:820,TimeSeries!$1:$1,"&lt;="&amp;H$3,TimeSeries!$1:$1,"&gt;="&amp;H$2)</f>
        <v>124.85</v>
      </c>
      <c r="I822" s="5">
        <f>AVERAGEIFS(TimeSeries!820:820,TimeSeries!$1:$1,"&lt;="&amp;I$3,TimeSeries!$1:$1,"&gt;="&amp;I$2)</f>
        <v>122</v>
      </c>
      <c r="J822" s="5">
        <f>AVERAGEIFS(TimeSeries!820:820,TimeSeries!$1:$1,"&lt;="&amp;J$3,TimeSeries!$1:$1,"&gt;="&amp;J$2)</f>
        <v>123</v>
      </c>
      <c r="K822" s="5">
        <f>+TimeSeries!I820</f>
        <v>130.96250000000001</v>
      </c>
      <c r="M822">
        <f t="shared" si="309"/>
        <v>117.22499999999999</v>
      </c>
      <c r="N822">
        <f t="shared" si="310"/>
        <v>125.40625</v>
      </c>
      <c r="O822">
        <f t="shared" si="289"/>
        <v>0</v>
      </c>
      <c r="P822">
        <f t="shared" si="311"/>
        <v>0</v>
      </c>
      <c r="Q822">
        <f>+INDEX(TimeSeries!$A:$ZZ,'TimeSeries - Formatted'!$B822+1,'TimeSeries - Formatted'!K$1)</f>
        <v>29</v>
      </c>
      <c r="R822">
        <f>SUM(O$4:O822)</f>
        <v>39</v>
      </c>
      <c r="S822">
        <f>SUM(P$4:P822)</f>
        <v>40</v>
      </c>
      <c r="U822" s="1">
        <f t="shared" si="301"/>
        <v>1.3006885998469997E-2</v>
      </c>
      <c r="V822" s="1">
        <f t="shared" si="302"/>
        <v>1.2715033657442198E-2</v>
      </c>
      <c r="W822" s="1">
        <f t="shared" si="303"/>
        <v>1.7950635751682986E-2</v>
      </c>
      <c r="X822" s="1">
        <f t="shared" si="304"/>
        <v>1.4001473839351464E-2</v>
      </c>
      <c r="Y822" s="1">
        <f t="shared" si="305"/>
        <v>1.4454165081780213E-2</v>
      </c>
      <c r="Z822" s="1">
        <f t="shared" si="306"/>
        <v>1.959983666802767E-2</v>
      </c>
      <c r="AA822" s="1">
        <f t="shared" si="307"/>
        <v>2.006688963210701E-2</v>
      </c>
      <c r="AB822" s="1">
        <f t="shared" si="308"/>
        <v>2.3294509151414289E-2</v>
      </c>
      <c r="AD822" s="2">
        <f t="shared" ca="1" si="292"/>
        <v>1</v>
      </c>
      <c r="AE822" s="2">
        <f t="shared" ca="1" si="293"/>
        <v>1</v>
      </c>
      <c r="AF822" s="2">
        <f t="shared" ca="1" si="294"/>
        <v>1</v>
      </c>
      <c r="AG822" s="2">
        <f t="shared" ca="1" si="295"/>
        <v>1</v>
      </c>
      <c r="AH822" s="2">
        <f t="shared" ca="1" si="296"/>
        <v>1</v>
      </c>
      <c r="AI822" s="2">
        <f t="shared" ca="1" si="297"/>
        <v>1</v>
      </c>
      <c r="AJ822" s="2">
        <f t="shared" ca="1" si="298"/>
        <v>1</v>
      </c>
      <c r="AK822" s="2">
        <f t="shared" ca="1" si="299"/>
        <v>0</v>
      </c>
      <c r="AM822">
        <f ca="1">+IF(COUNTIFS(AM$4:AM821,1,$Q$4:$Q821,$Q822)=1,0,IF(U822*AD822&lt;$AO$1,1,0))</f>
        <v>0</v>
      </c>
      <c r="AN822">
        <f ca="1">+IF(COUNTIFS(AN$4:AN821,1,$Q$4:$Q821,$Q822)=1,0,IF(V822*AE822&lt;$AO$1,1,0))</f>
        <v>0</v>
      </c>
      <c r="AO822">
        <f ca="1">+IF(COUNTIFS(AO$4:AO821,1,$Q$4:$Q821,$Q822)=1,0,IF(W822*AF822&lt;$AO$1,1,0))</f>
        <v>0</v>
      </c>
      <c r="AP822">
        <f ca="1">+IF(COUNTIFS(AP$4:AP821,1,$Q$4:$Q821,$Q822)=1,0,IF(X822*AG822&lt;$AO$1,1,0))</f>
        <v>0</v>
      </c>
      <c r="AQ822">
        <f ca="1">+IF(COUNTIFS(AQ$4:AQ821,1,$Q$4:$Q821,$Q822)=1,0,IF(Y822*AH822&lt;$AO$1,1,0))</f>
        <v>0</v>
      </c>
      <c r="AR822">
        <f ca="1">+IF(COUNTIFS(AR$4:AR821,1,$Q$4:$Q821,$Q822)=1,0,IF(Z822*AI822&lt;$AO$1,1,0))</f>
        <v>0</v>
      </c>
      <c r="AS822">
        <f ca="1">+IF(COUNTIFS(AS$4:AS821,1,$Q$4:$Q821,$Q822)=1,0,IF(AA822*AJ822&lt;$AO$1,1,0))</f>
        <v>0</v>
      </c>
      <c r="AT822">
        <f ca="1">+IF(COUNTIFS(AT$4:AT821,1,$Q$4:$Q821,$Q822)=1,0,IF(AB822*AK822&lt;$AO$1,1,0))</f>
        <v>0</v>
      </c>
      <c r="AU822">
        <f t="shared" ca="1" si="290"/>
        <v>0</v>
      </c>
      <c r="AW822">
        <f ca="1">1*(COUNTIFS($Q$4:$Q821,Q822,AU$4:AU821,1)&gt;0)</f>
        <v>0</v>
      </c>
      <c r="AX822" t="str">
        <f t="shared" ca="1" si="300"/>
        <v/>
      </c>
    </row>
    <row r="823" spans="2:50" x14ac:dyDescent="0.35">
      <c r="B823">
        <f t="shared" si="291"/>
        <v>820</v>
      </c>
      <c r="C823" s="5">
        <f>AVERAGEIFS(TimeSeries!821:821,TimeSeries!$1:$1,"&lt;="&amp;C$3,TimeSeries!$1:$1,"&gt;="&amp;C$2)</f>
        <v>133.6</v>
      </c>
      <c r="D823" s="5">
        <f>AVERAGEIFS(TimeSeries!821:821,TimeSeries!$1:$1,"&lt;="&amp;D$3,TimeSeries!$1:$1,"&gt;="&amp;D$2)</f>
        <v>136.6</v>
      </c>
      <c r="E823" s="5">
        <f>AVERAGEIFS(TimeSeries!821:821,TimeSeries!$1:$1,"&lt;="&amp;E$3,TimeSeries!$1:$1,"&gt;="&amp;E$2)</f>
        <v>137.30000000000001</v>
      </c>
      <c r="F823" s="5">
        <f>AVERAGEIFS(TimeSeries!821:821,TimeSeries!$1:$1,"&lt;="&amp;F$3,TimeSeries!$1:$1,"&gt;="&amp;F$2)</f>
        <v>138.80000000000001</v>
      </c>
      <c r="G823" s="5">
        <f>AVERAGEIFS(TimeSeries!821:821,TimeSeries!$1:$1,"&lt;="&amp;G$3,TimeSeries!$1:$1,"&gt;="&amp;G$2)</f>
        <v>134.55000000000001</v>
      </c>
      <c r="H823" s="5">
        <f>AVERAGEIFS(TimeSeries!821:821,TimeSeries!$1:$1,"&lt;="&amp;H$3,TimeSeries!$1:$1,"&gt;="&amp;H$2)</f>
        <v>126.05</v>
      </c>
      <c r="I823" s="5">
        <f>AVERAGEIFS(TimeSeries!821:821,TimeSeries!$1:$1,"&lt;="&amp;I$3,TimeSeries!$1:$1,"&gt;="&amp;I$2)</f>
        <v>123.25</v>
      </c>
      <c r="J823" s="5">
        <f>AVERAGEIFS(TimeSeries!821:821,TimeSeries!$1:$1,"&lt;="&amp;J$3,TimeSeries!$1:$1,"&gt;="&amp;J$2)</f>
        <v>124.5</v>
      </c>
      <c r="K823" s="5">
        <f>+TimeSeries!I821</f>
        <v>132.17500000000001</v>
      </c>
      <c r="M823">
        <f t="shared" si="309"/>
        <v>117.22499999999999</v>
      </c>
      <c r="N823">
        <f t="shared" si="310"/>
        <v>125.40625</v>
      </c>
      <c r="O823">
        <f t="shared" si="289"/>
        <v>0</v>
      </c>
      <c r="P823">
        <f t="shared" si="311"/>
        <v>0</v>
      </c>
      <c r="Q823">
        <f>+INDEX(TimeSeries!$A:$ZZ,'TimeSeries - Formatted'!$B823+1,'TimeSeries - Formatted'!K$1)</f>
        <v>29</v>
      </c>
      <c r="R823">
        <f>SUM(O$4:O823)</f>
        <v>39</v>
      </c>
      <c r="S823">
        <f>SUM(P$4:P823)</f>
        <v>40</v>
      </c>
      <c r="U823" s="1">
        <f t="shared" si="301"/>
        <v>9.0634441087611428E-3</v>
      </c>
      <c r="V823" s="1">
        <f t="shared" si="302"/>
        <v>8.8626292466764678E-3</v>
      </c>
      <c r="W823" s="1">
        <f t="shared" si="303"/>
        <v>8.8170462894932022E-3</v>
      </c>
      <c r="X823" s="1">
        <f t="shared" si="304"/>
        <v>8.720930232558155E-3</v>
      </c>
      <c r="Y823" s="1">
        <f t="shared" si="305"/>
        <v>8.9988751406075984E-3</v>
      </c>
      <c r="Z823" s="1">
        <f t="shared" si="306"/>
        <v>9.6115338406086437E-3</v>
      </c>
      <c r="AA823" s="1">
        <f t="shared" si="307"/>
        <v>1.0245901639344357E-2</v>
      </c>
      <c r="AB823" s="1">
        <f t="shared" si="308"/>
        <v>1.2195121951219523E-2</v>
      </c>
      <c r="AD823" s="2">
        <f t="shared" ca="1" si="292"/>
        <v>1</v>
      </c>
      <c r="AE823" s="2">
        <f t="shared" ca="1" si="293"/>
        <v>1</v>
      </c>
      <c r="AF823" s="2">
        <f t="shared" ca="1" si="294"/>
        <v>1</v>
      </c>
      <c r="AG823" s="2">
        <f t="shared" ca="1" si="295"/>
        <v>1</v>
      </c>
      <c r="AH823" s="2">
        <f t="shared" ca="1" si="296"/>
        <v>1</v>
      </c>
      <c r="AI823" s="2">
        <f t="shared" ca="1" si="297"/>
        <v>1</v>
      </c>
      <c r="AJ823" s="2">
        <f t="shared" ca="1" si="298"/>
        <v>1</v>
      </c>
      <c r="AK823" s="2">
        <f t="shared" ca="1" si="299"/>
        <v>1</v>
      </c>
      <c r="AM823">
        <f ca="1">+IF(COUNTIFS(AM$4:AM822,1,$Q$4:$Q822,$Q823)=1,0,IF(U823*AD823&lt;$AO$1,1,0))</f>
        <v>0</v>
      </c>
      <c r="AN823">
        <f ca="1">+IF(COUNTIFS(AN$4:AN822,1,$Q$4:$Q822,$Q823)=1,0,IF(V823*AE823&lt;$AO$1,1,0))</f>
        <v>0</v>
      </c>
      <c r="AO823">
        <f ca="1">+IF(COUNTIFS(AO$4:AO822,1,$Q$4:$Q822,$Q823)=1,0,IF(W823*AF823&lt;$AO$1,1,0))</f>
        <v>0</v>
      </c>
      <c r="AP823">
        <f ca="1">+IF(COUNTIFS(AP$4:AP822,1,$Q$4:$Q822,$Q823)=1,0,IF(X823*AG823&lt;$AO$1,1,0))</f>
        <v>0</v>
      </c>
      <c r="AQ823">
        <f ca="1">+IF(COUNTIFS(AQ$4:AQ822,1,$Q$4:$Q822,$Q823)=1,0,IF(Y823*AH823&lt;$AO$1,1,0))</f>
        <v>0</v>
      </c>
      <c r="AR823">
        <f ca="1">+IF(COUNTIFS(AR$4:AR822,1,$Q$4:$Q822,$Q823)=1,0,IF(Z823*AI823&lt;$AO$1,1,0))</f>
        <v>0</v>
      </c>
      <c r="AS823">
        <f ca="1">+IF(COUNTIFS(AS$4:AS822,1,$Q$4:$Q822,$Q823)=1,0,IF(AA823*AJ823&lt;$AO$1,1,0))</f>
        <v>0</v>
      </c>
      <c r="AT823">
        <f ca="1">+IF(COUNTIFS(AT$4:AT822,1,$Q$4:$Q822,$Q823)=1,0,IF(AB823*AK823&lt;$AO$1,1,0))</f>
        <v>0</v>
      </c>
      <c r="AU823">
        <f t="shared" ca="1" si="290"/>
        <v>0</v>
      </c>
      <c r="AW823">
        <f ca="1">1*(COUNTIFS($Q$4:$Q822,Q823,AU$4:AU822,1)&gt;0)</f>
        <v>0</v>
      </c>
      <c r="AX823" t="str">
        <f t="shared" ca="1" si="300"/>
        <v/>
      </c>
    </row>
    <row r="824" spans="2:50" x14ac:dyDescent="0.35">
      <c r="B824">
        <f t="shared" si="291"/>
        <v>821</v>
      </c>
      <c r="C824" s="5">
        <f>AVERAGEIFS(TimeSeries!822:822,TimeSeries!$1:$1,"&lt;="&amp;C$3,TimeSeries!$1:$1,"&gt;="&amp;C$2)</f>
        <v>134.6</v>
      </c>
      <c r="D824" s="5">
        <f>AVERAGEIFS(TimeSeries!822:822,TimeSeries!$1:$1,"&lt;="&amp;D$3,TimeSeries!$1:$1,"&gt;="&amp;D$2)</f>
        <v>137.6</v>
      </c>
      <c r="E824" s="5">
        <f>AVERAGEIFS(TimeSeries!822:822,TimeSeries!$1:$1,"&lt;="&amp;E$3,TimeSeries!$1:$1,"&gt;="&amp;E$2)</f>
        <v>139</v>
      </c>
      <c r="F824" s="5">
        <f>AVERAGEIFS(TimeSeries!822:822,TimeSeries!$1:$1,"&lt;="&amp;F$3,TimeSeries!$1:$1,"&gt;="&amp;F$2)</f>
        <v>140</v>
      </c>
      <c r="G824" s="5">
        <f>AVERAGEIFS(TimeSeries!822:822,TimeSeries!$1:$1,"&lt;="&amp;G$3,TimeSeries!$1:$1,"&gt;="&amp;G$2)</f>
        <v>135.05000000000001</v>
      </c>
      <c r="H824" s="5">
        <f>AVERAGEIFS(TimeSeries!822:822,TimeSeries!$1:$1,"&lt;="&amp;H$3,TimeSeries!$1:$1,"&gt;="&amp;H$2)</f>
        <v>126.55</v>
      </c>
      <c r="I824" s="5">
        <f>AVERAGEIFS(TimeSeries!822:822,TimeSeries!$1:$1,"&lt;="&amp;I$3,TimeSeries!$1:$1,"&gt;="&amp;I$2)</f>
        <v>124.45</v>
      </c>
      <c r="J824" s="5">
        <f>AVERAGEIFS(TimeSeries!822:822,TimeSeries!$1:$1,"&lt;="&amp;J$3,TimeSeries!$1:$1,"&gt;="&amp;J$2)</f>
        <v>125.9</v>
      </c>
      <c r="K824" s="5">
        <f>+TimeSeries!I822</f>
        <v>133.27500000000001</v>
      </c>
      <c r="M824">
        <f t="shared" si="309"/>
        <v>117.22499999999999</v>
      </c>
      <c r="N824">
        <f t="shared" si="310"/>
        <v>125.40625</v>
      </c>
      <c r="O824">
        <f t="shared" si="289"/>
        <v>0</v>
      </c>
      <c r="P824">
        <f t="shared" si="311"/>
        <v>0</v>
      </c>
      <c r="Q824">
        <f>+INDEX(TimeSeries!$A:$ZZ,'TimeSeries - Formatted'!$B824+1,'TimeSeries - Formatted'!K$1)</f>
        <v>29</v>
      </c>
      <c r="R824">
        <f>SUM(O$4:O824)</f>
        <v>39</v>
      </c>
      <c r="S824">
        <f>SUM(P$4:P824)</f>
        <v>40</v>
      </c>
      <c r="U824" s="1">
        <f t="shared" si="301"/>
        <v>7.4850299401196807E-3</v>
      </c>
      <c r="V824" s="1">
        <f t="shared" si="302"/>
        <v>7.3206442166910968E-3</v>
      </c>
      <c r="W824" s="1">
        <f t="shared" si="303"/>
        <v>1.2381646030589888E-2</v>
      </c>
      <c r="X824" s="1">
        <f t="shared" si="304"/>
        <v>8.6455331412103043E-3</v>
      </c>
      <c r="Y824" s="1">
        <f t="shared" si="305"/>
        <v>3.7160906726123599E-3</v>
      </c>
      <c r="Z824" s="1">
        <f t="shared" si="306"/>
        <v>3.9666798889330668E-3</v>
      </c>
      <c r="AA824" s="1">
        <f t="shared" si="307"/>
        <v>9.7363083164301312E-3</v>
      </c>
      <c r="AB824" s="1">
        <f t="shared" si="308"/>
        <v>1.1244979919678766E-2</v>
      </c>
      <c r="AD824" s="2">
        <f t="shared" ca="1" si="292"/>
        <v>1</v>
      </c>
      <c r="AE824" s="2">
        <f t="shared" ca="1" si="293"/>
        <v>1</v>
      </c>
      <c r="AF824" s="2">
        <f t="shared" ca="1" si="294"/>
        <v>1</v>
      </c>
      <c r="AG824" s="2">
        <f t="shared" ca="1" si="295"/>
        <v>1</v>
      </c>
      <c r="AH824" s="2">
        <f t="shared" ca="1" si="296"/>
        <v>1</v>
      </c>
      <c r="AI824" s="2">
        <f t="shared" ca="1" si="297"/>
        <v>1</v>
      </c>
      <c r="AJ824" s="2">
        <f t="shared" ca="1" si="298"/>
        <v>1</v>
      </c>
      <c r="AK824" s="2">
        <f t="shared" ca="1" si="299"/>
        <v>1</v>
      </c>
      <c r="AM824">
        <f ca="1">+IF(COUNTIFS(AM$4:AM823,1,$Q$4:$Q823,$Q824)=1,0,IF(U824*AD824&lt;$AO$1,1,0))</f>
        <v>0</v>
      </c>
      <c r="AN824">
        <f ca="1">+IF(COUNTIFS(AN$4:AN823,1,$Q$4:$Q823,$Q824)=1,0,IF(V824*AE824&lt;$AO$1,1,0))</f>
        <v>0</v>
      </c>
      <c r="AO824">
        <f ca="1">+IF(COUNTIFS(AO$4:AO823,1,$Q$4:$Q823,$Q824)=1,0,IF(W824*AF824&lt;$AO$1,1,0))</f>
        <v>0</v>
      </c>
      <c r="AP824">
        <f ca="1">+IF(COUNTIFS(AP$4:AP823,1,$Q$4:$Q823,$Q824)=1,0,IF(X824*AG824&lt;$AO$1,1,0))</f>
        <v>0</v>
      </c>
      <c r="AQ824">
        <f ca="1">+IF(COUNTIFS(AQ$4:AQ823,1,$Q$4:$Q823,$Q824)=1,0,IF(Y824*AH824&lt;$AO$1,1,0))</f>
        <v>0</v>
      </c>
      <c r="AR824">
        <f ca="1">+IF(COUNTIFS(AR$4:AR823,1,$Q$4:$Q823,$Q824)=1,0,IF(Z824*AI824&lt;$AO$1,1,0))</f>
        <v>0</v>
      </c>
      <c r="AS824">
        <f ca="1">+IF(COUNTIFS(AS$4:AS823,1,$Q$4:$Q823,$Q824)=1,0,IF(AA824*AJ824&lt;$AO$1,1,0))</f>
        <v>0</v>
      </c>
      <c r="AT824">
        <f ca="1">+IF(COUNTIFS(AT$4:AT823,1,$Q$4:$Q823,$Q824)=1,0,IF(AB824*AK824&lt;$AO$1,1,0))</f>
        <v>0</v>
      </c>
      <c r="AU824">
        <f t="shared" ca="1" si="290"/>
        <v>0</v>
      </c>
      <c r="AW824">
        <f ca="1">1*(COUNTIFS($Q$4:$Q823,Q824,AU$4:AU823,1)&gt;0)</f>
        <v>0</v>
      </c>
      <c r="AX824" t="str">
        <f t="shared" ca="1" si="300"/>
        <v/>
      </c>
    </row>
    <row r="825" spans="2:50" x14ac:dyDescent="0.35">
      <c r="B825">
        <f t="shared" si="291"/>
        <v>822</v>
      </c>
      <c r="C825" s="5">
        <f>AVERAGEIFS(TimeSeries!823:823,TimeSeries!$1:$1,"&lt;="&amp;C$3,TimeSeries!$1:$1,"&gt;="&amp;C$2)</f>
        <v>135.80000000000001</v>
      </c>
      <c r="D825" s="5">
        <f>AVERAGEIFS(TimeSeries!823:823,TimeSeries!$1:$1,"&lt;="&amp;D$3,TimeSeries!$1:$1,"&gt;="&amp;D$2)</f>
        <v>139.30000000000001</v>
      </c>
      <c r="E825" s="5">
        <f>AVERAGEIFS(TimeSeries!823:823,TimeSeries!$1:$1,"&lt;="&amp;E$3,TimeSeries!$1:$1,"&gt;="&amp;E$2)</f>
        <v>140.69999999999999</v>
      </c>
      <c r="F825" s="5">
        <f>AVERAGEIFS(TimeSeries!823:823,TimeSeries!$1:$1,"&lt;="&amp;F$3,TimeSeries!$1:$1,"&gt;="&amp;F$2)</f>
        <v>141.19999999999999</v>
      </c>
      <c r="G825" s="5">
        <f>AVERAGEIFS(TimeSeries!823:823,TimeSeries!$1:$1,"&lt;="&amp;G$3,TimeSeries!$1:$1,"&gt;="&amp;G$2)</f>
        <v>136.25</v>
      </c>
      <c r="H825" s="5">
        <f>AVERAGEIFS(TimeSeries!823:823,TimeSeries!$1:$1,"&lt;="&amp;H$3,TimeSeries!$1:$1,"&gt;="&amp;H$2)</f>
        <v>127.75</v>
      </c>
      <c r="I825" s="5">
        <f>AVERAGEIFS(TimeSeries!823:823,TimeSeries!$1:$1,"&lt;="&amp;I$3,TimeSeries!$1:$1,"&gt;="&amp;I$2)</f>
        <v>125.65</v>
      </c>
      <c r="J825" s="5">
        <f>AVERAGEIFS(TimeSeries!823:823,TimeSeries!$1:$1,"&lt;="&amp;J$3,TimeSeries!$1:$1,"&gt;="&amp;J$2)</f>
        <v>127.3</v>
      </c>
      <c r="K825" s="5">
        <f>+TimeSeries!I823</f>
        <v>134.6</v>
      </c>
      <c r="M825">
        <f t="shared" si="309"/>
        <v>117.22499999999999</v>
      </c>
      <c r="N825">
        <f t="shared" si="310"/>
        <v>125.40625</v>
      </c>
      <c r="O825">
        <f t="shared" si="289"/>
        <v>0</v>
      </c>
      <c r="P825">
        <f t="shared" si="311"/>
        <v>0</v>
      </c>
      <c r="Q825">
        <f>+INDEX(TimeSeries!$A:$ZZ,'TimeSeries - Formatted'!$B825+1,'TimeSeries - Formatted'!K$1)</f>
        <v>29</v>
      </c>
      <c r="R825">
        <f>SUM(O$4:O825)</f>
        <v>39</v>
      </c>
      <c r="S825">
        <f>SUM(P$4:P825)</f>
        <v>40</v>
      </c>
      <c r="U825" s="1">
        <f t="shared" si="301"/>
        <v>8.9153046062409036E-3</v>
      </c>
      <c r="V825" s="1">
        <f t="shared" si="302"/>
        <v>1.2354651162790775E-2</v>
      </c>
      <c r="W825" s="1">
        <f t="shared" si="303"/>
        <v>1.2230215827337965E-2</v>
      </c>
      <c r="X825" s="1">
        <f t="shared" si="304"/>
        <v>8.5714285714284522E-3</v>
      </c>
      <c r="Y825" s="1">
        <f t="shared" si="305"/>
        <v>8.8855979266937446E-3</v>
      </c>
      <c r="Z825" s="1">
        <f t="shared" si="306"/>
        <v>9.4824180165942185E-3</v>
      </c>
      <c r="AA825" s="1">
        <f t="shared" si="307"/>
        <v>9.6424266773804668E-3</v>
      </c>
      <c r="AB825" s="1">
        <f t="shared" si="308"/>
        <v>1.1119936457505863E-2</v>
      </c>
      <c r="AD825" s="2">
        <f t="shared" ca="1" si="292"/>
        <v>1</v>
      </c>
      <c r="AE825" s="2">
        <f t="shared" ca="1" si="293"/>
        <v>1</v>
      </c>
      <c r="AF825" s="2">
        <f t="shared" ca="1" si="294"/>
        <v>1</v>
      </c>
      <c r="AG825" s="2">
        <f t="shared" ca="1" si="295"/>
        <v>1</v>
      </c>
      <c r="AH825" s="2">
        <f t="shared" ca="1" si="296"/>
        <v>1</v>
      </c>
      <c r="AI825" s="2">
        <f t="shared" ca="1" si="297"/>
        <v>1</v>
      </c>
      <c r="AJ825" s="2">
        <f t="shared" ca="1" si="298"/>
        <v>1</v>
      </c>
      <c r="AK825" s="2">
        <f t="shared" ca="1" si="299"/>
        <v>1</v>
      </c>
      <c r="AM825">
        <f ca="1">+IF(COUNTIFS(AM$4:AM824,1,$Q$4:$Q824,$Q825)=1,0,IF(U825*AD825&lt;$AO$1,1,0))</f>
        <v>0</v>
      </c>
      <c r="AN825">
        <f ca="1">+IF(COUNTIFS(AN$4:AN824,1,$Q$4:$Q824,$Q825)=1,0,IF(V825*AE825&lt;$AO$1,1,0))</f>
        <v>0</v>
      </c>
      <c r="AO825">
        <f ca="1">+IF(COUNTIFS(AO$4:AO824,1,$Q$4:$Q824,$Q825)=1,0,IF(W825*AF825&lt;$AO$1,1,0))</f>
        <v>0</v>
      </c>
      <c r="AP825">
        <f ca="1">+IF(COUNTIFS(AP$4:AP824,1,$Q$4:$Q824,$Q825)=1,0,IF(X825*AG825&lt;$AO$1,1,0))</f>
        <v>0</v>
      </c>
      <c r="AQ825">
        <f ca="1">+IF(COUNTIFS(AQ$4:AQ824,1,$Q$4:$Q824,$Q825)=1,0,IF(Y825*AH825&lt;$AO$1,1,0))</f>
        <v>0</v>
      </c>
      <c r="AR825">
        <f ca="1">+IF(COUNTIFS(AR$4:AR824,1,$Q$4:$Q824,$Q825)=1,0,IF(Z825*AI825&lt;$AO$1,1,0))</f>
        <v>0</v>
      </c>
      <c r="AS825">
        <f ca="1">+IF(COUNTIFS(AS$4:AS824,1,$Q$4:$Q824,$Q825)=1,0,IF(AA825*AJ825&lt;$AO$1,1,0))</f>
        <v>0</v>
      </c>
      <c r="AT825">
        <f ca="1">+IF(COUNTIFS(AT$4:AT824,1,$Q$4:$Q824,$Q825)=1,0,IF(AB825*AK825&lt;$AO$1,1,0))</f>
        <v>0</v>
      </c>
      <c r="AU825">
        <f t="shared" ca="1" si="290"/>
        <v>0</v>
      </c>
      <c r="AW825">
        <f ca="1">1*(COUNTIFS($Q$4:$Q824,Q825,AU$4:AU824,1)&gt;0)</f>
        <v>0</v>
      </c>
      <c r="AX825" t="str">
        <f t="shared" ca="1" si="300"/>
        <v/>
      </c>
    </row>
    <row r="826" spans="2:50" x14ac:dyDescent="0.35">
      <c r="B826">
        <f t="shared" si="291"/>
        <v>823</v>
      </c>
      <c r="C826" s="5">
        <f>AVERAGEIFS(TimeSeries!824:824,TimeSeries!$1:$1,"&lt;="&amp;C$3,TimeSeries!$1:$1,"&gt;="&amp;C$2)</f>
        <v>138.9</v>
      </c>
      <c r="D826" s="5">
        <f>AVERAGEIFS(TimeSeries!824:824,TimeSeries!$1:$1,"&lt;="&amp;D$3,TimeSeries!$1:$1,"&gt;="&amp;D$2)</f>
        <v>144.9</v>
      </c>
      <c r="E826" s="5">
        <f>AVERAGEIFS(TimeSeries!824:824,TimeSeries!$1:$1,"&lt;="&amp;E$3,TimeSeries!$1:$1,"&gt;="&amp;E$2)</f>
        <v>147.05000000000001</v>
      </c>
      <c r="F826" s="5">
        <f>AVERAGEIFS(TimeSeries!824:824,TimeSeries!$1:$1,"&lt;="&amp;F$3,TimeSeries!$1:$1,"&gt;="&amp;F$2)</f>
        <v>146.05000000000001</v>
      </c>
      <c r="G826" s="5">
        <f>AVERAGEIFS(TimeSeries!824:824,TimeSeries!$1:$1,"&lt;="&amp;G$3,TimeSeries!$1:$1,"&gt;="&amp;G$2)</f>
        <v>140.4</v>
      </c>
      <c r="H826" s="5">
        <f>AVERAGEIFS(TimeSeries!824:824,TimeSeries!$1:$1,"&lt;="&amp;H$3,TimeSeries!$1:$1,"&gt;="&amp;H$2)</f>
        <v>130.9</v>
      </c>
      <c r="I826" s="5">
        <f>AVERAGEIFS(TimeSeries!824:824,TimeSeries!$1:$1,"&lt;="&amp;I$3,TimeSeries!$1:$1,"&gt;="&amp;I$2)</f>
        <v>127.35</v>
      </c>
      <c r="J826" s="5">
        <f>AVERAGEIFS(TimeSeries!824:824,TimeSeries!$1:$1,"&lt;="&amp;J$3,TimeSeries!$1:$1,"&gt;="&amp;J$2)</f>
        <v>128.69999999999999</v>
      </c>
      <c r="K826" s="5">
        <f>+TimeSeries!I824</f>
        <v>138.42500000000001</v>
      </c>
      <c r="M826">
        <f t="shared" si="309"/>
        <v>117.22499999999999</v>
      </c>
      <c r="N826">
        <f t="shared" si="310"/>
        <v>125.40625</v>
      </c>
      <c r="O826">
        <f t="shared" si="289"/>
        <v>0</v>
      </c>
      <c r="P826">
        <f t="shared" si="311"/>
        <v>0</v>
      </c>
      <c r="Q826">
        <f>+INDEX(TimeSeries!$A:$ZZ,'TimeSeries - Formatted'!$B826+1,'TimeSeries - Formatted'!K$1)</f>
        <v>29</v>
      </c>
      <c r="R826">
        <f>SUM(O$4:O826)</f>
        <v>39</v>
      </c>
      <c r="S826">
        <f>SUM(P$4:P826)</f>
        <v>40</v>
      </c>
      <c r="U826" s="1">
        <f t="shared" si="301"/>
        <v>2.2827687776141303E-2</v>
      </c>
      <c r="V826" s="1">
        <f t="shared" si="302"/>
        <v>4.020100502512558E-2</v>
      </c>
      <c r="W826" s="1">
        <f t="shared" si="303"/>
        <v>4.5131485429993123E-2</v>
      </c>
      <c r="X826" s="1">
        <f t="shared" si="304"/>
        <v>3.4348441926345785E-2</v>
      </c>
      <c r="Y826" s="1">
        <f t="shared" si="305"/>
        <v>3.0458715596330288E-2</v>
      </c>
      <c r="Z826" s="1">
        <f t="shared" si="306"/>
        <v>2.4657534246575352E-2</v>
      </c>
      <c r="AA826" s="1">
        <f t="shared" si="307"/>
        <v>1.3529645841623417E-2</v>
      </c>
      <c r="AB826" s="1">
        <f t="shared" si="308"/>
        <v>1.09976433621366E-2</v>
      </c>
      <c r="AD826" s="2">
        <f t="shared" ca="1" si="292"/>
        <v>1</v>
      </c>
      <c r="AE826" s="2">
        <f t="shared" ca="1" si="293"/>
        <v>1</v>
      </c>
      <c r="AF826" s="2">
        <f t="shared" ca="1" si="294"/>
        <v>1</v>
      </c>
      <c r="AG826" s="2">
        <f t="shared" ca="1" si="295"/>
        <v>1</v>
      </c>
      <c r="AH826" s="2">
        <f t="shared" ca="1" si="296"/>
        <v>1</v>
      </c>
      <c r="AI826" s="2">
        <f t="shared" ca="1" si="297"/>
        <v>1</v>
      </c>
      <c r="AJ826" s="2">
        <f t="shared" ca="1" si="298"/>
        <v>1</v>
      </c>
      <c r="AK826" s="2">
        <f t="shared" ca="1" si="299"/>
        <v>1</v>
      </c>
      <c r="AM826">
        <f ca="1">+IF(COUNTIFS(AM$4:AM825,1,$Q$4:$Q825,$Q826)=1,0,IF(U826*AD826&lt;$AO$1,1,0))</f>
        <v>0</v>
      </c>
      <c r="AN826">
        <f ca="1">+IF(COUNTIFS(AN$4:AN825,1,$Q$4:$Q825,$Q826)=1,0,IF(V826*AE826&lt;$AO$1,1,0))</f>
        <v>0</v>
      </c>
      <c r="AO826">
        <f ca="1">+IF(COUNTIFS(AO$4:AO825,1,$Q$4:$Q825,$Q826)=1,0,IF(W826*AF826&lt;$AO$1,1,0))</f>
        <v>0</v>
      </c>
      <c r="AP826">
        <f ca="1">+IF(COUNTIFS(AP$4:AP825,1,$Q$4:$Q825,$Q826)=1,0,IF(X826*AG826&lt;$AO$1,1,0))</f>
        <v>0</v>
      </c>
      <c r="AQ826">
        <f ca="1">+IF(COUNTIFS(AQ$4:AQ825,1,$Q$4:$Q825,$Q826)=1,0,IF(Y826*AH826&lt;$AO$1,1,0))</f>
        <v>0</v>
      </c>
      <c r="AR826">
        <f ca="1">+IF(COUNTIFS(AR$4:AR825,1,$Q$4:$Q825,$Q826)=1,0,IF(Z826*AI826&lt;$AO$1,1,0))</f>
        <v>0</v>
      </c>
      <c r="AS826">
        <f ca="1">+IF(COUNTIFS(AS$4:AS825,1,$Q$4:$Q825,$Q826)=1,0,IF(AA826*AJ826&lt;$AO$1,1,0))</f>
        <v>0</v>
      </c>
      <c r="AT826">
        <f ca="1">+IF(COUNTIFS(AT$4:AT825,1,$Q$4:$Q825,$Q826)=1,0,IF(AB826*AK826&lt;$AO$1,1,0))</f>
        <v>0</v>
      </c>
      <c r="AU826">
        <f t="shared" ca="1" si="290"/>
        <v>0</v>
      </c>
      <c r="AW826">
        <f ca="1">1*(COUNTIFS($Q$4:$Q825,Q826,AU$4:AU825,1)&gt;0)</f>
        <v>0</v>
      </c>
      <c r="AX826" t="str">
        <f t="shared" ca="1" si="300"/>
        <v/>
      </c>
    </row>
    <row r="827" spans="2:50" x14ac:dyDescent="0.35">
      <c r="B827">
        <f t="shared" si="291"/>
        <v>824</v>
      </c>
      <c r="C827" s="5">
        <f>AVERAGEIFS(TimeSeries!825:825,TimeSeries!$1:$1,"&lt;="&amp;C$3,TimeSeries!$1:$1,"&gt;="&amp;C$2)</f>
        <v>142.55000000000001</v>
      </c>
      <c r="D827" s="5">
        <f>AVERAGEIFS(TimeSeries!825:825,TimeSeries!$1:$1,"&lt;="&amp;D$3,TimeSeries!$1:$1,"&gt;="&amp;D$2)</f>
        <v>144.05000000000001</v>
      </c>
      <c r="E827" s="5">
        <f>AVERAGEIFS(TimeSeries!825:825,TimeSeries!$1:$1,"&lt;="&amp;E$3,TimeSeries!$1:$1,"&gt;="&amp;E$2)</f>
        <v>144.05000000000001</v>
      </c>
      <c r="F827" s="5">
        <f>AVERAGEIFS(TimeSeries!825:825,TimeSeries!$1:$1,"&lt;="&amp;F$3,TimeSeries!$1:$1,"&gt;="&amp;F$2)</f>
        <v>145.55000000000001</v>
      </c>
      <c r="G827" s="5">
        <f>AVERAGEIFS(TimeSeries!825:825,TimeSeries!$1:$1,"&lt;="&amp;G$3,TimeSeries!$1:$1,"&gt;="&amp;G$2)</f>
        <v>139.19999999999999</v>
      </c>
      <c r="H827" s="5">
        <f>AVERAGEIFS(TimeSeries!825:825,TimeSeries!$1:$1,"&lt;="&amp;H$3,TimeSeries!$1:$1,"&gt;="&amp;H$2)</f>
        <v>133.19999999999999</v>
      </c>
      <c r="I827" s="5">
        <f>AVERAGEIFS(TimeSeries!825:825,TimeSeries!$1:$1,"&lt;="&amp;I$3,TimeSeries!$1:$1,"&gt;="&amp;I$2)</f>
        <v>132.44999999999999</v>
      </c>
      <c r="J827" s="5">
        <f>AVERAGEIFS(TimeSeries!825:825,TimeSeries!$1:$1,"&lt;="&amp;J$3,TimeSeries!$1:$1,"&gt;="&amp;J$2)</f>
        <v>132.9</v>
      </c>
      <c r="K827" s="5">
        <f>+TimeSeries!I825</f>
        <v>139.5625</v>
      </c>
      <c r="M827">
        <f t="shared" si="309"/>
        <v>117.22499999999999</v>
      </c>
      <c r="N827">
        <f t="shared" si="310"/>
        <v>125.40625</v>
      </c>
      <c r="O827">
        <f t="shared" si="289"/>
        <v>0</v>
      </c>
      <c r="P827">
        <f t="shared" si="311"/>
        <v>0</v>
      </c>
      <c r="Q827">
        <f>+INDEX(TimeSeries!$A:$ZZ,'TimeSeries - Formatted'!$B827+1,'TimeSeries - Formatted'!K$1)</f>
        <v>29</v>
      </c>
      <c r="R827">
        <f>SUM(O$4:O827)</f>
        <v>39</v>
      </c>
      <c r="S827">
        <f>SUM(P$4:P827)</f>
        <v>40</v>
      </c>
      <c r="U827" s="1">
        <f t="shared" si="301"/>
        <v>2.6277897768178571E-2</v>
      </c>
      <c r="V827" s="1">
        <f t="shared" si="302"/>
        <v>-5.8661145617666666E-3</v>
      </c>
      <c r="W827" s="1">
        <f t="shared" si="303"/>
        <v>-2.0401224073444357E-2</v>
      </c>
      <c r="X827" s="1">
        <f t="shared" si="304"/>
        <v>-3.423485107839741E-3</v>
      </c>
      <c r="Y827" s="1">
        <f t="shared" si="305"/>
        <v>-8.5470085470086277E-3</v>
      </c>
      <c r="Z827" s="1">
        <f t="shared" si="306"/>
        <v>1.7570664629487975E-2</v>
      </c>
      <c r="AA827" s="1">
        <f t="shared" si="307"/>
        <v>4.0047114252061311E-2</v>
      </c>
      <c r="AB827" s="1">
        <f t="shared" si="308"/>
        <v>3.2634032634032861E-2</v>
      </c>
      <c r="AD827" s="2">
        <f t="shared" ca="1" si="292"/>
        <v>1</v>
      </c>
      <c r="AE827" s="2">
        <f t="shared" ca="1" si="293"/>
        <v>1</v>
      </c>
      <c r="AF827" s="2">
        <f t="shared" ca="1" si="294"/>
        <v>1</v>
      </c>
      <c r="AG827" s="2">
        <f t="shared" ca="1" si="295"/>
        <v>1</v>
      </c>
      <c r="AH827" s="2">
        <f t="shared" ca="1" si="296"/>
        <v>1</v>
      </c>
      <c r="AI827" s="2">
        <f t="shared" ca="1" si="297"/>
        <v>1</v>
      </c>
      <c r="AJ827" s="2">
        <f t="shared" ca="1" si="298"/>
        <v>1</v>
      </c>
      <c r="AK827" s="2">
        <f t="shared" ca="1" si="299"/>
        <v>1</v>
      </c>
      <c r="AM827">
        <f ca="1">+IF(COUNTIFS(AM$4:AM826,1,$Q$4:$Q826,$Q827)=1,0,IF(U827*AD827&lt;$AO$1,1,0))</f>
        <v>0</v>
      </c>
      <c r="AN827">
        <f ca="1">+IF(COUNTIFS(AN$4:AN826,1,$Q$4:$Q826,$Q827)=1,0,IF(V827*AE827&lt;$AO$1,1,0))</f>
        <v>0</v>
      </c>
      <c r="AO827">
        <f ca="1">+IF(COUNTIFS(AO$4:AO826,1,$Q$4:$Q826,$Q827)=1,0,IF(W827*AF827&lt;$AO$1,1,0))</f>
        <v>0</v>
      </c>
      <c r="AP827">
        <f ca="1">+IF(COUNTIFS(AP$4:AP826,1,$Q$4:$Q826,$Q827)=1,0,IF(X827*AG827&lt;$AO$1,1,0))</f>
        <v>0</v>
      </c>
      <c r="AQ827">
        <f ca="1">+IF(COUNTIFS(AQ$4:AQ826,1,$Q$4:$Q826,$Q827)=1,0,IF(Y827*AH827&lt;$AO$1,1,0))</f>
        <v>0</v>
      </c>
      <c r="AR827">
        <f ca="1">+IF(COUNTIFS(AR$4:AR826,1,$Q$4:$Q826,$Q827)=1,0,IF(Z827*AI827&lt;$AO$1,1,0))</f>
        <v>0</v>
      </c>
      <c r="AS827">
        <f ca="1">+IF(COUNTIFS(AS$4:AS826,1,$Q$4:$Q826,$Q827)=1,0,IF(AA827*AJ827&lt;$AO$1,1,0))</f>
        <v>0</v>
      </c>
      <c r="AT827">
        <f ca="1">+IF(COUNTIFS(AT$4:AT826,1,$Q$4:$Q826,$Q827)=1,0,IF(AB827*AK827&lt;$AO$1,1,0))</f>
        <v>0</v>
      </c>
      <c r="AU827">
        <f t="shared" ca="1" si="290"/>
        <v>0</v>
      </c>
      <c r="AW827">
        <f ca="1">1*(COUNTIFS($Q$4:$Q826,Q827,AU$4:AU826,1)&gt;0)</f>
        <v>0</v>
      </c>
      <c r="AX827" t="str">
        <f t="shared" ca="1" si="300"/>
        <v/>
      </c>
    </row>
    <row r="828" spans="2:50" x14ac:dyDescent="0.35">
      <c r="B828">
        <f t="shared" si="291"/>
        <v>825</v>
      </c>
      <c r="C828" s="5">
        <f>AVERAGEIFS(TimeSeries!826:826,TimeSeries!$1:$1,"&lt;="&amp;C$3,TimeSeries!$1:$1,"&gt;="&amp;C$2)</f>
        <v>138.30000000000001</v>
      </c>
      <c r="D828" s="5">
        <f>AVERAGEIFS(TimeSeries!826:826,TimeSeries!$1:$1,"&lt;="&amp;D$3,TimeSeries!$1:$1,"&gt;="&amp;D$2)</f>
        <v>134.80000000000001</v>
      </c>
      <c r="E828" s="5">
        <f>AVERAGEIFS(TimeSeries!826:826,TimeSeries!$1:$1,"&lt;="&amp;E$3,TimeSeries!$1:$1,"&gt;="&amp;E$2)</f>
        <v>134.80000000000001</v>
      </c>
      <c r="F828" s="5">
        <f>AVERAGEIFS(TimeSeries!826:826,TimeSeries!$1:$1,"&lt;="&amp;F$3,TimeSeries!$1:$1,"&gt;="&amp;F$2)</f>
        <v>136.80000000000001</v>
      </c>
      <c r="G828" s="5">
        <f>AVERAGEIFS(TimeSeries!826:826,TimeSeries!$1:$1,"&lt;="&amp;G$3,TimeSeries!$1:$1,"&gt;="&amp;G$2)</f>
        <v>130.44999999999999</v>
      </c>
      <c r="H828" s="5">
        <f>AVERAGEIFS(TimeSeries!826:826,TimeSeries!$1:$1,"&lt;="&amp;H$3,TimeSeries!$1:$1,"&gt;="&amp;H$2)</f>
        <v>129.44999999999999</v>
      </c>
      <c r="I828" s="5">
        <f>AVERAGEIFS(TimeSeries!826:826,TimeSeries!$1:$1,"&lt;="&amp;I$3,TimeSeries!$1:$1,"&gt;="&amp;I$2)</f>
        <v>132.94999999999999</v>
      </c>
      <c r="J828" s="5">
        <f>AVERAGEIFS(TimeSeries!826:826,TimeSeries!$1:$1,"&lt;="&amp;J$3,TimeSeries!$1:$1,"&gt;="&amp;J$2)</f>
        <v>132.9</v>
      </c>
      <c r="K828" s="5">
        <f>+TimeSeries!I826</f>
        <v>134.125</v>
      </c>
      <c r="M828">
        <f t="shared" si="309"/>
        <v>117.22499999999999</v>
      </c>
      <c r="N828">
        <f t="shared" si="310"/>
        <v>125.40625</v>
      </c>
      <c r="O828">
        <f t="shared" si="289"/>
        <v>0</v>
      </c>
      <c r="P828">
        <f t="shared" si="311"/>
        <v>0</v>
      </c>
      <c r="Q828">
        <f>+INDEX(TimeSeries!$A:$ZZ,'TimeSeries - Formatted'!$B828+1,'TimeSeries - Formatted'!K$1)</f>
        <v>29</v>
      </c>
      <c r="R828">
        <f>SUM(O$4:O828)</f>
        <v>39</v>
      </c>
      <c r="S828">
        <f>SUM(P$4:P828)</f>
        <v>40</v>
      </c>
      <c r="U828" s="1">
        <f t="shared" si="301"/>
        <v>-2.981410031567866E-2</v>
      </c>
      <c r="V828" s="1">
        <f t="shared" si="302"/>
        <v>-6.9703243616287103E-2</v>
      </c>
      <c r="W828" s="1">
        <f t="shared" si="303"/>
        <v>-8.3304998299898014E-2</v>
      </c>
      <c r="X828" s="1">
        <f t="shared" si="304"/>
        <v>-6.3334474495035931E-2</v>
      </c>
      <c r="Y828" s="1">
        <f t="shared" si="305"/>
        <v>-7.0868945868945987E-2</v>
      </c>
      <c r="Z828" s="1">
        <f t="shared" si="306"/>
        <v>-2.8153153153153143E-2</v>
      </c>
      <c r="AA828" s="1">
        <f t="shared" si="307"/>
        <v>3.7750094375235133E-3</v>
      </c>
      <c r="AB828" s="1">
        <f t="shared" si="308"/>
        <v>0</v>
      </c>
      <c r="AD828" s="2">
        <f t="shared" ca="1" si="292"/>
        <v>1</v>
      </c>
      <c r="AE828" s="2">
        <f t="shared" ca="1" si="293"/>
        <v>1</v>
      </c>
      <c r="AF828" s="2">
        <f t="shared" ca="1" si="294"/>
        <v>1</v>
      </c>
      <c r="AG828" s="2">
        <f t="shared" ca="1" si="295"/>
        <v>1</v>
      </c>
      <c r="AH828" s="2">
        <f t="shared" ca="1" si="296"/>
        <v>1</v>
      </c>
      <c r="AI828" s="2">
        <f t="shared" ca="1" si="297"/>
        <v>1</v>
      </c>
      <c r="AJ828" s="2">
        <f t="shared" ca="1" si="298"/>
        <v>1</v>
      </c>
      <c r="AK828" s="2">
        <f t="shared" ca="1" si="299"/>
        <v>1</v>
      </c>
      <c r="AM828">
        <f ca="1">+IF(COUNTIFS(AM$4:AM827,1,$Q$4:$Q827,$Q828)=1,0,IF(U828*AD828&lt;$AO$1,1,0))</f>
        <v>0</v>
      </c>
      <c r="AN828">
        <f ca="1">+IF(COUNTIFS(AN$4:AN827,1,$Q$4:$Q827,$Q828)=1,0,IF(V828*AE828&lt;$AO$1,1,0))</f>
        <v>0</v>
      </c>
      <c r="AO828">
        <f ca="1">+IF(COUNTIFS(AO$4:AO827,1,$Q$4:$Q827,$Q828)=1,0,IF(W828*AF828&lt;$AO$1,1,0))</f>
        <v>0</v>
      </c>
      <c r="AP828">
        <f ca="1">+IF(COUNTIFS(AP$4:AP827,1,$Q$4:$Q827,$Q828)=1,0,IF(X828*AG828&lt;$AO$1,1,0))</f>
        <v>0</v>
      </c>
      <c r="AQ828">
        <f ca="1">+IF(COUNTIFS(AQ$4:AQ827,1,$Q$4:$Q827,$Q828)=1,0,IF(Y828*AH828&lt;$AO$1,1,0))</f>
        <v>0</v>
      </c>
      <c r="AR828">
        <f ca="1">+IF(COUNTIFS(AR$4:AR827,1,$Q$4:$Q827,$Q828)=1,0,IF(Z828*AI828&lt;$AO$1,1,0))</f>
        <v>0</v>
      </c>
      <c r="AS828">
        <f ca="1">+IF(COUNTIFS(AS$4:AS827,1,$Q$4:$Q827,$Q828)=1,0,IF(AA828*AJ828&lt;$AO$1,1,0))</f>
        <v>0</v>
      </c>
      <c r="AT828">
        <f ca="1">+IF(COUNTIFS(AT$4:AT827,1,$Q$4:$Q827,$Q828)=1,0,IF(AB828*AK828&lt;$AO$1,1,0))</f>
        <v>0</v>
      </c>
      <c r="AU828">
        <f t="shared" ca="1" si="290"/>
        <v>0</v>
      </c>
      <c r="AW828">
        <f ca="1">1*(COUNTIFS($Q$4:$Q827,Q828,AU$4:AU827,1)&gt;0)</f>
        <v>0</v>
      </c>
      <c r="AX828" t="str">
        <f t="shared" ca="1" si="300"/>
        <v/>
      </c>
    </row>
    <row r="829" spans="2:50" x14ac:dyDescent="0.35">
      <c r="B829">
        <f t="shared" si="291"/>
        <v>826</v>
      </c>
      <c r="C829" s="5">
        <f>AVERAGEIFS(TimeSeries!827:827,TimeSeries!$1:$1,"&lt;="&amp;C$3,TimeSeries!$1:$1,"&gt;="&amp;C$2)</f>
        <v>128.65</v>
      </c>
      <c r="D829" s="5">
        <f>AVERAGEIFS(TimeSeries!827:827,TimeSeries!$1:$1,"&lt;="&amp;D$3,TimeSeries!$1:$1,"&gt;="&amp;D$2)</f>
        <v>124.65</v>
      </c>
      <c r="E829" s="5">
        <f>AVERAGEIFS(TimeSeries!827:827,TimeSeries!$1:$1,"&lt;="&amp;E$3,TimeSeries!$1:$1,"&gt;="&amp;E$2)</f>
        <v>124.65</v>
      </c>
      <c r="F829" s="5">
        <f>AVERAGEIFS(TimeSeries!827:827,TimeSeries!$1:$1,"&lt;="&amp;F$3,TimeSeries!$1:$1,"&gt;="&amp;F$2)</f>
        <v>127.15</v>
      </c>
      <c r="G829" s="5">
        <f>AVERAGEIFS(TimeSeries!827:827,TimeSeries!$1:$1,"&lt;="&amp;G$3,TimeSeries!$1:$1,"&gt;="&amp;G$2)</f>
        <v>123.6</v>
      </c>
      <c r="H829" s="5">
        <f>AVERAGEIFS(TimeSeries!827:827,TimeSeries!$1:$1,"&lt;="&amp;H$3,TimeSeries!$1:$1,"&gt;="&amp;H$2)</f>
        <v>121.6</v>
      </c>
      <c r="I829" s="5">
        <f>AVERAGEIFS(TimeSeries!827:827,TimeSeries!$1:$1,"&lt;="&amp;I$3,TimeSeries!$1:$1,"&gt;="&amp;I$2)</f>
        <v>123.75</v>
      </c>
      <c r="J829" s="5">
        <f>AVERAGEIFS(TimeSeries!827:827,TimeSeries!$1:$1,"&lt;="&amp;J$3,TimeSeries!$1:$1,"&gt;="&amp;J$2)</f>
        <v>124.5</v>
      </c>
      <c r="K829" s="5">
        <f>+TimeSeries!I827</f>
        <v>125.16249999999999</v>
      </c>
      <c r="M829">
        <f t="shared" si="309"/>
        <v>117.22499999999999</v>
      </c>
      <c r="N829">
        <f t="shared" si="310"/>
        <v>125.38749999999999</v>
      </c>
      <c r="O829">
        <f t="shared" si="289"/>
        <v>0</v>
      </c>
      <c r="P829">
        <f t="shared" si="311"/>
        <v>0</v>
      </c>
      <c r="Q829">
        <f>+INDEX(TimeSeries!$A:$ZZ,'TimeSeries - Formatted'!$B829+1,'TimeSeries - Formatted'!K$1)</f>
        <v>29</v>
      </c>
      <c r="R829">
        <f>SUM(O$4:O829)</f>
        <v>39</v>
      </c>
      <c r="S829">
        <f>SUM(P$4:P829)</f>
        <v>40</v>
      </c>
      <c r="U829" s="1">
        <f t="shared" si="301"/>
        <v>-9.7509645738337425E-2</v>
      </c>
      <c r="V829" s="1">
        <f t="shared" si="302"/>
        <v>-0.13975155279503104</v>
      </c>
      <c r="W829" s="1">
        <f t="shared" si="303"/>
        <v>-0.15232913974838491</v>
      </c>
      <c r="X829" s="1">
        <f t="shared" si="304"/>
        <v>-0.12940773707634379</v>
      </c>
      <c r="Y829" s="1">
        <f t="shared" si="305"/>
        <v>-0.11965811965811979</v>
      </c>
      <c r="Z829" s="1">
        <f t="shared" si="306"/>
        <v>-8.7087087087087012E-2</v>
      </c>
      <c r="AA829" s="1">
        <f t="shared" si="307"/>
        <v>-6.9198946972546027E-2</v>
      </c>
      <c r="AB829" s="1">
        <f t="shared" si="308"/>
        <v>-6.3205417607223535E-2</v>
      </c>
      <c r="AD829" s="2">
        <f t="shared" ca="1" si="292"/>
        <v>1</v>
      </c>
      <c r="AE829" s="2">
        <f t="shared" ca="1" si="293"/>
        <v>1</v>
      </c>
      <c r="AF829" s="2">
        <f t="shared" ca="1" si="294"/>
        <v>1</v>
      </c>
      <c r="AG829" s="2">
        <f t="shared" ca="1" si="295"/>
        <v>1</v>
      </c>
      <c r="AH829" s="2">
        <f t="shared" ca="1" si="296"/>
        <v>1</v>
      </c>
      <c r="AI829" s="2">
        <f t="shared" ca="1" si="297"/>
        <v>1</v>
      </c>
      <c r="AJ829" s="2">
        <f t="shared" ca="1" si="298"/>
        <v>1</v>
      </c>
      <c r="AK829" s="2">
        <f t="shared" ca="1" si="299"/>
        <v>1</v>
      </c>
      <c r="AM829">
        <f ca="1">+IF(COUNTIFS(AM$4:AM828,1,$Q$4:$Q828,$Q829)=1,0,IF(U829*AD829&lt;$AO$1,1,0))</f>
        <v>0</v>
      </c>
      <c r="AN829">
        <f ca="1">+IF(COUNTIFS(AN$4:AN828,1,$Q$4:$Q828,$Q829)=1,0,IF(V829*AE829&lt;$AO$1,1,0))</f>
        <v>1</v>
      </c>
      <c r="AO829">
        <f ca="1">+IF(COUNTIFS(AO$4:AO828,1,$Q$4:$Q828,$Q829)=1,0,IF(W829*AF829&lt;$AO$1,1,0))</f>
        <v>1</v>
      </c>
      <c r="AP829">
        <f ca="1">+IF(COUNTIFS(AP$4:AP828,1,$Q$4:$Q828,$Q829)=1,0,IF(X829*AG829&lt;$AO$1,1,0))</f>
        <v>1</v>
      </c>
      <c r="AQ829">
        <f ca="1">+IF(COUNTIFS(AQ$4:AQ828,1,$Q$4:$Q828,$Q829)=1,0,IF(Y829*AH829&lt;$AO$1,1,0))</f>
        <v>1</v>
      </c>
      <c r="AR829">
        <f ca="1">+IF(COUNTIFS(AR$4:AR828,1,$Q$4:$Q828,$Q829)=1,0,IF(Z829*AI829&lt;$AO$1,1,0))</f>
        <v>0</v>
      </c>
      <c r="AS829">
        <f ca="1">+IF(COUNTIFS(AS$4:AS828,1,$Q$4:$Q828,$Q829)=1,0,IF(AA829*AJ829&lt;$AO$1,1,0))</f>
        <v>0</v>
      </c>
      <c r="AT829">
        <f ca="1">+IF(COUNTIFS(AT$4:AT828,1,$Q$4:$Q828,$Q829)=1,0,IF(AB829*AK829&lt;$AO$1,1,0))</f>
        <v>0</v>
      </c>
      <c r="AU829">
        <f t="shared" ca="1" si="290"/>
        <v>1</v>
      </c>
      <c r="AW829">
        <f ca="1">1*(COUNTIFS($Q$4:$Q828,Q829,AU$4:AU828,1)&gt;0)</f>
        <v>0</v>
      </c>
      <c r="AX829">
        <f t="shared" ca="1" si="300"/>
        <v>157.5</v>
      </c>
    </row>
    <row r="830" spans="2:50" x14ac:dyDescent="0.35">
      <c r="B830">
        <f t="shared" si="291"/>
        <v>827</v>
      </c>
      <c r="C830" s="5">
        <f>AVERAGEIFS(TimeSeries!828:828,TimeSeries!$1:$1,"&lt;="&amp;C$3,TimeSeries!$1:$1,"&gt;="&amp;C$2)</f>
        <v>118.9</v>
      </c>
      <c r="D830" s="5">
        <f>AVERAGEIFS(TimeSeries!828:828,TimeSeries!$1:$1,"&lt;="&amp;D$3,TimeSeries!$1:$1,"&gt;="&amp;D$2)</f>
        <v>119.9</v>
      </c>
      <c r="E830" s="5">
        <f>AVERAGEIFS(TimeSeries!828:828,TimeSeries!$1:$1,"&lt;="&amp;E$3,TimeSeries!$1:$1,"&gt;="&amp;E$2)</f>
        <v>121.3</v>
      </c>
      <c r="F830" s="5">
        <f>AVERAGEIFS(TimeSeries!828:828,TimeSeries!$1:$1,"&lt;="&amp;F$3,TimeSeries!$1:$1,"&gt;="&amp;F$2)</f>
        <v>120.8</v>
      </c>
      <c r="G830" s="5">
        <f>AVERAGEIFS(TimeSeries!828:828,TimeSeries!$1:$1,"&lt;="&amp;G$3,TimeSeries!$1:$1,"&gt;="&amp;G$2)</f>
        <v>119.4</v>
      </c>
      <c r="H830" s="5">
        <f>AVERAGEIFS(TimeSeries!828:828,TimeSeries!$1:$1,"&lt;="&amp;H$3,TimeSeries!$1:$1,"&gt;="&amp;H$2)</f>
        <v>115.4</v>
      </c>
      <c r="I830" s="5">
        <f>AVERAGEIFS(TimeSeries!828:828,TimeSeries!$1:$1,"&lt;="&amp;I$3,TimeSeries!$1:$1,"&gt;="&amp;I$2)</f>
        <v>116.8</v>
      </c>
      <c r="J830" s="5">
        <f>AVERAGEIFS(TimeSeries!828:828,TimeSeries!$1:$1,"&lt;="&amp;J$3,TimeSeries!$1:$1,"&gt;="&amp;J$2)</f>
        <v>121.6</v>
      </c>
      <c r="K830" s="5">
        <f>+TimeSeries!I828</f>
        <v>119.1</v>
      </c>
      <c r="M830">
        <f t="shared" si="309"/>
        <v>117.22499999999999</v>
      </c>
      <c r="N830">
        <f t="shared" si="310"/>
        <v>125.38749999999999</v>
      </c>
      <c r="O830">
        <f t="shared" si="289"/>
        <v>0</v>
      </c>
      <c r="P830">
        <f t="shared" si="311"/>
        <v>0</v>
      </c>
      <c r="Q830">
        <f>+INDEX(TimeSeries!$A:$ZZ,'TimeSeries - Formatted'!$B830+1,'TimeSeries - Formatted'!K$1)</f>
        <v>29</v>
      </c>
      <c r="R830">
        <f>SUM(O$4:O830)</f>
        <v>39</v>
      </c>
      <c r="S830">
        <f>SUM(P$4:P830)</f>
        <v>40</v>
      </c>
      <c r="U830" s="1">
        <f t="shared" si="301"/>
        <v>-0.16590669940371805</v>
      </c>
      <c r="V830" s="1">
        <f t="shared" si="302"/>
        <v>-0.17253278122843341</v>
      </c>
      <c r="W830" s="1">
        <f t="shared" si="303"/>
        <v>-0.17511050663039796</v>
      </c>
      <c r="X830" s="1">
        <f t="shared" si="304"/>
        <v>-0.17288599794590898</v>
      </c>
      <c r="Y830" s="1">
        <f t="shared" si="305"/>
        <v>-0.1495726495726496</v>
      </c>
      <c r="Z830" s="1">
        <f t="shared" si="306"/>
        <v>-0.13363363363363356</v>
      </c>
      <c r="AA830" s="1">
        <f t="shared" si="307"/>
        <v>-0.12147423843550198</v>
      </c>
      <c r="AB830" s="1">
        <f t="shared" si="308"/>
        <v>-8.5026335590669744E-2</v>
      </c>
      <c r="AD830" s="2">
        <f t="shared" ca="1" si="292"/>
        <v>1</v>
      </c>
      <c r="AE830" s="2">
        <f t="shared" ca="1" si="293"/>
        <v>1</v>
      </c>
      <c r="AF830" s="2">
        <f t="shared" ca="1" si="294"/>
        <v>1</v>
      </c>
      <c r="AG830" s="2">
        <f t="shared" ca="1" si="295"/>
        <v>1</v>
      </c>
      <c r="AH830" s="2">
        <f t="shared" ca="1" si="296"/>
        <v>1</v>
      </c>
      <c r="AI830" s="2">
        <f t="shared" ca="1" si="297"/>
        <v>1</v>
      </c>
      <c r="AJ830" s="2">
        <f t="shared" ca="1" si="298"/>
        <v>1</v>
      </c>
      <c r="AK830" s="2">
        <f t="shared" ca="1" si="299"/>
        <v>1</v>
      </c>
      <c r="AM830">
        <f ca="1">+IF(COUNTIFS(AM$4:AM829,1,$Q$4:$Q829,$Q830)=1,0,IF(U830*AD830&lt;$AO$1,1,0))</f>
        <v>1</v>
      </c>
      <c r="AN830">
        <f ca="1">+IF(COUNTIFS(AN$4:AN829,1,$Q$4:$Q829,$Q830)=1,0,IF(V830*AE830&lt;$AO$1,1,0))</f>
        <v>0</v>
      </c>
      <c r="AO830">
        <f ca="1">+IF(COUNTIFS(AO$4:AO829,1,$Q$4:$Q829,$Q830)=1,0,IF(W830*AF830&lt;$AO$1,1,0))</f>
        <v>0</v>
      </c>
      <c r="AP830">
        <f ca="1">+IF(COUNTIFS(AP$4:AP829,1,$Q$4:$Q829,$Q830)=1,0,IF(X830*AG830&lt;$AO$1,1,0))</f>
        <v>0</v>
      </c>
      <c r="AQ830">
        <f ca="1">+IF(COUNTIFS(AQ$4:AQ829,1,$Q$4:$Q829,$Q830)=1,0,IF(Y830*AH830&lt;$AO$1,1,0))</f>
        <v>0</v>
      </c>
      <c r="AR830">
        <f ca="1">+IF(COUNTIFS(AR$4:AR829,1,$Q$4:$Q829,$Q830)=1,0,IF(Z830*AI830&lt;$AO$1,1,0))</f>
        <v>1</v>
      </c>
      <c r="AS830">
        <f ca="1">+IF(COUNTIFS(AS$4:AS829,1,$Q$4:$Q829,$Q830)=1,0,IF(AA830*AJ830&lt;$AO$1,1,0))</f>
        <v>1</v>
      </c>
      <c r="AT830">
        <f ca="1">+IF(COUNTIFS(AT$4:AT829,1,$Q$4:$Q829,$Q830)=1,0,IF(AB830*AK830&lt;$AO$1,1,0))</f>
        <v>0</v>
      </c>
      <c r="AU830">
        <f t="shared" ca="1" si="290"/>
        <v>1</v>
      </c>
      <c r="AW830">
        <f ca="1">1*(COUNTIFS($Q$4:$Q829,Q830,AU$4:AU829,1)&gt;0)</f>
        <v>1</v>
      </c>
      <c r="AX830" t="str">
        <f t="shared" ca="1" si="300"/>
        <v/>
      </c>
    </row>
    <row r="831" spans="2:50" x14ac:dyDescent="0.35">
      <c r="B831">
        <f t="shared" si="291"/>
        <v>828</v>
      </c>
      <c r="C831" s="5">
        <f>AVERAGEIFS(TimeSeries!829:829,TimeSeries!$1:$1,"&lt;="&amp;C$3,TimeSeries!$1:$1,"&gt;="&amp;C$2)</f>
        <v>116.4</v>
      </c>
      <c r="D831" s="5">
        <f>AVERAGEIFS(TimeSeries!829:829,TimeSeries!$1:$1,"&lt;="&amp;D$3,TimeSeries!$1:$1,"&gt;="&amp;D$2)</f>
        <v>119.9</v>
      </c>
      <c r="E831" s="5">
        <f>AVERAGEIFS(TimeSeries!829:829,TimeSeries!$1:$1,"&lt;="&amp;E$3,TimeSeries!$1:$1,"&gt;="&amp;E$2)</f>
        <v>120.6</v>
      </c>
      <c r="F831" s="5">
        <f>AVERAGEIFS(TimeSeries!829:829,TimeSeries!$1:$1,"&lt;="&amp;F$3,TimeSeries!$1:$1,"&gt;="&amp;F$2)</f>
        <v>125.6</v>
      </c>
      <c r="G831" s="5">
        <f>AVERAGEIFS(TimeSeries!829:829,TimeSeries!$1:$1,"&lt;="&amp;G$3,TimeSeries!$1:$1,"&gt;="&amp;G$2)</f>
        <v>124.9</v>
      </c>
      <c r="H831" s="5">
        <f>AVERAGEIFS(TimeSeries!829:829,TimeSeries!$1:$1,"&lt;="&amp;H$3,TimeSeries!$1:$1,"&gt;="&amp;H$2)</f>
        <v>112.9</v>
      </c>
      <c r="I831" s="5">
        <f>AVERAGEIFS(TimeSeries!829:829,TimeSeries!$1:$1,"&lt;="&amp;I$3,TimeSeries!$1:$1,"&gt;="&amp;I$2)</f>
        <v>110.05</v>
      </c>
      <c r="J831" s="5">
        <f>AVERAGEIFS(TimeSeries!829:829,TimeSeries!$1:$1,"&lt;="&amp;J$3,TimeSeries!$1:$1,"&gt;="&amp;J$2)</f>
        <v>113.1</v>
      </c>
      <c r="K831" s="5">
        <f>+TimeSeries!I829</f>
        <v>117.9875</v>
      </c>
      <c r="M831">
        <f t="shared" si="309"/>
        <v>117.72499999999999</v>
      </c>
      <c r="N831">
        <f t="shared" si="310"/>
        <v>125.38749999999999</v>
      </c>
      <c r="O831">
        <f t="shared" si="289"/>
        <v>0</v>
      </c>
      <c r="P831">
        <f t="shared" si="311"/>
        <v>0</v>
      </c>
      <c r="Q831">
        <f>+INDEX(TimeSeries!$A:$ZZ,'TimeSeries - Formatted'!$B831+1,'TimeSeries - Formatted'!K$1)</f>
        <v>29</v>
      </c>
      <c r="R831">
        <f>SUM(O$4:O831)</f>
        <v>39</v>
      </c>
      <c r="S831">
        <f>SUM(P$4:P831)</f>
        <v>40</v>
      </c>
      <c r="U831" s="1">
        <f t="shared" si="301"/>
        <v>-0.18344440547176433</v>
      </c>
      <c r="V831" s="1">
        <f t="shared" si="302"/>
        <v>-0.17253278122843341</v>
      </c>
      <c r="W831" s="1">
        <f t="shared" si="303"/>
        <v>-0.17987079224753499</v>
      </c>
      <c r="X831" s="1">
        <f t="shared" si="304"/>
        <v>-0.1400205409106472</v>
      </c>
      <c r="Y831" s="1">
        <f t="shared" si="305"/>
        <v>-0.11039886039886038</v>
      </c>
      <c r="Z831" s="1">
        <f t="shared" si="306"/>
        <v>-0.15240240240240233</v>
      </c>
      <c r="AA831" s="1">
        <f t="shared" si="307"/>
        <v>-0.1722452049642722</v>
      </c>
      <c r="AB831" s="1">
        <f t="shared" si="308"/>
        <v>-0.14898419864559831</v>
      </c>
      <c r="AD831" s="2">
        <f t="shared" ca="1" si="292"/>
        <v>1</v>
      </c>
      <c r="AE831" s="2">
        <f t="shared" ca="1" si="293"/>
        <v>1</v>
      </c>
      <c r="AF831" s="2">
        <f t="shared" ca="1" si="294"/>
        <v>1</v>
      </c>
      <c r="AG831" s="2">
        <f t="shared" ca="1" si="295"/>
        <v>1</v>
      </c>
      <c r="AH831" s="2">
        <f t="shared" ca="1" si="296"/>
        <v>1</v>
      </c>
      <c r="AI831" s="2">
        <f t="shared" ca="1" si="297"/>
        <v>1</v>
      </c>
      <c r="AJ831" s="2">
        <f t="shared" ca="1" si="298"/>
        <v>1</v>
      </c>
      <c r="AK831" s="2">
        <f t="shared" ca="1" si="299"/>
        <v>1</v>
      </c>
      <c r="AM831">
        <f ca="1">+IF(COUNTIFS(AM$4:AM830,1,$Q$4:$Q830,$Q831)=1,0,IF(U831*AD831&lt;$AO$1,1,0))</f>
        <v>0</v>
      </c>
      <c r="AN831">
        <f ca="1">+IF(COUNTIFS(AN$4:AN830,1,$Q$4:$Q830,$Q831)=1,0,IF(V831*AE831&lt;$AO$1,1,0))</f>
        <v>0</v>
      </c>
      <c r="AO831">
        <f ca="1">+IF(COUNTIFS(AO$4:AO830,1,$Q$4:$Q830,$Q831)=1,0,IF(W831*AF831&lt;$AO$1,1,0))</f>
        <v>0</v>
      </c>
      <c r="AP831">
        <f ca="1">+IF(COUNTIFS(AP$4:AP830,1,$Q$4:$Q830,$Q831)=1,0,IF(X831*AG831&lt;$AO$1,1,0))</f>
        <v>0</v>
      </c>
      <c r="AQ831">
        <f ca="1">+IF(COUNTIFS(AQ$4:AQ830,1,$Q$4:$Q830,$Q831)=1,0,IF(Y831*AH831&lt;$AO$1,1,0))</f>
        <v>0</v>
      </c>
      <c r="AR831">
        <f ca="1">+IF(COUNTIFS(AR$4:AR830,1,$Q$4:$Q830,$Q831)=1,0,IF(Z831*AI831&lt;$AO$1,1,0))</f>
        <v>0</v>
      </c>
      <c r="AS831">
        <f ca="1">+IF(COUNTIFS(AS$4:AS830,1,$Q$4:$Q830,$Q831)=1,0,IF(AA831*AJ831&lt;$AO$1,1,0))</f>
        <v>0</v>
      </c>
      <c r="AT831">
        <f ca="1">+IF(COUNTIFS(AT$4:AT830,1,$Q$4:$Q830,$Q831)=1,0,IF(AB831*AK831&lt;$AO$1,1,0))</f>
        <v>1</v>
      </c>
      <c r="AU831">
        <f t="shared" ca="1" si="290"/>
        <v>1</v>
      </c>
      <c r="AW831">
        <f ca="1">1*(COUNTIFS($Q$4:$Q830,Q831,AU$4:AU830,1)&gt;0)</f>
        <v>1</v>
      </c>
      <c r="AX831" t="str">
        <f t="shared" ca="1" si="300"/>
        <v/>
      </c>
    </row>
    <row r="832" spans="2:50" x14ac:dyDescent="0.35">
      <c r="B832">
        <f t="shared" si="291"/>
        <v>829</v>
      </c>
      <c r="C832" s="5">
        <f>AVERAGEIFS(TimeSeries!830:830,TimeSeries!$1:$1,"&lt;="&amp;C$3,TimeSeries!$1:$1,"&gt;="&amp;C$2)</f>
        <v>115.2</v>
      </c>
      <c r="D832" s="5">
        <f>AVERAGEIFS(TimeSeries!830:830,TimeSeries!$1:$1,"&lt;="&amp;D$3,TimeSeries!$1:$1,"&gt;="&amp;D$2)</f>
        <v>118.7</v>
      </c>
      <c r="E832" s="5">
        <f>AVERAGEIFS(TimeSeries!830:830,TimeSeries!$1:$1,"&lt;="&amp;E$3,TimeSeries!$1:$1,"&gt;="&amp;E$2)</f>
        <v>120.1</v>
      </c>
      <c r="F832" s="5">
        <f>AVERAGEIFS(TimeSeries!830:830,TimeSeries!$1:$1,"&lt;="&amp;F$3,TimeSeries!$1:$1,"&gt;="&amp;F$2)</f>
        <v>125.6</v>
      </c>
      <c r="G832" s="5">
        <f>AVERAGEIFS(TimeSeries!830:830,TimeSeries!$1:$1,"&lt;="&amp;G$3,TimeSeries!$1:$1,"&gt;="&amp;G$2)</f>
        <v>124.9</v>
      </c>
      <c r="H832" s="5">
        <f>AVERAGEIFS(TimeSeries!830:830,TimeSeries!$1:$1,"&lt;="&amp;H$3,TimeSeries!$1:$1,"&gt;="&amp;H$2)</f>
        <v>112.9</v>
      </c>
      <c r="I832" s="5">
        <f>AVERAGEIFS(TimeSeries!830:830,TimeSeries!$1:$1,"&lt;="&amp;I$3,TimeSeries!$1:$1,"&gt;="&amp;I$2)</f>
        <v>110.05</v>
      </c>
      <c r="J832" s="5">
        <f>AVERAGEIFS(TimeSeries!830:830,TimeSeries!$1:$1,"&lt;="&amp;J$3,TimeSeries!$1:$1,"&gt;="&amp;J$2)</f>
        <v>113.1</v>
      </c>
      <c r="K832" s="5">
        <f>+TimeSeries!I830</f>
        <v>117.5625</v>
      </c>
      <c r="M832">
        <f t="shared" si="309"/>
        <v>117.72499999999999</v>
      </c>
      <c r="N832">
        <f t="shared" si="310"/>
        <v>125.38749999999999</v>
      </c>
      <c r="O832">
        <f t="shared" si="289"/>
        <v>0</v>
      </c>
      <c r="P832">
        <f t="shared" si="311"/>
        <v>0</v>
      </c>
      <c r="Q832">
        <f>+INDEX(TimeSeries!$A:$ZZ,'TimeSeries - Formatted'!$B832+1,'TimeSeries - Formatted'!K$1)</f>
        <v>29</v>
      </c>
      <c r="R832">
        <f>SUM(O$4:O832)</f>
        <v>39</v>
      </c>
      <c r="S832">
        <f>SUM(P$4:P832)</f>
        <v>40</v>
      </c>
      <c r="U832" s="1">
        <f t="shared" si="301"/>
        <v>-0.19186250438442654</v>
      </c>
      <c r="V832" s="1">
        <f t="shared" si="302"/>
        <v>-0.18081435472739826</v>
      </c>
      <c r="W832" s="1">
        <f t="shared" si="303"/>
        <v>-0.18327099625977572</v>
      </c>
      <c r="X832" s="1">
        <f t="shared" si="304"/>
        <v>-0.1400205409106472</v>
      </c>
      <c r="Y832" s="1">
        <f t="shared" si="305"/>
        <v>-0.11039886039886038</v>
      </c>
      <c r="Z832" s="1">
        <f t="shared" si="306"/>
        <v>-0.15240240240240233</v>
      </c>
      <c r="AA832" s="1">
        <f t="shared" si="307"/>
        <v>-0.1722452049642722</v>
      </c>
      <c r="AB832" s="1">
        <f t="shared" si="308"/>
        <v>-0.14898419864559831</v>
      </c>
      <c r="AD832" s="2">
        <f t="shared" ca="1" si="292"/>
        <v>1</v>
      </c>
      <c r="AE832" s="2">
        <f t="shared" ca="1" si="293"/>
        <v>1</v>
      </c>
      <c r="AF832" s="2">
        <f t="shared" ca="1" si="294"/>
        <v>1</v>
      </c>
      <c r="AG832" s="2">
        <f t="shared" ca="1" si="295"/>
        <v>1</v>
      </c>
      <c r="AH832" s="2">
        <f t="shared" ca="1" si="296"/>
        <v>1</v>
      </c>
      <c r="AI832" s="2">
        <f t="shared" ca="1" si="297"/>
        <v>1</v>
      </c>
      <c r="AJ832" s="2">
        <f t="shared" ca="1" si="298"/>
        <v>1</v>
      </c>
      <c r="AK832" s="2">
        <f t="shared" ca="1" si="299"/>
        <v>1</v>
      </c>
      <c r="AM832">
        <f ca="1">+IF(COUNTIFS(AM$4:AM831,1,$Q$4:$Q831,$Q832)=1,0,IF(U832*AD832&lt;$AO$1,1,0))</f>
        <v>0</v>
      </c>
      <c r="AN832">
        <f ca="1">+IF(COUNTIFS(AN$4:AN831,1,$Q$4:$Q831,$Q832)=1,0,IF(V832*AE832&lt;$AO$1,1,0))</f>
        <v>0</v>
      </c>
      <c r="AO832">
        <f ca="1">+IF(COUNTIFS(AO$4:AO831,1,$Q$4:$Q831,$Q832)=1,0,IF(W832*AF832&lt;$AO$1,1,0))</f>
        <v>0</v>
      </c>
      <c r="AP832">
        <f ca="1">+IF(COUNTIFS(AP$4:AP831,1,$Q$4:$Q831,$Q832)=1,0,IF(X832*AG832&lt;$AO$1,1,0))</f>
        <v>0</v>
      </c>
      <c r="AQ832">
        <f ca="1">+IF(COUNTIFS(AQ$4:AQ831,1,$Q$4:$Q831,$Q832)=1,0,IF(Y832*AH832&lt;$AO$1,1,0))</f>
        <v>0</v>
      </c>
      <c r="AR832">
        <f ca="1">+IF(COUNTIFS(AR$4:AR831,1,$Q$4:$Q831,$Q832)=1,0,IF(Z832*AI832&lt;$AO$1,1,0))</f>
        <v>0</v>
      </c>
      <c r="AS832">
        <f ca="1">+IF(COUNTIFS(AS$4:AS831,1,$Q$4:$Q831,$Q832)=1,0,IF(AA832*AJ832&lt;$AO$1,1,0))</f>
        <v>0</v>
      </c>
      <c r="AT832">
        <f ca="1">+IF(COUNTIFS(AT$4:AT831,1,$Q$4:$Q831,$Q832)=1,0,IF(AB832*AK832&lt;$AO$1,1,0))</f>
        <v>0</v>
      </c>
      <c r="AU832">
        <f t="shared" ca="1" si="290"/>
        <v>0</v>
      </c>
      <c r="AW832">
        <f ca="1">1*(COUNTIFS($Q$4:$Q831,Q832,AU$4:AU831,1)&gt;0)</f>
        <v>1</v>
      </c>
      <c r="AX832" t="str">
        <f t="shared" ca="1" si="300"/>
        <v/>
      </c>
    </row>
    <row r="833" spans="2:50" x14ac:dyDescent="0.35">
      <c r="B833">
        <f t="shared" si="291"/>
        <v>830</v>
      </c>
      <c r="C833" s="5">
        <f>AVERAGEIFS(TimeSeries!831:831,TimeSeries!$1:$1,"&lt;="&amp;C$3,TimeSeries!$1:$1,"&gt;="&amp;C$2)</f>
        <v>114.7</v>
      </c>
      <c r="D833" s="5">
        <f>AVERAGEIFS(TimeSeries!831:831,TimeSeries!$1:$1,"&lt;="&amp;D$3,TimeSeries!$1:$1,"&gt;="&amp;D$2)</f>
        <v>118.7</v>
      </c>
      <c r="E833" s="5">
        <f>AVERAGEIFS(TimeSeries!831:831,TimeSeries!$1:$1,"&lt;="&amp;E$3,TimeSeries!$1:$1,"&gt;="&amp;E$2)</f>
        <v>120.1</v>
      </c>
      <c r="F833" s="5">
        <f>AVERAGEIFS(TimeSeries!831:831,TimeSeries!$1:$1,"&lt;="&amp;F$3,TimeSeries!$1:$1,"&gt;="&amp;F$2)</f>
        <v>125.6</v>
      </c>
      <c r="G833" s="5">
        <f>AVERAGEIFS(TimeSeries!831:831,TimeSeries!$1:$1,"&lt;="&amp;G$3,TimeSeries!$1:$1,"&gt;="&amp;G$2)</f>
        <v>124.9</v>
      </c>
      <c r="H833" s="5">
        <f>AVERAGEIFS(TimeSeries!831:831,TimeSeries!$1:$1,"&lt;="&amp;H$3,TimeSeries!$1:$1,"&gt;="&amp;H$2)</f>
        <v>112.9</v>
      </c>
      <c r="I833" s="5">
        <f>AVERAGEIFS(TimeSeries!831:831,TimeSeries!$1:$1,"&lt;="&amp;I$3,TimeSeries!$1:$1,"&gt;="&amp;I$2)</f>
        <v>110.05</v>
      </c>
      <c r="J833" s="5">
        <f>AVERAGEIFS(TimeSeries!831:831,TimeSeries!$1:$1,"&lt;="&amp;J$3,TimeSeries!$1:$1,"&gt;="&amp;J$2)</f>
        <v>113.1</v>
      </c>
      <c r="K833" s="5">
        <f>+TimeSeries!I831</f>
        <v>117.4375</v>
      </c>
      <c r="M833">
        <f t="shared" si="309"/>
        <v>117.72499999999999</v>
      </c>
      <c r="N833">
        <f t="shared" si="310"/>
        <v>125.38749999999999</v>
      </c>
      <c r="O833">
        <f t="shared" si="289"/>
        <v>0</v>
      </c>
      <c r="P833">
        <f t="shared" si="311"/>
        <v>0</v>
      </c>
      <c r="Q833">
        <f>+INDEX(TimeSeries!$A:$ZZ,'TimeSeries - Formatted'!$B833+1,'TimeSeries - Formatted'!K$1)</f>
        <v>29</v>
      </c>
      <c r="R833">
        <f>SUM(O$4:O833)</f>
        <v>39</v>
      </c>
      <c r="S833">
        <f>SUM(P$4:P833)</f>
        <v>40</v>
      </c>
      <c r="U833" s="1">
        <f t="shared" si="301"/>
        <v>-0.19537004559803584</v>
      </c>
      <c r="V833" s="1">
        <f t="shared" si="302"/>
        <v>-0.18081435472739826</v>
      </c>
      <c r="W833" s="1">
        <f t="shared" si="303"/>
        <v>-0.18327099625977572</v>
      </c>
      <c r="X833" s="1">
        <f t="shared" si="304"/>
        <v>-0.1400205409106472</v>
      </c>
      <c r="Y833" s="1">
        <f t="shared" si="305"/>
        <v>-0.11039886039886038</v>
      </c>
      <c r="Z833" s="1">
        <f t="shared" si="306"/>
        <v>-0.15240240240240233</v>
      </c>
      <c r="AA833" s="1">
        <f t="shared" si="307"/>
        <v>-0.1722452049642722</v>
      </c>
      <c r="AB833" s="1">
        <f t="shared" si="308"/>
        <v>-0.14898419864559831</v>
      </c>
      <c r="AD833" s="2">
        <f t="shared" ca="1" si="292"/>
        <v>1</v>
      </c>
      <c r="AE833" s="2">
        <f t="shared" ca="1" si="293"/>
        <v>1</v>
      </c>
      <c r="AF833" s="2">
        <f t="shared" ca="1" si="294"/>
        <v>1</v>
      </c>
      <c r="AG833" s="2">
        <f t="shared" ca="1" si="295"/>
        <v>1</v>
      </c>
      <c r="AH833" s="2">
        <f t="shared" ca="1" si="296"/>
        <v>1</v>
      </c>
      <c r="AI833" s="2">
        <f t="shared" ca="1" si="297"/>
        <v>1</v>
      </c>
      <c r="AJ833" s="2">
        <f t="shared" ca="1" si="298"/>
        <v>1</v>
      </c>
      <c r="AK833" s="2">
        <f t="shared" ca="1" si="299"/>
        <v>1</v>
      </c>
      <c r="AM833">
        <f ca="1">+IF(COUNTIFS(AM$4:AM832,1,$Q$4:$Q832,$Q833)=1,0,IF(U833*AD833&lt;$AO$1,1,0))</f>
        <v>0</v>
      </c>
      <c r="AN833">
        <f ca="1">+IF(COUNTIFS(AN$4:AN832,1,$Q$4:$Q832,$Q833)=1,0,IF(V833*AE833&lt;$AO$1,1,0))</f>
        <v>0</v>
      </c>
      <c r="AO833">
        <f ca="1">+IF(COUNTIFS(AO$4:AO832,1,$Q$4:$Q832,$Q833)=1,0,IF(W833*AF833&lt;$AO$1,1,0))</f>
        <v>0</v>
      </c>
      <c r="AP833">
        <f ca="1">+IF(COUNTIFS(AP$4:AP832,1,$Q$4:$Q832,$Q833)=1,0,IF(X833*AG833&lt;$AO$1,1,0))</f>
        <v>0</v>
      </c>
      <c r="AQ833">
        <f ca="1">+IF(COUNTIFS(AQ$4:AQ832,1,$Q$4:$Q832,$Q833)=1,0,IF(Y833*AH833&lt;$AO$1,1,0))</f>
        <v>0</v>
      </c>
      <c r="AR833">
        <f ca="1">+IF(COUNTIFS(AR$4:AR832,1,$Q$4:$Q832,$Q833)=1,0,IF(Z833*AI833&lt;$AO$1,1,0))</f>
        <v>0</v>
      </c>
      <c r="AS833">
        <f ca="1">+IF(COUNTIFS(AS$4:AS832,1,$Q$4:$Q832,$Q833)=1,0,IF(AA833*AJ833&lt;$AO$1,1,0))</f>
        <v>0</v>
      </c>
      <c r="AT833">
        <f ca="1">+IF(COUNTIFS(AT$4:AT832,1,$Q$4:$Q832,$Q833)=1,0,IF(AB833*AK833&lt;$AO$1,1,0))</f>
        <v>0</v>
      </c>
      <c r="AU833">
        <f t="shared" ca="1" si="290"/>
        <v>0</v>
      </c>
      <c r="AW833">
        <f ca="1">1*(COUNTIFS($Q$4:$Q832,Q833,AU$4:AU832,1)&gt;0)</f>
        <v>1</v>
      </c>
      <c r="AX833" t="str">
        <f t="shared" ca="1" si="300"/>
        <v/>
      </c>
    </row>
    <row r="834" spans="2:50" x14ac:dyDescent="0.35">
      <c r="B834">
        <f t="shared" si="291"/>
        <v>831</v>
      </c>
      <c r="C834" s="5">
        <f>AVERAGEIFS(TimeSeries!832:832,TimeSeries!$1:$1,"&lt;="&amp;C$3,TimeSeries!$1:$1,"&gt;="&amp;C$2)</f>
        <v>114.7</v>
      </c>
      <c r="D834" s="5">
        <f>AVERAGEIFS(TimeSeries!832:832,TimeSeries!$1:$1,"&lt;="&amp;D$3,TimeSeries!$1:$1,"&gt;="&amp;D$2)</f>
        <v>118.7</v>
      </c>
      <c r="E834" s="5">
        <f>AVERAGEIFS(TimeSeries!832:832,TimeSeries!$1:$1,"&lt;="&amp;E$3,TimeSeries!$1:$1,"&gt;="&amp;E$2)</f>
        <v>120.1</v>
      </c>
      <c r="F834" s="5">
        <f>AVERAGEIFS(TimeSeries!832:832,TimeSeries!$1:$1,"&lt;="&amp;F$3,TimeSeries!$1:$1,"&gt;="&amp;F$2)</f>
        <v>126.1</v>
      </c>
      <c r="G834" s="5">
        <f>AVERAGEIFS(TimeSeries!832:832,TimeSeries!$1:$1,"&lt;="&amp;G$3,TimeSeries!$1:$1,"&gt;="&amp;G$2)</f>
        <v>126.1</v>
      </c>
      <c r="H834" s="5">
        <f>AVERAGEIFS(TimeSeries!832:832,TimeSeries!$1:$1,"&lt;="&amp;H$3,TimeSeries!$1:$1,"&gt;="&amp;H$2)</f>
        <v>113.6</v>
      </c>
      <c r="I834" s="5">
        <f>AVERAGEIFS(TimeSeries!832:832,TimeSeries!$1:$1,"&lt;="&amp;I$3,TimeSeries!$1:$1,"&gt;="&amp;I$2)</f>
        <v>110.05</v>
      </c>
      <c r="J834" s="5">
        <f>AVERAGEIFS(TimeSeries!832:832,TimeSeries!$1:$1,"&lt;="&amp;J$3,TimeSeries!$1:$1,"&gt;="&amp;J$2)</f>
        <v>113.1</v>
      </c>
      <c r="K834" s="5">
        <f>+TimeSeries!I832</f>
        <v>117.7375</v>
      </c>
      <c r="M834">
        <f t="shared" si="309"/>
        <v>117.8</v>
      </c>
      <c r="N834">
        <f t="shared" si="310"/>
        <v>125.38749999999999</v>
      </c>
      <c r="O834">
        <f t="shared" si="289"/>
        <v>0</v>
      </c>
      <c r="P834">
        <f t="shared" si="311"/>
        <v>0</v>
      </c>
      <c r="Q834">
        <f>+INDEX(TimeSeries!$A:$ZZ,'TimeSeries - Formatted'!$B834+1,'TimeSeries - Formatted'!K$1)</f>
        <v>29</v>
      </c>
      <c r="R834">
        <f>SUM(O$4:O834)</f>
        <v>39</v>
      </c>
      <c r="S834">
        <f>SUM(P$4:P834)</f>
        <v>40</v>
      </c>
      <c r="U834" s="1">
        <f t="shared" si="301"/>
        <v>-0.19537004559803584</v>
      </c>
      <c r="V834" s="1">
        <f t="shared" si="302"/>
        <v>-0.18081435472739826</v>
      </c>
      <c r="W834" s="1">
        <f t="shared" si="303"/>
        <v>-0.18327099625977572</v>
      </c>
      <c r="X834" s="1">
        <f t="shared" si="304"/>
        <v>-0.13659705580280734</v>
      </c>
      <c r="Y834" s="1">
        <f t="shared" si="305"/>
        <v>-0.10185185185185197</v>
      </c>
      <c r="Z834" s="1">
        <f t="shared" si="306"/>
        <v>-0.14714714714714716</v>
      </c>
      <c r="AA834" s="1">
        <f t="shared" si="307"/>
        <v>-0.1722452049642722</v>
      </c>
      <c r="AB834" s="1">
        <f t="shared" si="308"/>
        <v>-0.14898419864559831</v>
      </c>
      <c r="AD834" s="2">
        <f t="shared" ca="1" si="292"/>
        <v>1</v>
      </c>
      <c r="AE834" s="2">
        <f t="shared" ca="1" si="293"/>
        <v>1</v>
      </c>
      <c r="AF834" s="2">
        <f t="shared" ca="1" si="294"/>
        <v>1</v>
      </c>
      <c r="AG834" s="2">
        <f t="shared" ca="1" si="295"/>
        <v>1</v>
      </c>
      <c r="AH834" s="2">
        <f t="shared" ca="1" si="296"/>
        <v>1</v>
      </c>
      <c r="AI834" s="2">
        <f t="shared" ca="1" si="297"/>
        <v>1</v>
      </c>
      <c r="AJ834" s="2">
        <f t="shared" ca="1" si="298"/>
        <v>1</v>
      </c>
      <c r="AK834" s="2">
        <f t="shared" ca="1" si="299"/>
        <v>1</v>
      </c>
      <c r="AM834">
        <f ca="1">+IF(COUNTIFS(AM$4:AM833,1,$Q$4:$Q833,$Q834)=1,0,IF(U834*AD834&lt;$AO$1,1,0))</f>
        <v>0</v>
      </c>
      <c r="AN834">
        <f ca="1">+IF(COUNTIFS(AN$4:AN833,1,$Q$4:$Q833,$Q834)=1,0,IF(V834*AE834&lt;$AO$1,1,0))</f>
        <v>0</v>
      </c>
      <c r="AO834">
        <f ca="1">+IF(COUNTIFS(AO$4:AO833,1,$Q$4:$Q833,$Q834)=1,0,IF(W834*AF834&lt;$AO$1,1,0))</f>
        <v>0</v>
      </c>
      <c r="AP834">
        <f ca="1">+IF(COUNTIFS(AP$4:AP833,1,$Q$4:$Q833,$Q834)=1,0,IF(X834*AG834&lt;$AO$1,1,0))</f>
        <v>0</v>
      </c>
      <c r="AQ834">
        <f ca="1">+IF(COUNTIFS(AQ$4:AQ833,1,$Q$4:$Q833,$Q834)=1,0,IF(Y834*AH834&lt;$AO$1,1,0))</f>
        <v>0</v>
      </c>
      <c r="AR834">
        <f ca="1">+IF(COUNTIFS(AR$4:AR833,1,$Q$4:$Q833,$Q834)=1,0,IF(Z834*AI834&lt;$AO$1,1,0))</f>
        <v>0</v>
      </c>
      <c r="AS834">
        <f ca="1">+IF(COUNTIFS(AS$4:AS833,1,$Q$4:$Q833,$Q834)=1,0,IF(AA834*AJ834&lt;$AO$1,1,0))</f>
        <v>0</v>
      </c>
      <c r="AT834">
        <f ca="1">+IF(COUNTIFS(AT$4:AT833,1,$Q$4:$Q833,$Q834)=1,0,IF(AB834*AK834&lt;$AO$1,1,0))</f>
        <v>0</v>
      </c>
      <c r="AU834">
        <f t="shared" ca="1" si="290"/>
        <v>0</v>
      </c>
      <c r="AW834">
        <f ca="1">1*(COUNTIFS($Q$4:$Q833,Q834,AU$4:AU833,1)&gt;0)</f>
        <v>1</v>
      </c>
      <c r="AX834" t="str">
        <f t="shared" ca="1" si="300"/>
        <v/>
      </c>
    </row>
    <row r="835" spans="2:50" x14ac:dyDescent="0.35">
      <c r="B835">
        <f t="shared" si="291"/>
        <v>832</v>
      </c>
      <c r="C835" s="5">
        <f>AVERAGEIFS(TimeSeries!833:833,TimeSeries!$1:$1,"&lt;="&amp;C$3,TimeSeries!$1:$1,"&gt;="&amp;C$2)</f>
        <v>115.4</v>
      </c>
      <c r="D835" s="5">
        <f>AVERAGEIFS(TimeSeries!833:833,TimeSeries!$1:$1,"&lt;="&amp;D$3,TimeSeries!$1:$1,"&gt;="&amp;D$2)</f>
        <v>119.9</v>
      </c>
      <c r="E835" s="5">
        <f>AVERAGEIFS(TimeSeries!833:833,TimeSeries!$1:$1,"&lt;="&amp;E$3,TimeSeries!$1:$1,"&gt;="&amp;E$2)</f>
        <v>121.3</v>
      </c>
      <c r="F835" s="5">
        <f>AVERAGEIFS(TimeSeries!833:833,TimeSeries!$1:$1,"&lt;="&amp;F$3,TimeSeries!$1:$1,"&gt;="&amp;F$2)</f>
        <v>127.3</v>
      </c>
      <c r="G835" s="5">
        <f>AVERAGEIFS(TimeSeries!833:833,TimeSeries!$1:$1,"&lt;="&amp;G$3,TimeSeries!$1:$1,"&gt;="&amp;G$2)</f>
        <v>126.6</v>
      </c>
      <c r="H835" s="5">
        <f>AVERAGEIFS(TimeSeries!833:833,TimeSeries!$1:$1,"&lt;="&amp;H$3,TimeSeries!$1:$1,"&gt;="&amp;H$2)</f>
        <v>114.1</v>
      </c>
      <c r="I835" s="5">
        <f>AVERAGEIFS(TimeSeries!833:833,TimeSeries!$1:$1,"&lt;="&amp;I$3,TimeSeries!$1:$1,"&gt;="&amp;I$2)</f>
        <v>110.55</v>
      </c>
      <c r="J835" s="5">
        <f>AVERAGEIFS(TimeSeries!833:833,TimeSeries!$1:$1,"&lt;="&amp;J$3,TimeSeries!$1:$1,"&gt;="&amp;J$2)</f>
        <v>113.1</v>
      </c>
      <c r="K835" s="5">
        <f>+TimeSeries!I833</f>
        <v>118.46249999999999</v>
      </c>
      <c r="M835">
        <f t="shared" si="309"/>
        <v>118.10624999999999</v>
      </c>
      <c r="N835">
        <f t="shared" si="310"/>
        <v>125.38749999999999</v>
      </c>
      <c r="O835">
        <f t="shared" si="289"/>
        <v>0</v>
      </c>
      <c r="P835">
        <f t="shared" si="311"/>
        <v>0</v>
      </c>
      <c r="Q835">
        <f>+INDEX(TimeSeries!$A:$ZZ,'TimeSeries - Formatted'!$B835+1,'TimeSeries - Formatted'!K$1)</f>
        <v>29</v>
      </c>
      <c r="R835">
        <f>SUM(O$4:O835)</f>
        <v>39</v>
      </c>
      <c r="S835">
        <f>SUM(P$4:P835)</f>
        <v>40</v>
      </c>
      <c r="U835" s="1">
        <f t="shared" si="301"/>
        <v>-0.19045948789898282</v>
      </c>
      <c r="V835" s="1">
        <f t="shared" si="302"/>
        <v>-0.17253278122843341</v>
      </c>
      <c r="W835" s="1">
        <f t="shared" si="303"/>
        <v>-0.17511050663039796</v>
      </c>
      <c r="X835" s="1">
        <f t="shared" si="304"/>
        <v>-0.1283806915439919</v>
      </c>
      <c r="Y835" s="1">
        <f t="shared" si="305"/>
        <v>-9.8290598290598385E-2</v>
      </c>
      <c r="Z835" s="1">
        <f t="shared" si="306"/>
        <v>-0.14339339339339341</v>
      </c>
      <c r="AA835" s="1">
        <f t="shared" si="307"/>
        <v>-0.16848439262880777</v>
      </c>
      <c r="AB835" s="1">
        <f t="shared" si="308"/>
        <v>-0.14898419864559831</v>
      </c>
      <c r="AD835" s="2">
        <f t="shared" ca="1" si="292"/>
        <v>1</v>
      </c>
      <c r="AE835" s="2">
        <f t="shared" ca="1" si="293"/>
        <v>1</v>
      </c>
      <c r="AF835" s="2">
        <f t="shared" ca="1" si="294"/>
        <v>1</v>
      </c>
      <c r="AG835" s="2">
        <f t="shared" ca="1" si="295"/>
        <v>1</v>
      </c>
      <c r="AH835" s="2">
        <f t="shared" ca="1" si="296"/>
        <v>1</v>
      </c>
      <c r="AI835" s="2">
        <f t="shared" ca="1" si="297"/>
        <v>1</v>
      </c>
      <c r="AJ835" s="2">
        <f t="shared" ca="1" si="298"/>
        <v>1</v>
      </c>
      <c r="AK835" s="2">
        <f t="shared" ca="1" si="299"/>
        <v>1</v>
      </c>
      <c r="AM835">
        <f ca="1">+IF(COUNTIFS(AM$4:AM834,1,$Q$4:$Q834,$Q835)=1,0,IF(U835*AD835&lt;$AO$1,1,0))</f>
        <v>0</v>
      </c>
      <c r="AN835">
        <f ca="1">+IF(COUNTIFS(AN$4:AN834,1,$Q$4:$Q834,$Q835)=1,0,IF(V835*AE835&lt;$AO$1,1,0))</f>
        <v>0</v>
      </c>
      <c r="AO835">
        <f ca="1">+IF(COUNTIFS(AO$4:AO834,1,$Q$4:$Q834,$Q835)=1,0,IF(W835*AF835&lt;$AO$1,1,0))</f>
        <v>0</v>
      </c>
      <c r="AP835">
        <f ca="1">+IF(COUNTIFS(AP$4:AP834,1,$Q$4:$Q834,$Q835)=1,0,IF(X835*AG835&lt;$AO$1,1,0))</f>
        <v>0</v>
      </c>
      <c r="AQ835">
        <f ca="1">+IF(COUNTIFS(AQ$4:AQ834,1,$Q$4:$Q834,$Q835)=1,0,IF(Y835*AH835&lt;$AO$1,1,0))</f>
        <v>0</v>
      </c>
      <c r="AR835">
        <f ca="1">+IF(COUNTIFS(AR$4:AR834,1,$Q$4:$Q834,$Q835)=1,0,IF(Z835*AI835&lt;$AO$1,1,0))</f>
        <v>0</v>
      </c>
      <c r="AS835">
        <f ca="1">+IF(COUNTIFS(AS$4:AS834,1,$Q$4:$Q834,$Q835)=1,0,IF(AA835*AJ835&lt;$AO$1,1,0))</f>
        <v>0</v>
      </c>
      <c r="AT835">
        <f ca="1">+IF(COUNTIFS(AT$4:AT834,1,$Q$4:$Q834,$Q835)=1,0,IF(AB835*AK835&lt;$AO$1,1,0))</f>
        <v>0</v>
      </c>
      <c r="AU835">
        <f t="shared" ca="1" si="290"/>
        <v>0</v>
      </c>
      <c r="AW835">
        <f ca="1">1*(COUNTIFS($Q$4:$Q834,Q835,AU$4:AU834,1)&gt;0)</f>
        <v>1</v>
      </c>
      <c r="AX835" t="str">
        <f t="shared" ca="1" si="300"/>
        <v/>
      </c>
    </row>
    <row r="836" spans="2:50" x14ac:dyDescent="0.35">
      <c r="B836">
        <f t="shared" si="291"/>
        <v>833</v>
      </c>
      <c r="C836" s="5">
        <f>AVERAGEIFS(TimeSeries!834:834,TimeSeries!$1:$1,"&lt;="&amp;C$3,TimeSeries!$1:$1,"&gt;="&amp;C$2)</f>
        <v>117.1</v>
      </c>
      <c r="D836" s="5">
        <f>AVERAGEIFS(TimeSeries!834:834,TimeSeries!$1:$1,"&lt;="&amp;D$3,TimeSeries!$1:$1,"&gt;="&amp;D$2)</f>
        <v>121.1</v>
      </c>
      <c r="E836" s="5">
        <f>AVERAGEIFS(TimeSeries!834:834,TimeSeries!$1:$1,"&lt;="&amp;E$3,TimeSeries!$1:$1,"&gt;="&amp;E$2)</f>
        <v>123.25</v>
      </c>
      <c r="F836" s="5">
        <f>AVERAGEIFS(TimeSeries!834:834,TimeSeries!$1:$1,"&lt;="&amp;F$3,TimeSeries!$1:$1,"&gt;="&amp;F$2)</f>
        <v>129.25</v>
      </c>
      <c r="G836" s="5">
        <f>AVERAGEIFS(TimeSeries!834:834,TimeSeries!$1:$1,"&lt;="&amp;G$3,TimeSeries!$1:$1,"&gt;="&amp;G$2)</f>
        <v>126.4</v>
      </c>
      <c r="H836" s="5">
        <f>AVERAGEIFS(TimeSeries!834:834,TimeSeries!$1:$1,"&lt;="&amp;H$3,TimeSeries!$1:$1,"&gt;="&amp;H$2)</f>
        <v>113.9</v>
      </c>
      <c r="I836" s="5">
        <f>AVERAGEIFS(TimeSeries!834:834,TimeSeries!$1:$1,"&lt;="&amp;I$3,TimeSeries!$1:$1,"&gt;="&amp;I$2)</f>
        <v>111.05</v>
      </c>
      <c r="J836" s="5">
        <f>AVERAGEIFS(TimeSeries!834:834,TimeSeries!$1:$1,"&lt;="&amp;J$3,TimeSeries!$1:$1,"&gt;="&amp;J$2)</f>
        <v>113.1</v>
      </c>
      <c r="K836" s="5">
        <f>+TimeSeries!I834</f>
        <v>119.44999999999999</v>
      </c>
      <c r="M836">
        <f t="shared" si="309"/>
        <v>118.10624999999999</v>
      </c>
      <c r="N836">
        <f t="shared" si="310"/>
        <v>125.38749999999999</v>
      </c>
      <c r="O836">
        <f t="shared" ref="O836:O899" si="312">1*(AVERAGE(K834:K836)&gt;M836)*(AVERAGE(K831:K833)&lt;M836)*(SUM(O825:O835)=0)</f>
        <v>1</v>
      </c>
      <c r="P836">
        <f t="shared" si="311"/>
        <v>0</v>
      </c>
      <c r="Q836">
        <f>+INDEX(TimeSeries!$A:$ZZ,'TimeSeries - Formatted'!$B836+1,'TimeSeries - Formatted'!K$1)</f>
        <v>29</v>
      </c>
      <c r="R836">
        <f>SUM(O$4:O836)</f>
        <v>40</v>
      </c>
      <c r="S836">
        <f>SUM(P$4:P836)</f>
        <v>40</v>
      </c>
      <c r="U836" s="1">
        <f t="shared" si="301"/>
        <v>-0.17853384777271142</v>
      </c>
      <c r="V836" s="1">
        <f t="shared" si="302"/>
        <v>-0.16425120772946866</v>
      </c>
      <c r="W836" s="1">
        <f t="shared" si="303"/>
        <v>-0.16184971098265899</v>
      </c>
      <c r="X836" s="1">
        <f t="shared" si="304"/>
        <v>-0.11502909962341668</v>
      </c>
      <c r="Y836" s="1">
        <f t="shared" si="305"/>
        <v>-9.9715099715099731E-2</v>
      </c>
      <c r="Z836" s="1">
        <f t="shared" si="306"/>
        <v>-0.14489489489489482</v>
      </c>
      <c r="AA836" s="1">
        <f t="shared" si="307"/>
        <v>-0.16472358029334333</v>
      </c>
      <c r="AB836" s="1">
        <f t="shared" si="308"/>
        <v>-0.14898419864559831</v>
      </c>
      <c r="AD836" s="2">
        <f t="shared" ca="1" si="292"/>
        <v>1</v>
      </c>
      <c r="AE836" s="2">
        <f t="shared" ca="1" si="293"/>
        <v>1</v>
      </c>
      <c r="AF836" s="2">
        <f t="shared" ca="1" si="294"/>
        <v>1</v>
      </c>
      <c r="AG836" s="2">
        <f t="shared" ca="1" si="295"/>
        <v>1</v>
      </c>
      <c r="AH836" s="2">
        <f t="shared" ca="1" si="296"/>
        <v>1</v>
      </c>
      <c r="AI836" s="2">
        <f t="shared" ca="1" si="297"/>
        <v>1</v>
      </c>
      <c r="AJ836" s="2">
        <f t="shared" ca="1" si="298"/>
        <v>1</v>
      </c>
      <c r="AK836" s="2">
        <f t="shared" ca="1" si="299"/>
        <v>1</v>
      </c>
      <c r="AM836">
        <f ca="1">+IF(COUNTIFS(AM$4:AM835,1,$Q$4:$Q835,$Q836)=1,0,IF(U836*AD836&lt;$AO$1,1,0))</f>
        <v>0</v>
      </c>
      <c r="AN836">
        <f ca="1">+IF(COUNTIFS(AN$4:AN835,1,$Q$4:$Q835,$Q836)=1,0,IF(V836*AE836&lt;$AO$1,1,0))</f>
        <v>0</v>
      </c>
      <c r="AO836">
        <f ca="1">+IF(COUNTIFS(AO$4:AO835,1,$Q$4:$Q835,$Q836)=1,0,IF(W836*AF836&lt;$AO$1,1,0))</f>
        <v>0</v>
      </c>
      <c r="AP836">
        <f ca="1">+IF(COUNTIFS(AP$4:AP835,1,$Q$4:$Q835,$Q836)=1,0,IF(X836*AG836&lt;$AO$1,1,0))</f>
        <v>0</v>
      </c>
      <c r="AQ836">
        <f ca="1">+IF(COUNTIFS(AQ$4:AQ835,1,$Q$4:$Q835,$Q836)=1,0,IF(Y836*AH836&lt;$AO$1,1,0))</f>
        <v>0</v>
      </c>
      <c r="AR836">
        <f ca="1">+IF(COUNTIFS(AR$4:AR835,1,$Q$4:$Q835,$Q836)=1,0,IF(Z836*AI836&lt;$AO$1,1,0))</f>
        <v>0</v>
      </c>
      <c r="AS836">
        <f ca="1">+IF(COUNTIFS(AS$4:AS835,1,$Q$4:$Q835,$Q836)=1,0,IF(AA836*AJ836&lt;$AO$1,1,0))</f>
        <v>0</v>
      </c>
      <c r="AT836">
        <f ca="1">+IF(COUNTIFS(AT$4:AT835,1,$Q$4:$Q835,$Q836)=1,0,IF(AB836*AK836&lt;$AO$1,1,0))</f>
        <v>0</v>
      </c>
      <c r="AU836">
        <f t="shared" ca="1" si="290"/>
        <v>0</v>
      </c>
      <c r="AW836">
        <f ca="1">1*(COUNTIFS($Q$4:$Q835,Q836,AU$4:AU835,1)&gt;0)</f>
        <v>1</v>
      </c>
      <c r="AX836" t="str">
        <f t="shared" ca="1" si="300"/>
        <v/>
      </c>
    </row>
    <row r="837" spans="2:50" x14ac:dyDescent="0.35">
      <c r="B837">
        <f t="shared" si="291"/>
        <v>834</v>
      </c>
      <c r="C837" s="5">
        <f>AVERAGEIFS(TimeSeries!835:835,TimeSeries!$1:$1,"&lt;="&amp;C$3,TimeSeries!$1:$1,"&gt;="&amp;C$2)</f>
        <v>119.5</v>
      </c>
      <c r="D837" s="5">
        <f>AVERAGEIFS(TimeSeries!835:835,TimeSeries!$1:$1,"&lt;="&amp;D$3,TimeSeries!$1:$1,"&gt;="&amp;D$2)</f>
        <v>123.5</v>
      </c>
      <c r="E837" s="5">
        <f>AVERAGEIFS(TimeSeries!835:835,TimeSeries!$1:$1,"&lt;="&amp;E$3,TimeSeries!$1:$1,"&gt;="&amp;E$2)</f>
        <v>125.65</v>
      </c>
      <c r="F837" s="5">
        <f>AVERAGEIFS(TimeSeries!835:835,TimeSeries!$1:$1,"&lt;="&amp;F$3,TimeSeries!$1:$1,"&gt;="&amp;F$2)</f>
        <v>130.65</v>
      </c>
      <c r="G837" s="5">
        <f>AVERAGEIFS(TimeSeries!835:835,TimeSeries!$1:$1,"&lt;="&amp;G$3,TimeSeries!$1:$1,"&gt;="&amp;G$2)</f>
        <v>127.1</v>
      </c>
      <c r="H837" s="5">
        <f>AVERAGEIFS(TimeSeries!835:835,TimeSeries!$1:$1,"&lt;="&amp;H$3,TimeSeries!$1:$1,"&gt;="&amp;H$2)</f>
        <v>115.6</v>
      </c>
      <c r="I837" s="5">
        <f>AVERAGEIFS(TimeSeries!835:835,TimeSeries!$1:$1,"&lt;="&amp;I$3,TimeSeries!$1:$1,"&gt;="&amp;I$2)</f>
        <v>114.9</v>
      </c>
      <c r="J837" s="5">
        <f>AVERAGEIFS(TimeSeries!835:835,TimeSeries!$1:$1,"&lt;="&amp;J$3,TimeSeries!$1:$1,"&gt;="&amp;J$2)</f>
        <v>118.8</v>
      </c>
      <c r="K837" s="5">
        <f>+TimeSeries!I835</f>
        <v>121.78749999999999</v>
      </c>
      <c r="M837">
        <f t="shared" si="309"/>
        <v>118.10624999999999</v>
      </c>
      <c r="N837">
        <f t="shared" si="310"/>
        <v>125.38749999999999</v>
      </c>
      <c r="O837">
        <f t="shared" si="312"/>
        <v>0</v>
      </c>
      <c r="P837">
        <f t="shared" si="311"/>
        <v>0</v>
      </c>
      <c r="Q837">
        <f>+INDEX(TimeSeries!$A:$ZZ,'TimeSeries - Formatted'!$B837+1,'TimeSeries - Formatted'!K$1)</f>
        <v>29</v>
      </c>
      <c r="R837">
        <f>SUM(O$4:O837)</f>
        <v>40</v>
      </c>
      <c r="S837">
        <f>SUM(P$4:P837)</f>
        <v>40</v>
      </c>
      <c r="U837" s="1">
        <f t="shared" si="301"/>
        <v>-0.161697649947387</v>
      </c>
      <c r="V837" s="1">
        <f t="shared" si="302"/>
        <v>-0.14265879902811529</v>
      </c>
      <c r="W837" s="1">
        <f t="shared" si="303"/>
        <v>-0.12773342589378689</v>
      </c>
      <c r="X837" s="1">
        <f t="shared" si="304"/>
        <v>-0.1023703194778427</v>
      </c>
      <c r="Y837" s="1">
        <f t="shared" si="305"/>
        <v>-8.6925287356321768E-2</v>
      </c>
      <c r="Z837" s="1">
        <f t="shared" si="306"/>
        <v>-0.13213213213213215</v>
      </c>
      <c r="AA837" s="1">
        <f t="shared" si="307"/>
        <v>-0.13576532531026686</v>
      </c>
      <c r="AB837" s="1">
        <f t="shared" si="308"/>
        <v>-0.10609480812641092</v>
      </c>
      <c r="AD837" s="2">
        <f t="shared" ca="1" si="292"/>
        <v>1</v>
      </c>
      <c r="AE837" s="2">
        <f t="shared" ca="1" si="293"/>
        <v>1</v>
      </c>
      <c r="AF837" s="2">
        <f t="shared" ca="1" si="294"/>
        <v>1</v>
      </c>
      <c r="AG837" s="2">
        <f t="shared" ca="1" si="295"/>
        <v>1</v>
      </c>
      <c r="AH837" s="2">
        <f t="shared" ca="1" si="296"/>
        <v>1</v>
      </c>
      <c r="AI837" s="2">
        <f t="shared" ca="1" si="297"/>
        <v>1</v>
      </c>
      <c r="AJ837" s="2">
        <f t="shared" ca="1" si="298"/>
        <v>1</v>
      </c>
      <c r="AK837" s="2">
        <f t="shared" ca="1" si="299"/>
        <v>1</v>
      </c>
      <c r="AM837">
        <f ca="1">+IF(COUNTIFS(AM$4:AM836,1,$Q$4:$Q836,$Q837)=1,0,IF(U837*AD837&lt;$AO$1,1,0))</f>
        <v>0</v>
      </c>
      <c r="AN837">
        <f ca="1">+IF(COUNTIFS(AN$4:AN836,1,$Q$4:$Q836,$Q837)=1,0,IF(V837*AE837&lt;$AO$1,1,0))</f>
        <v>0</v>
      </c>
      <c r="AO837">
        <f ca="1">+IF(COUNTIFS(AO$4:AO836,1,$Q$4:$Q836,$Q837)=1,0,IF(W837*AF837&lt;$AO$1,1,0))</f>
        <v>0</v>
      </c>
      <c r="AP837">
        <f ca="1">+IF(COUNTIFS(AP$4:AP836,1,$Q$4:$Q836,$Q837)=1,0,IF(X837*AG837&lt;$AO$1,1,0))</f>
        <v>0</v>
      </c>
      <c r="AQ837">
        <f ca="1">+IF(COUNTIFS(AQ$4:AQ836,1,$Q$4:$Q836,$Q837)=1,0,IF(Y837*AH837&lt;$AO$1,1,0))</f>
        <v>0</v>
      </c>
      <c r="AR837">
        <f ca="1">+IF(COUNTIFS(AR$4:AR836,1,$Q$4:$Q836,$Q837)=1,0,IF(Z837*AI837&lt;$AO$1,1,0))</f>
        <v>0</v>
      </c>
      <c r="AS837">
        <f ca="1">+IF(COUNTIFS(AS$4:AS836,1,$Q$4:$Q836,$Q837)=1,0,IF(AA837*AJ837&lt;$AO$1,1,0))</f>
        <v>0</v>
      </c>
      <c r="AT837">
        <f ca="1">+IF(COUNTIFS(AT$4:AT836,1,$Q$4:$Q836,$Q837)=1,0,IF(AB837*AK837&lt;$AO$1,1,0))</f>
        <v>0</v>
      </c>
      <c r="AU837">
        <f t="shared" ref="AU837:AU900" ca="1" si="313">1*(SUM(AM837:AT837)&gt;0)</f>
        <v>0</v>
      </c>
      <c r="AW837">
        <f ca="1">1*(COUNTIFS($Q$4:$Q836,Q837,AU$4:AU836,1)&gt;0)</f>
        <v>1</v>
      </c>
      <c r="AX837" t="str">
        <f t="shared" ca="1" si="300"/>
        <v/>
      </c>
    </row>
    <row r="838" spans="2:50" x14ac:dyDescent="0.35">
      <c r="B838">
        <f t="shared" ref="B838:B901" si="314">+B837+1</f>
        <v>835</v>
      </c>
      <c r="C838" s="5">
        <f>AVERAGEIFS(TimeSeries!836:836,TimeSeries!$1:$1,"&lt;="&amp;C$3,TimeSeries!$1:$1,"&gt;="&amp;C$2)</f>
        <v>121.95</v>
      </c>
      <c r="D838" s="5">
        <f>AVERAGEIFS(TimeSeries!836:836,TimeSeries!$1:$1,"&lt;="&amp;D$3,TimeSeries!$1:$1,"&gt;="&amp;D$2)</f>
        <v>126.45</v>
      </c>
      <c r="E838" s="5">
        <f>AVERAGEIFS(TimeSeries!836:836,TimeSeries!$1:$1,"&lt;="&amp;E$3,TimeSeries!$1:$1,"&gt;="&amp;E$2)</f>
        <v>127.85</v>
      </c>
      <c r="F838" s="5">
        <f>AVERAGEIFS(TimeSeries!836:836,TimeSeries!$1:$1,"&lt;="&amp;F$3,TimeSeries!$1:$1,"&gt;="&amp;F$2)</f>
        <v>131.35</v>
      </c>
      <c r="G838" s="5">
        <f>AVERAGEIFS(TimeSeries!836:836,TimeSeries!$1:$1,"&lt;="&amp;G$3,TimeSeries!$1:$1,"&gt;="&amp;G$2)</f>
        <v>127.1</v>
      </c>
      <c r="H838" s="5">
        <f>AVERAGEIFS(TimeSeries!836:836,TimeSeries!$1:$1,"&lt;="&amp;H$3,TimeSeries!$1:$1,"&gt;="&amp;H$2)</f>
        <v>116.6</v>
      </c>
      <c r="I838" s="5">
        <f>AVERAGEIFS(TimeSeries!836:836,TimeSeries!$1:$1,"&lt;="&amp;I$3,TimeSeries!$1:$1,"&gt;="&amp;I$2)</f>
        <v>116.6</v>
      </c>
      <c r="J838" s="5">
        <f>AVERAGEIFS(TimeSeries!836:836,TimeSeries!$1:$1,"&lt;="&amp;J$3,TimeSeries!$1:$1,"&gt;="&amp;J$2)</f>
        <v>120.2</v>
      </c>
      <c r="K838" s="5">
        <f>+TimeSeries!I836</f>
        <v>123.375</v>
      </c>
      <c r="M838">
        <f t="shared" si="309"/>
        <v>118.10624999999999</v>
      </c>
      <c r="N838">
        <f t="shared" si="310"/>
        <v>125.38749999999999</v>
      </c>
      <c r="O838">
        <f t="shared" si="312"/>
        <v>0</v>
      </c>
      <c r="P838">
        <f t="shared" si="311"/>
        <v>0</v>
      </c>
      <c r="Q838">
        <f>+INDEX(TimeSeries!$A:$ZZ,'TimeSeries - Formatted'!$B838+1,'TimeSeries - Formatted'!K$1)</f>
        <v>29</v>
      </c>
      <c r="R838">
        <f>SUM(O$4:O838)</f>
        <v>40</v>
      </c>
      <c r="S838">
        <f>SUM(P$4:P838)</f>
        <v>40</v>
      </c>
      <c r="U838" s="1">
        <f t="shared" si="301"/>
        <v>-0.11822125813449025</v>
      </c>
      <c r="V838" s="1">
        <f t="shared" si="302"/>
        <v>-6.1943620178041559E-2</v>
      </c>
      <c r="W838" s="1">
        <f t="shared" si="303"/>
        <v>-5.1557863501483836E-2</v>
      </c>
      <c r="X838" s="1">
        <f t="shared" si="304"/>
        <v>-3.9839181286549841E-2</v>
      </c>
      <c r="Y838" s="1">
        <f t="shared" si="305"/>
        <v>-2.5680337293982336E-2</v>
      </c>
      <c r="Z838" s="1">
        <f t="shared" si="306"/>
        <v>-9.9266125917342518E-2</v>
      </c>
      <c r="AA838" s="1">
        <f t="shared" si="307"/>
        <v>-0.12297856336968782</v>
      </c>
      <c r="AB838" s="1">
        <f t="shared" si="308"/>
        <v>-9.5560571858540277E-2</v>
      </c>
      <c r="AD838" s="2">
        <f t="shared" ca="1" si="292"/>
        <v>1</v>
      </c>
      <c r="AE838" s="2">
        <f t="shared" ca="1" si="293"/>
        <v>1</v>
      </c>
      <c r="AF838" s="2">
        <f t="shared" ca="1" si="294"/>
        <v>1</v>
      </c>
      <c r="AG838" s="2">
        <f t="shared" ca="1" si="295"/>
        <v>1</v>
      </c>
      <c r="AH838" s="2">
        <f t="shared" ca="1" si="296"/>
        <v>1</v>
      </c>
      <c r="AI838" s="2">
        <f t="shared" ca="1" si="297"/>
        <v>1</v>
      </c>
      <c r="AJ838" s="2">
        <f t="shared" ca="1" si="298"/>
        <v>1</v>
      </c>
      <c r="AK838" s="2">
        <f t="shared" ca="1" si="299"/>
        <v>1</v>
      </c>
      <c r="AM838">
        <f ca="1">+IF(COUNTIFS(AM$4:AM837,1,$Q$4:$Q837,$Q838)=1,0,IF(U838*AD838&lt;$AO$1,1,0))</f>
        <v>0</v>
      </c>
      <c r="AN838">
        <f ca="1">+IF(COUNTIFS(AN$4:AN837,1,$Q$4:$Q837,$Q838)=1,0,IF(V838*AE838&lt;$AO$1,1,0))</f>
        <v>0</v>
      </c>
      <c r="AO838">
        <f ca="1">+IF(COUNTIFS(AO$4:AO837,1,$Q$4:$Q837,$Q838)=1,0,IF(W838*AF838&lt;$AO$1,1,0))</f>
        <v>0</v>
      </c>
      <c r="AP838">
        <f ca="1">+IF(COUNTIFS(AP$4:AP837,1,$Q$4:$Q837,$Q838)=1,0,IF(X838*AG838&lt;$AO$1,1,0))</f>
        <v>0</v>
      </c>
      <c r="AQ838">
        <f ca="1">+IF(COUNTIFS(AQ$4:AQ837,1,$Q$4:$Q837,$Q838)=1,0,IF(Y838*AH838&lt;$AO$1,1,0))</f>
        <v>0</v>
      </c>
      <c r="AR838">
        <f ca="1">+IF(COUNTIFS(AR$4:AR837,1,$Q$4:$Q837,$Q838)=1,0,IF(Z838*AI838&lt;$AO$1,1,0))</f>
        <v>0</v>
      </c>
      <c r="AS838">
        <f ca="1">+IF(COUNTIFS(AS$4:AS837,1,$Q$4:$Q837,$Q838)=1,0,IF(AA838*AJ838&lt;$AO$1,1,0))</f>
        <v>0</v>
      </c>
      <c r="AT838">
        <f ca="1">+IF(COUNTIFS(AT$4:AT837,1,$Q$4:$Q837,$Q838)=1,0,IF(AB838*AK838&lt;$AO$1,1,0))</f>
        <v>0</v>
      </c>
      <c r="AU838">
        <f t="shared" ca="1" si="313"/>
        <v>0</v>
      </c>
      <c r="AW838">
        <f ca="1">1*(COUNTIFS($Q$4:$Q837,Q838,AU$4:AU837,1)&gt;0)</f>
        <v>1</v>
      </c>
      <c r="AX838" t="str">
        <f t="shared" ca="1" si="300"/>
        <v/>
      </c>
    </row>
    <row r="839" spans="2:50" x14ac:dyDescent="0.35">
      <c r="B839">
        <f t="shared" si="314"/>
        <v>836</v>
      </c>
      <c r="C839" s="5">
        <f>AVERAGEIFS(TimeSeries!837:837,TimeSeries!$1:$1,"&lt;="&amp;C$3,TimeSeries!$1:$1,"&gt;="&amp;C$2)</f>
        <v>124.85</v>
      </c>
      <c r="D839" s="5">
        <f>AVERAGEIFS(TimeSeries!837:837,TimeSeries!$1:$1,"&lt;="&amp;D$3,TimeSeries!$1:$1,"&gt;="&amp;D$2)</f>
        <v>128.85</v>
      </c>
      <c r="E839" s="5">
        <f>AVERAGEIFS(TimeSeries!837:837,TimeSeries!$1:$1,"&lt;="&amp;E$3,TimeSeries!$1:$1,"&gt;="&amp;E$2)</f>
        <v>130.25</v>
      </c>
      <c r="F839" s="5">
        <f>AVERAGEIFS(TimeSeries!837:837,TimeSeries!$1:$1,"&lt;="&amp;F$3,TimeSeries!$1:$1,"&gt;="&amp;F$2)</f>
        <v>132.75</v>
      </c>
      <c r="G839" s="5">
        <f>AVERAGEIFS(TimeSeries!837:837,TimeSeries!$1:$1,"&lt;="&amp;G$3,TimeSeries!$1:$1,"&gt;="&amp;G$2)</f>
        <v>129.25</v>
      </c>
      <c r="H839" s="5">
        <f>AVERAGEIFS(TimeSeries!837:837,TimeSeries!$1:$1,"&lt;="&amp;H$3,TimeSeries!$1:$1,"&gt;="&amp;H$2)</f>
        <v>119.75</v>
      </c>
      <c r="I839" s="5">
        <f>AVERAGEIFS(TimeSeries!837:837,TimeSeries!$1:$1,"&lt;="&amp;I$3,TimeSeries!$1:$1,"&gt;="&amp;I$2)</f>
        <v>117.6</v>
      </c>
      <c r="J839" s="5">
        <f>AVERAGEIFS(TimeSeries!837:837,TimeSeries!$1:$1,"&lt;="&amp;J$3,TimeSeries!$1:$1,"&gt;="&amp;J$2)</f>
        <v>120.2</v>
      </c>
      <c r="K839" s="5">
        <f>+TimeSeries!I837</f>
        <v>125.4875</v>
      </c>
      <c r="M839">
        <f t="shared" si="309"/>
        <v>118.10624999999999</v>
      </c>
      <c r="N839">
        <f t="shared" si="310"/>
        <v>125.32499999999999</v>
      </c>
      <c r="O839">
        <f t="shared" si="312"/>
        <v>0</v>
      </c>
      <c r="P839">
        <f t="shared" si="311"/>
        <v>1</v>
      </c>
      <c r="Q839">
        <f>+INDEX(TimeSeries!$A:$ZZ,'TimeSeries - Formatted'!$B839+1,'TimeSeries - Formatted'!K$1)</f>
        <v>29</v>
      </c>
      <c r="R839">
        <f>SUM(O$4:O839)</f>
        <v>40</v>
      </c>
      <c r="S839">
        <f>SUM(P$4:P839)</f>
        <v>41</v>
      </c>
      <c r="U839" s="1">
        <f t="shared" si="301"/>
        <v>-2.9537504858142327E-2</v>
      </c>
      <c r="V839" s="1">
        <f t="shared" si="302"/>
        <v>1.8979833926453082E-2</v>
      </c>
      <c r="W839" s="1">
        <f t="shared" si="303"/>
        <v>1.8771998435666903E-2</v>
      </c>
      <c r="X839" s="1">
        <f t="shared" si="304"/>
        <v>1.0658545869813629E-2</v>
      </c>
      <c r="Y839" s="1">
        <f t="shared" si="305"/>
        <v>1.6915814319433453E-2</v>
      </c>
      <c r="Z839" s="1">
        <f t="shared" si="306"/>
        <v>-1.5213815789473673E-2</v>
      </c>
      <c r="AA839" s="1">
        <f t="shared" si="307"/>
        <v>-4.9696969696969795E-2</v>
      </c>
      <c r="AB839" s="1">
        <f t="shared" si="308"/>
        <v>-3.4538152610441797E-2</v>
      </c>
      <c r="AD839" s="2">
        <f t="shared" ca="1" si="292"/>
        <v>1</v>
      </c>
      <c r="AE839" s="2">
        <f t="shared" ca="1" si="293"/>
        <v>1</v>
      </c>
      <c r="AF839" s="2">
        <f t="shared" ca="1" si="294"/>
        <v>1</v>
      </c>
      <c r="AG839" s="2">
        <f t="shared" ca="1" si="295"/>
        <v>1</v>
      </c>
      <c r="AH839" s="2">
        <f t="shared" ca="1" si="296"/>
        <v>1</v>
      </c>
      <c r="AI839" s="2">
        <f t="shared" ca="1" si="297"/>
        <v>1</v>
      </c>
      <c r="AJ839" s="2">
        <f t="shared" ca="1" si="298"/>
        <v>1</v>
      </c>
      <c r="AK839" s="2">
        <f t="shared" ca="1" si="299"/>
        <v>1</v>
      </c>
      <c r="AM839">
        <f ca="1">+IF(COUNTIFS(AM$4:AM838,1,$Q$4:$Q838,$Q839)=1,0,IF(U839*AD839&lt;$AO$1,1,0))</f>
        <v>0</v>
      </c>
      <c r="AN839">
        <f ca="1">+IF(COUNTIFS(AN$4:AN838,1,$Q$4:$Q838,$Q839)=1,0,IF(V839*AE839&lt;$AO$1,1,0))</f>
        <v>0</v>
      </c>
      <c r="AO839">
        <f ca="1">+IF(COUNTIFS(AO$4:AO838,1,$Q$4:$Q838,$Q839)=1,0,IF(W839*AF839&lt;$AO$1,1,0))</f>
        <v>0</v>
      </c>
      <c r="AP839">
        <f ca="1">+IF(COUNTIFS(AP$4:AP838,1,$Q$4:$Q838,$Q839)=1,0,IF(X839*AG839&lt;$AO$1,1,0))</f>
        <v>0</v>
      </c>
      <c r="AQ839">
        <f ca="1">+IF(COUNTIFS(AQ$4:AQ838,1,$Q$4:$Q838,$Q839)=1,0,IF(Y839*AH839&lt;$AO$1,1,0))</f>
        <v>0</v>
      </c>
      <c r="AR839">
        <f ca="1">+IF(COUNTIFS(AR$4:AR838,1,$Q$4:$Q838,$Q839)=1,0,IF(Z839*AI839&lt;$AO$1,1,0))</f>
        <v>0</v>
      </c>
      <c r="AS839">
        <f ca="1">+IF(COUNTIFS(AS$4:AS838,1,$Q$4:$Q838,$Q839)=1,0,IF(AA839*AJ839&lt;$AO$1,1,0))</f>
        <v>0</v>
      </c>
      <c r="AT839">
        <f ca="1">+IF(COUNTIFS(AT$4:AT838,1,$Q$4:$Q838,$Q839)=1,0,IF(AB839*AK839&lt;$AO$1,1,0))</f>
        <v>0</v>
      </c>
      <c r="AU839">
        <f t="shared" ca="1" si="313"/>
        <v>0</v>
      </c>
      <c r="AW839">
        <f ca="1">1*(COUNTIFS($Q$4:$Q838,Q839,AU$4:AU838,1)&gt;0)</f>
        <v>1</v>
      </c>
      <c r="AX839" t="str">
        <f t="shared" ca="1" si="300"/>
        <v/>
      </c>
    </row>
    <row r="840" spans="2:50" x14ac:dyDescent="0.35">
      <c r="B840">
        <f t="shared" si="314"/>
        <v>837</v>
      </c>
      <c r="C840" s="5">
        <f>AVERAGEIFS(TimeSeries!838:838,TimeSeries!$1:$1,"&lt;="&amp;C$3,TimeSeries!$1:$1,"&gt;="&amp;C$2)</f>
        <v>127.75</v>
      </c>
      <c r="D840" s="5">
        <f>AVERAGEIFS(TimeSeries!838:838,TimeSeries!$1:$1,"&lt;="&amp;D$3,TimeSeries!$1:$1,"&gt;="&amp;D$2)</f>
        <v>131.25</v>
      </c>
      <c r="E840" s="5">
        <f>AVERAGEIFS(TimeSeries!838:838,TimeSeries!$1:$1,"&lt;="&amp;E$3,TimeSeries!$1:$1,"&gt;="&amp;E$2)</f>
        <v>131.94999999999999</v>
      </c>
      <c r="F840" s="5">
        <f>AVERAGEIFS(TimeSeries!838:838,TimeSeries!$1:$1,"&lt;="&amp;F$3,TimeSeries!$1:$1,"&gt;="&amp;F$2)</f>
        <v>134.44999999999999</v>
      </c>
      <c r="G840" s="5">
        <f>AVERAGEIFS(TimeSeries!838:838,TimeSeries!$1:$1,"&lt;="&amp;G$3,TimeSeries!$1:$1,"&gt;="&amp;G$2)</f>
        <v>130.94999999999999</v>
      </c>
      <c r="H840" s="5">
        <f>AVERAGEIFS(TimeSeries!838:838,TimeSeries!$1:$1,"&lt;="&amp;H$3,TimeSeries!$1:$1,"&gt;="&amp;H$2)</f>
        <v>121.95</v>
      </c>
      <c r="I840" s="5">
        <f>AVERAGEIFS(TimeSeries!838:838,TimeSeries!$1:$1,"&lt;="&amp;I$3,TimeSeries!$1:$1,"&gt;="&amp;I$2)</f>
        <v>119.1</v>
      </c>
      <c r="J840" s="5">
        <f>AVERAGEIFS(TimeSeries!838:838,TimeSeries!$1:$1,"&lt;="&amp;J$3,TimeSeries!$1:$1,"&gt;="&amp;J$2)</f>
        <v>120.2</v>
      </c>
      <c r="K840" s="5">
        <f>+TimeSeries!I838</f>
        <v>127.4375</v>
      </c>
      <c r="M840">
        <f t="shared" si="309"/>
        <v>118.10624999999999</v>
      </c>
      <c r="N840">
        <f t="shared" si="310"/>
        <v>125.32499999999999</v>
      </c>
      <c r="O840">
        <f t="shared" si="312"/>
        <v>0</v>
      </c>
      <c r="P840">
        <f t="shared" si="311"/>
        <v>0</v>
      </c>
      <c r="Q840">
        <f>+INDEX(TimeSeries!$A:$ZZ,'TimeSeries - Formatted'!$B840+1,'TimeSeries - Formatted'!K$1)</f>
        <v>29</v>
      </c>
      <c r="R840">
        <f>SUM(O$4:O840)</f>
        <v>40</v>
      </c>
      <c r="S840">
        <f>SUM(P$4:P840)</f>
        <v>41</v>
      </c>
      <c r="U840" s="1">
        <f t="shared" si="301"/>
        <v>2.3227873448137704E-2</v>
      </c>
      <c r="V840" s="1">
        <f t="shared" si="302"/>
        <v>1.8626309662398199E-2</v>
      </c>
      <c r="W840" s="1">
        <f t="shared" si="303"/>
        <v>1.305182341650668E-2</v>
      </c>
      <c r="X840" s="1">
        <f t="shared" si="304"/>
        <v>1.2806026365348222E-2</v>
      </c>
      <c r="Y840" s="1">
        <f t="shared" si="305"/>
        <v>1.3152804642166283E-2</v>
      </c>
      <c r="Z840" s="1">
        <f t="shared" si="306"/>
        <v>1.8371607515657695E-2</v>
      </c>
      <c r="AA840" s="1">
        <f t="shared" si="307"/>
        <v>1.2755102040816313E-2</v>
      </c>
      <c r="AB840" s="1">
        <f t="shared" si="308"/>
        <v>-1.1513157894736725E-2</v>
      </c>
      <c r="AD840" s="2">
        <f t="shared" ca="1" si="292"/>
        <v>1</v>
      </c>
      <c r="AE840" s="2">
        <f t="shared" ca="1" si="293"/>
        <v>1</v>
      </c>
      <c r="AF840" s="2">
        <f t="shared" ca="1" si="294"/>
        <v>1</v>
      </c>
      <c r="AG840" s="2">
        <f t="shared" ca="1" si="295"/>
        <v>1</v>
      </c>
      <c r="AH840" s="2">
        <f t="shared" ca="1" si="296"/>
        <v>1</v>
      </c>
      <c r="AI840" s="2">
        <f t="shared" ca="1" si="297"/>
        <v>1</v>
      </c>
      <c r="AJ840" s="2">
        <f t="shared" ca="1" si="298"/>
        <v>1</v>
      </c>
      <c r="AK840" s="2">
        <f t="shared" ca="1" si="299"/>
        <v>1</v>
      </c>
      <c r="AM840">
        <f ca="1">+IF(COUNTIFS(AM$4:AM839,1,$Q$4:$Q839,$Q840)=1,0,IF(U840*AD840&lt;$AO$1,1,0))</f>
        <v>0</v>
      </c>
      <c r="AN840">
        <f ca="1">+IF(COUNTIFS(AN$4:AN839,1,$Q$4:$Q839,$Q840)=1,0,IF(V840*AE840&lt;$AO$1,1,0))</f>
        <v>0</v>
      </c>
      <c r="AO840">
        <f ca="1">+IF(COUNTIFS(AO$4:AO839,1,$Q$4:$Q839,$Q840)=1,0,IF(W840*AF840&lt;$AO$1,1,0))</f>
        <v>0</v>
      </c>
      <c r="AP840">
        <f ca="1">+IF(COUNTIFS(AP$4:AP839,1,$Q$4:$Q839,$Q840)=1,0,IF(X840*AG840&lt;$AO$1,1,0))</f>
        <v>0</v>
      </c>
      <c r="AQ840">
        <f ca="1">+IF(COUNTIFS(AQ$4:AQ839,1,$Q$4:$Q839,$Q840)=1,0,IF(Y840*AH840&lt;$AO$1,1,0))</f>
        <v>0</v>
      </c>
      <c r="AR840">
        <f ca="1">+IF(COUNTIFS(AR$4:AR839,1,$Q$4:$Q839,$Q840)=1,0,IF(Z840*AI840&lt;$AO$1,1,0))</f>
        <v>0</v>
      </c>
      <c r="AS840">
        <f ca="1">+IF(COUNTIFS(AS$4:AS839,1,$Q$4:$Q839,$Q840)=1,0,IF(AA840*AJ840&lt;$AO$1,1,0))</f>
        <v>0</v>
      </c>
      <c r="AT840">
        <f ca="1">+IF(COUNTIFS(AT$4:AT839,1,$Q$4:$Q839,$Q840)=1,0,IF(AB840*AK840&lt;$AO$1,1,0))</f>
        <v>0</v>
      </c>
      <c r="AU840">
        <f t="shared" ca="1" si="313"/>
        <v>0</v>
      </c>
      <c r="AW840">
        <f ca="1">1*(COUNTIFS($Q$4:$Q839,Q840,AU$4:AU839,1)&gt;0)</f>
        <v>1</v>
      </c>
      <c r="AX840" t="str">
        <f t="shared" ca="1" si="300"/>
        <v/>
      </c>
    </row>
    <row r="841" spans="2:50" x14ac:dyDescent="0.35">
      <c r="B841">
        <f t="shared" si="314"/>
        <v>838</v>
      </c>
      <c r="C841" s="5">
        <f>AVERAGEIFS(TimeSeries!839:839,TimeSeries!$1:$1,"&lt;="&amp;C$3,TimeSeries!$1:$1,"&gt;="&amp;C$2)</f>
        <v>130.69999999999999</v>
      </c>
      <c r="D841" s="5">
        <f>AVERAGEIFS(TimeSeries!839:839,TimeSeries!$1:$1,"&lt;="&amp;D$3,TimeSeries!$1:$1,"&gt;="&amp;D$2)</f>
        <v>133.69999999999999</v>
      </c>
      <c r="E841" s="5">
        <f>AVERAGEIFS(TimeSeries!839:839,TimeSeries!$1:$1,"&lt;="&amp;E$3,TimeSeries!$1:$1,"&gt;="&amp;E$2)</f>
        <v>134.4</v>
      </c>
      <c r="F841" s="5">
        <f>AVERAGEIFS(TimeSeries!839:839,TimeSeries!$1:$1,"&lt;="&amp;F$3,TimeSeries!$1:$1,"&gt;="&amp;F$2)</f>
        <v>136.4</v>
      </c>
      <c r="G841" s="5">
        <f>AVERAGEIFS(TimeSeries!839:839,TimeSeries!$1:$1,"&lt;="&amp;G$3,TimeSeries!$1:$1,"&gt;="&amp;G$2)</f>
        <v>132.15</v>
      </c>
      <c r="H841" s="5">
        <f>AVERAGEIFS(TimeSeries!839:839,TimeSeries!$1:$1,"&lt;="&amp;H$3,TimeSeries!$1:$1,"&gt;="&amp;H$2)</f>
        <v>123.65</v>
      </c>
      <c r="I841" s="5">
        <f>AVERAGEIFS(TimeSeries!839:839,TimeSeries!$1:$1,"&lt;="&amp;I$3,TimeSeries!$1:$1,"&gt;="&amp;I$2)</f>
        <v>120.8</v>
      </c>
      <c r="J841" s="5">
        <f>AVERAGEIFS(TimeSeries!839:839,TimeSeries!$1:$1,"&lt;="&amp;J$3,TimeSeries!$1:$1,"&gt;="&amp;J$2)</f>
        <v>121.6</v>
      </c>
      <c r="K841" s="5">
        <f>+TimeSeries!I839</f>
        <v>129.51249999999999</v>
      </c>
      <c r="M841">
        <f t="shared" si="309"/>
        <v>118.10624999999999</v>
      </c>
      <c r="N841">
        <f t="shared" si="310"/>
        <v>125.32499999999999</v>
      </c>
      <c r="O841">
        <f t="shared" si="312"/>
        <v>0</v>
      </c>
      <c r="P841">
        <f t="shared" si="311"/>
        <v>0</v>
      </c>
      <c r="Q841">
        <f>+INDEX(TimeSeries!$A:$ZZ,'TimeSeries - Formatted'!$B841+1,'TimeSeries - Formatted'!K$1)</f>
        <v>29</v>
      </c>
      <c r="R841">
        <f>SUM(O$4:O841)</f>
        <v>40</v>
      </c>
      <c r="S841">
        <f>SUM(P$4:P841)</f>
        <v>41</v>
      </c>
      <c r="U841" s="1">
        <f t="shared" si="301"/>
        <v>2.3091976516633972E-2</v>
      </c>
      <c r="V841" s="1">
        <f t="shared" si="302"/>
        <v>1.8666666666666609E-2</v>
      </c>
      <c r="W841" s="1">
        <f t="shared" si="303"/>
        <v>1.8567639257294655E-2</v>
      </c>
      <c r="X841" s="1">
        <f t="shared" si="304"/>
        <v>1.4503532911863237E-2</v>
      </c>
      <c r="Y841" s="1">
        <f t="shared" si="305"/>
        <v>9.1638029782361574E-3</v>
      </c>
      <c r="Z841" s="1">
        <f t="shared" si="306"/>
        <v>1.3940139401394047E-2</v>
      </c>
      <c r="AA841" s="1">
        <f t="shared" si="307"/>
        <v>1.4273719563392184E-2</v>
      </c>
      <c r="AB841" s="1">
        <f t="shared" si="308"/>
        <v>1.1647254575707144E-2</v>
      </c>
      <c r="AD841" s="2">
        <f t="shared" ca="1" si="292"/>
        <v>1</v>
      </c>
      <c r="AE841" s="2">
        <f t="shared" ca="1" si="293"/>
        <v>1</v>
      </c>
      <c r="AF841" s="2">
        <f t="shared" ca="1" si="294"/>
        <v>1</v>
      </c>
      <c r="AG841" s="2">
        <f t="shared" ca="1" si="295"/>
        <v>1</v>
      </c>
      <c r="AH841" s="2">
        <f t="shared" ca="1" si="296"/>
        <v>1</v>
      </c>
      <c r="AI841" s="2">
        <f t="shared" ca="1" si="297"/>
        <v>1</v>
      </c>
      <c r="AJ841" s="2">
        <f t="shared" ca="1" si="298"/>
        <v>1</v>
      </c>
      <c r="AK841" s="2">
        <f t="shared" ca="1" si="299"/>
        <v>1</v>
      </c>
      <c r="AM841">
        <f ca="1">+IF(COUNTIFS(AM$4:AM840,1,$Q$4:$Q840,$Q841)=1,0,IF(U841*AD841&lt;$AO$1,1,0))</f>
        <v>0</v>
      </c>
      <c r="AN841">
        <f ca="1">+IF(COUNTIFS(AN$4:AN840,1,$Q$4:$Q840,$Q841)=1,0,IF(V841*AE841&lt;$AO$1,1,0))</f>
        <v>0</v>
      </c>
      <c r="AO841">
        <f ca="1">+IF(COUNTIFS(AO$4:AO840,1,$Q$4:$Q840,$Q841)=1,0,IF(W841*AF841&lt;$AO$1,1,0))</f>
        <v>0</v>
      </c>
      <c r="AP841">
        <f ca="1">+IF(COUNTIFS(AP$4:AP840,1,$Q$4:$Q840,$Q841)=1,0,IF(X841*AG841&lt;$AO$1,1,0))</f>
        <v>0</v>
      </c>
      <c r="AQ841">
        <f ca="1">+IF(COUNTIFS(AQ$4:AQ840,1,$Q$4:$Q840,$Q841)=1,0,IF(Y841*AH841&lt;$AO$1,1,0))</f>
        <v>0</v>
      </c>
      <c r="AR841">
        <f ca="1">+IF(COUNTIFS(AR$4:AR840,1,$Q$4:$Q840,$Q841)=1,0,IF(Z841*AI841&lt;$AO$1,1,0))</f>
        <v>0</v>
      </c>
      <c r="AS841">
        <f ca="1">+IF(COUNTIFS(AS$4:AS840,1,$Q$4:$Q840,$Q841)=1,0,IF(AA841*AJ841&lt;$AO$1,1,0))</f>
        <v>0</v>
      </c>
      <c r="AT841">
        <f ca="1">+IF(COUNTIFS(AT$4:AT840,1,$Q$4:$Q840,$Q841)=1,0,IF(AB841*AK841&lt;$AO$1,1,0))</f>
        <v>0</v>
      </c>
      <c r="AU841">
        <f t="shared" ca="1" si="313"/>
        <v>0</v>
      </c>
      <c r="AW841">
        <f ca="1">1*(COUNTIFS($Q$4:$Q840,Q841,AU$4:AU840,1)&gt;0)</f>
        <v>1</v>
      </c>
      <c r="AX841" t="str">
        <f t="shared" ca="1" si="300"/>
        <v/>
      </c>
    </row>
    <row r="842" spans="2:50" x14ac:dyDescent="0.35">
      <c r="B842">
        <f t="shared" si="314"/>
        <v>839</v>
      </c>
      <c r="C842" s="5">
        <f>AVERAGEIFS(TimeSeries!840:840,TimeSeries!$1:$1,"&lt;="&amp;C$3,TimeSeries!$1:$1,"&gt;="&amp;C$2)</f>
        <v>132.4</v>
      </c>
      <c r="D842" s="5">
        <f>AVERAGEIFS(TimeSeries!840:840,TimeSeries!$1:$1,"&lt;="&amp;D$3,TimeSeries!$1:$1,"&gt;="&amp;D$2)</f>
        <v>134.9</v>
      </c>
      <c r="E842" s="5">
        <f>AVERAGEIFS(TimeSeries!840:840,TimeSeries!$1:$1,"&lt;="&amp;E$3,TimeSeries!$1:$1,"&gt;="&amp;E$2)</f>
        <v>135.6</v>
      </c>
      <c r="F842" s="5">
        <f>AVERAGEIFS(TimeSeries!840:840,TimeSeries!$1:$1,"&lt;="&amp;F$3,TimeSeries!$1:$1,"&gt;="&amp;F$2)</f>
        <v>138.1</v>
      </c>
      <c r="G842" s="5">
        <f>AVERAGEIFS(TimeSeries!840:840,TimeSeries!$1:$1,"&lt;="&amp;G$3,TimeSeries!$1:$1,"&gt;="&amp;G$2)</f>
        <v>133.85</v>
      </c>
      <c r="H842" s="5">
        <f>AVERAGEIFS(TimeSeries!840:840,TimeSeries!$1:$1,"&lt;="&amp;H$3,TimeSeries!$1:$1,"&gt;="&amp;H$2)</f>
        <v>125.35</v>
      </c>
      <c r="I842" s="5">
        <f>AVERAGEIFS(TimeSeries!840:840,TimeSeries!$1:$1,"&lt;="&amp;I$3,TimeSeries!$1:$1,"&gt;="&amp;I$2)</f>
        <v>122.5</v>
      </c>
      <c r="J842" s="5">
        <f>AVERAGEIFS(TimeSeries!840:840,TimeSeries!$1:$1,"&lt;="&amp;J$3,TimeSeries!$1:$1,"&gt;="&amp;J$2)</f>
        <v>123</v>
      </c>
      <c r="K842" s="5">
        <f>+TimeSeries!I840</f>
        <v>131.08750000000001</v>
      </c>
      <c r="M842">
        <f t="shared" si="309"/>
        <v>118.10624999999999</v>
      </c>
      <c r="N842">
        <f t="shared" si="310"/>
        <v>125.32499999999999</v>
      </c>
      <c r="O842">
        <f t="shared" si="312"/>
        <v>0</v>
      </c>
      <c r="P842">
        <f t="shared" si="311"/>
        <v>0</v>
      </c>
      <c r="Q842">
        <f>+INDEX(TimeSeries!$A:$ZZ,'TimeSeries - Formatted'!$B842+1,'TimeSeries - Formatted'!K$1)</f>
        <v>29</v>
      </c>
      <c r="R842">
        <f>SUM(O$4:O842)</f>
        <v>40</v>
      </c>
      <c r="S842">
        <f>SUM(P$4:P842)</f>
        <v>41</v>
      </c>
      <c r="U842" s="1">
        <f t="shared" si="301"/>
        <v>1.3006885998469997E-2</v>
      </c>
      <c r="V842" s="1">
        <f t="shared" si="302"/>
        <v>8.9753178758416041E-3</v>
      </c>
      <c r="W842" s="1">
        <f t="shared" si="303"/>
        <v>8.9285714285713969E-3</v>
      </c>
      <c r="X842" s="1">
        <f t="shared" si="304"/>
        <v>1.2463343108504388E-2</v>
      </c>
      <c r="Y842" s="1">
        <f t="shared" si="305"/>
        <v>1.2864169504350986E-2</v>
      </c>
      <c r="Z842" s="1">
        <f t="shared" si="306"/>
        <v>1.3748483623129637E-2</v>
      </c>
      <c r="AA842" s="1">
        <f t="shared" si="307"/>
        <v>1.4072847682119249E-2</v>
      </c>
      <c r="AB842" s="1">
        <f t="shared" si="308"/>
        <v>1.1513157894736947E-2</v>
      </c>
      <c r="AD842" s="2">
        <f t="shared" ca="1" si="292"/>
        <v>1</v>
      </c>
      <c r="AE842" s="2">
        <f t="shared" ca="1" si="293"/>
        <v>1</v>
      </c>
      <c r="AF842" s="2">
        <f t="shared" ca="1" si="294"/>
        <v>1</v>
      </c>
      <c r="AG842" s="2">
        <f t="shared" ca="1" si="295"/>
        <v>1</v>
      </c>
      <c r="AH842" s="2">
        <f t="shared" ca="1" si="296"/>
        <v>1</v>
      </c>
      <c r="AI842" s="2">
        <f t="shared" ca="1" si="297"/>
        <v>1</v>
      </c>
      <c r="AJ842" s="2">
        <f t="shared" ca="1" si="298"/>
        <v>1</v>
      </c>
      <c r="AK842" s="2">
        <f t="shared" ca="1" si="299"/>
        <v>1</v>
      </c>
      <c r="AM842">
        <f ca="1">+IF(COUNTIFS(AM$4:AM841,1,$Q$4:$Q841,$Q842)=1,0,IF(U842*AD842&lt;$AO$1,1,0))</f>
        <v>0</v>
      </c>
      <c r="AN842">
        <f ca="1">+IF(COUNTIFS(AN$4:AN841,1,$Q$4:$Q841,$Q842)=1,0,IF(V842*AE842&lt;$AO$1,1,0))</f>
        <v>0</v>
      </c>
      <c r="AO842">
        <f ca="1">+IF(COUNTIFS(AO$4:AO841,1,$Q$4:$Q841,$Q842)=1,0,IF(W842*AF842&lt;$AO$1,1,0))</f>
        <v>0</v>
      </c>
      <c r="AP842">
        <f ca="1">+IF(COUNTIFS(AP$4:AP841,1,$Q$4:$Q841,$Q842)=1,0,IF(X842*AG842&lt;$AO$1,1,0))</f>
        <v>0</v>
      </c>
      <c r="AQ842">
        <f ca="1">+IF(COUNTIFS(AQ$4:AQ841,1,$Q$4:$Q841,$Q842)=1,0,IF(Y842*AH842&lt;$AO$1,1,0))</f>
        <v>0</v>
      </c>
      <c r="AR842">
        <f ca="1">+IF(COUNTIFS(AR$4:AR841,1,$Q$4:$Q841,$Q842)=1,0,IF(Z842*AI842&lt;$AO$1,1,0))</f>
        <v>0</v>
      </c>
      <c r="AS842">
        <f ca="1">+IF(COUNTIFS(AS$4:AS841,1,$Q$4:$Q841,$Q842)=1,0,IF(AA842*AJ842&lt;$AO$1,1,0))</f>
        <v>0</v>
      </c>
      <c r="AT842">
        <f ca="1">+IF(COUNTIFS(AT$4:AT841,1,$Q$4:$Q841,$Q842)=1,0,IF(AB842*AK842&lt;$AO$1,1,0))</f>
        <v>0</v>
      </c>
      <c r="AU842">
        <f t="shared" ca="1" si="313"/>
        <v>0</v>
      </c>
      <c r="AW842">
        <f ca="1">1*(COUNTIFS($Q$4:$Q841,Q842,AU$4:AU841,1)&gt;0)</f>
        <v>1</v>
      </c>
      <c r="AX842" t="str">
        <f t="shared" ca="1" si="300"/>
        <v/>
      </c>
    </row>
    <row r="843" spans="2:50" x14ac:dyDescent="0.35">
      <c r="B843">
        <f t="shared" si="314"/>
        <v>840</v>
      </c>
      <c r="C843" s="5">
        <f>AVERAGEIFS(TimeSeries!841:841,TimeSeries!$1:$1,"&lt;="&amp;C$3,TimeSeries!$1:$1,"&gt;="&amp;C$2)</f>
        <v>133.6</v>
      </c>
      <c r="D843" s="5">
        <f>AVERAGEIFS(TimeSeries!841:841,TimeSeries!$1:$1,"&lt;="&amp;D$3,TimeSeries!$1:$1,"&gt;="&amp;D$2)</f>
        <v>136.6</v>
      </c>
      <c r="E843" s="5">
        <f>AVERAGEIFS(TimeSeries!841:841,TimeSeries!$1:$1,"&lt;="&amp;E$3,TimeSeries!$1:$1,"&gt;="&amp;E$2)</f>
        <v>137.30000000000001</v>
      </c>
      <c r="F843" s="5">
        <f>AVERAGEIFS(TimeSeries!841:841,TimeSeries!$1:$1,"&lt;="&amp;F$3,TimeSeries!$1:$1,"&gt;="&amp;F$2)</f>
        <v>139.30000000000001</v>
      </c>
      <c r="G843" s="5">
        <f>AVERAGEIFS(TimeSeries!841:841,TimeSeries!$1:$1,"&lt;="&amp;G$3,TimeSeries!$1:$1,"&gt;="&amp;G$2)</f>
        <v>135.05000000000001</v>
      </c>
      <c r="H843" s="5">
        <f>AVERAGEIFS(TimeSeries!841:841,TimeSeries!$1:$1,"&lt;="&amp;H$3,TimeSeries!$1:$1,"&gt;="&amp;H$2)</f>
        <v>126.55</v>
      </c>
      <c r="I843" s="5">
        <f>AVERAGEIFS(TimeSeries!841:841,TimeSeries!$1:$1,"&lt;="&amp;I$3,TimeSeries!$1:$1,"&gt;="&amp;I$2)</f>
        <v>123.75</v>
      </c>
      <c r="J843" s="5">
        <f>AVERAGEIFS(TimeSeries!841:841,TimeSeries!$1:$1,"&lt;="&amp;J$3,TimeSeries!$1:$1,"&gt;="&amp;J$2)</f>
        <v>124.5</v>
      </c>
      <c r="K843" s="5">
        <f>+TimeSeries!I841</f>
        <v>132.42500000000001</v>
      </c>
      <c r="M843">
        <f t="shared" si="309"/>
        <v>118.10624999999999</v>
      </c>
      <c r="N843">
        <f t="shared" si="310"/>
        <v>125.32499999999999</v>
      </c>
      <c r="O843">
        <f t="shared" si="312"/>
        <v>0</v>
      </c>
      <c r="P843">
        <f t="shared" si="311"/>
        <v>0</v>
      </c>
      <c r="Q843">
        <f>+INDEX(TimeSeries!$A:$ZZ,'TimeSeries - Formatted'!$B843+1,'TimeSeries - Formatted'!K$1)</f>
        <v>29</v>
      </c>
      <c r="R843">
        <f>SUM(O$4:O843)</f>
        <v>40</v>
      </c>
      <c r="S843">
        <f>SUM(P$4:P843)</f>
        <v>41</v>
      </c>
      <c r="U843" s="1">
        <f t="shared" si="301"/>
        <v>9.0634441087611428E-3</v>
      </c>
      <c r="V843" s="1">
        <f t="shared" si="302"/>
        <v>1.260192735359511E-2</v>
      </c>
      <c r="W843" s="1">
        <f t="shared" si="303"/>
        <v>1.2536873156342221E-2</v>
      </c>
      <c r="X843" s="1">
        <f t="shared" si="304"/>
        <v>8.6893555394642608E-3</v>
      </c>
      <c r="Y843" s="1">
        <f t="shared" si="305"/>
        <v>8.9652596189766509E-3</v>
      </c>
      <c r="Z843" s="1">
        <f t="shared" si="306"/>
        <v>9.5731950538493482E-3</v>
      </c>
      <c r="AA843" s="1">
        <f t="shared" si="307"/>
        <v>1.0204081632652962E-2</v>
      </c>
      <c r="AB843" s="1">
        <f t="shared" si="308"/>
        <v>1.2195121951219523E-2</v>
      </c>
      <c r="AD843" s="2">
        <f t="shared" ca="1" si="292"/>
        <v>1</v>
      </c>
      <c r="AE843" s="2">
        <f t="shared" ca="1" si="293"/>
        <v>1</v>
      </c>
      <c r="AF843" s="2">
        <f t="shared" ca="1" si="294"/>
        <v>1</v>
      </c>
      <c r="AG843" s="2">
        <f t="shared" ca="1" si="295"/>
        <v>1</v>
      </c>
      <c r="AH843" s="2">
        <f t="shared" ca="1" si="296"/>
        <v>1</v>
      </c>
      <c r="AI843" s="2">
        <f t="shared" ca="1" si="297"/>
        <v>1</v>
      </c>
      <c r="AJ843" s="2">
        <f t="shared" ca="1" si="298"/>
        <v>1</v>
      </c>
      <c r="AK843" s="2">
        <f t="shared" ca="1" si="299"/>
        <v>1</v>
      </c>
      <c r="AM843">
        <f ca="1">+IF(COUNTIFS(AM$4:AM842,1,$Q$4:$Q842,$Q843)=1,0,IF(U843*AD843&lt;$AO$1,1,0))</f>
        <v>0</v>
      </c>
      <c r="AN843">
        <f ca="1">+IF(COUNTIFS(AN$4:AN842,1,$Q$4:$Q842,$Q843)=1,0,IF(V843*AE843&lt;$AO$1,1,0))</f>
        <v>0</v>
      </c>
      <c r="AO843">
        <f ca="1">+IF(COUNTIFS(AO$4:AO842,1,$Q$4:$Q842,$Q843)=1,0,IF(W843*AF843&lt;$AO$1,1,0))</f>
        <v>0</v>
      </c>
      <c r="AP843">
        <f ca="1">+IF(COUNTIFS(AP$4:AP842,1,$Q$4:$Q842,$Q843)=1,0,IF(X843*AG843&lt;$AO$1,1,0))</f>
        <v>0</v>
      </c>
      <c r="AQ843">
        <f ca="1">+IF(COUNTIFS(AQ$4:AQ842,1,$Q$4:$Q842,$Q843)=1,0,IF(Y843*AH843&lt;$AO$1,1,0))</f>
        <v>0</v>
      </c>
      <c r="AR843">
        <f ca="1">+IF(COUNTIFS(AR$4:AR842,1,$Q$4:$Q842,$Q843)=1,0,IF(Z843*AI843&lt;$AO$1,1,0))</f>
        <v>0</v>
      </c>
      <c r="AS843">
        <f ca="1">+IF(COUNTIFS(AS$4:AS842,1,$Q$4:$Q842,$Q843)=1,0,IF(AA843*AJ843&lt;$AO$1,1,0))</f>
        <v>0</v>
      </c>
      <c r="AT843">
        <f ca="1">+IF(COUNTIFS(AT$4:AT842,1,$Q$4:$Q842,$Q843)=1,0,IF(AB843*AK843&lt;$AO$1,1,0))</f>
        <v>0</v>
      </c>
      <c r="AU843">
        <f t="shared" ca="1" si="313"/>
        <v>0</v>
      </c>
      <c r="AW843">
        <f ca="1">1*(COUNTIFS($Q$4:$Q842,Q843,AU$4:AU842,1)&gt;0)</f>
        <v>1</v>
      </c>
      <c r="AX843" t="str">
        <f t="shared" ca="1" si="300"/>
        <v/>
      </c>
    </row>
    <row r="844" spans="2:50" x14ac:dyDescent="0.35">
      <c r="B844">
        <f t="shared" si="314"/>
        <v>841</v>
      </c>
      <c r="C844" s="5">
        <f>AVERAGEIFS(TimeSeries!842:842,TimeSeries!$1:$1,"&lt;="&amp;C$3,TimeSeries!$1:$1,"&gt;="&amp;C$2)</f>
        <v>135.30000000000001</v>
      </c>
      <c r="D844" s="5">
        <f>AVERAGEIFS(TimeSeries!842:842,TimeSeries!$1:$1,"&lt;="&amp;D$3,TimeSeries!$1:$1,"&gt;="&amp;D$2)</f>
        <v>138.30000000000001</v>
      </c>
      <c r="E844" s="5">
        <f>AVERAGEIFS(TimeSeries!842:842,TimeSeries!$1:$1,"&lt;="&amp;E$3,TimeSeries!$1:$1,"&gt;="&amp;E$2)</f>
        <v>139</v>
      </c>
      <c r="F844" s="5">
        <f>AVERAGEIFS(TimeSeries!842:842,TimeSeries!$1:$1,"&lt;="&amp;F$3,TimeSeries!$1:$1,"&gt;="&amp;F$2)</f>
        <v>140.5</v>
      </c>
      <c r="G844" s="5">
        <f>AVERAGEIFS(TimeSeries!842:842,TimeSeries!$1:$1,"&lt;="&amp;G$3,TimeSeries!$1:$1,"&gt;="&amp;G$2)</f>
        <v>136.25</v>
      </c>
      <c r="H844" s="5">
        <f>AVERAGEIFS(TimeSeries!842:842,TimeSeries!$1:$1,"&lt;="&amp;H$3,TimeSeries!$1:$1,"&gt;="&amp;H$2)</f>
        <v>127.75</v>
      </c>
      <c r="I844" s="5">
        <f>AVERAGEIFS(TimeSeries!842:842,TimeSeries!$1:$1,"&lt;="&amp;I$3,TimeSeries!$1:$1,"&gt;="&amp;I$2)</f>
        <v>124.95</v>
      </c>
      <c r="J844" s="5">
        <f>AVERAGEIFS(TimeSeries!842:842,TimeSeries!$1:$1,"&lt;="&amp;J$3,TimeSeries!$1:$1,"&gt;="&amp;J$2)</f>
        <v>125.9</v>
      </c>
      <c r="K844" s="5">
        <f>+TimeSeries!I842</f>
        <v>133.875</v>
      </c>
      <c r="M844">
        <f t="shared" si="309"/>
        <v>118.10624999999999</v>
      </c>
      <c r="N844">
        <f t="shared" si="310"/>
        <v>125.32499999999999</v>
      </c>
      <c r="O844">
        <f t="shared" si="312"/>
        <v>0</v>
      </c>
      <c r="P844">
        <f t="shared" si="311"/>
        <v>0</v>
      </c>
      <c r="Q844">
        <f>+INDEX(TimeSeries!$A:$ZZ,'TimeSeries - Formatted'!$B844+1,'TimeSeries - Formatted'!K$1)</f>
        <v>29</v>
      </c>
      <c r="R844">
        <f>SUM(O$4:O844)</f>
        <v>40</v>
      </c>
      <c r="S844">
        <f>SUM(P$4:P844)</f>
        <v>41</v>
      </c>
      <c r="U844" s="1">
        <f t="shared" si="301"/>
        <v>1.2724550898203679E-2</v>
      </c>
      <c r="V844" s="1">
        <f t="shared" si="302"/>
        <v>1.2445095168374998E-2</v>
      </c>
      <c r="W844" s="1">
        <f t="shared" si="303"/>
        <v>1.2381646030589888E-2</v>
      </c>
      <c r="X844" s="1">
        <f t="shared" si="304"/>
        <v>8.6145010768126085E-3</v>
      </c>
      <c r="Y844" s="1">
        <f t="shared" si="305"/>
        <v>8.8855979266937446E-3</v>
      </c>
      <c r="Z844" s="1">
        <f t="shared" si="306"/>
        <v>9.4824180165942185E-3</v>
      </c>
      <c r="AA844" s="1">
        <f t="shared" si="307"/>
        <v>9.6969696969697594E-3</v>
      </c>
      <c r="AB844" s="1">
        <f t="shared" si="308"/>
        <v>1.1244979919678766E-2</v>
      </c>
      <c r="AD844" s="2">
        <f t="shared" ca="1" si="292"/>
        <v>1</v>
      </c>
      <c r="AE844" s="2">
        <f t="shared" ca="1" si="293"/>
        <v>1</v>
      </c>
      <c r="AF844" s="2">
        <f t="shared" ca="1" si="294"/>
        <v>1</v>
      </c>
      <c r="AG844" s="2">
        <f t="shared" ca="1" si="295"/>
        <v>1</v>
      </c>
      <c r="AH844" s="2">
        <f t="shared" ca="1" si="296"/>
        <v>1</v>
      </c>
      <c r="AI844" s="2">
        <f t="shared" ca="1" si="297"/>
        <v>1</v>
      </c>
      <c r="AJ844" s="2">
        <f t="shared" ca="1" si="298"/>
        <v>1</v>
      </c>
      <c r="AK844" s="2">
        <f t="shared" ca="1" si="299"/>
        <v>1</v>
      </c>
      <c r="AM844">
        <f ca="1">+IF(COUNTIFS(AM$4:AM843,1,$Q$4:$Q843,$Q844)=1,0,IF(U844*AD844&lt;$AO$1,1,0))</f>
        <v>0</v>
      </c>
      <c r="AN844">
        <f ca="1">+IF(COUNTIFS(AN$4:AN843,1,$Q$4:$Q843,$Q844)=1,0,IF(V844*AE844&lt;$AO$1,1,0))</f>
        <v>0</v>
      </c>
      <c r="AO844">
        <f ca="1">+IF(COUNTIFS(AO$4:AO843,1,$Q$4:$Q843,$Q844)=1,0,IF(W844*AF844&lt;$AO$1,1,0))</f>
        <v>0</v>
      </c>
      <c r="AP844">
        <f ca="1">+IF(COUNTIFS(AP$4:AP843,1,$Q$4:$Q843,$Q844)=1,0,IF(X844*AG844&lt;$AO$1,1,0))</f>
        <v>0</v>
      </c>
      <c r="AQ844">
        <f ca="1">+IF(COUNTIFS(AQ$4:AQ843,1,$Q$4:$Q843,$Q844)=1,0,IF(Y844*AH844&lt;$AO$1,1,0))</f>
        <v>0</v>
      </c>
      <c r="AR844">
        <f ca="1">+IF(COUNTIFS(AR$4:AR843,1,$Q$4:$Q843,$Q844)=1,0,IF(Z844*AI844&lt;$AO$1,1,0))</f>
        <v>0</v>
      </c>
      <c r="AS844">
        <f ca="1">+IF(COUNTIFS(AS$4:AS843,1,$Q$4:$Q843,$Q844)=1,0,IF(AA844*AJ844&lt;$AO$1,1,0))</f>
        <v>0</v>
      </c>
      <c r="AT844">
        <f ca="1">+IF(COUNTIFS(AT$4:AT843,1,$Q$4:$Q843,$Q844)=1,0,IF(AB844*AK844&lt;$AO$1,1,0))</f>
        <v>0</v>
      </c>
      <c r="AU844">
        <f t="shared" ca="1" si="313"/>
        <v>0</v>
      </c>
      <c r="AW844">
        <f ca="1">1*(COUNTIFS($Q$4:$Q843,Q844,AU$4:AU843,1)&gt;0)</f>
        <v>1</v>
      </c>
      <c r="AX844" t="str">
        <f t="shared" ca="1" si="300"/>
        <v/>
      </c>
    </row>
    <row r="845" spans="2:50" x14ac:dyDescent="0.35">
      <c r="B845">
        <f t="shared" si="314"/>
        <v>842</v>
      </c>
      <c r="C845" s="5">
        <f>AVERAGEIFS(TimeSeries!843:843,TimeSeries!$1:$1,"&lt;="&amp;C$3,TimeSeries!$1:$1,"&gt;="&amp;C$2)</f>
        <v>135.80000000000001</v>
      </c>
      <c r="D845" s="5">
        <f>AVERAGEIFS(TimeSeries!843:843,TimeSeries!$1:$1,"&lt;="&amp;D$3,TimeSeries!$1:$1,"&gt;="&amp;D$2)</f>
        <v>139.30000000000001</v>
      </c>
      <c r="E845" s="5">
        <f>AVERAGEIFS(TimeSeries!843:843,TimeSeries!$1:$1,"&lt;="&amp;E$3,TimeSeries!$1:$1,"&gt;="&amp;E$2)</f>
        <v>140.69999999999999</v>
      </c>
      <c r="F845" s="5">
        <f>AVERAGEIFS(TimeSeries!843:843,TimeSeries!$1:$1,"&lt;="&amp;F$3,TimeSeries!$1:$1,"&gt;="&amp;F$2)</f>
        <v>141.19999999999999</v>
      </c>
      <c r="G845" s="5">
        <f>AVERAGEIFS(TimeSeries!843:843,TimeSeries!$1:$1,"&lt;="&amp;G$3,TimeSeries!$1:$1,"&gt;="&amp;G$2)</f>
        <v>136.94999999999999</v>
      </c>
      <c r="H845" s="5">
        <f>AVERAGEIFS(TimeSeries!843:843,TimeSeries!$1:$1,"&lt;="&amp;H$3,TimeSeries!$1:$1,"&gt;="&amp;H$2)</f>
        <v>128.94999999999999</v>
      </c>
      <c r="I845" s="5">
        <f>AVERAGEIFS(TimeSeries!843:843,TimeSeries!$1:$1,"&lt;="&amp;I$3,TimeSeries!$1:$1,"&gt;="&amp;I$2)</f>
        <v>126.15</v>
      </c>
      <c r="J845" s="5">
        <f>AVERAGEIFS(TimeSeries!843:843,TimeSeries!$1:$1,"&lt;="&amp;J$3,TimeSeries!$1:$1,"&gt;="&amp;J$2)</f>
        <v>127.3</v>
      </c>
      <c r="K845" s="5">
        <f>+TimeSeries!I843</f>
        <v>134.9</v>
      </c>
      <c r="M845">
        <f t="shared" si="309"/>
        <v>118.10624999999999</v>
      </c>
      <c r="N845">
        <f t="shared" si="310"/>
        <v>125.32499999999999</v>
      </c>
      <c r="O845">
        <f t="shared" si="312"/>
        <v>0</v>
      </c>
      <c r="P845">
        <f t="shared" si="311"/>
        <v>0</v>
      </c>
      <c r="Q845">
        <f>+INDEX(TimeSeries!$A:$ZZ,'TimeSeries - Formatted'!$B845+1,'TimeSeries - Formatted'!K$1)</f>
        <v>29</v>
      </c>
      <c r="R845">
        <f>SUM(O$4:O845)</f>
        <v>40</v>
      </c>
      <c r="S845">
        <f>SUM(P$4:P845)</f>
        <v>41</v>
      </c>
      <c r="U845" s="1">
        <f t="shared" si="301"/>
        <v>3.6954915003695188E-3</v>
      </c>
      <c r="V845" s="1">
        <f t="shared" si="302"/>
        <v>7.2306579898770984E-3</v>
      </c>
      <c r="W845" s="1">
        <f t="shared" si="303"/>
        <v>1.2230215827337965E-2</v>
      </c>
      <c r="X845" s="1">
        <f t="shared" si="304"/>
        <v>4.9822064056939119E-3</v>
      </c>
      <c r="Y845" s="1">
        <f t="shared" si="305"/>
        <v>5.1376146788990606E-3</v>
      </c>
      <c r="Z845" s="1">
        <f t="shared" si="306"/>
        <v>9.3933463796476158E-3</v>
      </c>
      <c r="AA845" s="1">
        <f t="shared" si="307"/>
        <v>9.6038415366146435E-3</v>
      </c>
      <c r="AB845" s="1">
        <f t="shared" si="308"/>
        <v>1.1119936457505863E-2</v>
      </c>
      <c r="AD845" s="2">
        <f t="shared" ca="1" si="292"/>
        <v>1</v>
      </c>
      <c r="AE845" s="2">
        <f t="shared" ca="1" si="293"/>
        <v>1</v>
      </c>
      <c r="AF845" s="2">
        <f t="shared" ca="1" si="294"/>
        <v>1</v>
      </c>
      <c r="AG845" s="2">
        <f t="shared" ca="1" si="295"/>
        <v>1</v>
      </c>
      <c r="AH845" s="2">
        <f t="shared" ca="1" si="296"/>
        <v>1</v>
      </c>
      <c r="AI845" s="2">
        <f t="shared" ca="1" si="297"/>
        <v>1</v>
      </c>
      <c r="AJ845" s="2">
        <f t="shared" ca="1" si="298"/>
        <v>1</v>
      </c>
      <c r="AK845" s="2">
        <f t="shared" ca="1" si="299"/>
        <v>1</v>
      </c>
      <c r="AM845">
        <f ca="1">+IF(COUNTIFS(AM$4:AM844,1,$Q$4:$Q844,$Q845)=1,0,IF(U845*AD845&lt;$AO$1,1,0))</f>
        <v>0</v>
      </c>
      <c r="AN845">
        <f ca="1">+IF(COUNTIFS(AN$4:AN844,1,$Q$4:$Q844,$Q845)=1,0,IF(V845*AE845&lt;$AO$1,1,0))</f>
        <v>0</v>
      </c>
      <c r="AO845">
        <f ca="1">+IF(COUNTIFS(AO$4:AO844,1,$Q$4:$Q844,$Q845)=1,0,IF(W845*AF845&lt;$AO$1,1,0))</f>
        <v>0</v>
      </c>
      <c r="AP845">
        <f ca="1">+IF(COUNTIFS(AP$4:AP844,1,$Q$4:$Q844,$Q845)=1,0,IF(X845*AG845&lt;$AO$1,1,0))</f>
        <v>0</v>
      </c>
      <c r="AQ845">
        <f ca="1">+IF(COUNTIFS(AQ$4:AQ844,1,$Q$4:$Q844,$Q845)=1,0,IF(Y845*AH845&lt;$AO$1,1,0))</f>
        <v>0</v>
      </c>
      <c r="AR845">
        <f ca="1">+IF(COUNTIFS(AR$4:AR844,1,$Q$4:$Q844,$Q845)=1,0,IF(Z845*AI845&lt;$AO$1,1,0))</f>
        <v>0</v>
      </c>
      <c r="AS845">
        <f ca="1">+IF(COUNTIFS(AS$4:AS844,1,$Q$4:$Q844,$Q845)=1,0,IF(AA845*AJ845&lt;$AO$1,1,0))</f>
        <v>0</v>
      </c>
      <c r="AT845">
        <f ca="1">+IF(COUNTIFS(AT$4:AT844,1,$Q$4:$Q844,$Q845)=1,0,IF(AB845*AK845&lt;$AO$1,1,0))</f>
        <v>0</v>
      </c>
      <c r="AU845">
        <f t="shared" ca="1" si="313"/>
        <v>0</v>
      </c>
      <c r="AW845">
        <f ca="1">1*(COUNTIFS($Q$4:$Q844,Q845,AU$4:AU844,1)&gt;0)</f>
        <v>1</v>
      </c>
      <c r="AX845" t="str">
        <f t="shared" ca="1" si="300"/>
        <v/>
      </c>
    </row>
    <row r="846" spans="2:50" x14ac:dyDescent="0.35">
      <c r="B846">
        <f t="shared" si="314"/>
        <v>843</v>
      </c>
      <c r="C846" s="5">
        <f>AVERAGEIFS(TimeSeries!844:844,TimeSeries!$1:$1,"&lt;="&amp;C$3,TimeSeries!$1:$1,"&gt;="&amp;C$2)</f>
        <v>137</v>
      </c>
      <c r="D846" s="5">
        <f>AVERAGEIFS(TimeSeries!844:844,TimeSeries!$1:$1,"&lt;="&amp;D$3,TimeSeries!$1:$1,"&gt;="&amp;D$2)</f>
        <v>142.5</v>
      </c>
      <c r="E846" s="5">
        <f>AVERAGEIFS(TimeSeries!844:844,TimeSeries!$1:$1,"&lt;="&amp;E$3,TimeSeries!$1:$1,"&gt;="&amp;E$2)</f>
        <v>144.6</v>
      </c>
      <c r="F846" s="5">
        <f>AVERAGEIFS(TimeSeries!844:844,TimeSeries!$1:$1,"&lt;="&amp;F$3,TimeSeries!$1:$1,"&gt;="&amp;F$2)</f>
        <v>144.1</v>
      </c>
      <c r="G846" s="5">
        <f>AVERAGEIFS(TimeSeries!844:844,TimeSeries!$1:$1,"&lt;="&amp;G$3,TimeSeries!$1:$1,"&gt;="&amp;G$2)</f>
        <v>140.6</v>
      </c>
      <c r="H846" s="5">
        <f>AVERAGEIFS(TimeSeries!844:844,TimeSeries!$1:$1,"&lt;="&amp;H$3,TimeSeries!$1:$1,"&gt;="&amp;H$2)</f>
        <v>131.6</v>
      </c>
      <c r="I846" s="5">
        <f>AVERAGEIFS(TimeSeries!844:844,TimeSeries!$1:$1,"&lt;="&amp;I$3,TimeSeries!$1:$1,"&gt;="&amp;I$2)</f>
        <v>127.35</v>
      </c>
      <c r="J846" s="5">
        <f>AVERAGEIFS(TimeSeries!844:844,TimeSeries!$1:$1,"&lt;="&amp;J$3,TimeSeries!$1:$1,"&gt;="&amp;J$2)</f>
        <v>128.69999999999999</v>
      </c>
      <c r="K846" s="5">
        <f>+TimeSeries!I844</f>
        <v>137.38749999999999</v>
      </c>
      <c r="M846">
        <f t="shared" si="309"/>
        <v>118.10624999999999</v>
      </c>
      <c r="N846">
        <f t="shared" si="310"/>
        <v>125.32499999999999</v>
      </c>
      <c r="O846">
        <f t="shared" si="312"/>
        <v>0</v>
      </c>
      <c r="P846">
        <f t="shared" si="311"/>
        <v>0</v>
      </c>
      <c r="Q846">
        <f>+INDEX(TimeSeries!$A:$ZZ,'TimeSeries - Formatted'!$B846+1,'TimeSeries - Formatted'!K$1)</f>
        <v>29</v>
      </c>
      <c r="R846">
        <f>SUM(O$4:O846)</f>
        <v>40</v>
      </c>
      <c r="S846">
        <f>SUM(P$4:P846)</f>
        <v>41</v>
      </c>
      <c r="U846" s="1">
        <f t="shared" si="301"/>
        <v>8.8365243004417948E-3</v>
      </c>
      <c r="V846" s="1">
        <f t="shared" si="302"/>
        <v>2.2972002871500363E-2</v>
      </c>
      <c r="W846" s="1">
        <f t="shared" si="303"/>
        <v>2.7718550106609952E-2</v>
      </c>
      <c r="X846" s="1">
        <f t="shared" si="304"/>
        <v>2.053824362606238E-2</v>
      </c>
      <c r="Y846" s="1">
        <f t="shared" si="305"/>
        <v>2.6652062796641118E-2</v>
      </c>
      <c r="Z846" s="1">
        <f t="shared" si="306"/>
        <v>2.0550601008142655E-2</v>
      </c>
      <c r="AA846" s="1">
        <f t="shared" si="307"/>
        <v>9.512485136741855E-3</v>
      </c>
      <c r="AB846" s="1">
        <f t="shared" si="308"/>
        <v>1.09976433621366E-2</v>
      </c>
      <c r="AD846" s="2">
        <f t="shared" ref="AD846:AD909" ca="1" si="315">1*(IFERROR(MAX(OFFSET(U$1,MATCH($Q846,$Q:$Q,0)-1,0,ROW()-MATCH($Q846,$Q:$Q,0))),0)&gt;0)</f>
        <v>1</v>
      </c>
      <c r="AE846" s="2">
        <f t="shared" ref="AE846:AE909" ca="1" si="316">1*(IFERROR(MAX(OFFSET(V$1,MATCH($Q846,$Q:$Q,0)-1,0,ROW()-MATCH($Q846,$Q:$Q,0))),0)&gt;0)</f>
        <v>1</v>
      </c>
      <c r="AF846" s="2">
        <f t="shared" ref="AF846:AF909" ca="1" si="317">1*(IFERROR(MAX(OFFSET(W$1,MATCH($Q846,$Q:$Q,0)-1,0,ROW()-MATCH($Q846,$Q:$Q,0))),0)&gt;0)</f>
        <v>1</v>
      </c>
      <c r="AG846" s="2">
        <f t="shared" ref="AG846:AG909" ca="1" si="318">1*(IFERROR(MAX(OFFSET(X$1,MATCH($Q846,$Q:$Q,0)-1,0,ROW()-MATCH($Q846,$Q:$Q,0))),0)&gt;0)</f>
        <v>1</v>
      </c>
      <c r="AH846" s="2">
        <f t="shared" ref="AH846:AH909" ca="1" si="319">1*(IFERROR(MAX(OFFSET(Y$1,MATCH($Q846,$Q:$Q,0)-1,0,ROW()-MATCH($Q846,$Q:$Q,0))),0)&gt;0)</f>
        <v>1</v>
      </c>
      <c r="AI846" s="2">
        <f t="shared" ref="AI846:AI909" ca="1" si="320">1*(IFERROR(MAX(OFFSET(Z$1,MATCH($Q846,$Q:$Q,0)-1,0,ROW()-MATCH($Q846,$Q:$Q,0))),0)&gt;0)</f>
        <v>1</v>
      </c>
      <c r="AJ846" s="2">
        <f t="shared" ref="AJ846:AJ909" ca="1" si="321">1*(IFERROR(MAX(OFFSET(AA$1,MATCH($Q846,$Q:$Q,0)-1,0,ROW()-MATCH($Q846,$Q:$Q,0))),0)&gt;0)</f>
        <v>1</v>
      </c>
      <c r="AK846" s="2">
        <f t="shared" ref="AK846:AK909" ca="1" si="322">1*(IFERROR(MAX(OFFSET(AB$1,MATCH($Q846,$Q:$Q,0)-1,0,ROW()-MATCH($Q846,$Q:$Q,0))),0)&gt;0)</f>
        <v>1</v>
      </c>
      <c r="AM846">
        <f ca="1">+IF(COUNTIFS(AM$4:AM845,1,$Q$4:$Q845,$Q846)=1,0,IF(U846*AD846&lt;$AO$1,1,0))</f>
        <v>0</v>
      </c>
      <c r="AN846">
        <f ca="1">+IF(COUNTIFS(AN$4:AN845,1,$Q$4:$Q845,$Q846)=1,0,IF(V846*AE846&lt;$AO$1,1,0))</f>
        <v>0</v>
      </c>
      <c r="AO846">
        <f ca="1">+IF(COUNTIFS(AO$4:AO845,1,$Q$4:$Q845,$Q846)=1,0,IF(W846*AF846&lt;$AO$1,1,0))</f>
        <v>0</v>
      </c>
      <c r="AP846">
        <f ca="1">+IF(COUNTIFS(AP$4:AP845,1,$Q$4:$Q845,$Q846)=1,0,IF(X846*AG846&lt;$AO$1,1,0))</f>
        <v>0</v>
      </c>
      <c r="AQ846">
        <f ca="1">+IF(COUNTIFS(AQ$4:AQ845,1,$Q$4:$Q845,$Q846)=1,0,IF(Y846*AH846&lt;$AO$1,1,0))</f>
        <v>0</v>
      </c>
      <c r="AR846">
        <f ca="1">+IF(COUNTIFS(AR$4:AR845,1,$Q$4:$Q845,$Q846)=1,0,IF(Z846*AI846&lt;$AO$1,1,0))</f>
        <v>0</v>
      </c>
      <c r="AS846">
        <f ca="1">+IF(COUNTIFS(AS$4:AS845,1,$Q$4:$Q845,$Q846)=1,0,IF(AA846*AJ846&lt;$AO$1,1,0))</f>
        <v>0</v>
      </c>
      <c r="AT846">
        <f ca="1">+IF(COUNTIFS(AT$4:AT845,1,$Q$4:$Q845,$Q846)=1,0,IF(AB846*AK846&lt;$AO$1,1,0))</f>
        <v>0</v>
      </c>
      <c r="AU846">
        <f t="shared" ca="1" si="313"/>
        <v>0</v>
      </c>
      <c r="AW846">
        <f ca="1">1*(COUNTIFS($Q$4:$Q845,Q846,AU$4:AU845,1)&gt;0)</f>
        <v>1</v>
      </c>
      <c r="AX846" t="str">
        <f t="shared" ref="AX846:AX909" ca="1" si="323">+IF($AW846=1,"",IFERROR(AVERAGEIFS($AM$3:$AT$3,$AM846:$AT846,1),""))</f>
        <v/>
      </c>
    </row>
    <row r="847" spans="2:50" x14ac:dyDescent="0.35">
      <c r="B847">
        <f t="shared" si="314"/>
        <v>844</v>
      </c>
      <c r="C847" s="5">
        <f>AVERAGEIFS(TimeSeries!845:845,TimeSeries!$1:$1,"&lt;="&amp;C$3,TimeSeries!$1:$1,"&gt;="&amp;C$2)</f>
        <v>141.35</v>
      </c>
      <c r="D847" s="5">
        <f>AVERAGEIFS(TimeSeries!845:845,TimeSeries!$1:$1,"&lt;="&amp;D$3,TimeSeries!$1:$1,"&gt;="&amp;D$2)</f>
        <v>145.85</v>
      </c>
      <c r="E847" s="5">
        <f>AVERAGEIFS(TimeSeries!845:845,TimeSeries!$1:$1,"&lt;="&amp;E$3,TimeSeries!$1:$1,"&gt;="&amp;E$2)</f>
        <v>147.94999999999999</v>
      </c>
      <c r="F847" s="5">
        <f>AVERAGEIFS(TimeSeries!845:845,TimeSeries!$1:$1,"&lt;="&amp;F$3,TimeSeries!$1:$1,"&gt;="&amp;F$2)</f>
        <v>147.44999999999999</v>
      </c>
      <c r="G847" s="5">
        <f>AVERAGEIFS(TimeSeries!845:845,TimeSeries!$1:$1,"&lt;="&amp;G$3,TimeSeries!$1:$1,"&gt;="&amp;G$2)</f>
        <v>140.4</v>
      </c>
      <c r="H847" s="5">
        <f>AVERAGEIFS(TimeSeries!845:845,TimeSeries!$1:$1,"&lt;="&amp;H$3,TimeSeries!$1:$1,"&gt;="&amp;H$2)</f>
        <v>133.9</v>
      </c>
      <c r="I847" s="5">
        <f>AVERAGEIFS(TimeSeries!845:845,TimeSeries!$1:$1,"&lt;="&amp;I$3,TimeSeries!$1:$1,"&gt;="&amp;I$2)</f>
        <v>131.75</v>
      </c>
      <c r="J847" s="5">
        <f>AVERAGEIFS(TimeSeries!845:845,TimeSeries!$1:$1,"&lt;="&amp;J$3,TimeSeries!$1:$1,"&gt;="&amp;J$2)</f>
        <v>131.5</v>
      </c>
      <c r="K847" s="5">
        <f>+TimeSeries!I845</f>
        <v>140.36249999999998</v>
      </c>
      <c r="M847">
        <f t="shared" si="309"/>
        <v>118.10624999999999</v>
      </c>
      <c r="N847">
        <f t="shared" si="310"/>
        <v>125.32499999999999</v>
      </c>
      <c r="O847">
        <f t="shared" si="312"/>
        <v>0</v>
      </c>
      <c r="P847">
        <f t="shared" si="311"/>
        <v>0</v>
      </c>
      <c r="Q847">
        <f>+INDEX(TimeSeries!$A:$ZZ,'TimeSeries - Formatted'!$B847+1,'TimeSeries - Formatted'!K$1)</f>
        <v>29</v>
      </c>
      <c r="R847">
        <f>SUM(O$4:O847)</f>
        <v>40</v>
      </c>
      <c r="S847">
        <f>SUM(P$4:P847)</f>
        <v>41</v>
      </c>
      <c r="U847" s="1">
        <f t="shared" ref="U847:U910" si="324">+C847/MAX(C837:C846)-1</f>
        <v>3.1751824817518148E-2</v>
      </c>
      <c r="V847" s="1">
        <f t="shared" ref="V847:V910" si="325">+D847/MAX(D837:D846)-1</f>
        <v>2.350877192982459E-2</v>
      </c>
      <c r="W847" s="1">
        <f t="shared" ref="W847:W910" si="326">+E847/MAX(E837:E846)-1</f>
        <v>2.3167358229598811E-2</v>
      </c>
      <c r="X847" s="1">
        <f t="shared" ref="X847:X910" si="327">+F847/MAX(F837:F846)-1</f>
        <v>2.3247744621790467E-2</v>
      </c>
      <c r="Y847" s="1">
        <f t="shared" ref="Y847:Y910" si="328">+G847/MAX(G837:G846)-1</f>
        <v>-1.4224751066855834E-3</v>
      </c>
      <c r="Z847" s="1">
        <f t="shared" ref="Z847:Z910" si="329">+H847/MAX(H837:H846)-1</f>
        <v>1.747720364741645E-2</v>
      </c>
      <c r="AA847" s="1">
        <f t="shared" ref="AA847:AA910" si="330">+I847/MAX(I837:I846)-1</f>
        <v>3.4550451511582203E-2</v>
      </c>
      <c r="AB847" s="1">
        <f t="shared" ref="AB847:AB910" si="331">+J847/MAX(J837:J846)-1</f>
        <v>2.1756021756021759E-2</v>
      </c>
      <c r="AD847" s="2">
        <f t="shared" ca="1" si="315"/>
        <v>1</v>
      </c>
      <c r="AE847" s="2">
        <f t="shared" ca="1" si="316"/>
        <v>1</v>
      </c>
      <c r="AF847" s="2">
        <f t="shared" ca="1" si="317"/>
        <v>1</v>
      </c>
      <c r="AG847" s="2">
        <f t="shared" ca="1" si="318"/>
        <v>1</v>
      </c>
      <c r="AH847" s="2">
        <f t="shared" ca="1" si="319"/>
        <v>1</v>
      </c>
      <c r="AI847" s="2">
        <f t="shared" ca="1" si="320"/>
        <v>1</v>
      </c>
      <c r="AJ847" s="2">
        <f t="shared" ca="1" si="321"/>
        <v>1</v>
      </c>
      <c r="AK847" s="2">
        <f t="shared" ca="1" si="322"/>
        <v>1</v>
      </c>
      <c r="AM847">
        <f ca="1">+IF(COUNTIFS(AM$4:AM846,1,$Q$4:$Q846,$Q847)=1,0,IF(U847*AD847&lt;$AO$1,1,0))</f>
        <v>0</v>
      </c>
      <c r="AN847">
        <f ca="1">+IF(COUNTIFS(AN$4:AN846,1,$Q$4:$Q846,$Q847)=1,0,IF(V847*AE847&lt;$AO$1,1,0))</f>
        <v>0</v>
      </c>
      <c r="AO847">
        <f ca="1">+IF(COUNTIFS(AO$4:AO846,1,$Q$4:$Q846,$Q847)=1,0,IF(W847*AF847&lt;$AO$1,1,0))</f>
        <v>0</v>
      </c>
      <c r="AP847">
        <f ca="1">+IF(COUNTIFS(AP$4:AP846,1,$Q$4:$Q846,$Q847)=1,0,IF(X847*AG847&lt;$AO$1,1,0))</f>
        <v>0</v>
      </c>
      <c r="AQ847">
        <f ca="1">+IF(COUNTIFS(AQ$4:AQ846,1,$Q$4:$Q846,$Q847)=1,0,IF(Y847*AH847&lt;$AO$1,1,0))</f>
        <v>0</v>
      </c>
      <c r="AR847">
        <f ca="1">+IF(COUNTIFS(AR$4:AR846,1,$Q$4:$Q846,$Q847)=1,0,IF(Z847*AI847&lt;$AO$1,1,0))</f>
        <v>0</v>
      </c>
      <c r="AS847">
        <f ca="1">+IF(COUNTIFS(AS$4:AS846,1,$Q$4:$Q846,$Q847)=1,0,IF(AA847*AJ847&lt;$AO$1,1,0))</f>
        <v>0</v>
      </c>
      <c r="AT847">
        <f ca="1">+IF(COUNTIFS(AT$4:AT846,1,$Q$4:$Q846,$Q847)=1,0,IF(AB847*AK847&lt;$AO$1,1,0))</f>
        <v>0</v>
      </c>
      <c r="AU847">
        <f t="shared" ca="1" si="313"/>
        <v>0</v>
      </c>
      <c r="AW847">
        <f ca="1">1*(COUNTIFS($Q$4:$Q846,Q847,AU$4:AU846,1)&gt;0)</f>
        <v>1</v>
      </c>
      <c r="AX847" t="str">
        <f t="shared" ca="1" si="323"/>
        <v/>
      </c>
    </row>
    <row r="848" spans="2:50" x14ac:dyDescent="0.35">
      <c r="B848">
        <f t="shared" si="314"/>
        <v>845</v>
      </c>
      <c r="C848" s="5">
        <f>AVERAGEIFS(TimeSeries!846:846,TimeSeries!$1:$1,"&lt;="&amp;C$3,TimeSeries!$1:$1,"&gt;="&amp;C$2)</f>
        <v>142.1</v>
      </c>
      <c r="D848" s="5">
        <f>AVERAGEIFS(TimeSeries!846:846,TimeSeries!$1:$1,"&lt;="&amp;D$3,TimeSeries!$1:$1,"&gt;="&amp;D$2)</f>
        <v>141.1</v>
      </c>
      <c r="E848" s="5">
        <f>AVERAGEIFS(TimeSeries!846:846,TimeSeries!$1:$1,"&lt;="&amp;E$3,TimeSeries!$1:$1,"&gt;="&amp;E$2)</f>
        <v>141.1</v>
      </c>
      <c r="F848" s="5">
        <f>AVERAGEIFS(TimeSeries!846:846,TimeSeries!$1:$1,"&lt;="&amp;F$3,TimeSeries!$1:$1,"&gt;="&amp;F$2)</f>
        <v>139.6</v>
      </c>
      <c r="G848" s="5">
        <f>AVERAGEIFS(TimeSeries!846:846,TimeSeries!$1:$1,"&lt;="&amp;G$3,TimeSeries!$1:$1,"&gt;="&amp;G$2)</f>
        <v>130.44999999999999</v>
      </c>
      <c r="H848" s="5">
        <f>AVERAGEIFS(TimeSeries!846:846,TimeSeries!$1:$1,"&lt;="&amp;H$3,TimeSeries!$1:$1,"&gt;="&amp;H$2)</f>
        <v>129.94999999999999</v>
      </c>
      <c r="I848" s="5">
        <f>AVERAGEIFS(TimeSeries!846:846,TimeSeries!$1:$1,"&lt;="&amp;I$3,TimeSeries!$1:$1,"&gt;="&amp;I$2)</f>
        <v>134.19999999999999</v>
      </c>
      <c r="J848" s="5">
        <f>AVERAGEIFS(TimeSeries!846:846,TimeSeries!$1:$1,"&lt;="&amp;J$3,TimeSeries!$1:$1,"&gt;="&amp;J$2)</f>
        <v>134.4</v>
      </c>
      <c r="K848" s="5">
        <f>+TimeSeries!I846</f>
        <v>136.96249999999998</v>
      </c>
      <c r="M848">
        <f t="shared" si="309"/>
        <v>118.10624999999999</v>
      </c>
      <c r="N848">
        <f t="shared" si="310"/>
        <v>125.32499999999999</v>
      </c>
      <c r="O848">
        <f t="shared" si="312"/>
        <v>0</v>
      </c>
      <c r="P848">
        <f t="shared" si="311"/>
        <v>0</v>
      </c>
      <c r="Q848">
        <f>+INDEX(TimeSeries!$A:$ZZ,'TimeSeries - Formatted'!$B848+1,'TimeSeries - Formatted'!K$1)</f>
        <v>29</v>
      </c>
      <c r="R848">
        <f>SUM(O$4:O848)</f>
        <v>40</v>
      </c>
      <c r="S848">
        <f>SUM(P$4:P848)</f>
        <v>41</v>
      </c>
      <c r="U848" s="1">
        <f t="shared" si="324"/>
        <v>5.3059780686239844E-3</v>
      </c>
      <c r="V848" s="1">
        <f t="shared" si="325"/>
        <v>-3.256770654782315E-2</v>
      </c>
      <c r="W848" s="1">
        <f t="shared" si="326"/>
        <v>-4.6299425481581613E-2</v>
      </c>
      <c r="X848" s="1">
        <f t="shared" si="327"/>
        <v>-5.3238385893523144E-2</v>
      </c>
      <c r="Y848" s="1">
        <f t="shared" si="328"/>
        <v>-7.2190611664295967E-2</v>
      </c>
      <c r="Z848" s="1">
        <f t="shared" si="329"/>
        <v>-2.9499626587005334E-2</v>
      </c>
      <c r="AA848" s="1">
        <f t="shared" si="330"/>
        <v>1.8595825426944934E-2</v>
      </c>
      <c r="AB848" s="1">
        <f t="shared" si="331"/>
        <v>2.2053231939163531E-2</v>
      </c>
      <c r="AD848" s="2">
        <f t="shared" ca="1" si="315"/>
        <v>1</v>
      </c>
      <c r="AE848" s="2">
        <f t="shared" ca="1" si="316"/>
        <v>1</v>
      </c>
      <c r="AF848" s="2">
        <f t="shared" ca="1" si="317"/>
        <v>1</v>
      </c>
      <c r="AG848" s="2">
        <f t="shared" ca="1" si="318"/>
        <v>1</v>
      </c>
      <c r="AH848" s="2">
        <f t="shared" ca="1" si="319"/>
        <v>1</v>
      </c>
      <c r="AI848" s="2">
        <f t="shared" ca="1" si="320"/>
        <v>1</v>
      </c>
      <c r="AJ848" s="2">
        <f t="shared" ca="1" si="321"/>
        <v>1</v>
      </c>
      <c r="AK848" s="2">
        <f t="shared" ca="1" si="322"/>
        <v>1</v>
      </c>
      <c r="AM848">
        <f ca="1">+IF(COUNTIFS(AM$4:AM847,1,$Q$4:$Q847,$Q848)=1,0,IF(U848*AD848&lt;$AO$1,1,0))</f>
        <v>0</v>
      </c>
      <c r="AN848">
        <f ca="1">+IF(COUNTIFS(AN$4:AN847,1,$Q$4:$Q847,$Q848)=1,0,IF(V848*AE848&lt;$AO$1,1,0))</f>
        <v>0</v>
      </c>
      <c r="AO848">
        <f ca="1">+IF(COUNTIFS(AO$4:AO847,1,$Q$4:$Q847,$Q848)=1,0,IF(W848*AF848&lt;$AO$1,1,0))</f>
        <v>0</v>
      </c>
      <c r="AP848">
        <f ca="1">+IF(COUNTIFS(AP$4:AP847,1,$Q$4:$Q847,$Q848)=1,0,IF(X848*AG848&lt;$AO$1,1,0))</f>
        <v>0</v>
      </c>
      <c r="AQ848">
        <f ca="1">+IF(COUNTIFS(AQ$4:AQ847,1,$Q$4:$Q847,$Q848)=1,0,IF(Y848*AH848&lt;$AO$1,1,0))</f>
        <v>0</v>
      </c>
      <c r="AR848">
        <f ca="1">+IF(COUNTIFS(AR$4:AR847,1,$Q$4:$Q847,$Q848)=1,0,IF(Z848*AI848&lt;$AO$1,1,0))</f>
        <v>0</v>
      </c>
      <c r="AS848">
        <f ca="1">+IF(COUNTIFS(AS$4:AS847,1,$Q$4:$Q847,$Q848)=1,0,IF(AA848*AJ848&lt;$AO$1,1,0))</f>
        <v>0</v>
      </c>
      <c r="AT848">
        <f ca="1">+IF(COUNTIFS(AT$4:AT847,1,$Q$4:$Q847,$Q848)=1,0,IF(AB848*AK848&lt;$AO$1,1,0))</f>
        <v>0</v>
      </c>
      <c r="AU848">
        <f t="shared" ca="1" si="313"/>
        <v>0</v>
      </c>
      <c r="AW848">
        <f ca="1">1*(COUNTIFS($Q$4:$Q847,Q848,AU$4:AU847,1)&gt;0)</f>
        <v>1</v>
      </c>
      <c r="AX848" t="str">
        <f t="shared" ca="1" si="323"/>
        <v/>
      </c>
    </row>
    <row r="849" spans="2:50" x14ac:dyDescent="0.35">
      <c r="B849">
        <f t="shared" si="314"/>
        <v>846</v>
      </c>
      <c r="C849" s="5">
        <f>AVERAGEIFS(TimeSeries!847:847,TimeSeries!$1:$1,"&lt;="&amp;C$3,TimeSeries!$1:$1,"&gt;="&amp;C$2)</f>
        <v>135.19999999999999</v>
      </c>
      <c r="D849" s="5">
        <f>AVERAGEIFS(TimeSeries!847:847,TimeSeries!$1:$1,"&lt;="&amp;D$3,TimeSeries!$1:$1,"&gt;="&amp;D$2)</f>
        <v>131.19999999999999</v>
      </c>
      <c r="E849" s="5">
        <f>AVERAGEIFS(TimeSeries!847:847,TimeSeries!$1:$1,"&lt;="&amp;E$3,TimeSeries!$1:$1,"&gt;="&amp;E$2)</f>
        <v>131.19999999999999</v>
      </c>
      <c r="F849" s="5">
        <f>AVERAGEIFS(TimeSeries!847:847,TimeSeries!$1:$1,"&lt;="&amp;F$3,TimeSeries!$1:$1,"&gt;="&amp;F$2)</f>
        <v>129.69999999999999</v>
      </c>
      <c r="G849" s="5">
        <f>AVERAGEIFS(TimeSeries!847:847,TimeSeries!$1:$1,"&lt;="&amp;G$3,TimeSeries!$1:$1,"&gt;="&amp;G$2)</f>
        <v>122.6</v>
      </c>
      <c r="H849" s="5">
        <f>AVERAGEIFS(TimeSeries!847:847,TimeSeries!$1:$1,"&lt;="&amp;H$3,TimeSeries!$1:$1,"&gt;="&amp;H$2)</f>
        <v>122.6</v>
      </c>
      <c r="I849" s="5">
        <f>AVERAGEIFS(TimeSeries!847:847,TimeSeries!$1:$1,"&lt;="&amp;I$3,TimeSeries!$1:$1,"&gt;="&amp;I$2)</f>
        <v>126.85</v>
      </c>
      <c r="J849" s="5">
        <f>AVERAGEIFS(TimeSeries!847:847,TimeSeries!$1:$1,"&lt;="&amp;J$3,TimeSeries!$1:$1,"&gt;="&amp;J$2)</f>
        <v>128.69999999999999</v>
      </c>
      <c r="K849" s="5">
        <f>+TimeSeries!I847</f>
        <v>128.96249999999998</v>
      </c>
      <c r="M849">
        <f t="shared" si="309"/>
        <v>118.10624999999999</v>
      </c>
      <c r="N849">
        <f t="shared" si="310"/>
        <v>125.32499999999999</v>
      </c>
      <c r="O849">
        <f t="shared" si="312"/>
        <v>0</v>
      </c>
      <c r="P849">
        <f t="shared" si="311"/>
        <v>0</v>
      </c>
      <c r="Q849">
        <f>+INDEX(TimeSeries!$A:$ZZ,'TimeSeries - Formatted'!$B849+1,'TimeSeries - Formatted'!K$1)</f>
        <v>29</v>
      </c>
      <c r="R849">
        <f>SUM(O$4:O849)</f>
        <v>40</v>
      </c>
      <c r="S849">
        <f>SUM(P$4:P849)</f>
        <v>41</v>
      </c>
      <c r="U849" s="1">
        <f t="shared" si="324"/>
        <v>-4.8557353976073192E-2</v>
      </c>
      <c r="V849" s="1">
        <f t="shared" si="325"/>
        <v>-0.10044566335275973</v>
      </c>
      <c r="W849" s="1">
        <f t="shared" si="326"/>
        <v>-0.11321392362284555</v>
      </c>
      <c r="X849" s="1">
        <f t="shared" si="327"/>
        <v>-0.12037978975924046</v>
      </c>
      <c r="Y849" s="1">
        <f t="shared" si="328"/>
        <v>-0.12802275960170695</v>
      </c>
      <c r="Z849" s="1">
        <f t="shared" si="329"/>
        <v>-8.4391336818521401E-2</v>
      </c>
      <c r="AA849" s="1">
        <f t="shared" si="330"/>
        <v>-5.4769001490312941E-2</v>
      </c>
      <c r="AB849" s="1">
        <f t="shared" si="331"/>
        <v>-4.2410714285714413E-2</v>
      </c>
      <c r="AD849" s="2">
        <f t="shared" ca="1" si="315"/>
        <v>1</v>
      </c>
      <c r="AE849" s="2">
        <f t="shared" ca="1" si="316"/>
        <v>1</v>
      </c>
      <c r="AF849" s="2">
        <f t="shared" ca="1" si="317"/>
        <v>1</v>
      </c>
      <c r="AG849" s="2">
        <f t="shared" ca="1" si="318"/>
        <v>1</v>
      </c>
      <c r="AH849" s="2">
        <f t="shared" ca="1" si="319"/>
        <v>1</v>
      </c>
      <c r="AI849" s="2">
        <f t="shared" ca="1" si="320"/>
        <v>1</v>
      </c>
      <c r="AJ849" s="2">
        <f t="shared" ca="1" si="321"/>
        <v>1</v>
      </c>
      <c r="AK849" s="2">
        <f t="shared" ca="1" si="322"/>
        <v>1</v>
      </c>
      <c r="AM849">
        <f ca="1">+IF(COUNTIFS(AM$4:AM848,1,$Q$4:$Q848,$Q849)=1,0,IF(U849*AD849&lt;$AO$1,1,0))</f>
        <v>0</v>
      </c>
      <c r="AN849">
        <f ca="1">+IF(COUNTIFS(AN$4:AN848,1,$Q$4:$Q848,$Q849)=1,0,IF(V849*AE849&lt;$AO$1,1,0))</f>
        <v>0</v>
      </c>
      <c r="AO849">
        <f ca="1">+IF(COUNTIFS(AO$4:AO848,1,$Q$4:$Q848,$Q849)=1,0,IF(W849*AF849&lt;$AO$1,1,0))</f>
        <v>0</v>
      </c>
      <c r="AP849">
        <f ca="1">+IF(COUNTIFS(AP$4:AP848,1,$Q$4:$Q848,$Q849)=1,0,IF(X849*AG849&lt;$AO$1,1,0))</f>
        <v>0</v>
      </c>
      <c r="AQ849">
        <f ca="1">+IF(COUNTIFS(AQ$4:AQ848,1,$Q$4:$Q848,$Q849)=1,0,IF(Y849*AH849&lt;$AO$1,1,0))</f>
        <v>0</v>
      </c>
      <c r="AR849">
        <f ca="1">+IF(COUNTIFS(AR$4:AR848,1,$Q$4:$Q848,$Q849)=1,0,IF(Z849*AI849&lt;$AO$1,1,0))</f>
        <v>0</v>
      </c>
      <c r="AS849">
        <f ca="1">+IF(COUNTIFS(AS$4:AS848,1,$Q$4:$Q848,$Q849)=1,0,IF(AA849*AJ849&lt;$AO$1,1,0))</f>
        <v>0</v>
      </c>
      <c r="AT849">
        <f ca="1">+IF(COUNTIFS(AT$4:AT848,1,$Q$4:$Q848,$Q849)=1,0,IF(AB849*AK849&lt;$AO$1,1,0))</f>
        <v>0</v>
      </c>
      <c r="AU849">
        <f t="shared" ca="1" si="313"/>
        <v>0</v>
      </c>
      <c r="AW849">
        <f ca="1">1*(COUNTIFS($Q$4:$Q848,Q849,AU$4:AU848,1)&gt;0)</f>
        <v>1</v>
      </c>
      <c r="AX849" t="str">
        <f t="shared" ca="1" si="323"/>
        <v/>
      </c>
    </row>
    <row r="850" spans="2:50" x14ac:dyDescent="0.35">
      <c r="B850">
        <f t="shared" si="314"/>
        <v>847</v>
      </c>
      <c r="C850" s="5">
        <f>AVERAGEIFS(TimeSeries!848:848,TimeSeries!$1:$1,"&lt;="&amp;C$3,TimeSeries!$1:$1,"&gt;="&amp;C$2)</f>
        <v>124.5</v>
      </c>
      <c r="D850" s="5">
        <f>AVERAGEIFS(TimeSeries!848:848,TimeSeries!$1:$1,"&lt;="&amp;D$3,TimeSeries!$1:$1,"&gt;="&amp;D$2)</f>
        <v>122.5</v>
      </c>
      <c r="E850" s="5">
        <f>AVERAGEIFS(TimeSeries!848:848,TimeSeries!$1:$1,"&lt;="&amp;E$3,TimeSeries!$1:$1,"&gt;="&amp;E$2)</f>
        <v>122.5</v>
      </c>
      <c r="F850" s="5">
        <f>AVERAGEIFS(TimeSeries!848:848,TimeSeries!$1:$1,"&lt;="&amp;F$3,TimeSeries!$1:$1,"&gt;="&amp;F$2)</f>
        <v>121.5</v>
      </c>
      <c r="G850" s="5">
        <f>AVERAGEIFS(TimeSeries!848:848,TimeSeries!$1:$1,"&lt;="&amp;G$3,TimeSeries!$1:$1,"&gt;="&amp;G$2)</f>
        <v>119.4</v>
      </c>
      <c r="H850" s="5">
        <f>AVERAGEIFS(TimeSeries!848:848,TimeSeries!$1:$1,"&lt;="&amp;H$3,TimeSeries!$1:$1,"&gt;="&amp;H$2)</f>
        <v>115.9</v>
      </c>
      <c r="I850" s="5">
        <f>AVERAGEIFS(TimeSeries!848:848,TimeSeries!$1:$1,"&lt;="&amp;I$3,TimeSeries!$1:$1,"&gt;="&amp;I$2)</f>
        <v>117.3</v>
      </c>
      <c r="J850" s="5">
        <f>AVERAGEIFS(TimeSeries!848:848,TimeSeries!$1:$1,"&lt;="&amp;J$3,TimeSeries!$1:$1,"&gt;="&amp;J$2)</f>
        <v>121.6</v>
      </c>
      <c r="K850" s="5">
        <f>+TimeSeries!I848</f>
        <v>120.925</v>
      </c>
      <c r="M850">
        <f t="shared" si="309"/>
        <v>118.10624999999999</v>
      </c>
      <c r="N850">
        <f t="shared" si="310"/>
        <v>125.32499999999999</v>
      </c>
      <c r="O850">
        <f t="shared" si="312"/>
        <v>0</v>
      </c>
      <c r="P850">
        <f t="shared" si="311"/>
        <v>0</v>
      </c>
      <c r="Q850">
        <f>+INDEX(TimeSeries!$A:$ZZ,'TimeSeries - Formatted'!$B850+1,'TimeSeries - Formatted'!K$1)</f>
        <v>29</v>
      </c>
      <c r="R850">
        <f>SUM(O$4:O850)</f>
        <v>40</v>
      </c>
      <c r="S850">
        <f>SUM(P$4:P850)</f>
        <v>41</v>
      </c>
      <c r="U850" s="1">
        <f t="shared" si="324"/>
        <v>-0.1238564391273751</v>
      </c>
      <c r="V850" s="1">
        <f t="shared" si="325"/>
        <v>-0.16009598902982514</v>
      </c>
      <c r="W850" s="1">
        <f t="shared" si="326"/>
        <v>-0.17201757350456226</v>
      </c>
      <c r="X850" s="1">
        <f t="shared" si="327"/>
        <v>-0.17599186164801617</v>
      </c>
      <c r="Y850" s="1">
        <f t="shared" si="328"/>
        <v>-0.15078236130867706</v>
      </c>
      <c r="Z850" s="1">
        <f t="shared" si="329"/>
        <v>-0.13442867811799852</v>
      </c>
      <c r="AA850" s="1">
        <f t="shared" si="330"/>
        <v>-0.12593144560357672</v>
      </c>
      <c r="AB850" s="1">
        <f t="shared" si="331"/>
        <v>-9.5238095238095344E-2</v>
      </c>
      <c r="AD850" s="2">
        <f t="shared" ca="1" si="315"/>
        <v>1</v>
      </c>
      <c r="AE850" s="2">
        <f t="shared" ca="1" si="316"/>
        <v>1</v>
      </c>
      <c r="AF850" s="2">
        <f t="shared" ca="1" si="317"/>
        <v>1</v>
      </c>
      <c r="AG850" s="2">
        <f t="shared" ca="1" si="318"/>
        <v>1</v>
      </c>
      <c r="AH850" s="2">
        <f t="shared" ca="1" si="319"/>
        <v>1</v>
      </c>
      <c r="AI850" s="2">
        <f t="shared" ca="1" si="320"/>
        <v>1</v>
      </c>
      <c r="AJ850" s="2">
        <f t="shared" ca="1" si="321"/>
        <v>1</v>
      </c>
      <c r="AK850" s="2">
        <f t="shared" ca="1" si="322"/>
        <v>1</v>
      </c>
      <c r="AM850">
        <f ca="1">+IF(COUNTIFS(AM$4:AM849,1,$Q$4:$Q849,$Q850)=1,0,IF(U850*AD850&lt;$AO$1,1,0))</f>
        <v>0</v>
      </c>
      <c r="AN850">
        <f ca="1">+IF(COUNTIFS(AN$4:AN849,1,$Q$4:$Q849,$Q850)=1,0,IF(V850*AE850&lt;$AO$1,1,0))</f>
        <v>0</v>
      </c>
      <c r="AO850">
        <f ca="1">+IF(COUNTIFS(AO$4:AO849,1,$Q$4:$Q849,$Q850)=1,0,IF(W850*AF850&lt;$AO$1,1,0))</f>
        <v>0</v>
      </c>
      <c r="AP850">
        <f ca="1">+IF(COUNTIFS(AP$4:AP849,1,$Q$4:$Q849,$Q850)=1,0,IF(X850*AG850&lt;$AO$1,1,0))</f>
        <v>0</v>
      </c>
      <c r="AQ850">
        <f ca="1">+IF(COUNTIFS(AQ$4:AQ849,1,$Q$4:$Q849,$Q850)=1,0,IF(Y850*AH850&lt;$AO$1,1,0))</f>
        <v>0</v>
      </c>
      <c r="AR850">
        <f ca="1">+IF(COUNTIFS(AR$4:AR849,1,$Q$4:$Q849,$Q850)=1,0,IF(Z850*AI850&lt;$AO$1,1,0))</f>
        <v>0</v>
      </c>
      <c r="AS850">
        <f ca="1">+IF(COUNTIFS(AS$4:AS849,1,$Q$4:$Q849,$Q850)=1,0,IF(AA850*AJ850&lt;$AO$1,1,0))</f>
        <v>0</v>
      </c>
      <c r="AT850">
        <f ca="1">+IF(COUNTIFS(AT$4:AT849,1,$Q$4:$Q849,$Q850)=1,0,IF(AB850*AK850&lt;$AO$1,1,0))</f>
        <v>0</v>
      </c>
      <c r="AU850">
        <f t="shared" ca="1" si="313"/>
        <v>0</v>
      </c>
      <c r="AW850">
        <f ca="1">1*(COUNTIFS($Q$4:$Q849,Q850,AU$4:AU849,1)&gt;0)</f>
        <v>1</v>
      </c>
      <c r="AX850" t="str">
        <f t="shared" ca="1" si="323"/>
        <v/>
      </c>
    </row>
    <row r="851" spans="2:50" x14ac:dyDescent="0.35">
      <c r="B851">
        <f t="shared" si="314"/>
        <v>848</v>
      </c>
      <c r="C851" s="5">
        <f>AVERAGEIFS(TimeSeries!849:849,TimeSeries!$1:$1,"&lt;="&amp;C$3,TimeSeries!$1:$1,"&gt;="&amp;C$2)</f>
        <v>117.4</v>
      </c>
      <c r="D851" s="5">
        <f>AVERAGEIFS(TimeSeries!849:849,TimeSeries!$1:$1,"&lt;="&amp;D$3,TimeSeries!$1:$1,"&gt;="&amp;D$2)</f>
        <v>119.9</v>
      </c>
      <c r="E851" s="5">
        <f>AVERAGEIFS(TimeSeries!849:849,TimeSeries!$1:$1,"&lt;="&amp;E$3,TimeSeries!$1:$1,"&gt;="&amp;E$2)</f>
        <v>120.6</v>
      </c>
      <c r="F851" s="5">
        <f>AVERAGEIFS(TimeSeries!849:849,TimeSeries!$1:$1,"&lt;="&amp;F$3,TimeSeries!$1:$1,"&gt;="&amp;F$2)</f>
        <v>125.6</v>
      </c>
      <c r="G851" s="5">
        <f>AVERAGEIFS(TimeSeries!849:849,TimeSeries!$1:$1,"&lt;="&amp;G$3,TimeSeries!$1:$1,"&gt;="&amp;G$2)</f>
        <v>124.9</v>
      </c>
      <c r="H851" s="5">
        <f>AVERAGEIFS(TimeSeries!849:849,TimeSeries!$1:$1,"&lt;="&amp;H$3,TimeSeries!$1:$1,"&gt;="&amp;H$2)</f>
        <v>112.9</v>
      </c>
      <c r="I851" s="5">
        <f>AVERAGEIFS(TimeSeries!849:849,TimeSeries!$1:$1,"&lt;="&amp;I$3,TimeSeries!$1:$1,"&gt;="&amp;I$2)</f>
        <v>110.05</v>
      </c>
      <c r="J851" s="5">
        <f>AVERAGEIFS(TimeSeries!849:849,TimeSeries!$1:$1,"&lt;="&amp;J$3,TimeSeries!$1:$1,"&gt;="&amp;J$2)</f>
        <v>113.1</v>
      </c>
      <c r="K851" s="5">
        <f>+TimeSeries!I849</f>
        <v>118.2375</v>
      </c>
      <c r="M851">
        <f t="shared" si="309"/>
        <v>118.29374999999999</v>
      </c>
      <c r="N851">
        <f t="shared" si="310"/>
        <v>125.32499999999999</v>
      </c>
      <c r="O851">
        <f t="shared" si="312"/>
        <v>0</v>
      </c>
      <c r="P851">
        <f t="shared" si="311"/>
        <v>0</v>
      </c>
      <c r="Q851">
        <f>+INDEX(TimeSeries!$A:$ZZ,'TimeSeries - Formatted'!$B851+1,'TimeSeries - Formatted'!K$1)</f>
        <v>29</v>
      </c>
      <c r="R851">
        <f>SUM(O$4:O851)</f>
        <v>40</v>
      </c>
      <c r="S851">
        <f>SUM(P$4:P851)</f>
        <v>41</v>
      </c>
      <c r="U851" s="1">
        <f t="shared" si="324"/>
        <v>-0.17382125263898651</v>
      </c>
      <c r="V851" s="1">
        <f t="shared" si="325"/>
        <v>-0.17792252314021251</v>
      </c>
      <c r="W851" s="1">
        <f t="shared" si="326"/>
        <v>-0.18485974991551202</v>
      </c>
      <c r="X851" s="1">
        <f t="shared" si="327"/>
        <v>-0.14818582570362837</v>
      </c>
      <c r="Y851" s="1">
        <f t="shared" si="328"/>
        <v>-0.11166429587482207</v>
      </c>
      <c r="Z851" s="1">
        <f t="shared" si="329"/>
        <v>-0.15683345780433156</v>
      </c>
      <c r="AA851" s="1">
        <f t="shared" si="330"/>
        <v>-0.17995529061102822</v>
      </c>
      <c r="AB851" s="1">
        <f t="shared" si="331"/>
        <v>-0.1584821428571429</v>
      </c>
      <c r="AD851" s="2">
        <f t="shared" ca="1" si="315"/>
        <v>1</v>
      </c>
      <c r="AE851" s="2">
        <f t="shared" ca="1" si="316"/>
        <v>1</v>
      </c>
      <c r="AF851" s="2">
        <f t="shared" ca="1" si="317"/>
        <v>1</v>
      </c>
      <c r="AG851" s="2">
        <f t="shared" ca="1" si="318"/>
        <v>1</v>
      </c>
      <c r="AH851" s="2">
        <f t="shared" ca="1" si="319"/>
        <v>1</v>
      </c>
      <c r="AI851" s="2">
        <f t="shared" ca="1" si="320"/>
        <v>1</v>
      </c>
      <c r="AJ851" s="2">
        <f t="shared" ca="1" si="321"/>
        <v>1</v>
      </c>
      <c r="AK851" s="2">
        <f t="shared" ca="1" si="322"/>
        <v>1</v>
      </c>
      <c r="AM851">
        <f ca="1">+IF(COUNTIFS(AM$4:AM850,1,$Q$4:$Q850,$Q851)=1,0,IF(U851*AD851&lt;$AO$1,1,0))</f>
        <v>0</v>
      </c>
      <c r="AN851">
        <f ca="1">+IF(COUNTIFS(AN$4:AN850,1,$Q$4:$Q850,$Q851)=1,0,IF(V851*AE851&lt;$AO$1,1,0))</f>
        <v>0</v>
      </c>
      <c r="AO851">
        <f ca="1">+IF(COUNTIFS(AO$4:AO850,1,$Q$4:$Q850,$Q851)=1,0,IF(W851*AF851&lt;$AO$1,1,0))</f>
        <v>0</v>
      </c>
      <c r="AP851">
        <f ca="1">+IF(COUNTIFS(AP$4:AP850,1,$Q$4:$Q850,$Q851)=1,0,IF(X851*AG851&lt;$AO$1,1,0))</f>
        <v>0</v>
      </c>
      <c r="AQ851">
        <f ca="1">+IF(COUNTIFS(AQ$4:AQ850,1,$Q$4:$Q850,$Q851)=1,0,IF(Y851*AH851&lt;$AO$1,1,0))</f>
        <v>0</v>
      </c>
      <c r="AR851">
        <f ca="1">+IF(COUNTIFS(AR$4:AR850,1,$Q$4:$Q850,$Q851)=1,0,IF(Z851*AI851&lt;$AO$1,1,0))</f>
        <v>0</v>
      </c>
      <c r="AS851">
        <f ca="1">+IF(COUNTIFS(AS$4:AS850,1,$Q$4:$Q850,$Q851)=1,0,IF(AA851*AJ851&lt;$AO$1,1,0))</f>
        <v>0</v>
      </c>
      <c r="AT851">
        <f ca="1">+IF(COUNTIFS(AT$4:AT850,1,$Q$4:$Q850,$Q851)=1,0,IF(AB851*AK851&lt;$AO$1,1,0))</f>
        <v>0</v>
      </c>
      <c r="AU851">
        <f t="shared" ca="1" si="313"/>
        <v>0</v>
      </c>
      <c r="AW851">
        <f ca="1">1*(COUNTIFS($Q$4:$Q850,Q851,AU$4:AU850,1)&gt;0)</f>
        <v>1</v>
      </c>
      <c r="AX851" t="str">
        <f t="shared" ca="1" si="323"/>
        <v/>
      </c>
    </row>
    <row r="852" spans="2:50" x14ac:dyDescent="0.35">
      <c r="B852">
        <f t="shared" si="314"/>
        <v>849</v>
      </c>
      <c r="C852" s="5">
        <f>AVERAGEIFS(TimeSeries!850:850,TimeSeries!$1:$1,"&lt;="&amp;C$3,TimeSeries!$1:$1,"&gt;="&amp;C$2)</f>
        <v>116.4</v>
      </c>
      <c r="D852" s="5">
        <f>AVERAGEIFS(TimeSeries!850:850,TimeSeries!$1:$1,"&lt;="&amp;D$3,TimeSeries!$1:$1,"&gt;="&amp;D$2)</f>
        <v>119.9</v>
      </c>
      <c r="E852" s="5">
        <f>AVERAGEIFS(TimeSeries!850:850,TimeSeries!$1:$1,"&lt;="&amp;E$3,TimeSeries!$1:$1,"&gt;="&amp;E$2)</f>
        <v>120.6</v>
      </c>
      <c r="F852" s="5">
        <f>AVERAGEIFS(TimeSeries!850:850,TimeSeries!$1:$1,"&lt;="&amp;F$3,TimeSeries!$1:$1,"&gt;="&amp;F$2)</f>
        <v>125.6</v>
      </c>
      <c r="G852" s="5">
        <f>AVERAGEIFS(TimeSeries!850:850,TimeSeries!$1:$1,"&lt;="&amp;G$3,TimeSeries!$1:$1,"&gt;="&amp;G$2)</f>
        <v>124.9</v>
      </c>
      <c r="H852" s="5">
        <f>AVERAGEIFS(TimeSeries!850:850,TimeSeries!$1:$1,"&lt;="&amp;H$3,TimeSeries!$1:$1,"&gt;="&amp;H$2)</f>
        <v>112.9</v>
      </c>
      <c r="I852" s="5">
        <f>AVERAGEIFS(TimeSeries!850:850,TimeSeries!$1:$1,"&lt;="&amp;I$3,TimeSeries!$1:$1,"&gt;="&amp;I$2)</f>
        <v>110.05</v>
      </c>
      <c r="J852" s="5">
        <f>AVERAGEIFS(TimeSeries!850:850,TimeSeries!$1:$1,"&lt;="&amp;J$3,TimeSeries!$1:$1,"&gt;="&amp;J$2)</f>
        <v>113.1</v>
      </c>
      <c r="K852" s="5">
        <f>+TimeSeries!I850</f>
        <v>117.9875</v>
      </c>
      <c r="M852">
        <f t="shared" si="309"/>
        <v>118.29374999999999</v>
      </c>
      <c r="N852">
        <f t="shared" si="310"/>
        <v>125.32499999999999</v>
      </c>
      <c r="O852">
        <f t="shared" si="312"/>
        <v>0</v>
      </c>
      <c r="P852">
        <f t="shared" si="311"/>
        <v>0</v>
      </c>
      <c r="Q852">
        <f>+INDEX(TimeSeries!$A:$ZZ,'TimeSeries - Formatted'!$B852+1,'TimeSeries - Formatted'!K$1)</f>
        <v>29</v>
      </c>
      <c r="R852">
        <f>SUM(O$4:O852)</f>
        <v>40</v>
      </c>
      <c r="S852">
        <f>SUM(P$4:P852)</f>
        <v>41</v>
      </c>
      <c r="U852" s="1">
        <f t="shared" si="324"/>
        <v>-0.1808585503166783</v>
      </c>
      <c r="V852" s="1">
        <f t="shared" si="325"/>
        <v>-0.17792252314021251</v>
      </c>
      <c r="W852" s="1">
        <f t="shared" si="326"/>
        <v>-0.18485974991551202</v>
      </c>
      <c r="X852" s="1">
        <f t="shared" si="327"/>
        <v>-0.14818582570362837</v>
      </c>
      <c r="Y852" s="1">
        <f t="shared" si="328"/>
        <v>-0.11166429587482207</v>
      </c>
      <c r="Z852" s="1">
        <f t="shared" si="329"/>
        <v>-0.15683345780433156</v>
      </c>
      <c r="AA852" s="1">
        <f t="shared" si="330"/>
        <v>-0.17995529061102822</v>
      </c>
      <c r="AB852" s="1">
        <f t="shared" si="331"/>
        <v>-0.1584821428571429</v>
      </c>
      <c r="AD852" s="2">
        <f t="shared" ca="1" si="315"/>
        <v>1</v>
      </c>
      <c r="AE852" s="2">
        <f t="shared" ca="1" si="316"/>
        <v>1</v>
      </c>
      <c r="AF852" s="2">
        <f t="shared" ca="1" si="317"/>
        <v>1</v>
      </c>
      <c r="AG852" s="2">
        <f t="shared" ca="1" si="318"/>
        <v>1</v>
      </c>
      <c r="AH852" s="2">
        <f t="shared" ca="1" si="319"/>
        <v>1</v>
      </c>
      <c r="AI852" s="2">
        <f t="shared" ca="1" si="320"/>
        <v>1</v>
      </c>
      <c r="AJ852" s="2">
        <f t="shared" ca="1" si="321"/>
        <v>1</v>
      </c>
      <c r="AK852" s="2">
        <f t="shared" ca="1" si="322"/>
        <v>1</v>
      </c>
      <c r="AM852">
        <f ca="1">+IF(COUNTIFS(AM$4:AM851,1,$Q$4:$Q851,$Q852)=1,0,IF(U852*AD852&lt;$AO$1,1,0))</f>
        <v>0</v>
      </c>
      <c r="AN852">
        <f ca="1">+IF(COUNTIFS(AN$4:AN851,1,$Q$4:$Q851,$Q852)=1,0,IF(V852*AE852&lt;$AO$1,1,0))</f>
        <v>0</v>
      </c>
      <c r="AO852">
        <f ca="1">+IF(COUNTIFS(AO$4:AO851,1,$Q$4:$Q851,$Q852)=1,0,IF(W852*AF852&lt;$AO$1,1,0))</f>
        <v>0</v>
      </c>
      <c r="AP852">
        <f ca="1">+IF(COUNTIFS(AP$4:AP851,1,$Q$4:$Q851,$Q852)=1,0,IF(X852*AG852&lt;$AO$1,1,0))</f>
        <v>0</v>
      </c>
      <c r="AQ852">
        <f ca="1">+IF(COUNTIFS(AQ$4:AQ851,1,$Q$4:$Q851,$Q852)=1,0,IF(Y852*AH852&lt;$AO$1,1,0))</f>
        <v>0</v>
      </c>
      <c r="AR852">
        <f ca="1">+IF(COUNTIFS(AR$4:AR851,1,$Q$4:$Q851,$Q852)=1,0,IF(Z852*AI852&lt;$AO$1,1,0))</f>
        <v>0</v>
      </c>
      <c r="AS852">
        <f ca="1">+IF(COUNTIFS(AS$4:AS851,1,$Q$4:$Q851,$Q852)=1,0,IF(AA852*AJ852&lt;$AO$1,1,0))</f>
        <v>0</v>
      </c>
      <c r="AT852">
        <f ca="1">+IF(COUNTIFS(AT$4:AT851,1,$Q$4:$Q851,$Q852)=1,0,IF(AB852*AK852&lt;$AO$1,1,0))</f>
        <v>0</v>
      </c>
      <c r="AU852">
        <f t="shared" ca="1" si="313"/>
        <v>0</v>
      </c>
      <c r="AW852">
        <f ca="1">1*(COUNTIFS($Q$4:$Q851,Q852,AU$4:AU851,1)&gt;0)</f>
        <v>1</v>
      </c>
      <c r="AX852" t="str">
        <f t="shared" ca="1" si="323"/>
        <v/>
      </c>
    </row>
    <row r="853" spans="2:50" x14ac:dyDescent="0.35">
      <c r="B853">
        <f t="shared" si="314"/>
        <v>850</v>
      </c>
      <c r="C853" s="5">
        <f>AVERAGEIFS(TimeSeries!851:851,TimeSeries!$1:$1,"&lt;="&amp;C$3,TimeSeries!$1:$1,"&gt;="&amp;C$2)</f>
        <v>115.2</v>
      </c>
      <c r="D853" s="5">
        <f>AVERAGEIFS(TimeSeries!851:851,TimeSeries!$1:$1,"&lt;="&amp;D$3,TimeSeries!$1:$1,"&gt;="&amp;D$2)</f>
        <v>118.7</v>
      </c>
      <c r="E853" s="5">
        <f>AVERAGEIFS(TimeSeries!851:851,TimeSeries!$1:$1,"&lt;="&amp;E$3,TimeSeries!$1:$1,"&gt;="&amp;E$2)</f>
        <v>120.1</v>
      </c>
      <c r="F853" s="5">
        <f>AVERAGEIFS(TimeSeries!851:851,TimeSeries!$1:$1,"&lt;="&amp;F$3,TimeSeries!$1:$1,"&gt;="&amp;F$2)</f>
        <v>120.1</v>
      </c>
      <c r="G853" s="5">
        <f>AVERAGEIFS(TimeSeries!851:851,TimeSeries!$1:$1,"&lt;="&amp;G$3,TimeSeries!$1:$1,"&gt;="&amp;G$2)</f>
        <v>119.4</v>
      </c>
      <c r="H853" s="5">
        <f>AVERAGEIFS(TimeSeries!851:851,TimeSeries!$1:$1,"&lt;="&amp;H$3,TimeSeries!$1:$1,"&gt;="&amp;H$2)</f>
        <v>112.9</v>
      </c>
      <c r="I853" s="5">
        <f>AVERAGEIFS(TimeSeries!851:851,TimeSeries!$1:$1,"&lt;="&amp;I$3,TimeSeries!$1:$1,"&gt;="&amp;I$2)</f>
        <v>110.05</v>
      </c>
      <c r="J853" s="5">
        <f>AVERAGEIFS(TimeSeries!851:851,TimeSeries!$1:$1,"&lt;="&amp;J$3,TimeSeries!$1:$1,"&gt;="&amp;J$2)</f>
        <v>113.1</v>
      </c>
      <c r="K853" s="5">
        <f>+TimeSeries!I851</f>
        <v>116.1875</v>
      </c>
      <c r="M853">
        <f t="shared" si="309"/>
        <v>118.29374999999999</v>
      </c>
      <c r="N853">
        <f t="shared" si="310"/>
        <v>125.32499999999999</v>
      </c>
      <c r="O853">
        <f t="shared" si="312"/>
        <v>0</v>
      </c>
      <c r="P853">
        <f t="shared" si="311"/>
        <v>0</v>
      </c>
      <c r="Q853">
        <f>+INDEX(TimeSeries!$A:$ZZ,'TimeSeries - Formatted'!$B853+1,'TimeSeries - Formatted'!K$1)</f>
        <v>30</v>
      </c>
      <c r="R853">
        <f>SUM(O$4:O853)</f>
        <v>40</v>
      </c>
      <c r="S853">
        <f>SUM(P$4:P853)</f>
        <v>41</v>
      </c>
      <c r="U853" s="1">
        <f t="shared" si="324"/>
        <v>-0.18930330752990843</v>
      </c>
      <c r="V853" s="1">
        <f t="shared" si="325"/>
        <v>-0.18615015426808357</v>
      </c>
      <c r="W853" s="1">
        <f t="shared" si="326"/>
        <v>-0.18823927002365659</v>
      </c>
      <c r="X853" s="1">
        <f t="shared" si="327"/>
        <v>-0.18548660562902675</v>
      </c>
      <c r="Y853" s="1">
        <f t="shared" si="328"/>
        <v>-0.15078236130867706</v>
      </c>
      <c r="Z853" s="1">
        <f t="shared" si="329"/>
        <v>-0.15683345780433156</v>
      </c>
      <c r="AA853" s="1">
        <f t="shared" si="330"/>
        <v>-0.17995529061102822</v>
      </c>
      <c r="AB853" s="1">
        <f t="shared" si="331"/>
        <v>-0.1584821428571429</v>
      </c>
      <c r="AD853" s="2">
        <f t="shared" ca="1" si="315"/>
        <v>0</v>
      </c>
      <c r="AE853" s="2">
        <f t="shared" ca="1" si="316"/>
        <v>0</v>
      </c>
      <c r="AF853" s="2">
        <f t="shared" ca="1" si="317"/>
        <v>0</v>
      </c>
      <c r="AG853" s="2">
        <f t="shared" ca="1" si="318"/>
        <v>0</v>
      </c>
      <c r="AH853" s="2">
        <f t="shared" ca="1" si="319"/>
        <v>0</v>
      </c>
      <c r="AI853" s="2">
        <f t="shared" ca="1" si="320"/>
        <v>0</v>
      </c>
      <c r="AJ853" s="2">
        <f t="shared" ca="1" si="321"/>
        <v>0</v>
      </c>
      <c r="AK853" s="2">
        <f t="shared" ca="1" si="322"/>
        <v>0</v>
      </c>
      <c r="AM853">
        <f ca="1">+IF(COUNTIFS(AM$4:AM852,1,$Q$4:$Q852,$Q853)=1,0,IF(U853*AD853&lt;$AO$1,1,0))</f>
        <v>0</v>
      </c>
      <c r="AN853">
        <f ca="1">+IF(COUNTIFS(AN$4:AN852,1,$Q$4:$Q852,$Q853)=1,0,IF(V853*AE853&lt;$AO$1,1,0))</f>
        <v>0</v>
      </c>
      <c r="AO853">
        <f ca="1">+IF(COUNTIFS(AO$4:AO852,1,$Q$4:$Q852,$Q853)=1,0,IF(W853*AF853&lt;$AO$1,1,0))</f>
        <v>0</v>
      </c>
      <c r="AP853">
        <f ca="1">+IF(COUNTIFS(AP$4:AP852,1,$Q$4:$Q852,$Q853)=1,0,IF(X853*AG853&lt;$AO$1,1,0))</f>
        <v>0</v>
      </c>
      <c r="AQ853">
        <f ca="1">+IF(COUNTIFS(AQ$4:AQ852,1,$Q$4:$Q852,$Q853)=1,0,IF(Y853*AH853&lt;$AO$1,1,0))</f>
        <v>0</v>
      </c>
      <c r="AR853">
        <f ca="1">+IF(COUNTIFS(AR$4:AR852,1,$Q$4:$Q852,$Q853)=1,0,IF(Z853*AI853&lt;$AO$1,1,0))</f>
        <v>0</v>
      </c>
      <c r="AS853">
        <f ca="1">+IF(COUNTIFS(AS$4:AS852,1,$Q$4:$Q852,$Q853)=1,0,IF(AA853*AJ853&lt;$AO$1,1,0))</f>
        <v>0</v>
      </c>
      <c r="AT853">
        <f ca="1">+IF(COUNTIFS(AT$4:AT852,1,$Q$4:$Q852,$Q853)=1,0,IF(AB853*AK853&lt;$AO$1,1,0))</f>
        <v>0</v>
      </c>
      <c r="AU853">
        <f t="shared" ca="1" si="313"/>
        <v>0</v>
      </c>
      <c r="AW853">
        <f>1*(COUNTIFS($Q$4:$Q852,Q853,AU$4:AU852,1)&gt;0)</f>
        <v>0</v>
      </c>
      <c r="AX853" t="str">
        <f t="shared" ca="1" si="323"/>
        <v/>
      </c>
    </row>
    <row r="854" spans="2:50" x14ac:dyDescent="0.35">
      <c r="B854">
        <f t="shared" si="314"/>
        <v>851</v>
      </c>
      <c r="C854" s="5">
        <f>AVERAGEIFS(TimeSeries!852:852,TimeSeries!$1:$1,"&lt;="&amp;C$3,TimeSeries!$1:$1,"&gt;="&amp;C$2)</f>
        <v>114.7</v>
      </c>
      <c r="D854" s="5">
        <f>AVERAGEIFS(TimeSeries!852:852,TimeSeries!$1:$1,"&lt;="&amp;D$3,TimeSeries!$1:$1,"&gt;="&amp;D$2)</f>
        <v>118.7</v>
      </c>
      <c r="E854" s="5">
        <f>AVERAGEIFS(TimeSeries!852:852,TimeSeries!$1:$1,"&lt;="&amp;E$3,TimeSeries!$1:$1,"&gt;="&amp;E$2)</f>
        <v>120.1</v>
      </c>
      <c r="F854" s="5">
        <f>AVERAGEIFS(TimeSeries!852:852,TimeSeries!$1:$1,"&lt;="&amp;F$3,TimeSeries!$1:$1,"&gt;="&amp;F$2)</f>
        <v>120.6</v>
      </c>
      <c r="G854" s="5">
        <f>AVERAGEIFS(TimeSeries!852:852,TimeSeries!$1:$1,"&lt;="&amp;G$3,TimeSeries!$1:$1,"&gt;="&amp;G$2)</f>
        <v>120.6</v>
      </c>
      <c r="H854" s="5">
        <f>AVERAGEIFS(TimeSeries!852:852,TimeSeries!$1:$1,"&lt;="&amp;H$3,TimeSeries!$1:$1,"&gt;="&amp;H$2)</f>
        <v>113.6</v>
      </c>
      <c r="I854" s="5">
        <f>AVERAGEIFS(TimeSeries!852:852,TimeSeries!$1:$1,"&lt;="&amp;I$3,TimeSeries!$1:$1,"&gt;="&amp;I$2)</f>
        <v>110.05</v>
      </c>
      <c r="J854" s="5">
        <f>AVERAGEIFS(TimeSeries!852:852,TimeSeries!$1:$1,"&lt;="&amp;J$3,TimeSeries!$1:$1,"&gt;="&amp;J$2)</f>
        <v>113.1</v>
      </c>
      <c r="K854" s="5">
        <f>+TimeSeries!I852</f>
        <v>116.3625</v>
      </c>
      <c r="M854">
        <f t="shared" si="309"/>
        <v>118.29374999999999</v>
      </c>
      <c r="N854">
        <f t="shared" si="310"/>
        <v>125.32499999999999</v>
      </c>
      <c r="O854">
        <f t="shared" si="312"/>
        <v>0</v>
      </c>
      <c r="P854">
        <f t="shared" si="311"/>
        <v>0</v>
      </c>
      <c r="Q854">
        <f>+INDEX(TimeSeries!$A:$ZZ,'TimeSeries - Formatted'!$B854+1,'TimeSeries - Formatted'!K$1)</f>
        <v>30</v>
      </c>
      <c r="R854">
        <f>SUM(O$4:O854)</f>
        <v>40</v>
      </c>
      <c r="S854">
        <f>SUM(P$4:P854)</f>
        <v>41</v>
      </c>
      <c r="U854" s="1">
        <f t="shared" si="324"/>
        <v>-0.19282195636875432</v>
      </c>
      <c r="V854" s="1">
        <f t="shared" si="325"/>
        <v>-0.18615015426808357</v>
      </c>
      <c r="W854" s="1">
        <f t="shared" si="326"/>
        <v>-0.18823927002365659</v>
      </c>
      <c r="X854" s="1">
        <f t="shared" si="327"/>
        <v>-0.18209562563580872</v>
      </c>
      <c r="Y854" s="1">
        <f t="shared" si="328"/>
        <v>-0.14224751066856334</v>
      </c>
      <c r="Z854" s="1">
        <f t="shared" si="329"/>
        <v>-0.15160567587752061</v>
      </c>
      <c r="AA854" s="1">
        <f t="shared" si="330"/>
        <v>-0.17995529061102822</v>
      </c>
      <c r="AB854" s="1">
        <f t="shared" si="331"/>
        <v>-0.1584821428571429</v>
      </c>
      <c r="AD854" s="2">
        <f t="shared" ca="1" si="315"/>
        <v>0</v>
      </c>
      <c r="AE854" s="2">
        <f t="shared" ca="1" si="316"/>
        <v>0</v>
      </c>
      <c r="AF854" s="2">
        <f t="shared" ca="1" si="317"/>
        <v>0</v>
      </c>
      <c r="AG854" s="2">
        <f t="shared" ca="1" si="318"/>
        <v>0</v>
      </c>
      <c r="AH854" s="2">
        <f t="shared" ca="1" si="319"/>
        <v>0</v>
      </c>
      <c r="AI854" s="2">
        <f t="shared" ca="1" si="320"/>
        <v>0</v>
      </c>
      <c r="AJ854" s="2">
        <f t="shared" ca="1" si="321"/>
        <v>0</v>
      </c>
      <c r="AK854" s="2">
        <f t="shared" ca="1" si="322"/>
        <v>0</v>
      </c>
      <c r="AM854">
        <f ca="1">+IF(COUNTIFS(AM$4:AM853,1,$Q$4:$Q853,$Q854)=1,0,IF(U854*AD854&lt;$AO$1,1,0))</f>
        <v>0</v>
      </c>
      <c r="AN854">
        <f ca="1">+IF(COUNTIFS(AN$4:AN853,1,$Q$4:$Q853,$Q854)=1,0,IF(V854*AE854&lt;$AO$1,1,0))</f>
        <v>0</v>
      </c>
      <c r="AO854">
        <f ca="1">+IF(COUNTIFS(AO$4:AO853,1,$Q$4:$Q853,$Q854)=1,0,IF(W854*AF854&lt;$AO$1,1,0))</f>
        <v>0</v>
      </c>
      <c r="AP854">
        <f ca="1">+IF(COUNTIFS(AP$4:AP853,1,$Q$4:$Q853,$Q854)=1,0,IF(X854*AG854&lt;$AO$1,1,0))</f>
        <v>0</v>
      </c>
      <c r="AQ854">
        <f ca="1">+IF(COUNTIFS(AQ$4:AQ853,1,$Q$4:$Q853,$Q854)=1,0,IF(Y854*AH854&lt;$AO$1,1,0))</f>
        <v>0</v>
      </c>
      <c r="AR854">
        <f ca="1">+IF(COUNTIFS(AR$4:AR853,1,$Q$4:$Q853,$Q854)=1,0,IF(Z854*AI854&lt;$AO$1,1,0))</f>
        <v>0</v>
      </c>
      <c r="AS854">
        <f ca="1">+IF(COUNTIFS(AS$4:AS853,1,$Q$4:$Q853,$Q854)=1,0,IF(AA854*AJ854&lt;$AO$1,1,0))</f>
        <v>0</v>
      </c>
      <c r="AT854">
        <f ca="1">+IF(COUNTIFS(AT$4:AT853,1,$Q$4:$Q853,$Q854)=1,0,IF(AB854*AK854&lt;$AO$1,1,0))</f>
        <v>0</v>
      </c>
      <c r="AU854">
        <f t="shared" ca="1" si="313"/>
        <v>0</v>
      </c>
      <c r="AW854">
        <f ca="1">1*(COUNTIFS($Q$4:$Q853,Q854,AU$4:AU853,1)&gt;0)</f>
        <v>0</v>
      </c>
      <c r="AX854" t="str">
        <f t="shared" ca="1" si="323"/>
        <v/>
      </c>
    </row>
    <row r="855" spans="2:50" x14ac:dyDescent="0.35">
      <c r="B855">
        <f t="shared" si="314"/>
        <v>852</v>
      </c>
      <c r="C855" s="5">
        <f>AVERAGEIFS(TimeSeries!853:853,TimeSeries!$1:$1,"&lt;="&amp;C$3,TimeSeries!$1:$1,"&gt;="&amp;C$2)</f>
        <v>115.4</v>
      </c>
      <c r="D855" s="5">
        <f>AVERAGEIFS(TimeSeries!853:853,TimeSeries!$1:$1,"&lt;="&amp;D$3,TimeSeries!$1:$1,"&gt;="&amp;D$2)</f>
        <v>119.9</v>
      </c>
      <c r="E855" s="5">
        <f>AVERAGEIFS(TimeSeries!853:853,TimeSeries!$1:$1,"&lt;="&amp;E$3,TimeSeries!$1:$1,"&gt;="&amp;E$2)</f>
        <v>121.3</v>
      </c>
      <c r="F855" s="5">
        <f>AVERAGEIFS(TimeSeries!853:853,TimeSeries!$1:$1,"&lt;="&amp;F$3,TimeSeries!$1:$1,"&gt;="&amp;F$2)</f>
        <v>121.8</v>
      </c>
      <c r="G855" s="5">
        <f>AVERAGEIFS(TimeSeries!853:853,TimeSeries!$1:$1,"&lt;="&amp;G$3,TimeSeries!$1:$1,"&gt;="&amp;G$2)</f>
        <v>121.1</v>
      </c>
      <c r="H855" s="5">
        <f>AVERAGEIFS(TimeSeries!853:853,TimeSeries!$1:$1,"&lt;="&amp;H$3,TimeSeries!$1:$1,"&gt;="&amp;H$2)</f>
        <v>113.6</v>
      </c>
      <c r="I855" s="5">
        <f>AVERAGEIFS(TimeSeries!853:853,TimeSeries!$1:$1,"&lt;="&amp;I$3,TimeSeries!$1:$1,"&gt;="&amp;I$2)</f>
        <v>110.05</v>
      </c>
      <c r="J855" s="5">
        <f>AVERAGEIFS(TimeSeries!853:853,TimeSeries!$1:$1,"&lt;="&amp;J$3,TimeSeries!$1:$1,"&gt;="&amp;J$2)</f>
        <v>113.1</v>
      </c>
      <c r="K855" s="5">
        <f>+TimeSeries!I853</f>
        <v>116.96249999999999</v>
      </c>
      <c r="M855">
        <f t="shared" si="309"/>
        <v>118.29374999999999</v>
      </c>
      <c r="N855">
        <f t="shared" si="310"/>
        <v>125.32499999999999</v>
      </c>
      <c r="O855">
        <f t="shared" si="312"/>
        <v>0</v>
      </c>
      <c r="P855">
        <f t="shared" si="311"/>
        <v>0</v>
      </c>
      <c r="Q855">
        <f>+INDEX(TimeSeries!$A:$ZZ,'TimeSeries - Formatted'!$B855+1,'TimeSeries - Formatted'!K$1)</f>
        <v>30</v>
      </c>
      <c r="R855">
        <f>SUM(O$4:O855)</f>
        <v>40</v>
      </c>
      <c r="S855">
        <f>SUM(P$4:P855)</f>
        <v>41</v>
      </c>
      <c r="U855" s="1">
        <f t="shared" si="324"/>
        <v>-0.18789584799437009</v>
      </c>
      <c r="V855" s="1">
        <f t="shared" si="325"/>
        <v>-0.17792252314021251</v>
      </c>
      <c r="W855" s="1">
        <f t="shared" si="326"/>
        <v>-0.18012842176410948</v>
      </c>
      <c r="X855" s="1">
        <f t="shared" si="327"/>
        <v>-0.17395727365208535</v>
      </c>
      <c r="Y855" s="1">
        <f t="shared" si="328"/>
        <v>-0.13869132290184927</v>
      </c>
      <c r="Z855" s="1">
        <f t="shared" si="329"/>
        <v>-0.15160567587752061</v>
      </c>
      <c r="AA855" s="1">
        <f t="shared" si="330"/>
        <v>-0.17995529061102822</v>
      </c>
      <c r="AB855" s="1">
        <f t="shared" si="331"/>
        <v>-0.1584821428571429</v>
      </c>
      <c r="AD855" s="2">
        <f t="shared" ca="1" si="315"/>
        <v>0</v>
      </c>
      <c r="AE855" s="2">
        <f t="shared" ca="1" si="316"/>
        <v>0</v>
      </c>
      <c r="AF855" s="2">
        <f t="shared" ca="1" si="317"/>
        <v>0</v>
      </c>
      <c r="AG855" s="2">
        <f t="shared" ca="1" si="318"/>
        <v>0</v>
      </c>
      <c r="AH855" s="2">
        <f t="shared" ca="1" si="319"/>
        <v>0</v>
      </c>
      <c r="AI855" s="2">
        <f t="shared" ca="1" si="320"/>
        <v>0</v>
      </c>
      <c r="AJ855" s="2">
        <f t="shared" ca="1" si="321"/>
        <v>0</v>
      </c>
      <c r="AK855" s="2">
        <f t="shared" ca="1" si="322"/>
        <v>0</v>
      </c>
      <c r="AM855">
        <f ca="1">+IF(COUNTIFS(AM$4:AM854,1,$Q$4:$Q854,$Q855)=1,0,IF(U855*AD855&lt;$AO$1,1,0))</f>
        <v>0</v>
      </c>
      <c r="AN855">
        <f ca="1">+IF(COUNTIFS(AN$4:AN854,1,$Q$4:$Q854,$Q855)=1,0,IF(V855*AE855&lt;$AO$1,1,0))</f>
        <v>0</v>
      </c>
      <c r="AO855">
        <f ca="1">+IF(COUNTIFS(AO$4:AO854,1,$Q$4:$Q854,$Q855)=1,0,IF(W855*AF855&lt;$AO$1,1,0))</f>
        <v>0</v>
      </c>
      <c r="AP855">
        <f ca="1">+IF(COUNTIFS(AP$4:AP854,1,$Q$4:$Q854,$Q855)=1,0,IF(X855*AG855&lt;$AO$1,1,0))</f>
        <v>0</v>
      </c>
      <c r="AQ855">
        <f ca="1">+IF(COUNTIFS(AQ$4:AQ854,1,$Q$4:$Q854,$Q855)=1,0,IF(Y855*AH855&lt;$AO$1,1,0))</f>
        <v>0</v>
      </c>
      <c r="AR855">
        <f ca="1">+IF(COUNTIFS(AR$4:AR854,1,$Q$4:$Q854,$Q855)=1,0,IF(Z855*AI855&lt;$AO$1,1,0))</f>
        <v>0</v>
      </c>
      <c r="AS855">
        <f ca="1">+IF(COUNTIFS(AS$4:AS854,1,$Q$4:$Q854,$Q855)=1,0,IF(AA855*AJ855&lt;$AO$1,1,0))</f>
        <v>0</v>
      </c>
      <c r="AT855">
        <f ca="1">+IF(COUNTIFS(AT$4:AT854,1,$Q$4:$Q854,$Q855)=1,0,IF(AB855*AK855&lt;$AO$1,1,0))</f>
        <v>0</v>
      </c>
      <c r="AU855">
        <f t="shared" ca="1" si="313"/>
        <v>0</v>
      </c>
      <c r="AW855">
        <f ca="1">1*(COUNTIFS($Q$4:$Q854,Q855,AU$4:AU854,1)&gt;0)</f>
        <v>0</v>
      </c>
      <c r="AX855" t="str">
        <f t="shared" ca="1" si="323"/>
        <v/>
      </c>
    </row>
    <row r="856" spans="2:50" x14ac:dyDescent="0.35">
      <c r="B856">
        <f t="shared" si="314"/>
        <v>853</v>
      </c>
      <c r="C856" s="5">
        <f>AVERAGEIFS(TimeSeries!854:854,TimeSeries!$1:$1,"&lt;="&amp;C$3,TimeSeries!$1:$1,"&gt;="&amp;C$2)</f>
        <v>115.9</v>
      </c>
      <c r="D856" s="5">
        <f>AVERAGEIFS(TimeSeries!854:854,TimeSeries!$1:$1,"&lt;="&amp;D$3,TimeSeries!$1:$1,"&gt;="&amp;D$2)</f>
        <v>119.9</v>
      </c>
      <c r="E856" s="5">
        <f>AVERAGEIFS(TimeSeries!854:854,TimeSeries!$1:$1,"&lt;="&amp;E$3,TimeSeries!$1:$1,"&gt;="&amp;E$2)</f>
        <v>122</v>
      </c>
      <c r="F856" s="5">
        <f>AVERAGEIFS(TimeSeries!854:854,TimeSeries!$1:$1,"&lt;="&amp;F$3,TimeSeries!$1:$1,"&gt;="&amp;F$2)</f>
        <v>124.5</v>
      </c>
      <c r="G856" s="5">
        <f>AVERAGEIFS(TimeSeries!854:854,TimeSeries!$1:$1,"&lt;="&amp;G$3,TimeSeries!$1:$1,"&gt;="&amp;G$2)</f>
        <v>123.1</v>
      </c>
      <c r="H856" s="5">
        <f>AVERAGEIFS(TimeSeries!854:854,TimeSeries!$1:$1,"&lt;="&amp;H$3,TimeSeries!$1:$1,"&gt;="&amp;H$2)</f>
        <v>114.6</v>
      </c>
      <c r="I856" s="5">
        <f>AVERAGEIFS(TimeSeries!854:854,TimeSeries!$1:$1,"&lt;="&amp;I$3,TimeSeries!$1:$1,"&gt;="&amp;I$2)</f>
        <v>111.05</v>
      </c>
      <c r="J856" s="5">
        <f>AVERAGEIFS(TimeSeries!854:854,TimeSeries!$1:$1,"&lt;="&amp;J$3,TimeSeries!$1:$1,"&gt;="&amp;J$2)</f>
        <v>113.1</v>
      </c>
      <c r="K856" s="5">
        <f>+TimeSeries!I854</f>
        <v>118.01249999999999</v>
      </c>
      <c r="M856">
        <f t="shared" si="309"/>
        <v>118.29374999999999</v>
      </c>
      <c r="N856">
        <f t="shared" si="310"/>
        <v>125.32499999999999</v>
      </c>
      <c r="O856">
        <f t="shared" si="312"/>
        <v>0</v>
      </c>
      <c r="P856">
        <f t="shared" si="311"/>
        <v>0</v>
      </c>
      <c r="Q856">
        <f>+INDEX(TimeSeries!$A:$ZZ,'TimeSeries - Formatted'!$B856+1,'TimeSeries - Formatted'!K$1)</f>
        <v>30</v>
      </c>
      <c r="R856">
        <f>SUM(O$4:O856)</f>
        <v>40</v>
      </c>
      <c r="S856">
        <f>SUM(P$4:P856)</f>
        <v>41</v>
      </c>
      <c r="U856" s="1">
        <f t="shared" si="324"/>
        <v>-0.1843771991555242</v>
      </c>
      <c r="V856" s="1">
        <f t="shared" si="325"/>
        <v>-0.17792252314021251</v>
      </c>
      <c r="W856" s="1">
        <f t="shared" si="326"/>
        <v>-0.17539709361270694</v>
      </c>
      <c r="X856" s="1">
        <f t="shared" si="327"/>
        <v>-0.15564598168870802</v>
      </c>
      <c r="Y856" s="1">
        <f t="shared" si="328"/>
        <v>-0.12446657183499288</v>
      </c>
      <c r="Z856" s="1">
        <f t="shared" si="329"/>
        <v>-0.1441374159820763</v>
      </c>
      <c r="AA856" s="1">
        <f t="shared" si="330"/>
        <v>-0.17250372578241424</v>
      </c>
      <c r="AB856" s="1">
        <f t="shared" si="331"/>
        <v>-0.1584821428571429</v>
      </c>
      <c r="AD856" s="2">
        <f t="shared" ca="1" si="315"/>
        <v>0</v>
      </c>
      <c r="AE856" s="2">
        <f t="shared" ca="1" si="316"/>
        <v>0</v>
      </c>
      <c r="AF856" s="2">
        <f t="shared" ca="1" si="317"/>
        <v>0</v>
      </c>
      <c r="AG856" s="2">
        <f t="shared" ca="1" si="318"/>
        <v>0</v>
      </c>
      <c r="AH856" s="2">
        <f t="shared" ca="1" si="319"/>
        <v>0</v>
      </c>
      <c r="AI856" s="2">
        <f t="shared" ca="1" si="320"/>
        <v>0</v>
      </c>
      <c r="AJ856" s="2">
        <f t="shared" ca="1" si="321"/>
        <v>0</v>
      </c>
      <c r="AK856" s="2">
        <f t="shared" ca="1" si="322"/>
        <v>0</v>
      </c>
      <c r="AM856">
        <f ca="1">+IF(COUNTIFS(AM$4:AM855,1,$Q$4:$Q855,$Q856)=1,0,IF(U856*AD856&lt;$AO$1,1,0))</f>
        <v>0</v>
      </c>
      <c r="AN856">
        <f ca="1">+IF(COUNTIFS(AN$4:AN855,1,$Q$4:$Q855,$Q856)=1,0,IF(V856*AE856&lt;$AO$1,1,0))</f>
        <v>0</v>
      </c>
      <c r="AO856">
        <f ca="1">+IF(COUNTIFS(AO$4:AO855,1,$Q$4:$Q855,$Q856)=1,0,IF(W856*AF856&lt;$AO$1,1,0))</f>
        <v>0</v>
      </c>
      <c r="AP856">
        <f ca="1">+IF(COUNTIFS(AP$4:AP855,1,$Q$4:$Q855,$Q856)=1,0,IF(X856*AG856&lt;$AO$1,1,0))</f>
        <v>0</v>
      </c>
      <c r="AQ856">
        <f ca="1">+IF(COUNTIFS(AQ$4:AQ855,1,$Q$4:$Q855,$Q856)=1,0,IF(Y856*AH856&lt;$AO$1,1,0))</f>
        <v>0</v>
      </c>
      <c r="AR856">
        <f ca="1">+IF(COUNTIFS(AR$4:AR855,1,$Q$4:$Q855,$Q856)=1,0,IF(Z856*AI856&lt;$AO$1,1,0))</f>
        <v>0</v>
      </c>
      <c r="AS856">
        <f ca="1">+IF(COUNTIFS(AS$4:AS855,1,$Q$4:$Q855,$Q856)=1,0,IF(AA856*AJ856&lt;$AO$1,1,0))</f>
        <v>0</v>
      </c>
      <c r="AT856">
        <f ca="1">+IF(COUNTIFS(AT$4:AT855,1,$Q$4:$Q855,$Q856)=1,0,IF(AB856*AK856&lt;$AO$1,1,0))</f>
        <v>0</v>
      </c>
      <c r="AU856">
        <f t="shared" ca="1" si="313"/>
        <v>0</v>
      </c>
      <c r="AW856">
        <f ca="1">1*(COUNTIFS($Q$4:$Q855,Q856,AU$4:AU855,1)&gt;0)</f>
        <v>0</v>
      </c>
      <c r="AX856" t="str">
        <f t="shared" ca="1" si="323"/>
        <v/>
      </c>
    </row>
    <row r="857" spans="2:50" x14ac:dyDescent="0.35">
      <c r="B857">
        <f t="shared" si="314"/>
        <v>854</v>
      </c>
      <c r="C857" s="5">
        <f>AVERAGEIFS(TimeSeries!855:855,TimeSeries!$1:$1,"&lt;="&amp;C$3,TimeSeries!$1:$1,"&gt;="&amp;C$2)</f>
        <v>118.3</v>
      </c>
      <c r="D857" s="5">
        <f>AVERAGEIFS(TimeSeries!855:855,TimeSeries!$1:$1,"&lt;="&amp;D$3,TimeSeries!$1:$1,"&gt;="&amp;D$2)</f>
        <v>122.3</v>
      </c>
      <c r="E857" s="5">
        <f>AVERAGEIFS(TimeSeries!855:855,TimeSeries!$1:$1,"&lt;="&amp;E$3,TimeSeries!$1:$1,"&gt;="&amp;E$2)</f>
        <v>124.45</v>
      </c>
      <c r="F857" s="5">
        <f>AVERAGEIFS(TimeSeries!855:855,TimeSeries!$1:$1,"&lt;="&amp;F$3,TimeSeries!$1:$1,"&gt;="&amp;F$2)</f>
        <v>130.44999999999999</v>
      </c>
      <c r="G857" s="5">
        <f>AVERAGEIFS(TimeSeries!855:855,TimeSeries!$1:$1,"&lt;="&amp;G$3,TimeSeries!$1:$1,"&gt;="&amp;G$2)</f>
        <v>127.6</v>
      </c>
      <c r="H857" s="5">
        <f>AVERAGEIFS(TimeSeries!855:855,TimeSeries!$1:$1,"&lt;="&amp;H$3,TimeSeries!$1:$1,"&gt;="&amp;H$2)</f>
        <v>115.1</v>
      </c>
      <c r="I857" s="5">
        <f>AVERAGEIFS(TimeSeries!855:855,TimeSeries!$1:$1,"&lt;="&amp;I$3,TimeSeries!$1:$1,"&gt;="&amp;I$2)</f>
        <v>111.55</v>
      </c>
      <c r="J857" s="5">
        <f>AVERAGEIFS(TimeSeries!855:855,TimeSeries!$1:$1,"&lt;="&amp;J$3,TimeSeries!$1:$1,"&gt;="&amp;J$2)</f>
        <v>113.1</v>
      </c>
      <c r="K857" s="5">
        <f>+TimeSeries!I855</f>
        <v>120.47499999999999</v>
      </c>
      <c r="M857">
        <f t="shared" si="309"/>
        <v>118.29374999999999</v>
      </c>
      <c r="N857">
        <f t="shared" si="310"/>
        <v>125.32499999999999</v>
      </c>
      <c r="O857">
        <f t="shared" si="312"/>
        <v>1</v>
      </c>
      <c r="P857">
        <f t="shared" si="311"/>
        <v>0</v>
      </c>
      <c r="Q857">
        <f>+INDEX(TimeSeries!$A:$ZZ,'TimeSeries - Formatted'!$B857+1,'TimeSeries - Formatted'!K$1)</f>
        <v>30</v>
      </c>
      <c r="R857">
        <f>SUM(O$4:O857)</f>
        <v>41</v>
      </c>
      <c r="S857">
        <f>SUM(P$4:P857)</f>
        <v>41</v>
      </c>
      <c r="U857" s="1">
        <f t="shared" si="324"/>
        <v>-0.16748768472906406</v>
      </c>
      <c r="V857" s="1">
        <f t="shared" si="325"/>
        <v>-0.16146726088447039</v>
      </c>
      <c r="W857" s="1">
        <f t="shared" si="326"/>
        <v>-0.15883744508279818</v>
      </c>
      <c r="X857" s="1">
        <f t="shared" si="327"/>
        <v>-0.11529331976941337</v>
      </c>
      <c r="Y857" s="1">
        <f t="shared" si="328"/>
        <v>-9.1168091168091214E-2</v>
      </c>
      <c r="Z857" s="1">
        <f t="shared" si="329"/>
        <v>-0.14040328603435404</v>
      </c>
      <c r="AA857" s="1">
        <f t="shared" si="330"/>
        <v>-0.16877794336810725</v>
      </c>
      <c r="AB857" s="1">
        <f t="shared" si="331"/>
        <v>-0.1584821428571429</v>
      </c>
      <c r="AD857" s="2">
        <f t="shared" ca="1" si="315"/>
        <v>0</v>
      </c>
      <c r="AE857" s="2">
        <f t="shared" ca="1" si="316"/>
        <v>0</v>
      </c>
      <c r="AF857" s="2">
        <f t="shared" ca="1" si="317"/>
        <v>0</v>
      </c>
      <c r="AG857" s="2">
        <f t="shared" ca="1" si="318"/>
        <v>0</v>
      </c>
      <c r="AH857" s="2">
        <f t="shared" ca="1" si="319"/>
        <v>0</v>
      </c>
      <c r="AI857" s="2">
        <f t="shared" ca="1" si="320"/>
        <v>0</v>
      </c>
      <c r="AJ857" s="2">
        <f t="shared" ca="1" si="321"/>
        <v>0</v>
      </c>
      <c r="AK857" s="2">
        <f t="shared" ca="1" si="322"/>
        <v>0</v>
      </c>
      <c r="AM857">
        <f ca="1">+IF(COUNTIFS(AM$4:AM856,1,$Q$4:$Q856,$Q857)=1,0,IF(U857*AD857&lt;$AO$1,1,0))</f>
        <v>0</v>
      </c>
      <c r="AN857">
        <f ca="1">+IF(COUNTIFS(AN$4:AN856,1,$Q$4:$Q856,$Q857)=1,0,IF(V857*AE857&lt;$AO$1,1,0))</f>
        <v>0</v>
      </c>
      <c r="AO857">
        <f ca="1">+IF(COUNTIFS(AO$4:AO856,1,$Q$4:$Q856,$Q857)=1,0,IF(W857*AF857&lt;$AO$1,1,0))</f>
        <v>0</v>
      </c>
      <c r="AP857">
        <f ca="1">+IF(COUNTIFS(AP$4:AP856,1,$Q$4:$Q856,$Q857)=1,0,IF(X857*AG857&lt;$AO$1,1,0))</f>
        <v>0</v>
      </c>
      <c r="AQ857">
        <f ca="1">+IF(COUNTIFS(AQ$4:AQ856,1,$Q$4:$Q856,$Q857)=1,0,IF(Y857*AH857&lt;$AO$1,1,0))</f>
        <v>0</v>
      </c>
      <c r="AR857">
        <f ca="1">+IF(COUNTIFS(AR$4:AR856,1,$Q$4:$Q856,$Q857)=1,0,IF(Z857*AI857&lt;$AO$1,1,0))</f>
        <v>0</v>
      </c>
      <c r="AS857">
        <f ca="1">+IF(COUNTIFS(AS$4:AS856,1,$Q$4:$Q856,$Q857)=1,0,IF(AA857*AJ857&lt;$AO$1,1,0))</f>
        <v>0</v>
      </c>
      <c r="AT857">
        <f ca="1">+IF(COUNTIFS(AT$4:AT856,1,$Q$4:$Q856,$Q857)=1,0,IF(AB857*AK857&lt;$AO$1,1,0))</f>
        <v>0</v>
      </c>
      <c r="AU857">
        <f t="shared" ca="1" si="313"/>
        <v>0</v>
      </c>
      <c r="AW857">
        <f ca="1">1*(COUNTIFS($Q$4:$Q856,Q857,AU$4:AU856,1)&gt;0)</f>
        <v>0</v>
      </c>
      <c r="AX857" t="str">
        <f t="shared" ca="1" si="323"/>
        <v/>
      </c>
    </row>
    <row r="858" spans="2:50" x14ac:dyDescent="0.35">
      <c r="B858">
        <f t="shared" si="314"/>
        <v>855</v>
      </c>
      <c r="C858" s="5">
        <f>AVERAGEIFS(TimeSeries!856:856,TimeSeries!$1:$1,"&lt;="&amp;C$3,TimeSeries!$1:$1,"&gt;="&amp;C$2)</f>
        <v>120.75</v>
      </c>
      <c r="D858" s="5">
        <f>AVERAGEIFS(TimeSeries!856:856,TimeSeries!$1:$1,"&lt;="&amp;D$3,TimeSeries!$1:$1,"&gt;="&amp;D$2)</f>
        <v>124.75</v>
      </c>
      <c r="E858" s="5">
        <f>AVERAGEIFS(TimeSeries!856:856,TimeSeries!$1:$1,"&lt;="&amp;E$3,TimeSeries!$1:$1,"&gt;="&amp;E$2)</f>
        <v>126.85</v>
      </c>
      <c r="F858" s="5">
        <f>AVERAGEIFS(TimeSeries!856:856,TimeSeries!$1:$1,"&lt;="&amp;F$3,TimeSeries!$1:$1,"&gt;="&amp;F$2)</f>
        <v>131.85</v>
      </c>
      <c r="G858" s="5">
        <f>AVERAGEIFS(TimeSeries!856:856,TimeSeries!$1:$1,"&lt;="&amp;G$3,TimeSeries!$1:$1,"&gt;="&amp;G$2)</f>
        <v>127.6</v>
      </c>
      <c r="H858" s="5">
        <f>AVERAGEIFS(TimeSeries!856:856,TimeSeries!$1:$1,"&lt;="&amp;H$3,TimeSeries!$1:$1,"&gt;="&amp;H$2)</f>
        <v>116.1</v>
      </c>
      <c r="I858" s="5">
        <f>AVERAGEIFS(TimeSeries!856:856,TimeSeries!$1:$1,"&lt;="&amp;I$3,TimeSeries!$1:$1,"&gt;="&amp;I$2)</f>
        <v>112.55</v>
      </c>
      <c r="J858" s="5">
        <f>AVERAGEIFS(TimeSeries!856:856,TimeSeries!$1:$1,"&lt;="&amp;J$3,TimeSeries!$1:$1,"&gt;="&amp;J$2)</f>
        <v>113.1</v>
      </c>
      <c r="K858" s="5">
        <f>+TimeSeries!I856</f>
        <v>121.9375</v>
      </c>
      <c r="M858">
        <f t="shared" si="309"/>
        <v>118.29374999999999</v>
      </c>
      <c r="N858">
        <f t="shared" si="310"/>
        <v>125.32499999999999</v>
      </c>
      <c r="O858">
        <f t="shared" si="312"/>
        <v>0</v>
      </c>
      <c r="P858">
        <f t="shared" si="311"/>
        <v>0</v>
      </c>
      <c r="Q858">
        <f>+INDEX(TimeSeries!$A:$ZZ,'TimeSeries - Formatted'!$B858+1,'TimeSeries - Formatted'!K$1)</f>
        <v>30</v>
      </c>
      <c r="R858">
        <f>SUM(O$4:O858)</f>
        <v>41</v>
      </c>
      <c r="S858">
        <f>SUM(P$4:P858)</f>
        <v>41</v>
      </c>
      <c r="U858" s="1">
        <f t="shared" si="324"/>
        <v>-0.15024630541871919</v>
      </c>
      <c r="V858" s="1">
        <f t="shared" si="325"/>
        <v>-0.11587526576895812</v>
      </c>
      <c r="W858" s="1">
        <f t="shared" si="326"/>
        <v>-0.10099220411055987</v>
      </c>
      <c r="X858" s="1">
        <f t="shared" si="327"/>
        <v>-5.5515759312320889E-2</v>
      </c>
      <c r="Y858" s="1">
        <f t="shared" si="328"/>
        <v>-2.1847451130701412E-2</v>
      </c>
      <c r="Z858" s="1">
        <f t="shared" si="329"/>
        <v>-0.10657945363601384</v>
      </c>
      <c r="AA858" s="1">
        <f t="shared" si="330"/>
        <v>-0.16132637853949328</v>
      </c>
      <c r="AB858" s="1">
        <f t="shared" si="331"/>
        <v>-0.1584821428571429</v>
      </c>
      <c r="AD858" s="2">
        <f t="shared" ca="1" si="315"/>
        <v>0</v>
      </c>
      <c r="AE858" s="2">
        <f t="shared" ca="1" si="316"/>
        <v>0</v>
      </c>
      <c r="AF858" s="2">
        <f t="shared" ca="1" si="317"/>
        <v>0</v>
      </c>
      <c r="AG858" s="2">
        <f t="shared" ca="1" si="318"/>
        <v>0</v>
      </c>
      <c r="AH858" s="2">
        <f t="shared" ca="1" si="319"/>
        <v>0</v>
      </c>
      <c r="AI858" s="2">
        <f t="shared" ca="1" si="320"/>
        <v>0</v>
      </c>
      <c r="AJ858" s="2">
        <f t="shared" ca="1" si="321"/>
        <v>0</v>
      </c>
      <c r="AK858" s="2">
        <f t="shared" ca="1" si="322"/>
        <v>0</v>
      </c>
      <c r="AM858">
        <f ca="1">+IF(COUNTIFS(AM$4:AM857,1,$Q$4:$Q857,$Q858)=1,0,IF(U858*AD858&lt;$AO$1,1,0))</f>
        <v>0</v>
      </c>
      <c r="AN858">
        <f ca="1">+IF(COUNTIFS(AN$4:AN857,1,$Q$4:$Q857,$Q858)=1,0,IF(V858*AE858&lt;$AO$1,1,0))</f>
        <v>0</v>
      </c>
      <c r="AO858">
        <f ca="1">+IF(COUNTIFS(AO$4:AO857,1,$Q$4:$Q857,$Q858)=1,0,IF(W858*AF858&lt;$AO$1,1,0))</f>
        <v>0</v>
      </c>
      <c r="AP858">
        <f ca="1">+IF(COUNTIFS(AP$4:AP857,1,$Q$4:$Q857,$Q858)=1,0,IF(X858*AG858&lt;$AO$1,1,0))</f>
        <v>0</v>
      </c>
      <c r="AQ858">
        <f ca="1">+IF(COUNTIFS(AQ$4:AQ857,1,$Q$4:$Q857,$Q858)=1,0,IF(Y858*AH858&lt;$AO$1,1,0))</f>
        <v>0</v>
      </c>
      <c r="AR858">
        <f ca="1">+IF(COUNTIFS(AR$4:AR857,1,$Q$4:$Q857,$Q858)=1,0,IF(Z858*AI858&lt;$AO$1,1,0))</f>
        <v>0</v>
      </c>
      <c r="AS858">
        <f ca="1">+IF(COUNTIFS(AS$4:AS857,1,$Q$4:$Q857,$Q858)=1,0,IF(AA858*AJ858&lt;$AO$1,1,0))</f>
        <v>0</v>
      </c>
      <c r="AT858">
        <f ca="1">+IF(COUNTIFS(AT$4:AT857,1,$Q$4:$Q857,$Q858)=1,0,IF(AB858*AK858&lt;$AO$1,1,0))</f>
        <v>0</v>
      </c>
      <c r="AU858">
        <f t="shared" ca="1" si="313"/>
        <v>0</v>
      </c>
      <c r="AW858">
        <f ca="1">1*(COUNTIFS($Q$4:$Q857,Q858,AU$4:AU857,1)&gt;0)</f>
        <v>0</v>
      </c>
      <c r="AX858" t="str">
        <f t="shared" ca="1" si="323"/>
        <v/>
      </c>
    </row>
    <row r="859" spans="2:50" x14ac:dyDescent="0.35">
      <c r="B859">
        <f t="shared" si="314"/>
        <v>856</v>
      </c>
      <c r="C859" s="5">
        <f>AVERAGEIFS(TimeSeries!857:857,TimeSeries!$1:$1,"&lt;="&amp;C$3,TimeSeries!$1:$1,"&gt;="&amp;C$2)</f>
        <v>123.65</v>
      </c>
      <c r="D859" s="5">
        <f>AVERAGEIFS(TimeSeries!857:857,TimeSeries!$1:$1,"&lt;="&amp;D$3,TimeSeries!$1:$1,"&gt;="&amp;D$2)</f>
        <v>127.65</v>
      </c>
      <c r="E859" s="5">
        <f>AVERAGEIFS(TimeSeries!857:857,TimeSeries!$1:$1,"&lt;="&amp;E$3,TimeSeries!$1:$1,"&gt;="&amp;E$2)</f>
        <v>129.05000000000001</v>
      </c>
      <c r="F859" s="5">
        <f>AVERAGEIFS(TimeSeries!857:857,TimeSeries!$1:$1,"&lt;="&amp;F$3,TimeSeries!$1:$1,"&gt;="&amp;F$2)</f>
        <v>132.55000000000001</v>
      </c>
      <c r="G859" s="5">
        <f>AVERAGEIFS(TimeSeries!857:857,TimeSeries!$1:$1,"&lt;="&amp;G$3,TimeSeries!$1:$1,"&gt;="&amp;G$2)</f>
        <v>129</v>
      </c>
      <c r="H859" s="5">
        <f>AVERAGEIFS(TimeSeries!857:857,TimeSeries!$1:$1,"&lt;="&amp;H$3,TimeSeries!$1:$1,"&gt;="&amp;H$2)</f>
        <v>119</v>
      </c>
      <c r="I859" s="5">
        <f>AVERAGEIFS(TimeSeries!857:857,TimeSeries!$1:$1,"&lt;="&amp;I$3,TimeSeries!$1:$1,"&gt;="&amp;I$2)</f>
        <v>117.6</v>
      </c>
      <c r="J859" s="5">
        <f>AVERAGEIFS(TimeSeries!857:857,TimeSeries!$1:$1,"&lt;="&amp;J$3,TimeSeries!$1:$1,"&gt;="&amp;J$2)</f>
        <v>120.2</v>
      </c>
      <c r="K859" s="5">
        <f>+TimeSeries!I857</f>
        <v>124.825</v>
      </c>
      <c r="M859">
        <f t="shared" si="309"/>
        <v>118.29374999999999</v>
      </c>
      <c r="N859">
        <f t="shared" si="310"/>
        <v>125.32499999999999</v>
      </c>
      <c r="O859">
        <f t="shared" si="312"/>
        <v>0</v>
      </c>
      <c r="P859">
        <f t="shared" si="311"/>
        <v>0</v>
      </c>
      <c r="Q859">
        <f>+INDEX(TimeSeries!$A:$ZZ,'TimeSeries - Formatted'!$B859+1,'TimeSeries - Formatted'!K$1)</f>
        <v>30</v>
      </c>
      <c r="R859">
        <f>SUM(O$4:O859)</f>
        <v>41</v>
      </c>
      <c r="S859">
        <f>SUM(P$4:P859)</f>
        <v>41</v>
      </c>
      <c r="U859" s="1">
        <f t="shared" si="324"/>
        <v>-8.5428994082840104E-2</v>
      </c>
      <c r="V859" s="1">
        <f t="shared" si="325"/>
        <v>-2.705792682926822E-2</v>
      </c>
      <c r="W859" s="1">
        <f t="shared" si="326"/>
        <v>-1.6387195121951081E-2</v>
      </c>
      <c r="X859" s="1">
        <f t="shared" si="327"/>
        <v>5.3090633295411749E-3</v>
      </c>
      <c r="Y859" s="1">
        <f t="shared" si="328"/>
        <v>1.0971786833855912E-2</v>
      </c>
      <c r="Z859" s="1">
        <f t="shared" si="329"/>
        <v>-2.9363784665579096E-2</v>
      </c>
      <c r="AA859" s="1">
        <f t="shared" si="330"/>
        <v>-7.2920772566022918E-2</v>
      </c>
      <c r="AB859" s="1">
        <f t="shared" si="331"/>
        <v>-6.6045066045065992E-2</v>
      </c>
      <c r="AD859" s="2">
        <f t="shared" ca="1" si="315"/>
        <v>0</v>
      </c>
      <c r="AE859" s="2">
        <f t="shared" ca="1" si="316"/>
        <v>0</v>
      </c>
      <c r="AF859" s="2">
        <f t="shared" ca="1" si="317"/>
        <v>0</v>
      </c>
      <c r="AG859" s="2">
        <f t="shared" ca="1" si="318"/>
        <v>0</v>
      </c>
      <c r="AH859" s="2">
        <f t="shared" ca="1" si="319"/>
        <v>0</v>
      </c>
      <c r="AI859" s="2">
        <f t="shared" ca="1" si="320"/>
        <v>0</v>
      </c>
      <c r="AJ859" s="2">
        <f t="shared" ca="1" si="321"/>
        <v>0</v>
      </c>
      <c r="AK859" s="2">
        <f t="shared" ca="1" si="322"/>
        <v>0</v>
      </c>
      <c r="AM859">
        <f ca="1">+IF(COUNTIFS(AM$4:AM858,1,$Q$4:$Q858,$Q859)=1,0,IF(U859*AD859&lt;$AO$1,1,0))</f>
        <v>0</v>
      </c>
      <c r="AN859">
        <f ca="1">+IF(COUNTIFS(AN$4:AN858,1,$Q$4:$Q858,$Q859)=1,0,IF(V859*AE859&lt;$AO$1,1,0))</f>
        <v>0</v>
      </c>
      <c r="AO859">
        <f ca="1">+IF(COUNTIFS(AO$4:AO858,1,$Q$4:$Q858,$Q859)=1,0,IF(W859*AF859&lt;$AO$1,1,0))</f>
        <v>0</v>
      </c>
      <c r="AP859">
        <f ca="1">+IF(COUNTIFS(AP$4:AP858,1,$Q$4:$Q858,$Q859)=1,0,IF(X859*AG859&lt;$AO$1,1,0))</f>
        <v>0</v>
      </c>
      <c r="AQ859">
        <f ca="1">+IF(COUNTIFS(AQ$4:AQ858,1,$Q$4:$Q858,$Q859)=1,0,IF(Y859*AH859&lt;$AO$1,1,0))</f>
        <v>0</v>
      </c>
      <c r="AR859">
        <f ca="1">+IF(COUNTIFS(AR$4:AR858,1,$Q$4:$Q858,$Q859)=1,0,IF(Z859*AI859&lt;$AO$1,1,0))</f>
        <v>0</v>
      </c>
      <c r="AS859">
        <f ca="1">+IF(COUNTIFS(AS$4:AS858,1,$Q$4:$Q858,$Q859)=1,0,IF(AA859*AJ859&lt;$AO$1,1,0))</f>
        <v>0</v>
      </c>
      <c r="AT859">
        <f ca="1">+IF(COUNTIFS(AT$4:AT858,1,$Q$4:$Q858,$Q859)=1,0,IF(AB859*AK859&lt;$AO$1,1,0))</f>
        <v>0</v>
      </c>
      <c r="AU859">
        <f t="shared" ca="1" si="313"/>
        <v>0</v>
      </c>
      <c r="AW859">
        <f ca="1">1*(COUNTIFS($Q$4:$Q858,Q859,AU$4:AU858,1)&gt;0)</f>
        <v>0</v>
      </c>
      <c r="AX859" t="str">
        <f t="shared" ca="1" si="323"/>
        <v/>
      </c>
    </row>
    <row r="860" spans="2:50" x14ac:dyDescent="0.35">
      <c r="B860">
        <f t="shared" si="314"/>
        <v>857</v>
      </c>
      <c r="C860" s="5">
        <f>AVERAGEIFS(TimeSeries!858:858,TimeSeries!$1:$1,"&lt;="&amp;C$3,TimeSeries!$1:$1,"&gt;="&amp;C$2)</f>
        <v>126.55</v>
      </c>
      <c r="D860" s="5">
        <f>AVERAGEIFS(TimeSeries!858:858,TimeSeries!$1:$1,"&lt;="&amp;D$3,TimeSeries!$1:$1,"&gt;="&amp;D$2)</f>
        <v>130.05000000000001</v>
      </c>
      <c r="E860" s="5">
        <f>AVERAGEIFS(TimeSeries!858:858,TimeSeries!$1:$1,"&lt;="&amp;E$3,TimeSeries!$1:$1,"&gt;="&amp;E$2)</f>
        <v>131.44999999999999</v>
      </c>
      <c r="F860" s="5">
        <f>AVERAGEIFS(TimeSeries!858:858,TimeSeries!$1:$1,"&lt;="&amp;F$3,TimeSeries!$1:$1,"&gt;="&amp;F$2)</f>
        <v>133.94999999999999</v>
      </c>
      <c r="G860" s="5">
        <f>AVERAGEIFS(TimeSeries!858:858,TimeSeries!$1:$1,"&lt;="&amp;G$3,TimeSeries!$1:$1,"&gt;="&amp;G$2)</f>
        <v>130.44999999999999</v>
      </c>
      <c r="H860" s="5">
        <f>AVERAGEIFS(TimeSeries!858:858,TimeSeries!$1:$1,"&lt;="&amp;H$3,TimeSeries!$1:$1,"&gt;="&amp;H$2)</f>
        <v>121.45</v>
      </c>
      <c r="I860" s="5">
        <f>AVERAGEIFS(TimeSeries!858:858,TimeSeries!$1:$1,"&lt;="&amp;I$3,TimeSeries!$1:$1,"&gt;="&amp;I$2)</f>
        <v>118.6</v>
      </c>
      <c r="J860" s="5">
        <f>AVERAGEIFS(TimeSeries!858:858,TimeSeries!$1:$1,"&lt;="&amp;J$3,TimeSeries!$1:$1,"&gt;="&amp;J$2)</f>
        <v>120.2</v>
      </c>
      <c r="K860" s="5">
        <f>+TimeSeries!I858</f>
        <v>126.76249999999999</v>
      </c>
      <c r="M860">
        <f t="shared" si="309"/>
        <v>118.29374999999999</v>
      </c>
      <c r="N860">
        <f t="shared" si="310"/>
        <v>125.32499999999999</v>
      </c>
      <c r="O860">
        <f t="shared" si="312"/>
        <v>0</v>
      </c>
      <c r="P860">
        <f t="shared" si="311"/>
        <v>1</v>
      </c>
      <c r="Q860">
        <f>+INDEX(TimeSeries!$A:$ZZ,'TimeSeries - Formatted'!$B860+1,'TimeSeries - Formatted'!K$1)</f>
        <v>30</v>
      </c>
      <c r="R860">
        <f>SUM(O$4:O860)</f>
        <v>41</v>
      </c>
      <c r="S860">
        <f>SUM(P$4:P860)</f>
        <v>42</v>
      </c>
      <c r="U860" s="1">
        <f t="shared" si="324"/>
        <v>1.6465863453815288E-2</v>
      </c>
      <c r="V860" s="1">
        <f t="shared" si="325"/>
        <v>1.8801410105757865E-2</v>
      </c>
      <c r="W860" s="1">
        <f t="shared" si="326"/>
        <v>1.8597442851607804E-2</v>
      </c>
      <c r="X860" s="1">
        <f t="shared" si="327"/>
        <v>1.0562052055827831E-2</v>
      </c>
      <c r="Y860" s="1">
        <f t="shared" si="328"/>
        <v>1.1240310077519355E-2</v>
      </c>
      <c r="Z860" s="1">
        <f t="shared" si="329"/>
        <v>2.0588235294117574E-2</v>
      </c>
      <c r="AA860" s="1">
        <f t="shared" si="330"/>
        <v>8.5034013605442826E-3</v>
      </c>
      <c r="AB860" s="1">
        <f t="shared" si="331"/>
        <v>-1.1513157894736725E-2</v>
      </c>
      <c r="AD860" s="2">
        <f t="shared" ca="1" si="315"/>
        <v>0</v>
      </c>
      <c r="AE860" s="2">
        <f t="shared" ca="1" si="316"/>
        <v>0</v>
      </c>
      <c r="AF860" s="2">
        <f t="shared" ca="1" si="317"/>
        <v>0</v>
      </c>
      <c r="AG860" s="2">
        <f t="shared" ca="1" si="318"/>
        <v>1</v>
      </c>
      <c r="AH860" s="2">
        <f t="shared" ca="1" si="319"/>
        <v>1</v>
      </c>
      <c r="AI860" s="2">
        <f t="shared" ca="1" si="320"/>
        <v>0</v>
      </c>
      <c r="AJ860" s="2">
        <f t="shared" ca="1" si="321"/>
        <v>0</v>
      </c>
      <c r="AK860" s="2">
        <f t="shared" ca="1" si="322"/>
        <v>0</v>
      </c>
      <c r="AM860">
        <f ca="1">+IF(COUNTIFS(AM$4:AM859,1,$Q$4:$Q859,$Q860)=1,0,IF(U860*AD860&lt;$AO$1,1,0))</f>
        <v>0</v>
      </c>
      <c r="AN860">
        <f ca="1">+IF(COUNTIFS(AN$4:AN859,1,$Q$4:$Q859,$Q860)=1,0,IF(V860*AE860&lt;$AO$1,1,0))</f>
        <v>0</v>
      </c>
      <c r="AO860">
        <f ca="1">+IF(COUNTIFS(AO$4:AO859,1,$Q$4:$Q859,$Q860)=1,0,IF(W860*AF860&lt;$AO$1,1,0))</f>
        <v>0</v>
      </c>
      <c r="AP860">
        <f ca="1">+IF(COUNTIFS(AP$4:AP859,1,$Q$4:$Q859,$Q860)=1,0,IF(X860*AG860&lt;$AO$1,1,0))</f>
        <v>0</v>
      </c>
      <c r="AQ860">
        <f ca="1">+IF(COUNTIFS(AQ$4:AQ859,1,$Q$4:$Q859,$Q860)=1,0,IF(Y860*AH860&lt;$AO$1,1,0))</f>
        <v>0</v>
      </c>
      <c r="AR860">
        <f ca="1">+IF(COUNTIFS(AR$4:AR859,1,$Q$4:$Q859,$Q860)=1,0,IF(Z860*AI860&lt;$AO$1,1,0))</f>
        <v>0</v>
      </c>
      <c r="AS860">
        <f ca="1">+IF(COUNTIFS(AS$4:AS859,1,$Q$4:$Q859,$Q860)=1,0,IF(AA860*AJ860&lt;$AO$1,1,0))</f>
        <v>0</v>
      </c>
      <c r="AT860">
        <f ca="1">+IF(COUNTIFS(AT$4:AT859,1,$Q$4:$Q859,$Q860)=1,0,IF(AB860*AK860&lt;$AO$1,1,0))</f>
        <v>0</v>
      </c>
      <c r="AU860">
        <f t="shared" ca="1" si="313"/>
        <v>0</v>
      </c>
      <c r="AW860">
        <f ca="1">1*(COUNTIFS($Q$4:$Q859,Q860,AU$4:AU859,1)&gt;0)</f>
        <v>0</v>
      </c>
      <c r="AX860" t="str">
        <f t="shared" ca="1" si="323"/>
        <v/>
      </c>
    </row>
    <row r="861" spans="2:50" x14ac:dyDescent="0.35">
      <c r="B861">
        <f t="shared" si="314"/>
        <v>858</v>
      </c>
      <c r="C861" s="5">
        <f>AVERAGEIFS(TimeSeries!859:859,TimeSeries!$1:$1,"&lt;="&amp;C$3,TimeSeries!$1:$1,"&gt;="&amp;C$2)</f>
        <v>129.44999999999999</v>
      </c>
      <c r="D861" s="5">
        <f>AVERAGEIFS(TimeSeries!859:859,TimeSeries!$1:$1,"&lt;="&amp;D$3,TimeSeries!$1:$1,"&gt;="&amp;D$2)</f>
        <v>131.94999999999999</v>
      </c>
      <c r="E861" s="5">
        <f>AVERAGEIFS(TimeSeries!859:859,TimeSeries!$1:$1,"&lt;="&amp;E$3,TimeSeries!$1:$1,"&gt;="&amp;E$2)</f>
        <v>132.69999999999999</v>
      </c>
      <c r="F861" s="5">
        <f>AVERAGEIFS(TimeSeries!859:859,TimeSeries!$1:$1,"&lt;="&amp;F$3,TimeSeries!$1:$1,"&gt;="&amp;F$2)</f>
        <v>135.69999999999999</v>
      </c>
      <c r="G861" s="5">
        <f>AVERAGEIFS(TimeSeries!859:859,TimeSeries!$1:$1,"&lt;="&amp;G$3,TimeSeries!$1:$1,"&gt;="&amp;G$2)</f>
        <v>132.15</v>
      </c>
      <c r="H861" s="5">
        <f>AVERAGEIFS(TimeSeries!859:859,TimeSeries!$1:$1,"&lt;="&amp;H$3,TimeSeries!$1:$1,"&gt;="&amp;H$2)</f>
        <v>123.65</v>
      </c>
      <c r="I861" s="5">
        <f>AVERAGEIFS(TimeSeries!859:859,TimeSeries!$1:$1,"&lt;="&amp;I$3,TimeSeries!$1:$1,"&gt;="&amp;I$2)</f>
        <v>120.1</v>
      </c>
      <c r="J861" s="5">
        <f>AVERAGEIFS(TimeSeries!859:859,TimeSeries!$1:$1,"&lt;="&amp;J$3,TimeSeries!$1:$1,"&gt;="&amp;J$2)</f>
        <v>120.2</v>
      </c>
      <c r="K861" s="5">
        <f>+TimeSeries!I859</f>
        <v>128.6</v>
      </c>
      <c r="M861">
        <f t="shared" si="309"/>
        <v>118.29374999999999</v>
      </c>
      <c r="N861">
        <f t="shared" si="310"/>
        <v>125.32499999999999</v>
      </c>
      <c r="O861">
        <f t="shared" si="312"/>
        <v>0</v>
      </c>
      <c r="P861">
        <f t="shared" si="311"/>
        <v>0</v>
      </c>
      <c r="Q861">
        <f>+INDEX(TimeSeries!$A:$ZZ,'TimeSeries - Formatted'!$B861+1,'TimeSeries - Formatted'!K$1)</f>
        <v>30</v>
      </c>
      <c r="R861">
        <f>SUM(O$4:O861)</f>
        <v>41</v>
      </c>
      <c r="S861">
        <f>SUM(P$4:P861)</f>
        <v>42</v>
      </c>
      <c r="U861" s="1">
        <f t="shared" si="324"/>
        <v>2.2915843540102676E-2</v>
      </c>
      <c r="V861" s="1">
        <f t="shared" si="325"/>
        <v>1.4609765474817182E-2</v>
      </c>
      <c r="W861" s="1">
        <f t="shared" si="326"/>
        <v>9.5093191327499937E-3</v>
      </c>
      <c r="X861" s="1">
        <f t="shared" si="327"/>
        <v>1.3064576334453237E-2</v>
      </c>
      <c r="Y861" s="1">
        <f t="shared" si="328"/>
        <v>1.3031812955155431E-2</v>
      </c>
      <c r="Z861" s="1">
        <f t="shared" si="329"/>
        <v>1.8114450391107484E-2</v>
      </c>
      <c r="AA861" s="1">
        <f t="shared" si="330"/>
        <v>1.2647554806070938E-2</v>
      </c>
      <c r="AB861" s="1">
        <f t="shared" si="331"/>
        <v>0</v>
      </c>
      <c r="AD861" s="2">
        <f t="shared" ca="1" si="315"/>
        <v>1</v>
      </c>
      <c r="AE861" s="2">
        <f t="shared" ca="1" si="316"/>
        <v>1</v>
      </c>
      <c r="AF861" s="2">
        <f t="shared" ca="1" si="317"/>
        <v>1</v>
      </c>
      <c r="AG861" s="2">
        <f t="shared" ca="1" si="318"/>
        <v>1</v>
      </c>
      <c r="AH861" s="2">
        <f t="shared" ca="1" si="319"/>
        <v>1</v>
      </c>
      <c r="AI861" s="2">
        <f t="shared" ca="1" si="320"/>
        <v>1</v>
      </c>
      <c r="AJ861" s="2">
        <f t="shared" ca="1" si="321"/>
        <v>1</v>
      </c>
      <c r="AK861" s="2">
        <f t="shared" ca="1" si="322"/>
        <v>0</v>
      </c>
      <c r="AM861">
        <f ca="1">+IF(COUNTIFS(AM$4:AM860,1,$Q$4:$Q860,$Q861)=1,0,IF(U861*AD861&lt;$AO$1,1,0))</f>
        <v>0</v>
      </c>
      <c r="AN861">
        <f ca="1">+IF(COUNTIFS(AN$4:AN860,1,$Q$4:$Q860,$Q861)=1,0,IF(V861*AE861&lt;$AO$1,1,0))</f>
        <v>0</v>
      </c>
      <c r="AO861">
        <f ca="1">+IF(COUNTIFS(AO$4:AO860,1,$Q$4:$Q860,$Q861)=1,0,IF(W861*AF861&lt;$AO$1,1,0))</f>
        <v>0</v>
      </c>
      <c r="AP861">
        <f ca="1">+IF(COUNTIFS(AP$4:AP860,1,$Q$4:$Q860,$Q861)=1,0,IF(X861*AG861&lt;$AO$1,1,0))</f>
        <v>0</v>
      </c>
      <c r="AQ861">
        <f ca="1">+IF(COUNTIFS(AQ$4:AQ860,1,$Q$4:$Q860,$Q861)=1,0,IF(Y861*AH861&lt;$AO$1,1,0))</f>
        <v>0</v>
      </c>
      <c r="AR861">
        <f ca="1">+IF(COUNTIFS(AR$4:AR860,1,$Q$4:$Q860,$Q861)=1,0,IF(Z861*AI861&lt;$AO$1,1,0))</f>
        <v>0</v>
      </c>
      <c r="AS861">
        <f ca="1">+IF(COUNTIFS(AS$4:AS860,1,$Q$4:$Q860,$Q861)=1,0,IF(AA861*AJ861&lt;$AO$1,1,0))</f>
        <v>0</v>
      </c>
      <c r="AT861">
        <f ca="1">+IF(COUNTIFS(AT$4:AT860,1,$Q$4:$Q860,$Q861)=1,0,IF(AB861*AK861&lt;$AO$1,1,0))</f>
        <v>0</v>
      </c>
      <c r="AU861">
        <f t="shared" ca="1" si="313"/>
        <v>0</v>
      </c>
      <c r="AW861">
        <f ca="1">1*(COUNTIFS($Q$4:$Q860,Q861,AU$4:AU860,1)&gt;0)</f>
        <v>0</v>
      </c>
      <c r="AX861" t="str">
        <f t="shared" ca="1" si="323"/>
        <v/>
      </c>
    </row>
    <row r="862" spans="2:50" x14ac:dyDescent="0.35">
      <c r="B862">
        <f t="shared" si="314"/>
        <v>859</v>
      </c>
      <c r="C862" s="5">
        <f>AVERAGEIFS(TimeSeries!860:860,TimeSeries!$1:$1,"&lt;="&amp;C$3,TimeSeries!$1:$1,"&gt;="&amp;C$2)</f>
        <v>131.19999999999999</v>
      </c>
      <c r="D862" s="5">
        <f>AVERAGEIFS(TimeSeries!860:860,TimeSeries!$1:$1,"&lt;="&amp;D$3,TimeSeries!$1:$1,"&gt;="&amp;D$2)</f>
        <v>133.69999999999999</v>
      </c>
      <c r="E862" s="5">
        <f>AVERAGEIFS(TimeSeries!860:860,TimeSeries!$1:$1,"&lt;="&amp;E$3,TimeSeries!$1:$1,"&gt;="&amp;E$2)</f>
        <v>135.1</v>
      </c>
      <c r="F862" s="5">
        <f>AVERAGEIFS(TimeSeries!860:860,TimeSeries!$1:$1,"&lt;="&amp;F$3,TimeSeries!$1:$1,"&gt;="&amp;F$2)</f>
        <v>137.6</v>
      </c>
      <c r="G862" s="5">
        <f>AVERAGEIFS(TimeSeries!860:860,TimeSeries!$1:$1,"&lt;="&amp;G$3,TimeSeries!$1:$1,"&gt;="&amp;G$2)</f>
        <v>133.35</v>
      </c>
      <c r="H862" s="5">
        <f>AVERAGEIFS(TimeSeries!860:860,TimeSeries!$1:$1,"&lt;="&amp;H$3,TimeSeries!$1:$1,"&gt;="&amp;H$2)</f>
        <v>124.85</v>
      </c>
      <c r="I862" s="5">
        <f>AVERAGEIFS(TimeSeries!860:860,TimeSeries!$1:$1,"&lt;="&amp;I$3,TimeSeries!$1:$1,"&gt;="&amp;I$2)</f>
        <v>122</v>
      </c>
      <c r="J862" s="5">
        <f>AVERAGEIFS(TimeSeries!860:860,TimeSeries!$1:$1,"&lt;="&amp;J$3,TimeSeries!$1:$1,"&gt;="&amp;J$2)</f>
        <v>123</v>
      </c>
      <c r="K862" s="5">
        <f>+TimeSeries!I860</f>
        <v>130.41249999999999</v>
      </c>
      <c r="M862">
        <f t="shared" si="309"/>
        <v>118.29374999999999</v>
      </c>
      <c r="N862">
        <f t="shared" si="310"/>
        <v>125.32499999999999</v>
      </c>
      <c r="O862">
        <f t="shared" si="312"/>
        <v>0</v>
      </c>
      <c r="P862">
        <f t="shared" si="311"/>
        <v>0</v>
      </c>
      <c r="Q862">
        <f>+INDEX(TimeSeries!$A:$ZZ,'TimeSeries - Formatted'!$B862+1,'TimeSeries - Formatted'!K$1)</f>
        <v>30</v>
      </c>
      <c r="R862">
        <f>SUM(O$4:O862)</f>
        <v>41</v>
      </c>
      <c r="S862">
        <f>SUM(P$4:P862)</f>
        <v>42</v>
      </c>
      <c r="U862" s="1">
        <f t="shared" si="324"/>
        <v>1.351873310158358E-2</v>
      </c>
      <c r="V862" s="1">
        <f t="shared" si="325"/>
        <v>1.3262599469495928E-2</v>
      </c>
      <c r="W862" s="1">
        <f t="shared" si="326"/>
        <v>1.8085908063300682E-2</v>
      </c>
      <c r="X862" s="1">
        <f t="shared" si="327"/>
        <v>1.4001473839351464E-2</v>
      </c>
      <c r="Y862" s="1">
        <f t="shared" si="328"/>
        <v>9.0805902383654935E-3</v>
      </c>
      <c r="Z862" s="1">
        <f t="shared" si="329"/>
        <v>9.7048119692679791E-3</v>
      </c>
      <c r="AA862" s="1">
        <f t="shared" si="330"/>
        <v>1.582014987510405E-2</v>
      </c>
      <c r="AB862" s="1">
        <f t="shared" si="331"/>
        <v>2.3294509151414289E-2</v>
      </c>
      <c r="AD862" s="2">
        <f t="shared" ca="1" si="315"/>
        <v>1</v>
      </c>
      <c r="AE862" s="2">
        <f t="shared" ca="1" si="316"/>
        <v>1</v>
      </c>
      <c r="AF862" s="2">
        <f t="shared" ca="1" si="317"/>
        <v>1</v>
      </c>
      <c r="AG862" s="2">
        <f t="shared" ca="1" si="318"/>
        <v>1</v>
      </c>
      <c r="AH862" s="2">
        <f t="shared" ca="1" si="319"/>
        <v>1</v>
      </c>
      <c r="AI862" s="2">
        <f t="shared" ca="1" si="320"/>
        <v>1</v>
      </c>
      <c r="AJ862" s="2">
        <f t="shared" ca="1" si="321"/>
        <v>1</v>
      </c>
      <c r="AK862" s="2">
        <f t="shared" ca="1" si="322"/>
        <v>0</v>
      </c>
      <c r="AM862">
        <f ca="1">+IF(COUNTIFS(AM$4:AM861,1,$Q$4:$Q861,$Q862)=1,0,IF(U862*AD862&lt;$AO$1,1,0))</f>
        <v>0</v>
      </c>
      <c r="AN862">
        <f ca="1">+IF(COUNTIFS(AN$4:AN861,1,$Q$4:$Q861,$Q862)=1,0,IF(V862*AE862&lt;$AO$1,1,0))</f>
        <v>0</v>
      </c>
      <c r="AO862">
        <f ca="1">+IF(COUNTIFS(AO$4:AO861,1,$Q$4:$Q861,$Q862)=1,0,IF(W862*AF862&lt;$AO$1,1,0))</f>
        <v>0</v>
      </c>
      <c r="AP862">
        <f ca="1">+IF(COUNTIFS(AP$4:AP861,1,$Q$4:$Q861,$Q862)=1,0,IF(X862*AG862&lt;$AO$1,1,0))</f>
        <v>0</v>
      </c>
      <c r="AQ862">
        <f ca="1">+IF(COUNTIFS(AQ$4:AQ861,1,$Q$4:$Q861,$Q862)=1,0,IF(Y862*AH862&lt;$AO$1,1,0))</f>
        <v>0</v>
      </c>
      <c r="AR862">
        <f ca="1">+IF(COUNTIFS(AR$4:AR861,1,$Q$4:$Q861,$Q862)=1,0,IF(Z862*AI862&lt;$AO$1,1,0))</f>
        <v>0</v>
      </c>
      <c r="AS862">
        <f ca="1">+IF(COUNTIFS(AS$4:AS861,1,$Q$4:$Q861,$Q862)=1,0,IF(AA862*AJ862&lt;$AO$1,1,0))</f>
        <v>0</v>
      </c>
      <c r="AT862">
        <f ca="1">+IF(COUNTIFS(AT$4:AT861,1,$Q$4:$Q861,$Q862)=1,0,IF(AB862*AK862&lt;$AO$1,1,0))</f>
        <v>0</v>
      </c>
      <c r="AU862">
        <f t="shared" ca="1" si="313"/>
        <v>0</v>
      </c>
      <c r="AW862">
        <f ca="1">1*(COUNTIFS($Q$4:$Q861,Q862,AU$4:AU861,1)&gt;0)</f>
        <v>0</v>
      </c>
      <c r="AX862" t="str">
        <f t="shared" ca="1" si="323"/>
        <v/>
      </c>
    </row>
    <row r="863" spans="2:50" x14ac:dyDescent="0.35">
      <c r="B863">
        <f t="shared" si="314"/>
        <v>860</v>
      </c>
      <c r="C863" s="5">
        <f>AVERAGEIFS(TimeSeries!861:861,TimeSeries!$1:$1,"&lt;="&amp;C$3,TimeSeries!$1:$1,"&gt;="&amp;C$2)</f>
        <v>132.9</v>
      </c>
      <c r="D863" s="5">
        <f>AVERAGEIFS(TimeSeries!861:861,TimeSeries!$1:$1,"&lt;="&amp;D$3,TimeSeries!$1:$1,"&gt;="&amp;D$2)</f>
        <v>135.4</v>
      </c>
      <c r="E863" s="5">
        <f>AVERAGEIFS(TimeSeries!861:861,TimeSeries!$1:$1,"&lt;="&amp;E$3,TimeSeries!$1:$1,"&gt;="&amp;E$2)</f>
        <v>136.80000000000001</v>
      </c>
      <c r="F863" s="5">
        <f>AVERAGEIFS(TimeSeries!861:861,TimeSeries!$1:$1,"&lt;="&amp;F$3,TimeSeries!$1:$1,"&gt;="&amp;F$2)</f>
        <v>138.80000000000001</v>
      </c>
      <c r="G863" s="5">
        <f>AVERAGEIFS(TimeSeries!861:861,TimeSeries!$1:$1,"&lt;="&amp;G$3,TimeSeries!$1:$1,"&gt;="&amp;G$2)</f>
        <v>134.55000000000001</v>
      </c>
      <c r="H863" s="5">
        <f>AVERAGEIFS(TimeSeries!861:861,TimeSeries!$1:$1,"&lt;="&amp;H$3,TimeSeries!$1:$1,"&gt;="&amp;H$2)</f>
        <v>126.55</v>
      </c>
      <c r="I863" s="5">
        <f>AVERAGEIFS(TimeSeries!861:861,TimeSeries!$1:$1,"&lt;="&amp;I$3,TimeSeries!$1:$1,"&gt;="&amp;I$2)</f>
        <v>123.75</v>
      </c>
      <c r="J863" s="5">
        <f>AVERAGEIFS(TimeSeries!861:861,TimeSeries!$1:$1,"&lt;="&amp;J$3,TimeSeries!$1:$1,"&gt;="&amp;J$2)</f>
        <v>124.5</v>
      </c>
      <c r="K863" s="5">
        <f>+TimeSeries!I861</f>
        <v>132</v>
      </c>
      <c r="M863">
        <f t="shared" si="309"/>
        <v>118.29374999999999</v>
      </c>
      <c r="N863">
        <f t="shared" si="310"/>
        <v>125.32499999999999</v>
      </c>
      <c r="O863">
        <f t="shared" si="312"/>
        <v>0</v>
      </c>
      <c r="P863">
        <f t="shared" si="311"/>
        <v>0</v>
      </c>
      <c r="Q863">
        <f>+INDEX(TimeSeries!$A:$ZZ,'TimeSeries - Formatted'!$B863+1,'TimeSeries - Formatted'!K$1)</f>
        <v>30</v>
      </c>
      <c r="R863">
        <f>SUM(O$4:O863)</f>
        <v>41</v>
      </c>
      <c r="S863">
        <f>SUM(P$4:P863)</f>
        <v>42</v>
      </c>
      <c r="U863" s="1">
        <f t="shared" si="324"/>
        <v>1.2957317073170938E-2</v>
      </c>
      <c r="V863" s="1">
        <f t="shared" si="325"/>
        <v>1.2715033657442198E-2</v>
      </c>
      <c r="W863" s="1">
        <f t="shared" si="326"/>
        <v>1.2583271650629335E-2</v>
      </c>
      <c r="X863" s="1">
        <f t="shared" si="327"/>
        <v>8.720930232558155E-3</v>
      </c>
      <c r="Y863" s="1">
        <f t="shared" si="328"/>
        <v>8.9988751406075984E-3</v>
      </c>
      <c r="Z863" s="1">
        <f t="shared" si="329"/>
        <v>1.361633960752906E-2</v>
      </c>
      <c r="AA863" s="1">
        <f t="shared" si="330"/>
        <v>1.4344262295082011E-2</v>
      </c>
      <c r="AB863" s="1">
        <f t="shared" si="331"/>
        <v>1.2195121951219523E-2</v>
      </c>
      <c r="AD863" s="2">
        <f t="shared" ca="1" si="315"/>
        <v>1</v>
      </c>
      <c r="AE863" s="2">
        <f t="shared" ca="1" si="316"/>
        <v>1</v>
      </c>
      <c r="AF863" s="2">
        <f t="shared" ca="1" si="317"/>
        <v>1</v>
      </c>
      <c r="AG863" s="2">
        <f t="shared" ca="1" si="318"/>
        <v>1</v>
      </c>
      <c r="AH863" s="2">
        <f t="shared" ca="1" si="319"/>
        <v>1</v>
      </c>
      <c r="AI863" s="2">
        <f t="shared" ca="1" si="320"/>
        <v>1</v>
      </c>
      <c r="AJ863" s="2">
        <f t="shared" ca="1" si="321"/>
        <v>1</v>
      </c>
      <c r="AK863" s="2">
        <f t="shared" ca="1" si="322"/>
        <v>1</v>
      </c>
      <c r="AM863">
        <f ca="1">+IF(COUNTIFS(AM$4:AM862,1,$Q$4:$Q862,$Q863)=1,0,IF(U863*AD863&lt;$AO$1,1,0))</f>
        <v>0</v>
      </c>
      <c r="AN863">
        <f ca="1">+IF(COUNTIFS(AN$4:AN862,1,$Q$4:$Q862,$Q863)=1,0,IF(V863*AE863&lt;$AO$1,1,0))</f>
        <v>0</v>
      </c>
      <c r="AO863">
        <f ca="1">+IF(COUNTIFS(AO$4:AO862,1,$Q$4:$Q862,$Q863)=1,0,IF(W863*AF863&lt;$AO$1,1,0))</f>
        <v>0</v>
      </c>
      <c r="AP863">
        <f ca="1">+IF(COUNTIFS(AP$4:AP862,1,$Q$4:$Q862,$Q863)=1,0,IF(X863*AG863&lt;$AO$1,1,0))</f>
        <v>0</v>
      </c>
      <c r="AQ863">
        <f ca="1">+IF(COUNTIFS(AQ$4:AQ862,1,$Q$4:$Q862,$Q863)=1,0,IF(Y863*AH863&lt;$AO$1,1,0))</f>
        <v>0</v>
      </c>
      <c r="AR863">
        <f ca="1">+IF(COUNTIFS(AR$4:AR862,1,$Q$4:$Q862,$Q863)=1,0,IF(Z863*AI863&lt;$AO$1,1,0))</f>
        <v>0</v>
      </c>
      <c r="AS863">
        <f ca="1">+IF(COUNTIFS(AS$4:AS862,1,$Q$4:$Q862,$Q863)=1,0,IF(AA863*AJ863&lt;$AO$1,1,0))</f>
        <v>0</v>
      </c>
      <c r="AT863">
        <f ca="1">+IF(COUNTIFS(AT$4:AT862,1,$Q$4:$Q862,$Q863)=1,0,IF(AB863*AK863&lt;$AO$1,1,0))</f>
        <v>0</v>
      </c>
      <c r="AU863">
        <f t="shared" ca="1" si="313"/>
        <v>0</v>
      </c>
      <c r="AW863">
        <f ca="1">1*(COUNTIFS($Q$4:$Q862,Q863,AU$4:AU862,1)&gt;0)</f>
        <v>0</v>
      </c>
      <c r="AX863" t="str">
        <f t="shared" ca="1" si="323"/>
        <v/>
      </c>
    </row>
    <row r="864" spans="2:50" x14ac:dyDescent="0.35">
      <c r="B864">
        <f t="shared" si="314"/>
        <v>861</v>
      </c>
      <c r="C864" s="5">
        <f>AVERAGEIFS(TimeSeries!862:862,TimeSeries!$1:$1,"&lt;="&amp;C$3,TimeSeries!$1:$1,"&gt;="&amp;C$2)</f>
        <v>134.1</v>
      </c>
      <c r="D864" s="5">
        <f>AVERAGEIFS(TimeSeries!862:862,TimeSeries!$1:$1,"&lt;="&amp;D$3,TimeSeries!$1:$1,"&gt;="&amp;D$2)</f>
        <v>136.6</v>
      </c>
      <c r="E864" s="5">
        <f>AVERAGEIFS(TimeSeries!862:862,TimeSeries!$1:$1,"&lt;="&amp;E$3,TimeSeries!$1:$1,"&gt;="&amp;E$2)</f>
        <v>138</v>
      </c>
      <c r="F864" s="5">
        <f>AVERAGEIFS(TimeSeries!862:862,TimeSeries!$1:$1,"&lt;="&amp;F$3,TimeSeries!$1:$1,"&gt;="&amp;F$2)</f>
        <v>140</v>
      </c>
      <c r="G864" s="5">
        <f>AVERAGEIFS(TimeSeries!862:862,TimeSeries!$1:$1,"&lt;="&amp;G$3,TimeSeries!$1:$1,"&gt;="&amp;G$2)</f>
        <v>135.75</v>
      </c>
      <c r="H864" s="5">
        <f>AVERAGEIFS(TimeSeries!862:862,TimeSeries!$1:$1,"&lt;="&amp;H$3,TimeSeries!$1:$1,"&gt;="&amp;H$2)</f>
        <v>127.75</v>
      </c>
      <c r="I864" s="5">
        <f>AVERAGEIFS(TimeSeries!862:862,TimeSeries!$1:$1,"&lt;="&amp;I$3,TimeSeries!$1:$1,"&gt;="&amp;I$2)</f>
        <v>124.25</v>
      </c>
      <c r="J864" s="5">
        <f>AVERAGEIFS(TimeSeries!862:862,TimeSeries!$1:$1,"&lt;="&amp;J$3,TimeSeries!$1:$1,"&gt;="&amp;J$2)</f>
        <v>124.5</v>
      </c>
      <c r="K864" s="5">
        <f>+TimeSeries!I862</f>
        <v>133.02500000000001</v>
      </c>
      <c r="M864">
        <f t="shared" si="309"/>
        <v>118.29374999999999</v>
      </c>
      <c r="N864">
        <f t="shared" si="310"/>
        <v>125.32499999999999</v>
      </c>
      <c r="O864">
        <f t="shared" si="312"/>
        <v>0</v>
      </c>
      <c r="P864">
        <f t="shared" si="311"/>
        <v>0</v>
      </c>
      <c r="Q864">
        <f>+INDEX(TimeSeries!$A:$ZZ,'TimeSeries - Formatted'!$B864+1,'TimeSeries - Formatted'!K$1)</f>
        <v>30</v>
      </c>
      <c r="R864">
        <f>SUM(O$4:O864)</f>
        <v>41</v>
      </c>
      <c r="S864">
        <f>SUM(P$4:P864)</f>
        <v>42</v>
      </c>
      <c r="U864" s="1">
        <f t="shared" si="324"/>
        <v>9.0293453724603623E-3</v>
      </c>
      <c r="V864" s="1">
        <f t="shared" si="325"/>
        <v>8.8626292466764678E-3</v>
      </c>
      <c r="W864" s="1">
        <f t="shared" si="326"/>
        <v>8.7719298245612087E-3</v>
      </c>
      <c r="X864" s="1">
        <f t="shared" si="327"/>
        <v>8.6455331412103043E-3</v>
      </c>
      <c r="Y864" s="1">
        <f t="shared" si="328"/>
        <v>8.9186176142697082E-3</v>
      </c>
      <c r="Z864" s="1">
        <f t="shared" si="329"/>
        <v>9.4824180165942185E-3</v>
      </c>
      <c r="AA864" s="1">
        <f t="shared" si="330"/>
        <v>4.0404040404040664E-3</v>
      </c>
      <c r="AB864" s="1">
        <f t="shared" si="331"/>
        <v>0</v>
      </c>
      <c r="AD864" s="2">
        <f t="shared" ca="1" si="315"/>
        <v>1</v>
      </c>
      <c r="AE864" s="2">
        <f t="shared" ca="1" si="316"/>
        <v>1</v>
      </c>
      <c r="AF864" s="2">
        <f t="shared" ca="1" si="317"/>
        <v>1</v>
      </c>
      <c r="AG864" s="2">
        <f t="shared" ca="1" si="318"/>
        <v>1</v>
      </c>
      <c r="AH864" s="2">
        <f t="shared" ca="1" si="319"/>
        <v>1</v>
      </c>
      <c r="AI864" s="2">
        <f t="shared" ca="1" si="320"/>
        <v>1</v>
      </c>
      <c r="AJ864" s="2">
        <f t="shared" ca="1" si="321"/>
        <v>1</v>
      </c>
      <c r="AK864" s="2">
        <f t="shared" ca="1" si="322"/>
        <v>1</v>
      </c>
      <c r="AM864">
        <f ca="1">+IF(COUNTIFS(AM$4:AM863,1,$Q$4:$Q863,$Q864)=1,0,IF(U864*AD864&lt;$AO$1,1,0))</f>
        <v>0</v>
      </c>
      <c r="AN864">
        <f ca="1">+IF(COUNTIFS(AN$4:AN863,1,$Q$4:$Q863,$Q864)=1,0,IF(V864*AE864&lt;$AO$1,1,0))</f>
        <v>0</v>
      </c>
      <c r="AO864">
        <f ca="1">+IF(COUNTIFS(AO$4:AO863,1,$Q$4:$Q863,$Q864)=1,0,IF(W864*AF864&lt;$AO$1,1,0))</f>
        <v>0</v>
      </c>
      <c r="AP864">
        <f ca="1">+IF(COUNTIFS(AP$4:AP863,1,$Q$4:$Q863,$Q864)=1,0,IF(X864*AG864&lt;$AO$1,1,0))</f>
        <v>0</v>
      </c>
      <c r="AQ864">
        <f ca="1">+IF(COUNTIFS(AQ$4:AQ863,1,$Q$4:$Q863,$Q864)=1,0,IF(Y864*AH864&lt;$AO$1,1,0))</f>
        <v>0</v>
      </c>
      <c r="AR864">
        <f ca="1">+IF(COUNTIFS(AR$4:AR863,1,$Q$4:$Q863,$Q864)=1,0,IF(Z864*AI864&lt;$AO$1,1,0))</f>
        <v>0</v>
      </c>
      <c r="AS864">
        <f ca="1">+IF(COUNTIFS(AS$4:AS863,1,$Q$4:$Q863,$Q864)=1,0,IF(AA864*AJ864&lt;$AO$1,1,0))</f>
        <v>0</v>
      </c>
      <c r="AT864">
        <f ca="1">+IF(COUNTIFS(AT$4:AT863,1,$Q$4:$Q863,$Q864)=1,0,IF(AB864*AK864&lt;$AO$1,1,0))</f>
        <v>0</v>
      </c>
      <c r="AU864">
        <f t="shared" ca="1" si="313"/>
        <v>0</v>
      </c>
      <c r="AW864">
        <f ca="1">1*(COUNTIFS($Q$4:$Q863,Q864,AU$4:AU863,1)&gt;0)</f>
        <v>0</v>
      </c>
      <c r="AX864" t="str">
        <f t="shared" ca="1" si="323"/>
        <v/>
      </c>
    </row>
    <row r="865" spans="2:50" x14ac:dyDescent="0.35">
      <c r="B865">
        <f t="shared" si="314"/>
        <v>862</v>
      </c>
      <c r="C865" s="5">
        <f>AVERAGEIFS(TimeSeries!863:863,TimeSeries!$1:$1,"&lt;="&amp;C$3,TimeSeries!$1:$1,"&gt;="&amp;C$2)</f>
        <v>135.80000000000001</v>
      </c>
      <c r="D865" s="5">
        <f>AVERAGEIFS(TimeSeries!863:863,TimeSeries!$1:$1,"&lt;="&amp;D$3,TimeSeries!$1:$1,"&gt;="&amp;D$2)</f>
        <v>138.30000000000001</v>
      </c>
      <c r="E865" s="5">
        <f>AVERAGEIFS(TimeSeries!863:863,TimeSeries!$1:$1,"&lt;="&amp;E$3,TimeSeries!$1:$1,"&gt;="&amp;E$2)</f>
        <v>139.69999999999999</v>
      </c>
      <c r="F865" s="5">
        <f>AVERAGEIFS(TimeSeries!863:863,TimeSeries!$1:$1,"&lt;="&amp;F$3,TimeSeries!$1:$1,"&gt;="&amp;F$2)</f>
        <v>141.19999999999999</v>
      </c>
      <c r="G865" s="5">
        <f>AVERAGEIFS(TimeSeries!863:863,TimeSeries!$1:$1,"&lt;="&amp;G$3,TimeSeries!$1:$1,"&gt;="&amp;G$2)</f>
        <v>136.94999999999999</v>
      </c>
      <c r="H865" s="5">
        <f>AVERAGEIFS(TimeSeries!863:863,TimeSeries!$1:$1,"&lt;="&amp;H$3,TimeSeries!$1:$1,"&gt;="&amp;H$2)</f>
        <v>128.94999999999999</v>
      </c>
      <c r="I865" s="5">
        <f>AVERAGEIFS(TimeSeries!863:863,TimeSeries!$1:$1,"&lt;="&amp;I$3,TimeSeries!$1:$1,"&gt;="&amp;I$2)</f>
        <v>125.45</v>
      </c>
      <c r="J865" s="5">
        <f>AVERAGEIFS(TimeSeries!863:863,TimeSeries!$1:$1,"&lt;="&amp;J$3,TimeSeries!$1:$1,"&gt;="&amp;J$2)</f>
        <v>125.9</v>
      </c>
      <c r="K865" s="5">
        <f>+TimeSeries!I863</f>
        <v>134.47499999999999</v>
      </c>
      <c r="M865">
        <f t="shared" si="309"/>
        <v>118.29374999999999</v>
      </c>
      <c r="N865">
        <f t="shared" si="310"/>
        <v>125.32499999999999</v>
      </c>
      <c r="O865">
        <f t="shared" si="312"/>
        <v>0</v>
      </c>
      <c r="P865">
        <f t="shared" si="311"/>
        <v>0</v>
      </c>
      <c r="Q865">
        <f>+INDEX(TimeSeries!$A:$ZZ,'TimeSeries - Formatted'!$B865+1,'TimeSeries - Formatted'!K$1)</f>
        <v>30</v>
      </c>
      <c r="R865">
        <f>SUM(O$4:O865)</f>
        <v>41</v>
      </c>
      <c r="S865">
        <f>SUM(P$4:P865)</f>
        <v>42</v>
      </c>
      <c r="U865" s="1">
        <f t="shared" si="324"/>
        <v>1.2677106636838298E-2</v>
      </c>
      <c r="V865" s="1">
        <f t="shared" si="325"/>
        <v>1.2445095168374998E-2</v>
      </c>
      <c r="W865" s="1">
        <f t="shared" si="326"/>
        <v>1.2318840579710111E-2</v>
      </c>
      <c r="X865" s="1">
        <f t="shared" si="327"/>
        <v>8.5714285714284522E-3</v>
      </c>
      <c r="Y865" s="1">
        <f t="shared" si="328"/>
        <v>8.8397790055247949E-3</v>
      </c>
      <c r="Z865" s="1">
        <f t="shared" si="329"/>
        <v>9.3933463796476158E-3</v>
      </c>
      <c r="AA865" s="1">
        <f t="shared" si="330"/>
        <v>9.6579476861167191E-3</v>
      </c>
      <c r="AB865" s="1">
        <f t="shared" si="331"/>
        <v>1.1244979919678766E-2</v>
      </c>
      <c r="AD865" s="2">
        <f t="shared" ca="1" si="315"/>
        <v>1</v>
      </c>
      <c r="AE865" s="2">
        <f t="shared" ca="1" si="316"/>
        <v>1</v>
      </c>
      <c r="AF865" s="2">
        <f t="shared" ca="1" si="317"/>
        <v>1</v>
      </c>
      <c r="AG865" s="2">
        <f t="shared" ca="1" si="318"/>
        <v>1</v>
      </c>
      <c r="AH865" s="2">
        <f t="shared" ca="1" si="319"/>
        <v>1</v>
      </c>
      <c r="AI865" s="2">
        <f t="shared" ca="1" si="320"/>
        <v>1</v>
      </c>
      <c r="AJ865" s="2">
        <f t="shared" ca="1" si="321"/>
        <v>1</v>
      </c>
      <c r="AK865" s="2">
        <f t="shared" ca="1" si="322"/>
        <v>1</v>
      </c>
      <c r="AM865">
        <f ca="1">+IF(COUNTIFS(AM$4:AM864,1,$Q$4:$Q864,$Q865)=1,0,IF(U865*AD865&lt;$AO$1,1,0))</f>
        <v>0</v>
      </c>
      <c r="AN865">
        <f ca="1">+IF(COUNTIFS(AN$4:AN864,1,$Q$4:$Q864,$Q865)=1,0,IF(V865*AE865&lt;$AO$1,1,0))</f>
        <v>0</v>
      </c>
      <c r="AO865">
        <f ca="1">+IF(COUNTIFS(AO$4:AO864,1,$Q$4:$Q864,$Q865)=1,0,IF(W865*AF865&lt;$AO$1,1,0))</f>
        <v>0</v>
      </c>
      <c r="AP865">
        <f ca="1">+IF(COUNTIFS(AP$4:AP864,1,$Q$4:$Q864,$Q865)=1,0,IF(X865*AG865&lt;$AO$1,1,0))</f>
        <v>0</v>
      </c>
      <c r="AQ865">
        <f ca="1">+IF(COUNTIFS(AQ$4:AQ864,1,$Q$4:$Q864,$Q865)=1,0,IF(Y865*AH865&lt;$AO$1,1,0))</f>
        <v>0</v>
      </c>
      <c r="AR865">
        <f ca="1">+IF(COUNTIFS(AR$4:AR864,1,$Q$4:$Q864,$Q865)=1,0,IF(Z865*AI865&lt;$AO$1,1,0))</f>
        <v>0</v>
      </c>
      <c r="AS865">
        <f ca="1">+IF(COUNTIFS(AS$4:AS864,1,$Q$4:$Q864,$Q865)=1,0,IF(AA865*AJ865&lt;$AO$1,1,0))</f>
        <v>0</v>
      </c>
      <c r="AT865">
        <f ca="1">+IF(COUNTIFS(AT$4:AT864,1,$Q$4:$Q864,$Q865)=1,0,IF(AB865*AK865&lt;$AO$1,1,0))</f>
        <v>0</v>
      </c>
      <c r="AU865">
        <f t="shared" ca="1" si="313"/>
        <v>0</v>
      </c>
      <c r="AW865">
        <f ca="1">1*(COUNTIFS($Q$4:$Q864,Q865,AU$4:AU864,1)&gt;0)</f>
        <v>0</v>
      </c>
      <c r="AX865" t="str">
        <f t="shared" ca="1" si="323"/>
        <v/>
      </c>
    </row>
    <row r="866" spans="2:50" x14ac:dyDescent="0.35">
      <c r="B866">
        <f t="shared" si="314"/>
        <v>863</v>
      </c>
      <c r="C866" s="5">
        <f>AVERAGEIFS(TimeSeries!864:864,TimeSeries!$1:$1,"&lt;="&amp;C$3,TimeSeries!$1:$1,"&gt;="&amp;C$2)</f>
        <v>137</v>
      </c>
      <c r="D866" s="5">
        <f>AVERAGEIFS(TimeSeries!864:864,TimeSeries!$1:$1,"&lt;="&amp;D$3,TimeSeries!$1:$1,"&gt;="&amp;D$2)</f>
        <v>141.5</v>
      </c>
      <c r="E866" s="5">
        <f>AVERAGEIFS(TimeSeries!864:864,TimeSeries!$1:$1,"&lt;="&amp;E$3,TimeSeries!$1:$1,"&gt;="&amp;E$2)</f>
        <v>143.6</v>
      </c>
      <c r="F866" s="5">
        <f>AVERAGEIFS(TimeSeries!864:864,TimeSeries!$1:$1,"&lt;="&amp;F$3,TimeSeries!$1:$1,"&gt;="&amp;F$2)</f>
        <v>143.1</v>
      </c>
      <c r="G866" s="5">
        <f>AVERAGEIFS(TimeSeries!864:864,TimeSeries!$1:$1,"&lt;="&amp;G$3,TimeSeries!$1:$1,"&gt;="&amp;G$2)</f>
        <v>137.44999999999999</v>
      </c>
      <c r="H866" s="5">
        <f>AVERAGEIFS(TimeSeries!864:864,TimeSeries!$1:$1,"&lt;="&amp;H$3,TimeSeries!$1:$1,"&gt;="&amp;H$2)</f>
        <v>129.44999999999999</v>
      </c>
      <c r="I866" s="5">
        <f>AVERAGEIFS(TimeSeries!864:864,TimeSeries!$1:$1,"&lt;="&amp;I$3,TimeSeries!$1:$1,"&gt;="&amp;I$2)</f>
        <v>126.65</v>
      </c>
      <c r="J866" s="5">
        <f>AVERAGEIFS(TimeSeries!864:864,TimeSeries!$1:$1,"&lt;="&amp;J$3,TimeSeries!$1:$1,"&gt;="&amp;J$2)</f>
        <v>127.3</v>
      </c>
      <c r="K866" s="5">
        <f>+TimeSeries!I864</f>
        <v>136.17500000000001</v>
      </c>
      <c r="M866">
        <f t="shared" si="309"/>
        <v>118.29374999999999</v>
      </c>
      <c r="N866">
        <f t="shared" si="310"/>
        <v>125.32499999999999</v>
      </c>
      <c r="O866">
        <f t="shared" si="312"/>
        <v>0</v>
      </c>
      <c r="P866">
        <f t="shared" si="311"/>
        <v>0</v>
      </c>
      <c r="Q866">
        <f>+INDEX(TimeSeries!$A:$ZZ,'TimeSeries - Formatted'!$B866+1,'TimeSeries - Formatted'!K$1)</f>
        <v>30</v>
      </c>
      <c r="R866">
        <f>SUM(O$4:O866)</f>
        <v>41</v>
      </c>
      <c r="S866">
        <f>SUM(P$4:P866)</f>
        <v>42</v>
      </c>
      <c r="U866" s="1">
        <f t="shared" si="324"/>
        <v>8.8365243004417948E-3</v>
      </c>
      <c r="V866" s="1">
        <f t="shared" si="325"/>
        <v>2.3138105567606537E-2</v>
      </c>
      <c r="W866" s="1">
        <f t="shared" si="326"/>
        <v>2.7916964924838972E-2</v>
      </c>
      <c r="X866" s="1">
        <f t="shared" si="327"/>
        <v>1.3456090651558172E-2</v>
      </c>
      <c r="Y866" s="1">
        <f t="shared" si="328"/>
        <v>3.6509675063891578E-3</v>
      </c>
      <c r="Z866" s="1">
        <f t="shared" si="329"/>
        <v>3.8774718883287651E-3</v>
      </c>
      <c r="AA866" s="1">
        <f t="shared" si="330"/>
        <v>9.5655639697089789E-3</v>
      </c>
      <c r="AB866" s="1">
        <f t="shared" si="331"/>
        <v>1.1119936457505863E-2</v>
      </c>
      <c r="AD866" s="2">
        <f t="shared" ca="1" si="315"/>
        <v>1</v>
      </c>
      <c r="AE866" s="2">
        <f t="shared" ca="1" si="316"/>
        <v>1</v>
      </c>
      <c r="AF866" s="2">
        <f t="shared" ca="1" si="317"/>
        <v>1</v>
      </c>
      <c r="AG866" s="2">
        <f t="shared" ca="1" si="318"/>
        <v>1</v>
      </c>
      <c r="AH866" s="2">
        <f t="shared" ca="1" si="319"/>
        <v>1</v>
      </c>
      <c r="AI866" s="2">
        <f t="shared" ca="1" si="320"/>
        <v>1</v>
      </c>
      <c r="AJ866" s="2">
        <f t="shared" ca="1" si="321"/>
        <v>1</v>
      </c>
      <c r="AK866" s="2">
        <f t="shared" ca="1" si="322"/>
        <v>1</v>
      </c>
      <c r="AM866">
        <f ca="1">+IF(COUNTIFS(AM$4:AM865,1,$Q$4:$Q865,$Q866)=1,0,IF(U866*AD866&lt;$AO$1,1,0))</f>
        <v>0</v>
      </c>
      <c r="AN866">
        <f ca="1">+IF(COUNTIFS(AN$4:AN865,1,$Q$4:$Q865,$Q866)=1,0,IF(V866*AE866&lt;$AO$1,1,0))</f>
        <v>0</v>
      </c>
      <c r="AO866">
        <f ca="1">+IF(COUNTIFS(AO$4:AO865,1,$Q$4:$Q865,$Q866)=1,0,IF(W866*AF866&lt;$AO$1,1,0))</f>
        <v>0</v>
      </c>
      <c r="AP866">
        <f ca="1">+IF(COUNTIFS(AP$4:AP865,1,$Q$4:$Q865,$Q866)=1,0,IF(X866*AG866&lt;$AO$1,1,0))</f>
        <v>0</v>
      </c>
      <c r="AQ866">
        <f ca="1">+IF(COUNTIFS(AQ$4:AQ865,1,$Q$4:$Q865,$Q866)=1,0,IF(Y866*AH866&lt;$AO$1,1,0))</f>
        <v>0</v>
      </c>
      <c r="AR866">
        <f ca="1">+IF(COUNTIFS(AR$4:AR865,1,$Q$4:$Q865,$Q866)=1,0,IF(Z866*AI866&lt;$AO$1,1,0))</f>
        <v>0</v>
      </c>
      <c r="AS866">
        <f ca="1">+IF(COUNTIFS(AS$4:AS865,1,$Q$4:$Q865,$Q866)=1,0,IF(AA866*AJ866&lt;$AO$1,1,0))</f>
        <v>0</v>
      </c>
      <c r="AT866">
        <f ca="1">+IF(COUNTIFS(AT$4:AT865,1,$Q$4:$Q865,$Q866)=1,0,IF(AB866*AK866&lt;$AO$1,1,0))</f>
        <v>0</v>
      </c>
      <c r="AU866">
        <f t="shared" ca="1" si="313"/>
        <v>0</v>
      </c>
      <c r="AW866">
        <f ca="1">1*(COUNTIFS($Q$4:$Q865,Q866,AU$4:AU865,1)&gt;0)</f>
        <v>0</v>
      </c>
      <c r="AX866" t="str">
        <f t="shared" ca="1" si="323"/>
        <v/>
      </c>
    </row>
    <row r="867" spans="2:50" x14ac:dyDescent="0.35">
      <c r="B867">
        <f t="shared" si="314"/>
        <v>864</v>
      </c>
      <c r="C867" s="5">
        <f>AVERAGEIFS(TimeSeries!865:865,TimeSeries!$1:$1,"&lt;="&amp;C$3,TimeSeries!$1:$1,"&gt;="&amp;C$2)</f>
        <v>140.85</v>
      </c>
      <c r="D867" s="5">
        <f>AVERAGEIFS(TimeSeries!865:865,TimeSeries!$1:$1,"&lt;="&amp;D$3,TimeSeries!$1:$1,"&gt;="&amp;D$2)</f>
        <v>145.35</v>
      </c>
      <c r="E867" s="5">
        <f>AVERAGEIFS(TimeSeries!865:865,TimeSeries!$1:$1,"&lt;="&amp;E$3,TimeSeries!$1:$1,"&gt;="&amp;E$2)</f>
        <v>147.44999999999999</v>
      </c>
      <c r="F867" s="5">
        <f>AVERAGEIFS(TimeSeries!865:865,TimeSeries!$1:$1,"&lt;="&amp;F$3,TimeSeries!$1:$1,"&gt;="&amp;F$2)</f>
        <v>147.94999999999999</v>
      </c>
      <c r="G867" s="5">
        <f>AVERAGEIFS(TimeSeries!865:865,TimeSeries!$1:$1,"&lt;="&amp;G$3,TimeSeries!$1:$1,"&gt;="&amp;G$2)</f>
        <v>141.6</v>
      </c>
      <c r="H867" s="5">
        <f>AVERAGEIFS(TimeSeries!865:865,TimeSeries!$1:$1,"&lt;="&amp;H$3,TimeSeries!$1:$1,"&gt;="&amp;H$2)</f>
        <v>133.1</v>
      </c>
      <c r="I867" s="5">
        <f>AVERAGEIFS(TimeSeries!865:865,TimeSeries!$1:$1,"&lt;="&amp;I$3,TimeSeries!$1:$1,"&gt;="&amp;I$2)</f>
        <v>129.55000000000001</v>
      </c>
      <c r="J867" s="5">
        <f>AVERAGEIFS(TimeSeries!865:865,TimeSeries!$1:$1,"&lt;="&amp;J$3,TimeSeries!$1:$1,"&gt;="&amp;J$2)</f>
        <v>130.1</v>
      </c>
      <c r="K867" s="5">
        <f>+TimeSeries!I865</f>
        <v>139.86249999999998</v>
      </c>
      <c r="M867">
        <f t="shared" si="309"/>
        <v>118.29374999999999</v>
      </c>
      <c r="N867">
        <f t="shared" si="310"/>
        <v>125.32499999999999</v>
      </c>
      <c r="O867">
        <f t="shared" si="312"/>
        <v>0</v>
      </c>
      <c r="P867">
        <f t="shared" si="311"/>
        <v>0</v>
      </c>
      <c r="Q867">
        <f>+INDEX(TimeSeries!$A:$ZZ,'TimeSeries - Formatted'!$B867+1,'TimeSeries - Formatted'!K$1)</f>
        <v>30</v>
      </c>
      <c r="R867">
        <f>SUM(O$4:O867)</f>
        <v>41</v>
      </c>
      <c r="S867">
        <f>SUM(P$4:P867)</f>
        <v>42</v>
      </c>
      <c r="U867" s="1">
        <f t="shared" si="324"/>
        <v>2.8102189781021858E-2</v>
      </c>
      <c r="V867" s="1">
        <f t="shared" si="325"/>
        <v>2.7208480565370952E-2</v>
      </c>
      <c r="W867" s="1">
        <f t="shared" si="326"/>
        <v>2.6810584958217198E-2</v>
      </c>
      <c r="X867" s="1">
        <f t="shared" si="327"/>
        <v>3.3892382948986777E-2</v>
      </c>
      <c r="Y867" s="1">
        <f t="shared" si="328"/>
        <v>3.0192797380865777E-2</v>
      </c>
      <c r="Z867" s="1">
        <f t="shared" si="329"/>
        <v>2.8196214754731663E-2</v>
      </c>
      <c r="AA867" s="1">
        <f t="shared" si="330"/>
        <v>2.2897749703908454E-2</v>
      </c>
      <c r="AB867" s="1">
        <f t="shared" si="331"/>
        <v>2.1995286724273422E-2</v>
      </c>
      <c r="AD867" s="2">
        <f t="shared" ca="1" si="315"/>
        <v>1</v>
      </c>
      <c r="AE867" s="2">
        <f t="shared" ca="1" si="316"/>
        <v>1</v>
      </c>
      <c r="AF867" s="2">
        <f t="shared" ca="1" si="317"/>
        <v>1</v>
      </c>
      <c r="AG867" s="2">
        <f t="shared" ca="1" si="318"/>
        <v>1</v>
      </c>
      <c r="AH867" s="2">
        <f t="shared" ca="1" si="319"/>
        <v>1</v>
      </c>
      <c r="AI867" s="2">
        <f t="shared" ca="1" si="320"/>
        <v>1</v>
      </c>
      <c r="AJ867" s="2">
        <f t="shared" ca="1" si="321"/>
        <v>1</v>
      </c>
      <c r="AK867" s="2">
        <f t="shared" ca="1" si="322"/>
        <v>1</v>
      </c>
      <c r="AM867">
        <f ca="1">+IF(COUNTIFS(AM$4:AM866,1,$Q$4:$Q866,$Q867)=1,0,IF(U867*AD867&lt;$AO$1,1,0))</f>
        <v>0</v>
      </c>
      <c r="AN867">
        <f ca="1">+IF(COUNTIFS(AN$4:AN866,1,$Q$4:$Q866,$Q867)=1,0,IF(V867*AE867&lt;$AO$1,1,0))</f>
        <v>0</v>
      </c>
      <c r="AO867">
        <f ca="1">+IF(COUNTIFS(AO$4:AO866,1,$Q$4:$Q866,$Q867)=1,0,IF(W867*AF867&lt;$AO$1,1,0))</f>
        <v>0</v>
      </c>
      <c r="AP867">
        <f ca="1">+IF(COUNTIFS(AP$4:AP866,1,$Q$4:$Q866,$Q867)=1,0,IF(X867*AG867&lt;$AO$1,1,0))</f>
        <v>0</v>
      </c>
      <c r="AQ867">
        <f ca="1">+IF(COUNTIFS(AQ$4:AQ866,1,$Q$4:$Q866,$Q867)=1,0,IF(Y867*AH867&lt;$AO$1,1,0))</f>
        <v>0</v>
      </c>
      <c r="AR867">
        <f ca="1">+IF(COUNTIFS(AR$4:AR866,1,$Q$4:$Q866,$Q867)=1,0,IF(Z867*AI867&lt;$AO$1,1,0))</f>
        <v>0</v>
      </c>
      <c r="AS867">
        <f ca="1">+IF(COUNTIFS(AS$4:AS866,1,$Q$4:$Q866,$Q867)=1,0,IF(AA867*AJ867&lt;$AO$1,1,0))</f>
        <v>0</v>
      </c>
      <c r="AT867">
        <f ca="1">+IF(COUNTIFS(AT$4:AT866,1,$Q$4:$Q866,$Q867)=1,0,IF(AB867*AK867&lt;$AO$1,1,0))</f>
        <v>0</v>
      </c>
      <c r="AU867">
        <f t="shared" ca="1" si="313"/>
        <v>0</v>
      </c>
      <c r="AW867">
        <f ca="1">1*(COUNTIFS($Q$4:$Q866,Q867,AU$4:AU866,1)&gt;0)</f>
        <v>0</v>
      </c>
      <c r="AX867" t="str">
        <f t="shared" ca="1" si="323"/>
        <v/>
      </c>
    </row>
    <row r="868" spans="2:50" x14ac:dyDescent="0.35">
      <c r="B868">
        <f t="shared" si="314"/>
        <v>865</v>
      </c>
      <c r="C868" s="5">
        <f>AVERAGEIFS(TimeSeries!866:866,TimeSeries!$1:$1,"&lt;="&amp;C$3,TimeSeries!$1:$1,"&gt;="&amp;C$2)</f>
        <v>142.1</v>
      </c>
      <c r="D868" s="5">
        <f>AVERAGEIFS(TimeSeries!866:866,TimeSeries!$1:$1,"&lt;="&amp;D$3,TimeSeries!$1:$1,"&gt;="&amp;D$2)</f>
        <v>140.1</v>
      </c>
      <c r="E868" s="5">
        <f>AVERAGEIFS(TimeSeries!866:866,TimeSeries!$1:$1,"&lt;="&amp;E$3,TimeSeries!$1:$1,"&gt;="&amp;E$2)</f>
        <v>138</v>
      </c>
      <c r="F868" s="5">
        <f>AVERAGEIFS(TimeSeries!866:866,TimeSeries!$1:$1,"&lt;="&amp;F$3,TimeSeries!$1:$1,"&gt;="&amp;F$2)</f>
        <v>138.5</v>
      </c>
      <c r="G868" s="5">
        <f>AVERAGEIFS(TimeSeries!866:866,TimeSeries!$1:$1,"&lt;="&amp;G$3,TimeSeries!$1:$1,"&gt;="&amp;G$2)</f>
        <v>137.1</v>
      </c>
      <c r="H868" s="5">
        <f>AVERAGEIFS(TimeSeries!866:866,TimeSeries!$1:$1,"&lt;="&amp;H$3,TimeSeries!$1:$1,"&gt;="&amp;H$2)</f>
        <v>136.1</v>
      </c>
      <c r="I868" s="5">
        <f>AVERAGEIFS(TimeSeries!866:866,TimeSeries!$1:$1,"&lt;="&amp;I$3,TimeSeries!$1:$1,"&gt;="&amp;I$2)</f>
        <v>135.4</v>
      </c>
      <c r="J868" s="5">
        <f>AVERAGEIFS(TimeSeries!866:866,TimeSeries!$1:$1,"&lt;="&amp;J$3,TimeSeries!$1:$1,"&gt;="&amp;J$2)</f>
        <v>135.80000000000001</v>
      </c>
      <c r="K868" s="5">
        <f>+TimeSeries!I866</f>
        <v>138.15</v>
      </c>
      <c r="M868">
        <f t="shared" si="309"/>
        <v>118.29374999999999</v>
      </c>
      <c r="N868">
        <f t="shared" si="310"/>
        <v>125.32499999999999</v>
      </c>
      <c r="O868">
        <f t="shared" si="312"/>
        <v>0</v>
      </c>
      <c r="P868">
        <f t="shared" si="311"/>
        <v>0</v>
      </c>
      <c r="Q868">
        <f>+INDEX(TimeSeries!$A:$ZZ,'TimeSeries - Formatted'!$B868+1,'TimeSeries - Formatted'!K$1)</f>
        <v>30</v>
      </c>
      <c r="R868">
        <f>SUM(O$4:O868)</f>
        <v>41</v>
      </c>
      <c r="S868">
        <f>SUM(P$4:P868)</f>
        <v>42</v>
      </c>
      <c r="U868" s="1">
        <f t="shared" si="324"/>
        <v>8.8746893858715481E-3</v>
      </c>
      <c r="V868" s="1">
        <f t="shared" si="325"/>
        <v>-3.6119711042311708E-2</v>
      </c>
      <c r="W868" s="1">
        <f t="shared" si="326"/>
        <v>-6.4089521871820931E-2</v>
      </c>
      <c r="X868" s="1">
        <f t="shared" si="327"/>
        <v>-6.3872930043933684E-2</v>
      </c>
      <c r="Y868" s="1">
        <f t="shared" si="328"/>
        <v>-3.1779661016949179E-2</v>
      </c>
      <c r="Z868" s="1">
        <f t="shared" si="329"/>
        <v>2.2539444027047439E-2</v>
      </c>
      <c r="AA868" s="1">
        <f t="shared" si="330"/>
        <v>4.5156310304901526E-2</v>
      </c>
      <c r="AB868" s="1">
        <f t="shared" si="331"/>
        <v>4.3812451960030918E-2</v>
      </c>
      <c r="AD868" s="2">
        <f t="shared" ca="1" si="315"/>
        <v>1</v>
      </c>
      <c r="AE868" s="2">
        <f t="shared" ca="1" si="316"/>
        <v>1</v>
      </c>
      <c r="AF868" s="2">
        <f t="shared" ca="1" si="317"/>
        <v>1</v>
      </c>
      <c r="AG868" s="2">
        <f t="shared" ca="1" si="318"/>
        <v>1</v>
      </c>
      <c r="AH868" s="2">
        <f t="shared" ca="1" si="319"/>
        <v>1</v>
      </c>
      <c r="AI868" s="2">
        <f t="shared" ca="1" si="320"/>
        <v>1</v>
      </c>
      <c r="AJ868" s="2">
        <f t="shared" ca="1" si="321"/>
        <v>1</v>
      </c>
      <c r="AK868" s="2">
        <f t="shared" ca="1" si="322"/>
        <v>1</v>
      </c>
      <c r="AM868">
        <f ca="1">+IF(COUNTIFS(AM$4:AM867,1,$Q$4:$Q867,$Q868)=1,0,IF(U868*AD868&lt;$AO$1,1,0))</f>
        <v>0</v>
      </c>
      <c r="AN868">
        <f ca="1">+IF(COUNTIFS(AN$4:AN867,1,$Q$4:$Q867,$Q868)=1,0,IF(V868*AE868&lt;$AO$1,1,0))</f>
        <v>0</v>
      </c>
      <c r="AO868">
        <f ca="1">+IF(COUNTIFS(AO$4:AO867,1,$Q$4:$Q867,$Q868)=1,0,IF(W868*AF868&lt;$AO$1,1,0))</f>
        <v>0</v>
      </c>
      <c r="AP868">
        <f ca="1">+IF(COUNTIFS(AP$4:AP867,1,$Q$4:$Q867,$Q868)=1,0,IF(X868*AG868&lt;$AO$1,1,0))</f>
        <v>0</v>
      </c>
      <c r="AQ868">
        <f ca="1">+IF(COUNTIFS(AQ$4:AQ867,1,$Q$4:$Q867,$Q868)=1,0,IF(Y868*AH868&lt;$AO$1,1,0))</f>
        <v>0</v>
      </c>
      <c r="AR868">
        <f ca="1">+IF(COUNTIFS(AR$4:AR867,1,$Q$4:$Q867,$Q868)=1,0,IF(Z868*AI868&lt;$AO$1,1,0))</f>
        <v>0</v>
      </c>
      <c r="AS868">
        <f ca="1">+IF(COUNTIFS(AS$4:AS867,1,$Q$4:$Q867,$Q868)=1,0,IF(AA868*AJ868&lt;$AO$1,1,0))</f>
        <v>0</v>
      </c>
      <c r="AT868">
        <f ca="1">+IF(COUNTIFS(AT$4:AT867,1,$Q$4:$Q867,$Q868)=1,0,IF(AB868*AK868&lt;$AO$1,1,0))</f>
        <v>0</v>
      </c>
      <c r="AU868">
        <f t="shared" ca="1" si="313"/>
        <v>0</v>
      </c>
      <c r="AW868">
        <f ca="1">1*(COUNTIFS($Q$4:$Q867,Q868,AU$4:AU867,1)&gt;0)</f>
        <v>0</v>
      </c>
      <c r="AX868" t="str">
        <f t="shared" ca="1" si="323"/>
        <v/>
      </c>
    </row>
    <row r="869" spans="2:50" x14ac:dyDescent="0.35">
      <c r="B869">
        <f t="shared" si="314"/>
        <v>866</v>
      </c>
      <c r="C869" s="5">
        <f>AVERAGEIFS(TimeSeries!867:867,TimeSeries!$1:$1,"&lt;="&amp;C$3,TimeSeries!$1:$1,"&gt;="&amp;C$2)</f>
        <v>134.69999999999999</v>
      </c>
      <c r="D869" s="5">
        <f>AVERAGEIFS(TimeSeries!867:867,TimeSeries!$1:$1,"&lt;="&amp;D$3,TimeSeries!$1:$1,"&gt;="&amp;D$2)</f>
        <v>130.69999999999999</v>
      </c>
      <c r="E869" s="5">
        <f>AVERAGEIFS(TimeSeries!867:867,TimeSeries!$1:$1,"&lt;="&amp;E$3,TimeSeries!$1:$1,"&gt;="&amp;E$2)</f>
        <v>127.85</v>
      </c>
      <c r="F869" s="5">
        <f>AVERAGEIFS(TimeSeries!867:867,TimeSeries!$1:$1,"&lt;="&amp;F$3,TimeSeries!$1:$1,"&gt;="&amp;F$2)</f>
        <v>128.35</v>
      </c>
      <c r="G869" s="5">
        <f>AVERAGEIFS(TimeSeries!867:867,TimeSeries!$1:$1,"&lt;="&amp;G$3,TimeSeries!$1:$1,"&gt;="&amp;G$2)</f>
        <v>129.05000000000001</v>
      </c>
      <c r="H869" s="5">
        <f>AVERAGEIFS(TimeSeries!867:867,TimeSeries!$1:$1,"&lt;="&amp;H$3,TimeSeries!$1:$1,"&gt;="&amp;H$2)</f>
        <v>130.55000000000001</v>
      </c>
      <c r="I869" s="5">
        <f>AVERAGEIFS(TimeSeries!867:867,TimeSeries!$1:$1,"&lt;="&amp;I$3,TimeSeries!$1:$1,"&gt;="&amp;I$2)</f>
        <v>130.55000000000001</v>
      </c>
      <c r="J869" s="5">
        <f>AVERAGEIFS(TimeSeries!867:867,TimeSeries!$1:$1,"&lt;="&amp;J$3,TimeSeries!$1:$1,"&gt;="&amp;J$2)</f>
        <v>130.1</v>
      </c>
      <c r="K869" s="5">
        <f>+TimeSeries!I867</f>
        <v>130.53749999999999</v>
      </c>
      <c r="M869">
        <f t="shared" si="309"/>
        <v>118.29374999999999</v>
      </c>
      <c r="N869">
        <f t="shared" si="310"/>
        <v>126.125</v>
      </c>
      <c r="O869">
        <f t="shared" si="312"/>
        <v>0</v>
      </c>
      <c r="P869">
        <f t="shared" si="311"/>
        <v>0</v>
      </c>
      <c r="Q869">
        <f>+INDEX(TimeSeries!$A:$ZZ,'TimeSeries - Formatted'!$B869+1,'TimeSeries - Formatted'!K$1)</f>
        <v>30</v>
      </c>
      <c r="R869">
        <f>SUM(O$4:O869)</f>
        <v>41</v>
      </c>
      <c r="S869">
        <f>SUM(P$4:P869)</f>
        <v>42</v>
      </c>
      <c r="U869" s="1">
        <f t="shared" si="324"/>
        <v>-5.2076002814919087E-2</v>
      </c>
      <c r="V869" s="1">
        <f t="shared" si="325"/>
        <v>-0.10079119367045064</v>
      </c>
      <c r="W869" s="1">
        <f t="shared" si="326"/>
        <v>-0.1329264157341471</v>
      </c>
      <c r="X869" s="1">
        <f t="shared" si="327"/>
        <v>-0.13247718823927002</v>
      </c>
      <c r="Y869" s="1">
        <f t="shared" si="328"/>
        <v>-8.8629943502824715E-2</v>
      </c>
      <c r="Z869" s="1">
        <f t="shared" si="329"/>
        <v>-4.0778839088905117E-2</v>
      </c>
      <c r="AA869" s="1">
        <f t="shared" si="330"/>
        <v>-3.5819793205317585E-2</v>
      </c>
      <c r="AB869" s="1">
        <f t="shared" si="331"/>
        <v>-4.1973490427098747E-2</v>
      </c>
      <c r="AD869" s="2">
        <f t="shared" ca="1" si="315"/>
        <v>1</v>
      </c>
      <c r="AE869" s="2">
        <f t="shared" ca="1" si="316"/>
        <v>1</v>
      </c>
      <c r="AF869" s="2">
        <f t="shared" ca="1" si="317"/>
        <v>1</v>
      </c>
      <c r="AG869" s="2">
        <f t="shared" ca="1" si="318"/>
        <v>1</v>
      </c>
      <c r="AH869" s="2">
        <f t="shared" ca="1" si="319"/>
        <v>1</v>
      </c>
      <c r="AI869" s="2">
        <f t="shared" ca="1" si="320"/>
        <v>1</v>
      </c>
      <c r="AJ869" s="2">
        <f t="shared" ca="1" si="321"/>
        <v>1</v>
      </c>
      <c r="AK869" s="2">
        <f t="shared" ca="1" si="322"/>
        <v>1</v>
      </c>
      <c r="AM869">
        <f ca="1">+IF(COUNTIFS(AM$4:AM868,1,$Q$4:$Q868,$Q869)=1,0,IF(U869*AD869&lt;$AO$1,1,0))</f>
        <v>0</v>
      </c>
      <c r="AN869">
        <f ca="1">+IF(COUNTIFS(AN$4:AN868,1,$Q$4:$Q868,$Q869)=1,0,IF(V869*AE869&lt;$AO$1,1,0))</f>
        <v>1</v>
      </c>
      <c r="AO869">
        <f ca="1">+IF(COUNTIFS(AO$4:AO868,1,$Q$4:$Q868,$Q869)=1,0,IF(W869*AF869&lt;$AO$1,1,0))</f>
        <v>1</v>
      </c>
      <c r="AP869">
        <f ca="1">+IF(COUNTIFS(AP$4:AP868,1,$Q$4:$Q868,$Q869)=1,0,IF(X869*AG869&lt;$AO$1,1,0))</f>
        <v>1</v>
      </c>
      <c r="AQ869">
        <f ca="1">+IF(COUNTIFS(AQ$4:AQ868,1,$Q$4:$Q868,$Q869)=1,0,IF(Y869*AH869&lt;$AO$1,1,0))</f>
        <v>0</v>
      </c>
      <c r="AR869">
        <f ca="1">+IF(COUNTIFS(AR$4:AR868,1,$Q$4:$Q868,$Q869)=1,0,IF(Z869*AI869&lt;$AO$1,1,0))</f>
        <v>0</v>
      </c>
      <c r="AS869">
        <f ca="1">+IF(COUNTIFS(AS$4:AS868,1,$Q$4:$Q868,$Q869)=1,0,IF(AA869*AJ869&lt;$AO$1,1,0))</f>
        <v>0</v>
      </c>
      <c r="AT869">
        <f ca="1">+IF(COUNTIFS(AT$4:AT868,1,$Q$4:$Q868,$Q869)=1,0,IF(AB869*AK869&lt;$AO$1,1,0))</f>
        <v>0</v>
      </c>
      <c r="AU869">
        <f t="shared" ca="1" si="313"/>
        <v>1</v>
      </c>
      <c r="AW869">
        <f ca="1">1*(COUNTIFS($Q$4:$Q868,Q869,AU$4:AU868,1)&gt;0)</f>
        <v>0</v>
      </c>
      <c r="AX869">
        <f t="shared" ca="1" si="323"/>
        <v>135</v>
      </c>
    </row>
    <row r="870" spans="2:50" x14ac:dyDescent="0.35">
      <c r="B870">
        <f t="shared" si="314"/>
        <v>867</v>
      </c>
      <c r="C870" s="5">
        <f>AVERAGEIFS(TimeSeries!868:868,TimeSeries!$1:$1,"&lt;="&amp;C$3,TimeSeries!$1:$1,"&gt;="&amp;C$2)</f>
        <v>123.8</v>
      </c>
      <c r="D870" s="5">
        <f>AVERAGEIFS(TimeSeries!868:868,TimeSeries!$1:$1,"&lt;="&amp;D$3,TimeSeries!$1:$1,"&gt;="&amp;D$2)</f>
        <v>121.3</v>
      </c>
      <c r="E870" s="5">
        <f>AVERAGEIFS(TimeSeries!868:868,TimeSeries!$1:$1,"&lt;="&amp;E$3,TimeSeries!$1:$1,"&gt;="&amp;E$2)</f>
        <v>121.3</v>
      </c>
      <c r="F870" s="5">
        <f>AVERAGEIFS(TimeSeries!868:868,TimeSeries!$1:$1,"&lt;="&amp;F$3,TimeSeries!$1:$1,"&gt;="&amp;F$2)</f>
        <v>121.8</v>
      </c>
      <c r="G870" s="5">
        <f>AVERAGEIFS(TimeSeries!868:868,TimeSeries!$1:$1,"&lt;="&amp;G$3,TimeSeries!$1:$1,"&gt;="&amp;G$2)</f>
        <v>121.1</v>
      </c>
      <c r="H870" s="5">
        <f>AVERAGEIFS(TimeSeries!868:868,TimeSeries!$1:$1,"&lt;="&amp;H$3,TimeSeries!$1:$1,"&gt;="&amp;H$2)</f>
        <v>120.1</v>
      </c>
      <c r="I870" s="5">
        <f>AVERAGEIFS(TimeSeries!868:868,TimeSeries!$1:$1,"&lt;="&amp;I$3,TimeSeries!$1:$1,"&gt;="&amp;I$2)</f>
        <v>121.5</v>
      </c>
      <c r="J870" s="5">
        <f>AVERAGEIFS(TimeSeries!868:868,TimeSeries!$1:$1,"&lt;="&amp;J$3,TimeSeries!$1:$1,"&gt;="&amp;J$2)</f>
        <v>123</v>
      </c>
      <c r="K870" s="5">
        <f>+TimeSeries!I868</f>
        <v>121.925</v>
      </c>
      <c r="M870">
        <f t="shared" si="309"/>
        <v>118.29374999999999</v>
      </c>
      <c r="N870">
        <f t="shared" si="310"/>
        <v>126.125</v>
      </c>
      <c r="O870">
        <f t="shared" si="312"/>
        <v>0</v>
      </c>
      <c r="P870">
        <f t="shared" si="311"/>
        <v>0</v>
      </c>
      <c r="Q870">
        <f>+INDEX(TimeSeries!$A:$ZZ,'TimeSeries - Formatted'!$B870+1,'TimeSeries - Formatted'!K$1)</f>
        <v>30</v>
      </c>
      <c r="R870">
        <f>SUM(O$4:O870)</f>
        <v>41</v>
      </c>
      <c r="S870">
        <f>SUM(P$4:P870)</f>
        <v>42</v>
      </c>
      <c r="U870" s="1">
        <f t="shared" si="324"/>
        <v>-0.12878254750175933</v>
      </c>
      <c r="V870" s="1">
        <f t="shared" si="325"/>
        <v>-0.16546267629858957</v>
      </c>
      <c r="W870" s="1">
        <f t="shared" si="326"/>
        <v>-0.17734825364530349</v>
      </c>
      <c r="X870" s="1">
        <f t="shared" si="327"/>
        <v>-0.1767489016559648</v>
      </c>
      <c r="Y870" s="1">
        <f t="shared" si="328"/>
        <v>-0.14477401129943501</v>
      </c>
      <c r="Z870" s="1">
        <f t="shared" si="329"/>
        <v>-0.11756061719324029</v>
      </c>
      <c r="AA870" s="1">
        <f t="shared" si="330"/>
        <v>-0.10265878877400303</v>
      </c>
      <c r="AB870" s="1">
        <f t="shared" si="331"/>
        <v>-9.4256259204712922E-2</v>
      </c>
      <c r="AD870" s="2">
        <f t="shared" ca="1" si="315"/>
        <v>1</v>
      </c>
      <c r="AE870" s="2">
        <f t="shared" ca="1" si="316"/>
        <v>1</v>
      </c>
      <c r="AF870" s="2">
        <f t="shared" ca="1" si="317"/>
        <v>1</v>
      </c>
      <c r="AG870" s="2">
        <f t="shared" ca="1" si="318"/>
        <v>1</v>
      </c>
      <c r="AH870" s="2">
        <f t="shared" ca="1" si="319"/>
        <v>1</v>
      </c>
      <c r="AI870" s="2">
        <f t="shared" ca="1" si="320"/>
        <v>1</v>
      </c>
      <c r="AJ870" s="2">
        <f t="shared" ca="1" si="321"/>
        <v>1</v>
      </c>
      <c r="AK870" s="2">
        <f t="shared" ca="1" si="322"/>
        <v>1</v>
      </c>
      <c r="AM870">
        <f ca="1">+IF(COUNTIFS(AM$4:AM869,1,$Q$4:$Q869,$Q870)=1,0,IF(U870*AD870&lt;$AO$1,1,0))</f>
        <v>1</v>
      </c>
      <c r="AN870">
        <f ca="1">+IF(COUNTIFS(AN$4:AN869,1,$Q$4:$Q869,$Q870)=1,0,IF(V870*AE870&lt;$AO$1,1,0))</f>
        <v>0</v>
      </c>
      <c r="AO870">
        <f ca="1">+IF(COUNTIFS(AO$4:AO869,1,$Q$4:$Q869,$Q870)=1,0,IF(W870*AF870&lt;$AO$1,1,0))</f>
        <v>0</v>
      </c>
      <c r="AP870">
        <f ca="1">+IF(COUNTIFS(AP$4:AP869,1,$Q$4:$Q869,$Q870)=1,0,IF(X870*AG870&lt;$AO$1,1,0))</f>
        <v>0</v>
      </c>
      <c r="AQ870">
        <f ca="1">+IF(COUNTIFS(AQ$4:AQ869,1,$Q$4:$Q869,$Q870)=1,0,IF(Y870*AH870&lt;$AO$1,1,0))</f>
        <v>1</v>
      </c>
      <c r="AR870">
        <f ca="1">+IF(COUNTIFS(AR$4:AR869,1,$Q$4:$Q869,$Q870)=1,0,IF(Z870*AI870&lt;$AO$1,1,0))</f>
        <v>1</v>
      </c>
      <c r="AS870">
        <f ca="1">+IF(COUNTIFS(AS$4:AS869,1,$Q$4:$Q869,$Q870)=1,0,IF(AA870*AJ870&lt;$AO$1,1,0))</f>
        <v>1</v>
      </c>
      <c r="AT870">
        <f ca="1">+IF(COUNTIFS(AT$4:AT869,1,$Q$4:$Q869,$Q870)=1,0,IF(AB870*AK870&lt;$AO$1,1,0))</f>
        <v>0</v>
      </c>
      <c r="AU870">
        <f t="shared" ca="1" si="313"/>
        <v>1</v>
      </c>
      <c r="AW870">
        <f ca="1">1*(COUNTIFS($Q$4:$Q869,Q870,AU$4:AU869,1)&gt;0)</f>
        <v>1</v>
      </c>
      <c r="AX870" t="str">
        <f t="shared" ca="1" si="323"/>
        <v/>
      </c>
    </row>
    <row r="871" spans="2:50" x14ac:dyDescent="0.35">
      <c r="B871">
        <f t="shared" si="314"/>
        <v>868</v>
      </c>
      <c r="C871" s="5">
        <f>AVERAGEIFS(TimeSeries!869:869,TimeSeries!$1:$1,"&lt;="&amp;C$3,TimeSeries!$1:$1,"&gt;="&amp;C$2)</f>
        <v>117.4</v>
      </c>
      <c r="D871" s="5">
        <f>AVERAGEIFS(TimeSeries!869:869,TimeSeries!$1:$1,"&lt;="&amp;D$3,TimeSeries!$1:$1,"&gt;="&amp;D$2)</f>
        <v>119.9</v>
      </c>
      <c r="E871" s="5">
        <f>AVERAGEIFS(TimeSeries!869:869,TimeSeries!$1:$1,"&lt;="&amp;E$3,TimeSeries!$1:$1,"&gt;="&amp;E$2)</f>
        <v>120.6</v>
      </c>
      <c r="F871" s="5">
        <f>AVERAGEIFS(TimeSeries!869:869,TimeSeries!$1:$1,"&lt;="&amp;F$3,TimeSeries!$1:$1,"&gt;="&amp;F$2)</f>
        <v>120.1</v>
      </c>
      <c r="G871" s="5">
        <f>AVERAGEIFS(TimeSeries!869:869,TimeSeries!$1:$1,"&lt;="&amp;G$3,TimeSeries!$1:$1,"&gt;="&amp;G$2)</f>
        <v>118</v>
      </c>
      <c r="H871" s="5">
        <f>AVERAGEIFS(TimeSeries!869:869,TimeSeries!$1:$1,"&lt;="&amp;H$3,TimeSeries!$1:$1,"&gt;="&amp;H$2)</f>
        <v>113.5</v>
      </c>
      <c r="I871" s="5">
        <f>AVERAGEIFS(TimeSeries!869:869,TimeSeries!$1:$1,"&lt;="&amp;I$3,TimeSeries!$1:$1,"&gt;="&amp;I$2)</f>
        <v>112.05</v>
      </c>
      <c r="J871" s="5">
        <f>AVERAGEIFS(TimeSeries!869:869,TimeSeries!$1:$1,"&lt;="&amp;J$3,TimeSeries!$1:$1,"&gt;="&amp;J$2)</f>
        <v>113.1</v>
      </c>
      <c r="K871" s="5">
        <f>+TimeSeries!I869</f>
        <v>117.0125</v>
      </c>
      <c r="M871">
        <f t="shared" si="309"/>
        <v>118.29374999999999</v>
      </c>
      <c r="N871">
        <f t="shared" si="310"/>
        <v>126.125</v>
      </c>
      <c r="O871">
        <f t="shared" si="312"/>
        <v>0</v>
      </c>
      <c r="P871">
        <f t="shared" si="311"/>
        <v>0</v>
      </c>
      <c r="Q871">
        <f>+INDEX(TimeSeries!$A:$ZZ,'TimeSeries - Formatted'!$B871+1,'TimeSeries - Formatted'!K$1)</f>
        <v>30</v>
      </c>
      <c r="R871">
        <f>SUM(O$4:O871)</f>
        <v>41</v>
      </c>
      <c r="S871">
        <f>SUM(P$4:P871)</f>
        <v>42</v>
      </c>
      <c r="U871" s="1">
        <f t="shared" si="324"/>
        <v>-0.17382125263898651</v>
      </c>
      <c r="V871" s="1">
        <f t="shared" si="325"/>
        <v>-0.17509459924320603</v>
      </c>
      <c r="W871" s="1">
        <f t="shared" si="326"/>
        <v>-0.18209562563580872</v>
      </c>
      <c r="X871" s="1">
        <f t="shared" si="327"/>
        <v>-0.18823927002365659</v>
      </c>
      <c r="Y871" s="1">
        <f t="shared" si="328"/>
        <v>-0.16666666666666663</v>
      </c>
      <c r="Z871" s="1">
        <f t="shared" si="329"/>
        <v>-0.16605437178545179</v>
      </c>
      <c r="AA871" s="1">
        <f t="shared" si="330"/>
        <v>-0.17245199409158052</v>
      </c>
      <c r="AB871" s="1">
        <f t="shared" si="331"/>
        <v>-0.16715758468335795</v>
      </c>
      <c r="AD871" s="2">
        <f t="shared" ca="1" si="315"/>
        <v>1</v>
      </c>
      <c r="AE871" s="2">
        <f t="shared" ca="1" si="316"/>
        <v>1</v>
      </c>
      <c r="AF871" s="2">
        <f t="shared" ca="1" si="317"/>
        <v>1</v>
      </c>
      <c r="AG871" s="2">
        <f t="shared" ca="1" si="318"/>
        <v>1</v>
      </c>
      <c r="AH871" s="2">
        <f t="shared" ca="1" si="319"/>
        <v>1</v>
      </c>
      <c r="AI871" s="2">
        <f t="shared" ca="1" si="320"/>
        <v>1</v>
      </c>
      <c r="AJ871" s="2">
        <f t="shared" ca="1" si="321"/>
        <v>1</v>
      </c>
      <c r="AK871" s="2">
        <f t="shared" ca="1" si="322"/>
        <v>1</v>
      </c>
      <c r="AM871">
        <f ca="1">+IF(COUNTIFS(AM$4:AM870,1,$Q$4:$Q870,$Q871)=1,0,IF(U871*AD871&lt;$AO$1,1,0))</f>
        <v>0</v>
      </c>
      <c r="AN871">
        <f ca="1">+IF(COUNTIFS(AN$4:AN870,1,$Q$4:$Q870,$Q871)=1,0,IF(V871*AE871&lt;$AO$1,1,0))</f>
        <v>0</v>
      </c>
      <c r="AO871">
        <f ca="1">+IF(COUNTIFS(AO$4:AO870,1,$Q$4:$Q870,$Q871)=1,0,IF(W871*AF871&lt;$AO$1,1,0))</f>
        <v>0</v>
      </c>
      <c r="AP871">
        <f ca="1">+IF(COUNTIFS(AP$4:AP870,1,$Q$4:$Q870,$Q871)=1,0,IF(X871*AG871&lt;$AO$1,1,0))</f>
        <v>0</v>
      </c>
      <c r="AQ871">
        <f ca="1">+IF(COUNTIFS(AQ$4:AQ870,1,$Q$4:$Q870,$Q871)=1,0,IF(Y871*AH871&lt;$AO$1,1,0))</f>
        <v>0</v>
      </c>
      <c r="AR871">
        <f ca="1">+IF(COUNTIFS(AR$4:AR870,1,$Q$4:$Q870,$Q871)=1,0,IF(Z871*AI871&lt;$AO$1,1,0))</f>
        <v>0</v>
      </c>
      <c r="AS871">
        <f ca="1">+IF(COUNTIFS(AS$4:AS870,1,$Q$4:$Q870,$Q871)=1,0,IF(AA871*AJ871&lt;$AO$1,1,0))</f>
        <v>0</v>
      </c>
      <c r="AT871">
        <f ca="1">+IF(COUNTIFS(AT$4:AT870,1,$Q$4:$Q870,$Q871)=1,0,IF(AB871*AK871&lt;$AO$1,1,0))</f>
        <v>1</v>
      </c>
      <c r="AU871">
        <f t="shared" ca="1" si="313"/>
        <v>1</v>
      </c>
      <c r="AW871">
        <f ca="1">1*(COUNTIFS($Q$4:$Q870,Q871,AU$4:AU870,1)&gt;0)</f>
        <v>1</v>
      </c>
      <c r="AX871" t="str">
        <f t="shared" ca="1" si="323"/>
        <v/>
      </c>
    </row>
    <row r="872" spans="2:50" x14ac:dyDescent="0.35">
      <c r="B872">
        <f t="shared" si="314"/>
        <v>869</v>
      </c>
      <c r="C872" s="5">
        <f>AVERAGEIFS(TimeSeries!870:870,TimeSeries!$1:$1,"&lt;="&amp;C$3,TimeSeries!$1:$1,"&gt;="&amp;C$2)</f>
        <v>115.7</v>
      </c>
      <c r="D872" s="5">
        <f>AVERAGEIFS(TimeSeries!870:870,TimeSeries!$1:$1,"&lt;="&amp;D$3,TimeSeries!$1:$1,"&gt;="&amp;D$2)</f>
        <v>119.2</v>
      </c>
      <c r="E872" s="5">
        <f>AVERAGEIFS(TimeSeries!870:870,TimeSeries!$1:$1,"&lt;="&amp;E$3,TimeSeries!$1:$1,"&gt;="&amp;E$2)</f>
        <v>119.9</v>
      </c>
      <c r="F872" s="5">
        <f>AVERAGEIFS(TimeSeries!870:870,TimeSeries!$1:$1,"&lt;="&amp;F$3,TimeSeries!$1:$1,"&gt;="&amp;F$2)</f>
        <v>119.4</v>
      </c>
      <c r="G872" s="5">
        <f>AVERAGEIFS(TimeSeries!870:870,TimeSeries!$1:$1,"&lt;="&amp;G$3,TimeSeries!$1:$1,"&gt;="&amp;G$2)</f>
        <v>119.4</v>
      </c>
      <c r="H872" s="5">
        <f>AVERAGEIFS(TimeSeries!870:870,TimeSeries!$1:$1,"&lt;="&amp;H$3,TimeSeries!$1:$1,"&gt;="&amp;H$2)</f>
        <v>113.4</v>
      </c>
      <c r="I872" s="5">
        <f>AVERAGEIFS(TimeSeries!870:870,TimeSeries!$1:$1,"&lt;="&amp;I$3,TimeSeries!$1:$1,"&gt;="&amp;I$2)</f>
        <v>110.55</v>
      </c>
      <c r="J872" s="5">
        <f>AVERAGEIFS(TimeSeries!870:870,TimeSeries!$1:$1,"&lt;="&amp;J$3,TimeSeries!$1:$1,"&gt;="&amp;J$2)</f>
        <v>113.1</v>
      </c>
      <c r="K872" s="5">
        <f>+TimeSeries!I870</f>
        <v>116.3875</v>
      </c>
      <c r="M872">
        <f t="shared" si="309"/>
        <v>118.29374999999999</v>
      </c>
      <c r="N872">
        <f t="shared" si="310"/>
        <v>126.125</v>
      </c>
      <c r="O872">
        <f t="shared" si="312"/>
        <v>0</v>
      </c>
      <c r="P872">
        <f t="shared" si="311"/>
        <v>0</v>
      </c>
      <c r="Q872">
        <f>+INDEX(TimeSeries!$A:$ZZ,'TimeSeries - Formatted'!$B872+1,'TimeSeries - Formatted'!K$1)</f>
        <v>30</v>
      </c>
      <c r="R872">
        <f>SUM(O$4:O872)</f>
        <v>41</v>
      </c>
      <c r="S872">
        <f>SUM(P$4:P872)</f>
        <v>42</v>
      </c>
      <c r="U872" s="1">
        <f t="shared" si="324"/>
        <v>-0.18578465869106253</v>
      </c>
      <c r="V872" s="1">
        <f t="shared" si="325"/>
        <v>-0.17991056071551426</v>
      </c>
      <c r="W872" s="1">
        <f t="shared" si="326"/>
        <v>-0.18684299762631396</v>
      </c>
      <c r="X872" s="1">
        <f t="shared" si="327"/>
        <v>-0.19297059817505902</v>
      </c>
      <c r="Y872" s="1">
        <f t="shared" si="328"/>
        <v>-0.15677966101694907</v>
      </c>
      <c r="Z872" s="1">
        <f t="shared" si="329"/>
        <v>-0.1667891256429096</v>
      </c>
      <c r="AA872" s="1">
        <f t="shared" si="330"/>
        <v>-0.18353028064992616</v>
      </c>
      <c r="AB872" s="1">
        <f t="shared" si="331"/>
        <v>-0.16715758468335795</v>
      </c>
      <c r="AD872" s="2">
        <f t="shared" ca="1" si="315"/>
        <v>1</v>
      </c>
      <c r="AE872" s="2">
        <f t="shared" ca="1" si="316"/>
        <v>1</v>
      </c>
      <c r="AF872" s="2">
        <f t="shared" ca="1" si="317"/>
        <v>1</v>
      </c>
      <c r="AG872" s="2">
        <f t="shared" ca="1" si="318"/>
        <v>1</v>
      </c>
      <c r="AH872" s="2">
        <f t="shared" ca="1" si="319"/>
        <v>1</v>
      </c>
      <c r="AI872" s="2">
        <f t="shared" ca="1" si="320"/>
        <v>1</v>
      </c>
      <c r="AJ872" s="2">
        <f t="shared" ca="1" si="321"/>
        <v>1</v>
      </c>
      <c r="AK872" s="2">
        <f t="shared" ca="1" si="322"/>
        <v>1</v>
      </c>
      <c r="AM872">
        <f ca="1">+IF(COUNTIFS(AM$4:AM871,1,$Q$4:$Q871,$Q872)=1,0,IF(U872*AD872&lt;$AO$1,1,0))</f>
        <v>0</v>
      </c>
      <c r="AN872">
        <f ca="1">+IF(COUNTIFS(AN$4:AN871,1,$Q$4:$Q871,$Q872)=1,0,IF(V872*AE872&lt;$AO$1,1,0))</f>
        <v>0</v>
      </c>
      <c r="AO872">
        <f ca="1">+IF(COUNTIFS(AO$4:AO871,1,$Q$4:$Q871,$Q872)=1,0,IF(W872*AF872&lt;$AO$1,1,0))</f>
        <v>0</v>
      </c>
      <c r="AP872">
        <f ca="1">+IF(COUNTIFS(AP$4:AP871,1,$Q$4:$Q871,$Q872)=1,0,IF(X872*AG872&lt;$AO$1,1,0))</f>
        <v>0</v>
      </c>
      <c r="AQ872">
        <f ca="1">+IF(COUNTIFS(AQ$4:AQ871,1,$Q$4:$Q871,$Q872)=1,0,IF(Y872*AH872&lt;$AO$1,1,0))</f>
        <v>0</v>
      </c>
      <c r="AR872">
        <f ca="1">+IF(COUNTIFS(AR$4:AR871,1,$Q$4:$Q871,$Q872)=1,0,IF(Z872*AI872&lt;$AO$1,1,0))</f>
        <v>0</v>
      </c>
      <c r="AS872">
        <f ca="1">+IF(COUNTIFS(AS$4:AS871,1,$Q$4:$Q871,$Q872)=1,0,IF(AA872*AJ872&lt;$AO$1,1,0))</f>
        <v>0</v>
      </c>
      <c r="AT872">
        <f ca="1">+IF(COUNTIFS(AT$4:AT871,1,$Q$4:$Q871,$Q872)=1,0,IF(AB872*AK872&lt;$AO$1,1,0))</f>
        <v>0</v>
      </c>
      <c r="AU872">
        <f t="shared" ca="1" si="313"/>
        <v>0</v>
      </c>
      <c r="AW872">
        <f ca="1">1*(COUNTIFS($Q$4:$Q871,Q872,AU$4:AU871,1)&gt;0)</f>
        <v>1</v>
      </c>
      <c r="AX872" t="str">
        <f t="shared" ca="1" si="323"/>
        <v/>
      </c>
    </row>
    <row r="873" spans="2:50" x14ac:dyDescent="0.35">
      <c r="B873">
        <f t="shared" si="314"/>
        <v>870</v>
      </c>
      <c r="C873" s="5">
        <f>AVERAGEIFS(TimeSeries!871:871,TimeSeries!$1:$1,"&lt;="&amp;C$3,TimeSeries!$1:$1,"&gt;="&amp;C$2)</f>
        <v>115.2</v>
      </c>
      <c r="D873" s="5">
        <f>AVERAGEIFS(TimeSeries!871:871,TimeSeries!$1:$1,"&lt;="&amp;D$3,TimeSeries!$1:$1,"&gt;="&amp;D$2)</f>
        <v>118.7</v>
      </c>
      <c r="E873" s="5">
        <f>AVERAGEIFS(TimeSeries!871:871,TimeSeries!$1:$1,"&lt;="&amp;E$3,TimeSeries!$1:$1,"&gt;="&amp;E$2)</f>
        <v>120.1</v>
      </c>
      <c r="F873" s="5">
        <f>AVERAGEIFS(TimeSeries!871:871,TimeSeries!$1:$1,"&lt;="&amp;F$3,TimeSeries!$1:$1,"&gt;="&amp;F$2)</f>
        <v>120.1</v>
      </c>
      <c r="G873" s="5">
        <f>AVERAGEIFS(TimeSeries!871:871,TimeSeries!$1:$1,"&lt;="&amp;G$3,TimeSeries!$1:$1,"&gt;="&amp;G$2)</f>
        <v>119.4</v>
      </c>
      <c r="H873" s="5">
        <f>AVERAGEIFS(TimeSeries!871:871,TimeSeries!$1:$1,"&lt;="&amp;H$3,TimeSeries!$1:$1,"&gt;="&amp;H$2)</f>
        <v>113.4</v>
      </c>
      <c r="I873" s="5">
        <f>AVERAGEIFS(TimeSeries!871:871,TimeSeries!$1:$1,"&lt;="&amp;I$3,TimeSeries!$1:$1,"&gt;="&amp;I$2)</f>
        <v>110.55</v>
      </c>
      <c r="J873" s="5">
        <f>AVERAGEIFS(TimeSeries!871:871,TimeSeries!$1:$1,"&lt;="&amp;J$3,TimeSeries!$1:$1,"&gt;="&amp;J$2)</f>
        <v>113.1</v>
      </c>
      <c r="K873" s="5">
        <f>+TimeSeries!I871</f>
        <v>116.3125</v>
      </c>
      <c r="M873">
        <f t="shared" si="309"/>
        <v>118.29374999999999</v>
      </c>
      <c r="N873">
        <f t="shared" si="310"/>
        <v>126.125</v>
      </c>
      <c r="O873">
        <f t="shared" si="312"/>
        <v>0</v>
      </c>
      <c r="P873">
        <f t="shared" si="311"/>
        <v>0</v>
      </c>
      <c r="Q873">
        <f>+INDEX(TimeSeries!$A:$ZZ,'TimeSeries - Formatted'!$B873+1,'TimeSeries - Formatted'!K$1)</f>
        <v>30</v>
      </c>
      <c r="R873">
        <f>SUM(O$4:O873)</f>
        <v>41</v>
      </c>
      <c r="S873">
        <f>SUM(P$4:P873)</f>
        <v>42</v>
      </c>
      <c r="U873" s="1">
        <f t="shared" si="324"/>
        <v>-0.18930330752990843</v>
      </c>
      <c r="V873" s="1">
        <f t="shared" si="325"/>
        <v>-0.18335053319573436</v>
      </c>
      <c r="W873" s="1">
        <f t="shared" si="326"/>
        <v>-0.18548660562902675</v>
      </c>
      <c r="X873" s="1">
        <f t="shared" si="327"/>
        <v>-0.18823927002365659</v>
      </c>
      <c r="Y873" s="1">
        <f t="shared" si="328"/>
        <v>-0.15677966101694907</v>
      </c>
      <c r="Z873" s="1">
        <f t="shared" si="329"/>
        <v>-0.1667891256429096</v>
      </c>
      <c r="AA873" s="1">
        <f t="shared" si="330"/>
        <v>-0.18353028064992616</v>
      </c>
      <c r="AB873" s="1">
        <f t="shared" si="331"/>
        <v>-0.16715758468335795</v>
      </c>
      <c r="AD873" s="2">
        <f t="shared" ca="1" si="315"/>
        <v>1</v>
      </c>
      <c r="AE873" s="2">
        <f t="shared" ca="1" si="316"/>
        <v>1</v>
      </c>
      <c r="AF873" s="2">
        <f t="shared" ca="1" si="317"/>
        <v>1</v>
      </c>
      <c r="AG873" s="2">
        <f t="shared" ca="1" si="318"/>
        <v>1</v>
      </c>
      <c r="AH873" s="2">
        <f t="shared" ca="1" si="319"/>
        <v>1</v>
      </c>
      <c r="AI873" s="2">
        <f t="shared" ca="1" si="320"/>
        <v>1</v>
      </c>
      <c r="AJ873" s="2">
        <f t="shared" ca="1" si="321"/>
        <v>1</v>
      </c>
      <c r="AK873" s="2">
        <f t="shared" ca="1" si="322"/>
        <v>1</v>
      </c>
      <c r="AM873">
        <f ca="1">+IF(COUNTIFS(AM$4:AM872,1,$Q$4:$Q872,$Q873)=1,0,IF(U873*AD873&lt;$AO$1,1,0))</f>
        <v>0</v>
      </c>
      <c r="AN873">
        <f ca="1">+IF(COUNTIFS(AN$4:AN872,1,$Q$4:$Q872,$Q873)=1,0,IF(V873*AE873&lt;$AO$1,1,0))</f>
        <v>0</v>
      </c>
      <c r="AO873">
        <f ca="1">+IF(COUNTIFS(AO$4:AO872,1,$Q$4:$Q872,$Q873)=1,0,IF(W873*AF873&lt;$AO$1,1,0))</f>
        <v>0</v>
      </c>
      <c r="AP873">
        <f ca="1">+IF(COUNTIFS(AP$4:AP872,1,$Q$4:$Q872,$Q873)=1,0,IF(X873*AG873&lt;$AO$1,1,0))</f>
        <v>0</v>
      </c>
      <c r="AQ873">
        <f ca="1">+IF(COUNTIFS(AQ$4:AQ872,1,$Q$4:$Q872,$Q873)=1,0,IF(Y873*AH873&lt;$AO$1,1,0))</f>
        <v>0</v>
      </c>
      <c r="AR873">
        <f ca="1">+IF(COUNTIFS(AR$4:AR872,1,$Q$4:$Q872,$Q873)=1,0,IF(Z873*AI873&lt;$AO$1,1,0))</f>
        <v>0</v>
      </c>
      <c r="AS873">
        <f ca="1">+IF(COUNTIFS(AS$4:AS872,1,$Q$4:$Q872,$Q873)=1,0,IF(AA873*AJ873&lt;$AO$1,1,0))</f>
        <v>0</v>
      </c>
      <c r="AT873">
        <f ca="1">+IF(COUNTIFS(AT$4:AT872,1,$Q$4:$Q872,$Q873)=1,0,IF(AB873*AK873&lt;$AO$1,1,0))</f>
        <v>0</v>
      </c>
      <c r="AU873">
        <f t="shared" ca="1" si="313"/>
        <v>0</v>
      </c>
      <c r="AW873">
        <f ca="1">1*(COUNTIFS($Q$4:$Q872,Q873,AU$4:AU872,1)&gt;0)</f>
        <v>1</v>
      </c>
      <c r="AX873" t="str">
        <f t="shared" ca="1" si="323"/>
        <v/>
      </c>
    </row>
    <row r="874" spans="2:50" x14ac:dyDescent="0.35">
      <c r="B874">
        <f t="shared" si="314"/>
        <v>871</v>
      </c>
      <c r="C874" s="5">
        <f>AVERAGEIFS(TimeSeries!872:872,TimeSeries!$1:$1,"&lt;="&amp;C$3,TimeSeries!$1:$1,"&gt;="&amp;C$2)</f>
        <v>114.7</v>
      </c>
      <c r="D874" s="5">
        <f>AVERAGEIFS(TimeSeries!872:872,TimeSeries!$1:$1,"&lt;="&amp;D$3,TimeSeries!$1:$1,"&gt;="&amp;D$2)</f>
        <v>119.2</v>
      </c>
      <c r="E874" s="5">
        <f>AVERAGEIFS(TimeSeries!872:872,TimeSeries!$1:$1,"&lt;="&amp;E$3,TimeSeries!$1:$1,"&gt;="&amp;E$2)</f>
        <v>121.3</v>
      </c>
      <c r="F874" s="5">
        <f>AVERAGEIFS(TimeSeries!872:872,TimeSeries!$1:$1,"&lt;="&amp;F$3,TimeSeries!$1:$1,"&gt;="&amp;F$2)</f>
        <v>120.8</v>
      </c>
      <c r="G874" s="5">
        <f>AVERAGEIFS(TimeSeries!872:872,TimeSeries!$1:$1,"&lt;="&amp;G$3,TimeSeries!$1:$1,"&gt;="&amp;G$2)</f>
        <v>119.4</v>
      </c>
      <c r="H874" s="5">
        <f>AVERAGEIFS(TimeSeries!872:872,TimeSeries!$1:$1,"&lt;="&amp;H$3,TimeSeries!$1:$1,"&gt;="&amp;H$2)</f>
        <v>112.4</v>
      </c>
      <c r="I874" s="5">
        <f>AVERAGEIFS(TimeSeries!872:872,TimeSeries!$1:$1,"&lt;="&amp;I$3,TimeSeries!$1:$1,"&gt;="&amp;I$2)</f>
        <v>108.85</v>
      </c>
      <c r="J874" s="5">
        <f>AVERAGEIFS(TimeSeries!872:872,TimeSeries!$1:$1,"&lt;="&amp;J$3,TimeSeries!$1:$1,"&gt;="&amp;J$2)</f>
        <v>111.7</v>
      </c>
      <c r="K874" s="5">
        <f>+TimeSeries!I872</f>
        <v>116.0625</v>
      </c>
      <c r="M874">
        <f t="shared" si="309"/>
        <v>118.29374999999999</v>
      </c>
      <c r="N874">
        <f t="shared" si="310"/>
        <v>126.125</v>
      </c>
      <c r="O874">
        <f t="shared" si="312"/>
        <v>0</v>
      </c>
      <c r="P874">
        <f t="shared" si="311"/>
        <v>0</v>
      </c>
      <c r="Q874">
        <f>+INDEX(TimeSeries!$A:$ZZ,'TimeSeries - Formatted'!$B874+1,'TimeSeries - Formatted'!K$1)</f>
        <v>31</v>
      </c>
      <c r="R874">
        <f>SUM(O$4:O874)</f>
        <v>41</v>
      </c>
      <c r="S874">
        <f>SUM(P$4:P874)</f>
        <v>42</v>
      </c>
      <c r="U874" s="1">
        <f t="shared" si="324"/>
        <v>-0.19282195636875432</v>
      </c>
      <c r="V874" s="1">
        <f t="shared" si="325"/>
        <v>-0.17991056071551426</v>
      </c>
      <c r="W874" s="1">
        <f t="shared" si="326"/>
        <v>-0.17734825364530349</v>
      </c>
      <c r="X874" s="1">
        <f t="shared" si="327"/>
        <v>-0.18350794187225405</v>
      </c>
      <c r="Y874" s="1">
        <f t="shared" si="328"/>
        <v>-0.15677966101694907</v>
      </c>
      <c r="Z874" s="1">
        <f t="shared" si="329"/>
        <v>-0.17413666421748708</v>
      </c>
      <c r="AA874" s="1">
        <f t="shared" si="330"/>
        <v>-0.19608567208271799</v>
      </c>
      <c r="AB874" s="1">
        <f t="shared" si="331"/>
        <v>-0.17746686303387338</v>
      </c>
      <c r="AD874" s="2">
        <f t="shared" ca="1" si="315"/>
        <v>0</v>
      </c>
      <c r="AE874" s="2">
        <f t="shared" ca="1" si="316"/>
        <v>0</v>
      </c>
      <c r="AF874" s="2">
        <f t="shared" ca="1" si="317"/>
        <v>0</v>
      </c>
      <c r="AG874" s="2">
        <f t="shared" ca="1" si="318"/>
        <v>0</v>
      </c>
      <c r="AH874" s="2">
        <f t="shared" ca="1" si="319"/>
        <v>0</v>
      </c>
      <c r="AI874" s="2">
        <f t="shared" ca="1" si="320"/>
        <v>0</v>
      </c>
      <c r="AJ874" s="2">
        <f t="shared" ca="1" si="321"/>
        <v>0</v>
      </c>
      <c r="AK874" s="2">
        <f t="shared" ca="1" si="322"/>
        <v>0</v>
      </c>
      <c r="AM874">
        <f ca="1">+IF(COUNTIFS(AM$4:AM873,1,$Q$4:$Q873,$Q874)=1,0,IF(U874*AD874&lt;$AO$1,1,0))</f>
        <v>0</v>
      </c>
      <c r="AN874">
        <f ca="1">+IF(COUNTIFS(AN$4:AN873,1,$Q$4:$Q873,$Q874)=1,0,IF(V874*AE874&lt;$AO$1,1,0))</f>
        <v>0</v>
      </c>
      <c r="AO874">
        <f ca="1">+IF(COUNTIFS(AO$4:AO873,1,$Q$4:$Q873,$Q874)=1,0,IF(W874*AF874&lt;$AO$1,1,0))</f>
        <v>0</v>
      </c>
      <c r="AP874">
        <f ca="1">+IF(COUNTIFS(AP$4:AP873,1,$Q$4:$Q873,$Q874)=1,0,IF(X874*AG874&lt;$AO$1,1,0))</f>
        <v>0</v>
      </c>
      <c r="AQ874">
        <f ca="1">+IF(COUNTIFS(AQ$4:AQ873,1,$Q$4:$Q873,$Q874)=1,0,IF(Y874*AH874&lt;$AO$1,1,0))</f>
        <v>0</v>
      </c>
      <c r="AR874">
        <f ca="1">+IF(COUNTIFS(AR$4:AR873,1,$Q$4:$Q873,$Q874)=1,0,IF(Z874*AI874&lt;$AO$1,1,0))</f>
        <v>0</v>
      </c>
      <c r="AS874">
        <f ca="1">+IF(COUNTIFS(AS$4:AS873,1,$Q$4:$Q873,$Q874)=1,0,IF(AA874*AJ874&lt;$AO$1,1,0))</f>
        <v>0</v>
      </c>
      <c r="AT874">
        <f ca="1">+IF(COUNTIFS(AT$4:AT873,1,$Q$4:$Q873,$Q874)=1,0,IF(AB874*AK874&lt;$AO$1,1,0))</f>
        <v>0</v>
      </c>
      <c r="AU874">
        <f t="shared" ca="1" si="313"/>
        <v>0</v>
      </c>
      <c r="AW874">
        <f>1*(COUNTIFS($Q$4:$Q873,Q874,AU$4:AU873,1)&gt;0)</f>
        <v>0</v>
      </c>
      <c r="AX874" t="str">
        <f t="shared" ca="1" si="323"/>
        <v/>
      </c>
    </row>
    <row r="875" spans="2:50" x14ac:dyDescent="0.35">
      <c r="B875">
        <f t="shared" si="314"/>
        <v>872</v>
      </c>
      <c r="C875" s="5">
        <f>AVERAGEIFS(TimeSeries!873:873,TimeSeries!$1:$1,"&lt;="&amp;C$3,TimeSeries!$1:$1,"&gt;="&amp;C$2)</f>
        <v>115.4</v>
      </c>
      <c r="D875" s="5">
        <f>AVERAGEIFS(TimeSeries!873:873,TimeSeries!$1:$1,"&lt;="&amp;D$3,TimeSeries!$1:$1,"&gt;="&amp;D$2)</f>
        <v>119.9</v>
      </c>
      <c r="E875" s="5">
        <f>AVERAGEIFS(TimeSeries!873:873,TimeSeries!$1:$1,"&lt;="&amp;E$3,TimeSeries!$1:$1,"&gt;="&amp;E$2)</f>
        <v>121.3</v>
      </c>
      <c r="F875" s="5">
        <f>AVERAGEIFS(TimeSeries!873:873,TimeSeries!$1:$1,"&lt;="&amp;F$3,TimeSeries!$1:$1,"&gt;="&amp;F$2)</f>
        <v>121.3</v>
      </c>
      <c r="G875" s="5">
        <f>AVERAGEIFS(TimeSeries!873:873,TimeSeries!$1:$1,"&lt;="&amp;G$3,TimeSeries!$1:$1,"&gt;="&amp;G$2)</f>
        <v>119.9</v>
      </c>
      <c r="H875" s="5">
        <f>AVERAGEIFS(TimeSeries!873:873,TimeSeries!$1:$1,"&lt;="&amp;H$3,TimeSeries!$1:$1,"&gt;="&amp;H$2)</f>
        <v>112.4</v>
      </c>
      <c r="I875" s="5">
        <f>AVERAGEIFS(TimeSeries!873:873,TimeSeries!$1:$1,"&lt;="&amp;I$3,TimeSeries!$1:$1,"&gt;="&amp;I$2)</f>
        <v>108.85</v>
      </c>
      <c r="J875" s="5">
        <f>AVERAGEIFS(TimeSeries!873:873,TimeSeries!$1:$1,"&lt;="&amp;J$3,TimeSeries!$1:$1,"&gt;="&amp;J$2)</f>
        <v>111.7</v>
      </c>
      <c r="K875" s="5">
        <f>+TimeSeries!I873</f>
        <v>116.3625</v>
      </c>
      <c r="M875">
        <f t="shared" si="309"/>
        <v>118.06874999999999</v>
      </c>
      <c r="N875">
        <f t="shared" si="310"/>
        <v>126.125</v>
      </c>
      <c r="O875">
        <f t="shared" si="312"/>
        <v>0</v>
      </c>
      <c r="P875">
        <f t="shared" si="311"/>
        <v>0</v>
      </c>
      <c r="Q875">
        <f>+INDEX(TimeSeries!$A:$ZZ,'TimeSeries - Formatted'!$B875+1,'TimeSeries - Formatted'!K$1)</f>
        <v>31</v>
      </c>
      <c r="R875">
        <f>SUM(O$4:O875)</f>
        <v>41</v>
      </c>
      <c r="S875">
        <f>SUM(P$4:P875)</f>
        <v>42</v>
      </c>
      <c r="U875" s="1">
        <f t="shared" si="324"/>
        <v>-0.18789584799437009</v>
      </c>
      <c r="V875" s="1">
        <f t="shared" si="325"/>
        <v>-0.17509459924320603</v>
      </c>
      <c r="W875" s="1">
        <f t="shared" si="326"/>
        <v>-0.17734825364530349</v>
      </c>
      <c r="X875" s="1">
        <f t="shared" si="327"/>
        <v>-0.18012842176410948</v>
      </c>
      <c r="Y875" s="1">
        <f t="shared" si="328"/>
        <v>-0.15324858757062143</v>
      </c>
      <c r="Z875" s="1">
        <f t="shared" si="329"/>
        <v>-0.17413666421748708</v>
      </c>
      <c r="AA875" s="1">
        <f t="shared" si="330"/>
        <v>-0.19608567208271799</v>
      </c>
      <c r="AB875" s="1">
        <f t="shared" si="331"/>
        <v>-0.17746686303387338</v>
      </c>
      <c r="AD875" s="2">
        <f t="shared" ca="1" si="315"/>
        <v>0</v>
      </c>
      <c r="AE875" s="2">
        <f t="shared" ca="1" si="316"/>
        <v>0</v>
      </c>
      <c r="AF875" s="2">
        <f t="shared" ca="1" si="317"/>
        <v>0</v>
      </c>
      <c r="AG875" s="2">
        <f t="shared" ca="1" si="318"/>
        <v>0</v>
      </c>
      <c r="AH875" s="2">
        <f t="shared" ca="1" si="319"/>
        <v>0</v>
      </c>
      <c r="AI875" s="2">
        <f t="shared" ca="1" si="320"/>
        <v>0</v>
      </c>
      <c r="AJ875" s="2">
        <f t="shared" ca="1" si="321"/>
        <v>0</v>
      </c>
      <c r="AK875" s="2">
        <f t="shared" ca="1" si="322"/>
        <v>0</v>
      </c>
      <c r="AM875">
        <f ca="1">+IF(COUNTIFS(AM$4:AM874,1,$Q$4:$Q874,$Q875)=1,0,IF(U875*AD875&lt;$AO$1,1,0))</f>
        <v>0</v>
      </c>
      <c r="AN875">
        <f ca="1">+IF(COUNTIFS(AN$4:AN874,1,$Q$4:$Q874,$Q875)=1,0,IF(V875*AE875&lt;$AO$1,1,0))</f>
        <v>0</v>
      </c>
      <c r="AO875">
        <f ca="1">+IF(COUNTIFS(AO$4:AO874,1,$Q$4:$Q874,$Q875)=1,0,IF(W875*AF875&lt;$AO$1,1,0))</f>
        <v>0</v>
      </c>
      <c r="AP875">
        <f ca="1">+IF(COUNTIFS(AP$4:AP874,1,$Q$4:$Q874,$Q875)=1,0,IF(X875*AG875&lt;$AO$1,1,0))</f>
        <v>0</v>
      </c>
      <c r="AQ875">
        <f ca="1">+IF(COUNTIFS(AQ$4:AQ874,1,$Q$4:$Q874,$Q875)=1,0,IF(Y875*AH875&lt;$AO$1,1,0))</f>
        <v>0</v>
      </c>
      <c r="AR875">
        <f ca="1">+IF(COUNTIFS(AR$4:AR874,1,$Q$4:$Q874,$Q875)=1,0,IF(Z875*AI875&lt;$AO$1,1,0))</f>
        <v>0</v>
      </c>
      <c r="AS875">
        <f ca="1">+IF(COUNTIFS(AS$4:AS874,1,$Q$4:$Q874,$Q875)=1,0,IF(AA875*AJ875&lt;$AO$1,1,0))</f>
        <v>0</v>
      </c>
      <c r="AT875">
        <f ca="1">+IF(COUNTIFS(AT$4:AT874,1,$Q$4:$Q874,$Q875)=1,0,IF(AB875*AK875&lt;$AO$1,1,0))</f>
        <v>0</v>
      </c>
      <c r="AU875">
        <f t="shared" ca="1" si="313"/>
        <v>0</v>
      </c>
      <c r="AW875">
        <f ca="1">1*(COUNTIFS($Q$4:$Q874,Q875,AU$4:AU874,1)&gt;0)</f>
        <v>0</v>
      </c>
      <c r="AX875" t="str">
        <f t="shared" ca="1" si="323"/>
        <v/>
      </c>
    </row>
    <row r="876" spans="2:50" x14ac:dyDescent="0.35">
      <c r="B876">
        <f t="shared" si="314"/>
        <v>873</v>
      </c>
      <c r="C876" s="5">
        <f>AVERAGEIFS(TimeSeries!874:874,TimeSeries!$1:$1,"&lt;="&amp;C$3,TimeSeries!$1:$1,"&gt;="&amp;C$2)</f>
        <v>116.6</v>
      </c>
      <c r="D876" s="5">
        <f>AVERAGEIFS(TimeSeries!874:874,TimeSeries!$1:$1,"&lt;="&amp;D$3,TimeSeries!$1:$1,"&gt;="&amp;D$2)</f>
        <v>121.1</v>
      </c>
      <c r="E876" s="5">
        <f>AVERAGEIFS(TimeSeries!874:874,TimeSeries!$1:$1,"&lt;="&amp;E$3,TimeSeries!$1:$1,"&gt;="&amp;E$2)</f>
        <v>123.25</v>
      </c>
      <c r="F876" s="5">
        <f>AVERAGEIFS(TimeSeries!874:874,TimeSeries!$1:$1,"&lt;="&amp;F$3,TimeSeries!$1:$1,"&gt;="&amp;F$2)</f>
        <v>123.25</v>
      </c>
      <c r="G876" s="5">
        <f>AVERAGEIFS(TimeSeries!874:874,TimeSeries!$1:$1,"&lt;="&amp;G$3,TimeSeries!$1:$1,"&gt;="&amp;G$2)</f>
        <v>120.4</v>
      </c>
      <c r="H876" s="5">
        <f>AVERAGEIFS(TimeSeries!874:874,TimeSeries!$1:$1,"&lt;="&amp;H$3,TimeSeries!$1:$1,"&gt;="&amp;H$2)</f>
        <v>112.9</v>
      </c>
      <c r="I876" s="5">
        <f>AVERAGEIFS(TimeSeries!874:874,TimeSeries!$1:$1,"&lt;="&amp;I$3,TimeSeries!$1:$1,"&gt;="&amp;I$2)</f>
        <v>108.65</v>
      </c>
      <c r="J876" s="5">
        <f>AVERAGEIFS(TimeSeries!874:874,TimeSeries!$1:$1,"&lt;="&amp;J$3,TimeSeries!$1:$1,"&gt;="&amp;J$2)</f>
        <v>110.3</v>
      </c>
      <c r="K876" s="5">
        <f>+TimeSeries!I874</f>
        <v>117.22499999999999</v>
      </c>
      <c r="M876">
        <f t="shared" ref="M876:M939" si="332">_xlfn.PERCENTILE.EXC(K837:K876,25%)</f>
        <v>117.99374999999999</v>
      </c>
      <c r="N876">
        <f t="shared" ref="N876:N939" si="333">_xlfn.PERCENTILE.EXC(K837:K876,50%)</f>
        <v>126.125</v>
      </c>
      <c r="O876">
        <f t="shared" si="312"/>
        <v>0</v>
      </c>
      <c r="P876">
        <f t="shared" ref="P876:P939" si="334">1*((K876&gt;N876)*(MIN(K865:K875)&lt;$M876)*(SUM(P865:P875)=0))</f>
        <v>0</v>
      </c>
      <c r="Q876">
        <f>+INDEX(TimeSeries!$A:$ZZ,'TimeSeries - Formatted'!$B876+1,'TimeSeries - Formatted'!K$1)</f>
        <v>31</v>
      </c>
      <c r="R876">
        <f>SUM(O$4:O876)</f>
        <v>41</v>
      </c>
      <c r="S876">
        <f>SUM(P$4:P876)</f>
        <v>42</v>
      </c>
      <c r="U876" s="1">
        <f t="shared" si="324"/>
        <v>-0.17945109078114008</v>
      </c>
      <c r="V876" s="1">
        <f t="shared" si="325"/>
        <v>-0.1668386652906777</v>
      </c>
      <c r="W876" s="1">
        <f t="shared" si="326"/>
        <v>-0.16412343167175303</v>
      </c>
      <c r="X876" s="1">
        <f t="shared" si="327"/>
        <v>-0.16694829334234529</v>
      </c>
      <c r="Y876" s="1">
        <f t="shared" si="328"/>
        <v>-0.14971751412429368</v>
      </c>
      <c r="Z876" s="1">
        <f t="shared" si="329"/>
        <v>-0.17046289493019828</v>
      </c>
      <c r="AA876" s="1">
        <f t="shared" si="330"/>
        <v>-0.19756277695716395</v>
      </c>
      <c r="AB876" s="1">
        <f t="shared" si="331"/>
        <v>-0.18777614138438892</v>
      </c>
      <c r="AD876" s="2">
        <f t="shared" ca="1" si="315"/>
        <v>0</v>
      </c>
      <c r="AE876" s="2">
        <f t="shared" ca="1" si="316"/>
        <v>0</v>
      </c>
      <c r="AF876" s="2">
        <f t="shared" ca="1" si="317"/>
        <v>0</v>
      </c>
      <c r="AG876" s="2">
        <f t="shared" ca="1" si="318"/>
        <v>0</v>
      </c>
      <c r="AH876" s="2">
        <f t="shared" ca="1" si="319"/>
        <v>0</v>
      </c>
      <c r="AI876" s="2">
        <f t="shared" ca="1" si="320"/>
        <v>0</v>
      </c>
      <c r="AJ876" s="2">
        <f t="shared" ca="1" si="321"/>
        <v>0</v>
      </c>
      <c r="AK876" s="2">
        <f t="shared" ca="1" si="322"/>
        <v>0</v>
      </c>
      <c r="AM876">
        <f ca="1">+IF(COUNTIFS(AM$4:AM875,1,$Q$4:$Q875,$Q876)=1,0,IF(U876*AD876&lt;$AO$1,1,0))</f>
        <v>0</v>
      </c>
      <c r="AN876">
        <f ca="1">+IF(COUNTIFS(AN$4:AN875,1,$Q$4:$Q875,$Q876)=1,0,IF(V876*AE876&lt;$AO$1,1,0))</f>
        <v>0</v>
      </c>
      <c r="AO876">
        <f ca="1">+IF(COUNTIFS(AO$4:AO875,1,$Q$4:$Q875,$Q876)=1,0,IF(W876*AF876&lt;$AO$1,1,0))</f>
        <v>0</v>
      </c>
      <c r="AP876">
        <f ca="1">+IF(COUNTIFS(AP$4:AP875,1,$Q$4:$Q875,$Q876)=1,0,IF(X876*AG876&lt;$AO$1,1,0))</f>
        <v>0</v>
      </c>
      <c r="AQ876">
        <f ca="1">+IF(COUNTIFS(AQ$4:AQ875,1,$Q$4:$Q875,$Q876)=1,0,IF(Y876*AH876&lt;$AO$1,1,0))</f>
        <v>0</v>
      </c>
      <c r="AR876">
        <f ca="1">+IF(COUNTIFS(AR$4:AR875,1,$Q$4:$Q875,$Q876)=1,0,IF(Z876*AI876&lt;$AO$1,1,0))</f>
        <v>0</v>
      </c>
      <c r="AS876">
        <f ca="1">+IF(COUNTIFS(AS$4:AS875,1,$Q$4:$Q875,$Q876)=1,0,IF(AA876*AJ876&lt;$AO$1,1,0))</f>
        <v>0</v>
      </c>
      <c r="AT876">
        <f ca="1">+IF(COUNTIFS(AT$4:AT875,1,$Q$4:$Q875,$Q876)=1,0,IF(AB876*AK876&lt;$AO$1,1,0))</f>
        <v>0</v>
      </c>
      <c r="AU876">
        <f t="shared" ca="1" si="313"/>
        <v>0</v>
      </c>
      <c r="AW876">
        <f ca="1">1*(COUNTIFS($Q$4:$Q875,Q876,AU$4:AU875,1)&gt;0)</f>
        <v>0</v>
      </c>
      <c r="AX876" t="str">
        <f t="shared" ca="1" si="323"/>
        <v/>
      </c>
    </row>
    <row r="877" spans="2:50" x14ac:dyDescent="0.35">
      <c r="B877">
        <f t="shared" si="314"/>
        <v>874</v>
      </c>
      <c r="C877" s="5">
        <f>AVERAGEIFS(TimeSeries!875:875,TimeSeries!$1:$1,"&lt;="&amp;C$3,TimeSeries!$1:$1,"&gt;="&amp;C$2)</f>
        <v>117.8</v>
      </c>
      <c r="D877" s="5">
        <f>AVERAGEIFS(TimeSeries!875:875,TimeSeries!$1:$1,"&lt;="&amp;D$3,TimeSeries!$1:$1,"&gt;="&amp;D$2)</f>
        <v>122.8</v>
      </c>
      <c r="E877" s="5">
        <f>AVERAGEIFS(TimeSeries!875:875,TimeSeries!$1:$1,"&lt;="&amp;E$3,TimeSeries!$1:$1,"&gt;="&amp;E$2)</f>
        <v>124.95</v>
      </c>
      <c r="F877" s="5">
        <f>AVERAGEIFS(TimeSeries!875:875,TimeSeries!$1:$1,"&lt;="&amp;F$3,TimeSeries!$1:$1,"&gt;="&amp;F$2)</f>
        <v>126.95</v>
      </c>
      <c r="G877" s="5">
        <f>AVERAGEIFS(TimeSeries!875:875,TimeSeries!$1:$1,"&lt;="&amp;G$3,TimeSeries!$1:$1,"&gt;="&amp;G$2)</f>
        <v>123.4</v>
      </c>
      <c r="H877" s="5">
        <f>AVERAGEIFS(TimeSeries!875:875,TimeSeries!$1:$1,"&lt;="&amp;H$3,TimeSeries!$1:$1,"&gt;="&amp;H$2)</f>
        <v>113.4</v>
      </c>
      <c r="I877" s="5">
        <f>AVERAGEIFS(TimeSeries!875:875,TimeSeries!$1:$1,"&lt;="&amp;I$3,TimeSeries!$1:$1,"&gt;="&amp;I$2)</f>
        <v>109.15</v>
      </c>
      <c r="J877" s="5">
        <f>AVERAGEIFS(TimeSeries!875:875,TimeSeries!$1:$1,"&lt;="&amp;J$3,TimeSeries!$1:$1,"&gt;="&amp;J$2)</f>
        <v>110.3</v>
      </c>
      <c r="K877" s="5">
        <f>+TimeSeries!I875</f>
        <v>118.825</v>
      </c>
      <c r="M877">
        <f t="shared" si="332"/>
        <v>117.99374999999999</v>
      </c>
      <c r="N877">
        <f t="shared" si="333"/>
        <v>126.125</v>
      </c>
      <c r="O877">
        <f t="shared" si="312"/>
        <v>0</v>
      </c>
      <c r="P877">
        <f t="shared" si="334"/>
        <v>0</v>
      </c>
      <c r="Q877">
        <f>+INDEX(TimeSeries!$A:$ZZ,'TimeSeries - Formatted'!$B877+1,'TimeSeries - Formatted'!K$1)</f>
        <v>31</v>
      </c>
      <c r="R877">
        <f>SUM(O$4:O877)</f>
        <v>41</v>
      </c>
      <c r="S877">
        <f>SUM(P$4:P877)</f>
        <v>42</v>
      </c>
      <c r="U877" s="1">
        <f t="shared" si="324"/>
        <v>-0.17100633356790995</v>
      </c>
      <c r="V877" s="1">
        <f t="shared" si="325"/>
        <v>-0.15514275885792916</v>
      </c>
      <c r="W877" s="1">
        <f t="shared" si="326"/>
        <v>-0.15259409969481175</v>
      </c>
      <c r="X877" s="1">
        <f t="shared" si="327"/>
        <v>-0.14193984454207498</v>
      </c>
      <c r="Y877" s="1">
        <f t="shared" si="328"/>
        <v>-0.12853107344632764</v>
      </c>
      <c r="Z877" s="1">
        <f t="shared" si="329"/>
        <v>-0.1667891256429096</v>
      </c>
      <c r="AA877" s="1">
        <f t="shared" si="330"/>
        <v>-0.1938700147710487</v>
      </c>
      <c r="AB877" s="1">
        <f t="shared" si="331"/>
        <v>-0.18777614138438892</v>
      </c>
      <c r="AD877" s="2">
        <f t="shared" ca="1" si="315"/>
        <v>0</v>
      </c>
      <c r="AE877" s="2">
        <f t="shared" ca="1" si="316"/>
        <v>0</v>
      </c>
      <c r="AF877" s="2">
        <f t="shared" ca="1" si="317"/>
        <v>0</v>
      </c>
      <c r="AG877" s="2">
        <f t="shared" ca="1" si="318"/>
        <v>0</v>
      </c>
      <c r="AH877" s="2">
        <f t="shared" ca="1" si="319"/>
        <v>0</v>
      </c>
      <c r="AI877" s="2">
        <f t="shared" ca="1" si="320"/>
        <v>0</v>
      </c>
      <c r="AJ877" s="2">
        <f t="shared" ca="1" si="321"/>
        <v>0</v>
      </c>
      <c r="AK877" s="2">
        <f t="shared" ca="1" si="322"/>
        <v>0</v>
      </c>
      <c r="AM877">
        <f ca="1">+IF(COUNTIFS(AM$4:AM876,1,$Q$4:$Q876,$Q877)=1,0,IF(U877*AD877&lt;$AO$1,1,0))</f>
        <v>0</v>
      </c>
      <c r="AN877">
        <f ca="1">+IF(COUNTIFS(AN$4:AN876,1,$Q$4:$Q876,$Q877)=1,0,IF(V877*AE877&lt;$AO$1,1,0))</f>
        <v>0</v>
      </c>
      <c r="AO877">
        <f ca="1">+IF(COUNTIFS(AO$4:AO876,1,$Q$4:$Q876,$Q877)=1,0,IF(W877*AF877&lt;$AO$1,1,0))</f>
        <v>0</v>
      </c>
      <c r="AP877">
        <f ca="1">+IF(COUNTIFS(AP$4:AP876,1,$Q$4:$Q876,$Q877)=1,0,IF(X877*AG877&lt;$AO$1,1,0))</f>
        <v>0</v>
      </c>
      <c r="AQ877">
        <f ca="1">+IF(COUNTIFS(AQ$4:AQ876,1,$Q$4:$Q876,$Q877)=1,0,IF(Y877*AH877&lt;$AO$1,1,0))</f>
        <v>0</v>
      </c>
      <c r="AR877">
        <f ca="1">+IF(COUNTIFS(AR$4:AR876,1,$Q$4:$Q876,$Q877)=1,0,IF(Z877*AI877&lt;$AO$1,1,0))</f>
        <v>0</v>
      </c>
      <c r="AS877">
        <f ca="1">+IF(COUNTIFS(AS$4:AS876,1,$Q$4:$Q876,$Q877)=1,0,IF(AA877*AJ877&lt;$AO$1,1,0))</f>
        <v>0</v>
      </c>
      <c r="AT877">
        <f ca="1">+IF(COUNTIFS(AT$4:AT876,1,$Q$4:$Q876,$Q877)=1,0,IF(AB877*AK877&lt;$AO$1,1,0))</f>
        <v>0</v>
      </c>
      <c r="AU877">
        <f t="shared" ca="1" si="313"/>
        <v>0</v>
      </c>
      <c r="AW877">
        <f ca="1">1*(COUNTIFS($Q$4:$Q876,Q877,AU$4:AU876,1)&gt;0)</f>
        <v>0</v>
      </c>
      <c r="AX877" t="str">
        <f t="shared" ca="1" si="323"/>
        <v/>
      </c>
    </row>
    <row r="878" spans="2:50" x14ac:dyDescent="0.35">
      <c r="B878">
        <f t="shared" si="314"/>
        <v>875</v>
      </c>
      <c r="C878" s="5">
        <f>AVERAGEIFS(TimeSeries!876:876,TimeSeries!$1:$1,"&lt;="&amp;C$3,TimeSeries!$1:$1,"&gt;="&amp;C$2)</f>
        <v>120.75</v>
      </c>
      <c r="D878" s="5">
        <f>AVERAGEIFS(TimeSeries!876:876,TimeSeries!$1:$1,"&lt;="&amp;D$3,TimeSeries!$1:$1,"&gt;="&amp;D$2)</f>
        <v>125.75</v>
      </c>
      <c r="E878" s="5">
        <f>AVERAGEIFS(TimeSeries!876:876,TimeSeries!$1:$1,"&lt;="&amp;E$3,TimeSeries!$1:$1,"&gt;="&amp;E$2)</f>
        <v>127.85</v>
      </c>
      <c r="F878" s="5">
        <f>AVERAGEIFS(TimeSeries!876:876,TimeSeries!$1:$1,"&lt;="&amp;F$3,TimeSeries!$1:$1,"&gt;="&amp;F$2)</f>
        <v>131.85</v>
      </c>
      <c r="G878" s="5">
        <f>AVERAGEIFS(TimeSeries!876:876,TimeSeries!$1:$1,"&lt;="&amp;G$3,TimeSeries!$1:$1,"&gt;="&amp;G$2)</f>
        <v>126.9</v>
      </c>
      <c r="H878" s="5">
        <f>AVERAGEIFS(TimeSeries!876:876,TimeSeries!$1:$1,"&lt;="&amp;H$3,TimeSeries!$1:$1,"&gt;="&amp;H$2)</f>
        <v>114.4</v>
      </c>
      <c r="I878" s="5">
        <f>AVERAGEIFS(TimeSeries!876:876,TimeSeries!$1:$1,"&lt;="&amp;I$3,TimeSeries!$1:$1,"&gt;="&amp;I$2)</f>
        <v>110.85</v>
      </c>
      <c r="J878" s="5">
        <f>AVERAGEIFS(TimeSeries!876:876,TimeSeries!$1:$1,"&lt;="&amp;J$3,TimeSeries!$1:$1,"&gt;="&amp;J$2)</f>
        <v>111.7</v>
      </c>
      <c r="K878" s="5">
        <f>+TimeSeries!I876</f>
        <v>121.58750000000001</v>
      </c>
      <c r="M878">
        <f t="shared" si="332"/>
        <v>117.99374999999999</v>
      </c>
      <c r="N878">
        <f t="shared" si="333"/>
        <v>126.125</v>
      </c>
      <c r="O878">
        <f t="shared" si="312"/>
        <v>1</v>
      </c>
      <c r="P878">
        <f t="shared" si="334"/>
        <v>0</v>
      </c>
      <c r="Q878">
        <f>+INDEX(TimeSeries!$A:$ZZ,'TimeSeries - Formatted'!$B878+1,'TimeSeries - Formatted'!K$1)</f>
        <v>31</v>
      </c>
      <c r="R878">
        <f>SUM(O$4:O878)</f>
        <v>42</v>
      </c>
      <c r="S878">
        <f>SUM(P$4:P878)</f>
        <v>42</v>
      </c>
      <c r="U878" s="1">
        <f t="shared" si="324"/>
        <v>-0.15024630541871919</v>
      </c>
      <c r="V878" s="1">
        <f t="shared" si="325"/>
        <v>-0.10242683797287644</v>
      </c>
      <c r="W878" s="1">
        <f t="shared" si="326"/>
        <v>-7.3550724637681197E-2</v>
      </c>
      <c r="X878" s="1">
        <f t="shared" si="327"/>
        <v>-4.8014440433213013E-2</v>
      </c>
      <c r="Y878" s="1">
        <f t="shared" si="328"/>
        <v>-7.4398249452953924E-2</v>
      </c>
      <c r="Z878" s="1">
        <f t="shared" si="329"/>
        <v>-0.159441587068332</v>
      </c>
      <c r="AA878" s="1">
        <f t="shared" si="330"/>
        <v>-0.1813146233382571</v>
      </c>
      <c r="AB878" s="1">
        <f t="shared" si="331"/>
        <v>-0.17746686303387338</v>
      </c>
      <c r="AD878" s="2">
        <f t="shared" ca="1" si="315"/>
        <v>0</v>
      </c>
      <c r="AE878" s="2">
        <f t="shared" ca="1" si="316"/>
        <v>0</v>
      </c>
      <c r="AF878" s="2">
        <f t="shared" ca="1" si="317"/>
        <v>0</v>
      </c>
      <c r="AG878" s="2">
        <f t="shared" ca="1" si="318"/>
        <v>0</v>
      </c>
      <c r="AH878" s="2">
        <f t="shared" ca="1" si="319"/>
        <v>0</v>
      </c>
      <c r="AI878" s="2">
        <f t="shared" ca="1" si="320"/>
        <v>0</v>
      </c>
      <c r="AJ878" s="2">
        <f t="shared" ca="1" si="321"/>
        <v>0</v>
      </c>
      <c r="AK878" s="2">
        <f t="shared" ca="1" si="322"/>
        <v>0</v>
      </c>
      <c r="AM878">
        <f ca="1">+IF(COUNTIFS(AM$4:AM877,1,$Q$4:$Q877,$Q878)=1,0,IF(U878*AD878&lt;$AO$1,1,0))</f>
        <v>0</v>
      </c>
      <c r="AN878">
        <f ca="1">+IF(COUNTIFS(AN$4:AN877,1,$Q$4:$Q877,$Q878)=1,0,IF(V878*AE878&lt;$AO$1,1,0))</f>
        <v>0</v>
      </c>
      <c r="AO878">
        <f ca="1">+IF(COUNTIFS(AO$4:AO877,1,$Q$4:$Q877,$Q878)=1,0,IF(W878*AF878&lt;$AO$1,1,0))</f>
        <v>0</v>
      </c>
      <c r="AP878">
        <f ca="1">+IF(COUNTIFS(AP$4:AP877,1,$Q$4:$Q877,$Q878)=1,0,IF(X878*AG878&lt;$AO$1,1,0))</f>
        <v>0</v>
      </c>
      <c r="AQ878">
        <f ca="1">+IF(COUNTIFS(AQ$4:AQ877,1,$Q$4:$Q877,$Q878)=1,0,IF(Y878*AH878&lt;$AO$1,1,0))</f>
        <v>0</v>
      </c>
      <c r="AR878">
        <f ca="1">+IF(COUNTIFS(AR$4:AR877,1,$Q$4:$Q877,$Q878)=1,0,IF(Z878*AI878&lt;$AO$1,1,0))</f>
        <v>0</v>
      </c>
      <c r="AS878">
        <f ca="1">+IF(COUNTIFS(AS$4:AS877,1,$Q$4:$Q877,$Q878)=1,0,IF(AA878*AJ878&lt;$AO$1,1,0))</f>
        <v>0</v>
      </c>
      <c r="AT878">
        <f ca="1">+IF(COUNTIFS(AT$4:AT877,1,$Q$4:$Q877,$Q878)=1,0,IF(AB878*AK878&lt;$AO$1,1,0))</f>
        <v>0</v>
      </c>
      <c r="AU878">
        <f t="shared" ca="1" si="313"/>
        <v>0</v>
      </c>
      <c r="AW878">
        <f ca="1">1*(COUNTIFS($Q$4:$Q877,Q878,AU$4:AU877,1)&gt;0)</f>
        <v>0</v>
      </c>
      <c r="AX878" t="str">
        <f t="shared" ca="1" si="323"/>
        <v/>
      </c>
    </row>
    <row r="879" spans="2:50" x14ac:dyDescent="0.35">
      <c r="B879">
        <f t="shared" si="314"/>
        <v>876</v>
      </c>
      <c r="C879" s="5">
        <f>AVERAGEIFS(TimeSeries!877:877,TimeSeries!$1:$1,"&lt;="&amp;C$3,TimeSeries!$1:$1,"&gt;="&amp;C$2)</f>
        <v>123.65</v>
      </c>
      <c r="D879" s="5">
        <f>AVERAGEIFS(TimeSeries!877:877,TimeSeries!$1:$1,"&lt;="&amp;D$3,TimeSeries!$1:$1,"&gt;="&amp;D$2)</f>
        <v>128.15</v>
      </c>
      <c r="E879" s="5">
        <f>AVERAGEIFS(TimeSeries!877:877,TimeSeries!$1:$1,"&lt;="&amp;E$3,TimeSeries!$1:$1,"&gt;="&amp;E$2)</f>
        <v>130.25</v>
      </c>
      <c r="F879" s="5">
        <f>AVERAGEIFS(TimeSeries!877:877,TimeSeries!$1:$1,"&lt;="&amp;F$3,TimeSeries!$1:$1,"&gt;="&amp;F$2)</f>
        <v>133.25</v>
      </c>
      <c r="G879" s="5">
        <f>AVERAGEIFS(TimeSeries!877:877,TimeSeries!$1:$1,"&lt;="&amp;G$3,TimeSeries!$1:$1,"&gt;="&amp;G$2)</f>
        <v>127.6</v>
      </c>
      <c r="H879" s="5">
        <f>AVERAGEIFS(TimeSeries!877:877,TimeSeries!$1:$1,"&lt;="&amp;H$3,TimeSeries!$1:$1,"&gt;="&amp;H$2)</f>
        <v>116.1</v>
      </c>
      <c r="I879" s="5">
        <f>AVERAGEIFS(TimeSeries!877:877,TimeSeries!$1:$1,"&lt;="&amp;I$3,TimeSeries!$1:$1,"&gt;="&amp;I$2)</f>
        <v>114.7</v>
      </c>
      <c r="J879" s="5">
        <f>AVERAGEIFS(TimeSeries!877:877,TimeSeries!$1:$1,"&lt;="&amp;J$3,TimeSeries!$1:$1,"&gt;="&amp;J$2)</f>
        <v>117.4</v>
      </c>
      <c r="K879" s="5">
        <f>+TimeSeries!I877</f>
        <v>124.05000000000001</v>
      </c>
      <c r="M879">
        <f t="shared" si="332"/>
        <v>117.99374999999999</v>
      </c>
      <c r="N879">
        <f t="shared" si="333"/>
        <v>125.79374999999999</v>
      </c>
      <c r="O879">
        <f t="shared" si="312"/>
        <v>0</v>
      </c>
      <c r="P879">
        <f t="shared" si="334"/>
        <v>0</v>
      </c>
      <c r="Q879">
        <f>+INDEX(TimeSeries!$A:$ZZ,'TimeSeries - Formatted'!$B879+1,'TimeSeries - Formatted'!K$1)</f>
        <v>31</v>
      </c>
      <c r="R879">
        <f>SUM(O$4:O879)</f>
        <v>42</v>
      </c>
      <c r="S879">
        <f>SUM(P$4:P879)</f>
        <v>42</v>
      </c>
      <c r="U879" s="1">
        <f t="shared" si="324"/>
        <v>-8.2034149962880387E-2</v>
      </c>
      <c r="V879" s="1">
        <f t="shared" si="325"/>
        <v>-1.9510328997704551E-2</v>
      </c>
      <c r="W879" s="1">
        <f t="shared" si="326"/>
        <v>1.8771998435666903E-2</v>
      </c>
      <c r="X879" s="1">
        <f t="shared" si="327"/>
        <v>1.061812665908235E-2</v>
      </c>
      <c r="Y879" s="1">
        <f t="shared" si="328"/>
        <v>-1.1235955056179914E-2</v>
      </c>
      <c r="Z879" s="1">
        <f t="shared" si="329"/>
        <v>-0.110685561087706</v>
      </c>
      <c r="AA879" s="1">
        <f t="shared" si="330"/>
        <v>-0.12140942167751823</v>
      </c>
      <c r="AB879" s="1">
        <f t="shared" si="331"/>
        <v>-9.7617217524980648E-2</v>
      </c>
      <c r="AD879" s="2">
        <f t="shared" ca="1" si="315"/>
        <v>0</v>
      </c>
      <c r="AE879" s="2">
        <f t="shared" ca="1" si="316"/>
        <v>0</v>
      </c>
      <c r="AF879" s="2">
        <f t="shared" ca="1" si="317"/>
        <v>0</v>
      </c>
      <c r="AG879" s="2">
        <f t="shared" ca="1" si="318"/>
        <v>0</v>
      </c>
      <c r="AH879" s="2">
        <f t="shared" ca="1" si="319"/>
        <v>0</v>
      </c>
      <c r="AI879" s="2">
        <f t="shared" ca="1" si="320"/>
        <v>0</v>
      </c>
      <c r="AJ879" s="2">
        <f t="shared" ca="1" si="321"/>
        <v>0</v>
      </c>
      <c r="AK879" s="2">
        <f t="shared" ca="1" si="322"/>
        <v>0</v>
      </c>
      <c r="AM879">
        <f ca="1">+IF(COUNTIFS(AM$4:AM878,1,$Q$4:$Q878,$Q879)=1,0,IF(U879*AD879&lt;$AO$1,1,0))</f>
        <v>0</v>
      </c>
      <c r="AN879">
        <f ca="1">+IF(COUNTIFS(AN$4:AN878,1,$Q$4:$Q878,$Q879)=1,0,IF(V879*AE879&lt;$AO$1,1,0))</f>
        <v>0</v>
      </c>
      <c r="AO879">
        <f ca="1">+IF(COUNTIFS(AO$4:AO878,1,$Q$4:$Q878,$Q879)=1,0,IF(W879*AF879&lt;$AO$1,1,0))</f>
        <v>0</v>
      </c>
      <c r="AP879">
        <f ca="1">+IF(COUNTIFS(AP$4:AP878,1,$Q$4:$Q878,$Q879)=1,0,IF(X879*AG879&lt;$AO$1,1,0))</f>
        <v>0</v>
      </c>
      <c r="AQ879">
        <f ca="1">+IF(COUNTIFS(AQ$4:AQ878,1,$Q$4:$Q878,$Q879)=1,0,IF(Y879*AH879&lt;$AO$1,1,0))</f>
        <v>0</v>
      </c>
      <c r="AR879">
        <f ca="1">+IF(COUNTIFS(AR$4:AR878,1,$Q$4:$Q878,$Q879)=1,0,IF(Z879*AI879&lt;$AO$1,1,0))</f>
        <v>0</v>
      </c>
      <c r="AS879">
        <f ca="1">+IF(COUNTIFS(AS$4:AS878,1,$Q$4:$Q878,$Q879)=1,0,IF(AA879*AJ879&lt;$AO$1,1,0))</f>
        <v>0</v>
      </c>
      <c r="AT879">
        <f ca="1">+IF(COUNTIFS(AT$4:AT878,1,$Q$4:$Q878,$Q879)=1,0,IF(AB879*AK879&lt;$AO$1,1,0))</f>
        <v>0</v>
      </c>
      <c r="AU879">
        <f t="shared" ca="1" si="313"/>
        <v>0</v>
      </c>
      <c r="AW879">
        <f ca="1">1*(COUNTIFS($Q$4:$Q878,Q879,AU$4:AU878,1)&gt;0)</f>
        <v>0</v>
      </c>
      <c r="AX879" t="str">
        <f t="shared" ca="1" si="323"/>
        <v/>
      </c>
    </row>
    <row r="880" spans="2:50" x14ac:dyDescent="0.35">
      <c r="B880">
        <f t="shared" si="314"/>
        <v>877</v>
      </c>
      <c r="C880" s="5">
        <f>AVERAGEIFS(TimeSeries!878:878,TimeSeries!$1:$1,"&lt;="&amp;C$3,TimeSeries!$1:$1,"&gt;="&amp;C$2)</f>
        <v>126.55</v>
      </c>
      <c r="D880" s="5">
        <f>AVERAGEIFS(TimeSeries!878:878,TimeSeries!$1:$1,"&lt;="&amp;D$3,TimeSeries!$1:$1,"&gt;="&amp;D$2)</f>
        <v>130.55000000000001</v>
      </c>
      <c r="E880" s="5">
        <f>AVERAGEIFS(TimeSeries!878:878,TimeSeries!$1:$1,"&lt;="&amp;E$3,TimeSeries!$1:$1,"&gt;="&amp;E$2)</f>
        <v>131.94999999999999</v>
      </c>
      <c r="F880" s="5">
        <f>AVERAGEIFS(TimeSeries!878:878,TimeSeries!$1:$1,"&lt;="&amp;F$3,TimeSeries!$1:$1,"&gt;="&amp;F$2)</f>
        <v>133.94999999999999</v>
      </c>
      <c r="G880" s="5">
        <f>AVERAGEIFS(TimeSeries!878:878,TimeSeries!$1:$1,"&lt;="&amp;G$3,TimeSeries!$1:$1,"&gt;="&amp;G$2)</f>
        <v>129</v>
      </c>
      <c r="H880" s="5">
        <f>AVERAGEIFS(TimeSeries!878:878,TimeSeries!$1:$1,"&lt;="&amp;H$3,TimeSeries!$1:$1,"&gt;="&amp;H$2)</f>
        <v>119</v>
      </c>
      <c r="I880" s="5">
        <f>AVERAGEIFS(TimeSeries!878:878,TimeSeries!$1:$1,"&lt;="&amp;I$3,TimeSeries!$1:$1,"&gt;="&amp;I$2)</f>
        <v>116.2</v>
      </c>
      <c r="J880" s="5">
        <f>AVERAGEIFS(TimeSeries!878:878,TimeSeries!$1:$1,"&lt;="&amp;J$3,TimeSeries!$1:$1,"&gt;="&amp;J$2)</f>
        <v>117.4</v>
      </c>
      <c r="K880" s="5">
        <f>+TimeSeries!I878</f>
        <v>125.925</v>
      </c>
      <c r="M880">
        <f t="shared" si="332"/>
        <v>117.99374999999999</v>
      </c>
      <c r="N880">
        <f t="shared" si="333"/>
        <v>125.375</v>
      </c>
      <c r="O880">
        <f t="shared" si="312"/>
        <v>0</v>
      </c>
      <c r="P880">
        <f t="shared" si="334"/>
        <v>1</v>
      </c>
      <c r="Q880">
        <f>+INDEX(TimeSeries!$A:$ZZ,'TimeSeries - Formatted'!$B880+1,'TimeSeries - Formatted'!K$1)</f>
        <v>31</v>
      </c>
      <c r="R880">
        <f>SUM(O$4:O880)</f>
        <v>42</v>
      </c>
      <c r="S880">
        <f>SUM(P$4:P880)</f>
        <v>43</v>
      </c>
      <c r="U880" s="1">
        <f t="shared" si="324"/>
        <v>2.2213247172859552E-2</v>
      </c>
      <c r="V880" s="1">
        <f t="shared" si="325"/>
        <v>1.8728053062817107E-2</v>
      </c>
      <c r="W880" s="1">
        <f t="shared" si="326"/>
        <v>1.305182341650668E-2</v>
      </c>
      <c r="X880" s="1">
        <f t="shared" si="327"/>
        <v>5.2532833020637604E-3</v>
      </c>
      <c r="Y880" s="1">
        <f t="shared" si="328"/>
        <v>1.0971786833855912E-2</v>
      </c>
      <c r="Z880" s="1">
        <f t="shared" si="329"/>
        <v>-9.1590341382180585E-3</v>
      </c>
      <c r="AA880" s="1">
        <f t="shared" si="330"/>
        <v>-4.3621399176954734E-2</v>
      </c>
      <c r="AB880" s="1">
        <f t="shared" si="331"/>
        <v>-4.5528455284552849E-2</v>
      </c>
      <c r="AD880" s="2">
        <f t="shared" ca="1" si="315"/>
        <v>0</v>
      </c>
      <c r="AE880" s="2">
        <f t="shared" ca="1" si="316"/>
        <v>0</v>
      </c>
      <c r="AF880" s="2">
        <f t="shared" ca="1" si="317"/>
        <v>1</v>
      </c>
      <c r="AG880" s="2">
        <f t="shared" ca="1" si="318"/>
        <v>1</v>
      </c>
      <c r="AH880" s="2">
        <f t="shared" ca="1" si="319"/>
        <v>0</v>
      </c>
      <c r="AI880" s="2">
        <f t="shared" ca="1" si="320"/>
        <v>0</v>
      </c>
      <c r="AJ880" s="2">
        <f t="shared" ca="1" si="321"/>
        <v>0</v>
      </c>
      <c r="AK880" s="2">
        <f t="shared" ca="1" si="322"/>
        <v>0</v>
      </c>
      <c r="AM880">
        <f ca="1">+IF(COUNTIFS(AM$4:AM879,1,$Q$4:$Q879,$Q880)=1,0,IF(U880*AD880&lt;$AO$1,1,0))</f>
        <v>0</v>
      </c>
      <c r="AN880">
        <f ca="1">+IF(COUNTIFS(AN$4:AN879,1,$Q$4:$Q879,$Q880)=1,0,IF(V880*AE880&lt;$AO$1,1,0))</f>
        <v>0</v>
      </c>
      <c r="AO880">
        <f ca="1">+IF(COUNTIFS(AO$4:AO879,1,$Q$4:$Q879,$Q880)=1,0,IF(W880*AF880&lt;$AO$1,1,0))</f>
        <v>0</v>
      </c>
      <c r="AP880">
        <f ca="1">+IF(COUNTIFS(AP$4:AP879,1,$Q$4:$Q879,$Q880)=1,0,IF(X880*AG880&lt;$AO$1,1,0))</f>
        <v>0</v>
      </c>
      <c r="AQ880">
        <f ca="1">+IF(COUNTIFS(AQ$4:AQ879,1,$Q$4:$Q879,$Q880)=1,0,IF(Y880*AH880&lt;$AO$1,1,0))</f>
        <v>0</v>
      </c>
      <c r="AR880">
        <f ca="1">+IF(COUNTIFS(AR$4:AR879,1,$Q$4:$Q879,$Q880)=1,0,IF(Z880*AI880&lt;$AO$1,1,0))</f>
        <v>0</v>
      </c>
      <c r="AS880">
        <f ca="1">+IF(COUNTIFS(AS$4:AS879,1,$Q$4:$Q879,$Q880)=1,0,IF(AA880*AJ880&lt;$AO$1,1,0))</f>
        <v>0</v>
      </c>
      <c r="AT880">
        <f ca="1">+IF(COUNTIFS(AT$4:AT879,1,$Q$4:$Q879,$Q880)=1,0,IF(AB880*AK880&lt;$AO$1,1,0))</f>
        <v>0</v>
      </c>
      <c r="AU880">
        <f t="shared" ca="1" si="313"/>
        <v>0</v>
      </c>
      <c r="AW880">
        <f ca="1">1*(COUNTIFS($Q$4:$Q879,Q880,AU$4:AU879,1)&gt;0)</f>
        <v>0</v>
      </c>
      <c r="AX880" t="str">
        <f t="shared" ca="1" si="323"/>
        <v/>
      </c>
    </row>
    <row r="881" spans="2:50" x14ac:dyDescent="0.35">
      <c r="B881">
        <f t="shared" si="314"/>
        <v>878</v>
      </c>
      <c r="C881" s="5">
        <f>AVERAGEIFS(TimeSeries!879:879,TimeSeries!$1:$1,"&lt;="&amp;C$3,TimeSeries!$1:$1,"&gt;="&amp;C$2)</f>
        <v>129.44999999999999</v>
      </c>
      <c r="D881" s="5">
        <f>AVERAGEIFS(TimeSeries!879:879,TimeSeries!$1:$1,"&lt;="&amp;D$3,TimeSeries!$1:$1,"&gt;="&amp;D$2)</f>
        <v>132.94999999999999</v>
      </c>
      <c r="E881" s="5">
        <f>AVERAGEIFS(TimeSeries!879:879,TimeSeries!$1:$1,"&lt;="&amp;E$3,TimeSeries!$1:$1,"&gt;="&amp;E$2)</f>
        <v>134.4</v>
      </c>
      <c r="F881" s="5">
        <f>AVERAGEIFS(TimeSeries!879:879,TimeSeries!$1:$1,"&lt;="&amp;F$3,TimeSeries!$1:$1,"&gt;="&amp;F$2)</f>
        <v>135.9</v>
      </c>
      <c r="G881" s="5">
        <f>AVERAGEIFS(TimeSeries!879:879,TimeSeries!$1:$1,"&lt;="&amp;G$3,TimeSeries!$1:$1,"&gt;="&amp;G$2)</f>
        <v>130.94999999999999</v>
      </c>
      <c r="H881" s="5">
        <f>AVERAGEIFS(TimeSeries!879:879,TimeSeries!$1:$1,"&lt;="&amp;H$3,TimeSeries!$1:$1,"&gt;="&amp;H$2)</f>
        <v>121.45</v>
      </c>
      <c r="I881" s="5">
        <f>AVERAGEIFS(TimeSeries!879:879,TimeSeries!$1:$1,"&lt;="&amp;I$3,TimeSeries!$1:$1,"&gt;="&amp;I$2)</f>
        <v>118.6</v>
      </c>
      <c r="J881" s="5">
        <f>AVERAGEIFS(TimeSeries!879:879,TimeSeries!$1:$1,"&lt;="&amp;J$3,TimeSeries!$1:$1,"&gt;="&amp;J$2)</f>
        <v>120.2</v>
      </c>
      <c r="K881" s="5">
        <f>+TimeSeries!I879</f>
        <v>128.35</v>
      </c>
      <c r="M881">
        <f t="shared" si="332"/>
        <v>117.99374999999999</v>
      </c>
      <c r="N881">
        <f t="shared" si="333"/>
        <v>125.375</v>
      </c>
      <c r="O881">
        <f t="shared" si="312"/>
        <v>0</v>
      </c>
      <c r="P881">
        <f t="shared" si="334"/>
        <v>0</v>
      </c>
      <c r="Q881">
        <f>+INDEX(TimeSeries!$A:$ZZ,'TimeSeries - Formatted'!$B881+1,'TimeSeries - Formatted'!K$1)</f>
        <v>31</v>
      </c>
      <c r="R881">
        <f>SUM(O$4:O881)</f>
        <v>42</v>
      </c>
      <c r="S881">
        <f>SUM(P$4:P881)</f>
        <v>43</v>
      </c>
      <c r="U881" s="1">
        <f t="shared" si="324"/>
        <v>2.2915843540102676E-2</v>
      </c>
      <c r="V881" s="1">
        <f t="shared" si="325"/>
        <v>1.8383761011106614E-2</v>
      </c>
      <c r="W881" s="1">
        <f t="shared" si="326"/>
        <v>1.8567639257294655E-2</v>
      </c>
      <c r="X881" s="1">
        <f t="shared" si="327"/>
        <v>1.4557670772676445E-2</v>
      </c>
      <c r="Y881" s="1">
        <f t="shared" si="328"/>
        <v>1.5116279069767424E-2</v>
      </c>
      <c r="Z881" s="1">
        <f t="shared" si="329"/>
        <v>2.0588235294117574E-2</v>
      </c>
      <c r="AA881" s="1">
        <f t="shared" si="330"/>
        <v>2.06540447504302E-2</v>
      </c>
      <c r="AB881" s="1">
        <f t="shared" si="331"/>
        <v>2.3850085178875657E-2</v>
      </c>
      <c r="AD881" s="2">
        <f t="shared" ca="1" si="315"/>
        <v>1</v>
      </c>
      <c r="AE881" s="2">
        <f t="shared" ca="1" si="316"/>
        <v>1</v>
      </c>
      <c r="AF881" s="2">
        <f t="shared" ca="1" si="317"/>
        <v>1</v>
      </c>
      <c r="AG881" s="2">
        <f t="shared" ca="1" si="318"/>
        <v>1</v>
      </c>
      <c r="AH881" s="2">
        <f t="shared" ca="1" si="319"/>
        <v>1</v>
      </c>
      <c r="AI881" s="2">
        <f t="shared" ca="1" si="320"/>
        <v>0</v>
      </c>
      <c r="AJ881" s="2">
        <f t="shared" ca="1" si="321"/>
        <v>0</v>
      </c>
      <c r="AK881" s="2">
        <f t="shared" ca="1" si="322"/>
        <v>0</v>
      </c>
      <c r="AM881">
        <f ca="1">+IF(COUNTIFS(AM$4:AM880,1,$Q$4:$Q880,$Q881)=1,0,IF(U881*AD881&lt;$AO$1,1,0))</f>
        <v>0</v>
      </c>
      <c r="AN881">
        <f ca="1">+IF(COUNTIFS(AN$4:AN880,1,$Q$4:$Q880,$Q881)=1,0,IF(V881*AE881&lt;$AO$1,1,0))</f>
        <v>0</v>
      </c>
      <c r="AO881">
        <f ca="1">+IF(COUNTIFS(AO$4:AO880,1,$Q$4:$Q880,$Q881)=1,0,IF(W881*AF881&lt;$AO$1,1,0))</f>
        <v>0</v>
      </c>
      <c r="AP881">
        <f ca="1">+IF(COUNTIFS(AP$4:AP880,1,$Q$4:$Q880,$Q881)=1,0,IF(X881*AG881&lt;$AO$1,1,0))</f>
        <v>0</v>
      </c>
      <c r="AQ881">
        <f ca="1">+IF(COUNTIFS(AQ$4:AQ880,1,$Q$4:$Q880,$Q881)=1,0,IF(Y881*AH881&lt;$AO$1,1,0))</f>
        <v>0</v>
      </c>
      <c r="AR881">
        <f ca="1">+IF(COUNTIFS(AR$4:AR880,1,$Q$4:$Q880,$Q881)=1,0,IF(Z881*AI881&lt;$AO$1,1,0))</f>
        <v>0</v>
      </c>
      <c r="AS881">
        <f ca="1">+IF(COUNTIFS(AS$4:AS880,1,$Q$4:$Q880,$Q881)=1,0,IF(AA881*AJ881&lt;$AO$1,1,0))</f>
        <v>0</v>
      </c>
      <c r="AT881">
        <f ca="1">+IF(COUNTIFS(AT$4:AT880,1,$Q$4:$Q880,$Q881)=1,0,IF(AB881*AK881&lt;$AO$1,1,0))</f>
        <v>0</v>
      </c>
      <c r="AU881">
        <f t="shared" ca="1" si="313"/>
        <v>0</v>
      </c>
      <c r="AW881">
        <f ca="1">1*(COUNTIFS($Q$4:$Q880,Q881,AU$4:AU880,1)&gt;0)</f>
        <v>0</v>
      </c>
      <c r="AX881" t="str">
        <f t="shared" ca="1" si="323"/>
        <v/>
      </c>
    </row>
    <row r="882" spans="2:50" x14ac:dyDescent="0.35">
      <c r="B882">
        <f t="shared" si="314"/>
        <v>879</v>
      </c>
      <c r="C882" s="5">
        <f>AVERAGEIFS(TimeSeries!880:880,TimeSeries!$1:$1,"&lt;="&amp;C$3,TimeSeries!$1:$1,"&gt;="&amp;C$2)</f>
        <v>131.9</v>
      </c>
      <c r="D882" s="5">
        <f>AVERAGEIFS(TimeSeries!880:880,TimeSeries!$1:$1,"&lt;="&amp;D$3,TimeSeries!$1:$1,"&gt;="&amp;D$2)</f>
        <v>134.9</v>
      </c>
      <c r="E882" s="5">
        <f>AVERAGEIFS(TimeSeries!880:880,TimeSeries!$1:$1,"&lt;="&amp;E$3,TimeSeries!$1:$1,"&gt;="&amp;E$2)</f>
        <v>135.6</v>
      </c>
      <c r="F882" s="5">
        <f>AVERAGEIFS(TimeSeries!880:880,TimeSeries!$1:$1,"&lt;="&amp;F$3,TimeSeries!$1:$1,"&gt;="&amp;F$2)</f>
        <v>137.1</v>
      </c>
      <c r="G882" s="5">
        <f>AVERAGEIFS(TimeSeries!880:880,TimeSeries!$1:$1,"&lt;="&amp;G$3,TimeSeries!$1:$1,"&gt;="&amp;G$2)</f>
        <v>132.15</v>
      </c>
      <c r="H882" s="5">
        <f>AVERAGEIFS(TimeSeries!880:880,TimeSeries!$1:$1,"&lt;="&amp;H$3,TimeSeries!$1:$1,"&gt;="&amp;H$2)</f>
        <v>123.65</v>
      </c>
      <c r="I882" s="5">
        <f>AVERAGEIFS(TimeSeries!880:880,TimeSeries!$1:$1,"&lt;="&amp;I$3,TimeSeries!$1:$1,"&gt;="&amp;I$2)</f>
        <v>120.8</v>
      </c>
      <c r="J882" s="5">
        <f>AVERAGEIFS(TimeSeries!880:880,TimeSeries!$1:$1,"&lt;="&amp;J$3,TimeSeries!$1:$1,"&gt;="&amp;J$2)</f>
        <v>121.6</v>
      </c>
      <c r="K882" s="5">
        <f>+TimeSeries!I880</f>
        <v>130.11250000000001</v>
      </c>
      <c r="M882">
        <f t="shared" si="332"/>
        <v>117.99374999999999</v>
      </c>
      <c r="N882">
        <f t="shared" si="333"/>
        <v>125.375</v>
      </c>
      <c r="O882">
        <f t="shared" si="312"/>
        <v>0</v>
      </c>
      <c r="P882">
        <f t="shared" si="334"/>
        <v>0</v>
      </c>
      <c r="Q882">
        <f>+INDEX(TimeSeries!$A:$ZZ,'TimeSeries - Formatted'!$B882+1,'TimeSeries - Formatted'!K$1)</f>
        <v>31</v>
      </c>
      <c r="R882">
        <f>SUM(O$4:O882)</f>
        <v>42</v>
      </c>
      <c r="S882">
        <f>SUM(P$4:P882)</f>
        <v>43</v>
      </c>
      <c r="U882" s="1">
        <f t="shared" si="324"/>
        <v>1.8926226342217189E-2</v>
      </c>
      <c r="V882" s="1">
        <f t="shared" si="325"/>
        <v>1.4667168108311479E-2</v>
      </c>
      <c r="W882" s="1">
        <f t="shared" si="326"/>
        <v>8.9285714285713969E-3</v>
      </c>
      <c r="X882" s="1">
        <f t="shared" si="327"/>
        <v>8.8300220750550107E-3</v>
      </c>
      <c r="Y882" s="1">
        <f t="shared" si="328"/>
        <v>9.1638029782361574E-3</v>
      </c>
      <c r="Z882" s="1">
        <f t="shared" si="329"/>
        <v>1.8114450391107484E-2</v>
      </c>
      <c r="AA882" s="1">
        <f t="shared" si="330"/>
        <v>1.8549747048903997E-2</v>
      </c>
      <c r="AB882" s="1">
        <f t="shared" si="331"/>
        <v>1.1647254575707144E-2</v>
      </c>
      <c r="AD882" s="2">
        <f t="shared" ca="1" si="315"/>
        <v>1</v>
      </c>
      <c r="AE882" s="2">
        <f t="shared" ca="1" si="316"/>
        <v>1</v>
      </c>
      <c r="AF882" s="2">
        <f t="shared" ca="1" si="317"/>
        <v>1</v>
      </c>
      <c r="AG882" s="2">
        <f t="shared" ca="1" si="318"/>
        <v>1</v>
      </c>
      <c r="AH882" s="2">
        <f t="shared" ca="1" si="319"/>
        <v>1</v>
      </c>
      <c r="AI882" s="2">
        <f t="shared" ca="1" si="320"/>
        <v>1</v>
      </c>
      <c r="AJ882" s="2">
        <f t="shared" ca="1" si="321"/>
        <v>1</v>
      </c>
      <c r="AK882" s="2">
        <f t="shared" ca="1" si="322"/>
        <v>1</v>
      </c>
      <c r="AM882">
        <f ca="1">+IF(COUNTIFS(AM$4:AM881,1,$Q$4:$Q881,$Q882)=1,0,IF(U882*AD882&lt;$AO$1,1,0))</f>
        <v>0</v>
      </c>
      <c r="AN882">
        <f ca="1">+IF(COUNTIFS(AN$4:AN881,1,$Q$4:$Q881,$Q882)=1,0,IF(V882*AE882&lt;$AO$1,1,0))</f>
        <v>0</v>
      </c>
      <c r="AO882">
        <f ca="1">+IF(COUNTIFS(AO$4:AO881,1,$Q$4:$Q881,$Q882)=1,0,IF(W882*AF882&lt;$AO$1,1,0))</f>
        <v>0</v>
      </c>
      <c r="AP882">
        <f ca="1">+IF(COUNTIFS(AP$4:AP881,1,$Q$4:$Q881,$Q882)=1,0,IF(X882*AG882&lt;$AO$1,1,0))</f>
        <v>0</v>
      </c>
      <c r="AQ882">
        <f ca="1">+IF(COUNTIFS(AQ$4:AQ881,1,$Q$4:$Q881,$Q882)=1,0,IF(Y882*AH882&lt;$AO$1,1,0))</f>
        <v>0</v>
      </c>
      <c r="AR882">
        <f ca="1">+IF(COUNTIFS(AR$4:AR881,1,$Q$4:$Q881,$Q882)=1,0,IF(Z882*AI882&lt;$AO$1,1,0))</f>
        <v>0</v>
      </c>
      <c r="AS882">
        <f ca="1">+IF(COUNTIFS(AS$4:AS881,1,$Q$4:$Q881,$Q882)=1,0,IF(AA882*AJ882&lt;$AO$1,1,0))</f>
        <v>0</v>
      </c>
      <c r="AT882">
        <f ca="1">+IF(COUNTIFS(AT$4:AT881,1,$Q$4:$Q881,$Q882)=1,0,IF(AB882*AK882&lt;$AO$1,1,0))</f>
        <v>0</v>
      </c>
      <c r="AU882">
        <f t="shared" ca="1" si="313"/>
        <v>0</v>
      </c>
      <c r="AW882">
        <f ca="1">1*(COUNTIFS($Q$4:$Q881,Q882,AU$4:AU881,1)&gt;0)</f>
        <v>0</v>
      </c>
      <c r="AX882" t="str">
        <f t="shared" ca="1" si="323"/>
        <v/>
      </c>
    </row>
    <row r="883" spans="2:50" x14ac:dyDescent="0.35">
      <c r="B883">
        <f t="shared" si="314"/>
        <v>880</v>
      </c>
      <c r="C883" s="5">
        <f>AVERAGEIFS(TimeSeries!881:881,TimeSeries!$1:$1,"&lt;="&amp;C$3,TimeSeries!$1:$1,"&gt;="&amp;C$2)</f>
        <v>133.6</v>
      </c>
      <c r="D883" s="5">
        <f>AVERAGEIFS(TimeSeries!881:881,TimeSeries!$1:$1,"&lt;="&amp;D$3,TimeSeries!$1:$1,"&gt;="&amp;D$2)</f>
        <v>136.6</v>
      </c>
      <c r="E883" s="5">
        <f>AVERAGEIFS(TimeSeries!881:881,TimeSeries!$1:$1,"&lt;="&amp;E$3,TimeSeries!$1:$1,"&gt;="&amp;E$2)</f>
        <v>137.30000000000001</v>
      </c>
      <c r="F883" s="5">
        <f>AVERAGEIFS(TimeSeries!881:881,TimeSeries!$1:$1,"&lt;="&amp;F$3,TimeSeries!$1:$1,"&gt;="&amp;F$2)</f>
        <v>138.80000000000001</v>
      </c>
      <c r="G883" s="5">
        <f>AVERAGEIFS(TimeSeries!881:881,TimeSeries!$1:$1,"&lt;="&amp;G$3,TimeSeries!$1:$1,"&gt;="&amp;G$2)</f>
        <v>133.85</v>
      </c>
      <c r="H883" s="5">
        <f>AVERAGEIFS(TimeSeries!881:881,TimeSeries!$1:$1,"&lt;="&amp;H$3,TimeSeries!$1:$1,"&gt;="&amp;H$2)</f>
        <v>124.85</v>
      </c>
      <c r="I883" s="5">
        <f>AVERAGEIFS(TimeSeries!881:881,TimeSeries!$1:$1,"&lt;="&amp;I$3,TimeSeries!$1:$1,"&gt;="&amp;I$2)</f>
        <v>122</v>
      </c>
      <c r="J883" s="5">
        <f>AVERAGEIFS(TimeSeries!881:881,TimeSeries!$1:$1,"&lt;="&amp;J$3,TimeSeries!$1:$1,"&gt;="&amp;J$2)</f>
        <v>123</v>
      </c>
      <c r="K883" s="5">
        <f>+TimeSeries!I881</f>
        <v>131.6875</v>
      </c>
      <c r="M883">
        <f t="shared" si="332"/>
        <v>117.99374999999999</v>
      </c>
      <c r="N883">
        <f t="shared" si="333"/>
        <v>125.375</v>
      </c>
      <c r="O883">
        <f t="shared" si="312"/>
        <v>0</v>
      </c>
      <c r="P883">
        <f t="shared" si="334"/>
        <v>0</v>
      </c>
      <c r="Q883">
        <f>+INDEX(TimeSeries!$A:$ZZ,'TimeSeries - Formatted'!$B883+1,'TimeSeries - Formatted'!K$1)</f>
        <v>31</v>
      </c>
      <c r="R883">
        <f>SUM(O$4:O883)</f>
        <v>42</v>
      </c>
      <c r="S883">
        <f>SUM(P$4:P883)</f>
        <v>43</v>
      </c>
      <c r="U883" s="1">
        <f t="shared" si="324"/>
        <v>1.2888551933282644E-2</v>
      </c>
      <c r="V883" s="1">
        <f t="shared" si="325"/>
        <v>1.260192735359511E-2</v>
      </c>
      <c r="W883" s="1">
        <f t="shared" si="326"/>
        <v>1.2536873156342221E-2</v>
      </c>
      <c r="X883" s="1">
        <f t="shared" si="327"/>
        <v>1.2399708242159191E-2</v>
      </c>
      <c r="Y883" s="1">
        <f t="shared" si="328"/>
        <v>1.2864169504350986E-2</v>
      </c>
      <c r="Z883" s="1">
        <f t="shared" si="329"/>
        <v>9.7048119692679791E-3</v>
      </c>
      <c r="AA883" s="1">
        <f t="shared" si="330"/>
        <v>9.9337748344370258E-3</v>
      </c>
      <c r="AB883" s="1">
        <f t="shared" si="331"/>
        <v>1.1513157894736947E-2</v>
      </c>
      <c r="AD883" s="2">
        <f t="shared" ca="1" si="315"/>
        <v>1</v>
      </c>
      <c r="AE883" s="2">
        <f t="shared" ca="1" si="316"/>
        <v>1</v>
      </c>
      <c r="AF883" s="2">
        <f t="shared" ca="1" si="317"/>
        <v>1</v>
      </c>
      <c r="AG883" s="2">
        <f t="shared" ca="1" si="318"/>
        <v>1</v>
      </c>
      <c r="AH883" s="2">
        <f t="shared" ca="1" si="319"/>
        <v>1</v>
      </c>
      <c r="AI883" s="2">
        <f t="shared" ca="1" si="320"/>
        <v>1</v>
      </c>
      <c r="AJ883" s="2">
        <f t="shared" ca="1" si="321"/>
        <v>1</v>
      </c>
      <c r="AK883" s="2">
        <f t="shared" ca="1" si="322"/>
        <v>1</v>
      </c>
      <c r="AM883">
        <f ca="1">+IF(COUNTIFS(AM$4:AM882,1,$Q$4:$Q882,$Q883)=1,0,IF(U883*AD883&lt;$AO$1,1,0))</f>
        <v>0</v>
      </c>
      <c r="AN883">
        <f ca="1">+IF(COUNTIFS(AN$4:AN882,1,$Q$4:$Q882,$Q883)=1,0,IF(V883*AE883&lt;$AO$1,1,0))</f>
        <v>0</v>
      </c>
      <c r="AO883">
        <f ca="1">+IF(COUNTIFS(AO$4:AO882,1,$Q$4:$Q882,$Q883)=1,0,IF(W883*AF883&lt;$AO$1,1,0))</f>
        <v>0</v>
      </c>
      <c r="AP883">
        <f ca="1">+IF(COUNTIFS(AP$4:AP882,1,$Q$4:$Q882,$Q883)=1,0,IF(X883*AG883&lt;$AO$1,1,0))</f>
        <v>0</v>
      </c>
      <c r="AQ883">
        <f ca="1">+IF(COUNTIFS(AQ$4:AQ882,1,$Q$4:$Q882,$Q883)=1,0,IF(Y883*AH883&lt;$AO$1,1,0))</f>
        <v>0</v>
      </c>
      <c r="AR883">
        <f ca="1">+IF(COUNTIFS(AR$4:AR882,1,$Q$4:$Q882,$Q883)=1,0,IF(Z883*AI883&lt;$AO$1,1,0))</f>
        <v>0</v>
      </c>
      <c r="AS883">
        <f ca="1">+IF(COUNTIFS(AS$4:AS882,1,$Q$4:$Q882,$Q883)=1,0,IF(AA883*AJ883&lt;$AO$1,1,0))</f>
        <v>0</v>
      </c>
      <c r="AT883">
        <f ca="1">+IF(COUNTIFS(AT$4:AT882,1,$Q$4:$Q882,$Q883)=1,0,IF(AB883*AK883&lt;$AO$1,1,0))</f>
        <v>0</v>
      </c>
      <c r="AU883">
        <f t="shared" ca="1" si="313"/>
        <v>0</v>
      </c>
      <c r="AW883">
        <f ca="1">1*(COUNTIFS($Q$4:$Q882,Q883,AU$4:AU882,1)&gt;0)</f>
        <v>0</v>
      </c>
      <c r="AX883" t="str">
        <f t="shared" ca="1" si="323"/>
        <v/>
      </c>
    </row>
    <row r="884" spans="2:50" x14ac:dyDescent="0.35">
      <c r="B884">
        <f t="shared" si="314"/>
        <v>881</v>
      </c>
      <c r="C884" s="5">
        <f>AVERAGEIFS(TimeSeries!882:882,TimeSeries!$1:$1,"&lt;="&amp;C$3,TimeSeries!$1:$1,"&gt;="&amp;C$2)</f>
        <v>134.1</v>
      </c>
      <c r="D884" s="5">
        <f>AVERAGEIFS(TimeSeries!882:882,TimeSeries!$1:$1,"&lt;="&amp;D$3,TimeSeries!$1:$1,"&gt;="&amp;D$2)</f>
        <v>137.6</v>
      </c>
      <c r="E884" s="5">
        <f>AVERAGEIFS(TimeSeries!882:882,TimeSeries!$1:$1,"&lt;="&amp;E$3,TimeSeries!$1:$1,"&gt;="&amp;E$2)</f>
        <v>139</v>
      </c>
      <c r="F884" s="5">
        <f>AVERAGEIFS(TimeSeries!882:882,TimeSeries!$1:$1,"&lt;="&amp;F$3,TimeSeries!$1:$1,"&gt;="&amp;F$2)</f>
        <v>140</v>
      </c>
      <c r="G884" s="5">
        <f>AVERAGEIFS(TimeSeries!882:882,TimeSeries!$1:$1,"&lt;="&amp;G$3,TimeSeries!$1:$1,"&gt;="&amp;G$2)</f>
        <v>135.05000000000001</v>
      </c>
      <c r="H884" s="5">
        <f>AVERAGEIFS(TimeSeries!882:882,TimeSeries!$1:$1,"&lt;="&amp;H$3,TimeSeries!$1:$1,"&gt;="&amp;H$2)</f>
        <v>126.05</v>
      </c>
      <c r="I884" s="5">
        <f>AVERAGEIFS(TimeSeries!882:882,TimeSeries!$1:$1,"&lt;="&amp;I$3,TimeSeries!$1:$1,"&gt;="&amp;I$2)</f>
        <v>123.25</v>
      </c>
      <c r="J884" s="5">
        <f>AVERAGEIFS(TimeSeries!882:882,TimeSeries!$1:$1,"&lt;="&amp;J$3,TimeSeries!$1:$1,"&gt;="&amp;J$2)</f>
        <v>124.5</v>
      </c>
      <c r="K884" s="5">
        <f>+TimeSeries!I882</f>
        <v>132.85000000000002</v>
      </c>
      <c r="M884">
        <f t="shared" si="332"/>
        <v>117.99374999999999</v>
      </c>
      <c r="N884">
        <f t="shared" si="333"/>
        <v>125.375</v>
      </c>
      <c r="O884">
        <f t="shared" si="312"/>
        <v>0</v>
      </c>
      <c r="P884">
        <f t="shared" si="334"/>
        <v>0</v>
      </c>
      <c r="Q884">
        <f>+INDEX(TimeSeries!$A:$ZZ,'TimeSeries - Formatted'!$B884+1,'TimeSeries - Formatted'!K$1)</f>
        <v>31</v>
      </c>
      <c r="R884">
        <f>SUM(O$4:O884)</f>
        <v>42</v>
      </c>
      <c r="S884">
        <f>SUM(P$4:P884)</f>
        <v>43</v>
      </c>
      <c r="U884" s="1">
        <f t="shared" si="324"/>
        <v>3.7425149700598404E-3</v>
      </c>
      <c r="V884" s="1">
        <f t="shared" si="325"/>
        <v>7.3206442166910968E-3</v>
      </c>
      <c r="W884" s="1">
        <f t="shared" si="326"/>
        <v>1.2381646030589888E-2</v>
      </c>
      <c r="X884" s="1">
        <f t="shared" si="327"/>
        <v>8.6455331412103043E-3</v>
      </c>
      <c r="Y884" s="1">
        <f t="shared" si="328"/>
        <v>8.9652596189766509E-3</v>
      </c>
      <c r="Z884" s="1">
        <f t="shared" si="329"/>
        <v>9.6115338406086437E-3</v>
      </c>
      <c r="AA884" s="1">
        <f t="shared" si="330"/>
        <v>1.0245901639344357E-2</v>
      </c>
      <c r="AB884" s="1">
        <f t="shared" si="331"/>
        <v>1.2195121951219523E-2</v>
      </c>
      <c r="AD884" s="2">
        <f t="shared" ca="1" si="315"/>
        <v>1</v>
      </c>
      <c r="AE884" s="2">
        <f t="shared" ca="1" si="316"/>
        <v>1</v>
      </c>
      <c r="AF884" s="2">
        <f t="shared" ca="1" si="317"/>
        <v>1</v>
      </c>
      <c r="AG884" s="2">
        <f t="shared" ca="1" si="318"/>
        <v>1</v>
      </c>
      <c r="AH884" s="2">
        <f t="shared" ca="1" si="319"/>
        <v>1</v>
      </c>
      <c r="AI884" s="2">
        <f t="shared" ca="1" si="320"/>
        <v>1</v>
      </c>
      <c r="AJ884" s="2">
        <f t="shared" ca="1" si="321"/>
        <v>1</v>
      </c>
      <c r="AK884" s="2">
        <f t="shared" ca="1" si="322"/>
        <v>1</v>
      </c>
      <c r="AM884">
        <f ca="1">+IF(COUNTIFS(AM$4:AM883,1,$Q$4:$Q883,$Q884)=1,0,IF(U884*AD884&lt;$AO$1,1,0))</f>
        <v>0</v>
      </c>
      <c r="AN884">
        <f ca="1">+IF(COUNTIFS(AN$4:AN883,1,$Q$4:$Q883,$Q884)=1,0,IF(V884*AE884&lt;$AO$1,1,0))</f>
        <v>0</v>
      </c>
      <c r="AO884">
        <f ca="1">+IF(COUNTIFS(AO$4:AO883,1,$Q$4:$Q883,$Q884)=1,0,IF(W884*AF884&lt;$AO$1,1,0))</f>
        <v>0</v>
      </c>
      <c r="AP884">
        <f ca="1">+IF(COUNTIFS(AP$4:AP883,1,$Q$4:$Q883,$Q884)=1,0,IF(X884*AG884&lt;$AO$1,1,0))</f>
        <v>0</v>
      </c>
      <c r="AQ884">
        <f ca="1">+IF(COUNTIFS(AQ$4:AQ883,1,$Q$4:$Q883,$Q884)=1,0,IF(Y884*AH884&lt;$AO$1,1,0))</f>
        <v>0</v>
      </c>
      <c r="AR884">
        <f ca="1">+IF(COUNTIFS(AR$4:AR883,1,$Q$4:$Q883,$Q884)=1,0,IF(Z884*AI884&lt;$AO$1,1,0))</f>
        <v>0</v>
      </c>
      <c r="AS884">
        <f ca="1">+IF(COUNTIFS(AS$4:AS883,1,$Q$4:$Q883,$Q884)=1,0,IF(AA884*AJ884&lt;$AO$1,1,0))</f>
        <v>0</v>
      </c>
      <c r="AT884">
        <f ca="1">+IF(COUNTIFS(AT$4:AT883,1,$Q$4:$Q883,$Q884)=1,0,IF(AB884*AK884&lt;$AO$1,1,0))</f>
        <v>0</v>
      </c>
      <c r="AU884">
        <f t="shared" ca="1" si="313"/>
        <v>0</v>
      </c>
      <c r="AW884">
        <f ca="1">1*(COUNTIFS($Q$4:$Q883,Q884,AU$4:AU883,1)&gt;0)</f>
        <v>0</v>
      </c>
      <c r="AX884" t="str">
        <f t="shared" ca="1" si="323"/>
        <v/>
      </c>
    </row>
    <row r="885" spans="2:50" x14ac:dyDescent="0.35">
      <c r="B885">
        <f t="shared" si="314"/>
        <v>882</v>
      </c>
      <c r="C885" s="5">
        <f>AVERAGEIFS(TimeSeries!883:883,TimeSeries!$1:$1,"&lt;="&amp;C$3,TimeSeries!$1:$1,"&gt;="&amp;C$2)</f>
        <v>135.30000000000001</v>
      </c>
      <c r="D885" s="5">
        <f>AVERAGEIFS(TimeSeries!883:883,TimeSeries!$1:$1,"&lt;="&amp;D$3,TimeSeries!$1:$1,"&gt;="&amp;D$2)</f>
        <v>139.30000000000001</v>
      </c>
      <c r="E885" s="5">
        <f>AVERAGEIFS(TimeSeries!883:883,TimeSeries!$1:$1,"&lt;="&amp;E$3,TimeSeries!$1:$1,"&gt;="&amp;E$2)</f>
        <v>140.69999999999999</v>
      </c>
      <c r="F885" s="5">
        <f>AVERAGEIFS(TimeSeries!883:883,TimeSeries!$1:$1,"&lt;="&amp;F$3,TimeSeries!$1:$1,"&gt;="&amp;F$2)</f>
        <v>140.69999999999999</v>
      </c>
      <c r="G885" s="5">
        <f>AVERAGEIFS(TimeSeries!883:883,TimeSeries!$1:$1,"&lt;="&amp;G$3,TimeSeries!$1:$1,"&gt;="&amp;G$2)</f>
        <v>135.75</v>
      </c>
      <c r="H885" s="5">
        <f>AVERAGEIFS(TimeSeries!883:883,TimeSeries!$1:$1,"&lt;="&amp;H$3,TimeSeries!$1:$1,"&gt;="&amp;H$2)</f>
        <v>127.25</v>
      </c>
      <c r="I885" s="5">
        <f>AVERAGEIFS(TimeSeries!883:883,TimeSeries!$1:$1,"&lt;="&amp;I$3,TimeSeries!$1:$1,"&gt;="&amp;I$2)</f>
        <v>124.45</v>
      </c>
      <c r="J885" s="5">
        <f>AVERAGEIFS(TimeSeries!883:883,TimeSeries!$1:$1,"&lt;="&amp;J$3,TimeSeries!$1:$1,"&gt;="&amp;J$2)</f>
        <v>125.9</v>
      </c>
      <c r="K885" s="5">
        <f>+TimeSeries!I883</f>
        <v>134.05000000000001</v>
      </c>
      <c r="M885">
        <f t="shared" si="332"/>
        <v>117.99374999999999</v>
      </c>
      <c r="N885">
        <f t="shared" si="333"/>
        <v>125.375</v>
      </c>
      <c r="O885">
        <f t="shared" si="312"/>
        <v>0</v>
      </c>
      <c r="P885">
        <f t="shared" si="334"/>
        <v>0</v>
      </c>
      <c r="Q885">
        <f>+INDEX(TimeSeries!$A:$ZZ,'TimeSeries - Formatted'!$B885+1,'TimeSeries - Formatted'!K$1)</f>
        <v>31</v>
      </c>
      <c r="R885">
        <f>SUM(O$4:O885)</f>
        <v>42</v>
      </c>
      <c r="S885">
        <f>SUM(P$4:P885)</f>
        <v>43</v>
      </c>
      <c r="U885" s="1">
        <f t="shared" si="324"/>
        <v>8.9485458612976743E-3</v>
      </c>
      <c r="V885" s="1">
        <f t="shared" si="325"/>
        <v>1.2354651162790775E-2</v>
      </c>
      <c r="W885" s="1">
        <f t="shared" si="326"/>
        <v>1.2230215827337965E-2</v>
      </c>
      <c r="X885" s="1">
        <f t="shared" si="327"/>
        <v>4.9999999999998934E-3</v>
      </c>
      <c r="Y885" s="1">
        <f t="shared" si="328"/>
        <v>5.1832654572379067E-3</v>
      </c>
      <c r="Z885" s="1">
        <f t="shared" si="329"/>
        <v>9.5200317334391826E-3</v>
      </c>
      <c r="AA885" s="1">
        <f t="shared" si="330"/>
        <v>9.7363083164301312E-3</v>
      </c>
      <c r="AB885" s="1">
        <f t="shared" si="331"/>
        <v>1.1244979919678766E-2</v>
      </c>
      <c r="AD885" s="2">
        <f t="shared" ca="1" si="315"/>
        <v>1</v>
      </c>
      <c r="AE885" s="2">
        <f t="shared" ca="1" si="316"/>
        <v>1</v>
      </c>
      <c r="AF885" s="2">
        <f t="shared" ca="1" si="317"/>
        <v>1</v>
      </c>
      <c r="AG885" s="2">
        <f t="shared" ca="1" si="318"/>
        <v>1</v>
      </c>
      <c r="AH885" s="2">
        <f t="shared" ca="1" si="319"/>
        <v>1</v>
      </c>
      <c r="AI885" s="2">
        <f t="shared" ca="1" si="320"/>
        <v>1</v>
      </c>
      <c r="AJ885" s="2">
        <f t="shared" ca="1" si="321"/>
        <v>1</v>
      </c>
      <c r="AK885" s="2">
        <f t="shared" ca="1" si="322"/>
        <v>1</v>
      </c>
      <c r="AM885">
        <f ca="1">+IF(COUNTIFS(AM$4:AM884,1,$Q$4:$Q884,$Q885)=1,0,IF(U885*AD885&lt;$AO$1,1,0))</f>
        <v>0</v>
      </c>
      <c r="AN885">
        <f ca="1">+IF(COUNTIFS(AN$4:AN884,1,$Q$4:$Q884,$Q885)=1,0,IF(V885*AE885&lt;$AO$1,1,0))</f>
        <v>0</v>
      </c>
      <c r="AO885">
        <f ca="1">+IF(COUNTIFS(AO$4:AO884,1,$Q$4:$Q884,$Q885)=1,0,IF(W885*AF885&lt;$AO$1,1,0))</f>
        <v>0</v>
      </c>
      <c r="AP885">
        <f ca="1">+IF(COUNTIFS(AP$4:AP884,1,$Q$4:$Q884,$Q885)=1,0,IF(X885*AG885&lt;$AO$1,1,0))</f>
        <v>0</v>
      </c>
      <c r="AQ885">
        <f ca="1">+IF(COUNTIFS(AQ$4:AQ884,1,$Q$4:$Q884,$Q885)=1,0,IF(Y885*AH885&lt;$AO$1,1,0))</f>
        <v>0</v>
      </c>
      <c r="AR885">
        <f ca="1">+IF(COUNTIFS(AR$4:AR884,1,$Q$4:$Q884,$Q885)=1,0,IF(Z885*AI885&lt;$AO$1,1,0))</f>
        <v>0</v>
      </c>
      <c r="AS885">
        <f ca="1">+IF(COUNTIFS(AS$4:AS884,1,$Q$4:$Q884,$Q885)=1,0,IF(AA885*AJ885&lt;$AO$1,1,0))</f>
        <v>0</v>
      </c>
      <c r="AT885">
        <f ca="1">+IF(COUNTIFS(AT$4:AT884,1,$Q$4:$Q884,$Q885)=1,0,IF(AB885*AK885&lt;$AO$1,1,0))</f>
        <v>0</v>
      </c>
      <c r="AU885">
        <f t="shared" ca="1" si="313"/>
        <v>0</v>
      </c>
      <c r="AW885">
        <f ca="1">1*(COUNTIFS($Q$4:$Q884,Q885,AU$4:AU884,1)&gt;0)</f>
        <v>0</v>
      </c>
      <c r="AX885" t="str">
        <f t="shared" ca="1" si="323"/>
        <v/>
      </c>
    </row>
    <row r="886" spans="2:50" x14ac:dyDescent="0.35">
      <c r="B886">
        <f t="shared" si="314"/>
        <v>883</v>
      </c>
      <c r="C886" s="5">
        <f>AVERAGEIFS(TimeSeries!884:884,TimeSeries!$1:$1,"&lt;="&amp;C$3,TimeSeries!$1:$1,"&gt;="&amp;C$2)</f>
        <v>136.5</v>
      </c>
      <c r="D886" s="5">
        <f>AVERAGEIFS(TimeSeries!884:884,TimeSeries!$1:$1,"&lt;="&amp;D$3,TimeSeries!$1:$1,"&gt;="&amp;D$2)</f>
        <v>140.5</v>
      </c>
      <c r="E886" s="5">
        <f>AVERAGEIFS(TimeSeries!884:884,TimeSeries!$1:$1,"&lt;="&amp;E$3,TimeSeries!$1:$1,"&gt;="&amp;E$2)</f>
        <v>141.9</v>
      </c>
      <c r="F886" s="5">
        <f>AVERAGEIFS(TimeSeries!884:884,TimeSeries!$1:$1,"&lt;="&amp;F$3,TimeSeries!$1:$1,"&gt;="&amp;F$2)</f>
        <v>141.9</v>
      </c>
      <c r="G886" s="5">
        <f>AVERAGEIFS(TimeSeries!884:884,TimeSeries!$1:$1,"&lt;="&amp;G$3,TimeSeries!$1:$1,"&gt;="&amp;G$2)</f>
        <v>136.94999999999999</v>
      </c>
      <c r="H886" s="5">
        <f>AVERAGEIFS(TimeSeries!884:884,TimeSeries!$1:$1,"&lt;="&amp;H$3,TimeSeries!$1:$1,"&gt;="&amp;H$2)</f>
        <v>128.44999999999999</v>
      </c>
      <c r="I886" s="5">
        <f>AVERAGEIFS(TimeSeries!884:884,TimeSeries!$1:$1,"&lt;="&amp;I$3,TimeSeries!$1:$1,"&gt;="&amp;I$2)</f>
        <v>125.65</v>
      </c>
      <c r="J886" s="5">
        <f>AVERAGEIFS(TimeSeries!884:884,TimeSeries!$1:$1,"&lt;="&amp;J$3,TimeSeries!$1:$1,"&gt;="&amp;J$2)</f>
        <v>127.3</v>
      </c>
      <c r="K886" s="5">
        <f>+TimeSeries!I884</f>
        <v>135.25</v>
      </c>
      <c r="M886">
        <f t="shared" si="332"/>
        <v>117.99374999999999</v>
      </c>
      <c r="N886">
        <f t="shared" si="333"/>
        <v>125.375</v>
      </c>
      <c r="O886">
        <f t="shared" si="312"/>
        <v>0</v>
      </c>
      <c r="P886">
        <f t="shared" si="334"/>
        <v>0</v>
      </c>
      <c r="Q886">
        <f>+INDEX(TimeSeries!$A:$ZZ,'TimeSeries - Formatted'!$B886+1,'TimeSeries - Formatted'!K$1)</f>
        <v>31</v>
      </c>
      <c r="R886">
        <f>SUM(O$4:O886)</f>
        <v>42</v>
      </c>
      <c r="S886">
        <f>SUM(P$4:P886)</f>
        <v>43</v>
      </c>
      <c r="U886" s="1">
        <f t="shared" si="324"/>
        <v>8.8691796008868451E-3</v>
      </c>
      <c r="V886" s="1">
        <f t="shared" si="325"/>
        <v>8.6145010768126085E-3</v>
      </c>
      <c r="W886" s="1">
        <f t="shared" si="326"/>
        <v>8.5287846481878482E-3</v>
      </c>
      <c r="X886" s="1">
        <f t="shared" si="327"/>
        <v>8.5287846481878482E-3</v>
      </c>
      <c r="Y886" s="1">
        <f t="shared" si="328"/>
        <v>8.8397790055247949E-3</v>
      </c>
      <c r="Z886" s="1">
        <f t="shared" si="329"/>
        <v>9.4302554027503316E-3</v>
      </c>
      <c r="AA886" s="1">
        <f t="shared" si="330"/>
        <v>9.6424266773804668E-3</v>
      </c>
      <c r="AB886" s="1">
        <f t="shared" si="331"/>
        <v>1.1119936457505863E-2</v>
      </c>
      <c r="AD886" s="2">
        <f t="shared" ca="1" si="315"/>
        <v>1</v>
      </c>
      <c r="AE886" s="2">
        <f t="shared" ca="1" si="316"/>
        <v>1</v>
      </c>
      <c r="AF886" s="2">
        <f t="shared" ca="1" si="317"/>
        <v>1</v>
      </c>
      <c r="AG886" s="2">
        <f t="shared" ca="1" si="318"/>
        <v>1</v>
      </c>
      <c r="AH886" s="2">
        <f t="shared" ca="1" si="319"/>
        <v>1</v>
      </c>
      <c r="AI886" s="2">
        <f t="shared" ca="1" si="320"/>
        <v>1</v>
      </c>
      <c r="AJ886" s="2">
        <f t="shared" ca="1" si="321"/>
        <v>1</v>
      </c>
      <c r="AK886" s="2">
        <f t="shared" ca="1" si="322"/>
        <v>1</v>
      </c>
      <c r="AM886">
        <f ca="1">+IF(COUNTIFS(AM$4:AM885,1,$Q$4:$Q885,$Q886)=1,0,IF(U886*AD886&lt;$AO$1,1,0))</f>
        <v>0</v>
      </c>
      <c r="AN886">
        <f ca="1">+IF(COUNTIFS(AN$4:AN885,1,$Q$4:$Q885,$Q886)=1,0,IF(V886*AE886&lt;$AO$1,1,0))</f>
        <v>0</v>
      </c>
      <c r="AO886">
        <f ca="1">+IF(COUNTIFS(AO$4:AO885,1,$Q$4:$Q885,$Q886)=1,0,IF(W886*AF886&lt;$AO$1,1,0))</f>
        <v>0</v>
      </c>
      <c r="AP886">
        <f ca="1">+IF(COUNTIFS(AP$4:AP885,1,$Q$4:$Q885,$Q886)=1,0,IF(X886*AG886&lt;$AO$1,1,0))</f>
        <v>0</v>
      </c>
      <c r="AQ886">
        <f ca="1">+IF(COUNTIFS(AQ$4:AQ885,1,$Q$4:$Q885,$Q886)=1,0,IF(Y886*AH886&lt;$AO$1,1,0))</f>
        <v>0</v>
      </c>
      <c r="AR886">
        <f ca="1">+IF(COUNTIFS(AR$4:AR885,1,$Q$4:$Q885,$Q886)=1,0,IF(Z886*AI886&lt;$AO$1,1,0))</f>
        <v>0</v>
      </c>
      <c r="AS886">
        <f ca="1">+IF(COUNTIFS(AS$4:AS885,1,$Q$4:$Q885,$Q886)=1,0,IF(AA886*AJ886&lt;$AO$1,1,0))</f>
        <v>0</v>
      </c>
      <c r="AT886">
        <f ca="1">+IF(COUNTIFS(AT$4:AT885,1,$Q$4:$Q885,$Q886)=1,0,IF(AB886*AK886&lt;$AO$1,1,0))</f>
        <v>0</v>
      </c>
      <c r="AU886">
        <f t="shared" ca="1" si="313"/>
        <v>0</v>
      </c>
      <c r="AW886">
        <f ca="1">1*(COUNTIFS($Q$4:$Q885,Q886,AU$4:AU885,1)&gt;0)</f>
        <v>0</v>
      </c>
      <c r="AX886" t="str">
        <f t="shared" ca="1" si="323"/>
        <v/>
      </c>
    </row>
    <row r="887" spans="2:50" x14ac:dyDescent="0.35">
      <c r="B887">
        <f t="shared" si="314"/>
        <v>884</v>
      </c>
      <c r="C887" s="5">
        <f>AVERAGEIFS(TimeSeries!885:885,TimeSeries!$1:$1,"&lt;="&amp;C$3,TimeSeries!$1:$1,"&gt;="&amp;C$2)</f>
        <v>137.5</v>
      </c>
      <c r="D887" s="5">
        <f>AVERAGEIFS(TimeSeries!885:885,TimeSeries!$1:$1,"&lt;="&amp;D$3,TimeSeries!$1:$1,"&gt;="&amp;D$2)</f>
        <v>142</v>
      </c>
      <c r="E887" s="5">
        <f>AVERAGEIFS(TimeSeries!885:885,TimeSeries!$1:$1,"&lt;="&amp;E$3,TimeSeries!$1:$1,"&gt;="&amp;E$2)</f>
        <v>144.85</v>
      </c>
      <c r="F887" s="5">
        <f>AVERAGEIFS(TimeSeries!885:885,TimeSeries!$1:$1,"&lt;="&amp;F$3,TimeSeries!$1:$1,"&gt;="&amp;F$2)</f>
        <v>144.85</v>
      </c>
      <c r="G887" s="5">
        <f>AVERAGEIFS(TimeSeries!885:885,TimeSeries!$1:$1,"&lt;="&amp;G$3,TimeSeries!$1:$1,"&gt;="&amp;G$2)</f>
        <v>140.6</v>
      </c>
      <c r="H887" s="5">
        <f>AVERAGEIFS(TimeSeries!885:885,TimeSeries!$1:$1,"&lt;="&amp;H$3,TimeSeries!$1:$1,"&gt;="&amp;H$2)</f>
        <v>131.6</v>
      </c>
      <c r="I887" s="5">
        <f>AVERAGEIFS(TimeSeries!885:885,TimeSeries!$1:$1,"&lt;="&amp;I$3,TimeSeries!$1:$1,"&gt;="&amp;I$2)</f>
        <v>127.35</v>
      </c>
      <c r="J887" s="5">
        <f>AVERAGEIFS(TimeSeries!885:885,TimeSeries!$1:$1,"&lt;="&amp;J$3,TimeSeries!$1:$1,"&gt;="&amp;J$2)</f>
        <v>128.69999999999999</v>
      </c>
      <c r="K887" s="5">
        <f>+TimeSeries!I885</f>
        <v>137.57499999999999</v>
      </c>
      <c r="M887">
        <f t="shared" si="332"/>
        <v>117.99374999999999</v>
      </c>
      <c r="N887">
        <f t="shared" si="333"/>
        <v>125.375</v>
      </c>
      <c r="O887">
        <f t="shared" si="312"/>
        <v>0</v>
      </c>
      <c r="P887">
        <f t="shared" si="334"/>
        <v>0</v>
      </c>
      <c r="Q887">
        <f>+INDEX(TimeSeries!$A:$ZZ,'TimeSeries - Formatted'!$B887+1,'TimeSeries - Formatted'!K$1)</f>
        <v>31</v>
      </c>
      <c r="R887">
        <f>SUM(O$4:O887)</f>
        <v>42</v>
      </c>
      <c r="S887">
        <f>SUM(P$4:P887)</f>
        <v>43</v>
      </c>
      <c r="U887" s="1">
        <f t="shared" si="324"/>
        <v>7.3260073260073E-3</v>
      </c>
      <c r="V887" s="1">
        <f t="shared" si="325"/>
        <v>1.067615658362997E-2</v>
      </c>
      <c r="W887" s="1">
        <f t="shared" si="326"/>
        <v>2.0789288231148673E-2</v>
      </c>
      <c r="X887" s="1">
        <f t="shared" si="327"/>
        <v>2.0789288231148673E-2</v>
      </c>
      <c r="Y887" s="1">
        <f t="shared" si="328"/>
        <v>2.6652062796641118E-2</v>
      </c>
      <c r="Z887" s="1">
        <f t="shared" si="329"/>
        <v>2.4523160762942808E-2</v>
      </c>
      <c r="AA887" s="1">
        <f t="shared" si="330"/>
        <v>1.3529645841623417E-2</v>
      </c>
      <c r="AB887" s="1">
        <f t="shared" si="331"/>
        <v>1.09976433621366E-2</v>
      </c>
      <c r="AD887" s="2">
        <f t="shared" ca="1" si="315"/>
        <v>1</v>
      </c>
      <c r="AE887" s="2">
        <f t="shared" ca="1" si="316"/>
        <v>1</v>
      </c>
      <c r="AF887" s="2">
        <f t="shared" ca="1" si="317"/>
        <v>1</v>
      </c>
      <c r="AG887" s="2">
        <f t="shared" ca="1" si="318"/>
        <v>1</v>
      </c>
      <c r="AH887" s="2">
        <f t="shared" ca="1" si="319"/>
        <v>1</v>
      </c>
      <c r="AI887" s="2">
        <f t="shared" ca="1" si="320"/>
        <v>1</v>
      </c>
      <c r="AJ887" s="2">
        <f t="shared" ca="1" si="321"/>
        <v>1</v>
      </c>
      <c r="AK887" s="2">
        <f t="shared" ca="1" si="322"/>
        <v>1</v>
      </c>
      <c r="AM887">
        <f ca="1">+IF(COUNTIFS(AM$4:AM886,1,$Q$4:$Q886,$Q887)=1,0,IF(U887*AD887&lt;$AO$1,1,0))</f>
        <v>0</v>
      </c>
      <c r="AN887">
        <f ca="1">+IF(COUNTIFS(AN$4:AN886,1,$Q$4:$Q886,$Q887)=1,0,IF(V887*AE887&lt;$AO$1,1,0))</f>
        <v>0</v>
      </c>
      <c r="AO887">
        <f ca="1">+IF(COUNTIFS(AO$4:AO886,1,$Q$4:$Q886,$Q887)=1,0,IF(W887*AF887&lt;$AO$1,1,0))</f>
        <v>0</v>
      </c>
      <c r="AP887">
        <f ca="1">+IF(COUNTIFS(AP$4:AP886,1,$Q$4:$Q886,$Q887)=1,0,IF(X887*AG887&lt;$AO$1,1,0))</f>
        <v>0</v>
      </c>
      <c r="AQ887">
        <f ca="1">+IF(COUNTIFS(AQ$4:AQ886,1,$Q$4:$Q886,$Q887)=1,0,IF(Y887*AH887&lt;$AO$1,1,0))</f>
        <v>0</v>
      </c>
      <c r="AR887">
        <f ca="1">+IF(COUNTIFS(AR$4:AR886,1,$Q$4:$Q886,$Q887)=1,0,IF(Z887*AI887&lt;$AO$1,1,0))</f>
        <v>0</v>
      </c>
      <c r="AS887">
        <f ca="1">+IF(COUNTIFS(AS$4:AS886,1,$Q$4:$Q886,$Q887)=1,0,IF(AA887*AJ887&lt;$AO$1,1,0))</f>
        <v>0</v>
      </c>
      <c r="AT887">
        <f ca="1">+IF(COUNTIFS(AT$4:AT886,1,$Q$4:$Q886,$Q887)=1,0,IF(AB887*AK887&lt;$AO$1,1,0))</f>
        <v>0</v>
      </c>
      <c r="AU887">
        <f t="shared" ca="1" si="313"/>
        <v>0</v>
      </c>
      <c r="AW887">
        <f ca="1">1*(COUNTIFS($Q$4:$Q886,Q887,AU$4:AU886,1)&gt;0)</f>
        <v>0</v>
      </c>
      <c r="AX887" t="str">
        <f t="shared" ca="1" si="323"/>
        <v/>
      </c>
    </row>
    <row r="888" spans="2:50" x14ac:dyDescent="0.35">
      <c r="B888">
        <f t="shared" si="314"/>
        <v>885</v>
      </c>
      <c r="C888" s="5">
        <f>AVERAGEIFS(TimeSeries!886:886,TimeSeries!$1:$1,"&lt;="&amp;C$3,TimeSeries!$1:$1,"&gt;="&amp;C$2)</f>
        <v>140.4</v>
      </c>
      <c r="D888" s="5">
        <f>AVERAGEIFS(TimeSeries!886:886,TimeSeries!$1:$1,"&lt;="&amp;D$3,TimeSeries!$1:$1,"&gt;="&amp;D$2)</f>
        <v>146.4</v>
      </c>
      <c r="E888" s="5">
        <f>AVERAGEIFS(TimeSeries!886:886,TimeSeries!$1:$1,"&lt;="&amp;E$3,TimeSeries!$1:$1,"&gt;="&amp;E$2)</f>
        <v>149.94999999999999</v>
      </c>
      <c r="F888" s="5">
        <f>AVERAGEIFS(TimeSeries!886:886,TimeSeries!$1:$1,"&lt;="&amp;F$3,TimeSeries!$1:$1,"&gt;="&amp;F$2)</f>
        <v>147.44999999999999</v>
      </c>
      <c r="G888" s="5">
        <f>AVERAGEIFS(TimeSeries!886:886,TimeSeries!$1:$1,"&lt;="&amp;G$3,TimeSeries!$1:$1,"&gt;="&amp;G$2)</f>
        <v>139.69999999999999</v>
      </c>
      <c r="H888" s="5">
        <f>AVERAGEIFS(TimeSeries!886:886,TimeSeries!$1:$1,"&lt;="&amp;H$3,TimeSeries!$1:$1,"&gt;="&amp;H$2)</f>
        <v>133.19999999999999</v>
      </c>
      <c r="I888" s="5">
        <f>AVERAGEIFS(TimeSeries!886:886,TimeSeries!$1:$1,"&lt;="&amp;I$3,TimeSeries!$1:$1,"&gt;="&amp;I$2)</f>
        <v>131.75</v>
      </c>
      <c r="J888" s="5">
        <f>AVERAGEIFS(TimeSeries!886:886,TimeSeries!$1:$1,"&lt;="&amp;J$3,TimeSeries!$1:$1,"&gt;="&amp;J$2)</f>
        <v>131.5</v>
      </c>
      <c r="K888" s="5">
        <f>+TimeSeries!I886</f>
        <v>140.44999999999999</v>
      </c>
      <c r="M888">
        <f t="shared" si="332"/>
        <v>117.99374999999999</v>
      </c>
      <c r="N888">
        <f t="shared" si="333"/>
        <v>125.375</v>
      </c>
      <c r="O888">
        <f t="shared" si="312"/>
        <v>0</v>
      </c>
      <c r="P888">
        <f t="shared" si="334"/>
        <v>0</v>
      </c>
      <c r="Q888">
        <f>+INDEX(TimeSeries!$A:$ZZ,'TimeSeries - Formatted'!$B888+1,'TimeSeries - Formatted'!K$1)</f>
        <v>31</v>
      </c>
      <c r="R888">
        <f>SUM(O$4:O888)</f>
        <v>42</v>
      </c>
      <c r="S888">
        <f>SUM(P$4:P888)</f>
        <v>43</v>
      </c>
      <c r="U888" s="1">
        <f t="shared" si="324"/>
        <v>2.1090909090909049E-2</v>
      </c>
      <c r="V888" s="1">
        <f t="shared" si="325"/>
        <v>3.0985915492957705E-2</v>
      </c>
      <c r="W888" s="1">
        <f t="shared" si="326"/>
        <v>3.5208836727649295E-2</v>
      </c>
      <c r="X888" s="1">
        <f t="shared" si="327"/>
        <v>1.7949603037625161E-2</v>
      </c>
      <c r="Y888" s="1">
        <f t="shared" si="328"/>
        <v>-6.4011379800853474E-3</v>
      </c>
      <c r="Z888" s="1">
        <f t="shared" si="329"/>
        <v>1.2158054711246091E-2</v>
      </c>
      <c r="AA888" s="1">
        <f t="shared" si="330"/>
        <v>3.4550451511582203E-2</v>
      </c>
      <c r="AB888" s="1">
        <f t="shared" si="331"/>
        <v>2.1756021756021759E-2</v>
      </c>
      <c r="AD888" s="2">
        <f t="shared" ca="1" si="315"/>
        <v>1</v>
      </c>
      <c r="AE888" s="2">
        <f t="shared" ca="1" si="316"/>
        <v>1</v>
      </c>
      <c r="AF888" s="2">
        <f t="shared" ca="1" si="317"/>
        <v>1</v>
      </c>
      <c r="AG888" s="2">
        <f t="shared" ca="1" si="318"/>
        <v>1</v>
      </c>
      <c r="AH888" s="2">
        <f t="shared" ca="1" si="319"/>
        <v>1</v>
      </c>
      <c r="AI888" s="2">
        <f t="shared" ca="1" si="320"/>
        <v>1</v>
      </c>
      <c r="AJ888" s="2">
        <f t="shared" ca="1" si="321"/>
        <v>1</v>
      </c>
      <c r="AK888" s="2">
        <f t="shared" ca="1" si="322"/>
        <v>1</v>
      </c>
      <c r="AM888">
        <f ca="1">+IF(COUNTIFS(AM$4:AM887,1,$Q$4:$Q887,$Q888)=1,0,IF(U888*AD888&lt;$AO$1,1,0))</f>
        <v>0</v>
      </c>
      <c r="AN888">
        <f ca="1">+IF(COUNTIFS(AN$4:AN887,1,$Q$4:$Q887,$Q888)=1,0,IF(V888*AE888&lt;$AO$1,1,0))</f>
        <v>0</v>
      </c>
      <c r="AO888">
        <f ca="1">+IF(COUNTIFS(AO$4:AO887,1,$Q$4:$Q887,$Q888)=1,0,IF(W888*AF888&lt;$AO$1,1,0))</f>
        <v>0</v>
      </c>
      <c r="AP888">
        <f ca="1">+IF(COUNTIFS(AP$4:AP887,1,$Q$4:$Q887,$Q888)=1,0,IF(X888*AG888&lt;$AO$1,1,0))</f>
        <v>0</v>
      </c>
      <c r="AQ888">
        <f ca="1">+IF(COUNTIFS(AQ$4:AQ887,1,$Q$4:$Q887,$Q888)=1,0,IF(Y888*AH888&lt;$AO$1,1,0))</f>
        <v>0</v>
      </c>
      <c r="AR888">
        <f ca="1">+IF(COUNTIFS(AR$4:AR887,1,$Q$4:$Q887,$Q888)=1,0,IF(Z888*AI888&lt;$AO$1,1,0))</f>
        <v>0</v>
      </c>
      <c r="AS888">
        <f ca="1">+IF(COUNTIFS(AS$4:AS887,1,$Q$4:$Q887,$Q888)=1,0,IF(AA888*AJ888&lt;$AO$1,1,0))</f>
        <v>0</v>
      </c>
      <c r="AT888">
        <f ca="1">+IF(COUNTIFS(AT$4:AT887,1,$Q$4:$Q887,$Q888)=1,0,IF(AB888*AK888&lt;$AO$1,1,0))</f>
        <v>0</v>
      </c>
      <c r="AU888">
        <f t="shared" ca="1" si="313"/>
        <v>0</v>
      </c>
      <c r="AW888">
        <f ca="1">1*(COUNTIFS($Q$4:$Q887,Q888,AU$4:AU887,1)&gt;0)</f>
        <v>0</v>
      </c>
      <c r="AX888" t="str">
        <f t="shared" ca="1" si="323"/>
        <v/>
      </c>
    </row>
    <row r="889" spans="2:50" x14ac:dyDescent="0.35">
      <c r="B889">
        <f t="shared" si="314"/>
        <v>886</v>
      </c>
      <c r="C889" s="5">
        <f>AVERAGEIFS(TimeSeries!887:887,TimeSeries!$1:$1,"&lt;="&amp;C$3,TimeSeries!$1:$1,"&gt;="&amp;C$2)</f>
        <v>141.85</v>
      </c>
      <c r="D889" s="5">
        <f>AVERAGEIFS(TimeSeries!887:887,TimeSeries!$1:$1,"&lt;="&amp;D$3,TimeSeries!$1:$1,"&gt;="&amp;D$2)</f>
        <v>146.35</v>
      </c>
      <c r="E889" s="5">
        <f>AVERAGEIFS(TimeSeries!887:887,TimeSeries!$1:$1,"&lt;="&amp;E$3,TimeSeries!$1:$1,"&gt;="&amp;E$2)</f>
        <v>145.6</v>
      </c>
      <c r="F889" s="5">
        <f>AVERAGEIFS(TimeSeries!887:887,TimeSeries!$1:$1,"&lt;="&amp;F$3,TimeSeries!$1:$1,"&gt;="&amp;F$2)</f>
        <v>139.6</v>
      </c>
      <c r="G889" s="5">
        <f>AVERAGEIFS(TimeSeries!887:887,TimeSeries!$1:$1,"&lt;="&amp;G$3,TimeSeries!$1:$1,"&gt;="&amp;G$2)</f>
        <v>130.44999999999999</v>
      </c>
      <c r="H889" s="5">
        <f>AVERAGEIFS(TimeSeries!887:887,TimeSeries!$1:$1,"&lt;="&amp;H$3,TimeSeries!$1:$1,"&gt;="&amp;H$2)</f>
        <v>129.44999999999999</v>
      </c>
      <c r="I889" s="5">
        <f>AVERAGEIFS(TimeSeries!887:887,TimeSeries!$1:$1,"&lt;="&amp;I$3,TimeSeries!$1:$1,"&gt;="&amp;I$2)</f>
        <v>133.69999999999999</v>
      </c>
      <c r="J889" s="5">
        <f>AVERAGEIFS(TimeSeries!887:887,TimeSeries!$1:$1,"&lt;="&amp;J$3,TimeSeries!$1:$1,"&gt;="&amp;J$2)</f>
        <v>134.4</v>
      </c>
      <c r="K889" s="5">
        <f>+TimeSeries!I887</f>
        <v>137.89999999999998</v>
      </c>
      <c r="M889">
        <f t="shared" si="332"/>
        <v>117.99374999999999</v>
      </c>
      <c r="N889">
        <f t="shared" si="333"/>
        <v>125.375</v>
      </c>
      <c r="O889">
        <f t="shared" si="312"/>
        <v>0</v>
      </c>
      <c r="P889">
        <f t="shared" si="334"/>
        <v>0</v>
      </c>
      <c r="Q889">
        <f>+INDEX(TimeSeries!$A:$ZZ,'TimeSeries - Formatted'!$B889+1,'TimeSeries - Formatted'!K$1)</f>
        <v>31</v>
      </c>
      <c r="R889">
        <f>SUM(O$4:O889)</f>
        <v>42</v>
      </c>
      <c r="S889">
        <f>SUM(P$4:P889)</f>
        <v>43</v>
      </c>
      <c r="U889" s="1">
        <f t="shared" si="324"/>
        <v>1.0327635327635143E-2</v>
      </c>
      <c r="V889" s="1">
        <f t="shared" si="325"/>
        <v>-3.4153005464487851E-4</v>
      </c>
      <c r="W889" s="1">
        <f t="shared" si="326"/>
        <v>-2.900966988996323E-2</v>
      </c>
      <c r="X889" s="1">
        <f t="shared" si="327"/>
        <v>-5.3238385893523144E-2</v>
      </c>
      <c r="Y889" s="1">
        <f t="shared" si="328"/>
        <v>-7.2190611664295967E-2</v>
      </c>
      <c r="Z889" s="1">
        <f t="shared" si="329"/>
        <v>-2.8153153153153143E-2</v>
      </c>
      <c r="AA889" s="1">
        <f t="shared" si="330"/>
        <v>1.4800759013282594E-2</v>
      </c>
      <c r="AB889" s="1">
        <f t="shared" si="331"/>
        <v>2.2053231939163531E-2</v>
      </c>
      <c r="AD889" s="2">
        <f t="shared" ca="1" si="315"/>
        <v>1</v>
      </c>
      <c r="AE889" s="2">
        <f t="shared" ca="1" si="316"/>
        <v>1</v>
      </c>
      <c r="AF889" s="2">
        <f t="shared" ca="1" si="317"/>
        <v>1</v>
      </c>
      <c r="AG889" s="2">
        <f t="shared" ca="1" si="318"/>
        <v>1</v>
      </c>
      <c r="AH889" s="2">
        <f t="shared" ca="1" si="319"/>
        <v>1</v>
      </c>
      <c r="AI889" s="2">
        <f t="shared" ca="1" si="320"/>
        <v>1</v>
      </c>
      <c r="AJ889" s="2">
        <f t="shared" ca="1" si="321"/>
        <v>1</v>
      </c>
      <c r="AK889" s="2">
        <f t="shared" ca="1" si="322"/>
        <v>1</v>
      </c>
      <c r="AM889">
        <f ca="1">+IF(COUNTIFS(AM$4:AM888,1,$Q$4:$Q888,$Q889)=1,0,IF(U889*AD889&lt;$AO$1,1,0))</f>
        <v>0</v>
      </c>
      <c r="AN889">
        <f ca="1">+IF(COUNTIFS(AN$4:AN888,1,$Q$4:$Q888,$Q889)=1,0,IF(V889*AE889&lt;$AO$1,1,0))</f>
        <v>0</v>
      </c>
      <c r="AO889">
        <f ca="1">+IF(COUNTIFS(AO$4:AO888,1,$Q$4:$Q888,$Q889)=1,0,IF(W889*AF889&lt;$AO$1,1,0))</f>
        <v>0</v>
      </c>
      <c r="AP889">
        <f ca="1">+IF(COUNTIFS(AP$4:AP888,1,$Q$4:$Q888,$Q889)=1,0,IF(X889*AG889&lt;$AO$1,1,0))</f>
        <v>0</v>
      </c>
      <c r="AQ889">
        <f ca="1">+IF(COUNTIFS(AQ$4:AQ888,1,$Q$4:$Q888,$Q889)=1,0,IF(Y889*AH889&lt;$AO$1,1,0))</f>
        <v>0</v>
      </c>
      <c r="AR889">
        <f ca="1">+IF(COUNTIFS(AR$4:AR888,1,$Q$4:$Q888,$Q889)=1,0,IF(Z889*AI889&lt;$AO$1,1,0))</f>
        <v>0</v>
      </c>
      <c r="AS889">
        <f ca="1">+IF(COUNTIFS(AS$4:AS888,1,$Q$4:$Q888,$Q889)=1,0,IF(AA889*AJ889&lt;$AO$1,1,0))</f>
        <v>0</v>
      </c>
      <c r="AT889">
        <f ca="1">+IF(COUNTIFS(AT$4:AT888,1,$Q$4:$Q888,$Q889)=1,0,IF(AB889*AK889&lt;$AO$1,1,0))</f>
        <v>0</v>
      </c>
      <c r="AU889">
        <f t="shared" ca="1" si="313"/>
        <v>0</v>
      </c>
      <c r="AW889">
        <f ca="1">1*(COUNTIFS($Q$4:$Q888,Q889,AU$4:AU888,1)&gt;0)</f>
        <v>0</v>
      </c>
      <c r="AX889" t="str">
        <f t="shared" ca="1" si="323"/>
        <v/>
      </c>
    </row>
    <row r="890" spans="2:50" x14ac:dyDescent="0.35">
      <c r="B890">
        <f t="shared" si="314"/>
        <v>887</v>
      </c>
      <c r="C890" s="5">
        <f>AVERAGEIFS(TimeSeries!888:888,TimeSeries!$1:$1,"&lt;="&amp;C$3,TimeSeries!$1:$1,"&gt;="&amp;C$2)</f>
        <v>135</v>
      </c>
      <c r="D890" s="5">
        <f>AVERAGEIFS(TimeSeries!888:888,TimeSeries!$1:$1,"&lt;="&amp;D$3,TimeSeries!$1:$1,"&gt;="&amp;D$2)</f>
        <v>139.5</v>
      </c>
      <c r="E890" s="5">
        <f>AVERAGEIFS(TimeSeries!888:888,TimeSeries!$1:$1,"&lt;="&amp;E$3,TimeSeries!$1:$1,"&gt;="&amp;E$2)</f>
        <v>136.69999999999999</v>
      </c>
      <c r="F890" s="5">
        <f>AVERAGEIFS(TimeSeries!888:888,TimeSeries!$1:$1,"&lt;="&amp;F$3,TimeSeries!$1:$1,"&gt;="&amp;F$2)</f>
        <v>129.19999999999999</v>
      </c>
      <c r="G890" s="5">
        <f>AVERAGEIFS(TimeSeries!888:888,TimeSeries!$1:$1,"&lt;="&amp;G$3,TimeSeries!$1:$1,"&gt;="&amp;G$2)</f>
        <v>122.1</v>
      </c>
      <c r="H890" s="5">
        <f>AVERAGEIFS(TimeSeries!888:888,TimeSeries!$1:$1,"&lt;="&amp;H$3,TimeSeries!$1:$1,"&gt;="&amp;H$2)</f>
        <v>122.1</v>
      </c>
      <c r="I890" s="5">
        <f>AVERAGEIFS(TimeSeries!888:888,TimeSeries!$1:$1,"&lt;="&amp;I$3,TimeSeries!$1:$1,"&gt;="&amp;I$2)</f>
        <v>125.65</v>
      </c>
      <c r="J890" s="5">
        <f>AVERAGEIFS(TimeSeries!888:888,TimeSeries!$1:$1,"&lt;="&amp;J$3,TimeSeries!$1:$1,"&gt;="&amp;J$2)</f>
        <v>127.3</v>
      </c>
      <c r="K890" s="5">
        <f>+TimeSeries!I888</f>
        <v>129.86250000000001</v>
      </c>
      <c r="M890">
        <f t="shared" si="332"/>
        <v>117.99374999999999</v>
      </c>
      <c r="N890">
        <f t="shared" si="333"/>
        <v>126.34375</v>
      </c>
      <c r="O890">
        <f t="shared" si="312"/>
        <v>0</v>
      </c>
      <c r="P890">
        <f t="shared" si="334"/>
        <v>0</v>
      </c>
      <c r="Q890">
        <f>+INDEX(TimeSeries!$A:$ZZ,'TimeSeries - Formatted'!$B890+1,'TimeSeries - Formatted'!K$1)</f>
        <v>31</v>
      </c>
      <c r="R890">
        <f>SUM(O$4:O890)</f>
        <v>42</v>
      </c>
      <c r="S890">
        <f>SUM(P$4:P890)</f>
        <v>43</v>
      </c>
      <c r="U890" s="1">
        <f t="shared" si="324"/>
        <v>-4.8290447655974567E-2</v>
      </c>
      <c r="V890" s="1">
        <f t="shared" si="325"/>
        <v>-4.7131147540983687E-2</v>
      </c>
      <c r="W890" s="1">
        <f t="shared" si="326"/>
        <v>-8.8362787595865244E-2</v>
      </c>
      <c r="X890" s="1">
        <f t="shared" si="327"/>
        <v>-0.12377076975245849</v>
      </c>
      <c r="Y890" s="1">
        <f t="shared" si="328"/>
        <v>-0.13157894736842102</v>
      </c>
      <c r="Z890" s="1">
        <f t="shared" si="329"/>
        <v>-8.3333333333333259E-2</v>
      </c>
      <c r="AA890" s="1">
        <f t="shared" si="330"/>
        <v>-6.0209424083769503E-2</v>
      </c>
      <c r="AB890" s="1">
        <f t="shared" si="331"/>
        <v>-5.2827380952381042E-2</v>
      </c>
      <c r="AD890" s="2">
        <f t="shared" ca="1" si="315"/>
        <v>1</v>
      </c>
      <c r="AE890" s="2">
        <f t="shared" ca="1" si="316"/>
        <v>1</v>
      </c>
      <c r="AF890" s="2">
        <f t="shared" ca="1" si="317"/>
        <v>1</v>
      </c>
      <c r="AG890" s="2">
        <f t="shared" ca="1" si="318"/>
        <v>1</v>
      </c>
      <c r="AH890" s="2">
        <f t="shared" ca="1" si="319"/>
        <v>1</v>
      </c>
      <c r="AI890" s="2">
        <f t="shared" ca="1" si="320"/>
        <v>1</v>
      </c>
      <c r="AJ890" s="2">
        <f t="shared" ca="1" si="321"/>
        <v>1</v>
      </c>
      <c r="AK890" s="2">
        <f t="shared" ca="1" si="322"/>
        <v>1</v>
      </c>
      <c r="AM890">
        <f ca="1">+IF(COUNTIFS(AM$4:AM889,1,$Q$4:$Q889,$Q890)=1,0,IF(U890*AD890&lt;$AO$1,1,0))</f>
        <v>0</v>
      </c>
      <c r="AN890">
        <f ca="1">+IF(COUNTIFS(AN$4:AN889,1,$Q$4:$Q889,$Q890)=1,0,IF(V890*AE890&lt;$AO$1,1,0))</f>
        <v>0</v>
      </c>
      <c r="AO890">
        <f ca="1">+IF(COUNTIFS(AO$4:AO889,1,$Q$4:$Q889,$Q890)=1,0,IF(W890*AF890&lt;$AO$1,1,0))</f>
        <v>0</v>
      </c>
      <c r="AP890">
        <f ca="1">+IF(COUNTIFS(AP$4:AP889,1,$Q$4:$Q889,$Q890)=1,0,IF(X890*AG890&lt;$AO$1,1,0))</f>
        <v>1</v>
      </c>
      <c r="AQ890">
        <f ca="1">+IF(COUNTIFS(AQ$4:AQ889,1,$Q$4:$Q889,$Q890)=1,0,IF(Y890*AH890&lt;$AO$1,1,0))</f>
        <v>1</v>
      </c>
      <c r="AR890">
        <f ca="1">+IF(COUNTIFS(AR$4:AR889,1,$Q$4:$Q889,$Q890)=1,0,IF(Z890*AI890&lt;$AO$1,1,0))</f>
        <v>0</v>
      </c>
      <c r="AS890">
        <f ca="1">+IF(COUNTIFS(AS$4:AS889,1,$Q$4:$Q889,$Q890)=1,0,IF(AA890*AJ890&lt;$AO$1,1,0))</f>
        <v>0</v>
      </c>
      <c r="AT890">
        <f ca="1">+IF(COUNTIFS(AT$4:AT889,1,$Q$4:$Q889,$Q890)=1,0,IF(AB890*AK890&lt;$AO$1,1,0))</f>
        <v>0</v>
      </c>
      <c r="AU890">
        <f t="shared" ca="1" si="313"/>
        <v>1</v>
      </c>
      <c r="AW890">
        <f ca="1">1*(COUNTIFS($Q$4:$Q889,Q890,AU$4:AU889,1)&gt;0)</f>
        <v>0</v>
      </c>
      <c r="AX890">
        <f t="shared" ca="1" si="323"/>
        <v>202.5</v>
      </c>
    </row>
    <row r="891" spans="2:50" x14ac:dyDescent="0.35">
      <c r="B891">
        <f t="shared" si="314"/>
        <v>888</v>
      </c>
      <c r="C891" s="5">
        <f>AVERAGEIFS(TimeSeries!889:889,TimeSeries!$1:$1,"&lt;="&amp;C$3,TimeSeries!$1:$1,"&gt;="&amp;C$2)</f>
        <v>124.35</v>
      </c>
      <c r="D891" s="5">
        <f>AVERAGEIFS(TimeSeries!889:889,TimeSeries!$1:$1,"&lt;="&amp;D$3,TimeSeries!$1:$1,"&gt;="&amp;D$2)</f>
        <v>129.35</v>
      </c>
      <c r="E891" s="5">
        <f>AVERAGEIFS(TimeSeries!889:889,TimeSeries!$1:$1,"&lt;="&amp;E$3,TimeSeries!$1:$1,"&gt;="&amp;E$2)</f>
        <v>127.25</v>
      </c>
      <c r="F891" s="5">
        <f>AVERAGEIFS(TimeSeries!889:889,TimeSeries!$1:$1,"&lt;="&amp;F$3,TimeSeries!$1:$1,"&gt;="&amp;F$2)</f>
        <v>122.25</v>
      </c>
      <c r="G891" s="5">
        <f>AVERAGEIFS(TimeSeries!889:889,TimeSeries!$1:$1,"&lt;="&amp;G$3,TimeSeries!$1:$1,"&gt;="&amp;G$2)</f>
        <v>118.7</v>
      </c>
      <c r="H891" s="5">
        <f>AVERAGEIFS(TimeSeries!889:889,TimeSeries!$1:$1,"&lt;="&amp;H$3,TimeSeries!$1:$1,"&gt;="&amp;H$2)</f>
        <v>114.7</v>
      </c>
      <c r="I891" s="5">
        <f>AVERAGEIFS(TimeSeries!889:889,TimeSeries!$1:$1,"&lt;="&amp;I$3,TimeSeries!$1:$1,"&gt;="&amp;I$2)</f>
        <v>116.1</v>
      </c>
      <c r="J891" s="5">
        <f>AVERAGEIFS(TimeSeries!889:889,TimeSeries!$1:$1,"&lt;="&amp;J$3,TimeSeries!$1:$1,"&gt;="&amp;J$2)</f>
        <v>120.2</v>
      </c>
      <c r="K891" s="5">
        <f>+TimeSeries!I889</f>
        <v>121.6</v>
      </c>
      <c r="M891">
        <f t="shared" si="332"/>
        <v>117.99374999999999</v>
      </c>
      <c r="N891">
        <f t="shared" si="333"/>
        <v>126.34375</v>
      </c>
      <c r="O891">
        <f t="shared" si="312"/>
        <v>0</v>
      </c>
      <c r="P891">
        <f t="shared" si="334"/>
        <v>0</v>
      </c>
      <c r="Q891">
        <f>+INDEX(TimeSeries!$A:$ZZ,'TimeSeries - Formatted'!$B891+1,'TimeSeries - Formatted'!K$1)</f>
        <v>31</v>
      </c>
      <c r="R891">
        <f>SUM(O$4:O891)</f>
        <v>42</v>
      </c>
      <c r="S891">
        <f>SUM(P$4:P891)</f>
        <v>43</v>
      </c>
      <c r="U891" s="1">
        <f t="shared" si="324"/>
        <v>-0.12336975678533668</v>
      </c>
      <c r="V891" s="1">
        <f t="shared" si="325"/>
        <v>-0.11646174863387981</v>
      </c>
      <c r="W891" s="1">
        <f t="shared" si="326"/>
        <v>-0.15138379459819928</v>
      </c>
      <c r="X891" s="1">
        <f t="shared" si="327"/>
        <v>-0.17090539165818919</v>
      </c>
      <c r="Y891" s="1">
        <f t="shared" si="328"/>
        <v>-0.15576102418207671</v>
      </c>
      <c r="Z891" s="1">
        <f t="shared" si="329"/>
        <v>-0.13888888888888884</v>
      </c>
      <c r="AA891" s="1">
        <f t="shared" si="330"/>
        <v>-0.13163799551234101</v>
      </c>
      <c r="AB891" s="1">
        <f t="shared" si="331"/>
        <v>-0.10565476190476197</v>
      </c>
      <c r="AD891" s="2">
        <f t="shared" ca="1" si="315"/>
        <v>1</v>
      </c>
      <c r="AE891" s="2">
        <f t="shared" ca="1" si="316"/>
        <v>1</v>
      </c>
      <c r="AF891" s="2">
        <f t="shared" ca="1" si="317"/>
        <v>1</v>
      </c>
      <c r="AG891" s="2">
        <f t="shared" ca="1" si="318"/>
        <v>1</v>
      </c>
      <c r="AH891" s="2">
        <f t="shared" ca="1" si="319"/>
        <v>1</v>
      </c>
      <c r="AI891" s="2">
        <f t="shared" ca="1" si="320"/>
        <v>1</v>
      </c>
      <c r="AJ891" s="2">
        <f t="shared" ca="1" si="321"/>
        <v>1</v>
      </c>
      <c r="AK891" s="2">
        <f t="shared" ca="1" si="322"/>
        <v>1</v>
      </c>
      <c r="AM891">
        <f ca="1">+IF(COUNTIFS(AM$4:AM890,1,$Q$4:$Q890,$Q891)=1,0,IF(U891*AD891&lt;$AO$1,1,0))</f>
        <v>1</v>
      </c>
      <c r="AN891">
        <f ca="1">+IF(COUNTIFS(AN$4:AN890,1,$Q$4:$Q890,$Q891)=1,0,IF(V891*AE891&lt;$AO$1,1,0))</f>
        <v>1</v>
      </c>
      <c r="AO891">
        <f ca="1">+IF(COUNTIFS(AO$4:AO890,1,$Q$4:$Q890,$Q891)=1,0,IF(W891*AF891&lt;$AO$1,1,0))</f>
        <v>1</v>
      </c>
      <c r="AP891">
        <f ca="1">+IF(COUNTIFS(AP$4:AP890,1,$Q$4:$Q890,$Q891)=1,0,IF(X891*AG891&lt;$AO$1,1,0))</f>
        <v>0</v>
      </c>
      <c r="AQ891">
        <f ca="1">+IF(COUNTIFS(AQ$4:AQ890,1,$Q$4:$Q890,$Q891)=1,0,IF(Y891*AH891&lt;$AO$1,1,0))</f>
        <v>0</v>
      </c>
      <c r="AR891">
        <f ca="1">+IF(COUNTIFS(AR$4:AR890,1,$Q$4:$Q890,$Q891)=1,0,IF(Z891*AI891&lt;$AO$1,1,0))</f>
        <v>1</v>
      </c>
      <c r="AS891">
        <f ca="1">+IF(COUNTIFS(AS$4:AS890,1,$Q$4:$Q890,$Q891)=1,0,IF(AA891*AJ891&lt;$AO$1,1,0))</f>
        <v>1</v>
      </c>
      <c r="AT891">
        <f ca="1">+IF(COUNTIFS(AT$4:AT890,1,$Q$4:$Q890,$Q891)=1,0,IF(AB891*AK891&lt;$AO$1,1,0))</f>
        <v>1</v>
      </c>
      <c r="AU891">
        <f t="shared" ca="1" si="313"/>
        <v>1</v>
      </c>
      <c r="AW891">
        <f ca="1">1*(COUNTIFS($Q$4:$Q890,Q891,AU$4:AU890,1)&gt;0)</f>
        <v>1</v>
      </c>
      <c r="AX891" t="str">
        <f t="shared" ca="1" si="323"/>
        <v/>
      </c>
    </row>
    <row r="892" spans="2:50" x14ac:dyDescent="0.35">
      <c r="B892">
        <f t="shared" si="314"/>
        <v>889</v>
      </c>
      <c r="C892" s="5">
        <f>AVERAGEIFS(TimeSeries!890:890,TimeSeries!$1:$1,"&lt;="&amp;C$3,TimeSeries!$1:$1,"&gt;="&amp;C$2)</f>
        <v>117.6</v>
      </c>
      <c r="D892" s="5">
        <f>AVERAGEIFS(TimeSeries!890:890,TimeSeries!$1:$1,"&lt;="&amp;D$3,TimeSeries!$1:$1,"&gt;="&amp;D$2)</f>
        <v>121.6</v>
      </c>
      <c r="E892" s="5">
        <f>AVERAGEIFS(TimeSeries!890:890,TimeSeries!$1:$1,"&lt;="&amp;E$3,TimeSeries!$1:$1,"&gt;="&amp;E$2)</f>
        <v>122.3</v>
      </c>
      <c r="F892" s="5">
        <f>AVERAGEIFS(TimeSeries!890:890,TimeSeries!$1:$1,"&lt;="&amp;F$3,TimeSeries!$1:$1,"&gt;="&amp;F$2)</f>
        <v>126.3</v>
      </c>
      <c r="G892" s="5">
        <f>AVERAGEIFS(TimeSeries!890:890,TimeSeries!$1:$1,"&lt;="&amp;G$3,TimeSeries!$1:$1,"&gt;="&amp;G$2)</f>
        <v>124.9</v>
      </c>
      <c r="H892" s="5">
        <f>AVERAGEIFS(TimeSeries!890:890,TimeSeries!$1:$1,"&lt;="&amp;H$3,TimeSeries!$1:$1,"&gt;="&amp;H$2)</f>
        <v>112.4</v>
      </c>
      <c r="I892" s="5">
        <f>AVERAGEIFS(TimeSeries!890:890,TimeSeries!$1:$1,"&lt;="&amp;I$3,TimeSeries!$1:$1,"&gt;="&amp;I$2)</f>
        <v>109.55</v>
      </c>
      <c r="J892" s="5">
        <f>AVERAGEIFS(TimeSeries!890:890,TimeSeries!$1:$1,"&lt;="&amp;J$3,TimeSeries!$1:$1,"&gt;="&amp;J$2)</f>
        <v>113.1</v>
      </c>
      <c r="K892" s="5">
        <f>+TimeSeries!I890</f>
        <v>118.58749999999999</v>
      </c>
      <c r="M892">
        <f t="shared" si="332"/>
        <v>118.15624999999999</v>
      </c>
      <c r="N892">
        <f t="shared" si="333"/>
        <v>126.34375</v>
      </c>
      <c r="O892">
        <f t="shared" si="312"/>
        <v>0</v>
      </c>
      <c r="P892">
        <f t="shared" si="334"/>
        <v>0</v>
      </c>
      <c r="Q892">
        <f>+INDEX(TimeSeries!$A:$ZZ,'TimeSeries - Formatted'!$B892+1,'TimeSeries - Formatted'!K$1)</f>
        <v>31</v>
      </c>
      <c r="R892">
        <f>SUM(O$4:O892)</f>
        <v>42</v>
      </c>
      <c r="S892">
        <f>SUM(P$4:P892)</f>
        <v>43</v>
      </c>
      <c r="U892" s="1">
        <f t="shared" si="324"/>
        <v>-0.1709552344025379</v>
      </c>
      <c r="V892" s="1">
        <f t="shared" si="325"/>
        <v>-0.16939890710382521</v>
      </c>
      <c r="W892" s="1">
        <f t="shared" si="326"/>
        <v>-0.18439479826608862</v>
      </c>
      <c r="X892" s="1">
        <f t="shared" si="327"/>
        <v>-0.14343845371312303</v>
      </c>
      <c r="Y892" s="1">
        <f t="shared" si="328"/>
        <v>-0.11166429587482207</v>
      </c>
      <c r="Z892" s="1">
        <f t="shared" si="329"/>
        <v>-0.15615615615615608</v>
      </c>
      <c r="AA892" s="1">
        <f t="shared" si="330"/>
        <v>-0.18062827225130884</v>
      </c>
      <c r="AB892" s="1">
        <f t="shared" si="331"/>
        <v>-0.1584821428571429</v>
      </c>
      <c r="AD892" s="2">
        <f t="shared" ca="1" si="315"/>
        <v>1</v>
      </c>
      <c r="AE892" s="2">
        <f t="shared" ca="1" si="316"/>
        <v>1</v>
      </c>
      <c r="AF892" s="2">
        <f t="shared" ca="1" si="317"/>
        <v>1</v>
      </c>
      <c r="AG892" s="2">
        <f t="shared" ca="1" si="318"/>
        <v>1</v>
      </c>
      <c r="AH892" s="2">
        <f t="shared" ca="1" si="319"/>
        <v>1</v>
      </c>
      <c r="AI892" s="2">
        <f t="shared" ca="1" si="320"/>
        <v>1</v>
      </c>
      <c r="AJ892" s="2">
        <f t="shared" ca="1" si="321"/>
        <v>1</v>
      </c>
      <c r="AK892" s="2">
        <f t="shared" ca="1" si="322"/>
        <v>1</v>
      </c>
      <c r="AM892">
        <f ca="1">+IF(COUNTIFS(AM$4:AM891,1,$Q$4:$Q891,$Q892)=1,0,IF(U892*AD892&lt;$AO$1,1,0))</f>
        <v>0</v>
      </c>
      <c r="AN892">
        <f ca="1">+IF(COUNTIFS(AN$4:AN891,1,$Q$4:$Q891,$Q892)=1,0,IF(V892*AE892&lt;$AO$1,1,0))</f>
        <v>0</v>
      </c>
      <c r="AO892">
        <f ca="1">+IF(COUNTIFS(AO$4:AO891,1,$Q$4:$Q891,$Q892)=1,0,IF(W892*AF892&lt;$AO$1,1,0))</f>
        <v>0</v>
      </c>
      <c r="AP892">
        <f ca="1">+IF(COUNTIFS(AP$4:AP891,1,$Q$4:$Q891,$Q892)=1,0,IF(X892*AG892&lt;$AO$1,1,0))</f>
        <v>0</v>
      </c>
      <c r="AQ892">
        <f ca="1">+IF(COUNTIFS(AQ$4:AQ891,1,$Q$4:$Q891,$Q892)=1,0,IF(Y892*AH892&lt;$AO$1,1,0))</f>
        <v>0</v>
      </c>
      <c r="AR892">
        <f ca="1">+IF(COUNTIFS(AR$4:AR891,1,$Q$4:$Q891,$Q892)=1,0,IF(Z892*AI892&lt;$AO$1,1,0))</f>
        <v>0</v>
      </c>
      <c r="AS892">
        <f ca="1">+IF(COUNTIFS(AS$4:AS891,1,$Q$4:$Q891,$Q892)=1,0,IF(AA892*AJ892&lt;$AO$1,1,0))</f>
        <v>0</v>
      </c>
      <c r="AT892">
        <f ca="1">+IF(COUNTIFS(AT$4:AT891,1,$Q$4:$Q891,$Q892)=1,0,IF(AB892*AK892&lt;$AO$1,1,0))</f>
        <v>0</v>
      </c>
      <c r="AU892">
        <f t="shared" ca="1" si="313"/>
        <v>0</v>
      </c>
      <c r="AW892">
        <f ca="1">1*(COUNTIFS($Q$4:$Q891,Q892,AU$4:AU891,1)&gt;0)</f>
        <v>1</v>
      </c>
      <c r="AX892" t="str">
        <f t="shared" ca="1" si="323"/>
        <v/>
      </c>
    </row>
    <row r="893" spans="2:50" x14ac:dyDescent="0.35">
      <c r="B893">
        <f t="shared" si="314"/>
        <v>890</v>
      </c>
      <c r="C893" s="5">
        <f>AVERAGEIFS(TimeSeries!891:891,TimeSeries!$1:$1,"&lt;="&amp;C$3,TimeSeries!$1:$1,"&gt;="&amp;C$2)</f>
        <v>117.1</v>
      </c>
      <c r="D893" s="5">
        <f>AVERAGEIFS(TimeSeries!891:891,TimeSeries!$1:$1,"&lt;="&amp;D$3,TimeSeries!$1:$1,"&gt;="&amp;D$2)</f>
        <v>121.6</v>
      </c>
      <c r="E893" s="5">
        <f>AVERAGEIFS(TimeSeries!891:891,TimeSeries!$1:$1,"&lt;="&amp;E$3,TimeSeries!$1:$1,"&gt;="&amp;E$2)</f>
        <v>122.3</v>
      </c>
      <c r="F893" s="5">
        <f>AVERAGEIFS(TimeSeries!891:891,TimeSeries!$1:$1,"&lt;="&amp;F$3,TimeSeries!$1:$1,"&gt;="&amp;F$2)</f>
        <v>126.3</v>
      </c>
      <c r="G893" s="5">
        <f>AVERAGEIFS(TimeSeries!891:891,TimeSeries!$1:$1,"&lt;="&amp;G$3,TimeSeries!$1:$1,"&gt;="&amp;G$2)</f>
        <v>126.3</v>
      </c>
      <c r="H893" s="5">
        <f>AVERAGEIFS(TimeSeries!891:891,TimeSeries!$1:$1,"&lt;="&amp;H$3,TimeSeries!$1:$1,"&gt;="&amp;H$2)</f>
        <v>113.8</v>
      </c>
      <c r="I893" s="5">
        <f>AVERAGEIFS(TimeSeries!891:891,TimeSeries!$1:$1,"&lt;="&amp;I$3,TimeSeries!$1:$1,"&gt;="&amp;I$2)</f>
        <v>109.55</v>
      </c>
      <c r="J893" s="5">
        <f>AVERAGEIFS(TimeSeries!891:891,TimeSeries!$1:$1,"&lt;="&amp;J$3,TimeSeries!$1:$1,"&gt;="&amp;J$2)</f>
        <v>113.1</v>
      </c>
      <c r="K893" s="5">
        <f>+TimeSeries!I891</f>
        <v>118.8125</v>
      </c>
      <c r="M893">
        <f t="shared" si="332"/>
        <v>118.64375</v>
      </c>
      <c r="N893">
        <f t="shared" si="333"/>
        <v>126.34375</v>
      </c>
      <c r="O893">
        <f t="shared" si="312"/>
        <v>0</v>
      </c>
      <c r="P893">
        <f t="shared" si="334"/>
        <v>0</v>
      </c>
      <c r="Q893">
        <f>+INDEX(TimeSeries!$A:$ZZ,'TimeSeries - Formatted'!$B893+1,'TimeSeries - Formatted'!K$1)</f>
        <v>31</v>
      </c>
      <c r="R893">
        <f>SUM(O$4:O893)</f>
        <v>42</v>
      </c>
      <c r="S893">
        <f>SUM(P$4:P893)</f>
        <v>43</v>
      </c>
      <c r="U893" s="1">
        <f t="shared" si="324"/>
        <v>-0.17448008459640463</v>
      </c>
      <c r="V893" s="1">
        <f t="shared" si="325"/>
        <v>-0.16939890710382521</v>
      </c>
      <c r="W893" s="1">
        <f t="shared" si="326"/>
        <v>-0.18439479826608862</v>
      </c>
      <c r="X893" s="1">
        <f t="shared" si="327"/>
        <v>-0.14343845371312303</v>
      </c>
      <c r="Y893" s="1">
        <f t="shared" si="328"/>
        <v>-0.10170697012802277</v>
      </c>
      <c r="Z893" s="1">
        <f t="shared" si="329"/>
        <v>-0.14564564564564564</v>
      </c>
      <c r="AA893" s="1">
        <f t="shared" si="330"/>
        <v>-0.18062827225130884</v>
      </c>
      <c r="AB893" s="1">
        <f t="shared" si="331"/>
        <v>-0.1584821428571429</v>
      </c>
      <c r="AD893" s="2">
        <f t="shared" ca="1" si="315"/>
        <v>1</v>
      </c>
      <c r="AE893" s="2">
        <f t="shared" ca="1" si="316"/>
        <v>1</v>
      </c>
      <c r="AF893" s="2">
        <f t="shared" ca="1" si="317"/>
        <v>1</v>
      </c>
      <c r="AG893" s="2">
        <f t="shared" ca="1" si="318"/>
        <v>1</v>
      </c>
      <c r="AH893" s="2">
        <f t="shared" ca="1" si="319"/>
        <v>1</v>
      </c>
      <c r="AI893" s="2">
        <f t="shared" ca="1" si="320"/>
        <v>1</v>
      </c>
      <c r="AJ893" s="2">
        <f t="shared" ca="1" si="321"/>
        <v>1</v>
      </c>
      <c r="AK893" s="2">
        <f t="shared" ca="1" si="322"/>
        <v>1</v>
      </c>
      <c r="AM893">
        <f ca="1">+IF(COUNTIFS(AM$4:AM892,1,$Q$4:$Q892,$Q893)=1,0,IF(U893*AD893&lt;$AO$1,1,0))</f>
        <v>0</v>
      </c>
      <c r="AN893">
        <f ca="1">+IF(COUNTIFS(AN$4:AN892,1,$Q$4:$Q892,$Q893)=1,0,IF(V893*AE893&lt;$AO$1,1,0))</f>
        <v>0</v>
      </c>
      <c r="AO893">
        <f ca="1">+IF(COUNTIFS(AO$4:AO892,1,$Q$4:$Q892,$Q893)=1,0,IF(W893*AF893&lt;$AO$1,1,0))</f>
        <v>0</v>
      </c>
      <c r="AP893">
        <f ca="1">+IF(COUNTIFS(AP$4:AP892,1,$Q$4:$Q892,$Q893)=1,0,IF(X893*AG893&lt;$AO$1,1,0))</f>
        <v>0</v>
      </c>
      <c r="AQ893">
        <f ca="1">+IF(COUNTIFS(AQ$4:AQ892,1,$Q$4:$Q892,$Q893)=1,0,IF(Y893*AH893&lt;$AO$1,1,0))</f>
        <v>0</v>
      </c>
      <c r="AR893">
        <f ca="1">+IF(COUNTIFS(AR$4:AR892,1,$Q$4:$Q892,$Q893)=1,0,IF(Z893*AI893&lt;$AO$1,1,0))</f>
        <v>0</v>
      </c>
      <c r="AS893">
        <f ca="1">+IF(COUNTIFS(AS$4:AS892,1,$Q$4:$Q892,$Q893)=1,0,IF(AA893*AJ893&lt;$AO$1,1,0))</f>
        <v>0</v>
      </c>
      <c r="AT893">
        <f ca="1">+IF(COUNTIFS(AT$4:AT892,1,$Q$4:$Q892,$Q893)=1,0,IF(AB893*AK893&lt;$AO$1,1,0))</f>
        <v>0</v>
      </c>
      <c r="AU893">
        <f t="shared" ca="1" si="313"/>
        <v>0</v>
      </c>
      <c r="AW893">
        <f ca="1">1*(COUNTIFS($Q$4:$Q892,Q893,AU$4:AU892,1)&gt;0)</f>
        <v>1</v>
      </c>
      <c r="AX893" t="str">
        <f t="shared" ca="1" si="323"/>
        <v/>
      </c>
    </row>
    <row r="894" spans="2:50" x14ac:dyDescent="0.35">
      <c r="B894">
        <f t="shared" si="314"/>
        <v>891</v>
      </c>
      <c r="C894" s="5">
        <f>AVERAGEIFS(TimeSeries!892:892,TimeSeries!$1:$1,"&lt;="&amp;C$3,TimeSeries!$1:$1,"&gt;="&amp;C$2)</f>
        <v>115.9</v>
      </c>
      <c r="D894" s="5">
        <f>AVERAGEIFS(TimeSeries!892:892,TimeSeries!$1:$1,"&lt;="&amp;D$3,TimeSeries!$1:$1,"&gt;="&amp;D$2)</f>
        <v>120.4</v>
      </c>
      <c r="E894" s="5">
        <f>AVERAGEIFS(TimeSeries!892:892,TimeSeries!$1:$1,"&lt;="&amp;E$3,TimeSeries!$1:$1,"&gt;="&amp;E$2)</f>
        <v>121.8</v>
      </c>
      <c r="F894" s="5">
        <f>AVERAGEIFS(TimeSeries!892:892,TimeSeries!$1:$1,"&lt;="&amp;F$3,TimeSeries!$1:$1,"&gt;="&amp;F$2)</f>
        <v>126.8</v>
      </c>
      <c r="G894" s="5">
        <f>AVERAGEIFS(TimeSeries!892:892,TimeSeries!$1:$1,"&lt;="&amp;G$3,TimeSeries!$1:$1,"&gt;="&amp;G$2)</f>
        <v>125.4</v>
      </c>
      <c r="H894" s="5">
        <f>AVERAGEIFS(TimeSeries!892:892,TimeSeries!$1:$1,"&lt;="&amp;H$3,TimeSeries!$1:$1,"&gt;="&amp;H$2)</f>
        <v>112.4</v>
      </c>
      <c r="I894" s="5">
        <f>AVERAGEIFS(TimeSeries!892:892,TimeSeries!$1:$1,"&lt;="&amp;I$3,TimeSeries!$1:$1,"&gt;="&amp;I$2)</f>
        <v>108.85</v>
      </c>
      <c r="J894" s="5">
        <f>AVERAGEIFS(TimeSeries!892:892,TimeSeries!$1:$1,"&lt;="&amp;J$3,TimeSeries!$1:$1,"&gt;="&amp;J$2)</f>
        <v>111.7</v>
      </c>
      <c r="K894" s="5">
        <f>+TimeSeries!I892</f>
        <v>117.9875</v>
      </c>
      <c r="M894">
        <f t="shared" si="332"/>
        <v>118.64375</v>
      </c>
      <c r="N894">
        <f t="shared" si="333"/>
        <v>126.34375</v>
      </c>
      <c r="O894">
        <f t="shared" si="312"/>
        <v>0</v>
      </c>
      <c r="P894">
        <f t="shared" si="334"/>
        <v>0</v>
      </c>
      <c r="Q894">
        <f>+INDEX(TimeSeries!$A:$ZZ,'TimeSeries - Formatted'!$B894+1,'TimeSeries - Formatted'!K$1)</f>
        <v>31</v>
      </c>
      <c r="R894">
        <f>SUM(O$4:O894)</f>
        <v>42</v>
      </c>
      <c r="S894">
        <f>SUM(P$4:P894)</f>
        <v>43</v>
      </c>
      <c r="U894" s="1">
        <f t="shared" si="324"/>
        <v>-0.18293972506168477</v>
      </c>
      <c r="V894" s="1">
        <f t="shared" si="325"/>
        <v>-0.17759562841530052</v>
      </c>
      <c r="W894" s="1">
        <f t="shared" si="326"/>
        <v>-0.18772924308102701</v>
      </c>
      <c r="X894" s="1">
        <f t="shared" si="327"/>
        <v>-0.140047473719905</v>
      </c>
      <c r="Y894" s="1">
        <f t="shared" si="328"/>
        <v>-0.108108108108108</v>
      </c>
      <c r="Z894" s="1">
        <f t="shared" si="329"/>
        <v>-0.15615615615615608</v>
      </c>
      <c r="AA894" s="1">
        <f t="shared" si="330"/>
        <v>-0.18586387434554974</v>
      </c>
      <c r="AB894" s="1">
        <f t="shared" si="331"/>
        <v>-0.16889880952380953</v>
      </c>
      <c r="AD894" s="2">
        <f t="shared" ca="1" si="315"/>
        <v>1</v>
      </c>
      <c r="AE894" s="2">
        <f t="shared" ca="1" si="316"/>
        <v>1</v>
      </c>
      <c r="AF894" s="2">
        <f t="shared" ca="1" si="317"/>
        <v>1</v>
      </c>
      <c r="AG894" s="2">
        <f t="shared" ca="1" si="318"/>
        <v>1</v>
      </c>
      <c r="AH894" s="2">
        <f t="shared" ca="1" si="319"/>
        <v>1</v>
      </c>
      <c r="AI894" s="2">
        <f t="shared" ca="1" si="320"/>
        <v>1</v>
      </c>
      <c r="AJ894" s="2">
        <f t="shared" ca="1" si="321"/>
        <v>1</v>
      </c>
      <c r="AK894" s="2">
        <f t="shared" ca="1" si="322"/>
        <v>1</v>
      </c>
      <c r="AM894">
        <f ca="1">+IF(COUNTIFS(AM$4:AM893,1,$Q$4:$Q893,$Q894)=1,0,IF(U894*AD894&lt;$AO$1,1,0))</f>
        <v>0</v>
      </c>
      <c r="AN894">
        <f ca="1">+IF(COUNTIFS(AN$4:AN893,1,$Q$4:$Q893,$Q894)=1,0,IF(V894*AE894&lt;$AO$1,1,0))</f>
        <v>0</v>
      </c>
      <c r="AO894">
        <f ca="1">+IF(COUNTIFS(AO$4:AO893,1,$Q$4:$Q893,$Q894)=1,0,IF(W894*AF894&lt;$AO$1,1,0))</f>
        <v>0</v>
      </c>
      <c r="AP894">
        <f ca="1">+IF(COUNTIFS(AP$4:AP893,1,$Q$4:$Q893,$Q894)=1,0,IF(X894*AG894&lt;$AO$1,1,0))</f>
        <v>0</v>
      </c>
      <c r="AQ894">
        <f ca="1">+IF(COUNTIFS(AQ$4:AQ893,1,$Q$4:$Q893,$Q894)=1,0,IF(Y894*AH894&lt;$AO$1,1,0))</f>
        <v>0</v>
      </c>
      <c r="AR894">
        <f ca="1">+IF(COUNTIFS(AR$4:AR893,1,$Q$4:$Q893,$Q894)=1,0,IF(Z894*AI894&lt;$AO$1,1,0))</f>
        <v>0</v>
      </c>
      <c r="AS894">
        <f ca="1">+IF(COUNTIFS(AS$4:AS893,1,$Q$4:$Q893,$Q894)=1,0,IF(AA894*AJ894&lt;$AO$1,1,0))</f>
        <v>0</v>
      </c>
      <c r="AT894">
        <f ca="1">+IF(COUNTIFS(AT$4:AT893,1,$Q$4:$Q893,$Q894)=1,0,IF(AB894*AK894&lt;$AO$1,1,0))</f>
        <v>0</v>
      </c>
      <c r="AU894">
        <f t="shared" ca="1" si="313"/>
        <v>0</v>
      </c>
      <c r="AW894">
        <f ca="1">1*(COUNTIFS($Q$4:$Q893,Q894,AU$4:AU893,1)&gt;0)</f>
        <v>1</v>
      </c>
      <c r="AX894" t="str">
        <f t="shared" ca="1" si="323"/>
        <v/>
      </c>
    </row>
    <row r="895" spans="2:50" x14ac:dyDescent="0.35">
      <c r="B895">
        <f t="shared" si="314"/>
        <v>892</v>
      </c>
      <c r="C895" s="5">
        <f>AVERAGEIFS(TimeSeries!893:893,TimeSeries!$1:$1,"&lt;="&amp;C$3,TimeSeries!$1:$1,"&gt;="&amp;C$2)</f>
        <v>115.4</v>
      </c>
      <c r="D895" s="5">
        <f>AVERAGEIFS(TimeSeries!893:893,TimeSeries!$1:$1,"&lt;="&amp;D$3,TimeSeries!$1:$1,"&gt;="&amp;D$2)</f>
        <v>120.4</v>
      </c>
      <c r="E895" s="5">
        <f>AVERAGEIFS(TimeSeries!893:893,TimeSeries!$1:$1,"&lt;="&amp;E$3,TimeSeries!$1:$1,"&gt;="&amp;E$2)</f>
        <v>121.8</v>
      </c>
      <c r="F895" s="5">
        <f>AVERAGEIFS(TimeSeries!893:893,TimeSeries!$1:$1,"&lt;="&amp;F$3,TimeSeries!$1:$1,"&gt;="&amp;F$2)</f>
        <v>127.3</v>
      </c>
      <c r="G895" s="5">
        <f>AVERAGEIFS(TimeSeries!893:893,TimeSeries!$1:$1,"&lt;="&amp;G$3,TimeSeries!$1:$1,"&gt;="&amp;G$2)</f>
        <v>125.2</v>
      </c>
      <c r="H895" s="5">
        <f>AVERAGEIFS(TimeSeries!893:893,TimeSeries!$1:$1,"&lt;="&amp;H$3,TimeSeries!$1:$1,"&gt;="&amp;H$2)</f>
        <v>111.7</v>
      </c>
      <c r="I895" s="5">
        <f>AVERAGEIFS(TimeSeries!893:893,TimeSeries!$1:$1,"&lt;="&amp;I$3,TimeSeries!$1:$1,"&gt;="&amp;I$2)</f>
        <v>108.15</v>
      </c>
      <c r="J895" s="5">
        <f>AVERAGEIFS(TimeSeries!893:893,TimeSeries!$1:$1,"&lt;="&amp;J$3,TimeSeries!$1:$1,"&gt;="&amp;J$2)</f>
        <v>110.3</v>
      </c>
      <c r="K895" s="5">
        <f>+TimeSeries!I893</f>
        <v>117.6375</v>
      </c>
      <c r="M895">
        <f t="shared" si="332"/>
        <v>118.64375</v>
      </c>
      <c r="N895">
        <f t="shared" si="333"/>
        <v>126.34375</v>
      </c>
      <c r="O895">
        <f t="shared" si="312"/>
        <v>0</v>
      </c>
      <c r="P895">
        <f t="shared" si="334"/>
        <v>0</v>
      </c>
      <c r="Q895">
        <f>+INDEX(TimeSeries!$A:$ZZ,'TimeSeries - Formatted'!$B895+1,'TimeSeries - Formatted'!K$1)</f>
        <v>32</v>
      </c>
      <c r="R895">
        <f>SUM(O$4:O895)</f>
        <v>42</v>
      </c>
      <c r="S895">
        <f>SUM(P$4:P895)</f>
        <v>43</v>
      </c>
      <c r="U895" s="1">
        <f t="shared" si="324"/>
        <v>-0.1864645752555516</v>
      </c>
      <c r="V895" s="1">
        <f t="shared" si="325"/>
        <v>-0.17759562841530052</v>
      </c>
      <c r="W895" s="1">
        <f t="shared" si="326"/>
        <v>-0.18772924308102701</v>
      </c>
      <c r="X895" s="1">
        <f t="shared" si="327"/>
        <v>-0.13665649372668698</v>
      </c>
      <c r="Y895" s="1">
        <f t="shared" si="328"/>
        <v>-0.1095305832147937</v>
      </c>
      <c r="Z895" s="1">
        <f t="shared" si="329"/>
        <v>-0.16141141141141135</v>
      </c>
      <c r="AA895" s="1">
        <f t="shared" si="330"/>
        <v>-0.19109947643979042</v>
      </c>
      <c r="AB895" s="1">
        <f t="shared" si="331"/>
        <v>-0.17931547619047628</v>
      </c>
      <c r="AD895" s="2">
        <f t="shared" ca="1" si="315"/>
        <v>0</v>
      </c>
      <c r="AE895" s="2">
        <f t="shared" ca="1" si="316"/>
        <v>0</v>
      </c>
      <c r="AF895" s="2">
        <f t="shared" ca="1" si="317"/>
        <v>0</v>
      </c>
      <c r="AG895" s="2">
        <f t="shared" ca="1" si="318"/>
        <v>0</v>
      </c>
      <c r="AH895" s="2">
        <f t="shared" ca="1" si="319"/>
        <v>0</v>
      </c>
      <c r="AI895" s="2">
        <f t="shared" ca="1" si="320"/>
        <v>0</v>
      </c>
      <c r="AJ895" s="2">
        <f t="shared" ca="1" si="321"/>
        <v>0</v>
      </c>
      <c r="AK895" s="2">
        <f t="shared" ca="1" si="322"/>
        <v>0</v>
      </c>
      <c r="AM895">
        <f ca="1">+IF(COUNTIFS(AM$4:AM894,1,$Q$4:$Q894,$Q895)=1,0,IF(U895*AD895&lt;$AO$1,1,0))</f>
        <v>0</v>
      </c>
      <c r="AN895">
        <f ca="1">+IF(COUNTIFS(AN$4:AN894,1,$Q$4:$Q894,$Q895)=1,0,IF(V895*AE895&lt;$AO$1,1,0))</f>
        <v>0</v>
      </c>
      <c r="AO895">
        <f ca="1">+IF(COUNTIFS(AO$4:AO894,1,$Q$4:$Q894,$Q895)=1,0,IF(W895*AF895&lt;$AO$1,1,0))</f>
        <v>0</v>
      </c>
      <c r="AP895">
        <f ca="1">+IF(COUNTIFS(AP$4:AP894,1,$Q$4:$Q894,$Q895)=1,0,IF(X895*AG895&lt;$AO$1,1,0))</f>
        <v>0</v>
      </c>
      <c r="AQ895">
        <f ca="1">+IF(COUNTIFS(AQ$4:AQ894,1,$Q$4:$Q894,$Q895)=1,0,IF(Y895*AH895&lt;$AO$1,1,0))</f>
        <v>0</v>
      </c>
      <c r="AR895">
        <f ca="1">+IF(COUNTIFS(AR$4:AR894,1,$Q$4:$Q894,$Q895)=1,0,IF(Z895*AI895&lt;$AO$1,1,0))</f>
        <v>0</v>
      </c>
      <c r="AS895">
        <f ca="1">+IF(COUNTIFS(AS$4:AS894,1,$Q$4:$Q894,$Q895)=1,0,IF(AA895*AJ895&lt;$AO$1,1,0))</f>
        <v>0</v>
      </c>
      <c r="AT895">
        <f ca="1">+IF(COUNTIFS(AT$4:AT894,1,$Q$4:$Q894,$Q895)=1,0,IF(AB895*AK895&lt;$AO$1,1,0))</f>
        <v>0</v>
      </c>
      <c r="AU895">
        <f t="shared" ca="1" si="313"/>
        <v>0</v>
      </c>
      <c r="AW895">
        <f>1*(COUNTIFS($Q$4:$Q894,Q895,AU$4:AU894,1)&gt;0)</f>
        <v>0</v>
      </c>
      <c r="AX895" t="str">
        <f t="shared" ca="1" si="323"/>
        <v/>
      </c>
    </row>
    <row r="896" spans="2:50" x14ac:dyDescent="0.35">
      <c r="B896">
        <f t="shared" si="314"/>
        <v>893</v>
      </c>
      <c r="C896" s="5">
        <f>AVERAGEIFS(TimeSeries!894:894,TimeSeries!$1:$1,"&lt;="&amp;C$3,TimeSeries!$1:$1,"&gt;="&amp;C$2)</f>
        <v>115.4</v>
      </c>
      <c r="D896" s="5">
        <f>AVERAGEIFS(TimeSeries!894:894,TimeSeries!$1:$1,"&lt;="&amp;D$3,TimeSeries!$1:$1,"&gt;="&amp;D$2)</f>
        <v>120.4</v>
      </c>
      <c r="E896" s="5">
        <f>AVERAGEIFS(TimeSeries!894:894,TimeSeries!$1:$1,"&lt;="&amp;E$3,TimeSeries!$1:$1,"&gt;="&amp;E$2)</f>
        <v>122.5</v>
      </c>
      <c r="F896" s="5">
        <f>AVERAGEIFS(TimeSeries!894:894,TimeSeries!$1:$1,"&lt;="&amp;F$3,TimeSeries!$1:$1,"&gt;="&amp;F$2)</f>
        <v>128</v>
      </c>
      <c r="G896" s="5">
        <f>AVERAGEIFS(TimeSeries!894:894,TimeSeries!$1:$1,"&lt;="&amp;G$3,TimeSeries!$1:$1,"&gt;="&amp;G$2)</f>
        <v>125.2</v>
      </c>
      <c r="H896" s="5">
        <f>AVERAGEIFS(TimeSeries!894:894,TimeSeries!$1:$1,"&lt;="&amp;H$3,TimeSeries!$1:$1,"&gt;="&amp;H$2)</f>
        <v>111.7</v>
      </c>
      <c r="I896" s="5">
        <f>AVERAGEIFS(TimeSeries!894:894,TimeSeries!$1:$1,"&lt;="&amp;I$3,TimeSeries!$1:$1,"&gt;="&amp;I$2)</f>
        <v>108.85</v>
      </c>
      <c r="J896" s="5">
        <f>AVERAGEIFS(TimeSeries!894:894,TimeSeries!$1:$1,"&lt;="&amp;J$3,TimeSeries!$1:$1,"&gt;="&amp;J$2)</f>
        <v>111.7</v>
      </c>
      <c r="K896" s="5">
        <f>+TimeSeries!I894</f>
        <v>117.98750000000001</v>
      </c>
      <c r="M896">
        <f t="shared" si="332"/>
        <v>118.64375</v>
      </c>
      <c r="N896">
        <f t="shared" si="333"/>
        <v>126.34375</v>
      </c>
      <c r="O896">
        <f t="shared" si="312"/>
        <v>0</v>
      </c>
      <c r="P896">
        <f t="shared" si="334"/>
        <v>0</v>
      </c>
      <c r="Q896">
        <f>+INDEX(TimeSeries!$A:$ZZ,'TimeSeries - Formatted'!$B896+1,'TimeSeries - Formatted'!K$1)</f>
        <v>32</v>
      </c>
      <c r="R896">
        <f>SUM(O$4:O896)</f>
        <v>42</v>
      </c>
      <c r="S896">
        <f>SUM(P$4:P896)</f>
        <v>43</v>
      </c>
      <c r="U896" s="1">
        <f t="shared" si="324"/>
        <v>-0.1864645752555516</v>
      </c>
      <c r="V896" s="1">
        <f t="shared" si="325"/>
        <v>-0.17759562841530052</v>
      </c>
      <c r="W896" s="1">
        <f t="shared" si="326"/>
        <v>-0.18306102034011329</v>
      </c>
      <c r="X896" s="1">
        <f t="shared" si="327"/>
        <v>-0.13190912173618174</v>
      </c>
      <c r="Y896" s="1">
        <f t="shared" si="328"/>
        <v>-0.1095305832147937</v>
      </c>
      <c r="Z896" s="1">
        <f t="shared" si="329"/>
        <v>-0.16141141141141135</v>
      </c>
      <c r="AA896" s="1">
        <f t="shared" si="330"/>
        <v>-0.18586387434554974</v>
      </c>
      <c r="AB896" s="1">
        <f t="shared" si="331"/>
        <v>-0.16889880952380953</v>
      </c>
      <c r="AD896" s="2">
        <f t="shared" ca="1" si="315"/>
        <v>0</v>
      </c>
      <c r="AE896" s="2">
        <f t="shared" ca="1" si="316"/>
        <v>0</v>
      </c>
      <c r="AF896" s="2">
        <f t="shared" ca="1" si="317"/>
        <v>0</v>
      </c>
      <c r="AG896" s="2">
        <f t="shared" ca="1" si="318"/>
        <v>0</v>
      </c>
      <c r="AH896" s="2">
        <f t="shared" ca="1" si="319"/>
        <v>0</v>
      </c>
      <c r="AI896" s="2">
        <f t="shared" ca="1" si="320"/>
        <v>0</v>
      </c>
      <c r="AJ896" s="2">
        <f t="shared" ca="1" si="321"/>
        <v>0</v>
      </c>
      <c r="AK896" s="2">
        <f t="shared" ca="1" si="322"/>
        <v>0</v>
      </c>
      <c r="AM896">
        <f ca="1">+IF(COUNTIFS(AM$4:AM895,1,$Q$4:$Q895,$Q896)=1,0,IF(U896*AD896&lt;$AO$1,1,0))</f>
        <v>0</v>
      </c>
      <c r="AN896">
        <f ca="1">+IF(COUNTIFS(AN$4:AN895,1,$Q$4:$Q895,$Q896)=1,0,IF(V896*AE896&lt;$AO$1,1,0))</f>
        <v>0</v>
      </c>
      <c r="AO896">
        <f ca="1">+IF(COUNTIFS(AO$4:AO895,1,$Q$4:$Q895,$Q896)=1,0,IF(W896*AF896&lt;$AO$1,1,0))</f>
        <v>0</v>
      </c>
      <c r="AP896">
        <f ca="1">+IF(COUNTIFS(AP$4:AP895,1,$Q$4:$Q895,$Q896)=1,0,IF(X896*AG896&lt;$AO$1,1,0))</f>
        <v>0</v>
      </c>
      <c r="AQ896">
        <f ca="1">+IF(COUNTIFS(AQ$4:AQ895,1,$Q$4:$Q895,$Q896)=1,0,IF(Y896*AH896&lt;$AO$1,1,0))</f>
        <v>0</v>
      </c>
      <c r="AR896">
        <f ca="1">+IF(COUNTIFS(AR$4:AR895,1,$Q$4:$Q895,$Q896)=1,0,IF(Z896*AI896&lt;$AO$1,1,0))</f>
        <v>0</v>
      </c>
      <c r="AS896">
        <f ca="1">+IF(COUNTIFS(AS$4:AS895,1,$Q$4:$Q895,$Q896)=1,0,IF(AA896*AJ896&lt;$AO$1,1,0))</f>
        <v>0</v>
      </c>
      <c r="AT896">
        <f ca="1">+IF(COUNTIFS(AT$4:AT895,1,$Q$4:$Q895,$Q896)=1,0,IF(AB896*AK896&lt;$AO$1,1,0))</f>
        <v>0</v>
      </c>
      <c r="AU896">
        <f t="shared" ca="1" si="313"/>
        <v>0</v>
      </c>
      <c r="AW896">
        <f ca="1">1*(COUNTIFS($Q$4:$Q895,Q896,AU$4:AU895,1)&gt;0)</f>
        <v>0</v>
      </c>
      <c r="AX896" t="str">
        <f t="shared" ca="1" si="323"/>
        <v/>
      </c>
    </row>
    <row r="897" spans="2:50" x14ac:dyDescent="0.35">
      <c r="B897">
        <f t="shared" si="314"/>
        <v>894</v>
      </c>
      <c r="C897" s="5">
        <f>AVERAGEIFS(TimeSeries!895:895,TimeSeries!$1:$1,"&lt;="&amp;C$3,TimeSeries!$1:$1,"&gt;="&amp;C$2)</f>
        <v>116.6</v>
      </c>
      <c r="D897" s="5">
        <f>AVERAGEIFS(TimeSeries!895:895,TimeSeries!$1:$1,"&lt;="&amp;D$3,TimeSeries!$1:$1,"&gt;="&amp;D$2)</f>
        <v>121.6</v>
      </c>
      <c r="E897" s="5">
        <f>AVERAGEIFS(TimeSeries!895:895,TimeSeries!$1:$1,"&lt;="&amp;E$3,TimeSeries!$1:$1,"&gt;="&amp;E$2)</f>
        <v>123.75</v>
      </c>
      <c r="F897" s="5">
        <f>AVERAGEIFS(TimeSeries!895:895,TimeSeries!$1:$1,"&lt;="&amp;F$3,TimeSeries!$1:$1,"&gt;="&amp;F$2)</f>
        <v>129.25</v>
      </c>
      <c r="G897" s="5">
        <f>AVERAGEIFS(TimeSeries!895:895,TimeSeries!$1:$1,"&lt;="&amp;G$3,TimeSeries!$1:$1,"&gt;="&amp;G$2)</f>
        <v>126.4</v>
      </c>
      <c r="H897" s="5">
        <f>AVERAGEIFS(TimeSeries!895:895,TimeSeries!$1:$1,"&lt;="&amp;H$3,TimeSeries!$1:$1,"&gt;="&amp;H$2)</f>
        <v>113.4</v>
      </c>
      <c r="I897" s="5">
        <f>AVERAGEIFS(TimeSeries!895:895,TimeSeries!$1:$1,"&lt;="&amp;I$3,TimeSeries!$1:$1,"&gt;="&amp;I$2)</f>
        <v>109.85</v>
      </c>
      <c r="J897" s="5">
        <f>AVERAGEIFS(TimeSeries!895:895,TimeSeries!$1:$1,"&lt;="&amp;J$3,TimeSeries!$1:$1,"&gt;="&amp;J$2)</f>
        <v>111.7</v>
      </c>
      <c r="K897" s="5">
        <f>+TimeSeries!I895</f>
        <v>119.15</v>
      </c>
      <c r="M897">
        <f t="shared" si="332"/>
        <v>118.64375</v>
      </c>
      <c r="N897">
        <f t="shared" si="333"/>
        <v>126.34375</v>
      </c>
      <c r="O897">
        <f t="shared" si="312"/>
        <v>0</v>
      </c>
      <c r="P897">
        <f t="shared" si="334"/>
        <v>0</v>
      </c>
      <c r="Q897">
        <f>+INDEX(TimeSeries!$A:$ZZ,'TimeSeries - Formatted'!$B897+1,'TimeSeries - Formatted'!K$1)</f>
        <v>32</v>
      </c>
      <c r="R897">
        <f>SUM(O$4:O897)</f>
        <v>42</v>
      </c>
      <c r="S897">
        <f>SUM(P$4:P897)</f>
        <v>43</v>
      </c>
      <c r="U897" s="1">
        <f t="shared" si="324"/>
        <v>-0.17800493479027146</v>
      </c>
      <c r="V897" s="1">
        <f t="shared" si="325"/>
        <v>-0.16939890710382521</v>
      </c>
      <c r="W897" s="1">
        <f t="shared" si="326"/>
        <v>-0.17472490830276755</v>
      </c>
      <c r="X897" s="1">
        <f t="shared" si="327"/>
        <v>-0.12343167175313663</v>
      </c>
      <c r="Y897" s="1">
        <f t="shared" si="328"/>
        <v>-0.10099573257467986</v>
      </c>
      <c r="Z897" s="1">
        <f t="shared" si="329"/>
        <v>-0.14864864864864857</v>
      </c>
      <c r="AA897" s="1">
        <f t="shared" si="330"/>
        <v>-0.17838444278234855</v>
      </c>
      <c r="AB897" s="1">
        <f t="shared" si="331"/>
        <v>-0.16889880952380953</v>
      </c>
      <c r="AD897" s="2">
        <f t="shared" ca="1" si="315"/>
        <v>0</v>
      </c>
      <c r="AE897" s="2">
        <f t="shared" ca="1" si="316"/>
        <v>0</v>
      </c>
      <c r="AF897" s="2">
        <f t="shared" ca="1" si="317"/>
        <v>0</v>
      </c>
      <c r="AG897" s="2">
        <f t="shared" ca="1" si="318"/>
        <v>0</v>
      </c>
      <c r="AH897" s="2">
        <f t="shared" ca="1" si="319"/>
        <v>0</v>
      </c>
      <c r="AI897" s="2">
        <f t="shared" ca="1" si="320"/>
        <v>0</v>
      </c>
      <c r="AJ897" s="2">
        <f t="shared" ca="1" si="321"/>
        <v>0</v>
      </c>
      <c r="AK897" s="2">
        <f t="shared" ca="1" si="322"/>
        <v>0</v>
      </c>
      <c r="AM897">
        <f ca="1">+IF(COUNTIFS(AM$4:AM896,1,$Q$4:$Q896,$Q897)=1,0,IF(U897*AD897&lt;$AO$1,1,0))</f>
        <v>0</v>
      </c>
      <c r="AN897">
        <f ca="1">+IF(COUNTIFS(AN$4:AN896,1,$Q$4:$Q896,$Q897)=1,0,IF(V897*AE897&lt;$AO$1,1,0))</f>
        <v>0</v>
      </c>
      <c r="AO897">
        <f ca="1">+IF(COUNTIFS(AO$4:AO896,1,$Q$4:$Q896,$Q897)=1,0,IF(W897*AF897&lt;$AO$1,1,0))</f>
        <v>0</v>
      </c>
      <c r="AP897">
        <f ca="1">+IF(COUNTIFS(AP$4:AP896,1,$Q$4:$Q896,$Q897)=1,0,IF(X897*AG897&lt;$AO$1,1,0))</f>
        <v>0</v>
      </c>
      <c r="AQ897">
        <f ca="1">+IF(COUNTIFS(AQ$4:AQ896,1,$Q$4:$Q896,$Q897)=1,0,IF(Y897*AH897&lt;$AO$1,1,0))</f>
        <v>0</v>
      </c>
      <c r="AR897">
        <f ca="1">+IF(COUNTIFS(AR$4:AR896,1,$Q$4:$Q896,$Q897)=1,0,IF(Z897*AI897&lt;$AO$1,1,0))</f>
        <v>0</v>
      </c>
      <c r="AS897">
        <f ca="1">+IF(COUNTIFS(AS$4:AS896,1,$Q$4:$Q896,$Q897)=1,0,IF(AA897*AJ897&lt;$AO$1,1,0))</f>
        <v>0</v>
      </c>
      <c r="AT897">
        <f ca="1">+IF(COUNTIFS(AT$4:AT896,1,$Q$4:$Q896,$Q897)=1,0,IF(AB897*AK897&lt;$AO$1,1,0))</f>
        <v>0</v>
      </c>
      <c r="AU897">
        <f t="shared" ca="1" si="313"/>
        <v>0</v>
      </c>
      <c r="AW897">
        <f ca="1">1*(COUNTIFS($Q$4:$Q896,Q897,AU$4:AU896,1)&gt;0)</f>
        <v>0</v>
      </c>
      <c r="AX897" t="str">
        <f t="shared" ca="1" si="323"/>
        <v/>
      </c>
    </row>
    <row r="898" spans="2:50" x14ac:dyDescent="0.35">
      <c r="B898">
        <f t="shared" si="314"/>
        <v>895</v>
      </c>
      <c r="C898" s="5">
        <f>AVERAGEIFS(TimeSeries!896:896,TimeSeries!$1:$1,"&lt;="&amp;C$3,TimeSeries!$1:$1,"&gt;="&amp;C$2)</f>
        <v>118.3</v>
      </c>
      <c r="D898" s="5">
        <f>AVERAGEIFS(TimeSeries!896:896,TimeSeries!$1:$1,"&lt;="&amp;D$3,TimeSeries!$1:$1,"&gt;="&amp;D$2)</f>
        <v>122.8</v>
      </c>
      <c r="E898" s="5">
        <f>AVERAGEIFS(TimeSeries!896:896,TimeSeries!$1:$1,"&lt;="&amp;E$3,TimeSeries!$1:$1,"&gt;="&amp;E$2)</f>
        <v>124.95</v>
      </c>
      <c r="F898" s="5">
        <f>AVERAGEIFS(TimeSeries!896:896,TimeSeries!$1:$1,"&lt;="&amp;F$3,TimeSeries!$1:$1,"&gt;="&amp;F$2)</f>
        <v>129.94999999999999</v>
      </c>
      <c r="G898" s="5">
        <f>AVERAGEIFS(TimeSeries!896:896,TimeSeries!$1:$1,"&lt;="&amp;G$3,TimeSeries!$1:$1,"&gt;="&amp;G$2)</f>
        <v>127.1</v>
      </c>
      <c r="H898" s="5">
        <f>AVERAGEIFS(TimeSeries!896:896,TimeSeries!$1:$1,"&lt;="&amp;H$3,TimeSeries!$1:$1,"&gt;="&amp;H$2)</f>
        <v>114.6</v>
      </c>
      <c r="I898" s="5">
        <f>AVERAGEIFS(TimeSeries!896:896,TimeSeries!$1:$1,"&lt;="&amp;I$3,TimeSeries!$1:$1,"&gt;="&amp;I$2)</f>
        <v>109.65</v>
      </c>
      <c r="J898" s="5">
        <f>AVERAGEIFS(TimeSeries!896:896,TimeSeries!$1:$1,"&lt;="&amp;J$3,TimeSeries!$1:$1,"&gt;="&amp;J$2)</f>
        <v>110.3</v>
      </c>
      <c r="K898" s="5">
        <f>+TimeSeries!I896</f>
        <v>120</v>
      </c>
      <c r="M898">
        <f t="shared" si="332"/>
        <v>118.64375</v>
      </c>
      <c r="N898">
        <f t="shared" si="333"/>
        <v>126.34375</v>
      </c>
      <c r="O898">
        <f t="shared" si="312"/>
        <v>1</v>
      </c>
      <c r="P898">
        <f t="shared" si="334"/>
        <v>0</v>
      </c>
      <c r="Q898">
        <f>+INDEX(TimeSeries!$A:$ZZ,'TimeSeries - Formatted'!$B898+1,'TimeSeries - Formatted'!K$1)</f>
        <v>32</v>
      </c>
      <c r="R898">
        <f>SUM(O$4:O898)</f>
        <v>43</v>
      </c>
      <c r="S898">
        <f>SUM(P$4:P898)</f>
        <v>43</v>
      </c>
      <c r="U898" s="1">
        <f t="shared" si="324"/>
        <v>-0.16602044413112438</v>
      </c>
      <c r="V898" s="1">
        <f t="shared" si="325"/>
        <v>-0.16120218579234979</v>
      </c>
      <c r="W898" s="1">
        <f t="shared" si="326"/>
        <v>-0.16672224074691555</v>
      </c>
      <c r="X898" s="1">
        <f t="shared" si="327"/>
        <v>-0.1186842997626314</v>
      </c>
      <c r="Y898" s="1">
        <f t="shared" si="328"/>
        <v>-9.0193271295633481E-2</v>
      </c>
      <c r="Z898" s="1">
        <f t="shared" si="329"/>
        <v>-0.13963963963963966</v>
      </c>
      <c r="AA898" s="1">
        <f t="shared" si="330"/>
        <v>-0.17988032909498863</v>
      </c>
      <c r="AB898" s="1">
        <f t="shared" si="331"/>
        <v>-0.17931547619047628</v>
      </c>
      <c r="AD898" s="2">
        <f t="shared" ca="1" si="315"/>
        <v>0</v>
      </c>
      <c r="AE898" s="2">
        <f t="shared" ca="1" si="316"/>
        <v>0</v>
      </c>
      <c r="AF898" s="2">
        <f t="shared" ca="1" si="317"/>
        <v>0</v>
      </c>
      <c r="AG898" s="2">
        <f t="shared" ca="1" si="318"/>
        <v>0</v>
      </c>
      <c r="AH898" s="2">
        <f t="shared" ca="1" si="319"/>
        <v>0</v>
      </c>
      <c r="AI898" s="2">
        <f t="shared" ca="1" si="320"/>
        <v>0</v>
      </c>
      <c r="AJ898" s="2">
        <f t="shared" ca="1" si="321"/>
        <v>0</v>
      </c>
      <c r="AK898" s="2">
        <f t="shared" ca="1" si="322"/>
        <v>0</v>
      </c>
      <c r="AM898">
        <f ca="1">+IF(COUNTIFS(AM$4:AM897,1,$Q$4:$Q897,$Q898)=1,0,IF(U898*AD898&lt;$AO$1,1,0))</f>
        <v>0</v>
      </c>
      <c r="AN898">
        <f ca="1">+IF(COUNTIFS(AN$4:AN897,1,$Q$4:$Q897,$Q898)=1,0,IF(V898*AE898&lt;$AO$1,1,0))</f>
        <v>0</v>
      </c>
      <c r="AO898">
        <f ca="1">+IF(COUNTIFS(AO$4:AO897,1,$Q$4:$Q897,$Q898)=1,0,IF(W898*AF898&lt;$AO$1,1,0))</f>
        <v>0</v>
      </c>
      <c r="AP898">
        <f ca="1">+IF(COUNTIFS(AP$4:AP897,1,$Q$4:$Q897,$Q898)=1,0,IF(X898*AG898&lt;$AO$1,1,0))</f>
        <v>0</v>
      </c>
      <c r="AQ898">
        <f ca="1">+IF(COUNTIFS(AQ$4:AQ897,1,$Q$4:$Q897,$Q898)=1,0,IF(Y898*AH898&lt;$AO$1,1,0))</f>
        <v>0</v>
      </c>
      <c r="AR898">
        <f ca="1">+IF(COUNTIFS(AR$4:AR897,1,$Q$4:$Q897,$Q898)=1,0,IF(Z898*AI898&lt;$AO$1,1,0))</f>
        <v>0</v>
      </c>
      <c r="AS898">
        <f ca="1">+IF(COUNTIFS(AS$4:AS897,1,$Q$4:$Q897,$Q898)=1,0,IF(AA898*AJ898&lt;$AO$1,1,0))</f>
        <v>0</v>
      </c>
      <c r="AT898">
        <f ca="1">+IF(COUNTIFS(AT$4:AT897,1,$Q$4:$Q897,$Q898)=1,0,IF(AB898*AK898&lt;$AO$1,1,0))</f>
        <v>0</v>
      </c>
      <c r="AU898">
        <f t="shared" ca="1" si="313"/>
        <v>0</v>
      </c>
      <c r="AW898">
        <f ca="1">1*(COUNTIFS($Q$4:$Q897,Q898,AU$4:AU897,1)&gt;0)</f>
        <v>0</v>
      </c>
      <c r="AX898" t="str">
        <f t="shared" ca="1" si="323"/>
        <v/>
      </c>
    </row>
    <row r="899" spans="2:50" x14ac:dyDescent="0.35">
      <c r="B899">
        <f t="shared" si="314"/>
        <v>896</v>
      </c>
      <c r="C899" s="5">
        <f>AVERAGEIFS(TimeSeries!897:897,TimeSeries!$1:$1,"&lt;="&amp;C$3,TimeSeries!$1:$1,"&gt;="&amp;C$2)</f>
        <v>120.75</v>
      </c>
      <c r="D899" s="5">
        <f>AVERAGEIFS(TimeSeries!897:897,TimeSeries!$1:$1,"&lt;="&amp;D$3,TimeSeries!$1:$1,"&gt;="&amp;D$2)</f>
        <v>125.25</v>
      </c>
      <c r="E899" s="5">
        <f>AVERAGEIFS(TimeSeries!897:897,TimeSeries!$1:$1,"&lt;="&amp;E$3,TimeSeries!$1:$1,"&gt;="&amp;E$2)</f>
        <v>127.35</v>
      </c>
      <c r="F899" s="5">
        <f>AVERAGEIFS(TimeSeries!897:897,TimeSeries!$1:$1,"&lt;="&amp;F$3,TimeSeries!$1:$1,"&gt;="&amp;F$2)</f>
        <v>131.85</v>
      </c>
      <c r="G899" s="5">
        <f>AVERAGEIFS(TimeSeries!897:897,TimeSeries!$1:$1,"&lt;="&amp;G$3,TimeSeries!$1:$1,"&gt;="&amp;G$2)</f>
        <v>129</v>
      </c>
      <c r="H899" s="5">
        <f>AVERAGEIFS(TimeSeries!897:897,TimeSeries!$1:$1,"&lt;="&amp;H$3,TimeSeries!$1:$1,"&gt;="&amp;H$2)</f>
        <v>117.5</v>
      </c>
      <c r="I899" s="5">
        <f>AVERAGEIFS(TimeSeries!897:897,TimeSeries!$1:$1,"&lt;="&amp;I$3,TimeSeries!$1:$1,"&gt;="&amp;I$2)</f>
        <v>111.85</v>
      </c>
      <c r="J899" s="5">
        <f>AVERAGEIFS(TimeSeries!897:897,TimeSeries!$1:$1,"&lt;="&amp;J$3,TimeSeries!$1:$1,"&gt;="&amp;J$2)</f>
        <v>111.7</v>
      </c>
      <c r="K899" s="5">
        <f>+TimeSeries!I897</f>
        <v>122.2375</v>
      </c>
      <c r="M899">
        <f t="shared" si="332"/>
        <v>118.64375</v>
      </c>
      <c r="N899">
        <f t="shared" si="333"/>
        <v>126.34375</v>
      </c>
      <c r="O899">
        <f t="shared" si="312"/>
        <v>0</v>
      </c>
      <c r="P899">
        <f t="shared" si="334"/>
        <v>0</v>
      </c>
      <c r="Q899">
        <f>+INDEX(TimeSeries!$A:$ZZ,'TimeSeries - Formatted'!$B899+1,'TimeSeries - Formatted'!K$1)</f>
        <v>32</v>
      </c>
      <c r="R899">
        <f>SUM(O$4:O899)</f>
        <v>43</v>
      </c>
      <c r="S899">
        <f>SUM(P$4:P899)</f>
        <v>43</v>
      </c>
      <c r="U899" s="1">
        <f t="shared" si="324"/>
        <v>-0.14874867818117732</v>
      </c>
      <c r="V899" s="1">
        <f t="shared" si="325"/>
        <v>-0.1441749231294841</v>
      </c>
      <c r="W899" s="1">
        <f t="shared" si="326"/>
        <v>-0.12534340659340659</v>
      </c>
      <c r="X899" s="1">
        <f t="shared" si="327"/>
        <v>-5.5515759312320889E-2</v>
      </c>
      <c r="Y899" s="1">
        <f t="shared" si="328"/>
        <v>-1.1115369873514691E-2</v>
      </c>
      <c r="Z899" s="1">
        <f t="shared" si="329"/>
        <v>-9.2313634607956607E-2</v>
      </c>
      <c r="AA899" s="1">
        <f t="shared" si="330"/>
        <v>-0.16342557965594617</v>
      </c>
      <c r="AB899" s="1">
        <f t="shared" si="331"/>
        <v>-0.16889880952380953</v>
      </c>
      <c r="AD899" s="2">
        <f t="shared" ca="1" si="315"/>
        <v>0</v>
      </c>
      <c r="AE899" s="2">
        <f t="shared" ca="1" si="316"/>
        <v>0</v>
      </c>
      <c r="AF899" s="2">
        <f t="shared" ca="1" si="317"/>
        <v>0</v>
      </c>
      <c r="AG899" s="2">
        <f t="shared" ca="1" si="318"/>
        <v>0</v>
      </c>
      <c r="AH899" s="2">
        <f t="shared" ca="1" si="319"/>
        <v>0</v>
      </c>
      <c r="AI899" s="2">
        <f t="shared" ca="1" si="320"/>
        <v>0</v>
      </c>
      <c r="AJ899" s="2">
        <f t="shared" ca="1" si="321"/>
        <v>0</v>
      </c>
      <c r="AK899" s="2">
        <f t="shared" ca="1" si="322"/>
        <v>0</v>
      </c>
      <c r="AM899">
        <f ca="1">+IF(COUNTIFS(AM$4:AM898,1,$Q$4:$Q898,$Q899)=1,0,IF(U899*AD899&lt;$AO$1,1,0))</f>
        <v>0</v>
      </c>
      <c r="AN899">
        <f ca="1">+IF(COUNTIFS(AN$4:AN898,1,$Q$4:$Q898,$Q899)=1,0,IF(V899*AE899&lt;$AO$1,1,0))</f>
        <v>0</v>
      </c>
      <c r="AO899">
        <f ca="1">+IF(COUNTIFS(AO$4:AO898,1,$Q$4:$Q898,$Q899)=1,0,IF(W899*AF899&lt;$AO$1,1,0))</f>
        <v>0</v>
      </c>
      <c r="AP899">
        <f ca="1">+IF(COUNTIFS(AP$4:AP898,1,$Q$4:$Q898,$Q899)=1,0,IF(X899*AG899&lt;$AO$1,1,0))</f>
        <v>0</v>
      </c>
      <c r="AQ899">
        <f ca="1">+IF(COUNTIFS(AQ$4:AQ898,1,$Q$4:$Q898,$Q899)=1,0,IF(Y899*AH899&lt;$AO$1,1,0))</f>
        <v>0</v>
      </c>
      <c r="AR899">
        <f ca="1">+IF(COUNTIFS(AR$4:AR898,1,$Q$4:$Q898,$Q899)=1,0,IF(Z899*AI899&lt;$AO$1,1,0))</f>
        <v>0</v>
      </c>
      <c r="AS899">
        <f ca="1">+IF(COUNTIFS(AS$4:AS898,1,$Q$4:$Q898,$Q899)=1,0,IF(AA899*AJ899&lt;$AO$1,1,0))</f>
        <v>0</v>
      </c>
      <c r="AT899">
        <f ca="1">+IF(COUNTIFS(AT$4:AT898,1,$Q$4:$Q898,$Q899)=1,0,IF(AB899*AK899&lt;$AO$1,1,0))</f>
        <v>0</v>
      </c>
      <c r="AU899">
        <f t="shared" ca="1" si="313"/>
        <v>0</v>
      </c>
      <c r="AW899">
        <f ca="1">1*(COUNTIFS($Q$4:$Q898,Q899,AU$4:AU898,1)&gt;0)</f>
        <v>0</v>
      </c>
      <c r="AX899" t="str">
        <f t="shared" ca="1" si="323"/>
        <v/>
      </c>
    </row>
    <row r="900" spans="2:50" x14ac:dyDescent="0.35">
      <c r="B900">
        <f t="shared" si="314"/>
        <v>897</v>
      </c>
      <c r="C900" s="5">
        <f>AVERAGEIFS(TimeSeries!898:898,TimeSeries!$1:$1,"&lt;="&amp;C$3,TimeSeries!$1:$1,"&gt;="&amp;C$2)</f>
        <v>124.35</v>
      </c>
      <c r="D900" s="5">
        <f>AVERAGEIFS(TimeSeries!898:898,TimeSeries!$1:$1,"&lt;="&amp;D$3,TimeSeries!$1:$1,"&gt;="&amp;D$2)</f>
        <v>128.35</v>
      </c>
      <c r="E900" s="5">
        <f>AVERAGEIFS(TimeSeries!898:898,TimeSeries!$1:$1,"&lt;="&amp;E$3,TimeSeries!$1:$1,"&gt;="&amp;E$2)</f>
        <v>129.05000000000001</v>
      </c>
      <c r="F900" s="5">
        <f>AVERAGEIFS(TimeSeries!898:898,TimeSeries!$1:$1,"&lt;="&amp;F$3,TimeSeries!$1:$1,"&gt;="&amp;F$2)</f>
        <v>132.55000000000001</v>
      </c>
      <c r="G900" s="5">
        <f>AVERAGEIFS(TimeSeries!898:898,TimeSeries!$1:$1,"&lt;="&amp;G$3,TimeSeries!$1:$1,"&gt;="&amp;G$2)</f>
        <v>129.75</v>
      </c>
      <c r="H900" s="5">
        <f>AVERAGEIFS(TimeSeries!898:898,TimeSeries!$1:$1,"&lt;="&amp;H$3,TimeSeries!$1:$1,"&gt;="&amp;H$2)</f>
        <v>119.25</v>
      </c>
      <c r="I900" s="5">
        <f>AVERAGEIFS(TimeSeries!898:898,TimeSeries!$1:$1,"&lt;="&amp;I$3,TimeSeries!$1:$1,"&gt;="&amp;I$2)</f>
        <v>115.7</v>
      </c>
      <c r="J900" s="5">
        <f>AVERAGEIFS(TimeSeries!898:898,TimeSeries!$1:$1,"&lt;="&amp;J$3,TimeSeries!$1:$1,"&gt;="&amp;J$2)</f>
        <v>117.4</v>
      </c>
      <c r="K900" s="5">
        <f>+TimeSeries!I898</f>
        <v>124.71250000000001</v>
      </c>
      <c r="M900">
        <f t="shared" si="332"/>
        <v>118.64375</v>
      </c>
      <c r="N900">
        <f t="shared" si="333"/>
        <v>125.31874999999999</v>
      </c>
      <c r="O900">
        <f t="shared" ref="O900:O963" si="335">1*(AVERAGE(K898:K900)&gt;M900)*(AVERAGE(K895:K897)&lt;M900)*(SUM(O889:O899)=0)</f>
        <v>0</v>
      </c>
      <c r="P900">
        <f t="shared" si="334"/>
        <v>0</v>
      </c>
      <c r="Q900">
        <f>+INDEX(TimeSeries!$A:$ZZ,'TimeSeries - Formatted'!$B900+1,'TimeSeries - Formatted'!K$1)</f>
        <v>32</v>
      </c>
      <c r="R900">
        <f>SUM(O$4:O900)</f>
        <v>43</v>
      </c>
      <c r="S900">
        <f>SUM(P$4:P900)</f>
        <v>43</v>
      </c>
      <c r="U900" s="1">
        <f t="shared" si="324"/>
        <v>-7.8888888888888897E-2</v>
      </c>
      <c r="V900" s="1">
        <f t="shared" si="325"/>
        <v>-7.9928315412186368E-2</v>
      </c>
      <c r="W900" s="1">
        <f t="shared" si="326"/>
        <v>-5.5961960497439511E-2</v>
      </c>
      <c r="X900" s="1">
        <f t="shared" si="327"/>
        <v>5.3090633295411749E-3</v>
      </c>
      <c r="Y900" s="1">
        <f t="shared" si="328"/>
        <v>5.8139534883721034E-3</v>
      </c>
      <c r="Z900" s="1">
        <f t="shared" si="329"/>
        <v>-2.3341523341523285E-2</v>
      </c>
      <c r="AA900" s="1">
        <f t="shared" si="330"/>
        <v>-7.9188221249502644E-2</v>
      </c>
      <c r="AB900" s="1">
        <f t="shared" si="331"/>
        <v>-7.7769049489395115E-2</v>
      </c>
      <c r="AD900" s="2">
        <f t="shared" ca="1" si="315"/>
        <v>0</v>
      </c>
      <c r="AE900" s="2">
        <f t="shared" ca="1" si="316"/>
        <v>0</v>
      </c>
      <c r="AF900" s="2">
        <f t="shared" ca="1" si="317"/>
        <v>0</v>
      </c>
      <c r="AG900" s="2">
        <f t="shared" ca="1" si="318"/>
        <v>0</v>
      </c>
      <c r="AH900" s="2">
        <f t="shared" ca="1" si="319"/>
        <v>0</v>
      </c>
      <c r="AI900" s="2">
        <f t="shared" ca="1" si="320"/>
        <v>0</v>
      </c>
      <c r="AJ900" s="2">
        <f t="shared" ca="1" si="321"/>
        <v>0</v>
      </c>
      <c r="AK900" s="2">
        <f t="shared" ca="1" si="322"/>
        <v>0</v>
      </c>
      <c r="AM900">
        <f ca="1">+IF(COUNTIFS(AM$4:AM899,1,$Q$4:$Q899,$Q900)=1,0,IF(U900*AD900&lt;$AO$1,1,0))</f>
        <v>0</v>
      </c>
      <c r="AN900">
        <f ca="1">+IF(COUNTIFS(AN$4:AN899,1,$Q$4:$Q899,$Q900)=1,0,IF(V900*AE900&lt;$AO$1,1,0))</f>
        <v>0</v>
      </c>
      <c r="AO900">
        <f ca="1">+IF(COUNTIFS(AO$4:AO899,1,$Q$4:$Q899,$Q900)=1,0,IF(W900*AF900&lt;$AO$1,1,0))</f>
        <v>0</v>
      </c>
      <c r="AP900">
        <f ca="1">+IF(COUNTIFS(AP$4:AP899,1,$Q$4:$Q899,$Q900)=1,0,IF(X900*AG900&lt;$AO$1,1,0))</f>
        <v>0</v>
      </c>
      <c r="AQ900">
        <f ca="1">+IF(COUNTIFS(AQ$4:AQ899,1,$Q$4:$Q899,$Q900)=1,0,IF(Y900*AH900&lt;$AO$1,1,0))</f>
        <v>0</v>
      </c>
      <c r="AR900">
        <f ca="1">+IF(COUNTIFS(AR$4:AR899,1,$Q$4:$Q899,$Q900)=1,0,IF(Z900*AI900&lt;$AO$1,1,0))</f>
        <v>0</v>
      </c>
      <c r="AS900">
        <f ca="1">+IF(COUNTIFS(AS$4:AS899,1,$Q$4:$Q899,$Q900)=1,0,IF(AA900*AJ900&lt;$AO$1,1,0))</f>
        <v>0</v>
      </c>
      <c r="AT900">
        <f ca="1">+IF(COUNTIFS(AT$4:AT899,1,$Q$4:$Q899,$Q900)=1,0,IF(AB900*AK900&lt;$AO$1,1,0))</f>
        <v>0</v>
      </c>
      <c r="AU900">
        <f t="shared" ca="1" si="313"/>
        <v>0</v>
      </c>
      <c r="AW900">
        <f ca="1">1*(COUNTIFS($Q$4:$Q899,Q900,AU$4:AU899,1)&gt;0)</f>
        <v>0</v>
      </c>
      <c r="AX900" t="str">
        <f t="shared" ca="1" si="323"/>
        <v/>
      </c>
    </row>
    <row r="901" spans="2:50" x14ac:dyDescent="0.35">
      <c r="B901">
        <f t="shared" si="314"/>
        <v>898</v>
      </c>
      <c r="C901" s="5">
        <f>AVERAGEIFS(TimeSeries!899:899,TimeSeries!$1:$1,"&lt;="&amp;C$3,TimeSeries!$1:$1,"&gt;="&amp;C$2)</f>
        <v>127.25</v>
      </c>
      <c r="D901" s="5">
        <f>AVERAGEIFS(TimeSeries!899:899,TimeSeries!$1:$1,"&lt;="&amp;D$3,TimeSeries!$1:$1,"&gt;="&amp;D$2)</f>
        <v>130.75</v>
      </c>
      <c r="E901" s="5">
        <f>AVERAGEIFS(TimeSeries!899:899,TimeSeries!$1:$1,"&lt;="&amp;E$3,TimeSeries!$1:$1,"&gt;="&amp;E$2)</f>
        <v>131.44999999999999</v>
      </c>
      <c r="F901" s="5">
        <f>AVERAGEIFS(TimeSeries!899:899,TimeSeries!$1:$1,"&lt;="&amp;F$3,TimeSeries!$1:$1,"&gt;="&amp;F$2)</f>
        <v>133.94999999999999</v>
      </c>
      <c r="G901" s="5">
        <f>AVERAGEIFS(TimeSeries!899:899,TimeSeries!$1:$1,"&lt;="&amp;G$3,TimeSeries!$1:$1,"&gt;="&amp;G$2)</f>
        <v>129.75</v>
      </c>
      <c r="H901" s="5">
        <f>AVERAGEIFS(TimeSeries!899:899,TimeSeries!$1:$1,"&lt;="&amp;H$3,TimeSeries!$1:$1,"&gt;="&amp;H$2)</f>
        <v>120.75</v>
      </c>
      <c r="I901" s="5">
        <f>AVERAGEIFS(TimeSeries!899:899,TimeSeries!$1:$1,"&lt;="&amp;I$3,TimeSeries!$1:$1,"&gt;="&amp;I$2)</f>
        <v>118.6</v>
      </c>
      <c r="J901" s="5">
        <f>AVERAGEIFS(TimeSeries!899:899,TimeSeries!$1:$1,"&lt;="&amp;J$3,TimeSeries!$1:$1,"&gt;="&amp;J$2)</f>
        <v>120.2</v>
      </c>
      <c r="K901" s="5">
        <f>+TimeSeries!I899</f>
        <v>126.76249999999999</v>
      </c>
      <c r="M901">
        <f t="shared" si="332"/>
        <v>118.64375</v>
      </c>
      <c r="N901">
        <f t="shared" si="333"/>
        <v>125.31874999999999</v>
      </c>
      <c r="O901">
        <f t="shared" si="335"/>
        <v>0</v>
      </c>
      <c r="P901">
        <f t="shared" si="334"/>
        <v>1</v>
      </c>
      <c r="Q901">
        <f>+INDEX(TimeSeries!$A:$ZZ,'TimeSeries - Formatted'!$B901+1,'TimeSeries - Formatted'!K$1)</f>
        <v>32</v>
      </c>
      <c r="R901">
        <f>SUM(O$4:O901)</f>
        <v>43</v>
      </c>
      <c r="S901">
        <f>SUM(P$4:P901)</f>
        <v>44</v>
      </c>
      <c r="U901" s="1">
        <f t="shared" si="324"/>
        <v>2.3321270607157274E-2</v>
      </c>
      <c r="V901" s="1">
        <f t="shared" si="325"/>
        <v>1.0823347506764724E-2</v>
      </c>
      <c r="W901" s="1">
        <f t="shared" si="326"/>
        <v>1.8597442851607804E-2</v>
      </c>
      <c r="X901" s="1">
        <f t="shared" si="327"/>
        <v>1.0562052055827831E-2</v>
      </c>
      <c r="Y901" s="1">
        <f t="shared" si="328"/>
        <v>0</v>
      </c>
      <c r="Z901" s="1">
        <f t="shared" si="329"/>
        <v>1.2578616352201255E-2</v>
      </c>
      <c r="AA901" s="1">
        <f t="shared" si="330"/>
        <v>2.1533161068044704E-2</v>
      </c>
      <c r="AB901" s="1">
        <f t="shared" si="331"/>
        <v>0</v>
      </c>
      <c r="AD901" s="2">
        <f t="shared" ca="1" si="315"/>
        <v>0</v>
      </c>
      <c r="AE901" s="2">
        <f t="shared" ca="1" si="316"/>
        <v>0</v>
      </c>
      <c r="AF901" s="2">
        <f t="shared" ca="1" si="317"/>
        <v>0</v>
      </c>
      <c r="AG901" s="2">
        <f t="shared" ca="1" si="318"/>
        <v>1</v>
      </c>
      <c r="AH901" s="2">
        <f t="shared" ca="1" si="319"/>
        <v>1</v>
      </c>
      <c r="AI901" s="2">
        <f t="shared" ca="1" si="320"/>
        <v>0</v>
      </c>
      <c r="AJ901" s="2">
        <f t="shared" ca="1" si="321"/>
        <v>0</v>
      </c>
      <c r="AK901" s="2">
        <f t="shared" ca="1" si="322"/>
        <v>0</v>
      </c>
      <c r="AM901">
        <f ca="1">+IF(COUNTIFS(AM$4:AM900,1,$Q$4:$Q900,$Q901)=1,0,IF(U901*AD901&lt;$AO$1,1,0))</f>
        <v>0</v>
      </c>
      <c r="AN901">
        <f ca="1">+IF(COUNTIFS(AN$4:AN900,1,$Q$4:$Q900,$Q901)=1,0,IF(V901*AE901&lt;$AO$1,1,0))</f>
        <v>0</v>
      </c>
      <c r="AO901">
        <f ca="1">+IF(COUNTIFS(AO$4:AO900,1,$Q$4:$Q900,$Q901)=1,0,IF(W901*AF901&lt;$AO$1,1,0))</f>
        <v>0</v>
      </c>
      <c r="AP901">
        <f ca="1">+IF(COUNTIFS(AP$4:AP900,1,$Q$4:$Q900,$Q901)=1,0,IF(X901*AG901&lt;$AO$1,1,0))</f>
        <v>0</v>
      </c>
      <c r="AQ901">
        <f ca="1">+IF(COUNTIFS(AQ$4:AQ900,1,$Q$4:$Q900,$Q901)=1,0,IF(Y901*AH901&lt;$AO$1,1,0))</f>
        <v>0</v>
      </c>
      <c r="AR901">
        <f ca="1">+IF(COUNTIFS(AR$4:AR900,1,$Q$4:$Q900,$Q901)=1,0,IF(Z901*AI901&lt;$AO$1,1,0))</f>
        <v>0</v>
      </c>
      <c r="AS901">
        <f ca="1">+IF(COUNTIFS(AS$4:AS900,1,$Q$4:$Q900,$Q901)=1,0,IF(AA901*AJ901&lt;$AO$1,1,0))</f>
        <v>0</v>
      </c>
      <c r="AT901">
        <f ca="1">+IF(COUNTIFS(AT$4:AT900,1,$Q$4:$Q900,$Q901)=1,0,IF(AB901*AK901&lt;$AO$1,1,0))</f>
        <v>0</v>
      </c>
      <c r="AU901">
        <f t="shared" ref="AU901:AU964" ca="1" si="336">1*(SUM(AM901:AT901)&gt;0)</f>
        <v>0</v>
      </c>
      <c r="AW901">
        <f ca="1">1*(COUNTIFS($Q$4:$Q900,Q901,AU$4:AU900,1)&gt;0)</f>
        <v>0</v>
      </c>
      <c r="AX901" t="str">
        <f t="shared" ca="1" si="323"/>
        <v/>
      </c>
    </row>
    <row r="902" spans="2:50" x14ac:dyDescent="0.35">
      <c r="B902">
        <f t="shared" ref="B902:B965" si="337">+B901+1</f>
        <v>899</v>
      </c>
      <c r="C902" s="5">
        <f>AVERAGEIFS(TimeSeries!900:900,TimeSeries!$1:$1,"&lt;="&amp;C$3,TimeSeries!$1:$1,"&gt;="&amp;C$2)</f>
        <v>130.19999999999999</v>
      </c>
      <c r="D902" s="5">
        <f>AVERAGEIFS(TimeSeries!900:900,TimeSeries!$1:$1,"&lt;="&amp;D$3,TimeSeries!$1:$1,"&gt;="&amp;D$2)</f>
        <v>133.19999999999999</v>
      </c>
      <c r="E902" s="5">
        <f>AVERAGEIFS(TimeSeries!900:900,TimeSeries!$1:$1,"&lt;="&amp;E$3,TimeSeries!$1:$1,"&gt;="&amp;E$2)</f>
        <v>133.19999999999999</v>
      </c>
      <c r="F902" s="5">
        <f>AVERAGEIFS(TimeSeries!900:900,TimeSeries!$1:$1,"&lt;="&amp;F$3,TimeSeries!$1:$1,"&gt;="&amp;F$2)</f>
        <v>135.69999999999999</v>
      </c>
      <c r="G902" s="5">
        <f>AVERAGEIFS(TimeSeries!900:900,TimeSeries!$1:$1,"&lt;="&amp;G$3,TimeSeries!$1:$1,"&gt;="&amp;G$2)</f>
        <v>132.15</v>
      </c>
      <c r="H902" s="5">
        <f>AVERAGEIFS(TimeSeries!900:900,TimeSeries!$1:$1,"&lt;="&amp;H$3,TimeSeries!$1:$1,"&gt;="&amp;H$2)</f>
        <v>123.15</v>
      </c>
      <c r="I902" s="5">
        <f>AVERAGEIFS(TimeSeries!900:900,TimeSeries!$1:$1,"&lt;="&amp;I$3,TimeSeries!$1:$1,"&gt;="&amp;I$2)</f>
        <v>119.6</v>
      </c>
      <c r="J902" s="5">
        <f>AVERAGEIFS(TimeSeries!900:900,TimeSeries!$1:$1,"&lt;="&amp;J$3,TimeSeries!$1:$1,"&gt;="&amp;J$2)</f>
        <v>120.2</v>
      </c>
      <c r="K902" s="5">
        <f>+TimeSeries!I900</f>
        <v>128.78749999999999</v>
      </c>
      <c r="M902">
        <f t="shared" si="332"/>
        <v>118.64375</v>
      </c>
      <c r="N902">
        <f t="shared" si="333"/>
        <v>125.31874999999999</v>
      </c>
      <c r="O902">
        <f t="shared" si="335"/>
        <v>0</v>
      </c>
      <c r="P902">
        <f t="shared" si="334"/>
        <v>0</v>
      </c>
      <c r="Q902">
        <f>+INDEX(TimeSeries!$A:$ZZ,'TimeSeries - Formatted'!$B902+1,'TimeSeries - Formatted'!K$1)</f>
        <v>32</v>
      </c>
      <c r="R902">
        <f>SUM(O$4:O902)</f>
        <v>43</v>
      </c>
      <c r="S902">
        <f>SUM(P$4:P902)</f>
        <v>44</v>
      </c>
      <c r="U902" s="1">
        <f t="shared" si="324"/>
        <v>2.3182711198428185E-2</v>
      </c>
      <c r="V902" s="1">
        <f t="shared" si="325"/>
        <v>1.8738049713193039E-2</v>
      </c>
      <c r="W902" s="1">
        <f t="shared" si="326"/>
        <v>1.3313046785850213E-2</v>
      </c>
      <c r="X902" s="1">
        <f t="shared" si="327"/>
        <v>1.3064576334453237E-2</v>
      </c>
      <c r="Y902" s="1">
        <f t="shared" si="328"/>
        <v>1.8497109826589586E-2</v>
      </c>
      <c r="Z902" s="1">
        <f t="shared" si="329"/>
        <v>1.9875776397515477E-2</v>
      </c>
      <c r="AA902" s="1">
        <f t="shared" si="330"/>
        <v>8.4317032040472917E-3</v>
      </c>
      <c r="AB902" s="1">
        <f t="shared" si="331"/>
        <v>0</v>
      </c>
      <c r="AD902" s="2">
        <f t="shared" ca="1" si="315"/>
        <v>1</v>
      </c>
      <c r="AE902" s="2">
        <f t="shared" ca="1" si="316"/>
        <v>1</v>
      </c>
      <c r="AF902" s="2">
        <f t="shared" ca="1" si="317"/>
        <v>1</v>
      </c>
      <c r="AG902" s="2">
        <f t="shared" ca="1" si="318"/>
        <v>1</v>
      </c>
      <c r="AH902" s="2">
        <f t="shared" ca="1" si="319"/>
        <v>1</v>
      </c>
      <c r="AI902" s="2">
        <f t="shared" ca="1" si="320"/>
        <v>1</v>
      </c>
      <c r="AJ902" s="2">
        <f t="shared" ca="1" si="321"/>
        <v>1</v>
      </c>
      <c r="AK902" s="2">
        <f t="shared" ca="1" si="322"/>
        <v>0</v>
      </c>
      <c r="AM902">
        <f ca="1">+IF(COUNTIFS(AM$4:AM901,1,$Q$4:$Q901,$Q902)=1,0,IF(U902*AD902&lt;$AO$1,1,0))</f>
        <v>0</v>
      </c>
      <c r="AN902">
        <f ca="1">+IF(COUNTIFS(AN$4:AN901,1,$Q$4:$Q901,$Q902)=1,0,IF(V902*AE902&lt;$AO$1,1,0))</f>
        <v>0</v>
      </c>
      <c r="AO902">
        <f ca="1">+IF(COUNTIFS(AO$4:AO901,1,$Q$4:$Q901,$Q902)=1,0,IF(W902*AF902&lt;$AO$1,1,0))</f>
        <v>0</v>
      </c>
      <c r="AP902">
        <f ca="1">+IF(COUNTIFS(AP$4:AP901,1,$Q$4:$Q901,$Q902)=1,0,IF(X902*AG902&lt;$AO$1,1,0))</f>
        <v>0</v>
      </c>
      <c r="AQ902">
        <f ca="1">+IF(COUNTIFS(AQ$4:AQ901,1,$Q$4:$Q901,$Q902)=1,0,IF(Y902*AH902&lt;$AO$1,1,0))</f>
        <v>0</v>
      </c>
      <c r="AR902">
        <f ca="1">+IF(COUNTIFS(AR$4:AR901,1,$Q$4:$Q901,$Q902)=1,0,IF(Z902*AI902&lt;$AO$1,1,0))</f>
        <v>0</v>
      </c>
      <c r="AS902">
        <f ca="1">+IF(COUNTIFS(AS$4:AS901,1,$Q$4:$Q901,$Q902)=1,0,IF(AA902*AJ902&lt;$AO$1,1,0))</f>
        <v>0</v>
      </c>
      <c r="AT902">
        <f ca="1">+IF(COUNTIFS(AT$4:AT901,1,$Q$4:$Q901,$Q902)=1,0,IF(AB902*AK902&lt;$AO$1,1,0))</f>
        <v>0</v>
      </c>
      <c r="AU902">
        <f t="shared" ca="1" si="336"/>
        <v>0</v>
      </c>
      <c r="AW902">
        <f ca="1">1*(COUNTIFS($Q$4:$Q901,Q902,AU$4:AU901,1)&gt;0)</f>
        <v>0</v>
      </c>
      <c r="AX902" t="str">
        <f t="shared" ca="1" si="323"/>
        <v/>
      </c>
    </row>
    <row r="903" spans="2:50" x14ac:dyDescent="0.35">
      <c r="B903">
        <f t="shared" si="337"/>
        <v>900</v>
      </c>
      <c r="C903" s="5">
        <f>AVERAGEIFS(TimeSeries!901:901,TimeSeries!$1:$1,"&lt;="&amp;C$3,TimeSeries!$1:$1,"&gt;="&amp;C$2)</f>
        <v>131.9</v>
      </c>
      <c r="D903" s="5">
        <f>AVERAGEIFS(TimeSeries!901:901,TimeSeries!$1:$1,"&lt;="&amp;D$3,TimeSeries!$1:$1,"&gt;="&amp;D$2)</f>
        <v>134.4</v>
      </c>
      <c r="E903" s="5">
        <f>AVERAGEIFS(TimeSeries!901:901,TimeSeries!$1:$1,"&lt;="&amp;E$3,TimeSeries!$1:$1,"&gt;="&amp;E$2)</f>
        <v>135.1</v>
      </c>
      <c r="F903" s="5">
        <f>AVERAGEIFS(TimeSeries!901:901,TimeSeries!$1:$1,"&lt;="&amp;F$3,TimeSeries!$1:$1,"&gt;="&amp;F$2)</f>
        <v>137.6</v>
      </c>
      <c r="G903" s="5">
        <f>AVERAGEIFS(TimeSeries!901:901,TimeSeries!$1:$1,"&lt;="&amp;G$3,TimeSeries!$1:$1,"&gt;="&amp;G$2)</f>
        <v>133.35</v>
      </c>
      <c r="H903" s="5">
        <f>AVERAGEIFS(TimeSeries!901:901,TimeSeries!$1:$1,"&lt;="&amp;H$3,TimeSeries!$1:$1,"&gt;="&amp;H$2)</f>
        <v>124.85</v>
      </c>
      <c r="I903" s="5">
        <f>AVERAGEIFS(TimeSeries!901:901,TimeSeries!$1:$1,"&lt;="&amp;I$3,TimeSeries!$1:$1,"&gt;="&amp;I$2)</f>
        <v>122</v>
      </c>
      <c r="J903" s="5">
        <f>AVERAGEIFS(TimeSeries!901:901,TimeSeries!$1:$1,"&lt;="&amp;J$3,TimeSeries!$1:$1,"&gt;="&amp;J$2)</f>
        <v>123</v>
      </c>
      <c r="K903" s="5">
        <f>+TimeSeries!I901</f>
        <v>130.58750000000001</v>
      </c>
      <c r="M903">
        <f t="shared" si="332"/>
        <v>118.64375</v>
      </c>
      <c r="N903">
        <f t="shared" si="333"/>
        <v>125.31874999999999</v>
      </c>
      <c r="O903">
        <f t="shared" si="335"/>
        <v>0</v>
      </c>
      <c r="P903">
        <f t="shared" si="334"/>
        <v>0</v>
      </c>
      <c r="Q903">
        <f>+INDEX(TimeSeries!$A:$ZZ,'TimeSeries - Formatted'!$B903+1,'TimeSeries - Formatted'!K$1)</f>
        <v>32</v>
      </c>
      <c r="R903">
        <f>SUM(O$4:O903)</f>
        <v>43</v>
      </c>
      <c r="S903">
        <f>SUM(P$4:P903)</f>
        <v>44</v>
      </c>
      <c r="U903" s="1">
        <f t="shared" si="324"/>
        <v>1.3056835637480946E-2</v>
      </c>
      <c r="V903" s="1">
        <f t="shared" si="325"/>
        <v>9.009009009009139E-3</v>
      </c>
      <c r="W903" s="1">
        <f t="shared" si="326"/>
        <v>1.4264264264264304E-2</v>
      </c>
      <c r="X903" s="1">
        <f t="shared" si="327"/>
        <v>1.4001473839351464E-2</v>
      </c>
      <c r="Y903" s="1">
        <f t="shared" si="328"/>
        <v>9.0805902383654935E-3</v>
      </c>
      <c r="Z903" s="1">
        <f t="shared" si="329"/>
        <v>1.3804303694681108E-2</v>
      </c>
      <c r="AA903" s="1">
        <f t="shared" si="330"/>
        <v>2.006688963210701E-2</v>
      </c>
      <c r="AB903" s="1">
        <f t="shared" si="331"/>
        <v>2.3294509151414289E-2</v>
      </c>
      <c r="AD903" s="2">
        <f t="shared" ca="1" si="315"/>
        <v>1</v>
      </c>
      <c r="AE903" s="2">
        <f t="shared" ca="1" si="316"/>
        <v>1</v>
      </c>
      <c r="AF903" s="2">
        <f t="shared" ca="1" si="317"/>
        <v>1</v>
      </c>
      <c r="AG903" s="2">
        <f t="shared" ca="1" si="318"/>
        <v>1</v>
      </c>
      <c r="AH903" s="2">
        <f t="shared" ca="1" si="319"/>
        <v>1</v>
      </c>
      <c r="AI903" s="2">
        <f t="shared" ca="1" si="320"/>
        <v>1</v>
      </c>
      <c r="AJ903" s="2">
        <f t="shared" ca="1" si="321"/>
        <v>1</v>
      </c>
      <c r="AK903" s="2">
        <f t="shared" ca="1" si="322"/>
        <v>0</v>
      </c>
      <c r="AM903">
        <f ca="1">+IF(COUNTIFS(AM$4:AM902,1,$Q$4:$Q902,$Q903)=1,0,IF(U903*AD903&lt;$AO$1,1,0))</f>
        <v>0</v>
      </c>
      <c r="AN903">
        <f ca="1">+IF(COUNTIFS(AN$4:AN902,1,$Q$4:$Q902,$Q903)=1,0,IF(V903*AE903&lt;$AO$1,1,0))</f>
        <v>0</v>
      </c>
      <c r="AO903">
        <f ca="1">+IF(COUNTIFS(AO$4:AO902,1,$Q$4:$Q902,$Q903)=1,0,IF(W903*AF903&lt;$AO$1,1,0))</f>
        <v>0</v>
      </c>
      <c r="AP903">
        <f ca="1">+IF(COUNTIFS(AP$4:AP902,1,$Q$4:$Q902,$Q903)=1,0,IF(X903*AG903&lt;$AO$1,1,0))</f>
        <v>0</v>
      </c>
      <c r="AQ903">
        <f ca="1">+IF(COUNTIFS(AQ$4:AQ902,1,$Q$4:$Q902,$Q903)=1,0,IF(Y903*AH903&lt;$AO$1,1,0))</f>
        <v>0</v>
      </c>
      <c r="AR903">
        <f ca="1">+IF(COUNTIFS(AR$4:AR902,1,$Q$4:$Q902,$Q903)=1,0,IF(Z903*AI903&lt;$AO$1,1,0))</f>
        <v>0</v>
      </c>
      <c r="AS903">
        <f ca="1">+IF(COUNTIFS(AS$4:AS902,1,$Q$4:$Q902,$Q903)=1,0,IF(AA903*AJ903&lt;$AO$1,1,0))</f>
        <v>0</v>
      </c>
      <c r="AT903">
        <f ca="1">+IF(COUNTIFS(AT$4:AT902,1,$Q$4:$Q902,$Q903)=1,0,IF(AB903*AK903&lt;$AO$1,1,0))</f>
        <v>0</v>
      </c>
      <c r="AU903">
        <f t="shared" ca="1" si="336"/>
        <v>0</v>
      </c>
      <c r="AW903">
        <f ca="1">1*(COUNTIFS($Q$4:$Q902,Q903,AU$4:AU902,1)&gt;0)</f>
        <v>0</v>
      </c>
      <c r="AX903" t="str">
        <f t="shared" ca="1" si="323"/>
        <v/>
      </c>
    </row>
    <row r="904" spans="2:50" x14ac:dyDescent="0.35">
      <c r="B904">
        <f t="shared" si="337"/>
        <v>901</v>
      </c>
      <c r="C904" s="5">
        <f>AVERAGEIFS(TimeSeries!902:902,TimeSeries!$1:$1,"&lt;="&amp;C$3,TimeSeries!$1:$1,"&gt;="&amp;C$2)</f>
        <v>133.6</v>
      </c>
      <c r="D904" s="5">
        <f>AVERAGEIFS(TimeSeries!902:902,TimeSeries!$1:$1,"&lt;="&amp;D$3,TimeSeries!$1:$1,"&gt;="&amp;D$2)</f>
        <v>135.6</v>
      </c>
      <c r="E904" s="5">
        <f>AVERAGEIFS(TimeSeries!902:902,TimeSeries!$1:$1,"&lt;="&amp;E$3,TimeSeries!$1:$1,"&gt;="&amp;E$2)</f>
        <v>136.30000000000001</v>
      </c>
      <c r="F904" s="5">
        <f>AVERAGEIFS(TimeSeries!902:902,TimeSeries!$1:$1,"&lt;="&amp;F$3,TimeSeries!$1:$1,"&gt;="&amp;F$2)</f>
        <v>138.80000000000001</v>
      </c>
      <c r="G904" s="5">
        <f>AVERAGEIFS(TimeSeries!902:902,TimeSeries!$1:$1,"&lt;="&amp;G$3,TimeSeries!$1:$1,"&gt;="&amp;G$2)</f>
        <v>134.55000000000001</v>
      </c>
      <c r="H904" s="5">
        <f>AVERAGEIFS(TimeSeries!902:902,TimeSeries!$1:$1,"&lt;="&amp;H$3,TimeSeries!$1:$1,"&gt;="&amp;H$2)</f>
        <v>126.05</v>
      </c>
      <c r="I904" s="5">
        <f>AVERAGEIFS(TimeSeries!902:902,TimeSeries!$1:$1,"&lt;="&amp;I$3,TimeSeries!$1:$1,"&gt;="&amp;I$2)</f>
        <v>123.25</v>
      </c>
      <c r="J904" s="5">
        <f>AVERAGEIFS(TimeSeries!902:902,TimeSeries!$1:$1,"&lt;="&amp;J$3,TimeSeries!$1:$1,"&gt;="&amp;J$2)</f>
        <v>124.5</v>
      </c>
      <c r="K904" s="5">
        <f>+TimeSeries!I902</f>
        <v>131.92500000000001</v>
      </c>
      <c r="M904">
        <f t="shared" si="332"/>
        <v>118.64375</v>
      </c>
      <c r="N904">
        <f t="shared" si="333"/>
        <v>125.31874999999999</v>
      </c>
      <c r="O904">
        <f t="shared" si="335"/>
        <v>0</v>
      </c>
      <c r="P904">
        <f t="shared" si="334"/>
        <v>0</v>
      </c>
      <c r="Q904">
        <f>+INDEX(TimeSeries!$A:$ZZ,'TimeSeries - Formatted'!$B904+1,'TimeSeries - Formatted'!K$1)</f>
        <v>32</v>
      </c>
      <c r="R904">
        <f>SUM(O$4:O904)</f>
        <v>43</v>
      </c>
      <c r="S904">
        <f>SUM(P$4:P904)</f>
        <v>44</v>
      </c>
      <c r="U904" s="1">
        <f t="shared" si="324"/>
        <v>1.2888551933282644E-2</v>
      </c>
      <c r="V904" s="1">
        <f t="shared" si="325"/>
        <v>8.9285714285713969E-3</v>
      </c>
      <c r="W904" s="1">
        <f t="shared" si="326"/>
        <v>8.8823094004442105E-3</v>
      </c>
      <c r="X904" s="1">
        <f t="shared" si="327"/>
        <v>8.720930232558155E-3</v>
      </c>
      <c r="Y904" s="1">
        <f t="shared" si="328"/>
        <v>8.9988751406075984E-3</v>
      </c>
      <c r="Z904" s="1">
        <f t="shared" si="329"/>
        <v>9.6115338406086437E-3</v>
      </c>
      <c r="AA904" s="1">
        <f t="shared" si="330"/>
        <v>1.0245901639344357E-2</v>
      </c>
      <c r="AB904" s="1">
        <f t="shared" si="331"/>
        <v>1.2195121951219523E-2</v>
      </c>
      <c r="AD904" s="2">
        <f t="shared" ca="1" si="315"/>
        <v>1</v>
      </c>
      <c r="AE904" s="2">
        <f t="shared" ca="1" si="316"/>
        <v>1</v>
      </c>
      <c r="AF904" s="2">
        <f t="shared" ca="1" si="317"/>
        <v>1</v>
      </c>
      <c r="AG904" s="2">
        <f t="shared" ca="1" si="318"/>
        <v>1</v>
      </c>
      <c r="AH904" s="2">
        <f t="shared" ca="1" si="319"/>
        <v>1</v>
      </c>
      <c r="AI904" s="2">
        <f t="shared" ca="1" si="320"/>
        <v>1</v>
      </c>
      <c r="AJ904" s="2">
        <f t="shared" ca="1" si="321"/>
        <v>1</v>
      </c>
      <c r="AK904" s="2">
        <f t="shared" ca="1" si="322"/>
        <v>1</v>
      </c>
      <c r="AM904">
        <f ca="1">+IF(COUNTIFS(AM$4:AM903,1,$Q$4:$Q903,$Q904)=1,0,IF(U904*AD904&lt;$AO$1,1,0))</f>
        <v>0</v>
      </c>
      <c r="AN904">
        <f ca="1">+IF(COUNTIFS(AN$4:AN903,1,$Q$4:$Q903,$Q904)=1,0,IF(V904*AE904&lt;$AO$1,1,0))</f>
        <v>0</v>
      </c>
      <c r="AO904">
        <f ca="1">+IF(COUNTIFS(AO$4:AO903,1,$Q$4:$Q903,$Q904)=1,0,IF(W904*AF904&lt;$AO$1,1,0))</f>
        <v>0</v>
      </c>
      <c r="AP904">
        <f ca="1">+IF(COUNTIFS(AP$4:AP903,1,$Q$4:$Q903,$Q904)=1,0,IF(X904*AG904&lt;$AO$1,1,0))</f>
        <v>0</v>
      </c>
      <c r="AQ904">
        <f ca="1">+IF(COUNTIFS(AQ$4:AQ903,1,$Q$4:$Q903,$Q904)=1,0,IF(Y904*AH904&lt;$AO$1,1,0))</f>
        <v>0</v>
      </c>
      <c r="AR904">
        <f ca="1">+IF(COUNTIFS(AR$4:AR903,1,$Q$4:$Q903,$Q904)=1,0,IF(Z904*AI904&lt;$AO$1,1,0))</f>
        <v>0</v>
      </c>
      <c r="AS904">
        <f ca="1">+IF(COUNTIFS(AS$4:AS903,1,$Q$4:$Q903,$Q904)=1,0,IF(AA904*AJ904&lt;$AO$1,1,0))</f>
        <v>0</v>
      </c>
      <c r="AT904">
        <f ca="1">+IF(COUNTIFS(AT$4:AT903,1,$Q$4:$Q903,$Q904)=1,0,IF(AB904*AK904&lt;$AO$1,1,0))</f>
        <v>0</v>
      </c>
      <c r="AU904">
        <f t="shared" ca="1" si="336"/>
        <v>0</v>
      </c>
      <c r="AW904">
        <f ca="1">1*(COUNTIFS($Q$4:$Q903,Q904,AU$4:AU903,1)&gt;0)</f>
        <v>0</v>
      </c>
      <c r="AX904" t="str">
        <f t="shared" ca="1" si="323"/>
        <v/>
      </c>
    </row>
    <row r="905" spans="2:50" x14ac:dyDescent="0.35">
      <c r="B905">
        <f t="shared" si="337"/>
        <v>902</v>
      </c>
      <c r="C905" s="5">
        <f>AVERAGEIFS(TimeSeries!903:903,TimeSeries!$1:$1,"&lt;="&amp;C$3,TimeSeries!$1:$1,"&gt;="&amp;C$2)</f>
        <v>134.80000000000001</v>
      </c>
      <c r="D905" s="5">
        <f>AVERAGEIFS(TimeSeries!903:903,TimeSeries!$1:$1,"&lt;="&amp;D$3,TimeSeries!$1:$1,"&gt;="&amp;D$2)</f>
        <v>137.30000000000001</v>
      </c>
      <c r="E905" s="5">
        <f>AVERAGEIFS(TimeSeries!903:903,TimeSeries!$1:$1,"&lt;="&amp;E$3,TimeSeries!$1:$1,"&gt;="&amp;E$2)</f>
        <v>138</v>
      </c>
      <c r="F905" s="5">
        <f>AVERAGEIFS(TimeSeries!903:903,TimeSeries!$1:$1,"&lt;="&amp;F$3,TimeSeries!$1:$1,"&gt;="&amp;F$2)</f>
        <v>140</v>
      </c>
      <c r="G905" s="5">
        <f>AVERAGEIFS(TimeSeries!903:903,TimeSeries!$1:$1,"&lt;="&amp;G$3,TimeSeries!$1:$1,"&gt;="&amp;G$2)</f>
        <v>135.75</v>
      </c>
      <c r="H905" s="5">
        <f>AVERAGEIFS(TimeSeries!903:903,TimeSeries!$1:$1,"&lt;="&amp;H$3,TimeSeries!$1:$1,"&gt;="&amp;H$2)</f>
        <v>127.25</v>
      </c>
      <c r="I905" s="5">
        <f>AVERAGEIFS(TimeSeries!903:903,TimeSeries!$1:$1,"&lt;="&amp;I$3,TimeSeries!$1:$1,"&gt;="&amp;I$2)</f>
        <v>124.45</v>
      </c>
      <c r="J905" s="5">
        <f>AVERAGEIFS(TimeSeries!903:903,TimeSeries!$1:$1,"&lt;="&amp;J$3,TimeSeries!$1:$1,"&gt;="&amp;J$2)</f>
        <v>125.9</v>
      </c>
      <c r="K905" s="5">
        <f>+TimeSeries!I903</f>
        <v>133.25</v>
      </c>
      <c r="M905">
        <f t="shared" si="332"/>
        <v>118.64375</v>
      </c>
      <c r="N905">
        <f t="shared" si="333"/>
        <v>125.31874999999999</v>
      </c>
      <c r="O905">
        <f t="shared" si="335"/>
        <v>0</v>
      </c>
      <c r="P905">
        <f t="shared" si="334"/>
        <v>0</v>
      </c>
      <c r="Q905">
        <f>+INDEX(TimeSeries!$A:$ZZ,'TimeSeries - Formatted'!$B905+1,'TimeSeries - Formatted'!K$1)</f>
        <v>32</v>
      </c>
      <c r="R905">
        <f>SUM(O$4:O905)</f>
        <v>43</v>
      </c>
      <c r="S905">
        <f>SUM(P$4:P905)</f>
        <v>44</v>
      </c>
      <c r="U905" s="1">
        <f t="shared" si="324"/>
        <v>8.9820359281438389E-3</v>
      </c>
      <c r="V905" s="1">
        <f t="shared" si="325"/>
        <v>1.2536873156342221E-2</v>
      </c>
      <c r="W905" s="1">
        <f t="shared" si="326"/>
        <v>1.247248716067495E-2</v>
      </c>
      <c r="X905" s="1">
        <f t="shared" si="327"/>
        <v>8.6455331412103043E-3</v>
      </c>
      <c r="Y905" s="1">
        <f t="shared" si="328"/>
        <v>8.9186176142697082E-3</v>
      </c>
      <c r="Z905" s="1">
        <f t="shared" si="329"/>
        <v>9.5200317334391826E-3</v>
      </c>
      <c r="AA905" s="1">
        <f t="shared" si="330"/>
        <v>9.7363083164301312E-3</v>
      </c>
      <c r="AB905" s="1">
        <f t="shared" si="331"/>
        <v>1.1244979919678766E-2</v>
      </c>
      <c r="AD905" s="2">
        <f t="shared" ca="1" si="315"/>
        <v>1</v>
      </c>
      <c r="AE905" s="2">
        <f t="shared" ca="1" si="316"/>
        <v>1</v>
      </c>
      <c r="AF905" s="2">
        <f t="shared" ca="1" si="317"/>
        <v>1</v>
      </c>
      <c r="AG905" s="2">
        <f t="shared" ca="1" si="318"/>
        <v>1</v>
      </c>
      <c r="AH905" s="2">
        <f t="shared" ca="1" si="319"/>
        <v>1</v>
      </c>
      <c r="AI905" s="2">
        <f t="shared" ca="1" si="320"/>
        <v>1</v>
      </c>
      <c r="AJ905" s="2">
        <f t="shared" ca="1" si="321"/>
        <v>1</v>
      </c>
      <c r="AK905" s="2">
        <f t="shared" ca="1" si="322"/>
        <v>1</v>
      </c>
      <c r="AM905">
        <f ca="1">+IF(COUNTIFS(AM$4:AM904,1,$Q$4:$Q904,$Q905)=1,0,IF(U905*AD905&lt;$AO$1,1,0))</f>
        <v>0</v>
      </c>
      <c r="AN905">
        <f ca="1">+IF(COUNTIFS(AN$4:AN904,1,$Q$4:$Q904,$Q905)=1,0,IF(V905*AE905&lt;$AO$1,1,0))</f>
        <v>0</v>
      </c>
      <c r="AO905">
        <f ca="1">+IF(COUNTIFS(AO$4:AO904,1,$Q$4:$Q904,$Q905)=1,0,IF(W905*AF905&lt;$AO$1,1,0))</f>
        <v>0</v>
      </c>
      <c r="AP905">
        <f ca="1">+IF(COUNTIFS(AP$4:AP904,1,$Q$4:$Q904,$Q905)=1,0,IF(X905*AG905&lt;$AO$1,1,0))</f>
        <v>0</v>
      </c>
      <c r="AQ905">
        <f ca="1">+IF(COUNTIFS(AQ$4:AQ904,1,$Q$4:$Q904,$Q905)=1,0,IF(Y905*AH905&lt;$AO$1,1,0))</f>
        <v>0</v>
      </c>
      <c r="AR905">
        <f ca="1">+IF(COUNTIFS(AR$4:AR904,1,$Q$4:$Q904,$Q905)=1,0,IF(Z905*AI905&lt;$AO$1,1,0))</f>
        <v>0</v>
      </c>
      <c r="AS905">
        <f ca="1">+IF(COUNTIFS(AS$4:AS904,1,$Q$4:$Q904,$Q905)=1,0,IF(AA905*AJ905&lt;$AO$1,1,0))</f>
        <v>0</v>
      </c>
      <c r="AT905">
        <f ca="1">+IF(COUNTIFS(AT$4:AT904,1,$Q$4:$Q904,$Q905)=1,0,IF(AB905*AK905&lt;$AO$1,1,0))</f>
        <v>0</v>
      </c>
      <c r="AU905">
        <f t="shared" ca="1" si="336"/>
        <v>0</v>
      </c>
      <c r="AW905">
        <f ca="1">1*(COUNTIFS($Q$4:$Q904,Q905,AU$4:AU904,1)&gt;0)</f>
        <v>0</v>
      </c>
      <c r="AX905" t="str">
        <f t="shared" ca="1" si="323"/>
        <v/>
      </c>
    </row>
    <row r="906" spans="2:50" x14ac:dyDescent="0.35">
      <c r="B906">
        <f t="shared" si="337"/>
        <v>903</v>
      </c>
      <c r="C906" s="5">
        <f>AVERAGEIFS(TimeSeries!904:904,TimeSeries!$1:$1,"&lt;="&amp;C$3,TimeSeries!$1:$1,"&gt;="&amp;C$2)</f>
        <v>135.30000000000001</v>
      </c>
      <c r="D906" s="5">
        <f>AVERAGEIFS(TimeSeries!904:904,TimeSeries!$1:$1,"&lt;="&amp;D$3,TimeSeries!$1:$1,"&gt;="&amp;D$2)</f>
        <v>138.30000000000001</v>
      </c>
      <c r="E906" s="5">
        <f>AVERAGEIFS(TimeSeries!904:904,TimeSeries!$1:$1,"&lt;="&amp;E$3,TimeSeries!$1:$1,"&gt;="&amp;E$2)</f>
        <v>139.69999999999999</v>
      </c>
      <c r="F906" s="5">
        <f>AVERAGEIFS(TimeSeries!904:904,TimeSeries!$1:$1,"&lt;="&amp;F$3,TimeSeries!$1:$1,"&gt;="&amp;F$2)</f>
        <v>140.69999999999999</v>
      </c>
      <c r="G906" s="5">
        <f>AVERAGEIFS(TimeSeries!904:904,TimeSeries!$1:$1,"&lt;="&amp;G$3,TimeSeries!$1:$1,"&gt;="&amp;G$2)</f>
        <v>135.75</v>
      </c>
      <c r="H906" s="5">
        <f>AVERAGEIFS(TimeSeries!904:904,TimeSeries!$1:$1,"&lt;="&amp;H$3,TimeSeries!$1:$1,"&gt;="&amp;H$2)</f>
        <v>127.75</v>
      </c>
      <c r="I906" s="5">
        <f>AVERAGEIFS(TimeSeries!904:904,TimeSeries!$1:$1,"&lt;="&amp;I$3,TimeSeries!$1:$1,"&gt;="&amp;I$2)</f>
        <v>125.65</v>
      </c>
      <c r="J906" s="5">
        <f>AVERAGEIFS(TimeSeries!904:904,TimeSeries!$1:$1,"&lt;="&amp;J$3,TimeSeries!$1:$1,"&gt;="&amp;J$2)</f>
        <v>127.3</v>
      </c>
      <c r="K906" s="5">
        <f>+TimeSeries!I904</f>
        <v>134.1</v>
      </c>
      <c r="M906">
        <f t="shared" si="332"/>
        <v>118.64375</v>
      </c>
      <c r="N906">
        <f t="shared" si="333"/>
        <v>125.31874999999999</v>
      </c>
      <c r="O906">
        <f t="shared" si="335"/>
        <v>0</v>
      </c>
      <c r="P906">
        <f t="shared" si="334"/>
        <v>0</v>
      </c>
      <c r="Q906">
        <f>+INDEX(TimeSeries!$A:$ZZ,'TimeSeries - Formatted'!$B906+1,'TimeSeries - Formatted'!K$1)</f>
        <v>32</v>
      </c>
      <c r="R906">
        <f>SUM(O$4:O906)</f>
        <v>43</v>
      </c>
      <c r="S906">
        <f>SUM(P$4:P906)</f>
        <v>44</v>
      </c>
      <c r="U906" s="1">
        <f t="shared" si="324"/>
        <v>3.7091988130564246E-3</v>
      </c>
      <c r="V906" s="1">
        <f t="shared" si="325"/>
        <v>7.2833211944647314E-3</v>
      </c>
      <c r="W906" s="1">
        <f t="shared" si="326"/>
        <v>1.2318840579710111E-2</v>
      </c>
      <c r="X906" s="1">
        <f t="shared" si="327"/>
        <v>4.9999999999998934E-3</v>
      </c>
      <c r="Y906" s="1">
        <f t="shared" si="328"/>
        <v>0</v>
      </c>
      <c r="Z906" s="1">
        <f t="shared" si="329"/>
        <v>3.9292730844793233E-3</v>
      </c>
      <c r="AA906" s="1">
        <f t="shared" si="330"/>
        <v>9.6424266773804668E-3</v>
      </c>
      <c r="AB906" s="1">
        <f t="shared" si="331"/>
        <v>1.1119936457505863E-2</v>
      </c>
      <c r="AD906" s="2">
        <f t="shared" ca="1" si="315"/>
        <v>1</v>
      </c>
      <c r="AE906" s="2">
        <f t="shared" ca="1" si="316"/>
        <v>1</v>
      </c>
      <c r="AF906" s="2">
        <f t="shared" ca="1" si="317"/>
        <v>1</v>
      </c>
      <c r="AG906" s="2">
        <f t="shared" ca="1" si="318"/>
        <v>1</v>
      </c>
      <c r="AH906" s="2">
        <f t="shared" ca="1" si="319"/>
        <v>1</v>
      </c>
      <c r="AI906" s="2">
        <f t="shared" ca="1" si="320"/>
        <v>1</v>
      </c>
      <c r="AJ906" s="2">
        <f t="shared" ca="1" si="321"/>
        <v>1</v>
      </c>
      <c r="AK906" s="2">
        <f t="shared" ca="1" si="322"/>
        <v>1</v>
      </c>
      <c r="AM906">
        <f ca="1">+IF(COUNTIFS(AM$4:AM905,1,$Q$4:$Q905,$Q906)=1,0,IF(U906*AD906&lt;$AO$1,1,0))</f>
        <v>0</v>
      </c>
      <c r="AN906">
        <f ca="1">+IF(COUNTIFS(AN$4:AN905,1,$Q$4:$Q905,$Q906)=1,0,IF(V906*AE906&lt;$AO$1,1,0))</f>
        <v>0</v>
      </c>
      <c r="AO906">
        <f ca="1">+IF(COUNTIFS(AO$4:AO905,1,$Q$4:$Q905,$Q906)=1,0,IF(W906*AF906&lt;$AO$1,1,0))</f>
        <v>0</v>
      </c>
      <c r="AP906">
        <f ca="1">+IF(COUNTIFS(AP$4:AP905,1,$Q$4:$Q905,$Q906)=1,0,IF(X906*AG906&lt;$AO$1,1,0))</f>
        <v>0</v>
      </c>
      <c r="AQ906">
        <f ca="1">+IF(COUNTIFS(AQ$4:AQ905,1,$Q$4:$Q905,$Q906)=1,0,IF(Y906*AH906&lt;$AO$1,1,0))</f>
        <v>0</v>
      </c>
      <c r="AR906">
        <f ca="1">+IF(COUNTIFS(AR$4:AR905,1,$Q$4:$Q905,$Q906)=1,0,IF(Z906*AI906&lt;$AO$1,1,0))</f>
        <v>0</v>
      </c>
      <c r="AS906">
        <f ca="1">+IF(COUNTIFS(AS$4:AS905,1,$Q$4:$Q905,$Q906)=1,0,IF(AA906*AJ906&lt;$AO$1,1,0))</f>
        <v>0</v>
      </c>
      <c r="AT906">
        <f ca="1">+IF(COUNTIFS(AT$4:AT905,1,$Q$4:$Q905,$Q906)=1,0,IF(AB906*AK906&lt;$AO$1,1,0))</f>
        <v>0</v>
      </c>
      <c r="AU906">
        <f t="shared" ca="1" si="336"/>
        <v>0</v>
      </c>
      <c r="AW906">
        <f ca="1">1*(COUNTIFS($Q$4:$Q905,Q906,AU$4:AU905,1)&gt;0)</f>
        <v>0</v>
      </c>
      <c r="AX906" t="str">
        <f t="shared" ca="1" si="323"/>
        <v/>
      </c>
    </row>
    <row r="907" spans="2:50" x14ac:dyDescent="0.35">
      <c r="B907">
        <f t="shared" si="337"/>
        <v>904</v>
      </c>
      <c r="C907" s="5">
        <f>AVERAGEIFS(TimeSeries!905:905,TimeSeries!$1:$1,"&lt;="&amp;C$3,TimeSeries!$1:$1,"&gt;="&amp;C$2)</f>
        <v>137</v>
      </c>
      <c r="D907" s="5">
        <f>AVERAGEIFS(TimeSeries!905:905,TimeSeries!$1:$1,"&lt;="&amp;D$3,TimeSeries!$1:$1,"&gt;="&amp;D$2)</f>
        <v>140</v>
      </c>
      <c r="E907" s="5">
        <f>AVERAGEIFS(TimeSeries!905:905,TimeSeries!$1:$1,"&lt;="&amp;E$3,TimeSeries!$1:$1,"&gt;="&amp;E$2)</f>
        <v>141.4</v>
      </c>
      <c r="F907" s="5">
        <f>AVERAGEIFS(TimeSeries!905:905,TimeSeries!$1:$1,"&lt;="&amp;F$3,TimeSeries!$1:$1,"&gt;="&amp;F$2)</f>
        <v>143.4</v>
      </c>
      <c r="G907" s="5">
        <f>AVERAGEIFS(TimeSeries!905:905,TimeSeries!$1:$1,"&lt;="&amp;G$3,TimeSeries!$1:$1,"&gt;="&amp;G$2)</f>
        <v>139.9</v>
      </c>
      <c r="H907" s="5">
        <f>AVERAGEIFS(TimeSeries!905:905,TimeSeries!$1:$1,"&lt;="&amp;H$3,TimeSeries!$1:$1,"&gt;="&amp;H$2)</f>
        <v>130.4</v>
      </c>
      <c r="I907" s="5">
        <f>AVERAGEIFS(TimeSeries!905:905,TimeSeries!$1:$1,"&lt;="&amp;I$3,TimeSeries!$1:$1,"&gt;="&amp;I$2)</f>
        <v>126.85</v>
      </c>
      <c r="J907" s="5">
        <f>AVERAGEIFS(TimeSeries!905:905,TimeSeries!$1:$1,"&lt;="&amp;J$3,TimeSeries!$1:$1,"&gt;="&amp;J$2)</f>
        <v>128.69999999999999</v>
      </c>
      <c r="K907" s="5">
        <f>+TimeSeries!I905</f>
        <v>136.28749999999999</v>
      </c>
      <c r="M907">
        <f t="shared" si="332"/>
        <v>118.64375</v>
      </c>
      <c r="N907">
        <f t="shared" si="333"/>
        <v>125.31874999999999</v>
      </c>
      <c r="O907">
        <f t="shared" si="335"/>
        <v>0</v>
      </c>
      <c r="P907">
        <f t="shared" si="334"/>
        <v>0</v>
      </c>
      <c r="Q907">
        <f>+INDEX(TimeSeries!$A:$ZZ,'TimeSeries - Formatted'!$B907+1,'TimeSeries - Formatted'!K$1)</f>
        <v>32</v>
      </c>
      <c r="R907">
        <f>SUM(O$4:O907)</f>
        <v>43</v>
      </c>
      <c r="S907">
        <f>SUM(P$4:P907)</f>
        <v>44</v>
      </c>
      <c r="U907" s="1">
        <f t="shared" si="324"/>
        <v>1.2564671101256364E-2</v>
      </c>
      <c r="V907" s="1">
        <f t="shared" si="325"/>
        <v>1.229211858279089E-2</v>
      </c>
      <c r="W907" s="1">
        <f t="shared" si="326"/>
        <v>1.2168933428776008E-2</v>
      </c>
      <c r="X907" s="1">
        <f t="shared" si="327"/>
        <v>1.9189765458422325E-2</v>
      </c>
      <c r="Y907" s="1">
        <f t="shared" si="328"/>
        <v>3.0570902394106758E-2</v>
      </c>
      <c r="Z907" s="1">
        <f t="shared" si="329"/>
        <v>2.0743639921722234E-2</v>
      </c>
      <c r="AA907" s="1">
        <f t="shared" si="330"/>
        <v>9.5503382411459281E-3</v>
      </c>
      <c r="AB907" s="1">
        <f t="shared" si="331"/>
        <v>1.09976433621366E-2</v>
      </c>
      <c r="AD907" s="2">
        <f t="shared" ca="1" si="315"/>
        <v>1</v>
      </c>
      <c r="AE907" s="2">
        <f t="shared" ca="1" si="316"/>
        <v>1</v>
      </c>
      <c r="AF907" s="2">
        <f t="shared" ca="1" si="317"/>
        <v>1</v>
      </c>
      <c r="AG907" s="2">
        <f t="shared" ca="1" si="318"/>
        <v>1</v>
      </c>
      <c r="AH907" s="2">
        <f t="shared" ca="1" si="319"/>
        <v>1</v>
      </c>
      <c r="AI907" s="2">
        <f t="shared" ca="1" si="320"/>
        <v>1</v>
      </c>
      <c r="AJ907" s="2">
        <f t="shared" ca="1" si="321"/>
        <v>1</v>
      </c>
      <c r="AK907" s="2">
        <f t="shared" ca="1" si="322"/>
        <v>1</v>
      </c>
      <c r="AM907">
        <f ca="1">+IF(COUNTIFS(AM$4:AM906,1,$Q$4:$Q906,$Q907)=1,0,IF(U907*AD907&lt;$AO$1,1,0))</f>
        <v>0</v>
      </c>
      <c r="AN907">
        <f ca="1">+IF(COUNTIFS(AN$4:AN906,1,$Q$4:$Q906,$Q907)=1,0,IF(V907*AE907&lt;$AO$1,1,0))</f>
        <v>0</v>
      </c>
      <c r="AO907">
        <f ca="1">+IF(COUNTIFS(AO$4:AO906,1,$Q$4:$Q906,$Q907)=1,0,IF(W907*AF907&lt;$AO$1,1,0))</f>
        <v>0</v>
      </c>
      <c r="AP907">
        <f ca="1">+IF(COUNTIFS(AP$4:AP906,1,$Q$4:$Q906,$Q907)=1,0,IF(X907*AG907&lt;$AO$1,1,0))</f>
        <v>0</v>
      </c>
      <c r="AQ907">
        <f ca="1">+IF(COUNTIFS(AQ$4:AQ906,1,$Q$4:$Q906,$Q907)=1,0,IF(Y907*AH907&lt;$AO$1,1,0))</f>
        <v>0</v>
      </c>
      <c r="AR907">
        <f ca="1">+IF(COUNTIFS(AR$4:AR906,1,$Q$4:$Q906,$Q907)=1,0,IF(Z907*AI907&lt;$AO$1,1,0))</f>
        <v>0</v>
      </c>
      <c r="AS907">
        <f ca="1">+IF(COUNTIFS(AS$4:AS906,1,$Q$4:$Q906,$Q907)=1,0,IF(AA907*AJ907&lt;$AO$1,1,0))</f>
        <v>0</v>
      </c>
      <c r="AT907">
        <f ca="1">+IF(COUNTIFS(AT$4:AT906,1,$Q$4:$Q906,$Q907)=1,0,IF(AB907*AK907&lt;$AO$1,1,0))</f>
        <v>0</v>
      </c>
      <c r="AU907">
        <f t="shared" ca="1" si="336"/>
        <v>0</v>
      </c>
      <c r="AW907">
        <f ca="1">1*(COUNTIFS($Q$4:$Q906,Q907,AU$4:AU906,1)&gt;0)</f>
        <v>0</v>
      </c>
      <c r="AX907" t="str">
        <f t="shared" ca="1" si="323"/>
        <v/>
      </c>
    </row>
    <row r="908" spans="2:50" x14ac:dyDescent="0.35">
      <c r="B908">
        <f t="shared" si="337"/>
        <v>905</v>
      </c>
      <c r="C908" s="5">
        <f>AVERAGEIFS(TimeSeries!906:906,TimeSeries!$1:$1,"&lt;="&amp;C$3,TimeSeries!$1:$1,"&gt;="&amp;C$2)</f>
        <v>139.19999999999999</v>
      </c>
      <c r="D908" s="5">
        <f>AVERAGEIFS(TimeSeries!906:906,TimeSeries!$1:$1,"&lt;="&amp;D$3,TimeSeries!$1:$1,"&gt;="&amp;D$2)</f>
        <v>142.69999999999999</v>
      </c>
      <c r="E908" s="5">
        <f>AVERAGEIFS(TimeSeries!906:906,TimeSeries!$1:$1,"&lt;="&amp;E$3,TimeSeries!$1:$1,"&gt;="&amp;E$2)</f>
        <v>145.55000000000001</v>
      </c>
      <c r="F908" s="5">
        <f>AVERAGEIFS(TimeSeries!906:906,TimeSeries!$1:$1,"&lt;="&amp;F$3,TimeSeries!$1:$1,"&gt;="&amp;F$2)</f>
        <v>146.05000000000001</v>
      </c>
      <c r="G908" s="5">
        <f>AVERAGEIFS(TimeSeries!906:906,TimeSeries!$1:$1,"&lt;="&amp;G$3,TimeSeries!$1:$1,"&gt;="&amp;G$2)</f>
        <v>139.69999999999999</v>
      </c>
      <c r="H908" s="5">
        <f>AVERAGEIFS(TimeSeries!906:906,TimeSeries!$1:$1,"&lt;="&amp;H$3,TimeSeries!$1:$1,"&gt;="&amp;H$2)</f>
        <v>132.69999999999999</v>
      </c>
      <c r="I908" s="5">
        <f>AVERAGEIFS(TimeSeries!906:906,TimeSeries!$1:$1,"&lt;="&amp;I$3,TimeSeries!$1:$1,"&gt;="&amp;I$2)</f>
        <v>131.25</v>
      </c>
      <c r="J908" s="5">
        <f>AVERAGEIFS(TimeSeries!906:906,TimeSeries!$1:$1,"&lt;="&amp;J$3,TimeSeries!$1:$1,"&gt;="&amp;J$2)</f>
        <v>131.5</v>
      </c>
      <c r="K908" s="5">
        <f>+TimeSeries!I906</f>
        <v>138.92500000000001</v>
      </c>
      <c r="M908">
        <f t="shared" si="332"/>
        <v>118.64375</v>
      </c>
      <c r="N908">
        <f t="shared" si="333"/>
        <v>125.31874999999999</v>
      </c>
      <c r="O908">
        <f t="shared" si="335"/>
        <v>0</v>
      </c>
      <c r="P908">
        <f t="shared" si="334"/>
        <v>0</v>
      </c>
      <c r="Q908">
        <f>+INDEX(TimeSeries!$A:$ZZ,'TimeSeries - Formatted'!$B908+1,'TimeSeries - Formatted'!K$1)</f>
        <v>32</v>
      </c>
      <c r="R908">
        <f>SUM(O$4:O908)</f>
        <v>43</v>
      </c>
      <c r="S908">
        <f>SUM(P$4:P908)</f>
        <v>44</v>
      </c>
      <c r="U908" s="1">
        <f t="shared" si="324"/>
        <v>1.6058394160583855E-2</v>
      </c>
      <c r="V908" s="1">
        <f t="shared" si="325"/>
        <v>1.9285714285714128E-2</v>
      </c>
      <c r="W908" s="1">
        <f t="shared" si="326"/>
        <v>2.934936350777928E-2</v>
      </c>
      <c r="X908" s="1">
        <f t="shared" si="327"/>
        <v>1.8479776847977636E-2</v>
      </c>
      <c r="Y908" s="1">
        <f t="shared" si="328"/>
        <v>-1.4295925661187425E-3</v>
      </c>
      <c r="Z908" s="1">
        <f t="shared" si="329"/>
        <v>1.7638036809815905E-2</v>
      </c>
      <c r="AA908" s="1">
        <f t="shared" si="330"/>
        <v>3.4686637761135231E-2</v>
      </c>
      <c r="AB908" s="1">
        <f t="shared" si="331"/>
        <v>2.1756021756021759E-2</v>
      </c>
      <c r="AD908" s="2">
        <f t="shared" ca="1" si="315"/>
        <v>1</v>
      </c>
      <c r="AE908" s="2">
        <f t="shared" ca="1" si="316"/>
        <v>1</v>
      </c>
      <c r="AF908" s="2">
        <f t="shared" ca="1" si="317"/>
        <v>1</v>
      </c>
      <c r="AG908" s="2">
        <f t="shared" ca="1" si="318"/>
        <v>1</v>
      </c>
      <c r="AH908" s="2">
        <f t="shared" ca="1" si="319"/>
        <v>1</v>
      </c>
      <c r="AI908" s="2">
        <f t="shared" ca="1" si="320"/>
        <v>1</v>
      </c>
      <c r="AJ908" s="2">
        <f t="shared" ca="1" si="321"/>
        <v>1</v>
      </c>
      <c r="AK908" s="2">
        <f t="shared" ca="1" si="322"/>
        <v>1</v>
      </c>
      <c r="AM908">
        <f ca="1">+IF(COUNTIFS(AM$4:AM907,1,$Q$4:$Q907,$Q908)=1,0,IF(U908*AD908&lt;$AO$1,1,0))</f>
        <v>0</v>
      </c>
      <c r="AN908">
        <f ca="1">+IF(COUNTIFS(AN$4:AN907,1,$Q$4:$Q907,$Q908)=1,0,IF(V908*AE908&lt;$AO$1,1,0))</f>
        <v>0</v>
      </c>
      <c r="AO908">
        <f ca="1">+IF(COUNTIFS(AO$4:AO907,1,$Q$4:$Q907,$Q908)=1,0,IF(W908*AF908&lt;$AO$1,1,0))</f>
        <v>0</v>
      </c>
      <c r="AP908">
        <f ca="1">+IF(COUNTIFS(AP$4:AP907,1,$Q$4:$Q907,$Q908)=1,0,IF(X908*AG908&lt;$AO$1,1,0))</f>
        <v>0</v>
      </c>
      <c r="AQ908">
        <f ca="1">+IF(COUNTIFS(AQ$4:AQ907,1,$Q$4:$Q907,$Q908)=1,0,IF(Y908*AH908&lt;$AO$1,1,0))</f>
        <v>0</v>
      </c>
      <c r="AR908">
        <f ca="1">+IF(COUNTIFS(AR$4:AR907,1,$Q$4:$Q907,$Q908)=1,0,IF(Z908*AI908&lt;$AO$1,1,0))</f>
        <v>0</v>
      </c>
      <c r="AS908">
        <f ca="1">+IF(COUNTIFS(AS$4:AS907,1,$Q$4:$Q907,$Q908)=1,0,IF(AA908*AJ908&lt;$AO$1,1,0))</f>
        <v>0</v>
      </c>
      <c r="AT908">
        <f ca="1">+IF(COUNTIFS(AT$4:AT907,1,$Q$4:$Q907,$Q908)=1,0,IF(AB908*AK908&lt;$AO$1,1,0))</f>
        <v>0</v>
      </c>
      <c r="AU908">
        <f t="shared" ca="1" si="336"/>
        <v>0</v>
      </c>
      <c r="AW908">
        <f ca="1">1*(COUNTIFS($Q$4:$Q907,Q908,AU$4:AU907,1)&gt;0)</f>
        <v>0</v>
      </c>
      <c r="AX908" t="str">
        <f t="shared" ca="1" si="323"/>
        <v/>
      </c>
    </row>
    <row r="909" spans="2:50" x14ac:dyDescent="0.35">
      <c r="B909">
        <f t="shared" si="337"/>
        <v>906</v>
      </c>
      <c r="C909" s="5">
        <f>AVERAGEIFS(TimeSeries!907:907,TimeSeries!$1:$1,"&lt;="&amp;C$3,TimeSeries!$1:$1,"&gt;="&amp;C$2)</f>
        <v>143.55000000000001</v>
      </c>
      <c r="D909" s="5">
        <f>AVERAGEIFS(TimeSeries!907:907,TimeSeries!$1:$1,"&lt;="&amp;D$3,TimeSeries!$1:$1,"&gt;="&amp;D$2)</f>
        <v>148.05000000000001</v>
      </c>
      <c r="E909" s="5">
        <f>AVERAGEIFS(TimeSeries!907:907,TimeSeries!$1:$1,"&lt;="&amp;E$3,TimeSeries!$1:$1,"&gt;="&amp;E$2)</f>
        <v>148.75</v>
      </c>
      <c r="F909" s="5">
        <f>AVERAGEIFS(TimeSeries!907:907,TimeSeries!$1:$1,"&lt;="&amp;F$3,TimeSeries!$1:$1,"&gt;="&amp;F$2)</f>
        <v>142.25</v>
      </c>
      <c r="G909" s="5">
        <f>AVERAGEIFS(TimeSeries!907:907,TimeSeries!$1:$1,"&lt;="&amp;G$3,TimeSeries!$1:$1,"&gt;="&amp;G$2)</f>
        <v>130.94999999999999</v>
      </c>
      <c r="H909" s="5">
        <f>AVERAGEIFS(TimeSeries!907:907,TimeSeries!$1:$1,"&lt;="&amp;H$3,TimeSeries!$1:$1,"&gt;="&amp;H$2)</f>
        <v>129.44999999999999</v>
      </c>
      <c r="I909" s="5">
        <f>AVERAGEIFS(TimeSeries!907:907,TimeSeries!$1:$1,"&lt;="&amp;I$3,TimeSeries!$1:$1,"&gt;="&amp;I$2)</f>
        <v>133.69999999999999</v>
      </c>
      <c r="J909" s="5">
        <f>AVERAGEIFS(TimeSeries!907:907,TimeSeries!$1:$1,"&lt;="&amp;J$3,TimeSeries!$1:$1,"&gt;="&amp;J$2)</f>
        <v>134.4</v>
      </c>
      <c r="K909" s="5">
        <f>+TimeSeries!I907</f>
        <v>139.23750000000001</v>
      </c>
      <c r="M909">
        <f t="shared" si="332"/>
        <v>118.64375</v>
      </c>
      <c r="N909">
        <f t="shared" si="333"/>
        <v>125.31874999999999</v>
      </c>
      <c r="O909">
        <f t="shared" si="335"/>
        <v>0</v>
      </c>
      <c r="P909">
        <f t="shared" si="334"/>
        <v>0</v>
      </c>
      <c r="Q909">
        <f>+INDEX(TimeSeries!$A:$ZZ,'TimeSeries - Formatted'!$B909+1,'TimeSeries - Formatted'!K$1)</f>
        <v>32</v>
      </c>
      <c r="R909">
        <f>SUM(O$4:O909)</f>
        <v>43</v>
      </c>
      <c r="S909">
        <f>SUM(P$4:P909)</f>
        <v>44</v>
      </c>
      <c r="U909" s="1">
        <f t="shared" si="324"/>
        <v>3.1250000000000222E-2</v>
      </c>
      <c r="V909" s="1">
        <f t="shared" si="325"/>
        <v>3.7491240364400991E-2</v>
      </c>
      <c r="W909" s="1">
        <f t="shared" si="326"/>
        <v>2.1985571968395679E-2</v>
      </c>
      <c r="X909" s="1">
        <f t="shared" si="327"/>
        <v>-2.6018486819582409E-2</v>
      </c>
      <c r="Y909" s="1">
        <f t="shared" si="328"/>
        <v>-6.3974267333809953E-2</v>
      </c>
      <c r="Z909" s="1">
        <f t="shared" si="329"/>
        <v>-2.4491333835719664E-2</v>
      </c>
      <c r="AA909" s="1">
        <f t="shared" si="330"/>
        <v>1.8666666666666609E-2</v>
      </c>
      <c r="AB909" s="1">
        <f t="shared" si="331"/>
        <v>2.2053231939163531E-2</v>
      </c>
      <c r="AD909" s="2">
        <f t="shared" ca="1" si="315"/>
        <v>1</v>
      </c>
      <c r="AE909" s="2">
        <f t="shared" ca="1" si="316"/>
        <v>1</v>
      </c>
      <c r="AF909" s="2">
        <f t="shared" ca="1" si="317"/>
        <v>1</v>
      </c>
      <c r="AG909" s="2">
        <f t="shared" ca="1" si="318"/>
        <v>1</v>
      </c>
      <c r="AH909" s="2">
        <f t="shared" ca="1" si="319"/>
        <v>1</v>
      </c>
      <c r="AI909" s="2">
        <f t="shared" ca="1" si="320"/>
        <v>1</v>
      </c>
      <c r="AJ909" s="2">
        <f t="shared" ca="1" si="321"/>
        <v>1</v>
      </c>
      <c r="AK909" s="2">
        <f t="shared" ca="1" si="322"/>
        <v>1</v>
      </c>
      <c r="AM909">
        <f ca="1">+IF(COUNTIFS(AM$4:AM908,1,$Q$4:$Q908,$Q909)=1,0,IF(U909*AD909&lt;$AO$1,1,0))</f>
        <v>0</v>
      </c>
      <c r="AN909">
        <f ca="1">+IF(COUNTIFS(AN$4:AN908,1,$Q$4:$Q908,$Q909)=1,0,IF(V909*AE909&lt;$AO$1,1,0))</f>
        <v>0</v>
      </c>
      <c r="AO909">
        <f ca="1">+IF(COUNTIFS(AO$4:AO908,1,$Q$4:$Q908,$Q909)=1,0,IF(W909*AF909&lt;$AO$1,1,0))</f>
        <v>0</v>
      </c>
      <c r="AP909">
        <f ca="1">+IF(COUNTIFS(AP$4:AP908,1,$Q$4:$Q908,$Q909)=1,0,IF(X909*AG909&lt;$AO$1,1,0))</f>
        <v>0</v>
      </c>
      <c r="AQ909">
        <f ca="1">+IF(COUNTIFS(AQ$4:AQ908,1,$Q$4:$Q908,$Q909)=1,0,IF(Y909*AH909&lt;$AO$1,1,0))</f>
        <v>0</v>
      </c>
      <c r="AR909">
        <f ca="1">+IF(COUNTIFS(AR$4:AR908,1,$Q$4:$Q908,$Q909)=1,0,IF(Z909*AI909&lt;$AO$1,1,0))</f>
        <v>0</v>
      </c>
      <c r="AS909">
        <f ca="1">+IF(COUNTIFS(AS$4:AS908,1,$Q$4:$Q908,$Q909)=1,0,IF(AA909*AJ909&lt;$AO$1,1,0))</f>
        <v>0</v>
      </c>
      <c r="AT909">
        <f ca="1">+IF(COUNTIFS(AT$4:AT908,1,$Q$4:$Q908,$Q909)=1,0,IF(AB909*AK909&lt;$AO$1,1,0))</f>
        <v>0</v>
      </c>
      <c r="AU909">
        <f t="shared" ca="1" si="336"/>
        <v>0</v>
      </c>
      <c r="AW909">
        <f ca="1">1*(COUNTIFS($Q$4:$Q908,Q909,AU$4:AU908,1)&gt;0)</f>
        <v>0</v>
      </c>
      <c r="AX909" t="str">
        <f t="shared" ca="1" si="323"/>
        <v/>
      </c>
    </row>
    <row r="910" spans="2:50" x14ac:dyDescent="0.35">
      <c r="B910">
        <f t="shared" si="337"/>
        <v>907</v>
      </c>
      <c r="C910" s="5">
        <f>AVERAGEIFS(TimeSeries!908:908,TimeSeries!$1:$1,"&lt;="&amp;C$3,TimeSeries!$1:$1,"&gt;="&amp;C$2)</f>
        <v>138.69999999999999</v>
      </c>
      <c r="D910" s="5">
        <f>AVERAGEIFS(TimeSeries!908:908,TimeSeries!$1:$1,"&lt;="&amp;D$3,TimeSeries!$1:$1,"&gt;="&amp;D$2)</f>
        <v>141.19999999999999</v>
      </c>
      <c r="E910" s="5">
        <f>AVERAGEIFS(TimeSeries!908:908,TimeSeries!$1:$1,"&lt;="&amp;E$3,TimeSeries!$1:$1,"&gt;="&amp;E$2)</f>
        <v>141.19999999999999</v>
      </c>
      <c r="F910" s="5">
        <f>AVERAGEIFS(TimeSeries!908:908,TimeSeries!$1:$1,"&lt;="&amp;F$3,TimeSeries!$1:$1,"&gt;="&amp;F$2)</f>
        <v>137.69999999999999</v>
      </c>
      <c r="G910" s="5">
        <f>AVERAGEIFS(TimeSeries!908:908,TimeSeries!$1:$1,"&lt;="&amp;G$3,TimeSeries!$1:$1,"&gt;="&amp;G$2)</f>
        <v>127.1</v>
      </c>
      <c r="H910" s="5">
        <f>AVERAGEIFS(TimeSeries!908:908,TimeSeries!$1:$1,"&lt;="&amp;H$3,TimeSeries!$1:$1,"&gt;="&amp;H$2)</f>
        <v>121.6</v>
      </c>
      <c r="I910" s="5">
        <f>AVERAGEIFS(TimeSeries!908:908,TimeSeries!$1:$1,"&lt;="&amp;I$3,TimeSeries!$1:$1,"&gt;="&amp;I$2)</f>
        <v>125.15</v>
      </c>
      <c r="J910" s="5">
        <f>AVERAGEIFS(TimeSeries!908:908,TimeSeries!$1:$1,"&lt;="&amp;J$3,TimeSeries!$1:$1,"&gt;="&amp;J$2)</f>
        <v>127.3</v>
      </c>
      <c r="K910" s="5">
        <f>+TimeSeries!I908</f>
        <v>133.03749999999999</v>
      </c>
      <c r="M910">
        <f t="shared" si="332"/>
        <v>118.64375</v>
      </c>
      <c r="N910">
        <f t="shared" si="333"/>
        <v>126.34375</v>
      </c>
      <c r="O910">
        <f t="shared" si="335"/>
        <v>0</v>
      </c>
      <c r="P910">
        <f t="shared" si="334"/>
        <v>0</v>
      </c>
      <c r="Q910">
        <f>+INDEX(TimeSeries!$A:$ZZ,'TimeSeries - Formatted'!$B910+1,'TimeSeries - Formatted'!K$1)</f>
        <v>32</v>
      </c>
      <c r="R910">
        <f>SUM(O$4:O910)</f>
        <v>43</v>
      </c>
      <c r="S910">
        <f>SUM(P$4:P910)</f>
        <v>44</v>
      </c>
      <c r="U910" s="1">
        <f t="shared" si="324"/>
        <v>-3.378613723441326E-2</v>
      </c>
      <c r="V910" s="1">
        <f t="shared" si="325"/>
        <v>-4.6268152651131489E-2</v>
      </c>
      <c r="W910" s="1">
        <f t="shared" si="326"/>
        <v>-5.0756302521008489E-2</v>
      </c>
      <c r="X910" s="1">
        <f t="shared" si="327"/>
        <v>-5.7172201300924486E-2</v>
      </c>
      <c r="Y910" s="1">
        <f t="shared" si="328"/>
        <v>-9.1493924231594081E-2</v>
      </c>
      <c r="Z910" s="1">
        <f t="shared" si="329"/>
        <v>-8.3647324792765598E-2</v>
      </c>
      <c r="AA910" s="1">
        <f t="shared" si="330"/>
        <v>-6.3949139865370097E-2</v>
      </c>
      <c r="AB910" s="1">
        <f t="shared" si="331"/>
        <v>-5.2827380952381042E-2</v>
      </c>
      <c r="AD910" s="2">
        <f t="shared" ref="AD910:AD973" ca="1" si="338">1*(IFERROR(MAX(OFFSET(U$1,MATCH($Q910,$Q:$Q,0)-1,0,ROW()-MATCH($Q910,$Q:$Q,0))),0)&gt;0)</f>
        <v>1</v>
      </c>
      <c r="AE910" s="2">
        <f t="shared" ref="AE910:AE973" ca="1" si="339">1*(IFERROR(MAX(OFFSET(V$1,MATCH($Q910,$Q:$Q,0)-1,0,ROW()-MATCH($Q910,$Q:$Q,0))),0)&gt;0)</f>
        <v>1</v>
      </c>
      <c r="AF910" s="2">
        <f t="shared" ref="AF910:AF973" ca="1" si="340">1*(IFERROR(MAX(OFFSET(W$1,MATCH($Q910,$Q:$Q,0)-1,0,ROW()-MATCH($Q910,$Q:$Q,0))),0)&gt;0)</f>
        <v>1</v>
      </c>
      <c r="AG910" s="2">
        <f t="shared" ref="AG910:AG973" ca="1" si="341">1*(IFERROR(MAX(OFFSET(X$1,MATCH($Q910,$Q:$Q,0)-1,0,ROW()-MATCH($Q910,$Q:$Q,0))),0)&gt;0)</f>
        <v>1</v>
      </c>
      <c r="AH910" s="2">
        <f t="shared" ref="AH910:AH973" ca="1" si="342">1*(IFERROR(MAX(OFFSET(Y$1,MATCH($Q910,$Q:$Q,0)-1,0,ROW()-MATCH($Q910,$Q:$Q,0))),0)&gt;0)</f>
        <v>1</v>
      </c>
      <c r="AI910" s="2">
        <f t="shared" ref="AI910:AI973" ca="1" si="343">1*(IFERROR(MAX(OFFSET(Z$1,MATCH($Q910,$Q:$Q,0)-1,0,ROW()-MATCH($Q910,$Q:$Q,0))),0)&gt;0)</f>
        <v>1</v>
      </c>
      <c r="AJ910" s="2">
        <f t="shared" ref="AJ910:AJ973" ca="1" si="344">1*(IFERROR(MAX(OFFSET(AA$1,MATCH($Q910,$Q:$Q,0)-1,0,ROW()-MATCH($Q910,$Q:$Q,0))),0)&gt;0)</f>
        <v>1</v>
      </c>
      <c r="AK910" s="2">
        <f t="shared" ref="AK910:AK973" ca="1" si="345">1*(IFERROR(MAX(OFFSET(AB$1,MATCH($Q910,$Q:$Q,0)-1,0,ROW()-MATCH($Q910,$Q:$Q,0))),0)&gt;0)</f>
        <v>1</v>
      </c>
      <c r="AM910">
        <f ca="1">+IF(COUNTIFS(AM$4:AM909,1,$Q$4:$Q909,$Q910)=1,0,IF(U910*AD910&lt;$AO$1,1,0))</f>
        <v>0</v>
      </c>
      <c r="AN910">
        <f ca="1">+IF(COUNTIFS(AN$4:AN909,1,$Q$4:$Q909,$Q910)=1,0,IF(V910*AE910&lt;$AO$1,1,0))</f>
        <v>0</v>
      </c>
      <c r="AO910">
        <f ca="1">+IF(COUNTIFS(AO$4:AO909,1,$Q$4:$Q909,$Q910)=1,0,IF(W910*AF910&lt;$AO$1,1,0))</f>
        <v>0</v>
      </c>
      <c r="AP910">
        <f ca="1">+IF(COUNTIFS(AP$4:AP909,1,$Q$4:$Q909,$Q910)=1,0,IF(X910*AG910&lt;$AO$1,1,0))</f>
        <v>0</v>
      </c>
      <c r="AQ910">
        <f ca="1">+IF(COUNTIFS(AQ$4:AQ909,1,$Q$4:$Q909,$Q910)=1,0,IF(Y910*AH910&lt;$AO$1,1,0))</f>
        <v>0</v>
      </c>
      <c r="AR910">
        <f ca="1">+IF(COUNTIFS(AR$4:AR909,1,$Q$4:$Q909,$Q910)=1,0,IF(Z910*AI910&lt;$AO$1,1,0))</f>
        <v>0</v>
      </c>
      <c r="AS910">
        <f ca="1">+IF(COUNTIFS(AS$4:AS909,1,$Q$4:$Q909,$Q910)=1,0,IF(AA910*AJ910&lt;$AO$1,1,0))</f>
        <v>0</v>
      </c>
      <c r="AT910">
        <f ca="1">+IF(COUNTIFS(AT$4:AT909,1,$Q$4:$Q909,$Q910)=1,0,IF(AB910*AK910&lt;$AO$1,1,0))</f>
        <v>0</v>
      </c>
      <c r="AU910">
        <f t="shared" ca="1" si="336"/>
        <v>0</v>
      </c>
      <c r="AW910">
        <f ca="1">1*(COUNTIFS($Q$4:$Q909,Q910,AU$4:AU909,1)&gt;0)</f>
        <v>0</v>
      </c>
      <c r="AX910" t="str">
        <f t="shared" ref="AX910:AX973" ca="1" si="346">+IF($AW910=1,"",IFERROR(AVERAGEIFS($AM$3:$AT$3,$AM910:$AT910,1),""))</f>
        <v/>
      </c>
    </row>
    <row r="911" spans="2:50" x14ac:dyDescent="0.35">
      <c r="B911">
        <f t="shared" si="337"/>
        <v>908</v>
      </c>
      <c r="C911" s="5">
        <f>AVERAGEIFS(TimeSeries!909:909,TimeSeries!$1:$1,"&lt;="&amp;C$3,TimeSeries!$1:$1,"&gt;="&amp;C$2)</f>
        <v>128.05000000000001</v>
      </c>
      <c r="D911" s="5">
        <f>AVERAGEIFS(TimeSeries!909:909,TimeSeries!$1:$1,"&lt;="&amp;D$3,TimeSeries!$1:$1,"&gt;="&amp;D$2)</f>
        <v>130.55000000000001</v>
      </c>
      <c r="E911" s="5">
        <f>AVERAGEIFS(TimeSeries!909:909,TimeSeries!$1:$1,"&lt;="&amp;E$3,TimeSeries!$1:$1,"&gt;="&amp;E$2)</f>
        <v>130.55000000000001</v>
      </c>
      <c r="F911" s="5">
        <f>AVERAGEIFS(TimeSeries!909:909,TimeSeries!$1:$1,"&lt;="&amp;F$3,TimeSeries!$1:$1,"&gt;="&amp;F$2)</f>
        <v>131.55000000000001</v>
      </c>
      <c r="G911" s="5">
        <f>AVERAGEIFS(TimeSeries!909:909,TimeSeries!$1:$1,"&lt;="&amp;G$3,TimeSeries!$1:$1,"&gt;="&amp;G$2)</f>
        <v>125.2</v>
      </c>
      <c r="H911" s="5">
        <f>AVERAGEIFS(TimeSeries!909:909,TimeSeries!$1:$1,"&lt;="&amp;H$3,TimeSeries!$1:$1,"&gt;="&amp;H$2)</f>
        <v>114.7</v>
      </c>
      <c r="I911" s="5">
        <f>AVERAGEIFS(TimeSeries!909:909,TimeSeries!$1:$1,"&lt;="&amp;I$3,TimeSeries!$1:$1,"&gt;="&amp;I$2)</f>
        <v>116.1</v>
      </c>
      <c r="J911" s="5">
        <f>AVERAGEIFS(TimeSeries!909:909,TimeSeries!$1:$1,"&lt;="&amp;J$3,TimeSeries!$1:$1,"&gt;="&amp;J$2)</f>
        <v>120.2</v>
      </c>
      <c r="K911" s="5">
        <f>+TimeSeries!I909</f>
        <v>124.97500000000001</v>
      </c>
      <c r="M911">
        <f t="shared" si="332"/>
        <v>118.815625</v>
      </c>
      <c r="N911">
        <f t="shared" si="333"/>
        <v>126.34375</v>
      </c>
      <c r="O911">
        <f t="shared" si="335"/>
        <v>0</v>
      </c>
      <c r="P911">
        <f t="shared" si="334"/>
        <v>0</v>
      </c>
      <c r="Q911">
        <f>+INDEX(TimeSeries!$A:$ZZ,'TimeSeries - Formatted'!$B911+1,'TimeSeries - Formatted'!K$1)</f>
        <v>32</v>
      </c>
      <c r="R911">
        <f>SUM(O$4:O911)</f>
        <v>43</v>
      </c>
      <c r="S911">
        <f>SUM(P$4:P911)</f>
        <v>44</v>
      </c>
      <c r="U911" s="1">
        <f t="shared" ref="U911:U974" si="347">+C911/MAX(C901:C910)-1</f>
        <v>-0.10797631487286663</v>
      </c>
      <c r="V911" s="1">
        <f t="shared" ref="V911:V974" si="348">+D911/MAX(D901:D910)-1</f>
        <v>-0.11820330969267134</v>
      </c>
      <c r="W911" s="1">
        <f t="shared" ref="W911:W974" si="349">+E911/MAX(E901:E910)-1</f>
        <v>-0.12235294117647055</v>
      </c>
      <c r="X911" s="1">
        <f t="shared" ref="X911:X974" si="350">+F911/MAX(F901:F910)-1</f>
        <v>-9.92810681273536E-2</v>
      </c>
      <c r="Y911" s="1">
        <f t="shared" ref="Y911:Y974" si="351">+G911/MAX(G901:G910)-1</f>
        <v>-0.10507505360972125</v>
      </c>
      <c r="Z911" s="1">
        <f t="shared" ref="Z911:Z974" si="352">+H911/MAX(H901:H910)-1</f>
        <v>-0.135644310474755</v>
      </c>
      <c r="AA911" s="1">
        <f t="shared" ref="AA911:AA974" si="353">+I911/MAX(I901:I910)-1</f>
        <v>-0.13163799551234101</v>
      </c>
      <c r="AB911" s="1">
        <f t="shared" ref="AB911:AB974" si="354">+J911/MAX(J901:J910)-1</f>
        <v>-0.10565476190476197</v>
      </c>
      <c r="AD911" s="2">
        <f t="shared" ca="1" si="338"/>
        <v>1</v>
      </c>
      <c r="AE911" s="2">
        <f t="shared" ca="1" si="339"/>
        <v>1</v>
      </c>
      <c r="AF911" s="2">
        <f t="shared" ca="1" si="340"/>
        <v>1</v>
      </c>
      <c r="AG911" s="2">
        <f t="shared" ca="1" si="341"/>
        <v>1</v>
      </c>
      <c r="AH911" s="2">
        <f t="shared" ca="1" si="342"/>
        <v>1</v>
      </c>
      <c r="AI911" s="2">
        <f t="shared" ca="1" si="343"/>
        <v>1</v>
      </c>
      <c r="AJ911" s="2">
        <f t="shared" ca="1" si="344"/>
        <v>1</v>
      </c>
      <c r="AK911" s="2">
        <f t="shared" ca="1" si="345"/>
        <v>1</v>
      </c>
      <c r="AM911">
        <f ca="1">+IF(COUNTIFS(AM$4:AM910,1,$Q$4:$Q910,$Q911)=1,0,IF(U911*AD911&lt;$AO$1,1,0))</f>
        <v>1</v>
      </c>
      <c r="AN911">
        <f ca="1">+IF(COUNTIFS(AN$4:AN910,1,$Q$4:$Q910,$Q911)=1,0,IF(V911*AE911&lt;$AO$1,1,0))</f>
        <v>1</v>
      </c>
      <c r="AO911">
        <f ca="1">+IF(COUNTIFS(AO$4:AO910,1,$Q$4:$Q910,$Q911)=1,0,IF(W911*AF911&lt;$AO$1,1,0))</f>
        <v>1</v>
      </c>
      <c r="AP911">
        <f ca="1">+IF(COUNTIFS(AP$4:AP910,1,$Q$4:$Q910,$Q911)=1,0,IF(X911*AG911&lt;$AO$1,1,0))</f>
        <v>0</v>
      </c>
      <c r="AQ911">
        <f ca="1">+IF(COUNTIFS(AQ$4:AQ910,1,$Q$4:$Q910,$Q911)=1,0,IF(Y911*AH911&lt;$AO$1,1,0))</f>
        <v>1</v>
      </c>
      <c r="AR911">
        <f ca="1">+IF(COUNTIFS(AR$4:AR910,1,$Q$4:$Q910,$Q911)=1,0,IF(Z911*AI911&lt;$AO$1,1,0))</f>
        <v>1</v>
      </c>
      <c r="AS911">
        <f ca="1">+IF(COUNTIFS(AS$4:AS910,1,$Q$4:$Q910,$Q911)=1,0,IF(AA911*AJ911&lt;$AO$1,1,0))</f>
        <v>1</v>
      </c>
      <c r="AT911">
        <f ca="1">+IF(COUNTIFS(AT$4:AT910,1,$Q$4:$Q910,$Q911)=1,0,IF(AB911*AK911&lt;$AO$1,1,0))</f>
        <v>1</v>
      </c>
      <c r="AU911">
        <f t="shared" ca="1" si="336"/>
        <v>1</v>
      </c>
      <c r="AW911">
        <f ca="1">1*(COUNTIFS($Q$4:$Q910,Q911,AU$4:AU910,1)&gt;0)</f>
        <v>0</v>
      </c>
      <c r="AX911">
        <f t="shared" ca="1" si="346"/>
        <v>205.71428571428572</v>
      </c>
    </row>
    <row r="912" spans="2:50" x14ac:dyDescent="0.35">
      <c r="B912">
        <f t="shared" si="337"/>
        <v>909</v>
      </c>
      <c r="C912" s="5">
        <f>AVERAGEIFS(TimeSeries!910:910,TimeSeries!$1:$1,"&lt;="&amp;C$3,TimeSeries!$1:$1,"&gt;="&amp;C$2)</f>
        <v>118.8</v>
      </c>
      <c r="D912" s="5">
        <f>AVERAGEIFS(TimeSeries!910:910,TimeSeries!$1:$1,"&lt;="&amp;D$3,TimeSeries!$1:$1,"&gt;="&amp;D$2)</f>
        <v>122.8</v>
      </c>
      <c r="E912" s="5">
        <f>AVERAGEIFS(TimeSeries!910:910,TimeSeries!$1:$1,"&lt;="&amp;E$3,TimeSeries!$1:$1,"&gt;="&amp;E$2)</f>
        <v>123.5</v>
      </c>
      <c r="F912" s="5">
        <f>AVERAGEIFS(TimeSeries!910:910,TimeSeries!$1:$1,"&lt;="&amp;F$3,TimeSeries!$1:$1,"&gt;="&amp;F$2)</f>
        <v>127</v>
      </c>
      <c r="G912" s="5">
        <f>AVERAGEIFS(TimeSeries!910:910,TimeSeries!$1:$1,"&lt;="&amp;G$3,TimeSeries!$1:$1,"&gt;="&amp;G$2)</f>
        <v>126.3</v>
      </c>
      <c r="H912" s="5">
        <f>AVERAGEIFS(TimeSeries!910:910,TimeSeries!$1:$1,"&lt;="&amp;H$3,TimeSeries!$1:$1,"&gt;="&amp;H$2)</f>
        <v>113.8</v>
      </c>
      <c r="I912" s="5">
        <f>AVERAGEIFS(TimeSeries!910:910,TimeSeries!$1:$1,"&lt;="&amp;I$3,TimeSeries!$1:$1,"&gt;="&amp;I$2)</f>
        <v>109.55</v>
      </c>
      <c r="J912" s="5">
        <f>AVERAGEIFS(TimeSeries!910:910,TimeSeries!$1:$1,"&lt;="&amp;J$3,TimeSeries!$1:$1,"&gt;="&amp;J$2)</f>
        <v>113.1</v>
      </c>
      <c r="K912" s="5">
        <f>+TimeSeries!I910</f>
        <v>119.53749999999999</v>
      </c>
      <c r="M912">
        <f t="shared" si="332"/>
        <v>118.90625</v>
      </c>
      <c r="N912">
        <f t="shared" si="333"/>
        <v>126.34375</v>
      </c>
      <c r="O912">
        <f t="shared" si="335"/>
        <v>0</v>
      </c>
      <c r="P912">
        <f t="shared" si="334"/>
        <v>0</v>
      </c>
      <c r="Q912">
        <f>+INDEX(TimeSeries!$A:$ZZ,'TimeSeries - Formatted'!$B912+1,'TimeSeries - Formatted'!K$1)</f>
        <v>32</v>
      </c>
      <c r="R912">
        <f>SUM(O$4:O912)</f>
        <v>43</v>
      </c>
      <c r="S912">
        <f>SUM(P$4:P912)</f>
        <v>44</v>
      </c>
      <c r="U912" s="1">
        <f t="shared" si="347"/>
        <v>-0.1724137931034484</v>
      </c>
      <c r="V912" s="1">
        <f t="shared" si="348"/>
        <v>-0.17055048969942599</v>
      </c>
      <c r="W912" s="1">
        <f t="shared" si="349"/>
        <v>-0.16974789915966382</v>
      </c>
      <c r="X912" s="1">
        <f t="shared" si="350"/>
        <v>-0.13043478260869568</v>
      </c>
      <c r="Y912" s="1">
        <f t="shared" si="351"/>
        <v>-9.7212294496068719E-2</v>
      </c>
      <c r="Z912" s="1">
        <f t="shared" si="352"/>
        <v>-0.14242652599849281</v>
      </c>
      <c r="AA912" s="1">
        <f t="shared" si="353"/>
        <v>-0.18062827225130884</v>
      </c>
      <c r="AB912" s="1">
        <f t="shared" si="354"/>
        <v>-0.1584821428571429</v>
      </c>
      <c r="AD912" s="2">
        <f t="shared" ca="1" si="338"/>
        <v>1</v>
      </c>
      <c r="AE912" s="2">
        <f t="shared" ca="1" si="339"/>
        <v>1</v>
      </c>
      <c r="AF912" s="2">
        <f t="shared" ca="1" si="340"/>
        <v>1</v>
      </c>
      <c r="AG912" s="2">
        <f t="shared" ca="1" si="341"/>
        <v>1</v>
      </c>
      <c r="AH912" s="2">
        <f t="shared" ca="1" si="342"/>
        <v>1</v>
      </c>
      <c r="AI912" s="2">
        <f t="shared" ca="1" si="343"/>
        <v>1</v>
      </c>
      <c r="AJ912" s="2">
        <f t="shared" ca="1" si="344"/>
        <v>1</v>
      </c>
      <c r="AK912" s="2">
        <f t="shared" ca="1" si="345"/>
        <v>1</v>
      </c>
      <c r="AM912">
        <f ca="1">+IF(COUNTIFS(AM$4:AM911,1,$Q$4:$Q911,$Q912)=1,0,IF(U912*AD912&lt;$AO$1,1,0))</f>
        <v>0</v>
      </c>
      <c r="AN912">
        <f ca="1">+IF(COUNTIFS(AN$4:AN911,1,$Q$4:$Q911,$Q912)=1,0,IF(V912*AE912&lt;$AO$1,1,0))</f>
        <v>0</v>
      </c>
      <c r="AO912">
        <f ca="1">+IF(COUNTIFS(AO$4:AO911,1,$Q$4:$Q911,$Q912)=1,0,IF(W912*AF912&lt;$AO$1,1,0))</f>
        <v>0</v>
      </c>
      <c r="AP912">
        <f ca="1">+IF(COUNTIFS(AP$4:AP911,1,$Q$4:$Q911,$Q912)=1,0,IF(X912*AG912&lt;$AO$1,1,0))</f>
        <v>1</v>
      </c>
      <c r="AQ912">
        <f ca="1">+IF(COUNTIFS(AQ$4:AQ911,1,$Q$4:$Q911,$Q912)=1,0,IF(Y912*AH912&lt;$AO$1,1,0))</f>
        <v>0</v>
      </c>
      <c r="AR912">
        <f ca="1">+IF(COUNTIFS(AR$4:AR911,1,$Q$4:$Q911,$Q912)=1,0,IF(Z912*AI912&lt;$AO$1,1,0))</f>
        <v>0</v>
      </c>
      <c r="AS912">
        <f ca="1">+IF(COUNTIFS(AS$4:AS911,1,$Q$4:$Q911,$Q912)=1,0,IF(AA912*AJ912&lt;$AO$1,1,0))</f>
        <v>0</v>
      </c>
      <c r="AT912">
        <f ca="1">+IF(COUNTIFS(AT$4:AT911,1,$Q$4:$Q911,$Q912)=1,0,IF(AB912*AK912&lt;$AO$1,1,0))</f>
        <v>0</v>
      </c>
      <c r="AU912">
        <f t="shared" ca="1" si="336"/>
        <v>1</v>
      </c>
      <c r="AW912">
        <f ca="1">1*(COUNTIFS($Q$4:$Q911,Q912,AU$4:AU911,1)&gt;0)</f>
        <v>1</v>
      </c>
      <c r="AX912" t="str">
        <f t="shared" ca="1" si="346"/>
        <v/>
      </c>
    </row>
    <row r="913" spans="2:50" x14ac:dyDescent="0.35">
      <c r="B913">
        <f t="shared" si="337"/>
        <v>910</v>
      </c>
      <c r="C913" s="5">
        <f>AVERAGEIFS(TimeSeries!911:911,TimeSeries!$1:$1,"&lt;="&amp;C$3,TimeSeries!$1:$1,"&gt;="&amp;C$2)</f>
        <v>117.1</v>
      </c>
      <c r="D913" s="5">
        <f>AVERAGEIFS(TimeSeries!911:911,TimeSeries!$1:$1,"&lt;="&amp;D$3,TimeSeries!$1:$1,"&gt;="&amp;D$2)</f>
        <v>121.6</v>
      </c>
      <c r="E913" s="5">
        <f>AVERAGEIFS(TimeSeries!911:911,TimeSeries!$1:$1,"&lt;="&amp;E$3,TimeSeries!$1:$1,"&gt;="&amp;E$2)</f>
        <v>122.3</v>
      </c>
      <c r="F913" s="5">
        <f>AVERAGEIFS(TimeSeries!911:911,TimeSeries!$1:$1,"&lt;="&amp;F$3,TimeSeries!$1:$1,"&gt;="&amp;F$2)</f>
        <v>126.3</v>
      </c>
      <c r="G913" s="5">
        <f>AVERAGEIFS(TimeSeries!911:911,TimeSeries!$1:$1,"&lt;="&amp;G$3,TimeSeries!$1:$1,"&gt;="&amp;G$2)</f>
        <v>126.3</v>
      </c>
      <c r="H913" s="5">
        <f>AVERAGEIFS(TimeSeries!911:911,TimeSeries!$1:$1,"&lt;="&amp;H$3,TimeSeries!$1:$1,"&gt;="&amp;H$2)</f>
        <v>113.8</v>
      </c>
      <c r="I913" s="5">
        <f>AVERAGEIFS(TimeSeries!911:911,TimeSeries!$1:$1,"&lt;="&amp;I$3,TimeSeries!$1:$1,"&gt;="&amp;I$2)</f>
        <v>109.55</v>
      </c>
      <c r="J913" s="5">
        <f>AVERAGEIFS(TimeSeries!911:911,TimeSeries!$1:$1,"&lt;="&amp;J$3,TimeSeries!$1:$1,"&gt;="&amp;J$2)</f>
        <v>113.1</v>
      </c>
      <c r="K913" s="5">
        <f>+TimeSeries!I911</f>
        <v>118.8125</v>
      </c>
      <c r="M913">
        <f t="shared" si="332"/>
        <v>118.90625</v>
      </c>
      <c r="N913">
        <f t="shared" si="333"/>
        <v>126.34375</v>
      </c>
      <c r="O913">
        <f t="shared" si="335"/>
        <v>0</v>
      </c>
      <c r="P913">
        <f t="shared" si="334"/>
        <v>0</v>
      </c>
      <c r="Q913">
        <f>+INDEX(TimeSeries!$A:$ZZ,'TimeSeries - Formatted'!$B913+1,'TimeSeries - Formatted'!K$1)</f>
        <v>32</v>
      </c>
      <c r="R913">
        <f>SUM(O$4:O913)</f>
        <v>43</v>
      </c>
      <c r="S913">
        <f>SUM(P$4:P913)</f>
        <v>44</v>
      </c>
      <c r="U913" s="1">
        <f t="shared" si="347"/>
        <v>-0.18425635667014983</v>
      </c>
      <c r="V913" s="1">
        <f t="shared" si="348"/>
        <v>-0.17865585950692342</v>
      </c>
      <c r="W913" s="1">
        <f t="shared" si="349"/>
        <v>-0.17781512605042016</v>
      </c>
      <c r="X913" s="1">
        <f t="shared" si="350"/>
        <v>-0.13522766175967138</v>
      </c>
      <c r="Y913" s="1">
        <f t="shared" si="351"/>
        <v>-9.7212294496068719E-2</v>
      </c>
      <c r="Z913" s="1">
        <f t="shared" si="352"/>
        <v>-0.14242652599849281</v>
      </c>
      <c r="AA913" s="1">
        <f t="shared" si="353"/>
        <v>-0.18062827225130884</v>
      </c>
      <c r="AB913" s="1">
        <f t="shared" si="354"/>
        <v>-0.1584821428571429</v>
      </c>
      <c r="AD913" s="2">
        <f t="shared" ca="1" si="338"/>
        <v>1</v>
      </c>
      <c r="AE913" s="2">
        <f t="shared" ca="1" si="339"/>
        <v>1</v>
      </c>
      <c r="AF913" s="2">
        <f t="shared" ca="1" si="340"/>
        <v>1</v>
      </c>
      <c r="AG913" s="2">
        <f t="shared" ca="1" si="341"/>
        <v>1</v>
      </c>
      <c r="AH913" s="2">
        <f t="shared" ca="1" si="342"/>
        <v>1</v>
      </c>
      <c r="AI913" s="2">
        <f t="shared" ca="1" si="343"/>
        <v>1</v>
      </c>
      <c r="AJ913" s="2">
        <f t="shared" ca="1" si="344"/>
        <v>1</v>
      </c>
      <c r="AK913" s="2">
        <f t="shared" ca="1" si="345"/>
        <v>1</v>
      </c>
      <c r="AM913">
        <f ca="1">+IF(COUNTIFS(AM$4:AM912,1,$Q$4:$Q912,$Q913)=1,0,IF(U913*AD913&lt;$AO$1,1,0))</f>
        <v>0</v>
      </c>
      <c r="AN913">
        <f ca="1">+IF(COUNTIFS(AN$4:AN912,1,$Q$4:$Q912,$Q913)=1,0,IF(V913*AE913&lt;$AO$1,1,0))</f>
        <v>0</v>
      </c>
      <c r="AO913">
        <f ca="1">+IF(COUNTIFS(AO$4:AO912,1,$Q$4:$Q912,$Q913)=1,0,IF(W913*AF913&lt;$AO$1,1,0))</f>
        <v>0</v>
      </c>
      <c r="AP913">
        <f ca="1">+IF(COUNTIFS(AP$4:AP912,1,$Q$4:$Q912,$Q913)=1,0,IF(X913*AG913&lt;$AO$1,1,0))</f>
        <v>0</v>
      </c>
      <c r="AQ913">
        <f ca="1">+IF(COUNTIFS(AQ$4:AQ912,1,$Q$4:$Q912,$Q913)=1,0,IF(Y913*AH913&lt;$AO$1,1,0))</f>
        <v>0</v>
      </c>
      <c r="AR913">
        <f ca="1">+IF(COUNTIFS(AR$4:AR912,1,$Q$4:$Q912,$Q913)=1,0,IF(Z913*AI913&lt;$AO$1,1,0))</f>
        <v>0</v>
      </c>
      <c r="AS913">
        <f ca="1">+IF(COUNTIFS(AS$4:AS912,1,$Q$4:$Q912,$Q913)=1,0,IF(AA913*AJ913&lt;$AO$1,1,0))</f>
        <v>0</v>
      </c>
      <c r="AT913">
        <f ca="1">+IF(COUNTIFS(AT$4:AT912,1,$Q$4:$Q912,$Q913)=1,0,IF(AB913*AK913&lt;$AO$1,1,0))</f>
        <v>0</v>
      </c>
      <c r="AU913">
        <f t="shared" ca="1" si="336"/>
        <v>0</v>
      </c>
      <c r="AW913">
        <f ca="1">1*(COUNTIFS($Q$4:$Q912,Q913,AU$4:AU912,1)&gt;0)</f>
        <v>1</v>
      </c>
      <c r="AX913" t="str">
        <f t="shared" ca="1" si="346"/>
        <v/>
      </c>
    </row>
    <row r="914" spans="2:50" x14ac:dyDescent="0.35">
      <c r="B914">
        <f t="shared" si="337"/>
        <v>911</v>
      </c>
      <c r="C914" s="5">
        <f>AVERAGEIFS(TimeSeries!912:912,TimeSeries!$1:$1,"&lt;="&amp;C$3,TimeSeries!$1:$1,"&gt;="&amp;C$2)</f>
        <v>115.9</v>
      </c>
      <c r="D914" s="5">
        <f>AVERAGEIFS(TimeSeries!912:912,TimeSeries!$1:$1,"&lt;="&amp;D$3,TimeSeries!$1:$1,"&gt;="&amp;D$2)</f>
        <v>120.4</v>
      </c>
      <c r="E914" s="5">
        <f>AVERAGEIFS(TimeSeries!912:912,TimeSeries!$1:$1,"&lt;="&amp;E$3,TimeSeries!$1:$1,"&gt;="&amp;E$2)</f>
        <v>121.8</v>
      </c>
      <c r="F914" s="5">
        <f>AVERAGEIFS(TimeSeries!912:912,TimeSeries!$1:$1,"&lt;="&amp;F$3,TimeSeries!$1:$1,"&gt;="&amp;F$2)</f>
        <v>126.8</v>
      </c>
      <c r="G914" s="5">
        <f>AVERAGEIFS(TimeSeries!912:912,TimeSeries!$1:$1,"&lt;="&amp;G$3,TimeSeries!$1:$1,"&gt;="&amp;G$2)</f>
        <v>126.8</v>
      </c>
      <c r="H914" s="5">
        <f>AVERAGEIFS(TimeSeries!912:912,TimeSeries!$1:$1,"&lt;="&amp;H$3,TimeSeries!$1:$1,"&gt;="&amp;H$2)</f>
        <v>113.8</v>
      </c>
      <c r="I914" s="5">
        <f>AVERAGEIFS(TimeSeries!912:912,TimeSeries!$1:$1,"&lt;="&amp;I$3,TimeSeries!$1:$1,"&gt;="&amp;I$2)</f>
        <v>109.55</v>
      </c>
      <c r="J914" s="5">
        <f>AVERAGEIFS(TimeSeries!912:912,TimeSeries!$1:$1,"&lt;="&amp;J$3,TimeSeries!$1:$1,"&gt;="&amp;J$2)</f>
        <v>113.1</v>
      </c>
      <c r="K914" s="5">
        <f>+TimeSeries!I912</f>
        <v>118.51249999999999</v>
      </c>
      <c r="M914">
        <f t="shared" si="332"/>
        <v>118.90625</v>
      </c>
      <c r="N914">
        <f t="shared" si="333"/>
        <v>126.34375</v>
      </c>
      <c r="O914">
        <f t="shared" si="335"/>
        <v>0</v>
      </c>
      <c r="P914">
        <f t="shared" si="334"/>
        <v>0</v>
      </c>
      <c r="Q914">
        <f>+INDEX(TimeSeries!$A:$ZZ,'TimeSeries - Formatted'!$B914+1,'TimeSeries - Formatted'!K$1)</f>
        <v>32</v>
      </c>
      <c r="R914">
        <f>SUM(O$4:O914)</f>
        <v>43</v>
      </c>
      <c r="S914">
        <f>SUM(P$4:P914)</f>
        <v>44</v>
      </c>
      <c r="U914" s="1">
        <f t="shared" si="347"/>
        <v>-0.19261581330546851</v>
      </c>
      <c r="V914" s="1">
        <f t="shared" si="348"/>
        <v>-0.18676122931442085</v>
      </c>
      <c r="W914" s="1">
        <f t="shared" si="349"/>
        <v>-0.18117647058823527</v>
      </c>
      <c r="X914" s="1">
        <f t="shared" si="350"/>
        <v>-0.13180417665183164</v>
      </c>
      <c r="Y914" s="1">
        <f t="shared" si="351"/>
        <v>-9.3638313080772084E-2</v>
      </c>
      <c r="Z914" s="1">
        <f t="shared" si="352"/>
        <v>-0.14242652599849281</v>
      </c>
      <c r="AA914" s="1">
        <f t="shared" si="353"/>
        <v>-0.18062827225130884</v>
      </c>
      <c r="AB914" s="1">
        <f t="shared" si="354"/>
        <v>-0.1584821428571429</v>
      </c>
      <c r="AD914" s="2">
        <f t="shared" ca="1" si="338"/>
        <v>1</v>
      </c>
      <c r="AE914" s="2">
        <f t="shared" ca="1" si="339"/>
        <v>1</v>
      </c>
      <c r="AF914" s="2">
        <f t="shared" ca="1" si="340"/>
        <v>1</v>
      </c>
      <c r="AG914" s="2">
        <f t="shared" ca="1" si="341"/>
        <v>1</v>
      </c>
      <c r="AH914" s="2">
        <f t="shared" ca="1" si="342"/>
        <v>1</v>
      </c>
      <c r="AI914" s="2">
        <f t="shared" ca="1" si="343"/>
        <v>1</v>
      </c>
      <c r="AJ914" s="2">
        <f t="shared" ca="1" si="344"/>
        <v>1</v>
      </c>
      <c r="AK914" s="2">
        <f t="shared" ca="1" si="345"/>
        <v>1</v>
      </c>
      <c r="AM914">
        <f ca="1">+IF(COUNTIFS(AM$4:AM913,1,$Q$4:$Q913,$Q914)=1,0,IF(U914*AD914&lt;$AO$1,1,0))</f>
        <v>0</v>
      </c>
      <c r="AN914">
        <f ca="1">+IF(COUNTIFS(AN$4:AN913,1,$Q$4:$Q913,$Q914)=1,0,IF(V914*AE914&lt;$AO$1,1,0))</f>
        <v>0</v>
      </c>
      <c r="AO914">
        <f ca="1">+IF(COUNTIFS(AO$4:AO913,1,$Q$4:$Q913,$Q914)=1,0,IF(W914*AF914&lt;$AO$1,1,0))</f>
        <v>0</v>
      </c>
      <c r="AP914">
        <f ca="1">+IF(COUNTIFS(AP$4:AP913,1,$Q$4:$Q913,$Q914)=1,0,IF(X914*AG914&lt;$AO$1,1,0))</f>
        <v>0</v>
      </c>
      <c r="AQ914">
        <f ca="1">+IF(COUNTIFS(AQ$4:AQ913,1,$Q$4:$Q913,$Q914)=1,0,IF(Y914*AH914&lt;$AO$1,1,0))</f>
        <v>0</v>
      </c>
      <c r="AR914">
        <f ca="1">+IF(COUNTIFS(AR$4:AR913,1,$Q$4:$Q913,$Q914)=1,0,IF(Z914*AI914&lt;$AO$1,1,0))</f>
        <v>0</v>
      </c>
      <c r="AS914">
        <f ca="1">+IF(COUNTIFS(AS$4:AS913,1,$Q$4:$Q913,$Q914)=1,0,IF(AA914*AJ914&lt;$AO$1,1,0))</f>
        <v>0</v>
      </c>
      <c r="AT914">
        <f ca="1">+IF(COUNTIFS(AT$4:AT913,1,$Q$4:$Q913,$Q914)=1,0,IF(AB914*AK914&lt;$AO$1,1,0))</f>
        <v>0</v>
      </c>
      <c r="AU914">
        <f t="shared" ca="1" si="336"/>
        <v>0</v>
      </c>
      <c r="AW914">
        <f ca="1">1*(COUNTIFS($Q$4:$Q913,Q914,AU$4:AU913,1)&gt;0)</f>
        <v>1</v>
      </c>
      <c r="AX914" t="str">
        <f t="shared" ca="1" si="346"/>
        <v/>
      </c>
    </row>
    <row r="915" spans="2:50" x14ac:dyDescent="0.35">
      <c r="B915">
        <f t="shared" si="337"/>
        <v>912</v>
      </c>
      <c r="C915" s="5">
        <f>AVERAGEIFS(TimeSeries!913:913,TimeSeries!$1:$1,"&lt;="&amp;C$3,TimeSeries!$1:$1,"&gt;="&amp;C$2)</f>
        <v>115.4</v>
      </c>
      <c r="D915" s="5">
        <f>AVERAGEIFS(TimeSeries!913:913,TimeSeries!$1:$1,"&lt;="&amp;D$3,TimeSeries!$1:$1,"&gt;="&amp;D$2)</f>
        <v>120.4</v>
      </c>
      <c r="E915" s="5">
        <f>AVERAGEIFS(TimeSeries!913:913,TimeSeries!$1:$1,"&lt;="&amp;E$3,TimeSeries!$1:$1,"&gt;="&amp;E$2)</f>
        <v>121.8</v>
      </c>
      <c r="F915" s="5">
        <f>AVERAGEIFS(TimeSeries!913:913,TimeSeries!$1:$1,"&lt;="&amp;F$3,TimeSeries!$1:$1,"&gt;="&amp;F$2)</f>
        <v>127.3</v>
      </c>
      <c r="G915" s="5">
        <f>AVERAGEIFS(TimeSeries!913:913,TimeSeries!$1:$1,"&lt;="&amp;G$3,TimeSeries!$1:$1,"&gt;="&amp;G$2)</f>
        <v>125.2</v>
      </c>
      <c r="H915" s="5">
        <f>AVERAGEIFS(TimeSeries!913:913,TimeSeries!$1:$1,"&lt;="&amp;H$3,TimeSeries!$1:$1,"&gt;="&amp;H$2)</f>
        <v>111.2</v>
      </c>
      <c r="I915" s="5">
        <f>AVERAGEIFS(TimeSeries!913:913,TimeSeries!$1:$1,"&lt;="&amp;I$3,TimeSeries!$1:$1,"&gt;="&amp;I$2)</f>
        <v>108.35</v>
      </c>
      <c r="J915" s="5">
        <f>AVERAGEIFS(TimeSeries!913:913,TimeSeries!$1:$1,"&lt;="&amp;J$3,TimeSeries!$1:$1,"&gt;="&amp;J$2)</f>
        <v>111.7</v>
      </c>
      <c r="K915" s="5">
        <f>+TimeSeries!I913</f>
        <v>117.6875</v>
      </c>
      <c r="M915">
        <f t="shared" si="332"/>
        <v>118.90625</v>
      </c>
      <c r="N915">
        <f t="shared" si="333"/>
        <v>126.34375</v>
      </c>
      <c r="O915">
        <f t="shared" si="335"/>
        <v>0</v>
      </c>
      <c r="P915">
        <f t="shared" si="334"/>
        <v>0</v>
      </c>
      <c r="Q915">
        <f>+INDEX(TimeSeries!$A:$ZZ,'TimeSeries - Formatted'!$B915+1,'TimeSeries - Formatted'!K$1)</f>
        <v>33</v>
      </c>
      <c r="R915">
        <f>SUM(O$4:O915)</f>
        <v>43</v>
      </c>
      <c r="S915">
        <f>SUM(P$4:P915)</f>
        <v>44</v>
      </c>
      <c r="U915" s="1">
        <f t="shared" si="347"/>
        <v>-0.19609892023685127</v>
      </c>
      <c r="V915" s="1">
        <f t="shared" si="348"/>
        <v>-0.18676122931442085</v>
      </c>
      <c r="W915" s="1">
        <f t="shared" si="349"/>
        <v>-0.18117647058823527</v>
      </c>
      <c r="X915" s="1">
        <f t="shared" si="350"/>
        <v>-0.1283806915439919</v>
      </c>
      <c r="Y915" s="1">
        <f t="shared" si="351"/>
        <v>-0.10507505360972125</v>
      </c>
      <c r="Z915" s="1">
        <f t="shared" si="352"/>
        <v>-0.16201959306706848</v>
      </c>
      <c r="AA915" s="1">
        <f t="shared" si="353"/>
        <v>-0.18960359012715033</v>
      </c>
      <c r="AB915" s="1">
        <f t="shared" si="354"/>
        <v>-0.16889880952380953</v>
      </c>
      <c r="AD915" s="2">
        <f t="shared" ca="1" si="338"/>
        <v>0</v>
      </c>
      <c r="AE915" s="2">
        <f t="shared" ca="1" si="339"/>
        <v>0</v>
      </c>
      <c r="AF915" s="2">
        <f t="shared" ca="1" si="340"/>
        <v>0</v>
      </c>
      <c r="AG915" s="2">
        <f t="shared" ca="1" si="341"/>
        <v>0</v>
      </c>
      <c r="AH915" s="2">
        <f t="shared" ca="1" si="342"/>
        <v>0</v>
      </c>
      <c r="AI915" s="2">
        <f t="shared" ca="1" si="343"/>
        <v>0</v>
      </c>
      <c r="AJ915" s="2">
        <f t="shared" ca="1" si="344"/>
        <v>0</v>
      </c>
      <c r="AK915" s="2">
        <f t="shared" ca="1" si="345"/>
        <v>0</v>
      </c>
      <c r="AM915">
        <f ca="1">+IF(COUNTIFS(AM$4:AM914,1,$Q$4:$Q914,$Q915)=1,0,IF(U915*AD915&lt;$AO$1,1,0))</f>
        <v>0</v>
      </c>
      <c r="AN915">
        <f ca="1">+IF(COUNTIFS(AN$4:AN914,1,$Q$4:$Q914,$Q915)=1,0,IF(V915*AE915&lt;$AO$1,1,0))</f>
        <v>0</v>
      </c>
      <c r="AO915">
        <f ca="1">+IF(COUNTIFS(AO$4:AO914,1,$Q$4:$Q914,$Q915)=1,0,IF(W915*AF915&lt;$AO$1,1,0))</f>
        <v>0</v>
      </c>
      <c r="AP915">
        <f ca="1">+IF(COUNTIFS(AP$4:AP914,1,$Q$4:$Q914,$Q915)=1,0,IF(X915*AG915&lt;$AO$1,1,0))</f>
        <v>0</v>
      </c>
      <c r="AQ915">
        <f ca="1">+IF(COUNTIFS(AQ$4:AQ914,1,$Q$4:$Q914,$Q915)=1,0,IF(Y915*AH915&lt;$AO$1,1,0))</f>
        <v>0</v>
      </c>
      <c r="AR915">
        <f ca="1">+IF(COUNTIFS(AR$4:AR914,1,$Q$4:$Q914,$Q915)=1,0,IF(Z915*AI915&lt;$AO$1,1,0))</f>
        <v>0</v>
      </c>
      <c r="AS915">
        <f ca="1">+IF(COUNTIFS(AS$4:AS914,1,$Q$4:$Q914,$Q915)=1,0,IF(AA915*AJ915&lt;$AO$1,1,0))</f>
        <v>0</v>
      </c>
      <c r="AT915">
        <f ca="1">+IF(COUNTIFS(AT$4:AT914,1,$Q$4:$Q914,$Q915)=1,0,IF(AB915*AK915&lt;$AO$1,1,0))</f>
        <v>0</v>
      </c>
      <c r="AU915">
        <f t="shared" ca="1" si="336"/>
        <v>0</v>
      </c>
      <c r="AW915">
        <f>1*(COUNTIFS($Q$4:$Q914,Q915,AU$4:AU914,1)&gt;0)</f>
        <v>0</v>
      </c>
      <c r="AX915" t="str">
        <f t="shared" ca="1" si="346"/>
        <v/>
      </c>
    </row>
    <row r="916" spans="2:50" x14ac:dyDescent="0.35">
      <c r="B916">
        <f t="shared" si="337"/>
        <v>913</v>
      </c>
      <c r="C916" s="5">
        <f>AVERAGEIFS(TimeSeries!914:914,TimeSeries!$1:$1,"&lt;="&amp;C$3,TimeSeries!$1:$1,"&gt;="&amp;C$2)</f>
        <v>115.4</v>
      </c>
      <c r="D916" s="5">
        <f>AVERAGEIFS(TimeSeries!914:914,TimeSeries!$1:$1,"&lt;="&amp;D$3,TimeSeries!$1:$1,"&gt;="&amp;D$2)</f>
        <v>120.4</v>
      </c>
      <c r="E916" s="5">
        <f>AVERAGEIFS(TimeSeries!914:914,TimeSeries!$1:$1,"&lt;="&amp;E$3,TimeSeries!$1:$1,"&gt;="&amp;E$2)</f>
        <v>122.5</v>
      </c>
      <c r="F916" s="5">
        <f>AVERAGEIFS(TimeSeries!914:914,TimeSeries!$1:$1,"&lt;="&amp;F$3,TimeSeries!$1:$1,"&gt;="&amp;F$2)</f>
        <v>128</v>
      </c>
      <c r="G916" s="5">
        <f>AVERAGEIFS(TimeSeries!914:914,TimeSeries!$1:$1,"&lt;="&amp;G$3,TimeSeries!$1:$1,"&gt;="&amp;G$2)</f>
        <v>125.9</v>
      </c>
      <c r="H916" s="5">
        <f>AVERAGEIFS(TimeSeries!914:914,TimeSeries!$1:$1,"&lt;="&amp;H$3,TimeSeries!$1:$1,"&gt;="&amp;H$2)</f>
        <v>112.4</v>
      </c>
      <c r="I916" s="5">
        <f>AVERAGEIFS(TimeSeries!914:914,TimeSeries!$1:$1,"&lt;="&amp;I$3,TimeSeries!$1:$1,"&gt;="&amp;I$2)</f>
        <v>108.85</v>
      </c>
      <c r="J916" s="5">
        <f>AVERAGEIFS(TimeSeries!914:914,TimeSeries!$1:$1,"&lt;="&amp;J$3,TimeSeries!$1:$1,"&gt;="&amp;J$2)</f>
        <v>111.7</v>
      </c>
      <c r="K916" s="5">
        <f>+TimeSeries!I914</f>
        <v>118.16249999999999</v>
      </c>
      <c r="M916">
        <f t="shared" si="332"/>
        <v>118.90625</v>
      </c>
      <c r="N916">
        <f t="shared" si="333"/>
        <v>126.34375</v>
      </c>
      <c r="O916">
        <f t="shared" si="335"/>
        <v>0</v>
      </c>
      <c r="P916">
        <f t="shared" si="334"/>
        <v>0</v>
      </c>
      <c r="Q916">
        <f>+INDEX(TimeSeries!$A:$ZZ,'TimeSeries - Formatted'!$B916+1,'TimeSeries - Formatted'!K$1)</f>
        <v>33</v>
      </c>
      <c r="R916">
        <f>SUM(O$4:O916)</f>
        <v>43</v>
      </c>
      <c r="S916">
        <f>SUM(P$4:P916)</f>
        <v>44</v>
      </c>
      <c r="U916" s="1">
        <f t="shared" si="347"/>
        <v>-0.19609892023685127</v>
      </c>
      <c r="V916" s="1">
        <f t="shared" si="348"/>
        <v>-0.18676122931442085</v>
      </c>
      <c r="W916" s="1">
        <f t="shared" si="349"/>
        <v>-0.17647058823529416</v>
      </c>
      <c r="X916" s="1">
        <f t="shared" si="350"/>
        <v>-0.12358781239301619</v>
      </c>
      <c r="Y916" s="1">
        <f t="shared" si="351"/>
        <v>-0.10007147962830598</v>
      </c>
      <c r="Z916" s="1">
        <f t="shared" si="352"/>
        <v>-0.15297663903541814</v>
      </c>
      <c r="AA916" s="1">
        <f t="shared" si="353"/>
        <v>-0.18586387434554974</v>
      </c>
      <c r="AB916" s="1">
        <f t="shared" si="354"/>
        <v>-0.16889880952380953</v>
      </c>
      <c r="AD916" s="2">
        <f t="shared" ca="1" si="338"/>
        <v>0</v>
      </c>
      <c r="AE916" s="2">
        <f t="shared" ca="1" si="339"/>
        <v>0</v>
      </c>
      <c r="AF916" s="2">
        <f t="shared" ca="1" si="340"/>
        <v>0</v>
      </c>
      <c r="AG916" s="2">
        <f t="shared" ca="1" si="341"/>
        <v>0</v>
      </c>
      <c r="AH916" s="2">
        <f t="shared" ca="1" si="342"/>
        <v>0</v>
      </c>
      <c r="AI916" s="2">
        <f t="shared" ca="1" si="343"/>
        <v>0</v>
      </c>
      <c r="AJ916" s="2">
        <f t="shared" ca="1" si="344"/>
        <v>0</v>
      </c>
      <c r="AK916" s="2">
        <f t="shared" ca="1" si="345"/>
        <v>0</v>
      </c>
      <c r="AM916">
        <f ca="1">+IF(COUNTIFS(AM$4:AM915,1,$Q$4:$Q915,$Q916)=1,0,IF(U916*AD916&lt;$AO$1,1,0))</f>
        <v>0</v>
      </c>
      <c r="AN916">
        <f ca="1">+IF(COUNTIFS(AN$4:AN915,1,$Q$4:$Q915,$Q916)=1,0,IF(V916*AE916&lt;$AO$1,1,0))</f>
        <v>0</v>
      </c>
      <c r="AO916">
        <f ca="1">+IF(COUNTIFS(AO$4:AO915,1,$Q$4:$Q915,$Q916)=1,0,IF(W916*AF916&lt;$AO$1,1,0))</f>
        <v>0</v>
      </c>
      <c r="AP916">
        <f ca="1">+IF(COUNTIFS(AP$4:AP915,1,$Q$4:$Q915,$Q916)=1,0,IF(X916*AG916&lt;$AO$1,1,0))</f>
        <v>0</v>
      </c>
      <c r="AQ916">
        <f ca="1">+IF(COUNTIFS(AQ$4:AQ915,1,$Q$4:$Q915,$Q916)=1,0,IF(Y916*AH916&lt;$AO$1,1,0))</f>
        <v>0</v>
      </c>
      <c r="AR916">
        <f ca="1">+IF(COUNTIFS(AR$4:AR915,1,$Q$4:$Q915,$Q916)=1,0,IF(Z916*AI916&lt;$AO$1,1,0))</f>
        <v>0</v>
      </c>
      <c r="AS916">
        <f ca="1">+IF(COUNTIFS(AS$4:AS915,1,$Q$4:$Q915,$Q916)=1,0,IF(AA916*AJ916&lt;$AO$1,1,0))</f>
        <v>0</v>
      </c>
      <c r="AT916">
        <f ca="1">+IF(COUNTIFS(AT$4:AT915,1,$Q$4:$Q915,$Q916)=1,0,IF(AB916*AK916&lt;$AO$1,1,0))</f>
        <v>0</v>
      </c>
      <c r="AU916">
        <f t="shared" ca="1" si="336"/>
        <v>0</v>
      </c>
      <c r="AW916">
        <f ca="1">1*(COUNTIFS($Q$4:$Q915,Q916,AU$4:AU915,1)&gt;0)</f>
        <v>0</v>
      </c>
      <c r="AX916" t="str">
        <f t="shared" ca="1" si="346"/>
        <v/>
      </c>
    </row>
    <row r="917" spans="2:50" x14ac:dyDescent="0.35">
      <c r="B917">
        <f t="shared" si="337"/>
        <v>914</v>
      </c>
      <c r="C917" s="5">
        <f>AVERAGEIFS(TimeSeries!915:915,TimeSeries!$1:$1,"&lt;="&amp;C$3,TimeSeries!$1:$1,"&gt;="&amp;C$2)</f>
        <v>115.4</v>
      </c>
      <c r="D917" s="5">
        <f>AVERAGEIFS(TimeSeries!915:915,TimeSeries!$1:$1,"&lt;="&amp;D$3,TimeSeries!$1:$1,"&gt;="&amp;D$2)</f>
        <v>120.4</v>
      </c>
      <c r="E917" s="5">
        <f>AVERAGEIFS(TimeSeries!915:915,TimeSeries!$1:$1,"&lt;="&amp;E$3,TimeSeries!$1:$1,"&gt;="&amp;E$2)</f>
        <v>122.5</v>
      </c>
      <c r="F917" s="5">
        <f>AVERAGEIFS(TimeSeries!915:915,TimeSeries!$1:$1,"&lt;="&amp;F$3,TimeSeries!$1:$1,"&gt;="&amp;F$2)</f>
        <v>128.5</v>
      </c>
      <c r="G917" s="5">
        <f>AVERAGEIFS(TimeSeries!915:915,TimeSeries!$1:$1,"&lt;="&amp;G$3,TimeSeries!$1:$1,"&gt;="&amp;G$2)</f>
        <v>126.4</v>
      </c>
      <c r="H917" s="5">
        <f>AVERAGEIFS(TimeSeries!915:915,TimeSeries!$1:$1,"&lt;="&amp;H$3,TimeSeries!$1:$1,"&gt;="&amp;H$2)</f>
        <v>112.9</v>
      </c>
      <c r="I917" s="5">
        <f>AVERAGEIFS(TimeSeries!915:915,TimeSeries!$1:$1,"&lt;="&amp;I$3,TimeSeries!$1:$1,"&gt;="&amp;I$2)</f>
        <v>112.2</v>
      </c>
      <c r="J917" s="5">
        <f>AVERAGEIFS(TimeSeries!915:915,TimeSeries!$1:$1,"&lt;="&amp;J$3,TimeSeries!$1:$1,"&gt;="&amp;J$2)</f>
        <v>117.4</v>
      </c>
      <c r="K917" s="5">
        <f>+TimeSeries!I915</f>
        <v>119.125</v>
      </c>
      <c r="M917">
        <f t="shared" si="332"/>
        <v>119.13124999999999</v>
      </c>
      <c r="N917">
        <f t="shared" si="333"/>
        <v>126.34375</v>
      </c>
      <c r="O917">
        <f t="shared" si="335"/>
        <v>0</v>
      </c>
      <c r="P917">
        <f t="shared" si="334"/>
        <v>0</v>
      </c>
      <c r="Q917">
        <f>+INDEX(TimeSeries!$A:$ZZ,'TimeSeries - Formatted'!$B917+1,'TimeSeries - Formatted'!K$1)</f>
        <v>33</v>
      </c>
      <c r="R917">
        <f>SUM(O$4:O917)</f>
        <v>43</v>
      </c>
      <c r="S917">
        <f>SUM(P$4:P917)</f>
        <v>44</v>
      </c>
      <c r="U917" s="1">
        <f t="shared" si="347"/>
        <v>-0.19609892023685127</v>
      </c>
      <c r="V917" s="1">
        <f t="shared" si="348"/>
        <v>-0.18676122931442085</v>
      </c>
      <c r="W917" s="1">
        <f t="shared" si="349"/>
        <v>-0.17647058823529416</v>
      </c>
      <c r="X917" s="1">
        <f t="shared" si="350"/>
        <v>-0.12016432728517634</v>
      </c>
      <c r="Y917" s="1">
        <f t="shared" si="351"/>
        <v>-9.6497498213009236E-2</v>
      </c>
      <c r="Z917" s="1">
        <f t="shared" si="352"/>
        <v>-0.14920874152223051</v>
      </c>
      <c r="AA917" s="1">
        <f t="shared" si="353"/>
        <v>-0.16080777860882567</v>
      </c>
      <c r="AB917" s="1">
        <f t="shared" si="354"/>
        <v>-0.12648809523809523</v>
      </c>
      <c r="AD917" s="2">
        <f t="shared" ca="1" si="338"/>
        <v>0</v>
      </c>
      <c r="AE917" s="2">
        <f t="shared" ca="1" si="339"/>
        <v>0</v>
      </c>
      <c r="AF917" s="2">
        <f t="shared" ca="1" si="340"/>
        <v>0</v>
      </c>
      <c r="AG917" s="2">
        <f t="shared" ca="1" si="341"/>
        <v>0</v>
      </c>
      <c r="AH917" s="2">
        <f t="shared" ca="1" si="342"/>
        <v>0</v>
      </c>
      <c r="AI917" s="2">
        <f t="shared" ca="1" si="343"/>
        <v>0</v>
      </c>
      <c r="AJ917" s="2">
        <f t="shared" ca="1" si="344"/>
        <v>0</v>
      </c>
      <c r="AK917" s="2">
        <f t="shared" ca="1" si="345"/>
        <v>0</v>
      </c>
      <c r="AM917">
        <f ca="1">+IF(COUNTIFS(AM$4:AM916,1,$Q$4:$Q916,$Q917)=1,0,IF(U917*AD917&lt;$AO$1,1,0))</f>
        <v>0</v>
      </c>
      <c r="AN917">
        <f ca="1">+IF(COUNTIFS(AN$4:AN916,1,$Q$4:$Q916,$Q917)=1,0,IF(V917*AE917&lt;$AO$1,1,0))</f>
        <v>0</v>
      </c>
      <c r="AO917">
        <f ca="1">+IF(COUNTIFS(AO$4:AO916,1,$Q$4:$Q916,$Q917)=1,0,IF(W917*AF917&lt;$AO$1,1,0))</f>
        <v>0</v>
      </c>
      <c r="AP917">
        <f ca="1">+IF(COUNTIFS(AP$4:AP916,1,$Q$4:$Q916,$Q917)=1,0,IF(X917*AG917&lt;$AO$1,1,0))</f>
        <v>0</v>
      </c>
      <c r="AQ917">
        <f ca="1">+IF(COUNTIFS(AQ$4:AQ916,1,$Q$4:$Q916,$Q917)=1,0,IF(Y917*AH917&lt;$AO$1,1,0))</f>
        <v>0</v>
      </c>
      <c r="AR917">
        <f ca="1">+IF(COUNTIFS(AR$4:AR916,1,$Q$4:$Q916,$Q917)=1,0,IF(Z917*AI917&lt;$AO$1,1,0))</f>
        <v>0</v>
      </c>
      <c r="AS917">
        <f ca="1">+IF(COUNTIFS(AS$4:AS916,1,$Q$4:$Q916,$Q917)=1,0,IF(AA917*AJ917&lt;$AO$1,1,0))</f>
        <v>0</v>
      </c>
      <c r="AT917">
        <f ca="1">+IF(COUNTIFS(AT$4:AT916,1,$Q$4:$Q916,$Q917)=1,0,IF(AB917*AK917&lt;$AO$1,1,0))</f>
        <v>0</v>
      </c>
      <c r="AU917">
        <f t="shared" ca="1" si="336"/>
        <v>0</v>
      </c>
      <c r="AW917">
        <f ca="1">1*(COUNTIFS($Q$4:$Q916,Q917,AU$4:AU916,1)&gt;0)</f>
        <v>0</v>
      </c>
      <c r="AX917" t="str">
        <f t="shared" ca="1" si="346"/>
        <v/>
      </c>
    </row>
    <row r="918" spans="2:50" x14ac:dyDescent="0.35">
      <c r="B918">
        <f t="shared" si="337"/>
        <v>915</v>
      </c>
      <c r="C918" s="5">
        <f>AVERAGEIFS(TimeSeries!916:916,TimeSeries!$1:$1,"&lt;="&amp;C$3,TimeSeries!$1:$1,"&gt;="&amp;C$2)</f>
        <v>117.1</v>
      </c>
      <c r="D918" s="5">
        <f>AVERAGEIFS(TimeSeries!916:916,TimeSeries!$1:$1,"&lt;="&amp;D$3,TimeSeries!$1:$1,"&gt;="&amp;D$2)</f>
        <v>121.6</v>
      </c>
      <c r="E918" s="5">
        <f>AVERAGEIFS(TimeSeries!916:916,TimeSeries!$1:$1,"&lt;="&amp;E$3,TimeSeries!$1:$1,"&gt;="&amp;E$2)</f>
        <v>124.45</v>
      </c>
      <c r="F918" s="5">
        <f>AVERAGEIFS(TimeSeries!916:916,TimeSeries!$1:$1,"&lt;="&amp;F$3,TimeSeries!$1:$1,"&gt;="&amp;F$2)</f>
        <v>129.94999999999999</v>
      </c>
      <c r="G918" s="5">
        <f>AVERAGEIFS(TimeSeries!916:916,TimeSeries!$1:$1,"&lt;="&amp;G$3,TimeSeries!$1:$1,"&gt;="&amp;G$2)</f>
        <v>126.4</v>
      </c>
      <c r="H918" s="5">
        <f>AVERAGEIFS(TimeSeries!916:916,TimeSeries!$1:$1,"&lt;="&amp;H$3,TimeSeries!$1:$1,"&gt;="&amp;H$2)</f>
        <v>113.9</v>
      </c>
      <c r="I918" s="5">
        <f>AVERAGEIFS(TimeSeries!916:916,TimeSeries!$1:$1,"&lt;="&amp;I$3,TimeSeries!$1:$1,"&gt;="&amp;I$2)</f>
        <v>109.65</v>
      </c>
      <c r="J918" s="5">
        <f>AVERAGEIFS(TimeSeries!916:916,TimeSeries!$1:$1,"&lt;="&amp;J$3,TimeSeries!$1:$1,"&gt;="&amp;J$2)</f>
        <v>110.3</v>
      </c>
      <c r="K918" s="5">
        <f>+TimeSeries!I916</f>
        <v>119.4</v>
      </c>
      <c r="M918">
        <f t="shared" si="332"/>
        <v>119.13124999999999</v>
      </c>
      <c r="N918">
        <f t="shared" si="333"/>
        <v>126.34375</v>
      </c>
      <c r="O918">
        <f t="shared" si="335"/>
        <v>0</v>
      </c>
      <c r="P918">
        <f t="shared" si="334"/>
        <v>0</v>
      </c>
      <c r="Q918">
        <f>+INDEX(TimeSeries!$A:$ZZ,'TimeSeries - Formatted'!$B918+1,'TimeSeries - Formatted'!K$1)</f>
        <v>33</v>
      </c>
      <c r="R918">
        <f>SUM(O$4:O918)</f>
        <v>43</v>
      </c>
      <c r="S918">
        <f>SUM(P$4:P918)</f>
        <v>44</v>
      </c>
      <c r="U918" s="1">
        <f t="shared" si="347"/>
        <v>-0.18425635667014983</v>
      </c>
      <c r="V918" s="1">
        <f t="shared" si="348"/>
        <v>-0.17865585950692342</v>
      </c>
      <c r="W918" s="1">
        <f t="shared" si="349"/>
        <v>-0.16336134453781515</v>
      </c>
      <c r="X918" s="1">
        <f t="shared" si="350"/>
        <v>-0.11023622047244108</v>
      </c>
      <c r="Y918" s="1">
        <f t="shared" si="351"/>
        <v>-9.5204008589835243E-2</v>
      </c>
      <c r="Z918" s="1">
        <f t="shared" si="352"/>
        <v>-0.14167294649585516</v>
      </c>
      <c r="AA918" s="1">
        <f t="shared" si="353"/>
        <v>-0.17988032909498863</v>
      </c>
      <c r="AB918" s="1">
        <f t="shared" si="354"/>
        <v>-0.17931547619047628</v>
      </c>
      <c r="AD918" s="2">
        <f t="shared" ca="1" si="338"/>
        <v>0</v>
      </c>
      <c r="AE918" s="2">
        <f t="shared" ca="1" si="339"/>
        <v>0</v>
      </c>
      <c r="AF918" s="2">
        <f t="shared" ca="1" si="340"/>
        <v>0</v>
      </c>
      <c r="AG918" s="2">
        <f t="shared" ca="1" si="341"/>
        <v>0</v>
      </c>
      <c r="AH918" s="2">
        <f t="shared" ca="1" si="342"/>
        <v>0</v>
      </c>
      <c r="AI918" s="2">
        <f t="shared" ca="1" si="343"/>
        <v>0</v>
      </c>
      <c r="AJ918" s="2">
        <f t="shared" ca="1" si="344"/>
        <v>0</v>
      </c>
      <c r="AK918" s="2">
        <f t="shared" ca="1" si="345"/>
        <v>0</v>
      </c>
      <c r="AM918">
        <f ca="1">+IF(COUNTIFS(AM$4:AM917,1,$Q$4:$Q917,$Q918)=1,0,IF(U918*AD918&lt;$AO$1,1,0))</f>
        <v>0</v>
      </c>
      <c r="AN918">
        <f ca="1">+IF(COUNTIFS(AN$4:AN917,1,$Q$4:$Q917,$Q918)=1,0,IF(V918*AE918&lt;$AO$1,1,0))</f>
        <v>0</v>
      </c>
      <c r="AO918">
        <f ca="1">+IF(COUNTIFS(AO$4:AO917,1,$Q$4:$Q917,$Q918)=1,0,IF(W918*AF918&lt;$AO$1,1,0))</f>
        <v>0</v>
      </c>
      <c r="AP918">
        <f ca="1">+IF(COUNTIFS(AP$4:AP917,1,$Q$4:$Q917,$Q918)=1,0,IF(X918*AG918&lt;$AO$1,1,0))</f>
        <v>0</v>
      </c>
      <c r="AQ918">
        <f ca="1">+IF(COUNTIFS(AQ$4:AQ917,1,$Q$4:$Q917,$Q918)=1,0,IF(Y918*AH918&lt;$AO$1,1,0))</f>
        <v>0</v>
      </c>
      <c r="AR918">
        <f ca="1">+IF(COUNTIFS(AR$4:AR917,1,$Q$4:$Q917,$Q918)=1,0,IF(Z918*AI918&lt;$AO$1,1,0))</f>
        <v>0</v>
      </c>
      <c r="AS918">
        <f ca="1">+IF(COUNTIFS(AS$4:AS917,1,$Q$4:$Q917,$Q918)=1,0,IF(AA918*AJ918&lt;$AO$1,1,0))</f>
        <v>0</v>
      </c>
      <c r="AT918">
        <f ca="1">+IF(COUNTIFS(AT$4:AT917,1,$Q$4:$Q917,$Q918)=1,0,IF(AB918*AK918&lt;$AO$1,1,0))</f>
        <v>0</v>
      </c>
      <c r="AU918">
        <f t="shared" ca="1" si="336"/>
        <v>0</v>
      </c>
      <c r="AW918">
        <f ca="1">1*(COUNTIFS($Q$4:$Q917,Q918,AU$4:AU917,1)&gt;0)</f>
        <v>0</v>
      </c>
      <c r="AX918" t="str">
        <f t="shared" ca="1" si="346"/>
        <v/>
      </c>
    </row>
    <row r="919" spans="2:50" x14ac:dyDescent="0.35">
      <c r="B919">
        <f t="shared" si="337"/>
        <v>916</v>
      </c>
      <c r="C919" s="5">
        <f>AVERAGEIFS(TimeSeries!917:917,TimeSeries!$1:$1,"&lt;="&amp;C$3,TimeSeries!$1:$1,"&gt;="&amp;C$2)</f>
        <v>119.5</v>
      </c>
      <c r="D919" s="5">
        <f>AVERAGEIFS(TimeSeries!917:917,TimeSeries!$1:$1,"&lt;="&amp;D$3,TimeSeries!$1:$1,"&gt;="&amp;D$2)</f>
        <v>124</v>
      </c>
      <c r="E919" s="5">
        <f>AVERAGEIFS(TimeSeries!917:917,TimeSeries!$1:$1,"&lt;="&amp;E$3,TimeSeries!$1:$1,"&gt;="&amp;E$2)</f>
        <v>126.15</v>
      </c>
      <c r="F919" s="5">
        <f>AVERAGEIFS(TimeSeries!917:917,TimeSeries!$1:$1,"&lt;="&amp;F$3,TimeSeries!$1:$1,"&gt;="&amp;F$2)</f>
        <v>131.15</v>
      </c>
      <c r="G919" s="5">
        <f>AVERAGEIFS(TimeSeries!917:917,TimeSeries!$1:$1,"&lt;="&amp;G$3,TimeSeries!$1:$1,"&gt;="&amp;G$2)</f>
        <v>127.6</v>
      </c>
      <c r="H919" s="5">
        <f>AVERAGEIFS(TimeSeries!917:917,TimeSeries!$1:$1,"&lt;="&amp;H$3,TimeSeries!$1:$1,"&gt;="&amp;H$2)</f>
        <v>115.6</v>
      </c>
      <c r="I919" s="5">
        <f>AVERAGEIFS(TimeSeries!917:917,TimeSeries!$1:$1,"&lt;="&amp;I$3,TimeSeries!$1:$1,"&gt;="&amp;I$2)</f>
        <v>111.35</v>
      </c>
      <c r="J919" s="5">
        <f>AVERAGEIFS(TimeSeries!917:917,TimeSeries!$1:$1,"&lt;="&amp;J$3,TimeSeries!$1:$1,"&gt;="&amp;J$2)</f>
        <v>111.7</v>
      </c>
      <c r="K919" s="5">
        <f>+TimeSeries!I917</f>
        <v>121.15</v>
      </c>
      <c r="M919">
        <f t="shared" si="332"/>
        <v>119.13124999999999</v>
      </c>
      <c r="N919">
        <f t="shared" si="333"/>
        <v>126.34375</v>
      </c>
      <c r="O919">
        <f t="shared" si="335"/>
        <v>1</v>
      </c>
      <c r="P919">
        <f t="shared" si="334"/>
        <v>0</v>
      </c>
      <c r="Q919">
        <f>+INDEX(TimeSeries!$A:$ZZ,'TimeSeries - Formatted'!$B919+1,'TimeSeries - Formatted'!K$1)</f>
        <v>33</v>
      </c>
      <c r="R919">
        <f>SUM(O$4:O919)</f>
        <v>44</v>
      </c>
      <c r="S919">
        <f>SUM(P$4:P919)</f>
        <v>44</v>
      </c>
      <c r="U919" s="1">
        <f t="shared" si="347"/>
        <v>-0.16753744339951238</v>
      </c>
      <c r="V919" s="1">
        <f t="shared" si="348"/>
        <v>-0.16244511989192845</v>
      </c>
      <c r="W919" s="1">
        <f t="shared" si="349"/>
        <v>-0.15193277310924369</v>
      </c>
      <c r="X919" s="1">
        <f t="shared" si="350"/>
        <v>-7.8031634446397158E-2</v>
      </c>
      <c r="Y919" s="1">
        <f t="shared" si="351"/>
        <v>-2.558228331424206E-2</v>
      </c>
      <c r="Z919" s="1">
        <f t="shared" si="352"/>
        <v>-0.10699111626110469</v>
      </c>
      <c r="AA919" s="1">
        <f t="shared" si="353"/>
        <v>-0.16716529543754677</v>
      </c>
      <c r="AB919" s="1">
        <f t="shared" si="354"/>
        <v>-0.16889880952380953</v>
      </c>
      <c r="AD919" s="2">
        <f t="shared" ca="1" si="338"/>
        <v>0</v>
      </c>
      <c r="AE919" s="2">
        <f t="shared" ca="1" si="339"/>
        <v>0</v>
      </c>
      <c r="AF919" s="2">
        <f t="shared" ca="1" si="340"/>
        <v>0</v>
      </c>
      <c r="AG919" s="2">
        <f t="shared" ca="1" si="341"/>
        <v>0</v>
      </c>
      <c r="AH919" s="2">
        <f t="shared" ca="1" si="342"/>
        <v>0</v>
      </c>
      <c r="AI919" s="2">
        <f t="shared" ca="1" si="343"/>
        <v>0</v>
      </c>
      <c r="AJ919" s="2">
        <f t="shared" ca="1" si="344"/>
        <v>0</v>
      </c>
      <c r="AK919" s="2">
        <f t="shared" ca="1" si="345"/>
        <v>0</v>
      </c>
      <c r="AM919">
        <f ca="1">+IF(COUNTIFS(AM$4:AM918,1,$Q$4:$Q918,$Q919)=1,0,IF(U919*AD919&lt;$AO$1,1,0))</f>
        <v>0</v>
      </c>
      <c r="AN919">
        <f ca="1">+IF(COUNTIFS(AN$4:AN918,1,$Q$4:$Q918,$Q919)=1,0,IF(V919*AE919&lt;$AO$1,1,0))</f>
        <v>0</v>
      </c>
      <c r="AO919">
        <f ca="1">+IF(COUNTIFS(AO$4:AO918,1,$Q$4:$Q918,$Q919)=1,0,IF(W919*AF919&lt;$AO$1,1,0))</f>
        <v>0</v>
      </c>
      <c r="AP919">
        <f ca="1">+IF(COUNTIFS(AP$4:AP918,1,$Q$4:$Q918,$Q919)=1,0,IF(X919*AG919&lt;$AO$1,1,0))</f>
        <v>0</v>
      </c>
      <c r="AQ919">
        <f ca="1">+IF(COUNTIFS(AQ$4:AQ918,1,$Q$4:$Q918,$Q919)=1,0,IF(Y919*AH919&lt;$AO$1,1,0))</f>
        <v>0</v>
      </c>
      <c r="AR919">
        <f ca="1">+IF(COUNTIFS(AR$4:AR918,1,$Q$4:$Q918,$Q919)=1,0,IF(Z919*AI919&lt;$AO$1,1,0))</f>
        <v>0</v>
      </c>
      <c r="AS919">
        <f ca="1">+IF(COUNTIFS(AS$4:AS918,1,$Q$4:$Q918,$Q919)=1,0,IF(AA919*AJ919&lt;$AO$1,1,0))</f>
        <v>0</v>
      </c>
      <c r="AT919">
        <f ca="1">+IF(COUNTIFS(AT$4:AT918,1,$Q$4:$Q918,$Q919)=1,0,IF(AB919*AK919&lt;$AO$1,1,0))</f>
        <v>0</v>
      </c>
      <c r="AU919">
        <f t="shared" ca="1" si="336"/>
        <v>0</v>
      </c>
      <c r="AW919">
        <f ca="1">1*(COUNTIFS($Q$4:$Q918,Q919,AU$4:AU918,1)&gt;0)</f>
        <v>0</v>
      </c>
      <c r="AX919" t="str">
        <f t="shared" ca="1" si="346"/>
        <v/>
      </c>
    </row>
    <row r="920" spans="2:50" x14ac:dyDescent="0.35">
      <c r="B920">
        <f t="shared" si="337"/>
        <v>917</v>
      </c>
      <c r="C920" s="5">
        <f>AVERAGEIFS(TimeSeries!918:918,TimeSeries!$1:$1,"&lt;="&amp;C$3,TimeSeries!$1:$1,"&gt;="&amp;C$2)</f>
        <v>122.45</v>
      </c>
      <c r="D920" s="5">
        <f>AVERAGEIFS(TimeSeries!918:918,TimeSeries!$1:$1,"&lt;="&amp;D$3,TimeSeries!$1:$1,"&gt;="&amp;D$2)</f>
        <v>126.45</v>
      </c>
      <c r="E920" s="5">
        <f>AVERAGEIFS(TimeSeries!918:918,TimeSeries!$1:$1,"&lt;="&amp;E$3,TimeSeries!$1:$1,"&gt;="&amp;E$2)</f>
        <v>128.55000000000001</v>
      </c>
      <c r="F920" s="5">
        <f>AVERAGEIFS(TimeSeries!918:918,TimeSeries!$1:$1,"&lt;="&amp;F$3,TimeSeries!$1:$1,"&gt;="&amp;F$2)</f>
        <v>132.05000000000001</v>
      </c>
      <c r="G920" s="5">
        <f>AVERAGEIFS(TimeSeries!918:918,TimeSeries!$1:$1,"&lt;="&amp;G$3,TimeSeries!$1:$1,"&gt;="&amp;G$2)</f>
        <v>129.25</v>
      </c>
      <c r="H920" s="5">
        <f>AVERAGEIFS(TimeSeries!918:918,TimeSeries!$1:$1,"&lt;="&amp;H$3,TimeSeries!$1:$1,"&gt;="&amp;H$2)</f>
        <v>118.75</v>
      </c>
      <c r="I920" s="5">
        <f>AVERAGEIFS(TimeSeries!918:918,TimeSeries!$1:$1,"&lt;="&amp;I$3,TimeSeries!$1:$1,"&gt;="&amp;I$2)</f>
        <v>115.2</v>
      </c>
      <c r="J920" s="5">
        <f>AVERAGEIFS(TimeSeries!918:918,TimeSeries!$1:$1,"&lt;="&amp;J$3,TimeSeries!$1:$1,"&gt;="&amp;J$2)</f>
        <v>117.4</v>
      </c>
      <c r="K920" s="5">
        <f>+TimeSeries!I918</f>
        <v>123.8625</v>
      </c>
      <c r="M920">
        <f t="shared" si="332"/>
        <v>119.13124999999999</v>
      </c>
      <c r="N920">
        <f t="shared" si="333"/>
        <v>125.86875000000001</v>
      </c>
      <c r="O920">
        <f t="shared" si="335"/>
        <v>0</v>
      </c>
      <c r="P920">
        <f t="shared" si="334"/>
        <v>0</v>
      </c>
      <c r="Q920">
        <f>+INDEX(TimeSeries!$A:$ZZ,'TimeSeries - Formatted'!$B920+1,'TimeSeries - Formatted'!K$1)</f>
        <v>33</v>
      </c>
      <c r="R920">
        <f>SUM(O$4:O920)</f>
        <v>44</v>
      </c>
      <c r="S920">
        <f>SUM(P$4:P920)</f>
        <v>44</v>
      </c>
      <c r="U920" s="1">
        <f t="shared" si="347"/>
        <v>-0.11715933669790901</v>
      </c>
      <c r="V920" s="1">
        <f t="shared" si="348"/>
        <v>-0.10446175637393762</v>
      </c>
      <c r="W920" s="1">
        <f t="shared" si="349"/>
        <v>-8.9589235127478628E-2</v>
      </c>
      <c r="X920" s="1">
        <f t="shared" si="350"/>
        <v>-4.1031227305736939E-2</v>
      </c>
      <c r="Y920" s="1">
        <f t="shared" si="351"/>
        <v>1.2931034482758674E-2</v>
      </c>
      <c r="Z920" s="1">
        <f t="shared" si="352"/>
        <v>-2.34375E-2</v>
      </c>
      <c r="AA920" s="1">
        <f t="shared" si="353"/>
        <v>-7.9504594486616065E-2</v>
      </c>
      <c r="AB920" s="1">
        <f t="shared" si="354"/>
        <v>-7.7769049489395115E-2</v>
      </c>
      <c r="AD920" s="2">
        <f t="shared" ca="1" si="338"/>
        <v>0</v>
      </c>
      <c r="AE920" s="2">
        <f t="shared" ca="1" si="339"/>
        <v>0</v>
      </c>
      <c r="AF920" s="2">
        <f t="shared" ca="1" si="340"/>
        <v>0</v>
      </c>
      <c r="AG920" s="2">
        <f t="shared" ca="1" si="341"/>
        <v>0</v>
      </c>
      <c r="AH920" s="2">
        <f t="shared" ca="1" si="342"/>
        <v>0</v>
      </c>
      <c r="AI920" s="2">
        <f t="shared" ca="1" si="343"/>
        <v>0</v>
      </c>
      <c r="AJ920" s="2">
        <f t="shared" ca="1" si="344"/>
        <v>0</v>
      </c>
      <c r="AK920" s="2">
        <f t="shared" ca="1" si="345"/>
        <v>0</v>
      </c>
      <c r="AM920">
        <f ca="1">+IF(COUNTIFS(AM$4:AM919,1,$Q$4:$Q919,$Q920)=1,0,IF(U920*AD920&lt;$AO$1,1,0))</f>
        <v>0</v>
      </c>
      <c r="AN920">
        <f ca="1">+IF(COUNTIFS(AN$4:AN919,1,$Q$4:$Q919,$Q920)=1,0,IF(V920*AE920&lt;$AO$1,1,0))</f>
        <v>0</v>
      </c>
      <c r="AO920">
        <f ca="1">+IF(COUNTIFS(AO$4:AO919,1,$Q$4:$Q919,$Q920)=1,0,IF(W920*AF920&lt;$AO$1,1,0))</f>
        <v>0</v>
      </c>
      <c r="AP920">
        <f ca="1">+IF(COUNTIFS(AP$4:AP919,1,$Q$4:$Q919,$Q920)=1,0,IF(X920*AG920&lt;$AO$1,1,0))</f>
        <v>0</v>
      </c>
      <c r="AQ920">
        <f ca="1">+IF(COUNTIFS(AQ$4:AQ919,1,$Q$4:$Q919,$Q920)=1,0,IF(Y920*AH920&lt;$AO$1,1,0))</f>
        <v>0</v>
      </c>
      <c r="AR920">
        <f ca="1">+IF(COUNTIFS(AR$4:AR919,1,$Q$4:$Q919,$Q920)=1,0,IF(Z920*AI920&lt;$AO$1,1,0))</f>
        <v>0</v>
      </c>
      <c r="AS920">
        <f ca="1">+IF(COUNTIFS(AS$4:AS919,1,$Q$4:$Q919,$Q920)=1,0,IF(AA920*AJ920&lt;$AO$1,1,0))</f>
        <v>0</v>
      </c>
      <c r="AT920">
        <f ca="1">+IF(COUNTIFS(AT$4:AT919,1,$Q$4:$Q919,$Q920)=1,0,IF(AB920*AK920&lt;$AO$1,1,0))</f>
        <v>0</v>
      </c>
      <c r="AU920">
        <f t="shared" ca="1" si="336"/>
        <v>0</v>
      </c>
      <c r="AW920">
        <f ca="1">1*(COUNTIFS($Q$4:$Q919,Q920,AU$4:AU919,1)&gt;0)</f>
        <v>0</v>
      </c>
      <c r="AX920" t="str">
        <f t="shared" ca="1" si="346"/>
        <v/>
      </c>
    </row>
    <row r="921" spans="2:50" x14ac:dyDescent="0.35">
      <c r="B921">
        <f t="shared" si="337"/>
        <v>918</v>
      </c>
      <c r="C921" s="5">
        <f>AVERAGEIFS(TimeSeries!919:919,TimeSeries!$1:$1,"&lt;="&amp;C$3,TimeSeries!$1:$1,"&gt;="&amp;C$2)</f>
        <v>126.05</v>
      </c>
      <c r="D921" s="5">
        <f>AVERAGEIFS(TimeSeries!919:919,TimeSeries!$1:$1,"&lt;="&amp;D$3,TimeSeries!$1:$1,"&gt;="&amp;D$2)</f>
        <v>129.55000000000001</v>
      </c>
      <c r="E921" s="5">
        <f>AVERAGEIFS(TimeSeries!919:919,TimeSeries!$1:$1,"&lt;="&amp;E$3,TimeSeries!$1:$1,"&gt;="&amp;E$2)</f>
        <v>130.25</v>
      </c>
      <c r="F921" s="5">
        <f>AVERAGEIFS(TimeSeries!919:919,TimeSeries!$1:$1,"&lt;="&amp;F$3,TimeSeries!$1:$1,"&gt;="&amp;F$2)</f>
        <v>133.25</v>
      </c>
      <c r="G921" s="5">
        <f>AVERAGEIFS(TimeSeries!919:919,TimeSeries!$1:$1,"&lt;="&amp;G$3,TimeSeries!$1:$1,"&gt;="&amp;G$2)</f>
        <v>129.75</v>
      </c>
      <c r="H921" s="5">
        <f>AVERAGEIFS(TimeSeries!919:919,TimeSeries!$1:$1,"&lt;="&amp;H$3,TimeSeries!$1:$1,"&gt;="&amp;H$2)</f>
        <v>120.25</v>
      </c>
      <c r="I921" s="5">
        <f>AVERAGEIFS(TimeSeries!919:919,TimeSeries!$1:$1,"&lt;="&amp;I$3,TimeSeries!$1:$1,"&gt;="&amp;I$2)</f>
        <v>116.7</v>
      </c>
      <c r="J921" s="5">
        <f>AVERAGEIFS(TimeSeries!919:919,TimeSeries!$1:$1,"&lt;="&amp;J$3,TimeSeries!$1:$1,"&gt;="&amp;J$2)</f>
        <v>117.4</v>
      </c>
      <c r="K921" s="5">
        <f>+TimeSeries!I919</f>
        <v>125.6875</v>
      </c>
      <c r="M921">
        <f t="shared" si="332"/>
        <v>119.13124999999999</v>
      </c>
      <c r="N921">
        <f t="shared" si="333"/>
        <v>125.33125000000001</v>
      </c>
      <c r="O921">
        <f t="shared" si="335"/>
        <v>0</v>
      </c>
      <c r="P921">
        <f t="shared" si="334"/>
        <v>1</v>
      </c>
      <c r="Q921">
        <f>+INDEX(TimeSeries!$A:$ZZ,'TimeSeries - Formatted'!$B921+1,'TimeSeries - Formatted'!K$1)</f>
        <v>33</v>
      </c>
      <c r="R921">
        <f>SUM(O$4:O921)</f>
        <v>44</v>
      </c>
      <c r="S921">
        <f>SUM(P$4:P921)</f>
        <v>45</v>
      </c>
      <c r="U921" s="1">
        <f t="shared" si="347"/>
        <v>-1.5618898867629905E-2</v>
      </c>
      <c r="V921" s="1">
        <f t="shared" si="348"/>
        <v>-7.6599004212944966E-3</v>
      </c>
      <c r="W921" s="1">
        <f t="shared" si="349"/>
        <v>-2.2979701263884378E-3</v>
      </c>
      <c r="X921" s="1">
        <f t="shared" si="350"/>
        <v>9.0874668686102833E-3</v>
      </c>
      <c r="Y921" s="1">
        <f t="shared" si="351"/>
        <v>3.8684719535784229E-3</v>
      </c>
      <c r="Z921" s="1">
        <f t="shared" si="352"/>
        <v>1.2631578947368327E-2</v>
      </c>
      <c r="AA921" s="1">
        <f t="shared" si="353"/>
        <v>5.1679586563309066E-3</v>
      </c>
      <c r="AB921" s="1">
        <f t="shared" si="354"/>
        <v>-2.3294509151414289E-2</v>
      </c>
      <c r="AD921" s="2">
        <f t="shared" ca="1" si="338"/>
        <v>0</v>
      </c>
      <c r="AE921" s="2">
        <f t="shared" ca="1" si="339"/>
        <v>0</v>
      </c>
      <c r="AF921" s="2">
        <f t="shared" ca="1" si="340"/>
        <v>0</v>
      </c>
      <c r="AG921" s="2">
        <f t="shared" ca="1" si="341"/>
        <v>0</v>
      </c>
      <c r="AH921" s="2">
        <f t="shared" ca="1" si="342"/>
        <v>1</v>
      </c>
      <c r="AI921" s="2">
        <f t="shared" ca="1" si="343"/>
        <v>0</v>
      </c>
      <c r="AJ921" s="2">
        <f t="shared" ca="1" si="344"/>
        <v>0</v>
      </c>
      <c r="AK921" s="2">
        <f t="shared" ca="1" si="345"/>
        <v>0</v>
      </c>
      <c r="AM921">
        <f ca="1">+IF(COUNTIFS(AM$4:AM920,1,$Q$4:$Q920,$Q921)=1,0,IF(U921*AD921&lt;$AO$1,1,0))</f>
        <v>0</v>
      </c>
      <c r="AN921">
        <f ca="1">+IF(COUNTIFS(AN$4:AN920,1,$Q$4:$Q920,$Q921)=1,0,IF(V921*AE921&lt;$AO$1,1,0))</f>
        <v>0</v>
      </c>
      <c r="AO921">
        <f ca="1">+IF(COUNTIFS(AO$4:AO920,1,$Q$4:$Q920,$Q921)=1,0,IF(W921*AF921&lt;$AO$1,1,0))</f>
        <v>0</v>
      </c>
      <c r="AP921">
        <f ca="1">+IF(COUNTIFS(AP$4:AP920,1,$Q$4:$Q920,$Q921)=1,0,IF(X921*AG921&lt;$AO$1,1,0))</f>
        <v>0</v>
      </c>
      <c r="AQ921">
        <f ca="1">+IF(COUNTIFS(AQ$4:AQ920,1,$Q$4:$Q920,$Q921)=1,0,IF(Y921*AH921&lt;$AO$1,1,0))</f>
        <v>0</v>
      </c>
      <c r="AR921">
        <f ca="1">+IF(COUNTIFS(AR$4:AR920,1,$Q$4:$Q920,$Q921)=1,0,IF(Z921*AI921&lt;$AO$1,1,0))</f>
        <v>0</v>
      </c>
      <c r="AS921">
        <f ca="1">+IF(COUNTIFS(AS$4:AS920,1,$Q$4:$Q920,$Q921)=1,0,IF(AA921*AJ921&lt;$AO$1,1,0))</f>
        <v>0</v>
      </c>
      <c r="AT921">
        <f ca="1">+IF(COUNTIFS(AT$4:AT920,1,$Q$4:$Q920,$Q921)=1,0,IF(AB921*AK921&lt;$AO$1,1,0))</f>
        <v>0</v>
      </c>
      <c r="AU921">
        <f t="shared" ca="1" si="336"/>
        <v>0</v>
      </c>
      <c r="AW921">
        <f ca="1">1*(COUNTIFS($Q$4:$Q920,Q921,AU$4:AU920,1)&gt;0)</f>
        <v>0</v>
      </c>
      <c r="AX921" t="str">
        <f t="shared" ca="1" si="346"/>
        <v/>
      </c>
    </row>
    <row r="922" spans="2:50" x14ac:dyDescent="0.35">
      <c r="B922">
        <f t="shared" si="337"/>
        <v>919</v>
      </c>
      <c r="C922" s="5">
        <f>AVERAGEIFS(TimeSeries!920:920,TimeSeries!$1:$1,"&lt;="&amp;C$3,TimeSeries!$1:$1,"&gt;="&amp;C$2)</f>
        <v>128.94999999999999</v>
      </c>
      <c r="D922" s="5">
        <f>AVERAGEIFS(TimeSeries!920:920,TimeSeries!$1:$1,"&lt;="&amp;D$3,TimeSeries!$1:$1,"&gt;="&amp;D$2)</f>
        <v>131.94999999999999</v>
      </c>
      <c r="E922" s="5">
        <f>AVERAGEIFS(TimeSeries!920:920,TimeSeries!$1:$1,"&lt;="&amp;E$3,TimeSeries!$1:$1,"&gt;="&amp;E$2)</f>
        <v>132.69999999999999</v>
      </c>
      <c r="F922" s="5">
        <f>AVERAGEIFS(TimeSeries!920:920,TimeSeries!$1:$1,"&lt;="&amp;F$3,TimeSeries!$1:$1,"&gt;="&amp;F$2)</f>
        <v>135.19999999999999</v>
      </c>
      <c r="G922" s="5">
        <f>AVERAGEIFS(TimeSeries!920:920,TimeSeries!$1:$1,"&lt;="&amp;G$3,TimeSeries!$1:$1,"&gt;="&amp;G$2)</f>
        <v>131.65</v>
      </c>
      <c r="H922" s="5">
        <f>AVERAGEIFS(TimeSeries!920:920,TimeSeries!$1:$1,"&lt;="&amp;H$3,TimeSeries!$1:$1,"&gt;="&amp;H$2)</f>
        <v>123.15</v>
      </c>
      <c r="I922" s="5">
        <f>AVERAGEIFS(TimeSeries!920:920,TimeSeries!$1:$1,"&lt;="&amp;I$3,TimeSeries!$1:$1,"&gt;="&amp;I$2)</f>
        <v>119.6</v>
      </c>
      <c r="J922" s="5">
        <f>AVERAGEIFS(TimeSeries!920:920,TimeSeries!$1:$1,"&lt;="&amp;J$3,TimeSeries!$1:$1,"&gt;="&amp;J$2)</f>
        <v>120.2</v>
      </c>
      <c r="K922" s="5">
        <f>+TimeSeries!I920</f>
        <v>128.22499999999999</v>
      </c>
      <c r="M922">
        <f t="shared" si="332"/>
        <v>119.13124999999999</v>
      </c>
      <c r="N922">
        <f t="shared" si="333"/>
        <v>125.33125000000001</v>
      </c>
      <c r="O922">
        <f t="shared" si="335"/>
        <v>0</v>
      </c>
      <c r="P922">
        <f t="shared" si="334"/>
        <v>0</v>
      </c>
      <c r="Q922">
        <f>+INDEX(TimeSeries!$A:$ZZ,'TimeSeries - Formatted'!$B922+1,'TimeSeries - Formatted'!K$1)</f>
        <v>33</v>
      </c>
      <c r="R922">
        <f>SUM(O$4:O922)</f>
        <v>44</v>
      </c>
      <c r="S922">
        <f>SUM(P$4:P922)</f>
        <v>45</v>
      </c>
      <c r="U922" s="1">
        <f t="shared" si="347"/>
        <v>2.300674335581121E-2</v>
      </c>
      <c r="V922" s="1">
        <f t="shared" si="348"/>
        <v>1.8525665766113253E-2</v>
      </c>
      <c r="W922" s="1">
        <f t="shared" si="349"/>
        <v>1.8809980806141935E-2</v>
      </c>
      <c r="X922" s="1">
        <f t="shared" si="350"/>
        <v>1.4634146341463428E-2</v>
      </c>
      <c r="Y922" s="1">
        <f t="shared" si="351"/>
        <v>1.4643545279383385E-2</v>
      </c>
      <c r="Z922" s="1">
        <f t="shared" si="352"/>
        <v>2.4116424116424229E-2</v>
      </c>
      <c r="AA922" s="1">
        <f t="shared" si="353"/>
        <v>2.4850042844901443E-2</v>
      </c>
      <c r="AB922" s="1">
        <f t="shared" si="354"/>
        <v>2.3850085178875657E-2</v>
      </c>
      <c r="AD922" s="2">
        <f t="shared" ca="1" si="338"/>
        <v>0</v>
      </c>
      <c r="AE922" s="2">
        <f t="shared" ca="1" si="339"/>
        <v>0</v>
      </c>
      <c r="AF922" s="2">
        <f t="shared" ca="1" si="340"/>
        <v>0</v>
      </c>
      <c r="AG922" s="2">
        <f t="shared" ca="1" si="341"/>
        <v>1</v>
      </c>
      <c r="AH922" s="2">
        <f t="shared" ca="1" si="342"/>
        <v>1</v>
      </c>
      <c r="AI922" s="2">
        <f t="shared" ca="1" si="343"/>
        <v>1</v>
      </c>
      <c r="AJ922" s="2">
        <f t="shared" ca="1" si="344"/>
        <v>1</v>
      </c>
      <c r="AK922" s="2">
        <f t="shared" ca="1" si="345"/>
        <v>0</v>
      </c>
      <c r="AM922">
        <f ca="1">+IF(COUNTIFS(AM$4:AM921,1,$Q$4:$Q921,$Q922)=1,0,IF(U922*AD922&lt;$AO$1,1,0))</f>
        <v>0</v>
      </c>
      <c r="AN922">
        <f ca="1">+IF(COUNTIFS(AN$4:AN921,1,$Q$4:$Q921,$Q922)=1,0,IF(V922*AE922&lt;$AO$1,1,0))</f>
        <v>0</v>
      </c>
      <c r="AO922">
        <f ca="1">+IF(COUNTIFS(AO$4:AO921,1,$Q$4:$Q921,$Q922)=1,0,IF(W922*AF922&lt;$AO$1,1,0))</f>
        <v>0</v>
      </c>
      <c r="AP922">
        <f ca="1">+IF(COUNTIFS(AP$4:AP921,1,$Q$4:$Q921,$Q922)=1,0,IF(X922*AG922&lt;$AO$1,1,0))</f>
        <v>0</v>
      </c>
      <c r="AQ922">
        <f ca="1">+IF(COUNTIFS(AQ$4:AQ921,1,$Q$4:$Q921,$Q922)=1,0,IF(Y922*AH922&lt;$AO$1,1,0))</f>
        <v>0</v>
      </c>
      <c r="AR922">
        <f ca="1">+IF(COUNTIFS(AR$4:AR921,1,$Q$4:$Q921,$Q922)=1,0,IF(Z922*AI922&lt;$AO$1,1,0))</f>
        <v>0</v>
      </c>
      <c r="AS922">
        <f ca="1">+IF(COUNTIFS(AS$4:AS921,1,$Q$4:$Q921,$Q922)=1,0,IF(AA922*AJ922&lt;$AO$1,1,0))</f>
        <v>0</v>
      </c>
      <c r="AT922">
        <f ca="1">+IF(COUNTIFS(AT$4:AT921,1,$Q$4:$Q921,$Q922)=1,0,IF(AB922*AK922&lt;$AO$1,1,0))</f>
        <v>0</v>
      </c>
      <c r="AU922">
        <f t="shared" ca="1" si="336"/>
        <v>0</v>
      </c>
      <c r="AW922">
        <f ca="1">1*(COUNTIFS($Q$4:$Q921,Q922,AU$4:AU921,1)&gt;0)</f>
        <v>0</v>
      </c>
      <c r="AX922" t="str">
        <f t="shared" ca="1" si="346"/>
        <v/>
      </c>
    </row>
    <row r="923" spans="2:50" x14ac:dyDescent="0.35">
      <c r="B923">
        <f t="shared" si="337"/>
        <v>920</v>
      </c>
      <c r="C923" s="5">
        <f>AVERAGEIFS(TimeSeries!921:921,TimeSeries!$1:$1,"&lt;="&amp;C$3,TimeSeries!$1:$1,"&gt;="&amp;C$2)</f>
        <v>131.19999999999999</v>
      </c>
      <c r="D923" s="5">
        <f>AVERAGEIFS(TimeSeries!921:921,TimeSeries!$1:$1,"&lt;="&amp;D$3,TimeSeries!$1:$1,"&gt;="&amp;D$2)</f>
        <v>133.19999999999999</v>
      </c>
      <c r="E923" s="5">
        <f>AVERAGEIFS(TimeSeries!921:921,TimeSeries!$1:$1,"&lt;="&amp;E$3,TimeSeries!$1:$1,"&gt;="&amp;E$2)</f>
        <v>133.9</v>
      </c>
      <c r="F923" s="5">
        <f>AVERAGEIFS(TimeSeries!921:921,TimeSeries!$1:$1,"&lt;="&amp;F$3,TimeSeries!$1:$1,"&gt;="&amp;F$2)</f>
        <v>136.4</v>
      </c>
      <c r="G923" s="5">
        <f>AVERAGEIFS(TimeSeries!921:921,TimeSeries!$1:$1,"&lt;="&amp;G$3,TimeSeries!$1:$1,"&gt;="&amp;G$2)</f>
        <v>132.85</v>
      </c>
      <c r="H923" s="5">
        <f>AVERAGEIFS(TimeSeries!921:921,TimeSeries!$1:$1,"&lt;="&amp;H$3,TimeSeries!$1:$1,"&gt;="&amp;H$2)</f>
        <v>124.35</v>
      </c>
      <c r="I923" s="5">
        <f>AVERAGEIFS(TimeSeries!921:921,TimeSeries!$1:$1,"&lt;="&amp;I$3,TimeSeries!$1:$1,"&gt;="&amp;I$2)</f>
        <v>120.8</v>
      </c>
      <c r="J923" s="5">
        <f>AVERAGEIFS(TimeSeries!921:921,TimeSeries!$1:$1,"&lt;="&amp;J$3,TimeSeries!$1:$1,"&gt;="&amp;J$2)</f>
        <v>121.6</v>
      </c>
      <c r="K923" s="5">
        <f>+TimeSeries!I921</f>
        <v>129.6875</v>
      </c>
      <c r="M923">
        <f t="shared" si="332"/>
        <v>119.13124999999999</v>
      </c>
      <c r="N923">
        <f t="shared" si="333"/>
        <v>125.33125000000001</v>
      </c>
      <c r="O923">
        <f t="shared" si="335"/>
        <v>0</v>
      </c>
      <c r="P923">
        <f t="shared" si="334"/>
        <v>0</v>
      </c>
      <c r="Q923">
        <f>+INDEX(TimeSeries!$A:$ZZ,'TimeSeries - Formatted'!$B923+1,'TimeSeries - Formatted'!K$1)</f>
        <v>33</v>
      </c>
      <c r="R923">
        <f>SUM(O$4:O923)</f>
        <v>44</v>
      </c>
      <c r="S923">
        <f>SUM(P$4:P923)</f>
        <v>45</v>
      </c>
      <c r="U923" s="1">
        <f t="shared" si="347"/>
        <v>1.7448623497479554E-2</v>
      </c>
      <c r="V923" s="1">
        <f t="shared" si="348"/>
        <v>9.4732853353542978E-3</v>
      </c>
      <c r="W923" s="1">
        <f t="shared" si="349"/>
        <v>9.042954031650563E-3</v>
      </c>
      <c r="X923" s="1">
        <f t="shared" si="350"/>
        <v>8.8757396449705706E-3</v>
      </c>
      <c r="Y923" s="1">
        <f t="shared" si="351"/>
        <v>9.1150778579565106E-3</v>
      </c>
      <c r="Z923" s="1">
        <f t="shared" si="352"/>
        <v>9.744214372715998E-3</v>
      </c>
      <c r="AA923" s="1">
        <f t="shared" si="353"/>
        <v>1.0033444816053505E-2</v>
      </c>
      <c r="AB923" s="1">
        <f t="shared" si="354"/>
        <v>1.1647254575707144E-2</v>
      </c>
      <c r="AD923" s="2">
        <f t="shared" ca="1" si="338"/>
        <v>1</v>
      </c>
      <c r="AE923" s="2">
        <f t="shared" ca="1" si="339"/>
        <v>1</v>
      </c>
      <c r="AF923" s="2">
        <f t="shared" ca="1" si="340"/>
        <v>1</v>
      </c>
      <c r="AG923" s="2">
        <f t="shared" ca="1" si="341"/>
        <v>1</v>
      </c>
      <c r="AH923" s="2">
        <f t="shared" ca="1" si="342"/>
        <v>1</v>
      </c>
      <c r="AI923" s="2">
        <f t="shared" ca="1" si="343"/>
        <v>1</v>
      </c>
      <c r="AJ923" s="2">
        <f t="shared" ca="1" si="344"/>
        <v>1</v>
      </c>
      <c r="AK923" s="2">
        <f t="shared" ca="1" si="345"/>
        <v>1</v>
      </c>
      <c r="AM923">
        <f ca="1">+IF(COUNTIFS(AM$4:AM922,1,$Q$4:$Q922,$Q923)=1,0,IF(U923*AD923&lt;$AO$1,1,0))</f>
        <v>0</v>
      </c>
      <c r="AN923">
        <f ca="1">+IF(COUNTIFS(AN$4:AN922,1,$Q$4:$Q922,$Q923)=1,0,IF(V923*AE923&lt;$AO$1,1,0))</f>
        <v>0</v>
      </c>
      <c r="AO923">
        <f ca="1">+IF(COUNTIFS(AO$4:AO922,1,$Q$4:$Q922,$Q923)=1,0,IF(W923*AF923&lt;$AO$1,1,0))</f>
        <v>0</v>
      </c>
      <c r="AP923">
        <f ca="1">+IF(COUNTIFS(AP$4:AP922,1,$Q$4:$Q922,$Q923)=1,0,IF(X923*AG923&lt;$AO$1,1,0))</f>
        <v>0</v>
      </c>
      <c r="AQ923">
        <f ca="1">+IF(COUNTIFS(AQ$4:AQ922,1,$Q$4:$Q922,$Q923)=1,0,IF(Y923*AH923&lt;$AO$1,1,0))</f>
        <v>0</v>
      </c>
      <c r="AR923">
        <f ca="1">+IF(COUNTIFS(AR$4:AR922,1,$Q$4:$Q922,$Q923)=1,0,IF(Z923*AI923&lt;$AO$1,1,0))</f>
        <v>0</v>
      </c>
      <c r="AS923">
        <f ca="1">+IF(COUNTIFS(AS$4:AS922,1,$Q$4:$Q922,$Q923)=1,0,IF(AA923*AJ923&lt;$AO$1,1,0))</f>
        <v>0</v>
      </c>
      <c r="AT923">
        <f ca="1">+IF(COUNTIFS(AT$4:AT922,1,$Q$4:$Q922,$Q923)=1,0,IF(AB923*AK923&lt;$AO$1,1,0))</f>
        <v>0</v>
      </c>
      <c r="AU923">
        <f t="shared" ca="1" si="336"/>
        <v>0</v>
      </c>
      <c r="AW923">
        <f ca="1">1*(COUNTIFS($Q$4:$Q922,Q923,AU$4:AU922,1)&gt;0)</f>
        <v>0</v>
      </c>
      <c r="AX923" t="str">
        <f t="shared" ca="1" si="346"/>
        <v/>
      </c>
    </row>
    <row r="924" spans="2:50" x14ac:dyDescent="0.35">
      <c r="B924">
        <f t="shared" si="337"/>
        <v>921</v>
      </c>
      <c r="C924" s="5">
        <f>AVERAGEIFS(TimeSeries!922:922,TimeSeries!$1:$1,"&lt;="&amp;C$3,TimeSeries!$1:$1,"&gt;="&amp;C$2)</f>
        <v>132.4</v>
      </c>
      <c r="D924" s="5">
        <f>AVERAGEIFS(TimeSeries!922:922,TimeSeries!$1:$1,"&lt;="&amp;D$3,TimeSeries!$1:$1,"&gt;="&amp;D$2)</f>
        <v>134.9</v>
      </c>
      <c r="E924" s="5">
        <f>AVERAGEIFS(TimeSeries!922:922,TimeSeries!$1:$1,"&lt;="&amp;E$3,TimeSeries!$1:$1,"&gt;="&amp;E$2)</f>
        <v>136.30000000000001</v>
      </c>
      <c r="F924" s="5">
        <f>AVERAGEIFS(TimeSeries!922:922,TimeSeries!$1:$1,"&lt;="&amp;F$3,TimeSeries!$1:$1,"&gt;="&amp;F$2)</f>
        <v>138.30000000000001</v>
      </c>
      <c r="G924" s="5">
        <f>AVERAGEIFS(TimeSeries!922:922,TimeSeries!$1:$1,"&lt;="&amp;G$3,TimeSeries!$1:$1,"&gt;="&amp;G$2)</f>
        <v>134.05000000000001</v>
      </c>
      <c r="H924" s="5">
        <f>AVERAGEIFS(TimeSeries!922:922,TimeSeries!$1:$1,"&lt;="&amp;H$3,TimeSeries!$1:$1,"&gt;="&amp;H$2)</f>
        <v>126.05</v>
      </c>
      <c r="I924" s="5">
        <f>AVERAGEIFS(TimeSeries!922:922,TimeSeries!$1:$1,"&lt;="&amp;I$3,TimeSeries!$1:$1,"&gt;="&amp;I$2)</f>
        <v>122.5</v>
      </c>
      <c r="J924" s="5">
        <f>AVERAGEIFS(TimeSeries!922:922,TimeSeries!$1:$1,"&lt;="&amp;J$3,TimeSeries!$1:$1,"&gt;="&amp;J$2)</f>
        <v>123</v>
      </c>
      <c r="K924" s="5">
        <f>+TimeSeries!I922</f>
        <v>131.3125</v>
      </c>
      <c r="M924">
        <f t="shared" si="332"/>
        <v>119.13124999999999</v>
      </c>
      <c r="N924">
        <f t="shared" si="333"/>
        <v>125.33125000000001</v>
      </c>
      <c r="O924">
        <f t="shared" si="335"/>
        <v>0</v>
      </c>
      <c r="P924">
        <f t="shared" si="334"/>
        <v>0</v>
      </c>
      <c r="Q924">
        <f>+INDEX(TimeSeries!$A:$ZZ,'TimeSeries - Formatted'!$B924+1,'TimeSeries - Formatted'!K$1)</f>
        <v>33</v>
      </c>
      <c r="R924">
        <f>SUM(O$4:O924)</f>
        <v>44</v>
      </c>
      <c r="S924">
        <f>SUM(P$4:P924)</f>
        <v>45</v>
      </c>
      <c r="U924" s="1">
        <f t="shared" si="347"/>
        <v>9.1463414634147533E-3</v>
      </c>
      <c r="V924" s="1">
        <f t="shared" si="348"/>
        <v>1.2762762762762891E-2</v>
      </c>
      <c r="W924" s="1">
        <f t="shared" si="349"/>
        <v>1.7923823749066425E-2</v>
      </c>
      <c r="X924" s="1">
        <f t="shared" si="350"/>
        <v>1.3929618768328433E-2</v>
      </c>
      <c r="Y924" s="1">
        <f t="shared" si="351"/>
        <v>9.0327436958976826E-3</v>
      </c>
      <c r="Z924" s="1">
        <f t="shared" si="352"/>
        <v>1.3671089666264624E-2</v>
      </c>
      <c r="AA924" s="1">
        <f t="shared" si="353"/>
        <v>1.4072847682119249E-2</v>
      </c>
      <c r="AB924" s="1">
        <f t="shared" si="354"/>
        <v>1.1513157894736947E-2</v>
      </c>
      <c r="AD924" s="2">
        <f t="shared" ca="1" si="338"/>
        <v>1</v>
      </c>
      <c r="AE924" s="2">
        <f t="shared" ca="1" si="339"/>
        <v>1</v>
      </c>
      <c r="AF924" s="2">
        <f t="shared" ca="1" si="340"/>
        <v>1</v>
      </c>
      <c r="AG924" s="2">
        <f t="shared" ca="1" si="341"/>
        <v>1</v>
      </c>
      <c r="AH924" s="2">
        <f t="shared" ca="1" si="342"/>
        <v>1</v>
      </c>
      <c r="AI924" s="2">
        <f t="shared" ca="1" si="343"/>
        <v>1</v>
      </c>
      <c r="AJ924" s="2">
        <f t="shared" ca="1" si="344"/>
        <v>1</v>
      </c>
      <c r="AK924" s="2">
        <f t="shared" ca="1" si="345"/>
        <v>1</v>
      </c>
      <c r="AM924">
        <f ca="1">+IF(COUNTIFS(AM$4:AM923,1,$Q$4:$Q923,$Q924)=1,0,IF(U924*AD924&lt;$AO$1,1,0))</f>
        <v>0</v>
      </c>
      <c r="AN924">
        <f ca="1">+IF(COUNTIFS(AN$4:AN923,1,$Q$4:$Q923,$Q924)=1,0,IF(V924*AE924&lt;$AO$1,1,0))</f>
        <v>0</v>
      </c>
      <c r="AO924">
        <f ca="1">+IF(COUNTIFS(AO$4:AO923,1,$Q$4:$Q923,$Q924)=1,0,IF(W924*AF924&lt;$AO$1,1,0))</f>
        <v>0</v>
      </c>
      <c r="AP924">
        <f ca="1">+IF(COUNTIFS(AP$4:AP923,1,$Q$4:$Q923,$Q924)=1,0,IF(X924*AG924&lt;$AO$1,1,0))</f>
        <v>0</v>
      </c>
      <c r="AQ924">
        <f ca="1">+IF(COUNTIFS(AQ$4:AQ923,1,$Q$4:$Q923,$Q924)=1,0,IF(Y924*AH924&lt;$AO$1,1,0))</f>
        <v>0</v>
      </c>
      <c r="AR924">
        <f ca="1">+IF(COUNTIFS(AR$4:AR923,1,$Q$4:$Q923,$Q924)=1,0,IF(Z924*AI924&lt;$AO$1,1,0))</f>
        <v>0</v>
      </c>
      <c r="AS924">
        <f ca="1">+IF(COUNTIFS(AS$4:AS923,1,$Q$4:$Q923,$Q924)=1,0,IF(AA924*AJ924&lt;$AO$1,1,0))</f>
        <v>0</v>
      </c>
      <c r="AT924">
        <f ca="1">+IF(COUNTIFS(AT$4:AT923,1,$Q$4:$Q923,$Q924)=1,0,IF(AB924*AK924&lt;$AO$1,1,0))</f>
        <v>0</v>
      </c>
      <c r="AU924">
        <f t="shared" ca="1" si="336"/>
        <v>0</v>
      </c>
      <c r="AW924">
        <f ca="1">1*(COUNTIFS($Q$4:$Q923,Q924,AU$4:AU923,1)&gt;0)</f>
        <v>0</v>
      </c>
      <c r="AX924" t="str">
        <f t="shared" ca="1" si="346"/>
        <v/>
      </c>
    </row>
    <row r="925" spans="2:50" x14ac:dyDescent="0.35">
      <c r="B925">
        <f t="shared" si="337"/>
        <v>922</v>
      </c>
      <c r="C925" s="5">
        <f>AVERAGEIFS(TimeSeries!923:923,TimeSeries!$1:$1,"&lt;="&amp;C$3,TimeSeries!$1:$1,"&gt;="&amp;C$2)</f>
        <v>134.1</v>
      </c>
      <c r="D925" s="5">
        <f>AVERAGEIFS(TimeSeries!923:923,TimeSeries!$1:$1,"&lt;="&amp;D$3,TimeSeries!$1:$1,"&gt;="&amp;D$2)</f>
        <v>136.1</v>
      </c>
      <c r="E925" s="5">
        <f>AVERAGEIFS(TimeSeries!923:923,TimeSeries!$1:$1,"&lt;="&amp;E$3,TimeSeries!$1:$1,"&gt;="&amp;E$2)</f>
        <v>137.5</v>
      </c>
      <c r="F925" s="5">
        <f>AVERAGEIFS(TimeSeries!923:923,TimeSeries!$1:$1,"&lt;="&amp;F$3,TimeSeries!$1:$1,"&gt;="&amp;F$2)</f>
        <v>139.5</v>
      </c>
      <c r="G925" s="5">
        <f>AVERAGEIFS(TimeSeries!923:923,TimeSeries!$1:$1,"&lt;="&amp;G$3,TimeSeries!$1:$1,"&gt;="&amp;G$2)</f>
        <v>134.55000000000001</v>
      </c>
      <c r="H925" s="5">
        <f>AVERAGEIFS(TimeSeries!923:923,TimeSeries!$1:$1,"&lt;="&amp;H$3,TimeSeries!$1:$1,"&gt;="&amp;H$2)</f>
        <v>126.55</v>
      </c>
      <c r="I925" s="5">
        <f>AVERAGEIFS(TimeSeries!923:923,TimeSeries!$1:$1,"&lt;="&amp;I$3,TimeSeries!$1:$1,"&gt;="&amp;I$2)</f>
        <v>123.75</v>
      </c>
      <c r="J925" s="5">
        <f>AVERAGEIFS(TimeSeries!923:923,TimeSeries!$1:$1,"&lt;="&amp;J$3,TimeSeries!$1:$1,"&gt;="&amp;J$2)</f>
        <v>124.5</v>
      </c>
      <c r="K925" s="5">
        <f>+TimeSeries!I923</f>
        <v>132.47500000000002</v>
      </c>
      <c r="M925">
        <f t="shared" si="332"/>
        <v>119.13124999999999</v>
      </c>
      <c r="N925">
        <f t="shared" si="333"/>
        <v>125.33125000000001</v>
      </c>
      <c r="O925">
        <f t="shared" si="335"/>
        <v>0</v>
      </c>
      <c r="P925">
        <f t="shared" si="334"/>
        <v>0</v>
      </c>
      <c r="Q925">
        <f>+INDEX(TimeSeries!$A:$ZZ,'TimeSeries - Formatted'!$B925+1,'TimeSeries - Formatted'!K$1)</f>
        <v>33</v>
      </c>
      <c r="R925">
        <f>SUM(O$4:O925)</f>
        <v>44</v>
      </c>
      <c r="S925">
        <f>SUM(P$4:P925)</f>
        <v>45</v>
      </c>
      <c r="U925" s="1">
        <f t="shared" si="347"/>
        <v>1.2839879154078471E-2</v>
      </c>
      <c r="V925" s="1">
        <f t="shared" si="348"/>
        <v>8.8954781319494636E-3</v>
      </c>
      <c r="W925" s="1">
        <f t="shared" si="349"/>
        <v>8.8041085840058209E-3</v>
      </c>
      <c r="X925" s="1">
        <f t="shared" si="350"/>
        <v>8.6767895878523404E-3</v>
      </c>
      <c r="Y925" s="1">
        <f t="shared" si="351"/>
        <v>3.7299515106303804E-3</v>
      </c>
      <c r="Z925" s="1">
        <f t="shared" si="352"/>
        <v>3.9666798889330668E-3</v>
      </c>
      <c r="AA925" s="1">
        <f t="shared" si="353"/>
        <v>1.0204081632652962E-2</v>
      </c>
      <c r="AB925" s="1">
        <f t="shared" si="354"/>
        <v>1.2195121951219523E-2</v>
      </c>
      <c r="AD925" s="2">
        <f t="shared" ca="1" si="338"/>
        <v>1</v>
      </c>
      <c r="AE925" s="2">
        <f t="shared" ca="1" si="339"/>
        <v>1</v>
      </c>
      <c r="AF925" s="2">
        <f t="shared" ca="1" si="340"/>
        <v>1</v>
      </c>
      <c r="AG925" s="2">
        <f t="shared" ca="1" si="341"/>
        <v>1</v>
      </c>
      <c r="AH925" s="2">
        <f t="shared" ca="1" si="342"/>
        <v>1</v>
      </c>
      <c r="AI925" s="2">
        <f t="shared" ca="1" si="343"/>
        <v>1</v>
      </c>
      <c r="AJ925" s="2">
        <f t="shared" ca="1" si="344"/>
        <v>1</v>
      </c>
      <c r="AK925" s="2">
        <f t="shared" ca="1" si="345"/>
        <v>1</v>
      </c>
      <c r="AM925">
        <f ca="1">+IF(COUNTIFS(AM$4:AM924,1,$Q$4:$Q924,$Q925)=1,0,IF(U925*AD925&lt;$AO$1,1,0))</f>
        <v>0</v>
      </c>
      <c r="AN925">
        <f ca="1">+IF(COUNTIFS(AN$4:AN924,1,$Q$4:$Q924,$Q925)=1,0,IF(V925*AE925&lt;$AO$1,1,0))</f>
        <v>0</v>
      </c>
      <c r="AO925">
        <f ca="1">+IF(COUNTIFS(AO$4:AO924,1,$Q$4:$Q924,$Q925)=1,0,IF(W925*AF925&lt;$AO$1,1,0))</f>
        <v>0</v>
      </c>
      <c r="AP925">
        <f ca="1">+IF(COUNTIFS(AP$4:AP924,1,$Q$4:$Q924,$Q925)=1,0,IF(X925*AG925&lt;$AO$1,1,0))</f>
        <v>0</v>
      </c>
      <c r="AQ925">
        <f ca="1">+IF(COUNTIFS(AQ$4:AQ924,1,$Q$4:$Q924,$Q925)=1,0,IF(Y925*AH925&lt;$AO$1,1,0))</f>
        <v>0</v>
      </c>
      <c r="AR925">
        <f ca="1">+IF(COUNTIFS(AR$4:AR924,1,$Q$4:$Q924,$Q925)=1,0,IF(Z925*AI925&lt;$AO$1,1,0))</f>
        <v>0</v>
      </c>
      <c r="AS925">
        <f ca="1">+IF(COUNTIFS(AS$4:AS924,1,$Q$4:$Q924,$Q925)=1,0,IF(AA925*AJ925&lt;$AO$1,1,0))</f>
        <v>0</v>
      </c>
      <c r="AT925">
        <f ca="1">+IF(COUNTIFS(AT$4:AT924,1,$Q$4:$Q924,$Q925)=1,0,IF(AB925*AK925&lt;$AO$1,1,0))</f>
        <v>0</v>
      </c>
      <c r="AU925">
        <f t="shared" ca="1" si="336"/>
        <v>0</v>
      </c>
      <c r="AW925">
        <f ca="1">1*(COUNTIFS($Q$4:$Q924,Q925,AU$4:AU924,1)&gt;0)</f>
        <v>0</v>
      </c>
      <c r="AX925" t="str">
        <f t="shared" ca="1" si="346"/>
        <v/>
      </c>
    </row>
    <row r="926" spans="2:50" x14ac:dyDescent="0.35">
      <c r="B926">
        <f t="shared" si="337"/>
        <v>923</v>
      </c>
      <c r="C926" s="5">
        <f>AVERAGEIFS(TimeSeries!924:924,TimeSeries!$1:$1,"&lt;="&amp;C$3,TimeSeries!$1:$1,"&gt;="&amp;C$2)</f>
        <v>135.30000000000001</v>
      </c>
      <c r="D926" s="5">
        <f>AVERAGEIFS(TimeSeries!924:924,TimeSeries!$1:$1,"&lt;="&amp;D$3,TimeSeries!$1:$1,"&gt;="&amp;D$2)</f>
        <v>137.80000000000001</v>
      </c>
      <c r="E926" s="5">
        <f>AVERAGEIFS(TimeSeries!924:924,TimeSeries!$1:$1,"&lt;="&amp;E$3,TimeSeries!$1:$1,"&gt;="&amp;E$2)</f>
        <v>139.19999999999999</v>
      </c>
      <c r="F926" s="5">
        <f>AVERAGEIFS(TimeSeries!924:924,TimeSeries!$1:$1,"&lt;="&amp;F$3,TimeSeries!$1:$1,"&gt;="&amp;F$2)</f>
        <v>140.69999999999999</v>
      </c>
      <c r="G926" s="5">
        <f>AVERAGEIFS(TimeSeries!924:924,TimeSeries!$1:$1,"&lt;="&amp;G$3,TimeSeries!$1:$1,"&gt;="&amp;G$2)</f>
        <v>135.75</v>
      </c>
      <c r="H926" s="5">
        <f>AVERAGEIFS(TimeSeries!924:924,TimeSeries!$1:$1,"&lt;="&amp;H$3,TimeSeries!$1:$1,"&gt;="&amp;H$2)</f>
        <v>127.25</v>
      </c>
      <c r="I926" s="5">
        <f>AVERAGEIFS(TimeSeries!924:924,TimeSeries!$1:$1,"&lt;="&amp;I$3,TimeSeries!$1:$1,"&gt;="&amp;I$2)</f>
        <v>124.45</v>
      </c>
      <c r="J926" s="5">
        <f>AVERAGEIFS(TimeSeries!924:924,TimeSeries!$1:$1,"&lt;="&amp;J$3,TimeSeries!$1:$1,"&gt;="&amp;J$2)</f>
        <v>125.9</v>
      </c>
      <c r="K926" s="5">
        <f>+TimeSeries!I924</f>
        <v>133.67500000000001</v>
      </c>
      <c r="M926">
        <f t="shared" si="332"/>
        <v>119.13124999999999</v>
      </c>
      <c r="N926">
        <f t="shared" si="333"/>
        <v>125.33125000000001</v>
      </c>
      <c r="O926">
        <f t="shared" si="335"/>
        <v>0</v>
      </c>
      <c r="P926">
        <f t="shared" si="334"/>
        <v>0</v>
      </c>
      <c r="Q926">
        <f>+INDEX(TimeSeries!$A:$ZZ,'TimeSeries - Formatted'!$B926+1,'TimeSeries - Formatted'!K$1)</f>
        <v>33</v>
      </c>
      <c r="R926">
        <f>SUM(O$4:O926)</f>
        <v>44</v>
      </c>
      <c r="S926">
        <f>SUM(P$4:P926)</f>
        <v>45</v>
      </c>
      <c r="U926" s="1">
        <f t="shared" si="347"/>
        <v>8.9485458612976743E-3</v>
      </c>
      <c r="V926" s="1">
        <f t="shared" si="348"/>
        <v>1.2490815576781999E-2</v>
      </c>
      <c r="W926" s="1">
        <f t="shared" si="349"/>
        <v>1.2363636363636354E-2</v>
      </c>
      <c r="X926" s="1">
        <f t="shared" si="350"/>
        <v>8.6021505376343566E-3</v>
      </c>
      <c r="Y926" s="1">
        <f t="shared" si="351"/>
        <v>8.9186176142697082E-3</v>
      </c>
      <c r="Z926" s="1">
        <f t="shared" si="352"/>
        <v>5.5314105096799793E-3</v>
      </c>
      <c r="AA926" s="1">
        <f t="shared" si="353"/>
        <v>5.656565656565693E-3</v>
      </c>
      <c r="AB926" s="1">
        <f t="shared" si="354"/>
        <v>1.1244979919678766E-2</v>
      </c>
      <c r="AD926" s="2">
        <f t="shared" ca="1" si="338"/>
        <v>1</v>
      </c>
      <c r="AE926" s="2">
        <f t="shared" ca="1" si="339"/>
        <v>1</v>
      </c>
      <c r="AF926" s="2">
        <f t="shared" ca="1" si="340"/>
        <v>1</v>
      </c>
      <c r="AG926" s="2">
        <f t="shared" ca="1" si="341"/>
        <v>1</v>
      </c>
      <c r="AH926" s="2">
        <f t="shared" ca="1" si="342"/>
        <v>1</v>
      </c>
      <c r="AI926" s="2">
        <f t="shared" ca="1" si="343"/>
        <v>1</v>
      </c>
      <c r="AJ926" s="2">
        <f t="shared" ca="1" si="344"/>
        <v>1</v>
      </c>
      <c r="AK926" s="2">
        <f t="shared" ca="1" si="345"/>
        <v>1</v>
      </c>
      <c r="AM926">
        <f ca="1">+IF(COUNTIFS(AM$4:AM925,1,$Q$4:$Q925,$Q926)=1,0,IF(U926*AD926&lt;$AO$1,1,0))</f>
        <v>0</v>
      </c>
      <c r="AN926">
        <f ca="1">+IF(COUNTIFS(AN$4:AN925,1,$Q$4:$Q925,$Q926)=1,0,IF(V926*AE926&lt;$AO$1,1,0))</f>
        <v>0</v>
      </c>
      <c r="AO926">
        <f ca="1">+IF(COUNTIFS(AO$4:AO925,1,$Q$4:$Q925,$Q926)=1,0,IF(W926*AF926&lt;$AO$1,1,0))</f>
        <v>0</v>
      </c>
      <c r="AP926">
        <f ca="1">+IF(COUNTIFS(AP$4:AP925,1,$Q$4:$Q925,$Q926)=1,0,IF(X926*AG926&lt;$AO$1,1,0))</f>
        <v>0</v>
      </c>
      <c r="AQ926">
        <f ca="1">+IF(COUNTIFS(AQ$4:AQ925,1,$Q$4:$Q925,$Q926)=1,0,IF(Y926*AH926&lt;$AO$1,1,0))</f>
        <v>0</v>
      </c>
      <c r="AR926">
        <f ca="1">+IF(COUNTIFS(AR$4:AR925,1,$Q$4:$Q925,$Q926)=1,0,IF(Z926*AI926&lt;$AO$1,1,0))</f>
        <v>0</v>
      </c>
      <c r="AS926">
        <f ca="1">+IF(COUNTIFS(AS$4:AS925,1,$Q$4:$Q925,$Q926)=1,0,IF(AA926*AJ926&lt;$AO$1,1,0))</f>
        <v>0</v>
      </c>
      <c r="AT926">
        <f ca="1">+IF(COUNTIFS(AT$4:AT925,1,$Q$4:$Q925,$Q926)=1,0,IF(AB926*AK926&lt;$AO$1,1,0))</f>
        <v>0</v>
      </c>
      <c r="AU926">
        <f t="shared" ca="1" si="336"/>
        <v>0</v>
      </c>
      <c r="AW926">
        <f ca="1">1*(COUNTIFS($Q$4:$Q925,Q926,AU$4:AU925,1)&gt;0)</f>
        <v>0</v>
      </c>
      <c r="AX926" t="str">
        <f t="shared" ca="1" si="346"/>
        <v/>
      </c>
    </row>
    <row r="927" spans="2:50" x14ac:dyDescent="0.35">
      <c r="B927">
        <f t="shared" si="337"/>
        <v>924</v>
      </c>
      <c r="C927" s="5">
        <f>AVERAGEIFS(TimeSeries!925:925,TimeSeries!$1:$1,"&lt;="&amp;C$3,TimeSeries!$1:$1,"&gt;="&amp;C$2)</f>
        <v>136.5</v>
      </c>
      <c r="D927" s="5">
        <f>AVERAGEIFS(TimeSeries!925:925,TimeSeries!$1:$1,"&lt;="&amp;D$3,TimeSeries!$1:$1,"&gt;="&amp;D$2)</f>
        <v>139.5</v>
      </c>
      <c r="E927" s="5">
        <f>AVERAGEIFS(TimeSeries!925:925,TimeSeries!$1:$1,"&lt;="&amp;E$3,TimeSeries!$1:$1,"&gt;="&amp;E$2)</f>
        <v>140.9</v>
      </c>
      <c r="F927" s="5">
        <f>AVERAGEIFS(TimeSeries!925:925,TimeSeries!$1:$1,"&lt;="&amp;F$3,TimeSeries!$1:$1,"&gt;="&amp;F$2)</f>
        <v>142.9</v>
      </c>
      <c r="G927" s="5">
        <f>AVERAGEIFS(TimeSeries!925:925,TimeSeries!$1:$1,"&lt;="&amp;G$3,TimeSeries!$1:$1,"&gt;="&amp;G$2)</f>
        <v>139.4</v>
      </c>
      <c r="H927" s="5">
        <f>AVERAGEIFS(TimeSeries!925:925,TimeSeries!$1:$1,"&lt;="&amp;H$3,TimeSeries!$1:$1,"&gt;="&amp;H$2)</f>
        <v>130.4</v>
      </c>
      <c r="I927" s="5">
        <f>AVERAGEIFS(TimeSeries!925:925,TimeSeries!$1:$1,"&lt;="&amp;I$3,TimeSeries!$1:$1,"&gt;="&amp;I$2)</f>
        <v>126.15</v>
      </c>
      <c r="J927" s="5">
        <f>AVERAGEIFS(TimeSeries!925:925,TimeSeries!$1:$1,"&lt;="&amp;J$3,TimeSeries!$1:$1,"&gt;="&amp;J$2)</f>
        <v>127.3</v>
      </c>
      <c r="K927" s="5">
        <f>+TimeSeries!I925</f>
        <v>135.73750000000001</v>
      </c>
      <c r="M927">
        <f t="shared" si="332"/>
        <v>119.13124999999999</v>
      </c>
      <c r="N927">
        <f t="shared" si="333"/>
        <v>125.33125000000001</v>
      </c>
      <c r="O927">
        <f t="shared" si="335"/>
        <v>0</v>
      </c>
      <c r="P927">
        <f t="shared" si="334"/>
        <v>0</v>
      </c>
      <c r="Q927">
        <f>+INDEX(TimeSeries!$A:$ZZ,'TimeSeries - Formatted'!$B927+1,'TimeSeries - Formatted'!K$1)</f>
        <v>33</v>
      </c>
      <c r="R927">
        <f>SUM(O$4:O927)</f>
        <v>44</v>
      </c>
      <c r="S927">
        <f>SUM(P$4:P927)</f>
        <v>45</v>
      </c>
      <c r="U927" s="1">
        <f t="shared" si="347"/>
        <v>8.8691796008868451E-3</v>
      </c>
      <c r="V927" s="1">
        <f t="shared" si="348"/>
        <v>1.2336719883889513E-2</v>
      </c>
      <c r="W927" s="1">
        <f t="shared" si="349"/>
        <v>1.2212643678161106E-2</v>
      </c>
      <c r="X927" s="1">
        <f t="shared" si="350"/>
        <v>1.5636105188344018E-2</v>
      </c>
      <c r="Y927" s="1">
        <f t="shared" si="351"/>
        <v>2.6887661141804742E-2</v>
      </c>
      <c r="Z927" s="1">
        <f t="shared" si="352"/>
        <v>2.4754420432220092E-2</v>
      </c>
      <c r="AA927" s="1">
        <f t="shared" si="353"/>
        <v>1.3660104459622291E-2</v>
      </c>
      <c r="AB927" s="1">
        <f t="shared" si="354"/>
        <v>1.1119936457505863E-2</v>
      </c>
      <c r="AD927" s="2">
        <f t="shared" ca="1" si="338"/>
        <v>1</v>
      </c>
      <c r="AE927" s="2">
        <f t="shared" ca="1" si="339"/>
        <v>1</v>
      </c>
      <c r="AF927" s="2">
        <f t="shared" ca="1" si="340"/>
        <v>1</v>
      </c>
      <c r="AG927" s="2">
        <f t="shared" ca="1" si="341"/>
        <v>1</v>
      </c>
      <c r="AH927" s="2">
        <f t="shared" ca="1" si="342"/>
        <v>1</v>
      </c>
      <c r="AI927" s="2">
        <f t="shared" ca="1" si="343"/>
        <v>1</v>
      </c>
      <c r="AJ927" s="2">
        <f t="shared" ca="1" si="344"/>
        <v>1</v>
      </c>
      <c r="AK927" s="2">
        <f t="shared" ca="1" si="345"/>
        <v>1</v>
      </c>
      <c r="AM927">
        <f ca="1">+IF(COUNTIFS(AM$4:AM926,1,$Q$4:$Q926,$Q927)=1,0,IF(U927*AD927&lt;$AO$1,1,0))</f>
        <v>0</v>
      </c>
      <c r="AN927">
        <f ca="1">+IF(COUNTIFS(AN$4:AN926,1,$Q$4:$Q926,$Q927)=1,0,IF(V927*AE927&lt;$AO$1,1,0))</f>
        <v>0</v>
      </c>
      <c r="AO927">
        <f ca="1">+IF(COUNTIFS(AO$4:AO926,1,$Q$4:$Q926,$Q927)=1,0,IF(W927*AF927&lt;$AO$1,1,0))</f>
        <v>0</v>
      </c>
      <c r="AP927">
        <f ca="1">+IF(COUNTIFS(AP$4:AP926,1,$Q$4:$Q926,$Q927)=1,0,IF(X927*AG927&lt;$AO$1,1,0))</f>
        <v>0</v>
      </c>
      <c r="AQ927">
        <f ca="1">+IF(COUNTIFS(AQ$4:AQ926,1,$Q$4:$Q926,$Q927)=1,0,IF(Y927*AH927&lt;$AO$1,1,0))</f>
        <v>0</v>
      </c>
      <c r="AR927">
        <f ca="1">+IF(COUNTIFS(AR$4:AR926,1,$Q$4:$Q926,$Q927)=1,0,IF(Z927*AI927&lt;$AO$1,1,0))</f>
        <v>0</v>
      </c>
      <c r="AS927">
        <f ca="1">+IF(COUNTIFS(AS$4:AS926,1,$Q$4:$Q926,$Q927)=1,0,IF(AA927*AJ927&lt;$AO$1,1,0))</f>
        <v>0</v>
      </c>
      <c r="AT927">
        <f ca="1">+IF(COUNTIFS(AT$4:AT926,1,$Q$4:$Q926,$Q927)=1,0,IF(AB927*AK927&lt;$AO$1,1,0))</f>
        <v>0</v>
      </c>
      <c r="AU927">
        <f t="shared" ca="1" si="336"/>
        <v>0</v>
      </c>
      <c r="AW927">
        <f ca="1">1*(COUNTIFS($Q$4:$Q926,Q927,AU$4:AU926,1)&gt;0)</f>
        <v>0</v>
      </c>
      <c r="AX927" t="str">
        <f t="shared" ca="1" si="346"/>
        <v/>
      </c>
    </row>
    <row r="928" spans="2:50" x14ac:dyDescent="0.35">
      <c r="B928">
        <f t="shared" si="337"/>
        <v>925</v>
      </c>
      <c r="C928" s="5">
        <f>AVERAGEIFS(TimeSeries!926:926,TimeSeries!$1:$1,"&lt;="&amp;C$3,TimeSeries!$1:$1,"&gt;="&amp;C$2)</f>
        <v>138.69999999999999</v>
      </c>
      <c r="D928" s="5">
        <f>AVERAGEIFS(TimeSeries!926:926,TimeSeries!$1:$1,"&lt;="&amp;D$3,TimeSeries!$1:$1,"&gt;="&amp;D$2)</f>
        <v>141.19999999999999</v>
      </c>
      <c r="E928" s="5">
        <f>AVERAGEIFS(TimeSeries!926:926,TimeSeries!$1:$1,"&lt;="&amp;E$3,TimeSeries!$1:$1,"&gt;="&amp;E$2)</f>
        <v>144.05000000000001</v>
      </c>
      <c r="F928" s="5">
        <f>AVERAGEIFS(TimeSeries!926:926,TimeSeries!$1:$1,"&lt;="&amp;F$3,TimeSeries!$1:$1,"&gt;="&amp;F$2)</f>
        <v>146.05000000000001</v>
      </c>
      <c r="G928" s="5">
        <f>AVERAGEIFS(TimeSeries!926:926,TimeSeries!$1:$1,"&lt;="&amp;G$3,TimeSeries!$1:$1,"&gt;="&amp;G$2)</f>
        <v>139.69999999999999</v>
      </c>
      <c r="H928" s="5">
        <f>AVERAGEIFS(TimeSeries!926:926,TimeSeries!$1:$1,"&lt;="&amp;H$3,TimeSeries!$1:$1,"&gt;="&amp;H$2)</f>
        <v>132.19999999999999</v>
      </c>
      <c r="I928" s="5">
        <f>AVERAGEIFS(TimeSeries!926:926,TimeSeries!$1:$1,"&lt;="&amp;I$3,TimeSeries!$1:$1,"&gt;="&amp;I$2)</f>
        <v>130.05000000000001</v>
      </c>
      <c r="J928" s="5">
        <f>AVERAGEIFS(TimeSeries!926:926,TimeSeries!$1:$1,"&lt;="&amp;J$3,TimeSeries!$1:$1,"&gt;="&amp;J$2)</f>
        <v>130.1</v>
      </c>
      <c r="K928" s="5">
        <f>+TimeSeries!I926</f>
        <v>138.125</v>
      </c>
      <c r="M928">
        <f t="shared" si="332"/>
        <v>119.13124999999999</v>
      </c>
      <c r="N928">
        <f t="shared" si="333"/>
        <v>125.33125000000001</v>
      </c>
      <c r="O928">
        <f t="shared" si="335"/>
        <v>0</v>
      </c>
      <c r="P928">
        <f t="shared" si="334"/>
        <v>0</v>
      </c>
      <c r="Q928">
        <f>+INDEX(TimeSeries!$A:$ZZ,'TimeSeries - Formatted'!$B928+1,'TimeSeries - Formatted'!K$1)</f>
        <v>33</v>
      </c>
      <c r="R928">
        <f>SUM(O$4:O928)</f>
        <v>44</v>
      </c>
      <c r="S928">
        <f>SUM(P$4:P928)</f>
        <v>45</v>
      </c>
      <c r="U928" s="1">
        <f t="shared" si="347"/>
        <v>1.611721611721606E-2</v>
      </c>
      <c r="V928" s="1">
        <f t="shared" si="348"/>
        <v>1.2186379928315283E-2</v>
      </c>
      <c r="W928" s="1">
        <f t="shared" si="349"/>
        <v>2.2356281050390336E-2</v>
      </c>
      <c r="X928" s="1">
        <f t="shared" si="350"/>
        <v>2.2043386983904956E-2</v>
      </c>
      <c r="Y928" s="1">
        <f t="shared" si="351"/>
        <v>2.1520803443326741E-3</v>
      </c>
      <c r="Z928" s="1">
        <f t="shared" si="352"/>
        <v>1.3803680981594901E-2</v>
      </c>
      <c r="AA928" s="1">
        <f t="shared" si="353"/>
        <v>3.0915576694411362E-2</v>
      </c>
      <c r="AB928" s="1">
        <f t="shared" si="354"/>
        <v>2.1995286724273422E-2</v>
      </c>
      <c r="AD928" s="2">
        <f t="shared" ca="1" si="338"/>
        <v>1</v>
      </c>
      <c r="AE928" s="2">
        <f t="shared" ca="1" si="339"/>
        <v>1</v>
      </c>
      <c r="AF928" s="2">
        <f t="shared" ca="1" si="340"/>
        <v>1</v>
      </c>
      <c r="AG928" s="2">
        <f t="shared" ca="1" si="341"/>
        <v>1</v>
      </c>
      <c r="AH928" s="2">
        <f t="shared" ca="1" si="342"/>
        <v>1</v>
      </c>
      <c r="AI928" s="2">
        <f t="shared" ca="1" si="343"/>
        <v>1</v>
      </c>
      <c r="AJ928" s="2">
        <f t="shared" ca="1" si="344"/>
        <v>1</v>
      </c>
      <c r="AK928" s="2">
        <f t="shared" ca="1" si="345"/>
        <v>1</v>
      </c>
      <c r="AM928">
        <f ca="1">+IF(COUNTIFS(AM$4:AM927,1,$Q$4:$Q927,$Q928)=1,0,IF(U928*AD928&lt;$AO$1,1,0))</f>
        <v>0</v>
      </c>
      <c r="AN928">
        <f ca="1">+IF(COUNTIFS(AN$4:AN927,1,$Q$4:$Q927,$Q928)=1,0,IF(V928*AE928&lt;$AO$1,1,0))</f>
        <v>0</v>
      </c>
      <c r="AO928">
        <f ca="1">+IF(COUNTIFS(AO$4:AO927,1,$Q$4:$Q927,$Q928)=1,0,IF(W928*AF928&lt;$AO$1,1,0))</f>
        <v>0</v>
      </c>
      <c r="AP928">
        <f ca="1">+IF(COUNTIFS(AP$4:AP927,1,$Q$4:$Q927,$Q928)=1,0,IF(X928*AG928&lt;$AO$1,1,0))</f>
        <v>0</v>
      </c>
      <c r="AQ928">
        <f ca="1">+IF(COUNTIFS(AQ$4:AQ927,1,$Q$4:$Q927,$Q928)=1,0,IF(Y928*AH928&lt;$AO$1,1,0))</f>
        <v>0</v>
      </c>
      <c r="AR928">
        <f ca="1">+IF(COUNTIFS(AR$4:AR927,1,$Q$4:$Q927,$Q928)=1,0,IF(Z928*AI928&lt;$AO$1,1,0))</f>
        <v>0</v>
      </c>
      <c r="AS928">
        <f ca="1">+IF(COUNTIFS(AS$4:AS927,1,$Q$4:$Q927,$Q928)=1,0,IF(AA928*AJ928&lt;$AO$1,1,0))</f>
        <v>0</v>
      </c>
      <c r="AT928">
        <f ca="1">+IF(COUNTIFS(AT$4:AT927,1,$Q$4:$Q927,$Q928)=1,0,IF(AB928*AK928&lt;$AO$1,1,0))</f>
        <v>0</v>
      </c>
      <c r="AU928">
        <f t="shared" ca="1" si="336"/>
        <v>0</v>
      </c>
      <c r="AW928">
        <f ca="1">1*(COUNTIFS($Q$4:$Q927,Q928,AU$4:AU927,1)&gt;0)</f>
        <v>0</v>
      </c>
      <c r="AX928" t="str">
        <f t="shared" ca="1" si="346"/>
        <v/>
      </c>
    </row>
    <row r="929" spans="2:50" x14ac:dyDescent="0.35">
      <c r="B929">
        <f t="shared" si="337"/>
        <v>926</v>
      </c>
      <c r="C929" s="5">
        <f>AVERAGEIFS(TimeSeries!927:927,TimeSeries!$1:$1,"&lt;="&amp;C$3,TimeSeries!$1:$1,"&gt;="&amp;C$2)</f>
        <v>142.85</v>
      </c>
      <c r="D929" s="5">
        <f>AVERAGEIFS(TimeSeries!927:927,TimeSeries!$1:$1,"&lt;="&amp;D$3,TimeSeries!$1:$1,"&gt;="&amp;D$2)</f>
        <v>147.35</v>
      </c>
      <c r="E929" s="5">
        <f>AVERAGEIFS(TimeSeries!927:927,TimeSeries!$1:$1,"&lt;="&amp;E$3,TimeSeries!$1:$1,"&gt;="&amp;E$2)</f>
        <v>148.75</v>
      </c>
      <c r="F929" s="5">
        <f>AVERAGEIFS(TimeSeries!927:927,TimeSeries!$1:$1,"&lt;="&amp;F$3,TimeSeries!$1:$1,"&gt;="&amp;F$2)</f>
        <v>142.25</v>
      </c>
      <c r="G929" s="5">
        <f>AVERAGEIFS(TimeSeries!927:927,TimeSeries!$1:$1,"&lt;="&amp;G$3,TimeSeries!$1:$1,"&gt;="&amp;G$2)</f>
        <v>131.65</v>
      </c>
      <c r="H929" s="5">
        <f>AVERAGEIFS(TimeSeries!927:927,TimeSeries!$1:$1,"&lt;="&amp;H$3,TimeSeries!$1:$1,"&gt;="&amp;H$2)</f>
        <v>130.15</v>
      </c>
      <c r="I929" s="5">
        <f>AVERAGEIFS(TimeSeries!927:927,TimeSeries!$1:$1,"&lt;="&amp;I$3,TimeSeries!$1:$1,"&gt;="&amp;I$2)</f>
        <v>133.69999999999999</v>
      </c>
      <c r="J929" s="5">
        <f>AVERAGEIFS(TimeSeries!927:927,TimeSeries!$1:$1,"&lt;="&amp;J$3,TimeSeries!$1:$1,"&gt;="&amp;J$2)</f>
        <v>134.4</v>
      </c>
      <c r="K929" s="5">
        <f>+TimeSeries!I927</f>
        <v>139.23750000000001</v>
      </c>
      <c r="M929">
        <f t="shared" si="332"/>
        <v>119.13124999999999</v>
      </c>
      <c r="N929">
        <f t="shared" si="333"/>
        <v>125.33125000000001</v>
      </c>
      <c r="O929">
        <f t="shared" si="335"/>
        <v>0</v>
      </c>
      <c r="P929">
        <f t="shared" si="334"/>
        <v>0</v>
      </c>
      <c r="Q929">
        <f>+INDEX(TimeSeries!$A:$ZZ,'TimeSeries - Formatted'!$B929+1,'TimeSeries - Formatted'!K$1)</f>
        <v>33</v>
      </c>
      <c r="R929">
        <f>SUM(O$4:O929)</f>
        <v>44</v>
      </c>
      <c r="S929">
        <f>SUM(P$4:P929)</f>
        <v>45</v>
      </c>
      <c r="U929" s="1">
        <f t="shared" si="347"/>
        <v>2.9920692141312211E-2</v>
      </c>
      <c r="V929" s="1">
        <f t="shared" si="348"/>
        <v>4.3555240793201166E-2</v>
      </c>
      <c r="W929" s="1">
        <f t="shared" si="349"/>
        <v>3.2627559875043399E-2</v>
      </c>
      <c r="X929" s="1">
        <f t="shared" si="350"/>
        <v>-2.6018486819582409E-2</v>
      </c>
      <c r="Y929" s="1">
        <f t="shared" si="351"/>
        <v>-5.7623478883321311E-2</v>
      </c>
      <c r="Z929" s="1">
        <f t="shared" si="352"/>
        <v>-1.55068078668682E-2</v>
      </c>
      <c r="AA929" s="1">
        <f t="shared" si="353"/>
        <v>2.8066128412149061E-2</v>
      </c>
      <c r="AB929" s="1">
        <f t="shared" si="354"/>
        <v>3.3051498847040728E-2</v>
      </c>
      <c r="AD929" s="2">
        <f t="shared" ca="1" si="338"/>
        <v>1</v>
      </c>
      <c r="AE929" s="2">
        <f t="shared" ca="1" si="339"/>
        <v>1</v>
      </c>
      <c r="AF929" s="2">
        <f t="shared" ca="1" si="340"/>
        <v>1</v>
      </c>
      <c r="AG929" s="2">
        <f t="shared" ca="1" si="341"/>
        <v>1</v>
      </c>
      <c r="AH929" s="2">
        <f t="shared" ca="1" si="342"/>
        <v>1</v>
      </c>
      <c r="AI929" s="2">
        <f t="shared" ca="1" si="343"/>
        <v>1</v>
      </c>
      <c r="AJ929" s="2">
        <f t="shared" ca="1" si="344"/>
        <v>1</v>
      </c>
      <c r="AK929" s="2">
        <f t="shared" ca="1" si="345"/>
        <v>1</v>
      </c>
      <c r="AM929">
        <f ca="1">+IF(COUNTIFS(AM$4:AM928,1,$Q$4:$Q928,$Q929)=1,0,IF(U929*AD929&lt;$AO$1,1,0))</f>
        <v>0</v>
      </c>
      <c r="AN929">
        <f ca="1">+IF(COUNTIFS(AN$4:AN928,1,$Q$4:$Q928,$Q929)=1,0,IF(V929*AE929&lt;$AO$1,1,0))</f>
        <v>0</v>
      </c>
      <c r="AO929">
        <f ca="1">+IF(COUNTIFS(AO$4:AO928,1,$Q$4:$Q928,$Q929)=1,0,IF(W929*AF929&lt;$AO$1,1,0))</f>
        <v>0</v>
      </c>
      <c r="AP929">
        <f ca="1">+IF(COUNTIFS(AP$4:AP928,1,$Q$4:$Q928,$Q929)=1,0,IF(X929*AG929&lt;$AO$1,1,0))</f>
        <v>0</v>
      </c>
      <c r="AQ929">
        <f ca="1">+IF(COUNTIFS(AQ$4:AQ928,1,$Q$4:$Q928,$Q929)=1,0,IF(Y929*AH929&lt;$AO$1,1,0))</f>
        <v>0</v>
      </c>
      <c r="AR929">
        <f ca="1">+IF(COUNTIFS(AR$4:AR928,1,$Q$4:$Q928,$Q929)=1,0,IF(Z929*AI929&lt;$AO$1,1,0))</f>
        <v>0</v>
      </c>
      <c r="AS929">
        <f ca="1">+IF(COUNTIFS(AS$4:AS928,1,$Q$4:$Q928,$Q929)=1,0,IF(AA929*AJ929&lt;$AO$1,1,0))</f>
        <v>0</v>
      </c>
      <c r="AT929">
        <f ca="1">+IF(COUNTIFS(AT$4:AT928,1,$Q$4:$Q928,$Q929)=1,0,IF(AB929*AK929&lt;$AO$1,1,0))</f>
        <v>0</v>
      </c>
      <c r="AU929">
        <f t="shared" ca="1" si="336"/>
        <v>0</v>
      </c>
      <c r="AW929">
        <f ca="1">1*(COUNTIFS($Q$4:$Q928,Q929,AU$4:AU928,1)&gt;0)</f>
        <v>0</v>
      </c>
      <c r="AX929" t="str">
        <f t="shared" ca="1" si="346"/>
        <v/>
      </c>
    </row>
    <row r="930" spans="2:50" x14ac:dyDescent="0.35">
      <c r="B930">
        <f t="shared" si="337"/>
        <v>927</v>
      </c>
      <c r="C930" s="5">
        <f>AVERAGEIFS(TimeSeries!928:928,TimeSeries!$1:$1,"&lt;="&amp;C$3,TimeSeries!$1:$1,"&gt;="&amp;C$2)</f>
        <v>138.19999999999999</v>
      </c>
      <c r="D930" s="5">
        <f>AVERAGEIFS(TimeSeries!928:928,TimeSeries!$1:$1,"&lt;="&amp;D$3,TimeSeries!$1:$1,"&gt;="&amp;D$2)</f>
        <v>143.19999999999999</v>
      </c>
      <c r="E930" s="5">
        <f>AVERAGEIFS(TimeSeries!928:928,TimeSeries!$1:$1,"&lt;="&amp;E$3,TimeSeries!$1:$1,"&gt;="&amp;E$2)</f>
        <v>143.19999999999999</v>
      </c>
      <c r="F930" s="5">
        <f>AVERAGEIFS(TimeSeries!928:928,TimeSeries!$1:$1,"&lt;="&amp;F$3,TimeSeries!$1:$1,"&gt;="&amp;F$2)</f>
        <v>137.69999999999999</v>
      </c>
      <c r="G930" s="5">
        <f>AVERAGEIFS(TimeSeries!928:928,TimeSeries!$1:$1,"&lt;="&amp;G$3,TimeSeries!$1:$1,"&gt;="&amp;G$2)</f>
        <v>127.1</v>
      </c>
      <c r="H930" s="5">
        <f>AVERAGEIFS(TimeSeries!928:928,TimeSeries!$1:$1,"&lt;="&amp;H$3,TimeSeries!$1:$1,"&gt;="&amp;H$2)</f>
        <v>122.1</v>
      </c>
      <c r="I930" s="5">
        <f>AVERAGEIFS(TimeSeries!928:928,TimeSeries!$1:$1,"&lt;="&amp;I$3,TimeSeries!$1:$1,"&gt;="&amp;I$2)</f>
        <v>125.65</v>
      </c>
      <c r="J930" s="5">
        <f>AVERAGEIFS(TimeSeries!928:928,TimeSeries!$1:$1,"&lt;="&amp;J$3,TimeSeries!$1:$1,"&gt;="&amp;J$2)</f>
        <v>127.3</v>
      </c>
      <c r="K930" s="5">
        <f>+TimeSeries!I928</f>
        <v>133.53749999999999</v>
      </c>
      <c r="M930">
        <f t="shared" si="332"/>
        <v>119.13124999999999</v>
      </c>
      <c r="N930">
        <f t="shared" si="333"/>
        <v>125.33125000000001</v>
      </c>
      <c r="O930">
        <f t="shared" si="335"/>
        <v>0</v>
      </c>
      <c r="P930">
        <f t="shared" si="334"/>
        <v>0</v>
      </c>
      <c r="Q930">
        <f>+INDEX(TimeSeries!$A:$ZZ,'TimeSeries - Formatted'!$B930+1,'TimeSeries - Formatted'!K$1)</f>
        <v>33</v>
      </c>
      <c r="R930">
        <f>SUM(O$4:O930)</f>
        <v>44</v>
      </c>
      <c r="S930">
        <f>SUM(P$4:P930)</f>
        <v>45</v>
      </c>
      <c r="U930" s="1">
        <f t="shared" si="347"/>
        <v>-3.2551627581379083E-2</v>
      </c>
      <c r="V930" s="1">
        <f t="shared" si="348"/>
        <v>-2.8164234815066247E-2</v>
      </c>
      <c r="W930" s="1">
        <f t="shared" si="349"/>
        <v>-3.7310924369747922E-2</v>
      </c>
      <c r="X930" s="1">
        <f t="shared" si="350"/>
        <v>-5.7172201300924486E-2</v>
      </c>
      <c r="Y930" s="1">
        <f t="shared" si="351"/>
        <v>-9.0193271295633481E-2</v>
      </c>
      <c r="Z930" s="1">
        <f t="shared" si="352"/>
        <v>-7.6399394856278335E-2</v>
      </c>
      <c r="AA930" s="1">
        <f t="shared" si="353"/>
        <v>-6.0209424083769503E-2</v>
      </c>
      <c r="AB930" s="1">
        <f t="shared" si="354"/>
        <v>-5.2827380952381042E-2</v>
      </c>
      <c r="AD930" s="2">
        <f t="shared" ca="1" si="338"/>
        <v>1</v>
      </c>
      <c r="AE930" s="2">
        <f t="shared" ca="1" si="339"/>
        <v>1</v>
      </c>
      <c r="AF930" s="2">
        <f t="shared" ca="1" si="340"/>
        <v>1</v>
      </c>
      <c r="AG930" s="2">
        <f t="shared" ca="1" si="341"/>
        <v>1</v>
      </c>
      <c r="AH930" s="2">
        <f t="shared" ca="1" si="342"/>
        <v>1</v>
      </c>
      <c r="AI930" s="2">
        <f t="shared" ca="1" si="343"/>
        <v>1</v>
      </c>
      <c r="AJ930" s="2">
        <f t="shared" ca="1" si="344"/>
        <v>1</v>
      </c>
      <c r="AK930" s="2">
        <f t="shared" ca="1" si="345"/>
        <v>1</v>
      </c>
      <c r="AM930">
        <f ca="1">+IF(COUNTIFS(AM$4:AM929,1,$Q$4:$Q929,$Q930)=1,0,IF(U930*AD930&lt;$AO$1,1,0))</f>
        <v>0</v>
      </c>
      <c r="AN930">
        <f ca="1">+IF(COUNTIFS(AN$4:AN929,1,$Q$4:$Q929,$Q930)=1,0,IF(V930*AE930&lt;$AO$1,1,0))</f>
        <v>0</v>
      </c>
      <c r="AO930">
        <f ca="1">+IF(COUNTIFS(AO$4:AO929,1,$Q$4:$Q929,$Q930)=1,0,IF(W930*AF930&lt;$AO$1,1,0))</f>
        <v>0</v>
      </c>
      <c r="AP930">
        <f ca="1">+IF(COUNTIFS(AP$4:AP929,1,$Q$4:$Q929,$Q930)=1,0,IF(X930*AG930&lt;$AO$1,1,0))</f>
        <v>0</v>
      </c>
      <c r="AQ930">
        <f ca="1">+IF(COUNTIFS(AQ$4:AQ929,1,$Q$4:$Q929,$Q930)=1,0,IF(Y930*AH930&lt;$AO$1,1,0))</f>
        <v>0</v>
      </c>
      <c r="AR930">
        <f ca="1">+IF(COUNTIFS(AR$4:AR929,1,$Q$4:$Q929,$Q930)=1,0,IF(Z930*AI930&lt;$AO$1,1,0))</f>
        <v>0</v>
      </c>
      <c r="AS930">
        <f ca="1">+IF(COUNTIFS(AS$4:AS929,1,$Q$4:$Q929,$Q930)=1,0,IF(AA930*AJ930&lt;$AO$1,1,0))</f>
        <v>0</v>
      </c>
      <c r="AT930">
        <f ca="1">+IF(COUNTIFS(AT$4:AT929,1,$Q$4:$Q929,$Q930)=1,0,IF(AB930*AK930&lt;$AO$1,1,0))</f>
        <v>0</v>
      </c>
      <c r="AU930">
        <f t="shared" ca="1" si="336"/>
        <v>0</v>
      </c>
      <c r="AW930">
        <f ca="1">1*(COUNTIFS($Q$4:$Q929,Q930,AU$4:AU929,1)&gt;0)</f>
        <v>0</v>
      </c>
      <c r="AX930" t="str">
        <f t="shared" ca="1" si="346"/>
        <v/>
      </c>
    </row>
    <row r="931" spans="2:50" x14ac:dyDescent="0.35">
      <c r="B931">
        <f t="shared" si="337"/>
        <v>928</v>
      </c>
      <c r="C931" s="5">
        <f>AVERAGEIFS(TimeSeries!929:929,TimeSeries!$1:$1,"&lt;="&amp;C$3,TimeSeries!$1:$1,"&gt;="&amp;C$2)</f>
        <v>128.75</v>
      </c>
      <c r="D931" s="5">
        <f>AVERAGEIFS(TimeSeries!929:929,TimeSeries!$1:$1,"&lt;="&amp;D$3,TimeSeries!$1:$1,"&gt;="&amp;D$2)</f>
        <v>133.75</v>
      </c>
      <c r="E931" s="5">
        <f>AVERAGEIFS(TimeSeries!929:929,TimeSeries!$1:$1,"&lt;="&amp;E$3,TimeSeries!$1:$1,"&gt;="&amp;E$2)</f>
        <v>133.75</v>
      </c>
      <c r="F931" s="5">
        <f>AVERAGEIFS(TimeSeries!929:929,TimeSeries!$1:$1,"&lt;="&amp;F$3,TimeSeries!$1:$1,"&gt;="&amp;F$2)</f>
        <v>132.25</v>
      </c>
      <c r="G931" s="5">
        <f>AVERAGEIFS(TimeSeries!929:929,TimeSeries!$1:$1,"&lt;="&amp;G$3,TimeSeries!$1:$1,"&gt;="&amp;G$2)</f>
        <v>125.2</v>
      </c>
      <c r="H931" s="5">
        <f>AVERAGEIFS(TimeSeries!929:929,TimeSeries!$1:$1,"&lt;="&amp;H$3,TimeSeries!$1:$1,"&gt;="&amp;H$2)</f>
        <v>114.7</v>
      </c>
      <c r="I931" s="5">
        <f>AVERAGEIFS(TimeSeries!929:929,TimeSeries!$1:$1,"&lt;="&amp;I$3,TimeSeries!$1:$1,"&gt;="&amp;I$2)</f>
        <v>116.1</v>
      </c>
      <c r="J931" s="5">
        <f>AVERAGEIFS(TimeSeries!929:929,TimeSeries!$1:$1,"&lt;="&amp;J$3,TimeSeries!$1:$1,"&gt;="&amp;J$2)</f>
        <v>120.2</v>
      </c>
      <c r="K931" s="5">
        <f>+TimeSeries!I929</f>
        <v>125.95</v>
      </c>
      <c r="M931">
        <f t="shared" si="332"/>
        <v>119.13124999999999</v>
      </c>
      <c r="N931">
        <f t="shared" si="333"/>
        <v>125.81874999999999</v>
      </c>
      <c r="O931">
        <f t="shared" si="335"/>
        <v>0</v>
      </c>
      <c r="P931">
        <f t="shared" si="334"/>
        <v>0</v>
      </c>
      <c r="Q931">
        <f>+INDEX(TimeSeries!$A:$ZZ,'TimeSeries - Formatted'!$B931+1,'TimeSeries - Formatted'!K$1)</f>
        <v>33</v>
      </c>
      <c r="R931">
        <f>SUM(O$4:O931)</f>
        <v>44</v>
      </c>
      <c r="S931">
        <f>SUM(P$4:P931)</f>
        <v>45</v>
      </c>
      <c r="U931" s="1">
        <f t="shared" si="347"/>
        <v>-9.8704935246762271E-2</v>
      </c>
      <c r="V931" s="1">
        <f t="shared" si="348"/>
        <v>-9.2297251442144512E-2</v>
      </c>
      <c r="W931" s="1">
        <f t="shared" si="349"/>
        <v>-0.10084033613445376</v>
      </c>
      <c r="X931" s="1">
        <f t="shared" si="350"/>
        <v>-9.4488188976378007E-2</v>
      </c>
      <c r="Y931" s="1">
        <f t="shared" si="351"/>
        <v>-0.10379384395132418</v>
      </c>
      <c r="Z931" s="1">
        <f t="shared" si="352"/>
        <v>-0.13237518910741286</v>
      </c>
      <c r="AA931" s="1">
        <f t="shared" si="353"/>
        <v>-0.13163799551234101</v>
      </c>
      <c r="AB931" s="1">
        <f t="shared" si="354"/>
        <v>-0.10565476190476197</v>
      </c>
      <c r="AD931" s="2">
        <f t="shared" ca="1" si="338"/>
        <v>1</v>
      </c>
      <c r="AE931" s="2">
        <f t="shared" ca="1" si="339"/>
        <v>1</v>
      </c>
      <c r="AF931" s="2">
        <f t="shared" ca="1" si="340"/>
        <v>1</v>
      </c>
      <c r="AG931" s="2">
        <f t="shared" ca="1" si="341"/>
        <v>1</v>
      </c>
      <c r="AH931" s="2">
        <f t="shared" ca="1" si="342"/>
        <v>1</v>
      </c>
      <c r="AI931" s="2">
        <f t="shared" ca="1" si="343"/>
        <v>1</v>
      </c>
      <c r="AJ931" s="2">
        <f t="shared" ca="1" si="344"/>
        <v>1</v>
      </c>
      <c r="AK931" s="2">
        <f t="shared" ca="1" si="345"/>
        <v>1</v>
      </c>
      <c r="AM931">
        <f ca="1">+IF(COUNTIFS(AM$4:AM930,1,$Q$4:$Q930,$Q931)=1,0,IF(U931*AD931&lt;$AO$1,1,0))</f>
        <v>0</v>
      </c>
      <c r="AN931">
        <f ca="1">+IF(COUNTIFS(AN$4:AN930,1,$Q$4:$Q930,$Q931)=1,0,IF(V931*AE931&lt;$AO$1,1,0))</f>
        <v>0</v>
      </c>
      <c r="AO931">
        <f ca="1">+IF(COUNTIFS(AO$4:AO930,1,$Q$4:$Q930,$Q931)=1,0,IF(W931*AF931&lt;$AO$1,1,0))</f>
        <v>1</v>
      </c>
      <c r="AP931">
        <f ca="1">+IF(COUNTIFS(AP$4:AP930,1,$Q$4:$Q930,$Q931)=1,0,IF(X931*AG931&lt;$AO$1,1,0))</f>
        <v>0</v>
      </c>
      <c r="AQ931">
        <f ca="1">+IF(COUNTIFS(AQ$4:AQ930,1,$Q$4:$Q930,$Q931)=1,0,IF(Y931*AH931&lt;$AO$1,1,0))</f>
        <v>1</v>
      </c>
      <c r="AR931">
        <f ca="1">+IF(COUNTIFS(AR$4:AR930,1,$Q$4:$Q930,$Q931)=1,0,IF(Z931*AI931&lt;$AO$1,1,0))</f>
        <v>1</v>
      </c>
      <c r="AS931">
        <f ca="1">+IF(COUNTIFS(AS$4:AS930,1,$Q$4:$Q930,$Q931)=1,0,IF(AA931*AJ931&lt;$AO$1,1,0))</f>
        <v>1</v>
      </c>
      <c r="AT931">
        <f ca="1">+IF(COUNTIFS(AT$4:AT930,1,$Q$4:$Q930,$Q931)=1,0,IF(AB931*AK931&lt;$AO$1,1,0))</f>
        <v>1</v>
      </c>
      <c r="AU931">
        <f t="shared" ca="1" si="336"/>
        <v>1</v>
      </c>
      <c r="AW931">
        <f ca="1">1*(COUNTIFS($Q$4:$Q930,Q931,AU$4:AU930,1)&gt;0)</f>
        <v>0</v>
      </c>
      <c r="AX931">
        <f t="shared" ca="1" si="346"/>
        <v>261</v>
      </c>
    </row>
    <row r="932" spans="2:50" x14ac:dyDescent="0.35">
      <c r="B932">
        <f t="shared" si="337"/>
        <v>929</v>
      </c>
      <c r="C932" s="5">
        <f>AVERAGEIFS(TimeSeries!930:930,TimeSeries!$1:$1,"&lt;="&amp;C$3,TimeSeries!$1:$1,"&gt;="&amp;C$2)</f>
        <v>119</v>
      </c>
      <c r="D932" s="5">
        <f>AVERAGEIFS(TimeSeries!930:930,TimeSeries!$1:$1,"&lt;="&amp;D$3,TimeSeries!$1:$1,"&gt;="&amp;D$2)</f>
        <v>125.5</v>
      </c>
      <c r="E932" s="5">
        <f>AVERAGEIFS(TimeSeries!930:930,TimeSeries!$1:$1,"&lt;="&amp;E$3,TimeSeries!$1:$1,"&gt;="&amp;E$2)</f>
        <v>125.5</v>
      </c>
      <c r="F932" s="5">
        <f>AVERAGEIFS(TimeSeries!930:930,TimeSeries!$1:$1,"&lt;="&amp;F$3,TimeSeries!$1:$1,"&gt;="&amp;F$2)</f>
        <v>127</v>
      </c>
      <c r="G932" s="5">
        <f>AVERAGEIFS(TimeSeries!930:930,TimeSeries!$1:$1,"&lt;="&amp;G$3,TimeSeries!$1:$1,"&gt;="&amp;G$2)</f>
        <v>125.6</v>
      </c>
      <c r="H932" s="5">
        <f>AVERAGEIFS(TimeSeries!930:930,TimeSeries!$1:$1,"&lt;="&amp;H$3,TimeSeries!$1:$1,"&gt;="&amp;H$2)</f>
        <v>113.1</v>
      </c>
      <c r="I932" s="5">
        <f>AVERAGEIFS(TimeSeries!930:930,TimeSeries!$1:$1,"&lt;="&amp;I$3,TimeSeries!$1:$1,"&gt;="&amp;I$2)</f>
        <v>109.55</v>
      </c>
      <c r="J932" s="5">
        <f>AVERAGEIFS(TimeSeries!930:930,TimeSeries!$1:$1,"&lt;="&amp;J$3,TimeSeries!$1:$1,"&gt;="&amp;J$2)</f>
        <v>113.1</v>
      </c>
      <c r="K932" s="5">
        <f>+TimeSeries!I930</f>
        <v>119.91249999999999</v>
      </c>
      <c r="M932">
        <f t="shared" si="332"/>
        <v>119.21250000000001</v>
      </c>
      <c r="N932">
        <f t="shared" si="333"/>
        <v>125.81874999999999</v>
      </c>
      <c r="O932">
        <f t="shared" si="335"/>
        <v>0</v>
      </c>
      <c r="P932">
        <f t="shared" si="334"/>
        <v>0</v>
      </c>
      <c r="Q932">
        <f>+INDEX(TimeSeries!$A:$ZZ,'TimeSeries - Formatted'!$B932+1,'TimeSeries - Formatted'!K$1)</f>
        <v>33</v>
      </c>
      <c r="R932">
        <f>SUM(O$4:O932)</f>
        <v>44</v>
      </c>
      <c r="S932">
        <f>SUM(P$4:P932)</f>
        <v>45</v>
      </c>
      <c r="U932" s="1">
        <f t="shared" si="347"/>
        <v>-0.16695834791739583</v>
      </c>
      <c r="V932" s="1">
        <f t="shared" si="348"/>
        <v>-0.14828639294197488</v>
      </c>
      <c r="W932" s="1">
        <f t="shared" si="349"/>
        <v>-0.15630252100840336</v>
      </c>
      <c r="X932" s="1">
        <f t="shared" si="350"/>
        <v>-0.13043478260869568</v>
      </c>
      <c r="Y932" s="1">
        <f t="shared" si="351"/>
        <v>-0.10093056549749457</v>
      </c>
      <c r="Z932" s="1">
        <f t="shared" si="352"/>
        <v>-0.14447806354009074</v>
      </c>
      <c r="AA932" s="1">
        <f t="shared" si="353"/>
        <v>-0.18062827225130884</v>
      </c>
      <c r="AB932" s="1">
        <f t="shared" si="354"/>
        <v>-0.1584821428571429</v>
      </c>
      <c r="AD932" s="2">
        <f t="shared" ca="1" si="338"/>
        <v>1</v>
      </c>
      <c r="AE932" s="2">
        <f t="shared" ca="1" si="339"/>
        <v>1</v>
      </c>
      <c r="AF932" s="2">
        <f t="shared" ca="1" si="340"/>
        <v>1</v>
      </c>
      <c r="AG932" s="2">
        <f t="shared" ca="1" si="341"/>
        <v>1</v>
      </c>
      <c r="AH932" s="2">
        <f t="shared" ca="1" si="342"/>
        <v>1</v>
      </c>
      <c r="AI932" s="2">
        <f t="shared" ca="1" si="343"/>
        <v>1</v>
      </c>
      <c r="AJ932" s="2">
        <f t="shared" ca="1" si="344"/>
        <v>1</v>
      </c>
      <c r="AK932" s="2">
        <f t="shared" ca="1" si="345"/>
        <v>1</v>
      </c>
      <c r="AM932">
        <f ca="1">+IF(COUNTIFS(AM$4:AM931,1,$Q$4:$Q931,$Q932)=1,0,IF(U932*AD932&lt;$AO$1,1,0))</f>
        <v>1</v>
      </c>
      <c r="AN932">
        <f ca="1">+IF(COUNTIFS(AN$4:AN931,1,$Q$4:$Q931,$Q932)=1,0,IF(V932*AE932&lt;$AO$1,1,0))</f>
        <v>1</v>
      </c>
      <c r="AO932">
        <f ca="1">+IF(COUNTIFS(AO$4:AO931,1,$Q$4:$Q931,$Q932)=1,0,IF(W932*AF932&lt;$AO$1,1,0))</f>
        <v>0</v>
      </c>
      <c r="AP932">
        <f ca="1">+IF(COUNTIFS(AP$4:AP931,1,$Q$4:$Q931,$Q932)=1,0,IF(X932*AG932&lt;$AO$1,1,0))</f>
        <v>1</v>
      </c>
      <c r="AQ932">
        <f ca="1">+IF(COUNTIFS(AQ$4:AQ931,1,$Q$4:$Q931,$Q932)=1,0,IF(Y932*AH932&lt;$AO$1,1,0))</f>
        <v>0</v>
      </c>
      <c r="AR932">
        <f ca="1">+IF(COUNTIFS(AR$4:AR931,1,$Q$4:$Q931,$Q932)=1,0,IF(Z932*AI932&lt;$AO$1,1,0))</f>
        <v>0</v>
      </c>
      <c r="AS932">
        <f ca="1">+IF(COUNTIFS(AS$4:AS931,1,$Q$4:$Q931,$Q932)=1,0,IF(AA932*AJ932&lt;$AO$1,1,0))</f>
        <v>0</v>
      </c>
      <c r="AT932">
        <f ca="1">+IF(COUNTIFS(AT$4:AT931,1,$Q$4:$Q931,$Q932)=1,0,IF(AB932*AK932&lt;$AO$1,1,0))</f>
        <v>0</v>
      </c>
      <c r="AU932">
        <f t="shared" ca="1" si="336"/>
        <v>1</v>
      </c>
      <c r="AW932">
        <f ca="1">1*(COUNTIFS($Q$4:$Q931,Q932,AU$4:AU931,1)&gt;0)</f>
        <v>1</v>
      </c>
      <c r="AX932" t="str">
        <f t="shared" ca="1" si="346"/>
        <v/>
      </c>
    </row>
    <row r="933" spans="2:50" x14ac:dyDescent="0.35">
      <c r="B933">
        <f t="shared" si="337"/>
        <v>930</v>
      </c>
      <c r="C933" s="5">
        <f>AVERAGEIFS(TimeSeries!931:931,TimeSeries!$1:$1,"&lt;="&amp;C$3,TimeSeries!$1:$1,"&gt;="&amp;C$2)</f>
        <v>116.6</v>
      </c>
      <c r="D933" s="5">
        <f>AVERAGEIFS(TimeSeries!931:931,TimeSeries!$1:$1,"&lt;="&amp;D$3,TimeSeries!$1:$1,"&gt;="&amp;D$2)</f>
        <v>121.6</v>
      </c>
      <c r="E933" s="5">
        <f>AVERAGEIFS(TimeSeries!931:931,TimeSeries!$1:$1,"&lt;="&amp;E$3,TimeSeries!$1:$1,"&gt;="&amp;E$2)</f>
        <v>122.3</v>
      </c>
      <c r="F933" s="5">
        <f>AVERAGEIFS(TimeSeries!931:931,TimeSeries!$1:$1,"&lt;="&amp;F$3,TimeSeries!$1:$1,"&gt;="&amp;F$2)</f>
        <v>126.3</v>
      </c>
      <c r="G933" s="5">
        <f>AVERAGEIFS(TimeSeries!931:931,TimeSeries!$1:$1,"&lt;="&amp;G$3,TimeSeries!$1:$1,"&gt;="&amp;G$2)</f>
        <v>126.3</v>
      </c>
      <c r="H933" s="5">
        <f>AVERAGEIFS(TimeSeries!931:931,TimeSeries!$1:$1,"&lt;="&amp;H$3,TimeSeries!$1:$1,"&gt;="&amp;H$2)</f>
        <v>113.8</v>
      </c>
      <c r="I933" s="5">
        <f>AVERAGEIFS(TimeSeries!931:931,TimeSeries!$1:$1,"&lt;="&amp;I$3,TimeSeries!$1:$1,"&gt;="&amp;I$2)</f>
        <v>108.85</v>
      </c>
      <c r="J933" s="5">
        <f>AVERAGEIFS(TimeSeries!931:931,TimeSeries!$1:$1,"&lt;="&amp;J$3,TimeSeries!$1:$1,"&gt;="&amp;J$2)</f>
        <v>111.7</v>
      </c>
      <c r="K933" s="5">
        <f>+TimeSeries!I931</f>
        <v>118.51249999999999</v>
      </c>
      <c r="M933">
        <f t="shared" si="332"/>
        <v>119.21250000000001</v>
      </c>
      <c r="N933">
        <f t="shared" si="333"/>
        <v>125.81874999999999</v>
      </c>
      <c r="O933">
        <f t="shared" si="335"/>
        <v>0</v>
      </c>
      <c r="P933">
        <f t="shared" si="334"/>
        <v>0</v>
      </c>
      <c r="Q933">
        <f>+INDEX(TimeSeries!$A:$ZZ,'TimeSeries - Formatted'!$B933+1,'TimeSeries - Formatted'!K$1)</f>
        <v>33</v>
      </c>
      <c r="R933">
        <f>SUM(O$4:O933)</f>
        <v>44</v>
      </c>
      <c r="S933">
        <f>SUM(P$4:P933)</f>
        <v>45</v>
      </c>
      <c r="U933" s="1">
        <f t="shared" si="347"/>
        <v>-0.18375918795939794</v>
      </c>
      <c r="V933" s="1">
        <f t="shared" si="348"/>
        <v>-0.17475398710553103</v>
      </c>
      <c r="W933" s="1">
        <f t="shared" si="349"/>
        <v>-0.17781512605042016</v>
      </c>
      <c r="X933" s="1">
        <f t="shared" si="350"/>
        <v>-0.13522766175967138</v>
      </c>
      <c r="Y933" s="1">
        <f t="shared" si="351"/>
        <v>-9.5919828203292701E-2</v>
      </c>
      <c r="Z933" s="1">
        <f t="shared" si="352"/>
        <v>-0.13918305597579417</v>
      </c>
      <c r="AA933" s="1">
        <f t="shared" si="353"/>
        <v>-0.18586387434554974</v>
      </c>
      <c r="AB933" s="1">
        <f t="shared" si="354"/>
        <v>-0.16889880952380953</v>
      </c>
      <c r="AD933" s="2">
        <f t="shared" ca="1" si="338"/>
        <v>1</v>
      </c>
      <c r="AE933" s="2">
        <f t="shared" ca="1" si="339"/>
        <v>1</v>
      </c>
      <c r="AF933" s="2">
        <f t="shared" ca="1" si="340"/>
        <v>1</v>
      </c>
      <c r="AG933" s="2">
        <f t="shared" ca="1" si="341"/>
        <v>1</v>
      </c>
      <c r="AH933" s="2">
        <f t="shared" ca="1" si="342"/>
        <v>1</v>
      </c>
      <c r="AI933" s="2">
        <f t="shared" ca="1" si="343"/>
        <v>1</v>
      </c>
      <c r="AJ933" s="2">
        <f t="shared" ca="1" si="344"/>
        <v>1</v>
      </c>
      <c r="AK933" s="2">
        <f t="shared" ca="1" si="345"/>
        <v>1</v>
      </c>
      <c r="AM933">
        <f ca="1">+IF(COUNTIFS(AM$4:AM932,1,$Q$4:$Q932,$Q933)=1,0,IF(U933*AD933&lt;$AO$1,1,0))</f>
        <v>0</v>
      </c>
      <c r="AN933">
        <f ca="1">+IF(COUNTIFS(AN$4:AN932,1,$Q$4:$Q932,$Q933)=1,0,IF(V933*AE933&lt;$AO$1,1,0))</f>
        <v>0</v>
      </c>
      <c r="AO933">
        <f ca="1">+IF(COUNTIFS(AO$4:AO932,1,$Q$4:$Q932,$Q933)=1,0,IF(W933*AF933&lt;$AO$1,1,0))</f>
        <v>0</v>
      </c>
      <c r="AP933">
        <f ca="1">+IF(COUNTIFS(AP$4:AP932,1,$Q$4:$Q932,$Q933)=1,0,IF(X933*AG933&lt;$AO$1,1,0))</f>
        <v>0</v>
      </c>
      <c r="AQ933">
        <f ca="1">+IF(COUNTIFS(AQ$4:AQ932,1,$Q$4:$Q932,$Q933)=1,0,IF(Y933*AH933&lt;$AO$1,1,0))</f>
        <v>0</v>
      </c>
      <c r="AR933">
        <f ca="1">+IF(COUNTIFS(AR$4:AR932,1,$Q$4:$Q932,$Q933)=1,0,IF(Z933*AI933&lt;$AO$1,1,0))</f>
        <v>0</v>
      </c>
      <c r="AS933">
        <f ca="1">+IF(COUNTIFS(AS$4:AS932,1,$Q$4:$Q932,$Q933)=1,0,IF(AA933*AJ933&lt;$AO$1,1,0))</f>
        <v>0</v>
      </c>
      <c r="AT933">
        <f ca="1">+IF(COUNTIFS(AT$4:AT932,1,$Q$4:$Q932,$Q933)=1,0,IF(AB933*AK933&lt;$AO$1,1,0))</f>
        <v>0</v>
      </c>
      <c r="AU933">
        <f t="shared" ca="1" si="336"/>
        <v>0</v>
      </c>
      <c r="AW933">
        <f ca="1">1*(COUNTIFS($Q$4:$Q932,Q933,AU$4:AU932,1)&gt;0)</f>
        <v>1</v>
      </c>
      <c r="AX933" t="str">
        <f t="shared" ca="1" si="346"/>
        <v/>
      </c>
    </row>
    <row r="934" spans="2:50" x14ac:dyDescent="0.35">
      <c r="B934">
        <f t="shared" si="337"/>
        <v>931</v>
      </c>
      <c r="C934" s="5">
        <f>AVERAGEIFS(TimeSeries!932:932,TimeSeries!$1:$1,"&lt;="&amp;C$3,TimeSeries!$1:$1,"&gt;="&amp;C$2)</f>
        <v>116.6</v>
      </c>
      <c r="D934" s="5">
        <f>AVERAGEIFS(TimeSeries!932:932,TimeSeries!$1:$1,"&lt;="&amp;D$3,TimeSeries!$1:$1,"&gt;="&amp;D$2)</f>
        <v>121.6</v>
      </c>
      <c r="E934" s="5">
        <f>AVERAGEIFS(TimeSeries!932:932,TimeSeries!$1:$1,"&lt;="&amp;E$3,TimeSeries!$1:$1,"&gt;="&amp;E$2)</f>
        <v>122.3</v>
      </c>
      <c r="F934" s="5">
        <f>AVERAGEIFS(TimeSeries!932:932,TimeSeries!$1:$1,"&lt;="&amp;F$3,TimeSeries!$1:$1,"&gt;="&amp;F$2)</f>
        <v>126.3</v>
      </c>
      <c r="G934" s="5">
        <f>AVERAGEIFS(TimeSeries!932:932,TimeSeries!$1:$1,"&lt;="&amp;G$3,TimeSeries!$1:$1,"&gt;="&amp;G$2)</f>
        <v>126.3</v>
      </c>
      <c r="H934" s="5">
        <f>AVERAGEIFS(TimeSeries!932:932,TimeSeries!$1:$1,"&lt;="&amp;H$3,TimeSeries!$1:$1,"&gt;="&amp;H$2)</f>
        <v>113.3</v>
      </c>
      <c r="I934" s="5">
        <f>AVERAGEIFS(TimeSeries!932:932,TimeSeries!$1:$1,"&lt;="&amp;I$3,TimeSeries!$1:$1,"&gt;="&amp;I$2)</f>
        <v>107.65</v>
      </c>
      <c r="J934" s="5">
        <f>AVERAGEIFS(TimeSeries!932:932,TimeSeries!$1:$1,"&lt;="&amp;J$3,TimeSeries!$1:$1,"&gt;="&amp;J$2)</f>
        <v>110.3</v>
      </c>
      <c r="K934" s="5">
        <f>+TimeSeries!I932</f>
        <v>118.21249999999999</v>
      </c>
      <c r="M934">
        <f t="shared" si="332"/>
        <v>119.21250000000001</v>
      </c>
      <c r="N934">
        <f t="shared" si="333"/>
        <v>125.81874999999999</v>
      </c>
      <c r="O934">
        <f t="shared" si="335"/>
        <v>0</v>
      </c>
      <c r="P934">
        <f t="shared" si="334"/>
        <v>0</v>
      </c>
      <c r="Q934">
        <f>+INDEX(TimeSeries!$A:$ZZ,'TimeSeries - Formatted'!$B934+1,'TimeSeries - Formatted'!K$1)</f>
        <v>33</v>
      </c>
      <c r="R934">
        <f>SUM(O$4:O934)</f>
        <v>44</v>
      </c>
      <c r="S934">
        <f>SUM(P$4:P934)</f>
        <v>45</v>
      </c>
      <c r="U934" s="1">
        <f t="shared" si="347"/>
        <v>-0.18375918795939794</v>
      </c>
      <c r="V934" s="1">
        <f t="shared" si="348"/>
        <v>-0.17475398710553103</v>
      </c>
      <c r="W934" s="1">
        <f t="shared" si="349"/>
        <v>-0.17781512605042016</v>
      </c>
      <c r="X934" s="1">
        <f t="shared" si="350"/>
        <v>-0.13522766175967138</v>
      </c>
      <c r="Y934" s="1">
        <f t="shared" si="351"/>
        <v>-9.5919828203292701E-2</v>
      </c>
      <c r="Z934" s="1">
        <f t="shared" si="352"/>
        <v>-0.142965204236006</v>
      </c>
      <c r="AA934" s="1">
        <f t="shared" si="353"/>
        <v>-0.19483919222139101</v>
      </c>
      <c r="AB934" s="1">
        <f t="shared" si="354"/>
        <v>-0.17931547619047628</v>
      </c>
      <c r="AD934" s="2">
        <f t="shared" ca="1" si="338"/>
        <v>1</v>
      </c>
      <c r="AE934" s="2">
        <f t="shared" ca="1" si="339"/>
        <v>1</v>
      </c>
      <c r="AF934" s="2">
        <f t="shared" ca="1" si="340"/>
        <v>1</v>
      </c>
      <c r="AG934" s="2">
        <f t="shared" ca="1" si="341"/>
        <v>1</v>
      </c>
      <c r="AH934" s="2">
        <f t="shared" ca="1" si="342"/>
        <v>1</v>
      </c>
      <c r="AI934" s="2">
        <f t="shared" ca="1" si="343"/>
        <v>1</v>
      </c>
      <c r="AJ934" s="2">
        <f t="shared" ca="1" si="344"/>
        <v>1</v>
      </c>
      <c r="AK934" s="2">
        <f t="shared" ca="1" si="345"/>
        <v>1</v>
      </c>
      <c r="AM934">
        <f ca="1">+IF(COUNTIFS(AM$4:AM933,1,$Q$4:$Q933,$Q934)=1,0,IF(U934*AD934&lt;$AO$1,1,0))</f>
        <v>0</v>
      </c>
      <c r="AN934">
        <f ca="1">+IF(COUNTIFS(AN$4:AN933,1,$Q$4:$Q933,$Q934)=1,0,IF(V934*AE934&lt;$AO$1,1,0))</f>
        <v>0</v>
      </c>
      <c r="AO934">
        <f ca="1">+IF(COUNTIFS(AO$4:AO933,1,$Q$4:$Q933,$Q934)=1,0,IF(W934*AF934&lt;$AO$1,1,0))</f>
        <v>0</v>
      </c>
      <c r="AP934">
        <f ca="1">+IF(COUNTIFS(AP$4:AP933,1,$Q$4:$Q933,$Q934)=1,0,IF(X934*AG934&lt;$AO$1,1,0))</f>
        <v>0</v>
      </c>
      <c r="AQ934">
        <f ca="1">+IF(COUNTIFS(AQ$4:AQ933,1,$Q$4:$Q933,$Q934)=1,0,IF(Y934*AH934&lt;$AO$1,1,0))</f>
        <v>0</v>
      </c>
      <c r="AR934">
        <f ca="1">+IF(COUNTIFS(AR$4:AR933,1,$Q$4:$Q933,$Q934)=1,0,IF(Z934*AI934&lt;$AO$1,1,0))</f>
        <v>0</v>
      </c>
      <c r="AS934">
        <f ca="1">+IF(COUNTIFS(AS$4:AS933,1,$Q$4:$Q933,$Q934)=1,0,IF(AA934*AJ934&lt;$AO$1,1,0))</f>
        <v>0</v>
      </c>
      <c r="AT934">
        <f ca="1">+IF(COUNTIFS(AT$4:AT933,1,$Q$4:$Q933,$Q934)=1,0,IF(AB934*AK934&lt;$AO$1,1,0))</f>
        <v>0</v>
      </c>
      <c r="AU934">
        <f t="shared" ca="1" si="336"/>
        <v>0</v>
      </c>
      <c r="AW934">
        <f ca="1">1*(COUNTIFS($Q$4:$Q933,Q934,AU$4:AU933,1)&gt;0)</f>
        <v>1</v>
      </c>
      <c r="AX934" t="str">
        <f t="shared" ca="1" si="346"/>
        <v/>
      </c>
    </row>
    <row r="935" spans="2:50" x14ac:dyDescent="0.35">
      <c r="B935">
        <f t="shared" si="337"/>
        <v>932</v>
      </c>
      <c r="C935" s="5">
        <f>AVERAGEIFS(TimeSeries!933:933,TimeSeries!$1:$1,"&lt;="&amp;C$3,TimeSeries!$1:$1,"&gt;="&amp;C$2)</f>
        <v>115.4</v>
      </c>
      <c r="D935" s="5">
        <f>AVERAGEIFS(TimeSeries!933:933,TimeSeries!$1:$1,"&lt;="&amp;D$3,TimeSeries!$1:$1,"&gt;="&amp;D$2)</f>
        <v>120.9</v>
      </c>
      <c r="E935" s="5">
        <f>AVERAGEIFS(TimeSeries!933:933,TimeSeries!$1:$1,"&lt;="&amp;E$3,TimeSeries!$1:$1,"&gt;="&amp;E$2)</f>
        <v>122.3</v>
      </c>
      <c r="F935" s="5">
        <f>AVERAGEIFS(TimeSeries!933:933,TimeSeries!$1:$1,"&lt;="&amp;F$3,TimeSeries!$1:$1,"&gt;="&amp;F$2)</f>
        <v>126.8</v>
      </c>
      <c r="G935" s="5">
        <f>AVERAGEIFS(TimeSeries!933:933,TimeSeries!$1:$1,"&lt;="&amp;G$3,TimeSeries!$1:$1,"&gt;="&amp;G$2)</f>
        <v>125.4</v>
      </c>
      <c r="H935" s="5">
        <f>AVERAGEIFS(TimeSeries!933:933,TimeSeries!$1:$1,"&lt;="&amp;H$3,TimeSeries!$1:$1,"&gt;="&amp;H$2)</f>
        <v>111.9</v>
      </c>
      <c r="I935" s="5">
        <f>AVERAGEIFS(TimeSeries!933:933,TimeSeries!$1:$1,"&lt;="&amp;I$3,TimeSeries!$1:$1,"&gt;="&amp;I$2)</f>
        <v>106.95</v>
      </c>
      <c r="J935" s="5">
        <f>AVERAGEIFS(TimeSeries!933:933,TimeSeries!$1:$1,"&lt;="&amp;J$3,TimeSeries!$1:$1,"&gt;="&amp;J$2)</f>
        <v>108.9</v>
      </c>
      <c r="K935" s="5">
        <f>+TimeSeries!I933</f>
        <v>117.5125</v>
      </c>
      <c r="M935">
        <f t="shared" si="332"/>
        <v>119.21250000000001</v>
      </c>
      <c r="N935">
        <f t="shared" si="333"/>
        <v>125.81874999999999</v>
      </c>
      <c r="O935">
        <f t="shared" si="335"/>
        <v>0</v>
      </c>
      <c r="P935">
        <f t="shared" si="334"/>
        <v>0</v>
      </c>
      <c r="Q935">
        <f>+INDEX(TimeSeries!$A:$ZZ,'TimeSeries - Formatted'!$B935+1,'TimeSeries - Formatted'!K$1)</f>
        <v>34</v>
      </c>
      <c r="R935">
        <f>SUM(O$4:O935)</f>
        <v>44</v>
      </c>
      <c r="S935">
        <f>SUM(P$4:P935)</f>
        <v>45</v>
      </c>
      <c r="U935" s="1">
        <f t="shared" si="347"/>
        <v>-0.19215960798039899</v>
      </c>
      <c r="V935" s="1">
        <f t="shared" si="348"/>
        <v>-0.17950458092975896</v>
      </c>
      <c r="W935" s="1">
        <f t="shared" si="349"/>
        <v>-0.17781512605042016</v>
      </c>
      <c r="X935" s="1">
        <f t="shared" si="350"/>
        <v>-0.13180417665183164</v>
      </c>
      <c r="Y935" s="1">
        <f t="shared" si="351"/>
        <v>-0.10236220472440938</v>
      </c>
      <c r="Z935" s="1">
        <f t="shared" si="352"/>
        <v>-0.15355521936459893</v>
      </c>
      <c r="AA935" s="1">
        <f t="shared" si="353"/>
        <v>-0.20007479431563191</v>
      </c>
      <c r="AB935" s="1">
        <f t="shared" si="354"/>
        <v>-0.18973214285714279</v>
      </c>
      <c r="AD935" s="2">
        <f t="shared" ca="1" si="338"/>
        <v>0</v>
      </c>
      <c r="AE935" s="2">
        <f t="shared" ca="1" si="339"/>
        <v>0</v>
      </c>
      <c r="AF935" s="2">
        <f t="shared" ca="1" si="340"/>
        <v>0</v>
      </c>
      <c r="AG935" s="2">
        <f t="shared" ca="1" si="341"/>
        <v>0</v>
      </c>
      <c r="AH935" s="2">
        <f t="shared" ca="1" si="342"/>
        <v>0</v>
      </c>
      <c r="AI935" s="2">
        <f t="shared" ca="1" si="343"/>
        <v>0</v>
      </c>
      <c r="AJ935" s="2">
        <f t="shared" ca="1" si="344"/>
        <v>0</v>
      </c>
      <c r="AK935" s="2">
        <f t="shared" ca="1" si="345"/>
        <v>0</v>
      </c>
      <c r="AM935">
        <f ca="1">+IF(COUNTIFS(AM$4:AM934,1,$Q$4:$Q934,$Q935)=1,0,IF(U935*AD935&lt;$AO$1,1,0))</f>
        <v>0</v>
      </c>
      <c r="AN935">
        <f ca="1">+IF(COUNTIFS(AN$4:AN934,1,$Q$4:$Q934,$Q935)=1,0,IF(V935*AE935&lt;$AO$1,1,0))</f>
        <v>0</v>
      </c>
      <c r="AO935">
        <f ca="1">+IF(COUNTIFS(AO$4:AO934,1,$Q$4:$Q934,$Q935)=1,0,IF(W935*AF935&lt;$AO$1,1,0))</f>
        <v>0</v>
      </c>
      <c r="AP935">
        <f ca="1">+IF(COUNTIFS(AP$4:AP934,1,$Q$4:$Q934,$Q935)=1,0,IF(X935*AG935&lt;$AO$1,1,0))</f>
        <v>0</v>
      </c>
      <c r="AQ935">
        <f ca="1">+IF(COUNTIFS(AQ$4:AQ934,1,$Q$4:$Q934,$Q935)=1,0,IF(Y935*AH935&lt;$AO$1,1,0))</f>
        <v>0</v>
      </c>
      <c r="AR935">
        <f ca="1">+IF(COUNTIFS(AR$4:AR934,1,$Q$4:$Q934,$Q935)=1,0,IF(Z935*AI935&lt;$AO$1,1,0))</f>
        <v>0</v>
      </c>
      <c r="AS935">
        <f ca="1">+IF(COUNTIFS(AS$4:AS934,1,$Q$4:$Q934,$Q935)=1,0,IF(AA935*AJ935&lt;$AO$1,1,0))</f>
        <v>0</v>
      </c>
      <c r="AT935">
        <f ca="1">+IF(COUNTIFS(AT$4:AT934,1,$Q$4:$Q934,$Q935)=1,0,IF(AB935*AK935&lt;$AO$1,1,0))</f>
        <v>0</v>
      </c>
      <c r="AU935">
        <f t="shared" ca="1" si="336"/>
        <v>0</v>
      </c>
      <c r="AW935">
        <f>1*(COUNTIFS($Q$4:$Q934,Q935,AU$4:AU934,1)&gt;0)</f>
        <v>0</v>
      </c>
      <c r="AX935" t="str">
        <f t="shared" ca="1" si="346"/>
        <v/>
      </c>
    </row>
    <row r="936" spans="2:50" x14ac:dyDescent="0.35">
      <c r="B936">
        <f t="shared" si="337"/>
        <v>933</v>
      </c>
      <c r="C936" s="5">
        <f>AVERAGEIFS(TimeSeries!934:934,TimeSeries!$1:$1,"&lt;="&amp;C$3,TimeSeries!$1:$1,"&gt;="&amp;C$2)</f>
        <v>115.4</v>
      </c>
      <c r="D936" s="5">
        <f>AVERAGEIFS(TimeSeries!934:934,TimeSeries!$1:$1,"&lt;="&amp;D$3,TimeSeries!$1:$1,"&gt;="&amp;D$2)</f>
        <v>120.4</v>
      </c>
      <c r="E936" s="5">
        <f>AVERAGEIFS(TimeSeries!934:934,TimeSeries!$1:$1,"&lt;="&amp;E$3,TimeSeries!$1:$1,"&gt;="&amp;E$2)</f>
        <v>122.5</v>
      </c>
      <c r="F936" s="5">
        <f>AVERAGEIFS(TimeSeries!934:934,TimeSeries!$1:$1,"&lt;="&amp;F$3,TimeSeries!$1:$1,"&gt;="&amp;F$2)</f>
        <v>128</v>
      </c>
      <c r="G936" s="5">
        <f>AVERAGEIFS(TimeSeries!934:934,TimeSeries!$1:$1,"&lt;="&amp;G$3,TimeSeries!$1:$1,"&gt;="&amp;G$2)</f>
        <v>125.9</v>
      </c>
      <c r="H936" s="5">
        <f>AVERAGEIFS(TimeSeries!934:934,TimeSeries!$1:$1,"&lt;="&amp;H$3,TimeSeries!$1:$1,"&gt;="&amp;H$2)</f>
        <v>112.4</v>
      </c>
      <c r="I936" s="5">
        <f>AVERAGEIFS(TimeSeries!934:934,TimeSeries!$1:$1,"&lt;="&amp;I$3,TimeSeries!$1:$1,"&gt;="&amp;I$2)</f>
        <v>108.15</v>
      </c>
      <c r="J936" s="5">
        <f>AVERAGEIFS(TimeSeries!934:934,TimeSeries!$1:$1,"&lt;="&amp;J$3,TimeSeries!$1:$1,"&gt;="&amp;J$2)</f>
        <v>110.3</v>
      </c>
      <c r="K936" s="5">
        <f>+TimeSeries!I934</f>
        <v>117.98750000000001</v>
      </c>
      <c r="M936">
        <f t="shared" si="332"/>
        <v>119.21250000000001</v>
      </c>
      <c r="N936">
        <f t="shared" si="333"/>
        <v>125.81874999999999</v>
      </c>
      <c r="O936">
        <f t="shared" si="335"/>
        <v>0</v>
      </c>
      <c r="P936">
        <f t="shared" si="334"/>
        <v>0</v>
      </c>
      <c r="Q936">
        <f>+INDEX(TimeSeries!$A:$ZZ,'TimeSeries - Formatted'!$B936+1,'TimeSeries - Formatted'!K$1)</f>
        <v>34</v>
      </c>
      <c r="R936">
        <f>SUM(O$4:O936)</f>
        <v>44</v>
      </c>
      <c r="S936">
        <f>SUM(P$4:P936)</f>
        <v>45</v>
      </c>
      <c r="U936" s="1">
        <f t="shared" si="347"/>
        <v>-0.19215960798039899</v>
      </c>
      <c r="V936" s="1">
        <f t="shared" si="348"/>
        <v>-0.18289786223277904</v>
      </c>
      <c r="W936" s="1">
        <f t="shared" si="349"/>
        <v>-0.17647058823529416</v>
      </c>
      <c r="X936" s="1">
        <f t="shared" si="350"/>
        <v>-0.12358781239301619</v>
      </c>
      <c r="Y936" s="1">
        <f t="shared" si="351"/>
        <v>-9.878310665712231E-2</v>
      </c>
      <c r="Z936" s="1">
        <f t="shared" si="352"/>
        <v>-0.1497730711043872</v>
      </c>
      <c r="AA936" s="1">
        <f t="shared" si="353"/>
        <v>-0.19109947643979042</v>
      </c>
      <c r="AB936" s="1">
        <f t="shared" si="354"/>
        <v>-0.17931547619047628</v>
      </c>
      <c r="AD936" s="2">
        <f t="shared" ca="1" si="338"/>
        <v>0</v>
      </c>
      <c r="AE936" s="2">
        <f t="shared" ca="1" si="339"/>
        <v>0</v>
      </c>
      <c r="AF936" s="2">
        <f t="shared" ca="1" si="340"/>
        <v>0</v>
      </c>
      <c r="AG936" s="2">
        <f t="shared" ca="1" si="341"/>
        <v>0</v>
      </c>
      <c r="AH936" s="2">
        <f t="shared" ca="1" si="342"/>
        <v>0</v>
      </c>
      <c r="AI936" s="2">
        <f t="shared" ca="1" si="343"/>
        <v>0</v>
      </c>
      <c r="AJ936" s="2">
        <f t="shared" ca="1" si="344"/>
        <v>0</v>
      </c>
      <c r="AK936" s="2">
        <f t="shared" ca="1" si="345"/>
        <v>0</v>
      </c>
      <c r="AM936">
        <f ca="1">+IF(COUNTIFS(AM$4:AM935,1,$Q$4:$Q935,$Q936)=1,0,IF(U936*AD936&lt;$AO$1,1,0))</f>
        <v>0</v>
      </c>
      <c r="AN936">
        <f ca="1">+IF(COUNTIFS(AN$4:AN935,1,$Q$4:$Q935,$Q936)=1,0,IF(V936*AE936&lt;$AO$1,1,0))</f>
        <v>0</v>
      </c>
      <c r="AO936">
        <f ca="1">+IF(COUNTIFS(AO$4:AO935,1,$Q$4:$Q935,$Q936)=1,0,IF(W936*AF936&lt;$AO$1,1,0))</f>
        <v>0</v>
      </c>
      <c r="AP936">
        <f ca="1">+IF(COUNTIFS(AP$4:AP935,1,$Q$4:$Q935,$Q936)=1,0,IF(X936*AG936&lt;$AO$1,1,0))</f>
        <v>0</v>
      </c>
      <c r="AQ936">
        <f ca="1">+IF(COUNTIFS(AQ$4:AQ935,1,$Q$4:$Q935,$Q936)=1,0,IF(Y936*AH936&lt;$AO$1,1,0))</f>
        <v>0</v>
      </c>
      <c r="AR936">
        <f ca="1">+IF(COUNTIFS(AR$4:AR935,1,$Q$4:$Q935,$Q936)=1,0,IF(Z936*AI936&lt;$AO$1,1,0))</f>
        <v>0</v>
      </c>
      <c r="AS936">
        <f ca="1">+IF(COUNTIFS(AS$4:AS935,1,$Q$4:$Q935,$Q936)=1,0,IF(AA936*AJ936&lt;$AO$1,1,0))</f>
        <v>0</v>
      </c>
      <c r="AT936">
        <f ca="1">+IF(COUNTIFS(AT$4:AT935,1,$Q$4:$Q935,$Q936)=1,0,IF(AB936*AK936&lt;$AO$1,1,0))</f>
        <v>0</v>
      </c>
      <c r="AU936">
        <f t="shared" ca="1" si="336"/>
        <v>0</v>
      </c>
      <c r="AW936">
        <f ca="1">1*(COUNTIFS($Q$4:$Q935,Q936,AU$4:AU935,1)&gt;0)</f>
        <v>0</v>
      </c>
      <c r="AX936" t="str">
        <f t="shared" ca="1" si="346"/>
        <v/>
      </c>
    </row>
    <row r="937" spans="2:50" x14ac:dyDescent="0.35">
      <c r="B937">
        <f t="shared" si="337"/>
        <v>934</v>
      </c>
      <c r="C937" s="5">
        <f>AVERAGEIFS(TimeSeries!935:935,TimeSeries!$1:$1,"&lt;="&amp;C$3,TimeSeries!$1:$1,"&gt;="&amp;C$2)</f>
        <v>115.4</v>
      </c>
      <c r="D937" s="5">
        <f>AVERAGEIFS(TimeSeries!935:935,TimeSeries!$1:$1,"&lt;="&amp;D$3,TimeSeries!$1:$1,"&gt;="&amp;D$2)</f>
        <v>120.4</v>
      </c>
      <c r="E937" s="5">
        <f>AVERAGEIFS(TimeSeries!935:935,TimeSeries!$1:$1,"&lt;="&amp;E$3,TimeSeries!$1:$1,"&gt;="&amp;E$2)</f>
        <v>122.5</v>
      </c>
      <c r="F937" s="5">
        <f>AVERAGEIFS(TimeSeries!935:935,TimeSeries!$1:$1,"&lt;="&amp;F$3,TimeSeries!$1:$1,"&gt;="&amp;F$2)</f>
        <v>128.5</v>
      </c>
      <c r="G937" s="5">
        <f>AVERAGEIFS(TimeSeries!935:935,TimeSeries!$1:$1,"&lt;="&amp;G$3,TimeSeries!$1:$1,"&gt;="&amp;G$2)</f>
        <v>126.4</v>
      </c>
      <c r="H937" s="5">
        <f>AVERAGEIFS(TimeSeries!935:935,TimeSeries!$1:$1,"&lt;="&amp;H$3,TimeSeries!$1:$1,"&gt;="&amp;H$2)</f>
        <v>112.9</v>
      </c>
      <c r="I937" s="5">
        <f>AVERAGEIFS(TimeSeries!935:935,TimeSeries!$1:$1,"&lt;="&amp;I$3,TimeSeries!$1:$1,"&gt;="&amp;I$2)</f>
        <v>107.95</v>
      </c>
      <c r="J937" s="5">
        <f>AVERAGEIFS(TimeSeries!935:935,TimeSeries!$1:$1,"&lt;="&amp;J$3,TimeSeries!$1:$1,"&gt;="&amp;J$2)</f>
        <v>108.9</v>
      </c>
      <c r="K937" s="5">
        <f>+TimeSeries!I935</f>
        <v>118.0625</v>
      </c>
      <c r="M937">
        <f t="shared" si="332"/>
        <v>119.19374999999999</v>
      </c>
      <c r="N937">
        <f t="shared" si="333"/>
        <v>125.81874999999999</v>
      </c>
      <c r="O937">
        <f t="shared" si="335"/>
        <v>0</v>
      </c>
      <c r="P937">
        <f t="shared" si="334"/>
        <v>0</v>
      </c>
      <c r="Q937">
        <f>+INDEX(TimeSeries!$A:$ZZ,'TimeSeries - Formatted'!$B937+1,'TimeSeries - Formatted'!K$1)</f>
        <v>34</v>
      </c>
      <c r="R937">
        <f>SUM(O$4:O937)</f>
        <v>44</v>
      </c>
      <c r="S937">
        <f>SUM(P$4:P937)</f>
        <v>45</v>
      </c>
      <c r="U937" s="1">
        <f t="shared" si="347"/>
        <v>-0.19215960798039899</v>
      </c>
      <c r="V937" s="1">
        <f t="shared" si="348"/>
        <v>-0.18289786223277904</v>
      </c>
      <c r="W937" s="1">
        <f t="shared" si="349"/>
        <v>-0.17647058823529416</v>
      </c>
      <c r="X937" s="1">
        <f t="shared" si="350"/>
        <v>-0.12016432728517634</v>
      </c>
      <c r="Y937" s="1">
        <f t="shared" si="351"/>
        <v>-9.5204008589835243E-2</v>
      </c>
      <c r="Z937" s="1">
        <f t="shared" si="352"/>
        <v>-0.14599092284417536</v>
      </c>
      <c r="AA937" s="1">
        <f t="shared" si="353"/>
        <v>-0.19259536275243072</v>
      </c>
      <c r="AB937" s="1">
        <f t="shared" si="354"/>
        <v>-0.18973214285714279</v>
      </c>
      <c r="AD937" s="2">
        <f t="shared" ca="1" si="338"/>
        <v>0</v>
      </c>
      <c r="AE937" s="2">
        <f t="shared" ca="1" si="339"/>
        <v>0</v>
      </c>
      <c r="AF937" s="2">
        <f t="shared" ca="1" si="340"/>
        <v>0</v>
      </c>
      <c r="AG937" s="2">
        <f t="shared" ca="1" si="341"/>
        <v>0</v>
      </c>
      <c r="AH937" s="2">
        <f t="shared" ca="1" si="342"/>
        <v>0</v>
      </c>
      <c r="AI937" s="2">
        <f t="shared" ca="1" si="343"/>
        <v>0</v>
      </c>
      <c r="AJ937" s="2">
        <f t="shared" ca="1" si="344"/>
        <v>0</v>
      </c>
      <c r="AK937" s="2">
        <f t="shared" ca="1" si="345"/>
        <v>0</v>
      </c>
      <c r="AM937">
        <f ca="1">+IF(COUNTIFS(AM$4:AM936,1,$Q$4:$Q936,$Q937)=1,0,IF(U937*AD937&lt;$AO$1,1,0))</f>
        <v>0</v>
      </c>
      <c r="AN937">
        <f ca="1">+IF(COUNTIFS(AN$4:AN936,1,$Q$4:$Q936,$Q937)=1,0,IF(V937*AE937&lt;$AO$1,1,0))</f>
        <v>0</v>
      </c>
      <c r="AO937">
        <f ca="1">+IF(COUNTIFS(AO$4:AO936,1,$Q$4:$Q936,$Q937)=1,0,IF(W937*AF937&lt;$AO$1,1,0))</f>
        <v>0</v>
      </c>
      <c r="AP937">
        <f ca="1">+IF(COUNTIFS(AP$4:AP936,1,$Q$4:$Q936,$Q937)=1,0,IF(X937*AG937&lt;$AO$1,1,0))</f>
        <v>0</v>
      </c>
      <c r="AQ937">
        <f ca="1">+IF(COUNTIFS(AQ$4:AQ936,1,$Q$4:$Q936,$Q937)=1,0,IF(Y937*AH937&lt;$AO$1,1,0))</f>
        <v>0</v>
      </c>
      <c r="AR937">
        <f ca="1">+IF(COUNTIFS(AR$4:AR936,1,$Q$4:$Q936,$Q937)=1,0,IF(Z937*AI937&lt;$AO$1,1,0))</f>
        <v>0</v>
      </c>
      <c r="AS937">
        <f ca="1">+IF(COUNTIFS(AS$4:AS936,1,$Q$4:$Q936,$Q937)=1,0,IF(AA937*AJ937&lt;$AO$1,1,0))</f>
        <v>0</v>
      </c>
      <c r="AT937">
        <f ca="1">+IF(COUNTIFS(AT$4:AT936,1,$Q$4:$Q936,$Q937)=1,0,IF(AB937*AK937&lt;$AO$1,1,0))</f>
        <v>0</v>
      </c>
      <c r="AU937">
        <f t="shared" ca="1" si="336"/>
        <v>0</v>
      </c>
      <c r="AW937">
        <f ca="1">1*(COUNTIFS($Q$4:$Q936,Q937,AU$4:AU936,1)&gt;0)</f>
        <v>0</v>
      </c>
      <c r="AX937" t="str">
        <f t="shared" ca="1" si="346"/>
        <v/>
      </c>
    </row>
    <row r="938" spans="2:50" x14ac:dyDescent="0.35">
      <c r="B938">
        <f t="shared" si="337"/>
        <v>935</v>
      </c>
      <c r="C938" s="5">
        <f>AVERAGEIFS(TimeSeries!936:936,TimeSeries!$1:$1,"&lt;="&amp;C$3,TimeSeries!$1:$1,"&gt;="&amp;C$2)</f>
        <v>116.6</v>
      </c>
      <c r="D938" s="5">
        <f>AVERAGEIFS(TimeSeries!936:936,TimeSeries!$1:$1,"&lt;="&amp;D$3,TimeSeries!$1:$1,"&gt;="&amp;D$2)</f>
        <v>121.6</v>
      </c>
      <c r="E938" s="5">
        <f>AVERAGEIFS(TimeSeries!936:936,TimeSeries!$1:$1,"&lt;="&amp;E$3,TimeSeries!$1:$1,"&gt;="&amp;E$2)</f>
        <v>125.15</v>
      </c>
      <c r="F938" s="5">
        <f>AVERAGEIFS(TimeSeries!936:936,TimeSeries!$1:$1,"&lt;="&amp;F$3,TimeSeries!$1:$1,"&gt;="&amp;F$2)</f>
        <v>130.65</v>
      </c>
      <c r="G938" s="5">
        <f>AVERAGEIFS(TimeSeries!936:936,TimeSeries!$1:$1,"&lt;="&amp;G$3,TimeSeries!$1:$1,"&gt;="&amp;G$2)</f>
        <v>127.1</v>
      </c>
      <c r="H938" s="5">
        <f>AVERAGEIFS(TimeSeries!936:936,TimeSeries!$1:$1,"&lt;="&amp;H$3,TimeSeries!$1:$1,"&gt;="&amp;H$2)</f>
        <v>114.6</v>
      </c>
      <c r="I938" s="5">
        <f>AVERAGEIFS(TimeSeries!936:936,TimeSeries!$1:$1,"&lt;="&amp;I$3,TimeSeries!$1:$1,"&gt;="&amp;I$2)</f>
        <v>109.65</v>
      </c>
      <c r="J938" s="5">
        <f>AVERAGEIFS(TimeSeries!936:936,TimeSeries!$1:$1,"&lt;="&amp;J$3,TimeSeries!$1:$1,"&gt;="&amp;J$2)</f>
        <v>110.3</v>
      </c>
      <c r="K938" s="5">
        <f>+TimeSeries!I936</f>
        <v>119.625</v>
      </c>
      <c r="M938">
        <f t="shared" si="332"/>
        <v>119.19374999999999</v>
      </c>
      <c r="N938">
        <f t="shared" si="333"/>
        <v>125.81874999999999</v>
      </c>
      <c r="O938">
        <f t="shared" si="335"/>
        <v>0</v>
      </c>
      <c r="P938">
        <f t="shared" si="334"/>
        <v>0</v>
      </c>
      <c r="Q938">
        <f>+INDEX(TimeSeries!$A:$ZZ,'TimeSeries - Formatted'!$B938+1,'TimeSeries - Formatted'!K$1)</f>
        <v>34</v>
      </c>
      <c r="R938">
        <f>SUM(O$4:O938)</f>
        <v>44</v>
      </c>
      <c r="S938">
        <f>SUM(P$4:P938)</f>
        <v>45</v>
      </c>
      <c r="U938" s="1">
        <f t="shared" si="347"/>
        <v>-0.18375918795939794</v>
      </c>
      <c r="V938" s="1">
        <f t="shared" si="348"/>
        <v>-0.17475398710553103</v>
      </c>
      <c r="W938" s="1">
        <f t="shared" si="349"/>
        <v>-0.15865546218487392</v>
      </c>
      <c r="X938" s="1">
        <f t="shared" si="350"/>
        <v>-0.10544334132146527</v>
      </c>
      <c r="Y938" s="1">
        <f t="shared" si="351"/>
        <v>-9.0193271295633481E-2</v>
      </c>
      <c r="Z938" s="1">
        <f t="shared" si="352"/>
        <v>-0.13313161875945534</v>
      </c>
      <c r="AA938" s="1">
        <f t="shared" si="353"/>
        <v>-0.17988032909498863</v>
      </c>
      <c r="AB938" s="1">
        <f t="shared" si="354"/>
        <v>-0.17931547619047628</v>
      </c>
      <c r="AD938" s="2">
        <f t="shared" ca="1" si="338"/>
        <v>0</v>
      </c>
      <c r="AE938" s="2">
        <f t="shared" ca="1" si="339"/>
        <v>0</v>
      </c>
      <c r="AF938" s="2">
        <f t="shared" ca="1" si="340"/>
        <v>0</v>
      </c>
      <c r="AG938" s="2">
        <f t="shared" ca="1" si="341"/>
        <v>0</v>
      </c>
      <c r="AH938" s="2">
        <f t="shared" ca="1" si="342"/>
        <v>0</v>
      </c>
      <c r="AI938" s="2">
        <f t="shared" ca="1" si="343"/>
        <v>0</v>
      </c>
      <c r="AJ938" s="2">
        <f t="shared" ca="1" si="344"/>
        <v>0</v>
      </c>
      <c r="AK938" s="2">
        <f t="shared" ca="1" si="345"/>
        <v>0</v>
      </c>
      <c r="AM938">
        <f ca="1">+IF(COUNTIFS(AM$4:AM937,1,$Q$4:$Q937,$Q938)=1,0,IF(U938*AD938&lt;$AO$1,1,0))</f>
        <v>0</v>
      </c>
      <c r="AN938">
        <f ca="1">+IF(COUNTIFS(AN$4:AN937,1,$Q$4:$Q937,$Q938)=1,0,IF(V938*AE938&lt;$AO$1,1,0))</f>
        <v>0</v>
      </c>
      <c r="AO938">
        <f ca="1">+IF(COUNTIFS(AO$4:AO937,1,$Q$4:$Q937,$Q938)=1,0,IF(W938*AF938&lt;$AO$1,1,0))</f>
        <v>0</v>
      </c>
      <c r="AP938">
        <f ca="1">+IF(COUNTIFS(AP$4:AP937,1,$Q$4:$Q937,$Q938)=1,0,IF(X938*AG938&lt;$AO$1,1,0))</f>
        <v>0</v>
      </c>
      <c r="AQ938">
        <f ca="1">+IF(COUNTIFS(AQ$4:AQ937,1,$Q$4:$Q937,$Q938)=1,0,IF(Y938*AH938&lt;$AO$1,1,0))</f>
        <v>0</v>
      </c>
      <c r="AR938">
        <f ca="1">+IF(COUNTIFS(AR$4:AR937,1,$Q$4:$Q937,$Q938)=1,0,IF(Z938*AI938&lt;$AO$1,1,0))</f>
        <v>0</v>
      </c>
      <c r="AS938">
        <f ca="1">+IF(COUNTIFS(AS$4:AS937,1,$Q$4:$Q937,$Q938)=1,0,IF(AA938*AJ938&lt;$AO$1,1,0))</f>
        <v>0</v>
      </c>
      <c r="AT938">
        <f ca="1">+IF(COUNTIFS(AT$4:AT937,1,$Q$4:$Q937,$Q938)=1,0,IF(AB938*AK938&lt;$AO$1,1,0))</f>
        <v>0</v>
      </c>
      <c r="AU938">
        <f t="shared" ca="1" si="336"/>
        <v>0</v>
      </c>
      <c r="AW938">
        <f ca="1">1*(COUNTIFS($Q$4:$Q937,Q938,AU$4:AU937,1)&gt;0)</f>
        <v>0</v>
      </c>
      <c r="AX938" t="str">
        <f t="shared" ca="1" si="346"/>
        <v/>
      </c>
    </row>
    <row r="939" spans="2:50" x14ac:dyDescent="0.35">
      <c r="B939">
        <f t="shared" si="337"/>
        <v>936</v>
      </c>
      <c r="C939" s="5">
        <f>AVERAGEIFS(TimeSeries!937:937,TimeSeries!$1:$1,"&lt;="&amp;C$3,TimeSeries!$1:$1,"&gt;="&amp;C$2)</f>
        <v>119.5</v>
      </c>
      <c r="D939" s="5">
        <f>AVERAGEIFS(TimeSeries!937:937,TimeSeries!$1:$1,"&lt;="&amp;D$3,TimeSeries!$1:$1,"&gt;="&amp;D$2)</f>
        <v>124</v>
      </c>
      <c r="E939" s="5">
        <f>AVERAGEIFS(TimeSeries!937:937,TimeSeries!$1:$1,"&lt;="&amp;E$3,TimeSeries!$1:$1,"&gt;="&amp;E$2)</f>
        <v>126.15</v>
      </c>
      <c r="F939" s="5">
        <f>AVERAGEIFS(TimeSeries!937:937,TimeSeries!$1:$1,"&lt;="&amp;F$3,TimeSeries!$1:$1,"&gt;="&amp;F$2)</f>
        <v>130.65</v>
      </c>
      <c r="G939" s="5">
        <f>AVERAGEIFS(TimeSeries!937:937,TimeSeries!$1:$1,"&lt;="&amp;G$3,TimeSeries!$1:$1,"&gt;="&amp;G$2)</f>
        <v>126.4</v>
      </c>
      <c r="H939" s="5">
        <f>AVERAGEIFS(TimeSeries!937:937,TimeSeries!$1:$1,"&lt;="&amp;H$3,TimeSeries!$1:$1,"&gt;="&amp;H$2)</f>
        <v>114.9</v>
      </c>
      <c r="I939" s="5">
        <f>AVERAGEIFS(TimeSeries!937:937,TimeSeries!$1:$1,"&lt;="&amp;I$3,TimeSeries!$1:$1,"&gt;="&amp;I$2)</f>
        <v>111.35</v>
      </c>
      <c r="J939" s="5">
        <f>AVERAGEIFS(TimeSeries!937:937,TimeSeries!$1:$1,"&lt;="&amp;J$3,TimeSeries!$1:$1,"&gt;="&amp;J$2)</f>
        <v>111.7</v>
      </c>
      <c r="K939" s="5">
        <f>+TimeSeries!I937</f>
        <v>120.85</v>
      </c>
      <c r="M939">
        <f t="shared" si="332"/>
        <v>119.19374999999999</v>
      </c>
      <c r="N939">
        <f t="shared" si="333"/>
        <v>125.81874999999999</v>
      </c>
      <c r="O939">
        <f t="shared" si="335"/>
        <v>1</v>
      </c>
      <c r="P939">
        <f t="shared" si="334"/>
        <v>0</v>
      </c>
      <c r="Q939">
        <f>+INDEX(TimeSeries!$A:$ZZ,'TimeSeries - Formatted'!$B939+1,'TimeSeries - Formatted'!K$1)</f>
        <v>34</v>
      </c>
      <c r="R939">
        <f>SUM(O$4:O939)</f>
        <v>45</v>
      </c>
      <c r="S939">
        <f>SUM(P$4:P939)</f>
        <v>45</v>
      </c>
      <c r="U939" s="1">
        <f t="shared" si="347"/>
        <v>-0.16345817290864539</v>
      </c>
      <c r="V939" s="1">
        <f t="shared" si="348"/>
        <v>-0.15846623685103489</v>
      </c>
      <c r="W939" s="1">
        <f t="shared" si="349"/>
        <v>-0.15193277310924369</v>
      </c>
      <c r="X939" s="1">
        <f t="shared" si="350"/>
        <v>-8.1546572934973582E-2</v>
      </c>
      <c r="Y939" s="1">
        <f t="shared" si="351"/>
        <v>-3.9878465628560567E-2</v>
      </c>
      <c r="Z939" s="1">
        <f t="shared" si="352"/>
        <v>-0.11717249327698809</v>
      </c>
      <c r="AA939" s="1">
        <f t="shared" si="353"/>
        <v>-0.16716529543754677</v>
      </c>
      <c r="AB939" s="1">
        <f t="shared" si="354"/>
        <v>-0.16889880952380953</v>
      </c>
      <c r="AD939" s="2">
        <f t="shared" ca="1" si="338"/>
        <v>0</v>
      </c>
      <c r="AE939" s="2">
        <f t="shared" ca="1" si="339"/>
        <v>0</v>
      </c>
      <c r="AF939" s="2">
        <f t="shared" ca="1" si="340"/>
        <v>0</v>
      </c>
      <c r="AG939" s="2">
        <f t="shared" ca="1" si="341"/>
        <v>0</v>
      </c>
      <c r="AH939" s="2">
        <f t="shared" ca="1" si="342"/>
        <v>0</v>
      </c>
      <c r="AI939" s="2">
        <f t="shared" ca="1" si="343"/>
        <v>0</v>
      </c>
      <c r="AJ939" s="2">
        <f t="shared" ca="1" si="344"/>
        <v>0</v>
      </c>
      <c r="AK939" s="2">
        <f t="shared" ca="1" si="345"/>
        <v>0</v>
      </c>
      <c r="AM939">
        <f ca="1">+IF(COUNTIFS(AM$4:AM938,1,$Q$4:$Q938,$Q939)=1,0,IF(U939*AD939&lt;$AO$1,1,0))</f>
        <v>0</v>
      </c>
      <c r="AN939">
        <f ca="1">+IF(COUNTIFS(AN$4:AN938,1,$Q$4:$Q938,$Q939)=1,0,IF(V939*AE939&lt;$AO$1,1,0))</f>
        <v>0</v>
      </c>
      <c r="AO939">
        <f ca="1">+IF(COUNTIFS(AO$4:AO938,1,$Q$4:$Q938,$Q939)=1,0,IF(W939*AF939&lt;$AO$1,1,0))</f>
        <v>0</v>
      </c>
      <c r="AP939">
        <f ca="1">+IF(COUNTIFS(AP$4:AP938,1,$Q$4:$Q938,$Q939)=1,0,IF(X939*AG939&lt;$AO$1,1,0))</f>
        <v>0</v>
      </c>
      <c r="AQ939">
        <f ca="1">+IF(COUNTIFS(AQ$4:AQ938,1,$Q$4:$Q938,$Q939)=1,0,IF(Y939*AH939&lt;$AO$1,1,0))</f>
        <v>0</v>
      </c>
      <c r="AR939">
        <f ca="1">+IF(COUNTIFS(AR$4:AR938,1,$Q$4:$Q938,$Q939)=1,0,IF(Z939*AI939&lt;$AO$1,1,0))</f>
        <v>0</v>
      </c>
      <c r="AS939">
        <f ca="1">+IF(COUNTIFS(AS$4:AS938,1,$Q$4:$Q938,$Q939)=1,0,IF(AA939*AJ939&lt;$AO$1,1,0))</f>
        <v>0</v>
      </c>
      <c r="AT939">
        <f ca="1">+IF(COUNTIFS(AT$4:AT938,1,$Q$4:$Q938,$Q939)=1,0,IF(AB939*AK939&lt;$AO$1,1,0))</f>
        <v>0</v>
      </c>
      <c r="AU939">
        <f t="shared" ca="1" si="336"/>
        <v>0</v>
      </c>
      <c r="AW939">
        <f ca="1">1*(COUNTIFS($Q$4:$Q938,Q939,AU$4:AU938,1)&gt;0)</f>
        <v>0</v>
      </c>
      <c r="AX939" t="str">
        <f t="shared" ca="1" si="346"/>
        <v/>
      </c>
    </row>
    <row r="940" spans="2:50" x14ac:dyDescent="0.35">
      <c r="B940">
        <f t="shared" si="337"/>
        <v>937</v>
      </c>
      <c r="C940" s="5">
        <f>AVERAGEIFS(TimeSeries!938:938,TimeSeries!$1:$1,"&lt;="&amp;C$3,TimeSeries!$1:$1,"&gt;="&amp;C$2)</f>
        <v>121.95</v>
      </c>
      <c r="D940" s="5">
        <f>AVERAGEIFS(TimeSeries!938:938,TimeSeries!$1:$1,"&lt;="&amp;D$3,TimeSeries!$1:$1,"&gt;="&amp;D$2)</f>
        <v>126.45</v>
      </c>
      <c r="E940" s="5">
        <f>AVERAGEIFS(TimeSeries!938:938,TimeSeries!$1:$1,"&lt;="&amp;E$3,TimeSeries!$1:$1,"&gt;="&amp;E$2)</f>
        <v>127.85</v>
      </c>
      <c r="F940" s="5">
        <f>AVERAGEIFS(TimeSeries!938:938,TimeSeries!$1:$1,"&lt;="&amp;F$3,TimeSeries!$1:$1,"&gt;="&amp;F$2)</f>
        <v>131.85</v>
      </c>
      <c r="G940" s="5">
        <f>AVERAGEIFS(TimeSeries!938:938,TimeSeries!$1:$1,"&lt;="&amp;G$3,TimeSeries!$1:$1,"&gt;="&amp;G$2)</f>
        <v>129.75</v>
      </c>
      <c r="H940" s="5">
        <f>AVERAGEIFS(TimeSeries!938:938,TimeSeries!$1:$1,"&lt;="&amp;H$3,TimeSeries!$1:$1,"&gt;="&amp;H$2)</f>
        <v>118.75</v>
      </c>
      <c r="I940" s="5">
        <f>AVERAGEIFS(TimeSeries!938:938,TimeSeries!$1:$1,"&lt;="&amp;I$3,TimeSeries!$1:$1,"&gt;="&amp;I$2)</f>
        <v>115.2</v>
      </c>
      <c r="J940" s="5">
        <f>AVERAGEIFS(TimeSeries!938:938,TimeSeries!$1:$1,"&lt;="&amp;J$3,TimeSeries!$1:$1,"&gt;="&amp;J$2)</f>
        <v>117.4</v>
      </c>
      <c r="K940" s="5">
        <f>+TimeSeries!I938</f>
        <v>123.6875</v>
      </c>
      <c r="M940">
        <f t="shared" ref="M940:M1003" si="355">_xlfn.PERCENTILE.EXC(K901:K940,25%)</f>
        <v>119.19374999999999</v>
      </c>
      <c r="N940">
        <f t="shared" ref="N940:N1003" si="356">_xlfn.PERCENTILE.EXC(K901:K940,50%)</f>
        <v>125.81874999999999</v>
      </c>
      <c r="O940">
        <f t="shared" si="335"/>
        <v>0</v>
      </c>
      <c r="P940">
        <f t="shared" ref="P940:P1003" si="357">1*((K940&gt;N940)*(MIN(K929:K939)&lt;$M940)*(SUM(P929:P939)=0))</f>
        <v>0</v>
      </c>
      <c r="Q940">
        <f>+INDEX(TimeSeries!$A:$ZZ,'TimeSeries - Formatted'!$B940+1,'TimeSeries - Formatted'!K$1)</f>
        <v>34</v>
      </c>
      <c r="R940">
        <f>SUM(O$4:O940)</f>
        <v>45</v>
      </c>
      <c r="S940">
        <f>SUM(P$4:P940)</f>
        <v>45</v>
      </c>
      <c r="U940" s="1">
        <f t="shared" si="347"/>
        <v>-0.11758321273516636</v>
      </c>
      <c r="V940" s="1">
        <f t="shared" si="348"/>
        <v>-0.11696927374301669</v>
      </c>
      <c r="W940" s="1">
        <f t="shared" si="349"/>
        <v>-0.10719273743016755</v>
      </c>
      <c r="X940" s="1">
        <f t="shared" si="350"/>
        <v>-4.2483660130718914E-2</v>
      </c>
      <c r="Y940" s="1">
        <f t="shared" si="351"/>
        <v>2.0849724626278654E-2</v>
      </c>
      <c r="Z940" s="1">
        <f t="shared" si="352"/>
        <v>-2.7436527436527358E-2</v>
      </c>
      <c r="AA940" s="1">
        <f t="shared" si="353"/>
        <v>-8.3167528849980132E-2</v>
      </c>
      <c r="AB940" s="1">
        <f t="shared" si="354"/>
        <v>-7.7769049489395115E-2</v>
      </c>
      <c r="AD940" s="2">
        <f t="shared" ca="1" si="338"/>
        <v>0</v>
      </c>
      <c r="AE940" s="2">
        <f t="shared" ca="1" si="339"/>
        <v>0</v>
      </c>
      <c r="AF940" s="2">
        <f t="shared" ca="1" si="340"/>
        <v>0</v>
      </c>
      <c r="AG940" s="2">
        <f t="shared" ca="1" si="341"/>
        <v>0</v>
      </c>
      <c r="AH940" s="2">
        <f t="shared" ca="1" si="342"/>
        <v>0</v>
      </c>
      <c r="AI940" s="2">
        <f t="shared" ca="1" si="343"/>
        <v>0</v>
      </c>
      <c r="AJ940" s="2">
        <f t="shared" ca="1" si="344"/>
        <v>0</v>
      </c>
      <c r="AK940" s="2">
        <f t="shared" ca="1" si="345"/>
        <v>0</v>
      </c>
      <c r="AM940">
        <f ca="1">+IF(COUNTIFS(AM$4:AM939,1,$Q$4:$Q939,$Q940)=1,0,IF(U940*AD940&lt;$AO$1,1,0))</f>
        <v>0</v>
      </c>
      <c r="AN940">
        <f ca="1">+IF(COUNTIFS(AN$4:AN939,1,$Q$4:$Q939,$Q940)=1,0,IF(V940*AE940&lt;$AO$1,1,0))</f>
        <v>0</v>
      </c>
      <c r="AO940">
        <f ca="1">+IF(COUNTIFS(AO$4:AO939,1,$Q$4:$Q939,$Q940)=1,0,IF(W940*AF940&lt;$AO$1,1,0))</f>
        <v>0</v>
      </c>
      <c r="AP940">
        <f ca="1">+IF(COUNTIFS(AP$4:AP939,1,$Q$4:$Q939,$Q940)=1,0,IF(X940*AG940&lt;$AO$1,1,0))</f>
        <v>0</v>
      </c>
      <c r="AQ940">
        <f ca="1">+IF(COUNTIFS(AQ$4:AQ939,1,$Q$4:$Q939,$Q940)=1,0,IF(Y940*AH940&lt;$AO$1,1,0))</f>
        <v>0</v>
      </c>
      <c r="AR940">
        <f ca="1">+IF(COUNTIFS(AR$4:AR939,1,$Q$4:$Q939,$Q940)=1,0,IF(Z940*AI940&lt;$AO$1,1,0))</f>
        <v>0</v>
      </c>
      <c r="AS940">
        <f ca="1">+IF(COUNTIFS(AS$4:AS939,1,$Q$4:$Q939,$Q940)=1,0,IF(AA940*AJ940&lt;$AO$1,1,0))</f>
        <v>0</v>
      </c>
      <c r="AT940">
        <f ca="1">+IF(COUNTIFS(AT$4:AT939,1,$Q$4:$Q939,$Q940)=1,0,IF(AB940*AK940&lt;$AO$1,1,0))</f>
        <v>0</v>
      </c>
      <c r="AU940">
        <f t="shared" ca="1" si="336"/>
        <v>0</v>
      </c>
      <c r="AW940">
        <f ca="1">1*(COUNTIFS($Q$4:$Q939,Q940,AU$4:AU939,1)&gt;0)</f>
        <v>0</v>
      </c>
      <c r="AX940" t="str">
        <f t="shared" ca="1" si="346"/>
        <v/>
      </c>
    </row>
    <row r="941" spans="2:50" x14ac:dyDescent="0.35">
      <c r="B941">
        <f t="shared" si="337"/>
        <v>938</v>
      </c>
      <c r="C941" s="5">
        <f>AVERAGEIFS(TimeSeries!939:939,TimeSeries!$1:$1,"&lt;="&amp;C$3,TimeSeries!$1:$1,"&gt;="&amp;C$2)</f>
        <v>125.35</v>
      </c>
      <c r="D941" s="5">
        <f>AVERAGEIFS(TimeSeries!939:939,TimeSeries!$1:$1,"&lt;="&amp;D$3,TimeSeries!$1:$1,"&gt;="&amp;D$2)</f>
        <v>128.85</v>
      </c>
      <c r="E941" s="5">
        <f>AVERAGEIFS(TimeSeries!939:939,TimeSeries!$1:$1,"&lt;="&amp;E$3,TimeSeries!$1:$1,"&gt;="&amp;E$2)</f>
        <v>130.25</v>
      </c>
      <c r="F941" s="5">
        <f>AVERAGEIFS(TimeSeries!939:939,TimeSeries!$1:$1,"&lt;="&amp;F$3,TimeSeries!$1:$1,"&gt;="&amp;F$2)</f>
        <v>133.25</v>
      </c>
      <c r="G941" s="5">
        <f>AVERAGEIFS(TimeSeries!939:939,TimeSeries!$1:$1,"&lt;="&amp;G$3,TimeSeries!$1:$1,"&gt;="&amp;G$2)</f>
        <v>129.75</v>
      </c>
      <c r="H941" s="5">
        <f>AVERAGEIFS(TimeSeries!939:939,TimeSeries!$1:$1,"&lt;="&amp;H$3,TimeSeries!$1:$1,"&gt;="&amp;H$2)</f>
        <v>120.25</v>
      </c>
      <c r="I941" s="5">
        <f>AVERAGEIFS(TimeSeries!939:939,TimeSeries!$1:$1,"&lt;="&amp;I$3,TimeSeries!$1:$1,"&gt;="&amp;I$2)</f>
        <v>117.4</v>
      </c>
      <c r="J941" s="5">
        <f>AVERAGEIFS(TimeSeries!939:939,TimeSeries!$1:$1,"&lt;="&amp;J$3,TimeSeries!$1:$1,"&gt;="&amp;J$2)</f>
        <v>118.8</v>
      </c>
      <c r="K941" s="5">
        <f>+TimeSeries!I939</f>
        <v>125.6875</v>
      </c>
      <c r="M941">
        <f t="shared" si="355"/>
        <v>119.19374999999999</v>
      </c>
      <c r="N941">
        <f t="shared" si="356"/>
        <v>125.6875</v>
      </c>
      <c r="O941">
        <f t="shared" si="335"/>
        <v>0</v>
      </c>
      <c r="P941">
        <f t="shared" si="357"/>
        <v>0</v>
      </c>
      <c r="Q941">
        <f>+INDEX(TimeSeries!$A:$ZZ,'TimeSeries - Formatted'!$B941+1,'TimeSeries - Formatted'!K$1)</f>
        <v>34</v>
      </c>
      <c r="R941">
        <f>SUM(O$4:O941)</f>
        <v>45</v>
      </c>
      <c r="S941">
        <f>SUM(P$4:P941)</f>
        <v>45</v>
      </c>
      <c r="U941" s="1">
        <f t="shared" si="347"/>
        <v>-2.6407766990291348E-2</v>
      </c>
      <c r="V941" s="1">
        <f t="shared" si="348"/>
        <v>-3.6635514018691584E-2</v>
      </c>
      <c r="W941" s="1">
        <f t="shared" si="349"/>
        <v>-2.6168224299065401E-2</v>
      </c>
      <c r="X941" s="1">
        <f t="shared" si="350"/>
        <v>7.5614366729679361E-3</v>
      </c>
      <c r="Y941" s="1">
        <f t="shared" si="351"/>
        <v>0</v>
      </c>
      <c r="Z941" s="1">
        <f t="shared" si="352"/>
        <v>1.2631578947368327E-2</v>
      </c>
      <c r="AA941" s="1">
        <f t="shared" si="353"/>
        <v>1.1197243755383335E-2</v>
      </c>
      <c r="AB941" s="1">
        <f t="shared" si="354"/>
        <v>-1.1647254575707255E-2</v>
      </c>
      <c r="AD941" s="2">
        <f t="shared" ca="1" si="338"/>
        <v>0</v>
      </c>
      <c r="AE941" s="2">
        <f t="shared" ca="1" si="339"/>
        <v>0</v>
      </c>
      <c r="AF941" s="2">
        <f t="shared" ca="1" si="340"/>
        <v>0</v>
      </c>
      <c r="AG941" s="2">
        <f t="shared" ca="1" si="341"/>
        <v>0</v>
      </c>
      <c r="AH941" s="2">
        <f t="shared" ca="1" si="342"/>
        <v>1</v>
      </c>
      <c r="AI941" s="2">
        <f t="shared" ca="1" si="343"/>
        <v>0</v>
      </c>
      <c r="AJ941" s="2">
        <f t="shared" ca="1" si="344"/>
        <v>0</v>
      </c>
      <c r="AK941" s="2">
        <f t="shared" ca="1" si="345"/>
        <v>0</v>
      </c>
      <c r="AM941">
        <f ca="1">+IF(COUNTIFS(AM$4:AM940,1,$Q$4:$Q940,$Q941)=1,0,IF(U941*AD941&lt;$AO$1,1,0))</f>
        <v>0</v>
      </c>
      <c r="AN941">
        <f ca="1">+IF(COUNTIFS(AN$4:AN940,1,$Q$4:$Q940,$Q941)=1,0,IF(V941*AE941&lt;$AO$1,1,0))</f>
        <v>0</v>
      </c>
      <c r="AO941">
        <f ca="1">+IF(COUNTIFS(AO$4:AO940,1,$Q$4:$Q940,$Q941)=1,0,IF(W941*AF941&lt;$AO$1,1,0))</f>
        <v>0</v>
      </c>
      <c r="AP941">
        <f ca="1">+IF(COUNTIFS(AP$4:AP940,1,$Q$4:$Q940,$Q941)=1,0,IF(X941*AG941&lt;$AO$1,1,0))</f>
        <v>0</v>
      </c>
      <c r="AQ941">
        <f ca="1">+IF(COUNTIFS(AQ$4:AQ940,1,$Q$4:$Q940,$Q941)=1,0,IF(Y941*AH941&lt;$AO$1,1,0))</f>
        <v>0</v>
      </c>
      <c r="AR941">
        <f ca="1">+IF(COUNTIFS(AR$4:AR940,1,$Q$4:$Q940,$Q941)=1,0,IF(Z941*AI941&lt;$AO$1,1,0))</f>
        <v>0</v>
      </c>
      <c r="AS941">
        <f ca="1">+IF(COUNTIFS(AS$4:AS940,1,$Q$4:$Q940,$Q941)=1,0,IF(AA941*AJ941&lt;$AO$1,1,0))</f>
        <v>0</v>
      </c>
      <c r="AT941">
        <f ca="1">+IF(COUNTIFS(AT$4:AT940,1,$Q$4:$Q940,$Q941)=1,0,IF(AB941*AK941&lt;$AO$1,1,0))</f>
        <v>0</v>
      </c>
      <c r="AU941">
        <f t="shared" ca="1" si="336"/>
        <v>0</v>
      </c>
      <c r="AW941">
        <f ca="1">1*(COUNTIFS($Q$4:$Q940,Q941,AU$4:AU940,1)&gt;0)</f>
        <v>0</v>
      </c>
      <c r="AX941" t="str">
        <f t="shared" ca="1" si="346"/>
        <v/>
      </c>
    </row>
    <row r="942" spans="2:50" x14ac:dyDescent="0.35">
      <c r="B942">
        <f t="shared" si="337"/>
        <v>939</v>
      </c>
      <c r="C942" s="5">
        <f>AVERAGEIFS(TimeSeries!940:940,TimeSeries!$1:$1,"&lt;="&amp;C$3,TimeSeries!$1:$1,"&gt;="&amp;C$2)</f>
        <v>128.25</v>
      </c>
      <c r="D942" s="5">
        <f>AVERAGEIFS(TimeSeries!940:940,TimeSeries!$1:$1,"&lt;="&amp;D$3,TimeSeries!$1:$1,"&gt;="&amp;D$2)</f>
        <v>130.75</v>
      </c>
      <c r="E942" s="5">
        <f>AVERAGEIFS(TimeSeries!940:940,TimeSeries!$1:$1,"&lt;="&amp;E$3,TimeSeries!$1:$1,"&gt;="&amp;E$2)</f>
        <v>131.44999999999999</v>
      </c>
      <c r="F942" s="5">
        <f>AVERAGEIFS(TimeSeries!940:940,TimeSeries!$1:$1,"&lt;="&amp;F$3,TimeSeries!$1:$1,"&gt;="&amp;F$2)</f>
        <v>134.44999999999999</v>
      </c>
      <c r="G942" s="5">
        <f>AVERAGEIFS(TimeSeries!940:940,TimeSeries!$1:$1,"&lt;="&amp;G$3,TimeSeries!$1:$1,"&gt;="&amp;G$2)</f>
        <v>131.65</v>
      </c>
      <c r="H942" s="5">
        <f>AVERAGEIFS(TimeSeries!940:940,TimeSeries!$1:$1,"&lt;="&amp;H$3,TimeSeries!$1:$1,"&gt;="&amp;H$2)</f>
        <v>122.65</v>
      </c>
      <c r="I942" s="5">
        <f>AVERAGEIFS(TimeSeries!940:940,TimeSeries!$1:$1,"&lt;="&amp;I$3,TimeSeries!$1:$1,"&gt;="&amp;I$2)</f>
        <v>119.1</v>
      </c>
      <c r="J942" s="5">
        <f>AVERAGEIFS(TimeSeries!940:940,TimeSeries!$1:$1,"&lt;="&amp;J$3,TimeSeries!$1:$1,"&gt;="&amp;J$2)</f>
        <v>120.2</v>
      </c>
      <c r="K942" s="5">
        <f>+TimeSeries!I940</f>
        <v>127.6125</v>
      </c>
      <c r="M942">
        <f t="shared" si="355"/>
        <v>119.19374999999999</v>
      </c>
      <c r="N942">
        <f t="shared" si="356"/>
        <v>125.6875</v>
      </c>
      <c r="O942">
        <f t="shared" si="335"/>
        <v>0</v>
      </c>
      <c r="P942">
        <f t="shared" si="357"/>
        <v>1</v>
      </c>
      <c r="Q942">
        <f>+INDEX(TimeSeries!$A:$ZZ,'TimeSeries - Formatted'!$B942+1,'TimeSeries - Formatted'!K$1)</f>
        <v>34</v>
      </c>
      <c r="R942">
        <f>SUM(O$4:O942)</f>
        <v>45</v>
      </c>
      <c r="S942">
        <f>SUM(P$4:P942)</f>
        <v>46</v>
      </c>
      <c r="U942" s="1">
        <f t="shared" si="347"/>
        <v>2.3135221380135684E-2</v>
      </c>
      <c r="V942" s="1">
        <f t="shared" si="348"/>
        <v>1.4745828482731982E-2</v>
      </c>
      <c r="W942" s="1">
        <f t="shared" si="349"/>
        <v>9.2130518234163628E-3</v>
      </c>
      <c r="X942" s="1">
        <f t="shared" si="350"/>
        <v>9.0056285178234941E-3</v>
      </c>
      <c r="Y942" s="1">
        <f t="shared" si="351"/>
        <v>1.4643545279383385E-2</v>
      </c>
      <c r="Z942" s="1">
        <f t="shared" si="352"/>
        <v>1.995841995841996E-2</v>
      </c>
      <c r="AA942" s="1">
        <f t="shared" si="353"/>
        <v>1.4480408858603022E-2</v>
      </c>
      <c r="AB942" s="1">
        <f t="shared" si="354"/>
        <v>1.1784511784511897E-2</v>
      </c>
      <c r="AD942" s="2">
        <f t="shared" ca="1" si="338"/>
        <v>0</v>
      </c>
      <c r="AE942" s="2">
        <f t="shared" ca="1" si="339"/>
        <v>0</v>
      </c>
      <c r="AF942" s="2">
        <f t="shared" ca="1" si="340"/>
        <v>0</v>
      </c>
      <c r="AG942" s="2">
        <f t="shared" ca="1" si="341"/>
        <v>1</v>
      </c>
      <c r="AH942" s="2">
        <f t="shared" ca="1" si="342"/>
        <v>1</v>
      </c>
      <c r="AI942" s="2">
        <f t="shared" ca="1" si="343"/>
        <v>1</v>
      </c>
      <c r="AJ942" s="2">
        <f t="shared" ca="1" si="344"/>
        <v>1</v>
      </c>
      <c r="AK942" s="2">
        <f t="shared" ca="1" si="345"/>
        <v>0</v>
      </c>
      <c r="AM942">
        <f ca="1">+IF(COUNTIFS(AM$4:AM941,1,$Q$4:$Q941,$Q942)=1,0,IF(U942*AD942&lt;$AO$1,1,0))</f>
        <v>0</v>
      </c>
      <c r="AN942">
        <f ca="1">+IF(COUNTIFS(AN$4:AN941,1,$Q$4:$Q941,$Q942)=1,0,IF(V942*AE942&lt;$AO$1,1,0))</f>
        <v>0</v>
      </c>
      <c r="AO942">
        <f ca="1">+IF(COUNTIFS(AO$4:AO941,1,$Q$4:$Q941,$Q942)=1,0,IF(W942*AF942&lt;$AO$1,1,0))</f>
        <v>0</v>
      </c>
      <c r="AP942">
        <f ca="1">+IF(COUNTIFS(AP$4:AP941,1,$Q$4:$Q941,$Q942)=1,0,IF(X942*AG942&lt;$AO$1,1,0))</f>
        <v>0</v>
      </c>
      <c r="AQ942">
        <f ca="1">+IF(COUNTIFS(AQ$4:AQ941,1,$Q$4:$Q941,$Q942)=1,0,IF(Y942*AH942&lt;$AO$1,1,0))</f>
        <v>0</v>
      </c>
      <c r="AR942">
        <f ca="1">+IF(COUNTIFS(AR$4:AR941,1,$Q$4:$Q941,$Q942)=1,0,IF(Z942*AI942&lt;$AO$1,1,0))</f>
        <v>0</v>
      </c>
      <c r="AS942">
        <f ca="1">+IF(COUNTIFS(AS$4:AS941,1,$Q$4:$Q941,$Q942)=1,0,IF(AA942*AJ942&lt;$AO$1,1,0))</f>
        <v>0</v>
      </c>
      <c r="AT942">
        <f ca="1">+IF(COUNTIFS(AT$4:AT941,1,$Q$4:$Q941,$Q942)=1,0,IF(AB942*AK942&lt;$AO$1,1,0))</f>
        <v>0</v>
      </c>
      <c r="AU942">
        <f t="shared" ca="1" si="336"/>
        <v>0</v>
      </c>
      <c r="AW942">
        <f ca="1">1*(COUNTIFS($Q$4:$Q941,Q942,AU$4:AU941,1)&gt;0)</f>
        <v>0</v>
      </c>
      <c r="AX942" t="str">
        <f t="shared" ca="1" si="346"/>
        <v/>
      </c>
    </row>
    <row r="943" spans="2:50" x14ac:dyDescent="0.35">
      <c r="B943">
        <f t="shared" si="337"/>
        <v>940</v>
      </c>
      <c r="C943" s="5">
        <f>AVERAGEIFS(TimeSeries!941:941,TimeSeries!$1:$1,"&lt;="&amp;C$3,TimeSeries!$1:$1,"&gt;="&amp;C$2)</f>
        <v>130.69999999999999</v>
      </c>
      <c r="D943" s="5">
        <f>AVERAGEIFS(TimeSeries!941:941,TimeSeries!$1:$1,"&lt;="&amp;D$3,TimeSeries!$1:$1,"&gt;="&amp;D$2)</f>
        <v>133.19999999999999</v>
      </c>
      <c r="E943" s="5">
        <f>AVERAGEIFS(TimeSeries!941:941,TimeSeries!$1:$1,"&lt;="&amp;E$3,TimeSeries!$1:$1,"&gt;="&amp;E$2)</f>
        <v>133.9</v>
      </c>
      <c r="F943" s="5">
        <f>AVERAGEIFS(TimeSeries!941:941,TimeSeries!$1:$1,"&lt;="&amp;F$3,TimeSeries!$1:$1,"&gt;="&amp;F$2)</f>
        <v>136.4</v>
      </c>
      <c r="G943" s="5">
        <f>AVERAGEIFS(TimeSeries!941:941,TimeSeries!$1:$1,"&lt;="&amp;G$3,TimeSeries!$1:$1,"&gt;="&amp;G$2)</f>
        <v>132.85</v>
      </c>
      <c r="H943" s="5">
        <f>AVERAGEIFS(TimeSeries!941:941,TimeSeries!$1:$1,"&lt;="&amp;H$3,TimeSeries!$1:$1,"&gt;="&amp;H$2)</f>
        <v>124.35</v>
      </c>
      <c r="I943" s="5">
        <f>AVERAGEIFS(TimeSeries!941:941,TimeSeries!$1:$1,"&lt;="&amp;I$3,TimeSeries!$1:$1,"&gt;="&amp;I$2)</f>
        <v>120.8</v>
      </c>
      <c r="J943" s="5">
        <f>AVERAGEIFS(TimeSeries!941:941,TimeSeries!$1:$1,"&lt;="&amp;J$3,TimeSeries!$1:$1,"&gt;="&amp;J$2)</f>
        <v>121.6</v>
      </c>
      <c r="K943" s="5">
        <f>+TimeSeries!I941</f>
        <v>129.5625</v>
      </c>
      <c r="M943">
        <f t="shared" si="355"/>
        <v>119.19374999999999</v>
      </c>
      <c r="N943">
        <f t="shared" si="356"/>
        <v>125.6875</v>
      </c>
      <c r="O943">
        <f t="shared" si="335"/>
        <v>0</v>
      </c>
      <c r="P943">
        <f t="shared" si="357"/>
        <v>0</v>
      </c>
      <c r="Q943">
        <f>+INDEX(TimeSeries!$A:$ZZ,'TimeSeries - Formatted'!$B943+1,'TimeSeries - Formatted'!K$1)</f>
        <v>34</v>
      </c>
      <c r="R943">
        <f>SUM(O$4:O943)</f>
        <v>45</v>
      </c>
      <c r="S943">
        <f>SUM(P$4:P943)</f>
        <v>46</v>
      </c>
      <c r="U943" s="1">
        <f t="shared" si="347"/>
        <v>1.9103313840155955E-2</v>
      </c>
      <c r="V943" s="1">
        <f t="shared" si="348"/>
        <v>1.8738049713193039E-2</v>
      </c>
      <c r="W943" s="1">
        <f t="shared" si="349"/>
        <v>1.863826550019021E-2</v>
      </c>
      <c r="X943" s="1">
        <f t="shared" si="350"/>
        <v>1.4503532911863237E-2</v>
      </c>
      <c r="Y943" s="1">
        <f t="shared" si="351"/>
        <v>9.1150778579565106E-3</v>
      </c>
      <c r="Z943" s="1">
        <f t="shared" si="352"/>
        <v>1.3860578883000407E-2</v>
      </c>
      <c r="AA943" s="1">
        <f t="shared" si="353"/>
        <v>1.4273719563392184E-2</v>
      </c>
      <c r="AB943" s="1">
        <f t="shared" si="354"/>
        <v>1.1647254575707144E-2</v>
      </c>
      <c r="AD943" s="2">
        <f t="shared" ca="1" si="338"/>
        <v>1</v>
      </c>
      <c r="AE943" s="2">
        <f t="shared" ca="1" si="339"/>
        <v>1</v>
      </c>
      <c r="AF943" s="2">
        <f t="shared" ca="1" si="340"/>
        <v>1</v>
      </c>
      <c r="AG943" s="2">
        <f t="shared" ca="1" si="341"/>
        <v>1</v>
      </c>
      <c r="AH943" s="2">
        <f t="shared" ca="1" si="342"/>
        <v>1</v>
      </c>
      <c r="AI943" s="2">
        <f t="shared" ca="1" si="343"/>
        <v>1</v>
      </c>
      <c r="AJ943" s="2">
        <f t="shared" ca="1" si="344"/>
        <v>1</v>
      </c>
      <c r="AK943" s="2">
        <f t="shared" ca="1" si="345"/>
        <v>1</v>
      </c>
      <c r="AM943">
        <f ca="1">+IF(COUNTIFS(AM$4:AM942,1,$Q$4:$Q942,$Q943)=1,0,IF(U943*AD943&lt;$AO$1,1,0))</f>
        <v>0</v>
      </c>
      <c r="AN943">
        <f ca="1">+IF(COUNTIFS(AN$4:AN942,1,$Q$4:$Q942,$Q943)=1,0,IF(V943*AE943&lt;$AO$1,1,0))</f>
        <v>0</v>
      </c>
      <c r="AO943">
        <f ca="1">+IF(COUNTIFS(AO$4:AO942,1,$Q$4:$Q942,$Q943)=1,0,IF(W943*AF943&lt;$AO$1,1,0))</f>
        <v>0</v>
      </c>
      <c r="AP943">
        <f ca="1">+IF(COUNTIFS(AP$4:AP942,1,$Q$4:$Q942,$Q943)=1,0,IF(X943*AG943&lt;$AO$1,1,0))</f>
        <v>0</v>
      </c>
      <c r="AQ943">
        <f ca="1">+IF(COUNTIFS(AQ$4:AQ942,1,$Q$4:$Q942,$Q943)=1,0,IF(Y943*AH943&lt;$AO$1,1,0))</f>
        <v>0</v>
      </c>
      <c r="AR943">
        <f ca="1">+IF(COUNTIFS(AR$4:AR942,1,$Q$4:$Q942,$Q943)=1,0,IF(Z943*AI943&lt;$AO$1,1,0))</f>
        <v>0</v>
      </c>
      <c r="AS943">
        <f ca="1">+IF(COUNTIFS(AS$4:AS942,1,$Q$4:$Q942,$Q943)=1,0,IF(AA943*AJ943&lt;$AO$1,1,0))</f>
        <v>0</v>
      </c>
      <c r="AT943">
        <f ca="1">+IF(COUNTIFS(AT$4:AT942,1,$Q$4:$Q942,$Q943)=1,0,IF(AB943*AK943&lt;$AO$1,1,0))</f>
        <v>0</v>
      </c>
      <c r="AU943">
        <f t="shared" ca="1" si="336"/>
        <v>0</v>
      </c>
      <c r="AW943">
        <f ca="1">1*(COUNTIFS($Q$4:$Q942,Q943,AU$4:AU942,1)&gt;0)</f>
        <v>0</v>
      </c>
      <c r="AX943" t="str">
        <f t="shared" ca="1" si="346"/>
        <v/>
      </c>
    </row>
    <row r="944" spans="2:50" x14ac:dyDescent="0.35">
      <c r="B944">
        <f t="shared" si="337"/>
        <v>941</v>
      </c>
      <c r="C944" s="5">
        <f>AVERAGEIFS(TimeSeries!942:942,TimeSeries!$1:$1,"&lt;="&amp;C$3,TimeSeries!$1:$1,"&gt;="&amp;C$2)</f>
        <v>132.4</v>
      </c>
      <c r="D944" s="5">
        <f>AVERAGEIFS(TimeSeries!942:942,TimeSeries!$1:$1,"&lt;="&amp;D$3,TimeSeries!$1:$1,"&gt;="&amp;D$2)</f>
        <v>134.4</v>
      </c>
      <c r="E944" s="5">
        <f>AVERAGEIFS(TimeSeries!942:942,TimeSeries!$1:$1,"&lt;="&amp;E$3,TimeSeries!$1:$1,"&gt;="&amp;E$2)</f>
        <v>135.1</v>
      </c>
      <c r="F944" s="5">
        <f>AVERAGEIFS(TimeSeries!942:942,TimeSeries!$1:$1,"&lt;="&amp;F$3,TimeSeries!$1:$1,"&gt;="&amp;F$2)</f>
        <v>137.6</v>
      </c>
      <c r="G944" s="5">
        <f>AVERAGEIFS(TimeSeries!942:942,TimeSeries!$1:$1,"&lt;="&amp;G$3,TimeSeries!$1:$1,"&gt;="&amp;G$2)</f>
        <v>134.05000000000001</v>
      </c>
      <c r="H944" s="5">
        <f>AVERAGEIFS(TimeSeries!942:942,TimeSeries!$1:$1,"&lt;="&amp;H$3,TimeSeries!$1:$1,"&gt;="&amp;H$2)</f>
        <v>126.05</v>
      </c>
      <c r="I944" s="5">
        <f>AVERAGEIFS(TimeSeries!942:942,TimeSeries!$1:$1,"&lt;="&amp;I$3,TimeSeries!$1:$1,"&gt;="&amp;I$2)</f>
        <v>122.5</v>
      </c>
      <c r="J944" s="5">
        <f>AVERAGEIFS(TimeSeries!942:942,TimeSeries!$1:$1,"&lt;="&amp;J$3,TimeSeries!$1:$1,"&gt;="&amp;J$2)</f>
        <v>123</v>
      </c>
      <c r="K944" s="5">
        <f>+TimeSeries!I942</f>
        <v>131.01249999999999</v>
      </c>
      <c r="M944">
        <f t="shared" si="355"/>
        <v>119.19374999999999</v>
      </c>
      <c r="N944">
        <f t="shared" si="356"/>
        <v>125.6875</v>
      </c>
      <c r="O944">
        <f t="shared" si="335"/>
        <v>0</v>
      </c>
      <c r="P944">
        <f t="shared" si="357"/>
        <v>0</v>
      </c>
      <c r="Q944">
        <f>+INDEX(TimeSeries!$A:$ZZ,'TimeSeries - Formatted'!$B944+1,'TimeSeries - Formatted'!K$1)</f>
        <v>34</v>
      </c>
      <c r="R944">
        <f>SUM(O$4:O944)</f>
        <v>45</v>
      </c>
      <c r="S944">
        <f>SUM(P$4:P944)</f>
        <v>46</v>
      </c>
      <c r="U944" s="1">
        <f t="shared" si="347"/>
        <v>1.3006885998469997E-2</v>
      </c>
      <c r="V944" s="1">
        <f t="shared" si="348"/>
        <v>9.009009009009139E-3</v>
      </c>
      <c r="W944" s="1">
        <f t="shared" si="349"/>
        <v>8.9619118745332127E-3</v>
      </c>
      <c r="X944" s="1">
        <f t="shared" si="350"/>
        <v>8.7976539589442737E-3</v>
      </c>
      <c r="Y944" s="1">
        <f t="shared" si="351"/>
        <v>9.0327436958976826E-3</v>
      </c>
      <c r="Z944" s="1">
        <f t="shared" si="352"/>
        <v>1.3671089666264624E-2</v>
      </c>
      <c r="AA944" s="1">
        <f t="shared" si="353"/>
        <v>1.4072847682119249E-2</v>
      </c>
      <c r="AB944" s="1">
        <f t="shared" si="354"/>
        <v>1.1513157894736947E-2</v>
      </c>
      <c r="AD944" s="2">
        <f t="shared" ca="1" si="338"/>
        <v>1</v>
      </c>
      <c r="AE944" s="2">
        <f t="shared" ca="1" si="339"/>
        <v>1</v>
      </c>
      <c r="AF944" s="2">
        <f t="shared" ca="1" si="340"/>
        <v>1</v>
      </c>
      <c r="AG944" s="2">
        <f t="shared" ca="1" si="341"/>
        <v>1</v>
      </c>
      <c r="AH944" s="2">
        <f t="shared" ca="1" si="342"/>
        <v>1</v>
      </c>
      <c r="AI944" s="2">
        <f t="shared" ca="1" si="343"/>
        <v>1</v>
      </c>
      <c r="AJ944" s="2">
        <f t="shared" ca="1" si="344"/>
        <v>1</v>
      </c>
      <c r="AK944" s="2">
        <f t="shared" ca="1" si="345"/>
        <v>1</v>
      </c>
      <c r="AM944">
        <f ca="1">+IF(COUNTIFS(AM$4:AM943,1,$Q$4:$Q943,$Q944)=1,0,IF(U944*AD944&lt;$AO$1,1,0))</f>
        <v>0</v>
      </c>
      <c r="AN944">
        <f ca="1">+IF(COUNTIFS(AN$4:AN943,1,$Q$4:$Q943,$Q944)=1,0,IF(V944*AE944&lt;$AO$1,1,0))</f>
        <v>0</v>
      </c>
      <c r="AO944">
        <f ca="1">+IF(COUNTIFS(AO$4:AO943,1,$Q$4:$Q943,$Q944)=1,0,IF(W944*AF944&lt;$AO$1,1,0))</f>
        <v>0</v>
      </c>
      <c r="AP944">
        <f ca="1">+IF(COUNTIFS(AP$4:AP943,1,$Q$4:$Q943,$Q944)=1,0,IF(X944*AG944&lt;$AO$1,1,0))</f>
        <v>0</v>
      </c>
      <c r="AQ944">
        <f ca="1">+IF(COUNTIFS(AQ$4:AQ943,1,$Q$4:$Q943,$Q944)=1,0,IF(Y944*AH944&lt;$AO$1,1,0))</f>
        <v>0</v>
      </c>
      <c r="AR944">
        <f ca="1">+IF(COUNTIFS(AR$4:AR943,1,$Q$4:$Q943,$Q944)=1,0,IF(Z944*AI944&lt;$AO$1,1,0))</f>
        <v>0</v>
      </c>
      <c r="AS944">
        <f ca="1">+IF(COUNTIFS(AS$4:AS943,1,$Q$4:$Q943,$Q944)=1,0,IF(AA944*AJ944&lt;$AO$1,1,0))</f>
        <v>0</v>
      </c>
      <c r="AT944">
        <f ca="1">+IF(COUNTIFS(AT$4:AT943,1,$Q$4:$Q943,$Q944)=1,0,IF(AB944*AK944&lt;$AO$1,1,0))</f>
        <v>0</v>
      </c>
      <c r="AU944">
        <f t="shared" ca="1" si="336"/>
        <v>0</v>
      </c>
      <c r="AW944">
        <f ca="1">1*(COUNTIFS($Q$4:$Q943,Q944,AU$4:AU943,1)&gt;0)</f>
        <v>0</v>
      </c>
      <c r="AX944" t="str">
        <f t="shared" ca="1" si="346"/>
        <v/>
      </c>
    </row>
    <row r="945" spans="2:50" x14ac:dyDescent="0.35">
      <c r="B945">
        <f t="shared" si="337"/>
        <v>942</v>
      </c>
      <c r="C945" s="5">
        <f>AVERAGEIFS(TimeSeries!943:943,TimeSeries!$1:$1,"&lt;="&amp;C$3,TimeSeries!$1:$1,"&gt;="&amp;C$2)</f>
        <v>133.6</v>
      </c>
      <c r="D945" s="5">
        <f>AVERAGEIFS(TimeSeries!943:943,TimeSeries!$1:$1,"&lt;="&amp;D$3,TimeSeries!$1:$1,"&gt;="&amp;D$2)</f>
        <v>136.1</v>
      </c>
      <c r="E945" s="5">
        <f>AVERAGEIFS(TimeSeries!943:943,TimeSeries!$1:$1,"&lt;="&amp;E$3,TimeSeries!$1:$1,"&gt;="&amp;E$2)</f>
        <v>136.80000000000001</v>
      </c>
      <c r="F945" s="5">
        <f>AVERAGEIFS(TimeSeries!943:943,TimeSeries!$1:$1,"&lt;="&amp;F$3,TimeSeries!$1:$1,"&gt;="&amp;F$2)</f>
        <v>138.80000000000001</v>
      </c>
      <c r="G945" s="5">
        <f>AVERAGEIFS(TimeSeries!943:943,TimeSeries!$1:$1,"&lt;="&amp;G$3,TimeSeries!$1:$1,"&gt;="&amp;G$2)</f>
        <v>134.55000000000001</v>
      </c>
      <c r="H945" s="5">
        <f>AVERAGEIFS(TimeSeries!943:943,TimeSeries!$1:$1,"&lt;="&amp;H$3,TimeSeries!$1:$1,"&gt;="&amp;H$2)</f>
        <v>126.05</v>
      </c>
      <c r="I945" s="5">
        <f>AVERAGEIFS(TimeSeries!943:943,TimeSeries!$1:$1,"&lt;="&amp;I$3,TimeSeries!$1:$1,"&gt;="&amp;I$2)</f>
        <v>123.25</v>
      </c>
      <c r="J945" s="5">
        <f>AVERAGEIFS(TimeSeries!943:943,TimeSeries!$1:$1,"&lt;="&amp;J$3,TimeSeries!$1:$1,"&gt;="&amp;J$2)</f>
        <v>124.5</v>
      </c>
      <c r="K945" s="5">
        <f>+TimeSeries!I943</f>
        <v>132.05000000000001</v>
      </c>
      <c r="M945">
        <f t="shared" si="355"/>
        <v>119.19374999999999</v>
      </c>
      <c r="N945">
        <f t="shared" si="356"/>
        <v>125.6875</v>
      </c>
      <c r="O945">
        <f t="shared" si="335"/>
        <v>0</v>
      </c>
      <c r="P945">
        <f t="shared" si="357"/>
        <v>0</v>
      </c>
      <c r="Q945">
        <f>+INDEX(TimeSeries!$A:$ZZ,'TimeSeries - Formatted'!$B945+1,'TimeSeries - Formatted'!K$1)</f>
        <v>34</v>
      </c>
      <c r="R945">
        <f>SUM(O$4:O945)</f>
        <v>45</v>
      </c>
      <c r="S945">
        <f>SUM(P$4:P945)</f>
        <v>46</v>
      </c>
      <c r="U945" s="1">
        <f t="shared" si="347"/>
        <v>9.0634441087611428E-3</v>
      </c>
      <c r="V945" s="1">
        <f t="shared" si="348"/>
        <v>1.2648809523809534E-2</v>
      </c>
      <c r="W945" s="1">
        <f t="shared" si="349"/>
        <v>1.2583271650629335E-2</v>
      </c>
      <c r="X945" s="1">
        <f t="shared" si="350"/>
        <v>8.720930232558155E-3</v>
      </c>
      <c r="Y945" s="1">
        <f t="shared" si="351"/>
        <v>3.7299515106303804E-3</v>
      </c>
      <c r="Z945" s="1">
        <f t="shared" si="352"/>
        <v>0</v>
      </c>
      <c r="AA945" s="1">
        <f t="shared" si="353"/>
        <v>6.1224489795919101E-3</v>
      </c>
      <c r="AB945" s="1">
        <f t="shared" si="354"/>
        <v>1.2195121951219523E-2</v>
      </c>
      <c r="AD945" s="2">
        <f t="shared" ca="1" si="338"/>
        <v>1</v>
      </c>
      <c r="AE945" s="2">
        <f t="shared" ca="1" si="339"/>
        <v>1</v>
      </c>
      <c r="AF945" s="2">
        <f t="shared" ca="1" si="340"/>
        <v>1</v>
      </c>
      <c r="AG945" s="2">
        <f t="shared" ca="1" si="341"/>
        <v>1</v>
      </c>
      <c r="AH945" s="2">
        <f t="shared" ca="1" si="342"/>
        <v>1</v>
      </c>
      <c r="AI945" s="2">
        <f t="shared" ca="1" si="343"/>
        <v>1</v>
      </c>
      <c r="AJ945" s="2">
        <f t="shared" ca="1" si="344"/>
        <v>1</v>
      </c>
      <c r="AK945" s="2">
        <f t="shared" ca="1" si="345"/>
        <v>1</v>
      </c>
      <c r="AM945">
        <f ca="1">+IF(COUNTIFS(AM$4:AM944,1,$Q$4:$Q944,$Q945)=1,0,IF(U945*AD945&lt;$AO$1,1,0))</f>
        <v>0</v>
      </c>
      <c r="AN945">
        <f ca="1">+IF(COUNTIFS(AN$4:AN944,1,$Q$4:$Q944,$Q945)=1,0,IF(V945*AE945&lt;$AO$1,1,0))</f>
        <v>0</v>
      </c>
      <c r="AO945">
        <f ca="1">+IF(COUNTIFS(AO$4:AO944,1,$Q$4:$Q944,$Q945)=1,0,IF(W945*AF945&lt;$AO$1,1,0))</f>
        <v>0</v>
      </c>
      <c r="AP945">
        <f ca="1">+IF(COUNTIFS(AP$4:AP944,1,$Q$4:$Q944,$Q945)=1,0,IF(X945*AG945&lt;$AO$1,1,0))</f>
        <v>0</v>
      </c>
      <c r="AQ945">
        <f ca="1">+IF(COUNTIFS(AQ$4:AQ944,1,$Q$4:$Q944,$Q945)=1,0,IF(Y945*AH945&lt;$AO$1,1,0))</f>
        <v>0</v>
      </c>
      <c r="AR945">
        <f ca="1">+IF(COUNTIFS(AR$4:AR944,1,$Q$4:$Q944,$Q945)=1,0,IF(Z945*AI945&lt;$AO$1,1,0))</f>
        <v>0</v>
      </c>
      <c r="AS945">
        <f ca="1">+IF(COUNTIFS(AS$4:AS944,1,$Q$4:$Q944,$Q945)=1,0,IF(AA945*AJ945&lt;$AO$1,1,0))</f>
        <v>0</v>
      </c>
      <c r="AT945">
        <f ca="1">+IF(COUNTIFS(AT$4:AT944,1,$Q$4:$Q944,$Q945)=1,0,IF(AB945*AK945&lt;$AO$1,1,0))</f>
        <v>0</v>
      </c>
      <c r="AU945">
        <f t="shared" ca="1" si="336"/>
        <v>0</v>
      </c>
      <c r="AW945">
        <f ca="1">1*(COUNTIFS($Q$4:$Q944,Q945,AU$4:AU944,1)&gt;0)</f>
        <v>0</v>
      </c>
      <c r="AX945" t="str">
        <f t="shared" ca="1" si="346"/>
        <v/>
      </c>
    </row>
    <row r="946" spans="2:50" x14ac:dyDescent="0.35">
      <c r="B946">
        <f t="shared" si="337"/>
        <v>943</v>
      </c>
      <c r="C946" s="5">
        <f>AVERAGEIFS(TimeSeries!944:944,TimeSeries!$1:$1,"&lt;="&amp;C$3,TimeSeries!$1:$1,"&gt;="&amp;C$2)</f>
        <v>135.30000000000001</v>
      </c>
      <c r="D946" s="5">
        <f>AVERAGEIFS(TimeSeries!944:944,TimeSeries!$1:$1,"&lt;="&amp;D$3,TimeSeries!$1:$1,"&gt;="&amp;D$2)</f>
        <v>137.30000000000001</v>
      </c>
      <c r="E946" s="5">
        <f>AVERAGEIFS(TimeSeries!944:944,TimeSeries!$1:$1,"&lt;="&amp;E$3,TimeSeries!$1:$1,"&gt;="&amp;E$2)</f>
        <v>138.69999999999999</v>
      </c>
      <c r="F946" s="5">
        <f>AVERAGEIFS(TimeSeries!944:944,TimeSeries!$1:$1,"&lt;="&amp;F$3,TimeSeries!$1:$1,"&gt;="&amp;F$2)</f>
        <v>140.69999999999999</v>
      </c>
      <c r="G946" s="5">
        <f>AVERAGEIFS(TimeSeries!944:944,TimeSeries!$1:$1,"&lt;="&amp;G$3,TimeSeries!$1:$1,"&gt;="&amp;G$2)</f>
        <v>135.75</v>
      </c>
      <c r="H946" s="5">
        <f>AVERAGEIFS(TimeSeries!944:944,TimeSeries!$1:$1,"&lt;="&amp;H$3,TimeSeries!$1:$1,"&gt;="&amp;H$2)</f>
        <v>127.25</v>
      </c>
      <c r="I946" s="5">
        <f>AVERAGEIFS(TimeSeries!944:944,TimeSeries!$1:$1,"&lt;="&amp;I$3,TimeSeries!$1:$1,"&gt;="&amp;I$2)</f>
        <v>124.45</v>
      </c>
      <c r="J946" s="5">
        <f>AVERAGEIFS(TimeSeries!944:944,TimeSeries!$1:$1,"&lt;="&amp;J$3,TimeSeries!$1:$1,"&gt;="&amp;J$2)</f>
        <v>125.9</v>
      </c>
      <c r="K946" s="5">
        <f>+TimeSeries!I944</f>
        <v>133.55000000000001</v>
      </c>
      <c r="M946">
        <f t="shared" si="355"/>
        <v>119.19374999999999</v>
      </c>
      <c r="N946">
        <f t="shared" si="356"/>
        <v>125.6875</v>
      </c>
      <c r="O946">
        <f t="shared" si="335"/>
        <v>0</v>
      </c>
      <c r="P946">
        <f t="shared" si="357"/>
        <v>0</v>
      </c>
      <c r="Q946">
        <f>+INDEX(TimeSeries!$A:$ZZ,'TimeSeries - Formatted'!$B946+1,'TimeSeries - Formatted'!K$1)</f>
        <v>34</v>
      </c>
      <c r="R946">
        <f>SUM(O$4:O946)</f>
        <v>45</v>
      </c>
      <c r="S946">
        <f>SUM(P$4:P946)</f>
        <v>46</v>
      </c>
      <c r="U946" s="1">
        <f t="shared" si="347"/>
        <v>1.2724550898203679E-2</v>
      </c>
      <c r="V946" s="1">
        <f t="shared" si="348"/>
        <v>8.8170462894932022E-3</v>
      </c>
      <c r="W946" s="1">
        <f t="shared" si="349"/>
        <v>1.3888888888888618E-2</v>
      </c>
      <c r="X946" s="1">
        <f t="shared" si="350"/>
        <v>1.3688760806916278E-2</v>
      </c>
      <c r="Y946" s="1">
        <f t="shared" si="351"/>
        <v>8.9186176142697082E-3</v>
      </c>
      <c r="Z946" s="1">
        <f t="shared" si="352"/>
        <v>9.5200317334391826E-3</v>
      </c>
      <c r="AA946" s="1">
        <f t="shared" si="353"/>
        <v>9.7363083164301312E-3</v>
      </c>
      <c r="AB946" s="1">
        <f t="shared" si="354"/>
        <v>1.1244979919678766E-2</v>
      </c>
      <c r="AD946" s="2">
        <f t="shared" ca="1" si="338"/>
        <v>1</v>
      </c>
      <c r="AE946" s="2">
        <f t="shared" ca="1" si="339"/>
        <v>1</v>
      </c>
      <c r="AF946" s="2">
        <f t="shared" ca="1" si="340"/>
        <v>1</v>
      </c>
      <c r="AG946" s="2">
        <f t="shared" ca="1" si="341"/>
        <v>1</v>
      </c>
      <c r="AH946" s="2">
        <f t="shared" ca="1" si="342"/>
        <v>1</v>
      </c>
      <c r="AI946" s="2">
        <f t="shared" ca="1" si="343"/>
        <v>1</v>
      </c>
      <c r="AJ946" s="2">
        <f t="shared" ca="1" si="344"/>
        <v>1</v>
      </c>
      <c r="AK946" s="2">
        <f t="shared" ca="1" si="345"/>
        <v>1</v>
      </c>
      <c r="AM946">
        <f ca="1">+IF(COUNTIFS(AM$4:AM945,1,$Q$4:$Q945,$Q946)=1,0,IF(U946*AD946&lt;$AO$1,1,0))</f>
        <v>0</v>
      </c>
      <c r="AN946">
        <f ca="1">+IF(COUNTIFS(AN$4:AN945,1,$Q$4:$Q945,$Q946)=1,0,IF(V946*AE946&lt;$AO$1,1,0))</f>
        <v>0</v>
      </c>
      <c r="AO946">
        <f ca="1">+IF(COUNTIFS(AO$4:AO945,1,$Q$4:$Q945,$Q946)=1,0,IF(W946*AF946&lt;$AO$1,1,0))</f>
        <v>0</v>
      </c>
      <c r="AP946">
        <f ca="1">+IF(COUNTIFS(AP$4:AP945,1,$Q$4:$Q945,$Q946)=1,0,IF(X946*AG946&lt;$AO$1,1,0))</f>
        <v>0</v>
      </c>
      <c r="AQ946">
        <f ca="1">+IF(COUNTIFS(AQ$4:AQ945,1,$Q$4:$Q945,$Q946)=1,0,IF(Y946*AH946&lt;$AO$1,1,0))</f>
        <v>0</v>
      </c>
      <c r="AR946">
        <f ca="1">+IF(COUNTIFS(AR$4:AR945,1,$Q$4:$Q945,$Q946)=1,0,IF(Z946*AI946&lt;$AO$1,1,0))</f>
        <v>0</v>
      </c>
      <c r="AS946">
        <f ca="1">+IF(COUNTIFS(AS$4:AS945,1,$Q$4:$Q945,$Q946)=1,0,IF(AA946*AJ946&lt;$AO$1,1,0))</f>
        <v>0</v>
      </c>
      <c r="AT946">
        <f ca="1">+IF(COUNTIFS(AT$4:AT945,1,$Q$4:$Q945,$Q946)=1,0,IF(AB946*AK946&lt;$AO$1,1,0))</f>
        <v>0</v>
      </c>
      <c r="AU946">
        <f t="shared" ca="1" si="336"/>
        <v>0</v>
      </c>
      <c r="AW946">
        <f ca="1">1*(COUNTIFS($Q$4:$Q945,Q946,AU$4:AU945,1)&gt;0)</f>
        <v>0</v>
      </c>
      <c r="AX946" t="str">
        <f t="shared" ca="1" si="346"/>
        <v/>
      </c>
    </row>
    <row r="947" spans="2:50" x14ac:dyDescent="0.35">
      <c r="B947">
        <f t="shared" si="337"/>
        <v>944</v>
      </c>
      <c r="C947" s="5">
        <f>AVERAGEIFS(TimeSeries!945:945,TimeSeries!$1:$1,"&lt;="&amp;C$3,TimeSeries!$1:$1,"&gt;="&amp;C$2)</f>
        <v>135.80000000000001</v>
      </c>
      <c r="D947" s="5">
        <f>AVERAGEIFS(TimeSeries!945:945,TimeSeries!$1:$1,"&lt;="&amp;D$3,TimeSeries!$1:$1,"&gt;="&amp;D$2)</f>
        <v>138.30000000000001</v>
      </c>
      <c r="E947" s="5">
        <f>AVERAGEIFS(TimeSeries!945:945,TimeSeries!$1:$1,"&lt;="&amp;E$3,TimeSeries!$1:$1,"&gt;="&amp;E$2)</f>
        <v>140.4</v>
      </c>
      <c r="F947" s="5">
        <f>AVERAGEIFS(TimeSeries!945:945,TimeSeries!$1:$1,"&lt;="&amp;F$3,TimeSeries!$1:$1,"&gt;="&amp;F$2)</f>
        <v>141.4</v>
      </c>
      <c r="G947" s="5">
        <f>AVERAGEIFS(TimeSeries!945:945,TimeSeries!$1:$1,"&lt;="&amp;G$3,TimeSeries!$1:$1,"&gt;="&amp;G$2)</f>
        <v>135.75</v>
      </c>
      <c r="H947" s="5">
        <f>AVERAGEIFS(TimeSeries!945:945,TimeSeries!$1:$1,"&lt;="&amp;H$3,TimeSeries!$1:$1,"&gt;="&amp;H$2)</f>
        <v>128.25</v>
      </c>
      <c r="I947" s="5">
        <f>AVERAGEIFS(TimeSeries!945:945,TimeSeries!$1:$1,"&lt;="&amp;I$3,TimeSeries!$1:$1,"&gt;="&amp;I$2)</f>
        <v>126.15</v>
      </c>
      <c r="J947" s="5">
        <f>AVERAGEIFS(TimeSeries!945:945,TimeSeries!$1:$1,"&lt;="&amp;J$3,TimeSeries!$1:$1,"&gt;="&amp;J$2)</f>
        <v>127.3</v>
      </c>
      <c r="K947" s="5">
        <f>+TimeSeries!I945</f>
        <v>134.52500000000001</v>
      </c>
      <c r="M947">
        <f t="shared" si="355"/>
        <v>119.19374999999999</v>
      </c>
      <c r="N947">
        <f t="shared" si="356"/>
        <v>125.6875</v>
      </c>
      <c r="O947">
        <f t="shared" si="335"/>
        <v>0</v>
      </c>
      <c r="P947">
        <f t="shared" si="357"/>
        <v>0</v>
      </c>
      <c r="Q947">
        <f>+INDEX(TimeSeries!$A:$ZZ,'TimeSeries - Formatted'!$B947+1,'TimeSeries - Formatted'!K$1)</f>
        <v>34</v>
      </c>
      <c r="R947">
        <f>SUM(O$4:O947)</f>
        <v>45</v>
      </c>
      <c r="S947">
        <f>SUM(P$4:P947)</f>
        <v>46</v>
      </c>
      <c r="U947" s="1">
        <f t="shared" si="347"/>
        <v>3.6954915003695188E-3</v>
      </c>
      <c r="V947" s="1">
        <f t="shared" si="348"/>
        <v>7.2833211944647314E-3</v>
      </c>
      <c r="W947" s="1">
        <f t="shared" si="349"/>
        <v>1.2256669069935278E-2</v>
      </c>
      <c r="X947" s="1">
        <f t="shared" si="350"/>
        <v>4.9751243781095411E-3</v>
      </c>
      <c r="Y947" s="1">
        <f t="shared" si="351"/>
        <v>0</v>
      </c>
      <c r="Z947" s="1">
        <f t="shared" si="352"/>
        <v>7.8585461689586467E-3</v>
      </c>
      <c r="AA947" s="1">
        <f t="shared" si="353"/>
        <v>1.3660104459622291E-2</v>
      </c>
      <c r="AB947" s="1">
        <f t="shared" si="354"/>
        <v>1.1119936457505863E-2</v>
      </c>
      <c r="AD947" s="2">
        <f t="shared" ca="1" si="338"/>
        <v>1</v>
      </c>
      <c r="AE947" s="2">
        <f t="shared" ca="1" si="339"/>
        <v>1</v>
      </c>
      <c r="AF947" s="2">
        <f t="shared" ca="1" si="340"/>
        <v>1</v>
      </c>
      <c r="AG947" s="2">
        <f t="shared" ca="1" si="341"/>
        <v>1</v>
      </c>
      <c r="AH947" s="2">
        <f t="shared" ca="1" si="342"/>
        <v>1</v>
      </c>
      <c r="AI947" s="2">
        <f t="shared" ca="1" si="343"/>
        <v>1</v>
      </c>
      <c r="AJ947" s="2">
        <f t="shared" ca="1" si="344"/>
        <v>1</v>
      </c>
      <c r="AK947" s="2">
        <f t="shared" ca="1" si="345"/>
        <v>1</v>
      </c>
      <c r="AM947">
        <f ca="1">+IF(COUNTIFS(AM$4:AM946,1,$Q$4:$Q946,$Q947)=1,0,IF(U947*AD947&lt;$AO$1,1,0))</f>
        <v>0</v>
      </c>
      <c r="AN947">
        <f ca="1">+IF(COUNTIFS(AN$4:AN946,1,$Q$4:$Q946,$Q947)=1,0,IF(V947*AE947&lt;$AO$1,1,0))</f>
        <v>0</v>
      </c>
      <c r="AO947">
        <f ca="1">+IF(COUNTIFS(AO$4:AO946,1,$Q$4:$Q946,$Q947)=1,0,IF(W947*AF947&lt;$AO$1,1,0))</f>
        <v>0</v>
      </c>
      <c r="AP947">
        <f ca="1">+IF(COUNTIFS(AP$4:AP946,1,$Q$4:$Q946,$Q947)=1,0,IF(X947*AG947&lt;$AO$1,1,0))</f>
        <v>0</v>
      </c>
      <c r="AQ947">
        <f ca="1">+IF(COUNTIFS(AQ$4:AQ946,1,$Q$4:$Q946,$Q947)=1,0,IF(Y947*AH947&lt;$AO$1,1,0))</f>
        <v>0</v>
      </c>
      <c r="AR947">
        <f ca="1">+IF(COUNTIFS(AR$4:AR946,1,$Q$4:$Q946,$Q947)=1,0,IF(Z947*AI947&lt;$AO$1,1,0))</f>
        <v>0</v>
      </c>
      <c r="AS947">
        <f ca="1">+IF(COUNTIFS(AS$4:AS946,1,$Q$4:$Q946,$Q947)=1,0,IF(AA947*AJ947&lt;$AO$1,1,0))</f>
        <v>0</v>
      </c>
      <c r="AT947">
        <f ca="1">+IF(COUNTIFS(AT$4:AT946,1,$Q$4:$Q946,$Q947)=1,0,IF(AB947*AK947&lt;$AO$1,1,0))</f>
        <v>0</v>
      </c>
      <c r="AU947">
        <f t="shared" ca="1" si="336"/>
        <v>0</v>
      </c>
      <c r="AW947">
        <f ca="1">1*(COUNTIFS($Q$4:$Q946,Q947,AU$4:AU946,1)&gt;0)</f>
        <v>0</v>
      </c>
      <c r="AX947" t="str">
        <f t="shared" ca="1" si="346"/>
        <v/>
      </c>
    </row>
    <row r="948" spans="2:50" x14ac:dyDescent="0.35">
      <c r="B948">
        <f t="shared" si="337"/>
        <v>945</v>
      </c>
      <c r="C948" s="5">
        <f>AVERAGEIFS(TimeSeries!946:946,TimeSeries!$1:$1,"&lt;="&amp;C$3,TimeSeries!$1:$1,"&gt;="&amp;C$2)</f>
        <v>137</v>
      </c>
      <c r="D948" s="5">
        <f>AVERAGEIFS(TimeSeries!946:946,TimeSeries!$1:$1,"&lt;="&amp;D$3,TimeSeries!$1:$1,"&gt;="&amp;D$2)</f>
        <v>140.5</v>
      </c>
      <c r="E948" s="5">
        <f>AVERAGEIFS(TimeSeries!946:946,TimeSeries!$1:$1,"&lt;="&amp;E$3,TimeSeries!$1:$1,"&gt;="&amp;E$2)</f>
        <v>143.35</v>
      </c>
      <c r="F948" s="5">
        <f>AVERAGEIFS(TimeSeries!946:946,TimeSeries!$1:$1,"&lt;="&amp;F$3,TimeSeries!$1:$1,"&gt;="&amp;F$2)</f>
        <v>142.85</v>
      </c>
      <c r="G948" s="5">
        <f>AVERAGEIFS(TimeSeries!946:946,TimeSeries!$1:$1,"&lt;="&amp;G$3,TimeSeries!$1:$1,"&gt;="&amp;G$2)</f>
        <v>136.44999999999999</v>
      </c>
      <c r="H948" s="5">
        <f>AVERAGEIFS(TimeSeries!946:946,TimeSeries!$1:$1,"&lt;="&amp;H$3,TimeSeries!$1:$1,"&gt;="&amp;H$2)</f>
        <v>129.44999999999999</v>
      </c>
      <c r="I948" s="5">
        <f>AVERAGEIFS(TimeSeries!946:946,TimeSeries!$1:$1,"&lt;="&amp;I$3,TimeSeries!$1:$1,"&gt;="&amp;I$2)</f>
        <v>127.35</v>
      </c>
      <c r="J948" s="5">
        <f>AVERAGEIFS(TimeSeries!946:946,TimeSeries!$1:$1,"&lt;="&amp;J$3,TimeSeries!$1:$1,"&gt;="&amp;J$2)</f>
        <v>128.69999999999999</v>
      </c>
      <c r="K948" s="5">
        <f>+TimeSeries!I946</f>
        <v>136.03749999999999</v>
      </c>
      <c r="M948">
        <f t="shared" si="355"/>
        <v>119.19374999999999</v>
      </c>
      <c r="N948">
        <f t="shared" si="356"/>
        <v>125.6875</v>
      </c>
      <c r="O948">
        <f t="shared" si="335"/>
        <v>0</v>
      </c>
      <c r="P948">
        <f t="shared" si="357"/>
        <v>0</v>
      </c>
      <c r="Q948">
        <f>+INDEX(TimeSeries!$A:$ZZ,'TimeSeries - Formatted'!$B948+1,'TimeSeries - Formatted'!K$1)</f>
        <v>34</v>
      </c>
      <c r="R948">
        <f>SUM(O$4:O948)</f>
        <v>45</v>
      </c>
      <c r="S948">
        <f>SUM(P$4:P948)</f>
        <v>46</v>
      </c>
      <c r="U948" s="1">
        <f t="shared" si="347"/>
        <v>8.8365243004417948E-3</v>
      </c>
      <c r="V948" s="1">
        <f t="shared" si="348"/>
        <v>1.5907447577729439E-2</v>
      </c>
      <c r="W948" s="1">
        <f t="shared" si="349"/>
        <v>2.1011396011396011E-2</v>
      </c>
      <c r="X948" s="1">
        <f t="shared" si="350"/>
        <v>1.0254596888260137E-2</v>
      </c>
      <c r="Y948" s="1">
        <f t="shared" si="351"/>
        <v>5.1565377532227785E-3</v>
      </c>
      <c r="Z948" s="1">
        <f t="shared" si="352"/>
        <v>9.3567251461987855E-3</v>
      </c>
      <c r="AA948" s="1">
        <f t="shared" si="353"/>
        <v>9.512485136741855E-3</v>
      </c>
      <c r="AB948" s="1">
        <f t="shared" si="354"/>
        <v>1.09976433621366E-2</v>
      </c>
      <c r="AD948" s="2">
        <f t="shared" ca="1" si="338"/>
        <v>1</v>
      </c>
      <c r="AE948" s="2">
        <f t="shared" ca="1" si="339"/>
        <v>1</v>
      </c>
      <c r="AF948" s="2">
        <f t="shared" ca="1" si="340"/>
        <v>1</v>
      </c>
      <c r="AG948" s="2">
        <f t="shared" ca="1" si="341"/>
        <v>1</v>
      </c>
      <c r="AH948" s="2">
        <f t="shared" ca="1" si="342"/>
        <v>1</v>
      </c>
      <c r="AI948" s="2">
        <f t="shared" ca="1" si="343"/>
        <v>1</v>
      </c>
      <c r="AJ948" s="2">
        <f t="shared" ca="1" si="344"/>
        <v>1</v>
      </c>
      <c r="AK948" s="2">
        <f t="shared" ca="1" si="345"/>
        <v>1</v>
      </c>
      <c r="AM948">
        <f ca="1">+IF(COUNTIFS(AM$4:AM947,1,$Q$4:$Q947,$Q948)=1,0,IF(U948*AD948&lt;$AO$1,1,0))</f>
        <v>0</v>
      </c>
      <c r="AN948">
        <f ca="1">+IF(COUNTIFS(AN$4:AN947,1,$Q$4:$Q947,$Q948)=1,0,IF(V948*AE948&lt;$AO$1,1,0))</f>
        <v>0</v>
      </c>
      <c r="AO948">
        <f ca="1">+IF(COUNTIFS(AO$4:AO947,1,$Q$4:$Q947,$Q948)=1,0,IF(W948*AF948&lt;$AO$1,1,0))</f>
        <v>0</v>
      </c>
      <c r="AP948">
        <f ca="1">+IF(COUNTIFS(AP$4:AP947,1,$Q$4:$Q947,$Q948)=1,0,IF(X948*AG948&lt;$AO$1,1,0))</f>
        <v>0</v>
      </c>
      <c r="AQ948">
        <f ca="1">+IF(COUNTIFS(AQ$4:AQ947,1,$Q$4:$Q947,$Q948)=1,0,IF(Y948*AH948&lt;$AO$1,1,0))</f>
        <v>0</v>
      </c>
      <c r="AR948">
        <f ca="1">+IF(COUNTIFS(AR$4:AR947,1,$Q$4:$Q947,$Q948)=1,0,IF(Z948*AI948&lt;$AO$1,1,0))</f>
        <v>0</v>
      </c>
      <c r="AS948">
        <f ca="1">+IF(COUNTIFS(AS$4:AS947,1,$Q$4:$Q947,$Q948)=1,0,IF(AA948*AJ948&lt;$AO$1,1,0))</f>
        <v>0</v>
      </c>
      <c r="AT948">
        <f ca="1">+IF(COUNTIFS(AT$4:AT947,1,$Q$4:$Q947,$Q948)=1,0,IF(AB948*AK948&lt;$AO$1,1,0))</f>
        <v>0</v>
      </c>
      <c r="AU948">
        <f t="shared" ca="1" si="336"/>
        <v>0</v>
      </c>
      <c r="AW948">
        <f ca="1">1*(COUNTIFS($Q$4:$Q947,Q948,AU$4:AU947,1)&gt;0)</f>
        <v>0</v>
      </c>
      <c r="AX948" t="str">
        <f t="shared" ca="1" si="346"/>
        <v/>
      </c>
    </row>
    <row r="949" spans="2:50" x14ac:dyDescent="0.35">
      <c r="B949">
        <f t="shared" si="337"/>
        <v>946</v>
      </c>
      <c r="C949" s="5">
        <f>AVERAGEIFS(TimeSeries!947:947,TimeSeries!$1:$1,"&lt;="&amp;C$3,TimeSeries!$1:$1,"&gt;="&amp;C$2)</f>
        <v>140.85</v>
      </c>
      <c r="D949" s="5">
        <f>AVERAGEIFS(TimeSeries!947:947,TimeSeries!$1:$1,"&lt;="&amp;D$3,TimeSeries!$1:$1,"&gt;="&amp;D$2)</f>
        <v>146.85</v>
      </c>
      <c r="E949" s="5">
        <f>AVERAGEIFS(TimeSeries!947:947,TimeSeries!$1:$1,"&lt;="&amp;E$3,TimeSeries!$1:$1,"&gt;="&amp;E$2)</f>
        <v>149.65</v>
      </c>
      <c r="F949" s="5">
        <f>AVERAGEIFS(TimeSeries!947:947,TimeSeries!$1:$1,"&lt;="&amp;F$3,TimeSeries!$1:$1,"&gt;="&amp;F$2)</f>
        <v>146.65</v>
      </c>
      <c r="G949" s="5">
        <f>AVERAGEIFS(TimeSeries!947:947,TimeSeries!$1:$1,"&lt;="&amp;G$3,TimeSeries!$1:$1,"&gt;="&amp;G$2)</f>
        <v>138.9</v>
      </c>
      <c r="H949" s="5">
        <f>AVERAGEIFS(TimeSeries!947:947,TimeSeries!$1:$1,"&lt;="&amp;H$3,TimeSeries!$1:$1,"&gt;="&amp;H$2)</f>
        <v>133.9</v>
      </c>
      <c r="I949" s="5">
        <f>AVERAGEIFS(TimeSeries!947:947,TimeSeries!$1:$1,"&lt;="&amp;I$3,TimeSeries!$1:$1,"&gt;="&amp;I$2)</f>
        <v>132.44999999999999</v>
      </c>
      <c r="J949" s="5">
        <f>AVERAGEIFS(TimeSeries!947:947,TimeSeries!$1:$1,"&lt;="&amp;J$3,TimeSeries!$1:$1,"&gt;="&amp;J$2)</f>
        <v>132.9</v>
      </c>
      <c r="K949" s="5">
        <f>+TimeSeries!I947</f>
        <v>140.46250000000001</v>
      </c>
      <c r="M949">
        <f t="shared" si="355"/>
        <v>119.19374999999999</v>
      </c>
      <c r="N949">
        <f t="shared" si="356"/>
        <v>125.6875</v>
      </c>
      <c r="O949">
        <f t="shared" si="335"/>
        <v>0</v>
      </c>
      <c r="P949">
        <f t="shared" si="357"/>
        <v>0</v>
      </c>
      <c r="Q949">
        <f>+INDEX(TimeSeries!$A:$ZZ,'TimeSeries - Formatted'!$B949+1,'TimeSeries - Formatted'!K$1)</f>
        <v>34</v>
      </c>
      <c r="R949">
        <f>SUM(O$4:O949)</f>
        <v>45</v>
      </c>
      <c r="S949">
        <f>SUM(P$4:P949)</f>
        <v>46</v>
      </c>
      <c r="U949" s="1">
        <f t="shared" si="347"/>
        <v>2.8102189781021858E-2</v>
      </c>
      <c r="V949" s="1">
        <f t="shared" si="348"/>
        <v>4.5195729537366613E-2</v>
      </c>
      <c r="W949" s="1">
        <f t="shared" si="349"/>
        <v>4.3948378095570284E-2</v>
      </c>
      <c r="X949" s="1">
        <f t="shared" si="350"/>
        <v>2.6601330066503337E-2</v>
      </c>
      <c r="Y949" s="1">
        <f t="shared" si="351"/>
        <v>1.795529497984627E-2</v>
      </c>
      <c r="Z949" s="1">
        <f t="shared" si="352"/>
        <v>3.4376207029741312E-2</v>
      </c>
      <c r="AA949" s="1">
        <f t="shared" si="353"/>
        <v>4.0047114252061311E-2</v>
      </c>
      <c r="AB949" s="1">
        <f t="shared" si="354"/>
        <v>3.2634032634032861E-2</v>
      </c>
      <c r="AD949" s="2">
        <f t="shared" ca="1" si="338"/>
        <v>1</v>
      </c>
      <c r="AE949" s="2">
        <f t="shared" ca="1" si="339"/>
        <v>1</v>
      </c>
      <c r="AF949" s="2">
        <f t="shared" ca="1" si="340"/>
        <v>1</v>
      </c>
      <c r="AG949" s="2">
        <f t="shared" ca="1" si="341"/>
        <v>1</v>
      </c>
      <c r="AH949" s="2">
        <f t="shared" ca="1" si="342"/>
        <v>1</v>
      </c>
      <c r="AI949" s="2">
        <f t="shared" ca="1" si="343"/>
        <v>1</v>
      </c>
      <c r="AJ949" s="2">
        <f t="shared" ca="1" si="344"/>
        <v>1</v>
      </c>
      <c r="AK949" s="2">
        <f t="shared" ca="1" si="345"/>
        <v>1</v>
      </c>
      <c r="AM949">
        <f ca="1">+IF(COUNTIFS(AM$4:AM948,1,$Q$4:$Q948,$Q949)=1,0,IF(U949*AD949&lt;$AO$1,1,0))</f>
        <v>0</v>
      </c>
      <c r="AN949">
        <f ca="1">+IF(COUNTIFS(AN$4:AN948,1,$Q$4:$Q948,$Q949)=1,0,IF(V949*AE949&lt;$AO$1,1,0))</f>
        <v>0</v>
      </c>
      <c r="AO949">
        <f ca="1">+IF(COUNTIFS(AO$4:AO948,1,$Q$4:$Q948,$Q949)=1,0,IF(W949*AF949&lt;$AO$1,1,0))</f>
        <v>0</v>
      </c>
      <c r="AP949">
        <f ca="1">+IF(COUNTIFS(AP$4:AP948,1,$Q$4:$Q948,$Q949)=1,0,IF(X949*AG949&lt;$AO$1,1,0))</f>
        <v>0</v>
      </c>
      <c r="AQ949">
        <f ca="1">+IF(COUNTIFS(AQ$4:AQ948,1,$Q$4:$Q948,$Q949)=1,0,IF(Y949*AH949&lt;$AO$1,1,0))</f>
        <v>0</v>
      </c>
      <c r="AR949">
        <f ca="1">+IF(COUNTIFS(AR$4:AR948,1,$Q$4:$Q948,$Q949)=1,0,IF(Z949*AI949&lt;$AO$1,1,0))</f>
        <v>0</v>
      </c>
      <c r="AS949">
        <f ca="1">+IF(COUNTIFS(AS$4:AS948,1,$Q$4:$Q948,$Q949)=1,0,IF(AA949*AJ949&lt;$AO$1,1,0))</f>
        <v>0</v>
      </c>
      <c r="AT949">
        <f ca="1">+IF(COUNTIFS(AT$4:AT948,1,$Q$4:$Q948,$Q949)=1,0,IF(AB949*AK949&lt;$AO$1,1,0))</f>
        <v>0</v>
      </c>
      <c r="AU949">
        <f t="shared" ca="1" si="336"/>
        <v>0</v>
      </c>
      <c r="AW949">
        <f ca="1">1*(COUNTIFS($Q$4:$Q948,Q949,AU$4:AU948,1)&gt;0)</f>
        <v>0</v>
      </c>
      <c r="AX949" t="str">
        <f t="shared" ca="1" si="346"/>
        <v/>
      </c>
    </row>
    <row r="950" spans="2:50" x14ac:dyDescent="0.35">
      <c r="B950">
        <f t="shared" si="337"/>
        <v>947</v>
      </c>
      <c r="C950" s="5">
        <f>AVERAGEIFS(TimeSeries!948:948,TimeSeries!$1:$1,"&lt;="&amp;C$3,TimeSeries!$1:$1,"&gt;="&amp;C$2)</f>
        <v>143.35</v>
      </c>
      <c r="D950" s="5">
        <f>AVERAGEIFS(TimeSeries!948:948,TimeSeries!$1:$1,"&lt;="&amp;D$3,TimeSeries!$1:$1,"&gt;="&amp;D$2)</f>
        <v>143.35</v>
      </c>
      <c r="E950" s="5">
        <f>AVERAGEIFS(TimeSeries!948:948,TimeSeries!$1:$1,"&lt;="&amp;E$3,TimeSeries!$1:$1,"&gt;="&amp;E$2)</f>
        <v>142.6</v>
      </c>
      <c r="F950" s="5">
        <f>AVERAGEIFS(TimeSeries!948:948,TimeSeries!$1:$1,"&lt;="&amp;F$3,TimeSeries!$1:$1,"&gt;="&amp;F$2)</f>
        <v>144.1</v>
      </c>
      <c r="G950" s="5">
        <f>AVERAGEIFS(TimeSeries!948:948,TimeSeries!$1:$1,"&lt;="&amp;G$3,TimeSeries!$1:$1,"&gt;="&amp;G$2)</f>
        <v>140.6</v>
      </c>
      <c r="H950" s="5">
        <f>AVERAGEIFS(TimeSeries!948:948,TimeSeries!$1:$1,"&lt;="&amp;H$3,TimeSeries!$1:$1,"&gt;="&amp;H$2)</f>
        <v>134.6</v>
      </c>
      <c r="I950" s="5">
        <f>AVERAGEIFS(TimeSeries!948:948,TimeSeries!$1:$1,"&lt;="&amp;I$3,TimeSeries!$1:$1,"&gt;="&amp;I$2)</f>
        <v>132.44999999999999</v>
      </c>
      <c r="J950" s="5">
        <f>AVERAGEIFS(TimeSeries!948:948,TimeSeries!$1:$1,"&lt;="&amp;J$3,TimeSeries!$1:$1,"&gt;="&amp;J$2)</f>
        <v>132.9</v>
      </c>
      <c r="K950" s="5">
        <f>+TimeSeries!I948</f>
        <v>139.75</v>
      </c>
      <c r="M950">
        <f t="shared" si="355"/>
        <v>119.19374999999999</v>
      </c>
      <c r="N950">
        <f t="shared" si="356"/>
        <v>125.6875</v>
      </c>
      <c r="O950">
        <f t="shared" si="335"/>
        <v>0</v>
      </c>
      <c r="P950">
        <f t="shared" si="357"/>
        <v>0</v>
      </c>
      <c r="Q950">
        <f>+INDEX(TimeSeries!$A:$ZZ,'TimeSeries - Formatted'!$B950+1,'TimeSeries - Formatted'!K$1)</f>
        <v>34</v>
      </c>
      <c r="R950">
        <f>SUM(O$4:O950)</f>
        <v>45</v>
      </c>
      <c r="S950">
        <f>SUM(P$4:P950)</f>
        <v>46</v>
      </c>
      <c r="U950" s="1">
        <f t="shared" si="347"/>
        <v>1.7749378771743096E-2</v>
      </c>
      <c r="V950" s="1">
        <f t="shared" si="348"/>
        <v>-2.3833844058563147E-2</v>
      </c>
      <c r="W950" s="1">
        <f t="shared" si="349"/>
        <v>-4.7109923154026179E-2</v>
      </c>
      <c r="X950" s="1">
        <f t="shared" si="350"/>
        <v>-1.7388339584043733E-2</v>
      </c>
      <c r="Y950" s="1">
        <f t="shared" si="351"/>
        <v>1.2239020878329621E-2</v>
      </c>
      <c r="Z950" s="1">
        <f t="shared" si="352"/>
        <v>5.2277819268109482E-3</v>
      </c>
      <c r="AA950" s="1">
        <f t="shared" si="353"/>
        <v>0</v>
      </c>
      <c r="AB950" s="1">
        <f t="shared" si="354"/>
        <v>0</v>
      </c>
      <c r="AD950" s="2">
        <f t="shared" ca="1" si="338"/>
        <v>1</v>
      </c>
      <c r="AE950" s="2">
        <f t="shared" ca="1" si="339"/>
        <v>1</v>
      </c>
      <c r="AF950" s="2">
        <f t="shared" ca="1" si="340"/>
        <v>1</v>
      </c>
      <c r="AG950" s="2">
        <f t="shared" ca="1" si="341"/>
        <v>1</v>
      </c>
      <c r="AH950" s="2">
        <f t="shared" ca="1" si="342"/>
        <v>1</v>
      </c>
      <c r="AI950" s="2">
        <f t="shared" ca="1" si="343"/>
        <v>1</v>
      </c>
      <c r="AJ950" s="2">
        <f t="shared" ca="1" si="344"/>
        <v>1</v>
      </c>
      <c r="AK950" s="2">
        <f t="shared" ca="1" si="345"/>
        <v>1</v>
      </c>
      <c r="AM950">
        <f ca="1">+IF(COUNTIFS(AM$4:AM949,1,$Q$4:$Q949,$Q950)=1,0,IF(U950*AD950&lt;$AO$1,1,0))</f>
        <v>0</v>
      </c>
      <c r="AN950">
        <f ca="1">+IF(COUNTIFS(AN$4:AN949,1,$Q$4:$Q949,$Q950)=1,0,IF(V950*AE950&lt;$AO$1,1,0))</f>
        <v>0</v>
      </c>
      <c r="AO950">
        <f ca="1">+IF(COUNTIFS(AO$4:AO949,1,$Q$4:$Q949,$Q950)=1,0,IF(W950*AF950&lt;$AO$1,1,0))</f>
        <v>0</v>
      </c>
      <c r="AP950">
        <f ca="1">+IF(COUNTIFS(AP$4:AP949,1,$Q$4:$Q949,$Q950)=1,0,IF(X950*AG950&lt;$AO$1,1,0))</f>
        <v>0</v>
      </c>
      <c r="AQ950">
        <f ca="1">+IF(COUNTIFS(AQ$4:AQ949,1,$Q$4:$Q949,$Q950)=1,0,IF(Y950*AH950&lt;$AO$1,1,0))</f>
        <v>0</v>
      </c>
      <c r="AR950">
        <f ca="1">+IF(COUNTIFS(AR$4:AR949,1,$Q$4:$Q949,$Q950)=1,0,IF(Z950*AI950&lt;$AO$1,1,0))</f>
        <v>0</v>
      </c>
      <c r="AS950">
        <f ca="1">+IF(COUNTIFS(AS$4:AS949,1,$Q$4:$Q949,$Q950)=1,0,IF(AA950*AJ950&lt;$AO$1,1,0))</f>
        <v>0</v>
      </c>
      <c r="AT950">
        <f ca="1">+IF(COUNTIFS(AT$4:AT949,1,$Q$4:$Q949,$Q950)=1,0,IF(AB950*AK950&lt;$AO$1,1,0))</f>
        <v>0</v>
      </c>
      <c r="AU950">
        <f t="shared" ca="1" si="336"/>
        <v>0</v>
      </c>
      <c r="AW950">
        <f ca="1">1*(COUNTIFS($Q$4:$Q949,Q950,AU$4:AU949,1)&gt;0)</f>
        <v>0</v>
      </c>
      <c r="AX950" t="str">
        <f t="shared" ca="1" si="346"/>
        <v/>
      </c>
    </row>
    <row r="951" spans="2:50" x14ac:dyDescent="0.35">
      <c r="B951">
        <f t="shared" si="337"/>
        <v>948</v>
      </c>
      <c r="C951" s="5">
        <f>AVERAGEIFS(TimeSeries!949:949,TimeSeries!$1:$1,"&lt;="&amp;C$3,TimeSeries!$1:$1,"&gt;="&amp;C$2)</f>
        <v>136.4</v>
      </c>
      <c r="D951" s="5">
        <f>AVERAGEIFS(TimeSeries!949:949,TimeSeries!$1:$1,"&lt;="&amp;D$3,TimeSeries!$1:$1,"&gt;="&amp;D$2)</f>
        <v>132.9</v>
      </c>
      <c r="E951" s="5">
        <f>AVERAGEIFS(TimeSeries!949:949,TimeSeries!$1:$1,"&lt;="&amp;E$3,TimeSeries!$1:$1,"&gt;="&amp;E$2)</f>
        <v>132.19999999999999</v>
      </c>
      <c r="F951" s="5">
        <f>AVERAGEIFS(TimeSeries!949:949,TimeSeries!$1:$1,"&lt;="&amp;F$3,TimeSeries!$1:$1,"&gt;="&amp;F$2)</f>
        <v>135.19999999999999</v>
      </c>
      <c r="G951" s="5">
        <f>AVERAGEIFS(TimeSeries!949:949,TimeSeries!$1:$1,"&lt;="&amp;G$3,TimeSeries!$1:$1,"&gt;="&amp;G$2)</f>
        <v>132.35</v>
      </c>
      <c r="H951" s="5">
        <f>AVERAGEIFS(TimeSeries!949:949,TimeSeries!$1:$1,"&lt;="&amp;H$3,TimeSeries!$1:$1,"&gt;="&amp;H$2)</f>
        <v>125.35</v>
      </c>
      <c r="I951" s="5">
        <f>AVERAGEIFS(TimeSeries!949:949,TimeSeries!$1:$1,"&lt;="&amp;I$3,TimeSeries!$1:$1,"&gt;="&amp;I$2)</f>
        <v>122.5</v>
      </c>
      <c r="J951" s="5">
        <f>AVERAGEIFS(TimeSeries!949:949,TimeSeries!$1:$1,"&lt;="&amp;J$3,TimeSeries!$1:$1,"&gt;="&amp;J$2)</f>
        <v>123</v>
      </c>
      <c r="K951" s="5">
        <f>+TimeSeries!I949</f>
        <v>130.86250000000001</v>
      </c>
      <c r="M951">
        <f t="shared" si="355"/>
        <v>119.19374999999999</v>
      </c>
      <c r="N951">
        <f t="shared" si="356"/>
        <v>125.81874999999999</v>
      </c>
      <c r="O951">
        <f t="shared" si="335"/>
        <v>0</v>
      </c>
      <c r="P951">
        <f t="shared" si="357"/>
        <v>0</v>
      </c>
      <c r="Q951">
        <f>+INDEX(TimeSeries!$A:$ZZ,'TimeSeries - Formatted'!$B951+1,'TimeSeries - Formatted'!K$1)</f>
        <v>34</v>
      </c>
      <c r="R951">
        <f>SUM(O$4:O951)</f>
        <v>45</v>
      </c>
      <c r="S951">
        <f>SUM(P$4:P951)</f>
        <v>46</v>
      </c>
      <c r="U951" s="1">
        <f t="shared" si="347"/>
        <v>-4.8482734565748142E-2</v>
      </c>
      <c r="V951" s="1">
        <f t="shared" si="348"/>
        <v>-9.4994892747701676E-2</v>
      </c>
      <c r="W951" s="1">
        <f t="shared" si="349"/>
        <v>-0.11660541262946889</v>
      </c>
      <c r="X951" s="1">
        <f t="shared" si="350"/>
        <v>-7.8077054210705876E-2</v>
      </c>
      <c r="Y951" s="1">
        <f t="shared" si="351"/>
        <v>-5.867709815078237E-2</v>
      </c>
      <c r="Z951" s="1">
        <f t="shared" si="352"/>
        <v>-6.8722139673105476E-2</v>
      </c>
      <c r="AA951" s="1">
        <f t="shared" si="353"/>
        <v>-7.512268780671949E-2</v>
      </c>
      <c r="AB951" s="1">
        <f t="shared" si="354"/>
        <v>-7.4492099322799099E-2</v>
      </c>
      <c r="AD951" s="2">
        <f t="shared" ca="1" si="338"/>
        <v>1</v>
      </c>
      <c r="AE951" s="2">
        <f t="shared" ca="1" si="339"/>
        <v>1</v>
      </c>
      <c r="AF951" s="2">
        <f t="shared" ca="1" si="340"/>
        <v>1</v>
      </c>
      <c r="AG951" s="2">
        <f t="shared" ca="1" si="341"/>
        <v>1</v>
      </c>
      <c r="AH951" s="2">
        <f t="shared" ca="1" si="342"/>
        <v>1</v>
      </c>
      <c r="AI951" s="2">
        <f t="shared" ca="1" si="343"/>
        <v>1</v>
      </c>
      <c r="AJ951" s="2">
        <f t="shared" ca="1" si="344"/>
        <v>1</v>
      </c>
      <c r="AK951" s="2">
        <f t="shared" ca="1" si="345"/>
        <v>1</v>
      </c>
      <c r="AM951">
        <f ca="1">+IF(COUNTIFS(AM$4:AM950,1,$Q$4:$Q950,$Q951)=1,0,IF(U951*AD951&lt;$AO$1,1,0))</f>
        <v>0</v>
      </c>
      <c r="AN951">
        <f ca="1">+IF(COUNTIFS(AN$4:AN950,1,$Q$4:$Q950,$Q951)=1,0,IF(V951*AE951&lt;$AO$1,1,0))</f>
        <v>0</v>
      </c>
      <c r="AO951">
        <f ca="1">+IF(COUNTIFS(AO$4:AO950,1,$Q$4:$Q950,$Q951)=1,0,IF(W951*AF951&lt;$AO$1,1,0))</f>
        <v>1</v>
      </c>
      <c r="AP951">
        <f ca="1">+IF(COUNTIFS(AP$4:AP950,1,$Q$4:$Q950,$Q951)=1,0,IF(X951*AG951&lt;$AO$1,1,0))</f>
        <v>0</v>
      </c>
      <c r="AQ951">
        <f ca="1">+IF(COUNTIFS(AQ$4:AQ950,1,$Q$4:$Q950,$Q951)=1,0,IF(Y951*AH951&lt;$AO$1,1,0))</f>
        <v>0</v>
      </c>
      <c r="AR951">
        <f ca="1">+IF(COUNTIFS(AR$4:AR950,1,$Q$4:$Q950,$Q951)=1,0,IF(Z951*AI951&lt;$AO$1,1,0))</f>
        <v>0</v>
      </c>
      <c r="AS951">
        <f ca="1">+IF(COUNTIFS(AS$4:AS950,1,$Q$4:$Q950,$Q951)=1,0,IF(AA951*AJ951&lt;$AO$1,1,0))</f>
        <v>0</v>
      </c>
      <c r="AT951">
        <f ca="1">+IF(COUNTIFS(AT$4:AT950,1,$Q$4:$Q950,$Q951)=1,0,IF(AB951*AK951&lt;$AO$1,1,0))</f>
        <v>0</v>
      </c>
      <c r="AU951">
        <f t="shared" ca="1" si="336"/>
        <v>1</v>
      </c>
      <c r="AW951">
        <f ca="1">1*(COUNTIFS($Q$4:$Q950,Q951,AU$4:AU950,1)&gt;0)</f>
        <v>0</v>
      </c>
      <c r="AX951">
        <f t="shared" ca="1" si="346"/>
        <v>135</v>
      </c>
    </row>
    <row r="952" spans="2:50" x14ac:dyDescent="0.35">
      <c r="B952">
        <f t="shared" si="337"/>
        <v>949</v>
      </c>
      <c r="C952" s="5">
        <f>AVERAGEIFS(TimeSeries!950:950,TimeSeries!$1:$1,"&lt;="&amp;C$3,TimeSeries!$1:$1,"&gt;="&amp;C$2)</f>
        <v>125.95</v>
      </c>
      <c r="D952" s="5">
        <f>AVERAGEIFS(TimeSeries!950:950,TimeSeries!$1:$1,"&lt;="&amp;D$3,TimeSeries!$1:$1,"&gt;="&amp;D$2)</f>
        <v>124.45</v>
      </c>
      <c r="E952" s="5">
        <f>AVERAGEIFS(TimeSeries!950:950,TimeSeries!$1:$1,"&lt;="&amp;E$3,TimeSeries!$1:$1,"&gt;="&amp;E$2)</f>
        <v>123.75</v>
      </c>
      <c r="F952" s="5">
        <f>AVERAGEIFS(TimeSeries!950:950,TimeSeries!$1:$1,"&lt;="&amp;F$3,TimeSeries!$1:$1,"&gt;="&amp;F$2)</f>
        <v>129.25</v>
      </c>
      <c r="G952" s="5">
        <f>AVERAGEIFS(TimeSeries!950:950,TimeSeries!$1:$1,"&lt;="&amp;G$3,TimeSeries!$1:$1,"&gt;="&amp;G$2)</f>
        <v>127.1</v>
      </c>
      <c r="H952" s="5">
        <f>AVERAGEIFS(TimeSeries!950:950,TimeSeries!$1:$1,"&lt;="&amp;H$3,TimeSeries!$1:$1,"&gt;="&amp;H$2)</f>
        <v>115.6</v>
      </c>
      <c r="I952" s="5">
        <f>AVERAGEIFS(TimeSeries!950:950,TimeSeries!$1:$1,"&lt;="&amp;I$3,TimeSeries!$1:$1,"&gt;="&amp;I$2)</f>
        <v>112.8</v>
      </c>
      <c r="J952" s="5">
        <f>AVERAGEIFS(TimeSeries!950:950,TimeSeries!$1:$1,"&lt;="&amp;J$3,TimeSeries!$1:$1,"&gt;="&amp;J$2)</f>
        <v>114.6</v>
      </c>
      <c r="K952" s="5">
        <f>+TimeSeries!I950</f>
        <v>122.39999999999999</v>
      </c>
      <c r="M952">
        <f t="shared" si="355"/>
        <v>119.19374999999999</v>
      </c>
      <c r="N952">
        <f t="shared" si="356"/>
        <v>125.81874999999999</v>
      </c>
      <c r="O952">
        <f t="shared" si="335"/>
        <v>0</v>
      </c>
      <c r="P952">
        <f t="shared" si="357"/>
        <v>0</v>
      </c>
      <c r="Q952">
        <f>+INDEX(TimeSeries!$A:$ZZ,'TimeSeries - Formatted'!$B952+1,'TimeSeries - Formatted'!K$1)</f>
        <v>34</v>
      </c>
      <c r="R952">
        <f>SUM(O$4:O952)</f>
        <v>45</v>
      </c>
      <c r="S952">
        <f>SUM(P$4:P952)</f>
        <v>46</v>
      </c>
      <c r="U952" s="1">
        <f t="shared" si="347"/>
        <v>-0.12138123474014639</v>
      </c>
      <c r="V952" s="1">
        <f t="shared" si="348"/>
        <v>-0.15253660197480412</v>
      </c>
      <c r="W952" s="1">
        <f t="shared" si="349"/>
        <v>-0.173070497828266</v>
      </c>
      <c r="X952" s="1">
        <f t="shared" si="350"/>
        <v>-0.11864984657347433</v>
      </c>
      <c r="Y952" s="1">
        <f t="shared" si="351"/>
        <v>-9.6017069701280211E-2</v>
      </c>
      <c r="Z952" s="1">
        <f t="shared" si="352"/>
        <v>-0.14115898959881135</v>
      </c>
      <c r="AA952" s="1">
        <f t="shared" si="353"/>
        <v>-0.14835787089467722</v>
      </c>
      <c r="AB952" s="1">
        <f t="shared" si="354"/>
        <v>-0.13769751693002263</v>
      </c>
      <c r="AD952" s="2">
        <f t="shared" ca="1" si="338"/>
        <v>1</v>
      </c>
      <c r="AE952" s="2">
        <f t="shared" ca="1" si="339"/>
        <v>1</v>
      </c>
      <c r="AF952" s="2">
        <f t="shared" ca="1" si="340"/>
        <v>1</v>
      </c>
      <c r="AG952" s="2">
        <f t="shared" ca="1" si="341"/>
        <v>1</v>
      </c>
      <c r="AH952" s="2">
        <f t="shared" ca="1" si="342"/>
        <v>1</v>
      </c>
      <c r="AI952" s="2">
        <f t="shared" ca="1" si="343"/>
        <v>1</v>
      </c>
      <c r="AJ952" s="2">
        <f t="shared" ca="1" si="344"/>
        <v>1</v>
      </c>
      <c r="AK952" s="2">
        <f t="shared" ca="1" si="345"/>
        <v>1</v>
      </c>
      <c r="AM952">
        <f ca="1">+IF(COUNTIFS(AM$4:AM951,1,$Q$4:$Q951,$Q952)=1,0,IF(U952*AD952&lt;$AO$1,1,0))</f>
        <v>1</v>
      </c>
      <c r="AN952">
        <f ca="1">+IF(COUNTIFS(AN$4:AN951,1,$Q$4:$Q951,$Q952)=1,0,IF(V952*AE952&lt;$AO$1,1,0))</f>
        <v>1</v>
      </c>
      <c r="AO952">
        <f ca="1">+IF(COUNTIFS(AO$4:AO951,1,$Q$4:$Q951,$Q952)=1,0,IF(W952*AF952&lt;$AO$1,1,0))</f>
        <v>0</v>
      </c>
      <c r="AP952">
        <f ca="1">+IF(COUNTIFS(AP$4:AP951,1,$Q$4:$Q951,$Q952)=1,0,IF(X952*AG952&lt;$AO$1,1,0))</f>
        <v>1</v>
      </c>
      <c r="AQ952">
        <f ca="1">+IF(COUNTIFS(AQ$4:AQ951,1,$Q$4:$Q951,$Q952)=1,0,IF(Y952*AH952&lt;$AO$1,1,0))</f>
        <v>0</v>
      </c>
      <c r="AR952">
        <f ca="1">+IF(COUNTIFS(AR$4:AR951,1,$Q$4:$Q951,$Q952)=1,0,IF(Z952*AI952&lt;$AO$1,1,0))</f>
        <v>1</v>
      </c>
      <c r="AS952">
        <f ca="1">+IF(COUNTIFS(AS$4:AS951,1,$Q$4:$Q951,$Q952)=1,0,IF(AA952*AJ952&lt;$AO$1,1,0))</f>
        <v>1</v>
      </c>
      <c r="AT952">
        <f ca="1">+IF(COUNTIFS(AT$4:AT951,1,$Q$4:$Q951,$Q952)=1,0,IF(AB952*AK952&lt;$AO$1,1,0))</f>
        <v>1</v>
      </c>
      <c r="AU952">
        <f t="shared" ca="1" si="336"/>
        <v>1</v>
      </c>
      <c r="AW952">
        <f ca="1">1*(COUNTIFS($Q$4:$Q951,Q952,AU$4:AU951,1)&gt;0)</f>
        <v>1</v>
      </c>
      <c r="AX952" t="str">
        <f t="shared" ca="1" si="346"/>
        <v/>
      </c>
    </row>
    <row r="953" spans="2:50" x14ac:dyDescent="0.35">
      <c r="B953">
        <f t="shared" si="337"/>
        <v>950</v>
      </c>
      <c r="C953" s="5">
        <f>AVERAGEIFS(TimeSeries!951:951,TimeSeries!$1:$1,"&lt;="&amp;C$3,TimeSeries!$1:$1,"&gt;="&amp;C$2)</f>
        <v>117.6</v>
      </c>
      <c r="D953" s="5">
        <f>AVERAGEIFS(TimeSeries!951:951,TimeSeries!$1:$1,"&lt;="&amp;D$3,TimeSeries!$1:$1,"&gt;="&amp;D$2)</f>
        <v>121.1</v>
      </c>
      <c r="E953" s="5">
        <f>AVERAGEIFS(TimeSeries!951:951,TimeSeries!$1:$1,"&lt;="&amp;E$3,TimeSeries!$1:$1,"&gt;="&amp;E$2)</f>
        <v>121.8</v>
      </c>
      <c r="F953" s="5">
        <f>AVERAGEIFS(TimeSeries!951:951,TimeSeries!$1:$1,"&lt;="&amp;F$3,TimeSeries!$1:$1,"&gt;="&amp;F$2)</f>
        <v>122.8</v>
      </c>
      <c r="G953" s="5">
        <f>AVERAGEIFS(TimeSeries!951:951,TimeSeries!$1:$1,"&lt;="&amp;G$3,TimeSeries!$1:$1,"&gt;="&amp;G$2)</f>
        <v>121.4</v>
      </c>
      <c r="H953" s="5">
        <f>AVERAGEIFS(TimeSeries!951:951,TimeSeries!$1:$1,"&lt;="&amp;H$3,TimeSeries!$1:$1,"&gt;="&amp;H$2)</f>
        <v>112.4</v>
      </c>
      <c r="I953" s="5">
        <f>AVERAGEIFS(TimeSeries!951:951,TimeSeries!$1:$1,"&lt;="&amp;I$3,TimeSeries!$1:$1,"&gt;="&amp;I$2)</f>
        <v>109.55</v>
      </c>
      <c r="J953" s="5">
        <f>AVERAGEIFS(TimeSeries!951:951,TimeSeries!$1:$1,"&lt;="&amp;J$3,TimeSeries!$1:$1,"&gt;="&amp;J$2)</f>
        <v>113.1</v>
      </c>
      <c r="K953" s="5">
        <f>+TimeSeries!I951</f>
        <v>117.58749999999999</v>
      </c>
      <c r="M953">
        <f t="shared" si="355"/>
        <v>119.19374999999999</v>
      </c>
      <c r="N953">
        <f t="shared" si="356"/>
        <v>125.81874999999999</v>
      </c>
      <c r="O953">
        <f t="shared" si="335"/>
        <v>0</v>
      </c>
      <c r="P953">
        <f t="shared" si="357"/>
        <v>0</v>
      </c>
      <c r="Q953">
        <f>+INDEX(TimeSeries!$A:$ZZ,'TimeSeries - Formatted'!$B953+1,'TimeSeries - Formatted'!K$1)</f>
        <v>34</v>
      </c>
      <c r="R953">
        <f>SUM(O$4:O953)</f>
        <v>45</v>
      </c>
      <c r="S953">
        <f>SUM(P$4:P953)</f>
        <v>46</v>
      </c>
      <c r="U953" s="1">
        <f t="shared" si="347"/>
        <v>-0.17963027554935473</v>
      </c>
      <c r="V953" s="1">
        <f t="shared" si="348"/>
        <v>-0.17534899557371464</v>
      </c>
      <c r="W953" s="1">
        <f t="shared" si="349"/>
        <v>-0.18610090210491148</v>
      </c>
      <c r="X953" s="1">
        <f t="shared" si="350"/>
        <v>-0.16263211728605531</v>
      </c>
      <c r="Y953" s="1">
        <f t="shared" si="351"/>
        <v>-0.13655761024182067</v>
      </c>
      <c r="Z953" s="1">
        <f t="shared" si="352"/>
        <v>-0.16493313521545316</v>
      </c>
      <c r="AA953" s="1">
        <f t="shared" si="353"/>
        <v>-0.1728954322385805</v>
      </c>
      <c r="AB953" s="1">
        <f t="shared" si="354"/>
        <v>-0.14898419864559831</v>
      </c>
      <c r="AD953" s="2">
        <f t="shared" ca="1" si="338"/>
        <v>1</v>
      </c>
      <c r="AE953" s="2">
        <f t="shared" ca="1" si="339"/>
        <v>1</v>
      </c>
      <c r="AF953" s="2">
        <f t="shared" ca="1" si="340"/>
        <v>1</v>
      </c>
      <c r="AG953" s="2">
        <f t="shared" ca="1" si="341"/>
        <v>1</v>
      </c>
      <c r="AH953" s="2">
        <f t="shared" ca="1" si="342"/>
        <v>1</v>
      </c>
      <c r="AI953" s="2">
        <f t="shared" ca="1" si="343"/>
        <v>1</v>
      </c>
      <c r="AJ953" s="2">
        <f t="shared" ca="1" si="344"/>
        <v>1</v>
      </c>
      <c r="AK953" s="2">
        <f t="shared" ca="1" si="345"/>
        <v>1</v>
      </c>
      <c r="AM953">
        <f ca="1">+IF(COUNTIFS(AM$4:AM952,1,$Q$4:$Q952,$Q953)=1,0,IF(U953*AD953&lt;$AO$1,1,0))</f>
        <v>0</v>
      </c>
      <c r="AN953">
        <f ca="1">+IF(COUNTIFS(AN$4:AN952,1,$Q$4:$Q952,$Q953)=1,0,IF(V953*AE953&lt;$AO$1,1,0))</f>
        <v>0</v>
      </c>
      <c r="AO953">
        <f ca="1">+IF(COUNTIFS(AO$4:AO952,1,$Q$4:$Q952,$Q953)=1,0,IF(W953*AF953&lt;$AO$1,1,0))</f>
        <v>0</v>
      </c>
      <c r="AP953">
        <f ca="1">+IF(COUNTIFS(AP$4:AP952,1,$Q$4:$Q952,$Q953)=1,0,IF(X953*AG953&lt;$AO$1,1,0))</f>
        <v>0</v>
      </c>
      <c r="AQ953">
        <f ca="1">+IF(COUNTIFS(AQ$4:AQ952,1,$Q$4:$Q952,$Q953)=1,0,IF(Y953*AH953&lt;$AO$1,1,0))</f>
        <v>1</v>
      </c>
      <c r="AR953">
        <f ca="1">+IF(COUNTIFS(AR$4:AR952,1,$Q$4:$Q952,$Q953)=1,0,IF(Z953*AI953&lt;$AO$1,1,0))</f>
        <v>0</v>
      </c>
      <c r="AS953">
        <f ca="1">+IF(COUNTIFS(AS$4:AS952,1,$Q$4:$Q952,$Q953)=1,0,IF(AA953*AJ953&lt;$AO$1,1,0))</f>
        <v>0</v>
      </c>
      <c r="AT953">
        <f ca="1">+IF(COUNTIFS(AT$4:AT952,1,$Q$4:$Q952,$Q953)=1,0,IF(AB953*AK953&lt;$AO$1,1,0))</f>
        <v>0</v>
      </c>
      <c r="AU953">
        <f t="shared" ca="1" si="336"/>
        <v>1</v>
      </c>
      <c r="AW953">
        <f ca="1">1*(COUNTIFS($Q$4:$Q952,Q953,AU$4:AU952,1)&gt;0)</f>
        <v>1</v>
      </c>
      <c r="AX953" t="str">
        <f t="shared" ca="1" si="346"/>
        <v/>
      </c>
    </row>
    <row r="954" spans="2:50" x14ac:dyDescent="0.35">
      <c r="B954">
        <f t="shared" si="337"/>
        <v>951</v>
      </c>
      <c r="C954" s="5">
        <f>AVERAGEIFS(TimeSeries!952:952,TimeSeries!$1:$1,"&lt;="&amp;C$3,TimeSeries!$1:$1,"&gt;="&amp;C$2)</f>
        <v>115.9</v>
      </c>
      <c r="D954" s="5">
        <f>AVERAGEIFS(TimeSeries!952:952,TimeSeries!$1:$1,"&lt;="&amp;D$3,TimeSeries!$1:$1,"&gt;="&amp;D$2)</f>
        <v>120.4</v>
      </c>
      <c r="E954" s="5">
        <f>AVERAGEIFS(TimeSeries!952:952,TimeSeries!$1:$1,"&lt;="&amp;E$3,TimeSeries!$1:$1,"&gt;="&amp;E$2)</f>
        <v>121.8</v>
      </c>
      <c r="F954" s="5">
        <f>AVERAGEIFS(TimeSeries!952:952,TimeSeries!$1:$1,"&lt;="&amp;F$3,TimeSeries!$1:$1,"&gt;="&amp;F$2)</f>
        <v>122.8</v>
      </c>
      <c r="G954" s="5">
        <f>AVERAGEIFS(TimeSeries!952:952,TimeSeries!$1:$1,"&lt;="&amp;G$3,TimeSeries!$1:$1,"&gt;="&amp;G$2)</f>
        <v>120.7</v>
      </c>
      <c r="H954" s="5">
        <f>AVERAGEIFS(TimeSeries!952:952,TimeSeries!$1:$1,"&lt;="&amp;H$3,TimeSeries!$1:$1,"&gt;="&amp;H$2)</f>
        <v>111.7</v>
      </c>
      <c r="I954" s="5">
        <f>AVERAGEIFS(TimeSeries!952:952,TimeSeries!$1:$1,"&lt;="&amp;I$3,TimeSeries!$1:$1,"&gt;="&amp;I$2)</f>
        <v>108.85</v>
      </c>
      <c r="J954" s="5">
        <f>AVERAGEIFS(TimeSeries!952:952,TimeSeries!$1:$1,"&lt;="&amp;J$3,TimeSeries!$1:$1,"&gt;="&amp;J$2)</f>
        <v>111.7</v>
      </c>
      <c r="K954" s="5">
        <f>+TimeSeries!I952</f>
        <v>116.8125</v>
      </c>
      <c r="M954">
        <f t="shared" si="355"/>
        <v>119.19374999999999</v>
      </c>
      <c r="N954">
        <f t="shared" si="356"/>
        <v>125.81874999999999</v>
      </c>
      <c r="O954">
        <f t="shared" si="335"/>
        <v>0</v>
      </c>
      <c r="P954">
        <f t="shared" si="357"/>
        <v>0</v>
      </c>
      <c r="Q954">
        <f>+INDEX(TimeSeries!$A:$ZZ,'TimeSeries - Formatted'!$B954+1,'TimeSeries - Formatted'!K$1)</f>
        <v>34</v>
      </c>
      <c r="R954">
        <f>SUM(O$4:O954)</f>
        <v>45</v>
      </c>
      <c r="S954">
        <f>SUM(P$4:P954)</f>
        <v>46</v>
      </c>
      <c r="U954" s="1">
        <f t="shared" si="347"/>
        <v>-0.1914893617021276</v>
      </c>
      <c r="V954" s="1">
        <f t="shared" si="348"/>
        <v>-0.1801157643854272</v>
      </c>
      <c r="W954" s="1">
        <f t="shared" si="349"/>
        <v>-0.18610090210491148</v>
      </c>
      <c r="X954" s="1">
        <f t="shared" si="350"/>
        <v>-0.16263211728605531</v>
      </c>
      <c r="Y954" s="1">
        <f t="shared" si="351"/>
        <v>-0.14153627311522043</v>
      </c>
      <c r="Z954" s="1">
        <f t="shared" si="352"/>
        <v>-0.17013372956909356</v>
      </c>
      <c r="AA954" s="1">
        <f t="shared" si="353"/>
        <v>-0.17818044545111356</v>
      </c>
      <c r="AB954" s="1">
        <f t="shared" si="354"/>
        <v>-0.15951843491346884</v>
      </c>
      <c r="AD954" s="2">
        <f t="shared" ca="1" si="338"/>
        <v>1</v>
      </c>
      <c r="AE954" s="2">
        <f t="shared" ca="1" si="339"/>
        <v>1</v>
      </c>
      <c r="AF954" s="2">
        <f t="shared" ca="1" si="340"/>
        <v>1</v>
      </c>
      <c r="AG954" s="2">
        <f t="shared" ca="1" si="341"/>
        <v>1</v>
      </c>
      <c r="AH954" s="2">
        <f t="shared" ca="1" si="342"/>
        <v>1</v>
      </c>
      <c r="AI954" s="2">
        <f t="shared" ca="1" si="343"/>
        <v>1</v>
      </c>
      <c r="AJ954" s="2">
        <f t="shared" ca="1" si="344"/>
        <v>1</v>
      </c>
      <c r="AK954" s="2">
        <f t="shared" ca="1" si="345"/>
        <v>1</v>
      </c>
      <c r="AM954">
        <f ca="1">+IF(COUNTIFS(AM$4:AM953,1,$Q$4:$Q953,$Q954)=1,0,IF(U954*AD954&lt;$AO$1,1,0))</f>
        <v>0</v>
      </c>
      <c r="AN954">
        <f ca="1">+IF(COUNTIFS(AN$4:AN953,1,$Q$4:$Q953,$Q954)=1,0,IF(V954*AE954&lt;$AO$1,1,0))</f>
        <v>0</v>
      </c>
      <c r="AO954">
        <f ca="1">+IF(COUNTIFS(AO$4:AO953,1,$Q$4:$Q953,$Q954)=1,0,IF(W954*AF954&lt;$AO$1,1,0))</f>
        <v>0</v>
      </c>
      <c r="AP954">
        <f ca="1">+IF(COUNTIFS(AP$4:AP953,1,$Q$4:$Q953,$Q954)=1,0,IF(X954*AG954&lt;$AO$1,1,0))</f>
        <v>0</v>
      </c>
      <c r="AQ954">
        <f ca="1">+IF(COUNTIFS(AQ$4:AQ953,1,$Q$4:$Q953,$Q954)=1,0,IF(Y954*AH954&lt;$AO$1,1,0))</f>
        <v>0</v>
      </c>
      <c r="AR954">
        <f ca="1">+IF(COUNTIFS(AR$4:AR953,1,$Q$4:$Q953,$Q954)=1,0,IF(Z954*AI954&lt;$AO$1,1,0))</f>
        <v>0</v>
      </c>
      <c r="AS954">
        <f ca="1">+IF(COUNTIFS(AS$4:AS953,1,$Q$4:$Q953,$Q954)=1,0,IF(AA954*AJ954&lt;$AO$1,1,0))</f>
        <v>0</v>
      </c>
      <c r="AT954">
        <f ca="1">+IF(COUNTIFS(AT$4:AT953,1,$Q$4:$Q953,$Q954)=1,0,IF(AB954*AK954&lt;$AO$1,1,0))</f>
        <v>0</v>
      </c>
      <c r="AU954">
        <f t="shared" ca="1" si="336"/>
        <v>0</v>
      </c>
      <c r="AW954">
        <f ca="1">1*(COUNTIFS($Q$4:$Q953,Q954,AU$4:AU953,1)&gt;0)</f>
        <v>1</v>
      </c>
      <c r="AX954" t="str">
        <f t="shared" ca="1" si="346"/>
        <v/>
      </c>
    </row>
    <row r="955" spans="2:50" x14ac:dyDescent="0.35">
      <c r="B955">
        <f t="shared" si="337"/>
        <v>952</v>
      </c>
      <c r="C955" s="5">
        <f>AVERAGEIFS(TimeSeries!953:953,TimeSeries!$1:$1,"&lt;="&amp;C$3,TimeSeries!$1:$1,"&gt;="&amp;C$2)</f>
        <v>115.4</v>
      </c>
      <c r="D955" s="5">
        <f>AVERAGEIFS(TimeSeries!953:953,TimeSeries!$1:$1,"&lt;="&amp;D$3,TimeSeries!$1:$1,"&gt;="&amp;D$2)</f>
        <v>120.4</v>
      </c>
      <c r="E955" s="5">
        <f>AVERAGEIFS(TimeSeries!953:953,TimeSeries!$1:$1,"&lt;="&amp;E$3,TimeSeries!$1:$1,"&gt;="&amp;E$2)</f>
        <v>121.8</v>
      </c>
      <c r="F955" s="5">
        <f>AVERAGEIFS(TimeSeries!953:953,TimeSeries!$1:$1,"&lt;="&amp;F$3,TimeSeries!$1:$1,"&gt;="&amp;F$2)</f>
        <v>120.8</v>
      </c>
      <c r="G955" s="5">
        <f>AVERAGEIFS(TimeSeries!953:953,TimeSeries!$1:$1,"&lt;="&amp;G$3,TimeSeries!$1:$1,"&gt;="&amp;G$2)</f>
        <v>121.5</v>
      </c>
      <c r="H955" s="5">
        <f>AVERAGEIFS(TimeSeries!953:953,TimeSeries!$1:$1,"&lt;="&amp;H$3,TimeSeries!$1:$1,"&gt;="&amp;H$2)</f>
        <v>114.5</v>
      </c>
      <c r="I955" s="5">
        <f>AVERAGEIFS(TimeSeries!953:953,TimeSeries!$1:$1,"&lt;="&amp;I$3,TimeSeries!$1:$1,"&gt;="&amp;I$2)</f>
        <v>108.85</v>
      </c>
      <c r="J955" s="5">
        <f>AVERAGEIFS(TimeSeries!953:953,TimeSeries!$1:$1,"&lt;="&amp;J$3,TimeSeries!$1:$1,"&gt;="&amp;J$2)</f>
        <v>111.7</v>
      </c>
      <c r="K955" s="5">
        <f>+TimeSeries!I953</f>
        <v>116.88749999999999</v>
      </c>
      <c r="M955">
        <f t="shared" si="355"/>
        <v>119.19374999999999</v>
      </c>
      <c r="N955">
        <f t="shared" si="356"/>
        <v>125.81874999999999</v>
      </c>
      <c r="O955">
        <f t="shared" si="335"/>
        <v>0</v>
      </c>
      <c r="P955">
        <f t="shared" si="357"/>
        <v>0</v>
      </c>
      <c r="Q955">
        <f>+INDEX(TimeSeries!$A:$ZZ,'TimeSeries - Formatted'!$B955+1,'TimeSeries - Formatted'!K$1)</f>
        <v>34</v>
      </c>
      <c r="R955">
        <f>SUM(O$4:O955)</f>
        <v>45</v>
      </c>
      <c r="S955">
        <f>SUM(P$4:P955)</f>
        <v>46</v>
      </c>
      <c r="U955" s="1">
        <f t="shared" si="347"/>
        <v>-0.19497732821764902</v>
      </c>
      <c r="V955" s="1">
        <f t="shared" si="348"/>
        <v>-0.1801157643854272</v>
      </c>
      <c r="W955" s="1">
        <f t="shared" si="349"/>
        <v>-0.18610090210491148</v>
      </c>
      <c r="X955" s="1">
        <f t="shared" si="350"/>
        <v>-0.17627003068530522</v>
      </c>
      <c r="Y955" s="1">
        <f t="shared" si="351"/>
        <v>-0.13584637268847788</v>
      </c>
      <c r="Z955" s="1">
        <f t="shared" si="352"/>
        <v>-0.14933135215453186</v>
      </c>
      <c r="AA955" s="1">
        <f t="shared" si="353"/>
        <v>-0.17818044545111356</v>
      </c>
      <c r="AB955" s="1">
        <f t="shared" si="354"/>
        <v>-0.15951843491346884</v>
      </c>
      <c r="AD955" s="2">
        <f t="shared" ca="1" si="338"/>
        <v>1</v>
      </c>
      <c r="AE955" s="2">
        <f t="shared" ca="1" si="339"/>
        <v>1</v>
      </c>
      <c r="AF955" s="2">
        <f t="shared" ca="1" si="340"/>
        <v>1</v>
      </c>
      <c r="AG955" s="2">
        <f t="shared" ca="1" si="341"/>
        <v>1</v>
      </c>
      <c r="AH955" s="2">
        <f t="shared" ca="1" si="342"/>
        <v>1</v>
      </c>
      <c r="AI955" s="2">
        <f t="shared" ca="1" si="343"/>
        <v>1</v>
      </c>
      <c r="AJ955" s="2">
        <f t="shared" ca="1" si="344"/>
        <v>1</v>
      </c>
      <c r="AK955" s="2">
        <f t="shared" ca="1" si="345"/>
        <v>1</v>
      </c>
      <c r="AM955">
        <f ca="1">+IF(COUNTIFS(AM$4:AM954,1,$Q$4:$Q954,$Q955)=1,0,IF(U955*AD955&lt;$AO$1,1,0))</f>
        <v>0</v>
      </c>
      <c r="AN955">
        <f ca="1">+IF(COUNTIFS(AN$4:AN954,1,$Q$4:$Q954,$Q955)=1,0,IF(V955*AE955&lt;$AO$1,1,0))</f>
        <v>0</v>
      </c>
      <c r="AO955">
        <f ca="1">+IF(COUNTIFS(AO$4:AO954,1,$Q$4:$Q954,$Q955)=1,0,IF(W955*AF955&lt;$AO$1,1,0))</f>
        <v>0</v>
      </c>
      <c r="AP955">
        <f ca="1">+IF(COUNTIFS(AP$4:AP954,1,$Q$4:$Q954,$Q955)=1,0,IF(X955*AG955&lt;$AO$1,1,0))</f>
        <v>0</v>
      </c>
      <c r="AQ955">
        <f ca="1">+IF(COUNTIFS(AQ$4:AQ954,1,$Q$4:$Q954,$Q955)=1,0,IF(Y955*AH955&lt;$AO$1,1,0))</f>
        <v>0</v>
      </c>
      <c r="AR955">
        <f ca="1">+IF(COUNTIFS(AR$4:AR954,1,$Q$4:$Q954,$Q955)=1,0,IF(Z955*AI955&lt;$AO$1,1,0))</f>
        <v>0</v>
      </c>
      <c r="AS955">
        <f ca="1">+IF(COUNTIFS(AS$4:AS954,1,$Q$4:$Q954,$Q955)=1,0,IF(AA955*AJ955&lt;$AO$1,1,0))</f>
        <v>0</v>
      </c>
      <c r="AT955">
        <f ca="1">+IF(COUNTIFS(AT$4:AT954,1,$Q$4:$Q954,$Q955)=1,0,IF(AB955*AK955&lt;$AO$1,1,0))</f>
        <v>0</v>
      </c>
      <c r="AU955">
        <f t="shared" ca="1" si="336"/>
        <v>0</v>
      </c>
      <c r="AW955">
        <f ca="1">1*(COUNTIFS($Q$4:$Q954,Q955,AU$4:AU954,1)&gt;0)</f>
        <v>1</v>
      </c>
      <c r="AX955" t="str">
        <f t="shared" ca="1" si="346"/>
        <v/>
      </c>
    </row>
    <row r="956" spans="2:50" x14ac:dyDescent="0.35">
      <c r="B956">
        <f t="shared" si="337"/>
        <v>953</v>
      </c>
      <c r="C956" s="5">
        <f>AVERAGEIFS(TimeSeries!954:954,TimeSeries!$1:$1,"&lt;="&amp;C$3,TimeSeries!$1:$1,"&gt;="&amp;C$2)</f>
        <v>115.4</v>
      </c>
      <c r="D956" s="5">
        <f>AVERAGEIFS(TimeSeries!954:954,TimeSeries!$1:$1,"&lt;="&amp;D$3,TimeSeries!$1:$1,"&gt;="&amp;D$2)</f>
        <v>119.9</v>
      </c>
      <c r="E956" s="5">
        <f>AVERAGEIFS(TimeSeries!954:954,TimeSeries!$1:$1,"&lt;="&amp;E$3,TimeSeries!$1:$1,"&gt;="&amp;E$2)</f>
        <v>121.3</v>
      </c>
      <c r="F956" s="5">
        <f>AVERAGEIFS(TimeSeries!954:954,TimeSeries!$1:$1,"&lt;="&amp;F$3,TimeSeries!$1:$1,"&gt;="&amp;F$2)</f>
        <v>121.3</v>
      </c>
      <c r="G956" s="5">
        <f>AVERAGEIFS(TimeSeries!954:954,TimeSeries!$1:$1,"&lt;="&amp;G$3,TimeSeries!$1:$1,"&gt;="&amp;G$2)</f>
        <v>122</v>
      </c>
      <c r="H956" s="5">
        <f>AVERAGEIFS(TimeSeries!954:954,TimeSeries!$1:$1,"&lt;="&amp;H$3,TimeSeries!$1:$1,"&gt;="&amp;H$2)</f>
        <v>114.5</v>
      </c>
      <c r="I956" s="5">
        <f>AVERAGEIFS(TimeSeries!954:954,TimeSeries!$1:$1,"&lt;="&amp;I$3,TimeSeries!$1:$1,"&gt;="&amp;I$2)</f>
        <v>108.15</v>
      </c>
      <c r="J956" s="5">
        <f>AVERAGEIFS(TimeSeries!954:954,TimeSeries!$1:$1,"&lt;="&amp;J$3,TimeSeries!$1:$1,"&gt;="&amp;J$2)</f>
        <v>110.3</v>
      </c>
      <c r="K956" s="5">
        <f>+TimeSeries!I954</f>
        <v>116.71250000000001</v>
      </c>
      <c r="M956">
        <f t="shared" si="355"/>
        <v>119.19374999999999</v>
      </c>
      <c r="N956">
        <f t="shared" si="356"/>
        <v>125.81874999999999</v>
      </c>
      <c r="O956">
        <f t="shared" si="335"/>
        <v>0</v>
      </c>
      <c r="P956">
        <f t="shared" si="357"/>
        <v>0</v>
      </c>
      <c r="Q956">
        <f>+INDEX(TimeSeries!$A:$ZZ,'TimeSeries - Formatted'!$B956+1,'TimeSeries - Formatted'!K$1)</f>
        <v>35</v>
      </c>
      <c r="R956">
        <f>SUM(O$4:O956)</f>
        <v>45</v>
      </c>
      <c r="S956">
        <f>SUM(P$4:P956)</f>
        <v>46</v>
      </c>
      <c r="U956" s="1">
        <f t="shared" si="347"/>
        <v>-0.19497732821764902</v>
      </c>
      <c r="V956" s="1">
        <f t="shared" si="348"/>
        <v>-0.18352059925093622</v>
      </c>
      <c r="W956" s="1">
        <f t="shared" si="349"/>
        <v>-0.18944203140661553</v>
      </c>
      <c r="X956" s="1">
        <f t="shared" si="350"/>
        <v>-0.17286055233549269</v>
      </c>
      <c r="Y956" s="1">
        <f t="shared" si="351"/>
        <v>-0.13229018492176381</v>
      </c>
      <c r="Z956" s="1">
        <f t="shared" si="352"/>
        <v>-0.14933135215453186</v>
      </c>
      <c r="AA956" s="1">
        <f t="shared" si="353"/>
        <v>-0.1834654586636465</v>
      </c>
      <c r="AB956" s="1">
        <f t="shared" si="354"/>
        <v>-0.17005267118133938</v>
      </c>
      <c r="AD956" s="2">
        <f t="shared" ca="1" si="338"/>
        <v>0</v>
      </c>
      <c r="AE956" s="2">
        <f t="shared" ca="1" si="339"/>
        <v>0</v>
      </c>
      <c r="AF956" s="2">
        <f t="shared" ca="1" si="340"/>
        <v>0</v>
      </c>
      <c r="AG956" s="2">
        <f t="shared" ca="1" si="341"/>
        <v>0</v>
      </c>
      <c r="AH956" s="2">
        <f t="shared" ca="1" si="342"/>
        <v>0</v>
      </c>
      <c r="AI956" s="2">
        <f t="shared" ca="1" si="343"/>
        <v>0</v>
      </c>
      <c r="AJ956" s="2">
        <f t="shared" ca="1" si="344"/>
        <v>0</v>
      </c>
      <c r="AK956" s="2">
        <f t="shared" ca="1" si="345"/>
        <v>0</v>
      </c>
      <c r="AM956">
        <f ca="1">+IF(COUNTIFS(AM$4:AM955,1,$Q$4:$Q955,$Q956)=1,0,IF(U956*AD956&lt;$AO$1,1,0))</f>
        <v>0</v>
      </c>
      <c r="AN956">
        <f ca="1">+IF(COUNTIFS(AN$4:AN955,1,$Q$4:$Q955,$Q956)=1,0,IF(V956*AE956&lt;$AO$1,1,0))</f>
        <v>0</v>
      </c>
      <c r="AO956">
        <f ca="1">+IF(COUNTIFS(AO$4:AO955,1,$Q$4:$Q955,$Q956)=1,0,IF(W956*AF956&lt;$AO$1,1,0))</f>
        <v>0</v>
      </c>
      <c r="AP956">
        <f ca="1">+IF(COUNTIFS(AP$4:AP955,1,$Q$4:$Q955,$Q956)=1,0,IF(X956*AG956&lt;$AO$1,1,0))</f>
        <v>0</v>
      </c>
      <c r="AQ956">
        <f ca="1">+IF(COUNTIFS(AQ$4:AQ955,1,$Q$4:$Q955,$Q956)=1,0,IF(Y956*AH956&lt;$AO$1,1,0))</f>
        <v>0</v>
      </c>
      <c r="AR956">
        <f ca="1">+IF(COUNTIFS(AR$4:AR955,1,$Q$4:$Q955,$Q956)=1,0,IF(Z956*AI956&lt;$AO$1,1,0))</f>
        <v>0</v>
      </c>
      <c r="AS956">
        <f ca="1">+IF(COUNTIFS(AS$4:AS955,1,$Q$4:$Q955,$Q956)=1,0,IF(AA956*AJ956&lt;$AO$1,1,0))</f>
        <v>0</v>
      </c>
      <c r="AT956">
        <f ca="1">+IF(COUNTIFS(AT$4:AT955,1,$Q$4:$Q955,$Q956)=1,0,IF(AB956*AK956&lt;$AO$1,1,0))</f>
        <v>0</v>
      </c>
      <c r="AU956">
        <f t="shared" ca="1" si="336"/>
        <v>0</v>
      </c>
      <c r="AW956">
        <f>1*(COUNTIFS($Q$4:$Q955,Q956,AU$4:AU955,1)&gt;0)</f>
        <v>0</v>
      </c>
      <c r="AX956" t="str">
        <f t="shared" ca="1" si="346"/>
        <v/>
      </c>
    </row>
    <row r="957" spans="2:50" x14ac:dyDescent="0.35">
      <c r="B957">
        <f t="shared" si="337"/>
        <v>954</v>
      </c>
      <c r="C957" s="5">
        <f>AVERAGEIFS(TimeSeries!955:955,TimeSeries!$1:$1,"&lt;="&amp;C$3,TimeSeries!$1:$1,"&gt;="&amp;C$2)</f>
        <v>115.4</v>
      </c>
      <c r="D957" s="5">
        <f>AVERAGEIFS(TimeSeries!955:955,TimeSeries!$1:$1,"&lt;="&amp;D$3,TimeSeries!$1:$1,"&gt;="&amp;D$2)</f>
        <v>120.4</v>
      </c>
      <c r="E957" s="5">
        <f>AVERAGEIFS(TimeSeries!955:955,TimeSeries!$1:$1,"&lt;="&amp;E$3,TimeSeries!$1:$1,"&gt;="&amp;E$2)</f>
        <v>122.5</v>
      </c>
      <c r="F957" s="5">
        <f>AVERAGEIFS(TimeSeries!955:955,TimeSeries!$1:$1,"&lt;="&amp;F$3,TimeSeries!$1:$1,"&gt;="&amp;F$2)</f>
        <v>125</v>
      </c>
      <c r="G957" s="5">
        <f>AVERAGEIFS(TimeSeries!955:955,TimeSeries!$1:$1,"&lt;="&amp;G$3,TimeSeries!$1:$1,"&gt;="&amp;G$2)</f>
        <v>125</v>
      </c>
      <c r="H957" s="5">
        <f>AVERAGEIFS(TimeSeries!955:955,TimeSeries!$1:$1,"&lt;="&amp;H$3,TimeSeries!$1:$1,"&gt;="&amp;H$2)</f>
        <v>114.5</v>
      </c>
      <c r="I957" s="5">
        <f>AVERAGEIFS(TimeSeries!955:955,TimeSeries!$1:$1,"&lt;="&amp;I$3,TimeSeries!$1:$1,"&gt;="&amp;I$2)</f>
        <v>108.15</v>
      </c>
      <c r="J957" s="5">
        <f>AVERAGEIFS(TimeSeries!955:955,TimeSeries!$1:$1,"&lt;="&amp;J$3,TimeSeries!$1:$1,"&gt;="&amp;J$2)</f>
        <v>110.3</v>
      </c>
      <c r="K957" s="5">
        <f>+TimeSeries!I955</f>
        <v>117.7625</v>
      </c>
      <c r="M957">
        <f t="shared" si="355"/>
        <v>118.734375</v>
      </c>
      <c r="N957">
        <f t="shared" si="356"/>
        <v>125.81874999999999</v>
      </c>
      <c r="O957">
        <f t="shared" si="335"/>
        <v>0</v>
      </c>
      <c r="P957">
        <f t="shared" si="357"/>
        <v>0</v>
      </c>
      <c r="Q957">
        <f>+INDEX(TimeSeries!$A:$ZZ,'TimeSeries - Formatted'!$B957+1,'TimeSeries - Formatted'!K$1)</f>
        <v>35</v>
      </c>
      <c r="R957">
        <f>SUM(O$4:O957)</f>
        <v>45</v>
      </c>
      <c r="S957">
        <f>SUM(P$4:P957)</f>
        <v>46</v>
      </c>
      <c r="U957" s="1">
        <f t="shared" si="347"/>
        <v>-0.19497732821764902</v>
      </c>
      <c r="V957" s="1">
        <f t="shared" si="348"/>
        <v>-0.1801157643854272</v>
      </c>
      <c r="W957" s="1">
        <f t="shared" si="349"/>
        <v>-0.1814233210825259</v>
      </c>
      <c r="X957" s="1">
        <f t="shared" si="350"/>
        <v>-0.14763041254688036</v>
      </c>
      <c r="Y957" s="1">
        <f t="shared" si="351"/>
        <v>-0.11095305832147939</v>
      </c>
      <c r="Z957" s="1">
        <f t="shared" si="352"/>
        <v>-0.14933135215453186</v>
      </c>
      <c r="AA957" s="1">
        <f t="shared" si="353"/>
        <v>-0.1834654586636465</v>
      </c>
      <c r="AB957" s="1">
        <f t="shared" si="354"/>
        <v>-0.17005267118133938</v>
      </c>
      <c r="AD957" s="2">
        <f t="shared" ca="1" si="338"/>
        <v>0</v>
      </c>
      <c r="AE957" s="2">
        <f t="shared" ca="1" si="339"/>
        <v>0</v>
      </c>
      <c r="AF957" s="2">
        <f t="shared" ca="1" si="340"/>
        <v>0</v>
      </c>
      <c r="AG957" s="2">
        <f t="shared" ca="1" si="341"/>
        <v>0</v>
      </c>
      <c r="AH957" s="2">
        <f t="shared" ca="1" si="342"/>
        <v>0</v>
      </c>
      <c r="AI957" s="2">
        <f t="shared" ca="1" si="343"/>
        <v>0</v>
      </c>
      <c r="AJ957" s="2">
        <f t="shared" ca="1" si="344"/>
        <v>0</v>
      </c>
      <c r="AK957" s="2">
        <f t="shared" ca="1" si="345"/>
        <v>0</v>
      </c>
      <c r="AM957">
        <f ca="1">+IF(COUNTIFS(AM$4:AM956,1,$Q$4:$Q956,$Q957)=1,0,IF(U957*AD957&lt;$AO$1,1,0))</f>
        <v>0</v>
      </c>
      <c r="AN957">
        <f ca="1">+IF(COUNTIFS(AN$4:AN956,1,$Q$4:$Q956,$Q957)=1,0,IF(V957*AE957&lt;$AO$1,1,0))</f>
        <v>0</v>
      </c>
      <c r="AO957">
        <f ca="1">+IF(COUNTIFS(AO$4:AO956,1,$Q$4:$Q956,$Q957)=1,0,IF(W957*AF957&lt;$AO$1,1,0))</f>
        <v>0</v>
      </c>
      <c r="AP957">
        <f ca="1">+IF(COUNTIFS(AP$4:AP956,1,$Q$4:$Q956,$Q957)=1,0,IF(X957*AG957&lt;$AO$1,1,0))</f>
        <v>0</v>
      </c>
      <c r="AQ957">
        <f ca="1">+IF(COUNTIFS(AQ$4:AQ956,1,$Q$4:$Q956,$Q957)=1,0,IF(Y957*AH957&lt;$AO$1,1,0))</f>
        <v>0</v>
      </c>
      <c r="AR957">
        <f ca="1">+IF(COUNTIFS(AR$4:AR956,1,$Q$4:$Q956,$Q957)=1,0,IF(Z957*AI957&lt;$AO$1,1,0))</f>
        <v>0</v>
      </c>
      <c r="AS957">
        <f ca="1">+IF(COUNTIFS(AS$4:AS956,1,$Q$4:$Q956,$Q957)=1,0,IF(AA957*AJ957&lt;$AO$1,1,0))</f>
        <v>0</v>
      </c>
      <c r="AT957">
        <f ca="1">+IF(COUNTIFS(AT$4:AT956,1,$Q$4:$Q956,$Q957)=1,0,IF(AB957*AK957&lt;$AO$1,1,0))</f>
        <v>0</v>
      </c>
      <c r="AU957">
        <f t="shared" ca="1" si="336"/>
        <v>0</v>
      </c>
      <c r="AW957">
        <f ca="1">1*(COUNTIFS($Q$4:$Q956,Q957,AU$4:AU956,1)&gt;0)</f>
        <v>0</v>
      </c>
      <c r="AX957" t="str">
        <f t="shared" ca="1" si="346"/>
        <v/>
      </c>
    </row>
    <row r="958" spans="2:50" x14ac:dyDescent="0.35">
      <c r="B958">
        <f t="shared" si="337"/>
        <v>955</v>
      </c>
      <c r="C958" s="5">
        <f>AVERAGEIFS(TimeSeries!956:956,TimeSeries!$1:$1,"&lt;="&amp;C$3,TimeSeries!$1:$1,"&gt;="&amp;C$2)</f>
        <v>116.6</v>
      </c>
      <c r="D958" s="5">
        <f>AVERAGEIFS(TimeSeries!956:956,TimeSeries!$1:$1,"&lt;="&amp;D$3,TimeSeries!$1:$1,"&gt;="&amp;D$2)</f>
        <v>121.6</v>
      </c>
      <c r="E958" s="5">
        <f>AVERAGEIFS(TimeSeries!956:956,TimeSeries!$1:$1,"&lt;="&amp;E$3,TimeSeries!$1:$1,"&gt;="&amp;E$2)</f>
        <v>123</v>
      </c>
      <c r="F958" s="5">
        <f>AVERAGEIFS(TimeSeries!956:956,TimeSeries!$1:$1,"&lt;="&amp;F$3,TimeSeries!$1:$1,"&gt;="&amp;F$2)</f>
        <v>123.5</v>
      </c>
      <c r="G958" s="5">
        <f>AVERAGEIFS(TimeSeries!956:956,TimeSeries!$1:$1,"&lt;="&amp;G$3,TimeSeries!$1:$1,"&gt;="&amp;G$2)</f>
        <v>120.7</v>
      </c>
      <c r="H958" s="5">
        <f>AVERAGEIFS(TimeSeries!956:956,TimeSeries!$1:$1,"&lt;="&amp;H$3,TimeSeries!$1:$1,"&gt;="&amp;H$2)</f>
        <v>112.2</v>
      </c>
      <c r="I958" s="5">
        <f>AVERAGEIFS(TimeSeries!956:956,TimeSeries!$1:$1,"&lt;="&amp;I$3,TimeSeries!$1:$1,"&gt;="&amp;I$2)</f>
        <v>112.2</v>
      </c>
      <c r="J958" s="5">
        <f>AVERAGEIFS(TimeSeries!956:956,TimeSeries!$1:$1,"&lt;="&amp;J$3,TimeSeries!$1:$1,"&gt;="&amp;J$2)</f>
        <v>117.4</v>
      </c>
      <c r="K958" s="5">
        <f>+TimeSeries!I956</f>
        <v>118.125</v>
      </c>
      <c r="M958">
        <f t="shared" si="355"/>
        <v>118.28749999999999</v>
      </c>
      <c r="N958">
        <f t="shared" si="356"/>
        <v>125.81874999999999</v>
      </c>
      <c r="O958">
        <f t="shared" si="335"/>
        <v>0</v>
      </c>
      <c r="P958">
        <f t="shared" si="357"/>
        <v>0</v>
      </c>
      <c r="Q958">
        <f>+INDEX(TimeSeries!$A:$ZZ,'TimeSeries - Formatted'!$B958+1,'TimeSeries - Formatted'!K$1)</f>
        <v>35</v>
      </c>
      <c r="R958">
        <f>SUM(O$4:O958)</f>
        <v>45</v>
      </c>
      <c r="S958">
        <f>SUM(P$4:P958)</f>
        <v>46</v>
      </c>
      <c r="U958" s="1">
        <f t="shared" si="347"/>
        <v>-0.18660620858039767</v>
      </c>
      <c r="V958" s="1">
        <f t="shared" si="348"/>
        <v>-0.17194416070820562</v>
      </c>
      <c r="W958" s="1">
        <f t="shared" si="349"/>
        <v>-0.17808219178082196</v>
      </c>
      <c r="X958" s="1">
        <f t="shared" si="350"/>
        <v>-0.15785884759631774</v>
      </c>
      <c r="Y958" s="1">
        <f t="shared" si="351"/>
        <v>-0.14153627311522043</v>
      </c>
      <c r="Z958" s="1">
        <f t="shared" si="352"/>
        <v>-0.16641901931649328</v>
      </c>
      <c r="AA958" s="1">
        <f t="shared" si="353"/>
        <v>-0.15288788221970551</v>
      </c>
      <c r="AB958" s="1">
        <f t="shared" si="354"/>
        <v>-0.11662904439428146</v>
      </c>
      <c r="AD958" s="2">
        <f t="shared" ca="1" si="338"/>
        <v>0</v>
      </c>
      <c r="AE958" s="2">
        <f t="shared" ca="1" si="339"/>
        <v>0</v>
      </c>
      <c r="AF958" s="2">
        <f t="shared" ca="1" si="340"/>
        <v>0</v>
      </c>
      <c r="AG958" s="2">
        <f t="shared" ca="1" si="341"/>
        <v>0</v>
      </c>
      <c r="AH958" s="2">
        <f t="shared" ca="1" si="342"/>
        <v>0</v>
      </c>
      <c r="AI958" s="2">
        <f t="shared" ca="1" si="343"/>
        <v>0</v>
      </c>
      <c r="AJ958" s="2">
        <f t="shared" ca="1" si="344"/>
        <v>0</v>
      </c>
      <c r="AK958" s="2">
        <f t="shared" ca="1" si="345"/>
        <v>0</v>
      </c>
      <c r="AM958">
        <f ca="1">+IF(COUNTIFS(AM$4:AM957,1,$Q$4:$Q957,$Q958)=1,0,IF(U958*AD958&lt;$AO$1,1,0))</f>
        <v>0</v>
      </c>
      <c r="AN958">
        <f ca="1">+IF(COUNTIFS(AN$4:AN957,1,$Q$4:$Q957,$Q958)=1,0,IF(V958*AE958&lt;$AO$1,1,0))</f>
        <v>0</v>
      </c>
      <c r="AO958">
        <f ca="1">+IF(COUNTIFS(AO$4:AO957,1,$Q$4:$Q957,$Q958)=1,0,IF(W958*AF958&lt;$AO$1,1,0))</f>
        <v>0</v>
      </c>
      <c r="AP958">
        <f ca="1">+IF(COUNTIFS(AP$4:AP957,1,$Q$4:$Q957,$Q958)=1,0,IF(X958*AG958&lt;$AO$1,1,0))</f>
        <v>0</v>
      </c>
      <c r="AQ958">
        <f ca="1">+IF(COUNTIFS(AQ$4:AQ957,1,$Q$4:$Q957,$Q958)=1,0,IF(Y958*AH958&lt;$AO$1,1,0))</f>
        <v>0</v>
      </c>
      <c r="AR958">
        <f ca="1">+IF(COUNTIFS(AR$4:AR957,1,$Q$4:$Q957,$Q958)=1,0,IF(Z958*AI958&lt;$AO$1,1,0))</f>
        <v>0</v>
      </c>
      <c r="AS958">
        <f ca="1">+IF(COUNTIFS(AS$4:AS957,1,$Q$4:$Q957,$Q958)=1,0,IF(AA958*AJ958&lt;$AO$1,1,0))</f>
        <v>0</v>
      </c>
      <c r="AT958">
        <f ca="1">+IF(COUNTIFS(AT$4:AT957,1,$Q$4:$Q957,$Q958)=1,0,IF(AB958*AK958&lt;$AO$1,1,0))</f>
        <v>0</v>
      </c>
      <c r="AU958">
        <f t="shared" ca="1" si="336"/>
        <v>0</v>
      </c>
      <c r="AW958">
        <f ca="1">1*(COUNTIFS($Q$4:$Q957,Q958,AU$4:AU957,1)&gt;0)</f>
        <v>0</v>
      </c>
      <c r="AX958" t="str">
        <f t="shared" ca="1" si="346"/>
        <v/>
      </c>
    </row>
    <row r="959" spans="2:50" x14ac:dyDescent="0.35">
      <c r="B959">
        <f t="shared" si="337"/>
        <v>956</v>
      </c>
      <c r="C959" s="5">
        <f>AVERAGEIFS(TimeSeries!957:957,TimeSeries!$1:$1,"&lt;="&amp;C$3,TimeSeries!$1:$1,"&gt;="&amp;C$2)</f>
        <v>118.3</v>
      </c>
      <c r="D959" s="5">
        <f>AVERAGEIFS(TimeSeries!957:957,TimeSeries!$1:$1,"&lt;="&amp;D$3,TimeSeries!$1:$1,"&gt;="&amp;D$2)</f>
        <v>122.8</v>
      </c>
      <c r="E959" s="5">
        <f>AVERAGEIFS(TimeSeries!957:957,TimeSeries!$1:$1,"&lt;="&amp;E$3,TimeSeries!$1:$1,"&gt;="&amp;E$2)</f>
        <v>124.95</v>
      </c>
      <c r="F959" s="5">
        <f>AVERAGEIFS(TimeSeries!957:957,TimeSeries!$1:$1,"&lt;="&amp;F$3,TimeSeries!$1:$1,"&gt;="&amp;F$2)</f>
        <v>125.95</v>
      </c>
      <c r="G959" s="5">
        <f>AVERAGEIFS(TimeSeries!957:957,TimeSeries!$1:$1,"&lt;="&amp;G$3,TimeSeries!$1:$1,"&gt;="&amp;G$2)</f>
        <v>121.7</v>
      </c>
      <c r="H959" s="5">
        <f>AVERAGEIFS(TimeSeries!957:957,TimeSeries!$1:$1,"&lt;="&amp;H$3,TimeSeries!$1:$1,"&gt;="&amp;H$2)</f>
        <v>112.7</v>
      </c>
      <c r="I959" s="5">
        <f>AVERAGEIFS(TimeSeries!957:957,TimeSeries!$1:$1,"&lt;="&amp;I$3,TimeSeries!$1:$1,"&gt;="&amp;I$2)</f>
        <v>109.85</v>
      </c>
      <c r="J959" s="5">
        <f>AVERAGEIFS(TimeSeries!957:957,TimeSeries!$1:$1,"&lt;="&amp;J$3,TimeSeries!$1:$1,"&gt;="&amp;J$2)</f>
        <v>111.7</v>
      </c>
      <c r="K959" s="5">
        <f>+TimeSeries!I957</f>
        <v>118.7</v>
      </c>
      <c r="M959">
        <f t="shared" si="355"/>
        <v>118.28749999999999</v>
      </c>
      <c r="N959">
        <f t="shared" si="356"/>
        <v>125.81874999999999</v>
      </c>
      <c r="O959">
        <f t="shared" si="335"/>
        <v>0</v>
      </c>
      <c r="P959">
        <f t="shared" si="357"/>
        <v>0</v>
      </c>
      <c r="Q959">
        <f>+INDEX(TimeSeries!$A:$ZZ,'TimeSeries - Formatted'!$B959+1,'TimeSeries - Formatted'!K$1)</f>
        <v>35</v>
      </c>
      <c r="R959">
        <f>SUM(O$4:O959)</f>
        <v>45</v>
      </c>
      <c r="S959">
        <f>SUM(P$4:P959)</f>
        <v>46</v>
      </c>
      <c r="U959" s="1">
        <f t="shared" si="347"/>
        <v>-0.17474712242762469</v>
      </c>
      <c r="V959" s="1">
        <f t="shared" si="348"/>
        <v>-0.16377255703098403</v>
      </c>
      <c r="W959" s="1">
        <f t="shared" si="349"/>
        <v>-0.16505178750417637</v>
      </c>
      <c r="X959" s="1">
        <f t="shared" si="350"/>
        <v>-0.14115240368223658</v>
      </c>
      <c r="Y959" s="1">
        <f t="shared" si="351"/>
        <v>-0.1344238975817923</v>
      </c>
      <c r="Z959" s="1">
        <f t="shared" si="352"/>
        <v>-0.16270430906389299</v>
      </c>
      <c r="AA959" s="1">
        <f t="shared" si="353"/>
        <v>-0.17063042657606642</v>
      </c>
      <c r="AB959" s="1">
        <f t="shared" si="354"/>
        <v>-0.15951843491346884</v>
      </c>
      <c r="AD959" s="2">
        <f t="shared" ca="1" si="338"/>
        <v>0</v>
      </c>
      <c r="AE959" s="2">
        <f t="shared" ca="1" si="339"/>
        <v>0</v>
      </c>
      <c r="AF959" s="2">
        <f t="shared" ca="1" si="340"/>
        <v>0</v>
      </c>
      <c r="AG959" s="2">
        <f t="shared" ca="1" si="341"/>
        <v>0</v>
      </c>
      <c r="AH959" s="2">
        <f t="shared" ca="1" si="342"/>
        <v>0</v>
      </c>
      <c r="AI959" s="2">
        <f t="shared" ca="1" si="343"/>
        <v>0</v>
      </c>
      <c r="AJ959" s="2">
        <f t="shared" ca="1" si="344"/>
        <v>0</v>
      </c>
      <c r="AK959" s="2">
        <f t="shared" ca="1" si="345"/>
        <v>0</v>
      </c>
      <c r="AM959">
        <f ca="1">+IF(COUNTIFS(AM$4:AM958,1,$Q$4:$Q958,$Q959)=1,0,IF(U959*AD959&lt;$AO$1,1,0))</f>
        <v>0</v>
      </c>
      <c r="AN959">
        <f ca="1">+IF(COUNTIFS(AN$4:AN958,1,$Q$4:$Q958,$Q959)=1,0,IF(V959*AE959&lt;$AO$1,1,0))</f>
        <v>0</v>
      </c>
      <c r="AO959">
        <f ca="1">+IF(COUNTIFS(AO$4:AO958,1,$Q$4:$Q958,$Q959)=1,0,IF(W959*AF959&lt;$AO$1,1,0))</f>
        <v>0</v>
      </c>
      <c r="AP959">
        <f ca="1">+IF(COUNTIFS(AP$4:AP958,1,$Q$4:$Q958,$Q959)=1,0,IF(X959*AG959&lt;$AO$1,1,0))</f>
        <v>0</v>
      </c>
      <c r="AQ959">
        <f ca="1">+IF(COUNTIFS(AQ$4:AQ958,1,$Q$4:$Q958,$Q959)=1,0,IF(Y959*AH959&lt;$AO$1,1,0))</f>
        <v>0</v>
      </c>
      <c r="AR959">
        <f ca="1">+IF(COUNTIFS(AR$4:AR958,1,$Q$4:$Q958,$Q959)=1,0,IF(Z959*AI959&lt;$AO$1,1,0))</f>
        <v>0</v>
      </c>
      <c r="AS959">
        <f ca="1">+IF(COUNTIFS(AS$4:AS958,1,$Q$4:$Q958,$Q959)=1,0,IF(AA959*AJ959&lt;$AO$1,1,0))</f>
        <v>0</v>
      </c>
      <c r="AT959">
        <f ca="1">+IF(COUNTIFS(AT$4:AT958,1,$Q$4:$Q958,$Q959)=1,0,IF(AB959*AK959&lt;$AO$1,1,0))</f>
        <v>0</v>
      </c>
      <c r="AU959">
        <f t="shared" ca="1" si="336"/>
        <v>0</v>
      </c>
      <c r="AW959">
        <f ca="1">1*(COUNTIFS($Q$4:$Q958,Q959,AU$4:AU958,1)&gt;0)</f>
        <v>0</v>
      </c>
      <c r="AX959" t="str">
        <f t="shared" ca="1" si="346"/>
        <v/>
      </c>
    </row>
    <row r="960" spans="2:50" x14ac:dyDescent="0.35">
      <c r="B960">
        <f t="shared" si="337"/>
        <v>957</v>
      </c>
      <c r="C960" s="5">
        <f>AVERAGEIFS(TimeSeries!958:958,TimeSeries!$1:$1,"&lt;="&amp;C$3,TimeSeries!$1:$1,"&gt;="&amp;C$2)</f>
        <v>121.25</v>
      </c>
      <c r="D960" s="5">
        <f>AVERAGEIFS(TimeSeries!958:958,TimeSeries!$1:$1,"&lt;="&amp;D$3,TimeSeries!$1:$1,"&gt;="&amp;D$2)</f>
        <v>125.25</v>
      </c>
      <c r="E960" s="5">
        <f>AVERAGEIFS(TimeSeries!958:958,TimeSeries!$1:$1,"&lt;="&amp;E$3,TimeSeries!$1:$1,"&gt;="&amp;E$2)</f>
        <v>126.65</v>
      </c>
      <c r="F960" s="5">
        <f>AVERAGEIFS(TimeSeries!958:958,TimeSeries!$1:$1,"&lt;="&amp;F$3,TimeSeries!$1:$1,"&gt;="&amp;F$2)</f>
        <v>131.15</v>
      </c>
      <c r="G960" s="5">
        <f>AVERAGEIFS(TimeSeries!958:958,TimeSeries!$1:$1,"&lt;="&amp;G$3,TimeSeries!$1:$1,"&gt;="&amp;G$2)</f>
        <v>129.75</v>
      </c>
      <c r="H960" s="5">
        <f>AVERAGEIFS(TimeSeries!958:958,TimeSeries!$1:$1,"&lt;="&amp;H$3,TimeSeries!$1:$1,"&gt;="&amp;H$2)</f>
        <v>117.25</v>
      </c>
      <c r="I960" s="5">
        <f>AVERAGEIFS(TimeSeries!958:958,TimeSeries!$1:$1,"&lt;="&amp;I$3,TimeSeries!$1:$1,"&gt;="&amp;I$2)</f>
        <v>110.85</v>
      </c>
      <c r="J960" s="5">
        <f>AVERAGEIFS(TimeSeries!958:958,TimeSeries!$1:$1,"&lt;="&amp;J$3,TimeSeries!$1:$1,"&gt;="&amp;J$2)</f>
        <v>111.7</v>
      </c>
      <c r="K960" s="5">
        <f>+TimeSeries!I958</f>
        <v>122.125</v>
      </c>
      <c r="M960">
        <f t="shared" si="355"/>
        <v>118.28749999999999</v>
      </c>
      <c r="N960">
        <f t="shared" si="356"/>
        <v>125.81874999999999</v>
      </c>
      <c r="O960">
        <f t="shared" si="335"/>
        <v>1</v>
      </c>
      <c r="P960">
        <f t="shared" si="357"/>
        <v>0</v>
      </c>
      <c r="Q960">
        <f>+INDEX(TimeSeries!$A:$ZZ,'TimeSeries - Formatted'!$B960+1,'TimeSeries - Formatted'!K$1)</f>
        <v>35</v>
      </c>
      <c r="R960">
        <f>SUM(O$4:O960)</f>
        <v>46</v>
      </c>
      <c r="S960">
        <f>SUM(P$4:P960)</f>
        <v>46</v>
      </c>
      <c r="U960" s="1">
        <f t="shared" si="347"/>
        <v>-0.15416811998604807</v>
      </c>
      <c r="V960" s="1">
        <f t="shared" si="348"/>
        <v>-0.12626438786187644</v>
      </c>
      <c r="W960" s="1">
        <f t="shared" si="349"/>
        <v>-0.1118513323983169</v>
      </c>
      <c r="X960" s="1">
        <f t="shared" si="350"/>
        <v>-8.9868147120055419E-2</v>
      </c>
      <c r="Y960" s="1">
        <f t="shared" si="351"/>
        <v>-7.7169274537695509E-2</v>
      </c>
      <c r="Z960" s="1">
        <f t="shared" si="352"/>
        <v>-0.1289004457652303</v>
      </c>
      <c r="AA960" s="1">
        <f t="shared" si="353"/>
        <v>-0.16308040770101917</v>
      </c>
      <c r="AB960" s="1">
        <f t="shared" si="354"/>
        <v>-0.15951843491346884</v>
      </c>
      <c r="AD960" s="2">
        <f t="shared" ca="1" si="338"/>
        <v>0</v>
      </c>
      <c r="AE960" s="2">
        <f t="shared" ca="1" si="339"/>
        <v>0</v>
      </c>
      <c r="AF960" s="2">
        <f t="shared" ca="1" si="340"/>
        <v>0</v>
      </c>
      <c r="AG960" s="2">
        <f t="shared" ca="1" si="341"/>
        <v>0</v>
      </c>
      <c r="AH960" s="2">
        <f t="shared" ca="1" si="342"/>
        <v>0</v>
      </c>
      <c r="AI960" s="2">
        <f t="shared" ca="1" si="343"/>
        <v>0</v>
      </c>
      <c r="AJ960" s="2">
        <f t="shared" ca="1" si="344"/>
        <v>0</v>
      </c>
      <c r="AK960" s="2">
        <f t="shared" ca="1" si="345"/>
        <v>0</v>
      </c>
      <c r="AM960">
        <f ca="1">+IF(COUNTIFS(AM$4:AM959,1,$Q$4:$Q959,$Q960)=1,0,IF(U960*AD960&lt;$AO$1,1,0))</f>
        <v>0</v>
      </c>
      <c r="AN960">
        <f ca="1">+IF(COUNTIFS(AN$4:AN959,1,$Q$4:$Q959,$Q960)=1,0,IF(V960*AE960&lt;$AO$1,1,0))</f>
        <v>0</v>
      </c>
      <c r="AO960">
        <f ca="1">+IF(COUNTIFS(AO$4:AO959,1,$Q$4:$Q959,$Q960)=1,0,IF(W960*AF960&lt;$AO$1,1,0))</f>
        <v>0</v>
      </c>
      <c r="AP960">
        <f ca="1">+IF(COUNTIFS(AP$4:AP959,1,$Q$4:$Q959,$Q960)=1,0,IF(X960*AG960&lt;$AO$1,1,0))</f>
        <v>0</v>
      </c>
      <c r="AQ960">
        <f ca="1">+IF(COUNTIFS(AQ$4:AQ959,1,$Q$4:$Q959,$Q960)=1,0,IF(Y960*AH960&lt;$AO$1,1,0))</f>
        <v>0</v>
      </c>
      <c r="AR960">
        <f ca="1">+IF(COUNTIFS(AR$4:AR959,1,$Q$4:$Q959,$Q960)=1,0,IF(Z960*AI960&lt;$AO$1,1,0))</f>
        <v>0</v>
      </c>
      <c r="AS960">
        <f ca="1">+IF(COUNTIFS(AS$4:AS959,1,$Q$4:$Q959,$Q960)=1,0,IF(AA960*AJ960&lt;$AO$1,1,0))</f>
        <v>0</v>
      </c>
      <c r="AT960">
        <f ca="1">+IF(COUNTIFS(AT$4:AT959,1,$Q$4:$Q959,$Q960)=1,0,IF(AB960*AK960&lt;$AO$1,1,0))</f>
        <v>0</v>
      </c>
      <c r="AU960">
        <f t="shared" ca="1" si="336"/>
        <v>0</v>
      </c>
      <c r="AW960">
        <f ca="1">1*(COUNTIFS($Q$4:$Q959,Q960,AU$4:AU959,1)&gt;0)</f>
        <v>0</v>
      </c>
      <c r="AX960" t="str">
        <f t="shared" ca="1" si="346"/>
        <v/>
      </c>
    </row>
    <row r="961" spans="2:50" x14ac:dyDescent="0.35">
      <c r="B961">
        <f t="shared" si="337"/>
        <v>958</v>
      </c>
      <c r="C961" s="5">
        <f>AVERAGEIFS(TimeSeries!959:959,TimeSeries!$1:$1,"&lt;="&amp;C$3,TimeSeries!$1:$1,"&gt;="&amp;C$2)</f>
        <v>124.85</v>
      </c>
      <c r="D961" s="5">
        <f>AVERAGEIFS(TimeSeries!959:959,TimeSeries!$1:$1,"&lt;="&amp;D$3,TimeSeries!$1:$1,"&gt;="&amp;D$2)</f>
        <v>128.85</v>
      </c>
      <c r="E961" s="5">
        <f>AVERAGEIFS(TimeSeries!959:959,TimeSeries!$1:$1,"&lt;="&amp;E$3,TimeSeries!$1:$1,"&gt;="&amp;E$2)</f>
        <v>129.55000000000001</v>
      </c>
      <c r="F961" s="5">
        <f>AVERAGEIFS(TimeSeries!959:959,TimeSeries!$1:$1,"&lt;="&amp;F$3,TimeSeries!$1:$1,"&gt;="&amp;F$2)</f>
        <v>132.55000000000001</v>
      </c>
      <c r="G961" s="5">
        <f>AVERAGEIFS(TimeSeries!959:959,TimeSeries!$1:$1,"&lt;="&amp;G$3,TimeSeries!$1:$1,"&gt;="&amp;G$2)</f>
        <v>129.75</v>
      </c>
      <c r="H961" s="5">
        <f>AVERAGEIFS(TimeSeries!959:959,TimeSeries!$1:$1,"&lt;="&amp;H$3,TimeSeries!$1:$1,"&gt;="&amp;H$2)</f>
        <v>118.75</v>
      </c>
      <c r="I961" s="5">
        <f>AVERAGEIFS(TimeSeries!959:959,TimeSeries!$1:$1,"&lt;="&amp;I$3,TimeSeries!$1:$1,"&gt;="&amp;I$2)</f>
        <v>115.2</v>
      </c>
      <c r="J961" s="5">
        <f>AVERAGEIFS(TimeSeries!959:959,TimeSeries!$1:$1,"&lt;="&amp;J$3,TimeSeries!$1:$1,"&gt;="&amp;J$2)</f>
        <v>117.4</v>
      </c>
      <c r="K961" s="5">
        <f>+TimeSeries!I959</f>
        <v>124.83750000000001</v>
      </c>
      <c r="M961">
        <f t="shared" si="355"/>
        <v>118.28749999999999</v>
      </c>
      <c r="N961">
        <f t="shared" si="356"/>
        <v>125.81874999999999</v>
      </c>
      <c r="O961">
        <f t="shared" si="335"/>
        <v>0</v>
      </c>
      <c r="P961">
        <f t="shared" si="357"/>
        <v>0</v>
      </c>
      <c r="Q961">
        <f>+INDEX(TimeSeries!$A:$ZZ,'TimeSeries - Formatted'!$B961+1,'TimeSeries - Formatted'!K$1)</f>
        <v>35</v>
      </c>
      <c r="R961">
        <f>SUM(O$4:O961)</f>
        <v>46</v>
      </c>
      <c r="S961">
        <f>SUM(P$4:P961)</f>
        <v>46</v>
      </c>
      <c r="U961" s="1">
        <f t="shared" si="347"/>
        <v>-8.4677419354838745E-2</v>
      </c>
      <c r="V961" s="1">
        <f t="shared" si="348"/>
        <v>-3.0474040632054278E-2</v>
      </c>
      <c r="W961" s="1">
        <f t="shared" si="349"/>
        <v>-2.0045385779122404E-2</v>
      </c>
      <c r="X961" s="1">
        <f t="shared" si="350"/>
        <v>-1.9600591715976168E-2</v>
      </c>
      <c r="Y961" s="1">
        <f t="shared" si="351"/>
        <v>-1.9644880997355507E-2</v>
      </c>
      <c r="Z961" s="1">
        <f t="shared" si="352"/>
        <v>-5.2652572796170638E-2</v>
      </c>
      <c r="AA961" s="1">
        <f t="shared" si="353"/>
        <v>-5.9591836734693815E-2</v>
      </c>
      <c r="AB961" s="1">
        <f t="shared" si="354"/>
        <v>-4.5528455284552849E-2</v>
      </c>
      <c r="AD961" s="2">
        <f t="shared" ca="1" si="338"/>
        <v>0</v>
      </c>
      <c r="AE961" s="2">
        <f t="shared" ca="1" si="339"/>
        <v>0</v>
      </c>
      <c r="AF961" s="2">
        <f t="shared" ca="1" si="340"/>
        <v>0</v>
      </c>
      <c r="AG961" s="2">
        <f t="shared" ca="1" si="341"/>
        <v>0</v>
      </c>
      <c r="AH961" s="2">
        <f t="shared" ca="1" si="342"/>
        <v>0</v>
      </c>
      <c r="AI961" s="2">
        <f t="shared" ca="1" si="343"/>
        <v>0</v>
      </c>
      <c r="AJ961" s="2">
        <f t="shared" ca="1" si="344"/>
        <v>0</v>
      </c>
      <c r="AK961" s="2">
        <f t="shared" ca="1" si="345"/>
        <v>0</v>
      </c>
      <c r="AM961">
        <f ca="1">+IF(COUNTIFS(AM$4:AM960,1,$Q$4:$Q960,$Q961)=1,0,IF(U961*AD961&lt;$AO$1,1,0))</f>
        <v>0</v>
      </c>
      <c r="AN961">
        <f ca="1">+IF(COUNTIFS(AN$4:AN960,1,$Q$4:$Q960,$Q961)=1,0,IF(V961*AE961&lt;$AO$1,1,0))</f>
        <v>0</v>
      </c>
      <c r="AO961">
        <f ca="1">+IF(COUNTIFS(AO$4:AO960,1,$Q$4:$Q960,$Q961)=1,0,IF(W961*AF961&lt;$AO$1,1,0))</f>
        <v>0</v>
      </c>
      <c r="AP961">
        <f ca="1">+IF(COUNTIFS(AP$4:AP960,1,$Q$4:$Q960,$Q961)=1,0,IF(X961*AG961&lt;$AO$1,1,0))</f>
        <v>0</v>
      </c>
      <c r="AQ961">
        <f ca="1">+IF(COUNTIFS(AQ$4:AQ960,1,$Q$4:$Q960,$Q961)=1,0,IF(Y961*AH961&lt;$AO$1,1,0))</f>
        <v>0</v>
      </c>
      <c r="AR961">
        <f ca="1">+IF(COUNTIFS(AR$4:AR960,1,$Q$4:$Q960,$Q961)=1,0,IF(Z961*AI961&lt;$AO$1,1,0))</f>
        <v>0</v>
      </c>
      <c r="AS961">
        <f ca="1">+IF(COUNTIFS(AS$4:AS960,1,$Q$4:$Q960,$Q961)=1,0,IF(AA961*AJ961&lt;$AO$1,1,0))</f>
        <v>0</v>
      </c>
      <c r="AT961">
        <f ca="1">+IF(COUNTIFS(AT$4:AT960,1,$Q$4:$Q960,$Q961)=1,0,IF(AB961*AK961&lt;$AO$1,1,0))</f>
        <v>0</v>
      </c>
      <c r="AU961">
        <f t="shared" ca="1" si="336"/>
        <v>0</v>
      </c>
      <c r="AW961">
        <f ca="1">1*(COUNTIFS($Q$4:$Q960,Q961,AU$4:AU960,1)&gt;0)</f>
        <v>0</v>
      </c>
      <c r="AX961" t="str">
        <f t="shared" ca="1" si="346"/>
        <v/>
      </c>
    </row>
    <row r="962" spans="2:50" x14ac:dyDescent="0.35">
      <c r="B962">
        <f t="shared" si="337"/>
        <v>959</v>
      </c>
      <c r="C962" s="5">
        <f>AVERAGEIFS(TimeSeries!960:960,TimeSeries!$1:$1,"&lt;="&amp;C$3,TimeSeries!$1:$1,"&gt;="&amp;C$2)</f>
        <v>127.75</v>
      </c>
      <c r="D962" s="5">
        <f>AVERAGEIFS(TimeSeries!960:960,TimeSeries!$1:$1,"&lt;="&amp;D$3,TimeSeries!$1:$1,"&gt;="&amp;D$2)</f>
        <v>131.25</v>
      </c>
      <c r="E962" s="5">
        <f>AVERAGEIFS(TimeSeries!960:960,TimeSeries!$1:$1,"&lt;="&amp;E$3,TimeSeries!$1:$1,"&gt;="&amp;E$2)</f>
        <v>131.94999999999999</v>
      </c>
      <c r="F962" s="5">
        <f>AVERAGEIFS(TimeSeries!960:960,TimeSeries!$1:$1,"&lt;="&amp;F$3,TimeSeries!$1:$1,"&gt;="&amp;F$2)</f>
        <v>133.94999999999999</v>
      </c>
      <c r="G962" s="5">
        <f>AVERAGEIFS(TimeSeries!960:960,TimeSeries!$1:$1,"&lt;="&amp;G$3,TimeSeries!$1:$1,"&gt;="&amp;G$2)</f>
        <v>129.75</v>
      </c>
      <c r="H962" s="5">
        <f>AVERAGEIFS(TimeSeries!960:960,TimeSeries!$1:$1,"&lt;="&amp;H$3,TimeSeries!$1:$1,"&gt;="&amp;H$2)</f>
        <v>120.25</v>
      </c>
      <c r="I962" s="5">
        <f>AVERAGEIFS(TimeSeries!960:960,TimeSeries!$1:$1,"&lt;="&amp;I$3,TimeSeries!$1:$1,"&gt;="&amp;I$2)</f>
        <v>116.7</v>
      </c>
      <c r="J962" s="5">
        <f>AVERAGEIFS(TimeSeries!960:960,TimeSeries!$1:$1,"&lt;="&amp;J$3,TimeSeries!$1:$1,"&gt;="&amp;J$2)</f>
        <v>117.4</v>
      </c>
      <c r="K962" s="5">
        <f>+TimeSeries!I960</f>
        <v>126.53749999999999</v>
      </c>
      <c r="M962">
        <f t="shared" si="355"/>
        <v>118.28749999999999</v>
      </c>
      <c r="N962">
        <f t="shared" si="356"/>
        <v>125.81874999999999</v>
      </c>
      <c r="O962">
        <f t="shared" si="335"/>
        <v>0</v>
      </c>
      <c r="P962">
        <f t="shared" si="357"/>
        <v>1</v>
      </c>
      <c r="Q962">
        <f>+INDEX(TimeSeries!$A:$ZZ,'TimeSeries - Formatted'!$B962+1,'TimeSeries - Formatted'!K$1)</f>
        <v>35</v>
      </c>
      <c r="R962">
        <f>SUM(O$4:O962)</f>
        <v>46</v>
      </c>
      <c r="S962">
        <f>SUM(P$4:P962)</f>
        <v>47</v>
      </c>
      <c r="U962" s="1">
        <f t="shared" si="347"/>
        <v>1.4291385470424744E-2</v>
      </c>
      <c r="V962" s="1">
        <f t="shared" si="348"/>
        <v>1.8626309662398199E-2</v>
      </c>
      <c r="W962" s="1">
        <f t="shared" si="349"/>
        <v>1.8525665766113253E-2</v>
      </c>
      <c r="X962" s="1">
        <f t="shared" si="350"/>
        <v>1.0562052055827831E-2</v>
      </c>
      <c r="Y962" s="1">
        <f t="shared" si="351"/>
        <v>0</v>
      </c>
      <c r="Z962" s="1">
        <f t="shared" si="352"/>
        <v>1.2631578947368327E-2</v>
      </c>
      <c r="AA962" s="1">
        <f t="shared" si="353"/>
        <v>1.3020833333333259E-2</v>
      </c>
      <c r="AB962" s="1">
        <f t="shared" si="354"/>
        <v>0</v>
      </c>
      <c r="AD962" s="2">
        <f t="shared" ca="1" si="338"/>
        <v>0</v>
      </c>
      <c r="AE962" s="2">
        <f t="shared" ca="1" si="339"/>
        <v>0</v>
      </c>
      <c r="AF962" s="2">
        <f t="shared" ca="1" si="340"/>
        <v>0</v>
      </c>
      <c r="AG962" s="2">
        <f t="shared" ca="1" si="341"/>
        <v>0</v>
      </c>
      <c r="AH962" s="2">
        <f t="shared" ca="1" si="342"/>
        <v>0</v>
      </c>
      <c r="AI962" s="2">
        <f t="shared" ca="1" si="343"/>
        <v>0</v>
      </c>
      <c r="AJ962" s="2">
        <f t="shared" ca="1" si="344"/>
        <v>0</v>
      </c>
      <c r="AK962" s="2">
        <f t="shared" ca="1" si="345"/>
        <v>0</v>
      </c>
      <c r="AM962">
        <f ca="1">+IF(COUNTIFS(AM$4:AM961,1,$Q$4:$Q961,$Q962)=1,0,IF(U962*AD962&lt;$AO$1,1,0))</f>
        <v>0</v>
      </c>
      <c r="AN962">
        <f ca="1">+IF(COUNTIFS(AN$4:AN961,1,$Q$4:$Q961,$Q962)=1,0,IF(V962*AE962&lt;$AO$1,1,0))</f>
        <v>0</v>
      </c>
      <c r="AO962">
        <f ca="1">+IF(COUNTIFS(AO$4:AO961,1,$Q$4:$Q961,$Q962)=1,0,IF(W962*AF962&lt;$AO$1,1,0))</f>
        <v>0</v>
      </c>
      <c r="AP962">
        <f ca="1">+IF(COUNTIFS(AP$4:AP961,1,$Q$4:$Q961,$Q962)=1,0,IF(X962*AG962&lt;$AO$1,1,0))</f>
        <v>0</v>
      </c>
      <c r="AQ962">
        <f ca="1">+IF(COUNTIFS(AQ$4:AQ961,1,$Q$4:$Q961,$Q962)=1,0,IF(Y962*AH962&lt;$AO$1,1,0))</f>
        <v>0</v>
      </c>
      <c r="AR962">
        <f ca="1">+IF(COUNTIFS(AR$4:AR961,1,$Q$4:$Q961,$Q962)=1,0,IF(Z962*AI962&lt;$AO$1,1,0))</f>
        <v>0</v>
      </c>
      <c r="AS962">
        <f ca="1">+IF(COUNTIFS(AS$4:AS961,1,$Q$4:$Q961,$Q962)=1,0,IF(AA962*AJ962&lt;$AO$1,1,0))</f>
        <v>0</v>
      </c>
      <c r="AT962">
        <f ca="1">+IF(COUNTIFS(AT$4:AT961,1,$Q$4:$Q961,$Q962)=1,0,IF(AB962*AK962&lt;$AO$1,1,0))</f>
        <v>0</v>
      </c>
      <c r="AU962">
        <f t="shared" ca="1" si="336"/>
        <v>0</v>
      </c>
      <c r="AW962">
        <f ca="1">1*(COUNTIFS($Q$4:$Q961,Q962,AU$4:AU961,1)&gt;0)</f>
        <v>0</v>
      </c>
      <c r="AX962" t="str">
        <f t="shared" ca="1" si="346"/>
        <v/>
      </c>
    </row>
    <row r="963" spans="2:50" x14ac:dyDescent="0.35">
      <c r="B963">
        <f t="shared" si="337"/>
        <v>960</v>
      </c>
      <c r="C963" s="5">
        <f>AVERAGEIFS(TimeSeries!961:961,TimeSeries!$1:$1,"&lt;="&amp;C$3,TimeSeries!$1:$1,"&gt;="&amp;C$2)</f>
        <v>130.69999999999999</v>
      </c>
      <c r="D963" s="5">
        <f>AVERAGEIFS(TimeSeries!961:961,TimeSeries!$1:$1,"&lt;="&amp;D$3,TimeSeries!$1:$1,"&gt;="&amp;D$2)</f>
        <v>133.69999999999999</v>
      </c>
      <c r="E963" s="5">
        <f>AVERAGEIFS(TimeSeries!961:961,TimeSeries!$1:$1,"&lt;="&amp;E$3,TimeSeries!$1:$1,"&gt;="&amp;E$2)</f>
        <v>133.69999999999999</v>
      </c>
      <c r="F963" s="5">
        <f>AVERAGEIFS(TimeSeries!961:961,TimeSeries!$1:$1,"&lt;="&amp;F$3,TimeSeries!$1:$1,"&gt;="&amp;F$2)</f>
        <v>135.19999999999999</v>
      </c>
      <c r="G963" s="5">
        <f>AVERAGEIFS(TimeSeries!961:961,TimeSeries!$1:$1,"&lt;="&amp;G$3,TimeSeries!$1:$1,"&gt;="&amp;G$2)</f>
        <v>130.94999999999999</v>
      </c>
      <c r="H963" s="5">
        <f>AVERAGEIFS(TimeSeries!961:961,TimeSeries!$1:$1,"&lt;="&amp;H$3,TimeSeries!$1:$1,"&gt;="&amp;H$2)</f>
        <v>121.95</v>
      </c>
      <c r="I963" s="5">
        <f>AVERAGEIFS(TimeSeries!961:961,TimeSeries!$1:$1,"&lt;="&amp;I$3,TimeSeries!$1:$1,"&gt;="&amp;I$2)</f>
        <v>119.1</v>
      </c>
      <c r="J963" s="5">
        <f>AVERAGEIFS(TimeSeries!961:961,TimeSeries!$1:$1,"&lt;="&amp;J$3,TimeSeries!$1:$1,"&gt;="&amp;J$2)</f>
        <v>120.2</v>
      </c>
      <c r="K963" s="5">
        <f>+TimeSeries!I961</f>
        <v>128.61249999999998</v>
      </c>
      <c r="M963">
        <f t="shared" si="355"/>
        <v>118.28749999999999</v>
      </c>
      <c r="N963">
        <f t="shared" si="356"/>
        <v>125.81874999999999</v>
      </c>
      <c r="O963">
        <f t="shared" si="335"/>
        <v>0</v>
      </c>
      <c r="P963">
        <f t="shared" si="357"/>
        <v>0</v>
      </c>
      <c r="Q963">
        <f>+INDEX(TimeSeries!$A:$ZZ,'TimeSeries - Formatted'!$B963+1,'TimeSeries - Formatted'!K$1)</f>
        <v>35</v>
      </c>
      <c r="R963">
        <f>SUM(O$4:O963)</f>
        <v>46</v>
      </c>
      <c r="S963">
        <f>SUM(P$4:P963)</f>
        <v>47</v>
      </c>
      <c r="U963" s="1">
        <f t="shared" si="347"/>
        <v>2.3091976516633972E-2</v>
      </c>
      <c r="V963" s="1">
        <f t="shared" si="348"/>
        <v>1.8666666666666609E-2</v>
      </c>
      <c r="W963" s="1">
        <f t="shared" si="349"/>
        <v>1.3262599469495928E-2</v>
      </c>
      <c r="X963" s="1">
        <f t="shared" si="350"/>
        <v>9.3318402388951061E-3</v>
      </c>
      <c r="Y963" s="1">
        <f t="shared" si="351"/>
        <v>9.2485549132947931E-3</v>
      </c>
      <c r="Z963" s="1">
        <f t="shared" si="352"/>
        <v>1.4137214137214249E-2</v>
      </c>
      <c r="AA963" s="1">
        <f t="shared" si="353"/>
        <v>2.0565552699228773E-2</v>
      </c>
      <c r="AB963" s="1">
        <f t="shared" si="354"/>
        <v>2.3850085178875657E-2</v>
      </c>
      <c r="AD963" s="2">
        <f t="shared" ca="1" si="338"/>
        <v>1</v>
      </c>
      <c r="AE963" s="2">
        <f t="shared" ca="1" si="339"/>
        <v>1</v>
      </c>
      <c r="AF963" s="2">
        <f t="shared" ca="1" si="340"/>
        <v>1</v>
      </c>
      <c r="AG963" s="2">
        <f t="shared" ca="1" si="341"/>
        <v>1</v>
      </c>
      <c r="AH963" s="2">
        <f t="shared" ca="1" si="342"/>
        <v>0</v>
      </c>
      <c r="AI963" s="2">
        <f t="shared" ca="1" si="343"/>
        <v>1</v>
      </c>
      <c r="AJ963" s="2">
        <f t="shared" ca="1" si="344"/>
        <v>1</v>
      </c>
      <c r="AK963" s="2">
        <f t="shared" ca="1" si="345"/>
        <v>0</v>
      </c>
      <c r="AM963">
        <f ca="1">+IF(COUNTIFS(AM$4:AM962,1,$Q$4:$Q962,$Q963)=1,0,IF(U963*AD963&lt;$AO$1,1,0))</f>
        <v>0</v>
      </c>
      <c r="AN963">
        <f ca="1">+IF(COUNTIFS(AN$4:AN962,1,$Q$4:$Q962,$Q963)=1,0,IF(V963*AE963&lt;$AO$1,1,0))</f>
        <v>0</v>
      </c>
      <c r="AO963">
        <f ca="1">+IF(COUNTIFS(AO$4:AO962,1,$Q$4:$Q962,$Q963)=1,0,IF(W963*AF963&lt;$AO$1,1,0))</f>
        <v>0</v>
      </c>
      <c r="AP963">
        <f ca="1">+IF(COUNTIFS(AP$4:AP962,1,$Q$4:$Q962,$Q963)=1,0,IF(X963*AG963&lt;$AO$1,1,0))</f>
        <v>0</v>
      </c>
      <c r="AQ963">
        <f ca="1">+IF(COUNTIFS(AQ$4:AQ962,1,$Q$4:$Q962,$Q963)=1,0,IF(Y963*AH963&lt;$AO$1,1,0))</f>
        <v>0</v>
      </c>
      <c r="AR963">
        <f ca="1">+IF(COUNTIFS(AR$4:AR962,1,$Q$4:$Q962,$Q963)=1,0,IF(Z963*AI963&lt;$AO$1,1,0))</f>
        <v>0</v>
      </c>
      <c r="AS963">
        <f ca="1">+IF(COUNTIFS(AS$4:AS962,1,$Q$4:$Q962,$Q963)=1,0,IF(AA963*AJ963&lt;$AO$1,1,0))</f>
        <v>0</v>
      </c>
      <c r="AT963">
        <f ca="1">+IF(COUNTIFS(AT$4:AT962,1,$Q$4:$Q962,$Q963)=1,0,IF(AB963*AK963&lt;$AO$1,1,0))</f>
        <v>0</v>
      </c>
      <c r="AU963">
        <f t="shared" ca="1" si="336"/>
        <v>0</v>
      </c>
      <c r="AW963">
        <f ca="1">1*(COUNTIFS($Q$4:$Q962,Q963,AU$4:AU962,1)&gt;0)</f>
        <v>0</v>
      </c>
      <c r="AX963" t="str">
        <f t="shared" ca="1" si="346"/>
        <v/>
      </c>
    </row>
    <row r="964" spans="2:50" x14ac:dyDescent="0.35">
      <c r="B964">
        <f t="shared" si="337"/>
        <v>961</v>
      </c>
      <c r="C964" s="5">
        <f>AVERAGEIFS(TimeSeries!962:962,TimeSeries!$1:$1,"&lt;="&amp;C$3,TimeSeries!$1:$1,"&gt;="&amp;C$2)</f>
        <v>132.4</v>
      </c>
      <c r="D964" s="5">
        <f>AVERAGEIFS(TimeSeries!962:962,TimeSeries!$1:$1,"&lt;="&amp;D$3,TimeSeries!$1:$1,"&gt;="&amp;D$2)</f>
        <v>135.4</v>
      </c>
      <c r="E964" s="5">
        <f>AVERAGEIFS(TimeSeries!962:962,TimeSeries!$1:$1,"&lt;="&amp;E$3,TimeSeries!$1:$1,"&gt;="&amp;E$2)</f>
        <v>135.4</v>
      </c>
      <c r="F964" s="5">
        <f>AVERAGEIFS(TimeSeries!962:962,TimeSeries!$1:$1,"&lt;="&amp;F$3,TimeSeries!$1:$1,"&gt;="&amp;F$2)</f>
        <v>136.4</v>
      </c>
      <c r="G964" s="5">
        <f>AVERAGEIFS(TimeSeries!962:962,TimeSeries!$1:$1,"&lt;="&amp;G$3,TimeSeries!$1:$1,"&gt;="&amp;G$2)</f>
        <v>132.15</v>
      </c>
      <c r="H964" s="5">
        <f>AVERAGEIFS(TimeSeries!962:962,TimeSeries!$1:$1,"&lt;="&amp;H$3,TimeSeries!$1:$1,"&gt;="&amp;H$2)</f>
        <v>123.65</v>
      </c>
      <c r="I964" s="5">
        <f>AVERAGEIFS(TimeSeries!962:962,TimeSeries!$1:$1,"&lt;="&amp;I$3,TimeSeries!$1:$1,"&gt;="&amp;I$2)</f>
        <v>120.8</v>
      </c>
      <c r="J964" s="5">
        <f>AVERAGEIFS(TimeSeries!962:962,TimeSeries!$1:$1,"&lt;="&amp;J$3,TimeSeries!$1:$1,"&gt;="&amp;J$2)</f>
        <v>121.6</v>
      </c>
      <c r="K964" s="5">
        <f>+TimeSeries!I962</f>
        <v>130.1875</v>
      </c>
      <c r="M964">
        <f t="shared" si="355"/>
        <v>118.28749999999999</v>
      </c>
      <c r="N964">
        <f t="shared" si="356"/>
        <v>125.81874999999999</v>
      </c>
      <c r="O964">
        <f t="shared" ref="O964:O1027" si="358">1*(AVERAGE(K962:K964)&gt;M964)*(AVERAGE(K959:K961)&lt;M964)*(SUM(O953:O963)=0)</f>
        <v>0</v>
      </c>
      <c r="P964">
        <f t="shared" si="357"/>
        <v>0</v>
      </c>
      <c r="Q964">
        <f>+INDEX(TimeSeries!$A:$ZZ,'TimeSeries - Formatted'!$B964+1,'TimeSeries - Formatted'!K$1)</f>
        <v>35</v>
      </c>
      <c r="R964">
        <f>SUM(O$4:O964)</f>
        <v>46</v>
      </c>
      <c r="S964">
        <f>SUM(P$4:P964)</f>
        <v>47</v>
      </c>
      <c r="U964" s="1">
        <f t="shared" si="347"/>
        <v>1.3006885998469997E-2</v>
      </c>
      <c r="V964" s="1">
        <f t="shared" si="348"/>
        <v>1.2715033657442198E-2</v>
      </c>
      <c r="W964" s="1">
        <f t="shared" si="349"/>
        <v>1.2715033657442198E-2</v>
      </c>
      <c r="X964" s="1">
        <f t="shared" si="350"/>
        <v>8.8757396449705706E-3</v>
      </c>
      <c r="Y964" s="1">
        <f t="shared" si="351"/>
        <v>9.1638029782361574E-3</v>
      </c>
      <c r="Z964" s="1">
        <f t="shared" si="352"/>
        <v>1.3940139401394047E-2</v>
      </c>
      <c r="AA964" s="1">
        <f t="shared" si="353"/>
        <v>1.4273719563392184E-2</v>
      </c>
      <c r="AB964" s="1">
        <f t="shared" si="354"/>
        <v>1.1647254575707144E-2</v>
      </c>
      <c r="AD964" s="2">
        <f t="shared" ca="1" si="338"/>
        <v>1</v>
      </c>
      <c r="AE964" s="2">
        <f t="shared" ca="1" si="339"/>
        <v>1</v>
      </c>
      <c r="AF964" s="2">
        <f t="shared" ca="1" si="340"/>
        <v>1</v>
      </c>
      <c r="AG964" s="2">
        <f t="shared" ca="1" si="341"/>
        <v>1</v>
      </c>
      <c r="AH964" s="2">
        <f t="shared" ca="1" si="342"/>
        <v>1</v>
      </c>
      <c r="AI964" s="2">
        <f t="shared" ca="1" si="343"/>
        <v>1</v>
      </c>
      <c r="AJ964" s="2">
        <f t="shared" ca="1" si="344"/>
        <v>1</v>
      </c>
      <c r="AK964" s="2">
        <f t="shared" ca="1" si="345"/>
        <v>1</v>
      </c>
      <c r="AM964">
        <f ca="1">+IF(COUNTIFS(AM$4:AM963,1,$Q$4:$Q963,$Q964)=1,0,IF(U964*AD964&lt;$AO$1,1,0))</f>
        <v>0</v>
      </c>
      <c r="AN964">
        <f ca="1">+IF(COUNTIFS(AN$4:AN963,1,$Q$4:$Q963,$Q964)=1,0,IF(V964*AE964&lt;$AO$1,1,0))</f>
        <v>0</v>
      </c>
      <c r="AO964">
        <f ca="1">+IF(COUNTIFS(AO$4:AO963,1,$Q$4:$Q963,$Q964)=1,0,IF(W964*AF964&lt;$AO$1,1,0))</f>
        <v>0</v>
      </c>
      <c r="AP964">
        <f ca="1">+IF(COUNTIFS(AP$4:AP963,1,$Q$4:$Q963,$Q964)=1,0,IF(X964*AG964&lt;$AO$1,1,0))</f>
        <v>0</v>
      </c>
      <c r="AQ964">
        <f ca="1">+IF(COUNTIFS(AQ$4:AQ963,1,$Q$4:$Q963,$Q964)=1,0,IF(Y964*AH964&lt;$AO$1,1,0))</f>
        <v>0</v>
      </c>
      <c r="AR964">
        <f ca="1">+IF(COUNTIFS(AR$4:AR963,1,$Q$4:$Q963,$Q964)=1,0,IF(Z964*AI964&lt;$AO$1,1,0))</f>
        <v>0</v>
      </c>
      <c r="AS964">
        <f ca="1">+IF(COUNTIFS(AS$4:AS963,1,$Q$4:$Q963,$Q964)=1,0,IF(AA964*AJ964&lt;$AO$1,1,0))</f>
        <v>0</v>
      </c>
      <c r="AT964">
        <f ca="1">+IF(COUNTIFS(AT$4:AT963,1,$Q$4:$Q963,$Q964)=1,0,IF(AB964*AK964&lt;$AO$1,1,0))</f>
        <v>0</v>
      </c>
      <c r="AU964">
        <f t="shared" ca="1" si="336"/>
        <v>0</v>
      </c>
      <c r="AW964">
        <f ca="1">1*(COUNTIFS($Q$4:$Q963,Q964,AU$4:AU963,1)&gt;0)</f>
        <v>0</v>
      </c>
      <c r="AX964" t="str">
        <f t="shared" ca="1" si="346"/>
        <v/>
      </c>
    </row>
    <row r="965" spans="2:50" x14ac:dyDescent="0.35">
      <c r="B965">
        <f t="shared" si="337"/>
        <v>962</v>
      </c>
      <c r="C965" s="5">
        <f>AVERAGEIFS(TimeSeries!963:963,TimeSeries!$1:$1,"&lt;="&amp;C$3,TimeSeries!$1:$1,"&gt;="&amp;C$2)</f>
        <v>133.6</v>
      </c>
      <c r="D965" s="5">
        <f>AVERAGEIFS(TimeSeries!963:963,TimeSeries!$1:$1,"&lt;="&amp;D$3,TimeSeries!$1:$1,"&gt;="&amp;D$2)</f>
        <v>136.6</v>
      </c>
      <c r="E965" s="5">
        <f>AVERAGEIFS(TimeSeries!963:963,TimeSeries!$1:$1,"&lt;="&amp;E$3,TimeSeries!$1:$1,"&gt;="&amp;E$2)</f>
        <v>137.30000000000001</v>
      </c>
      <c r="F965" s="5">
        <f>AVERAGEIFS(TimeSeries!963:963,TimeSeries!$1:$1,"&lt;="&amp;F$3,TimeSeries!$1:$1,"&gt;="&amp;F$2)</f>
        <v>138.30000000000001</v>
      </c>
      <c r="G965" s="5">
        <f>AVERAGEIFS(TimeSeries!963:963,TimeSeries!$1:$1,"&lt;="&amp;G$3,TimeSeries!$1:$1,"&gt;="&amp;G$2)</f>
        <v>133.35</v>
      </c>
      <c r="H965" s="5">
        <f>AVERAGEIFS(TimeSeries!963:963,TimeSeries!$1:$1,"&lt;="&amp;H$3,TimeSeries!$1:$1,"&gt;="&amp;H$2)</f>
        <v>125.35</v>
      </c>
      <c r="I965" s="5">
        <f>AVERAGEIFS(TimeSeries!963:963,TimeSeries!$1:$1,"&lt;="&amp;I$3,TimeSeries!$1:$1,"&gt;="&amp;I$2)</f>
        <v>122.5</v>
      </c>
      <c r="J965" s="5">
        <f>AVERAGEIFS(TimeSeries!963:963,TimeSeries!$1:$1,"&lt;="&amp;J$3,TimeSeries!$1:$1,"&gt;="&amp;J$2)</f>
        <v>123</v>
      </c>
      <c r="K965" s="5">
        <f>+TimeSeries!I963</f>
        <v>131.6875</v>
      </c>
      <c r="M965">
        <f t="shared" si="355"/>
        <v>118.28749999999999</v>
      </c>
      <c r="N965">
        <f t="shared" si="356"/>
        <v>125.81874999999999</v>
      </c>
      <c r="O965">
        <f t="shared" si="358"/>
        <v>0</v>
      </c>
      <c r="P965">
        <f t="shared" si="357"/>
        <v>0</v>
      </c>
      <c r="Q965">
        <f>+INDEX(TimeSeries!$A:$ZZ,'TimeSeries - Formatted'!$B965+1,'TimeSeries - Formatted'!K$1)</f>
        <v>35</v>
      </c>
      <c r="R965">
        <f>SUM(O$4:O965)</f>
        <v>46</v>
      </c>
      <c r="S965">
        <f>SUM(P$4:P965)</f>
        <v>47</v>
      </c>
      <c r="U965" s="1">
        <f t="shared" si="347"/>
        <v>9.0634441087611428E-3</v>
      </c>
      <c r="V965" s="1">
        <f t="shared" si="348"/>
        <v>8.8626292466764678E-3</v>
      </c>
      <c r="W965" s="1">
        <f t="shared" si="349"/>
        <v>1.4032496307237796E-2</v>
      </c>
      <c r="X965" s="1">
        <f t="shared" si="350"/>
        <v>1.3929618768328433E-2</v>
      </c>
      <c r="Y965" s="1">
        <f t="shared" si="351"/>
        <v>9.0805902383654935E-3</v>
      </c>
      <c r="Z965" s="1">
        <f t="shared" si="352"/>
        <v>1.3748483623129637E-2</v>
      </c>
      <c r="AA965" s="1">
        <f t="shared" si="353"/>
        <v>1.4072847682119249E-2</v>
      </c>
      <c r="AB965" s="1">
        <f t="shared" si="354"/>
        <v>1.1513157894736947E-2</v>
      </c>
      <c r="AD965" s="2">
        <f t="shared" ca="1" si="338"/>
        <v>1</v>
      </c>
      <c r="AE965" s="2">
        <f t="shared" ca="1" si="339"/>
        <v>1</v>
      </c>
      <c r="AF965" s="2">
        <f t="shared" ca="1" si="340"/>
        <v>1</v>
      </c>
      <c r="AG965" s="2">
        <f t="shared" ca="1" si="341"/>
        <v>1</v>
      </c>
      <c r="AH965" s="2">
        <f t="shared" ca="1" si="342"/>
        <v>1</v>
      </c>
      <c r="AI965" s="2">
        <f t="shared" ca="1" si="343"/>
        <v>1</v>
      </c>
      <c r="AJ965" s="2">
        <f t="shared" ca="1" si="344"/>
        <v>1</v>
      </c>
      <c r="AK965" s="2">
        <f t="shared" ca="1" si="345"/>
        <v>1</v>
      </c>
      <c r="AM965">
        <f ca="1">+IF(COUNTIFS(AM$4:AM964,1,$Q$4:$Q964,$Q965)=1,0,IF(U965*AD965&lt;$AO$1,1,0))</f>
        <v>0</v>
      </c>
      <c r="AN965">
        <f ca="1">+IF(COUNTIFS(AN$4:AN964,1,$Q$4:$Q964,$Q965)=1,0,IF(V965*AE965&lt;$AO$1,1,0))</f>
        <v>0</v>
      </c>
      <c r="AO965">
        <f ca="1">+IF(COUNTIFS(AO$4:AO964,1,$Q$4:$Q964,$Q965)=1,0,IF(W965*AF965&lt;$AO$1,1,0))</f>
        <v>0</v>
      </c>
      <c r="AP965">
        <f ca="1">+IF(COUNTIFS(AP$4:AP964,1,$Q$4:$Q964,$Q965)=1,0,IF(X965*AG965&lt;$AO$1,1,0))</f>
        <v>0</v>
      </c>
      <c r="AQ965">
        <f ca="1">+IF(COUNTIFS(AQ$4:AQ964,1,$Q$4:$Q964,$Q965)=1,0,IF(Y965*AH965&lt;$AO$1,1,0))</f>
        <v>0</v>
      </c>
      <c r="AR965">
        <f ca="1">+IF(COUNTIFS(AR$4:AR964,1,$Q$4:$Q964,$Q965)=1,0,IF(Z965*AI965&lt;$AO$1,1,0))</f>
        <v>0</v>
      </c>
      <c r="AS965">
        <f ca="1">+IF(COUNTIFS(AS$4:AS964,1,$Q$4:$Q964,$Q965)=1,0,IF(AA965*AJ965&lt;$AO$1,1,0))</f>
        <v>0</v>
      </c>
      <c r="AT965">
        <f ca="1">+IF(COUNTIFS(AT$4:AT964,1,$Q$4:$Q964,$Q965)=1,0,IF(AB965*AK965&lt;$AO$1,1,0))</f>
        <v>0</v>
      </c>
      <c r="AU965">
        <f t="shared" ref="AU965:AU1028" ca="1" si="359">1*(SUM(AM965:AT965)&gt;0)</f>
        <v>0</v>
      </c>
      <c r="AW965">
        <f ca="1">1*(COUNTIFS($Q$4:$Q964,Q965,AU$4:AU964,1)&gt;0)</f>
        <v>0</v>
      </c>
      <c r="AX965" t="str">
        <f t="shared" ca="1" si="346"/>
        <v/>
      </c>
    </row>
    <row r="966" spans="2:50" x14ac:dyDescent="0.35">
      <c r="B966">
        <f t="shared" ref="B966:B1029" si="360">+B965+1</f>
        <v>963</v>
      </c>
      <c r="C966" s="5">
        <f>AVERAGEIFS(TimeSeries!964:964,TimeSeries!$1:$1,"&lt;="&amp;C$3,TimeSeries!$1:$1,"&gt;="&amp;C$2)</f>
        <v>134.1</v>
      </c>
      <c r="D966" s="5">
        <f>AVERAGEIFS(TimeSeries!964:964,TimeSeries!$1:$1,"&lt;="&amp;D$3,TimeSeries!$1:$1,"&gt;="&amp;D$2)</f>
        <v>137.6</v>
      </c>
      <c r="E966" s="5">
        <f>AVERAGEIFS(TimeSeries!964:964,TimeSeries!$1:$1,"&lt;="&amp;E$3,TimeSeries!$1:$1,"&gt;="&amp;E$2)</f>
        <v>139</v>
      </c>
      <c r="F966" s="5">
        <f>AVERAGEIFS(TimeSeries!964:964,TimeSeries!$1:$1,"&lt;="&amp;F$3,TimeSeries!$1:$1,"&gt;="&amp;F$2)</f>
        <v>139.5</v>
      </c>
      <c r="G966" s="5">
        <f>AVERAGEIFS(TimeSeries!964:964,TimeSeries!$1:$1,"&lt;="&amp;G$3,TimeSeries!$1:$1,"&gt;="&amp;G$2)</f>
        <v>134.55000000000001</v>
      </c>
      <c r="H966" s="5">
        <f>AVERAGEIFS(TimeSeries!964:964,TimeSeries!$1:$1,"&lt;="&amp;H$3,TimeSeries!$1:$1,"&gt;="&amp;H$2)</f>
        <v>126.55</v>
      </c>
      <c r="I966" s="5">
        <f>AVERAGEIFS(TimeSeries!964:964,TimeSeries!$1:$1,"&lt;="&amp;I$3,TimeSeries!$1:$1,"&gt;="&amp;I$2)</f>
        <v>123.75</v>
      </c>
      <c r="J966" s="5">
        <f>AVERAGEIFS(TimeSeries!964:964,TimeSeries!$1:$1,"&lt;="&amp;J$3,TimeSeries!$1:$1,"&gt;="&amp;J$2)</f>
        <v>124.5</v>
      </c>
      <c r="K966" s="5">
        <f>+TimeSeries!I964</f>
        <v>132.85000000000002</v>
      </c>
      <c r="M966">
        <f t="shared" si="355"/>
        <v>118.28749999999999</v>
      </c>
      <c r="N966">
        <f t="shared" si="356"/>
        <v>125.81874999999999</v>
      </c>
      <c r="O966">
        <f t="shared" si="358"/>
        <v>0</v>
      </c>
      <c r="P966">
        <f t="shared" si="357"/>
        <v>0</v>
      </c>
      <c r="Q966">
        <f>+INDEX(TimeSeries!$A:$ZZ,'TimeSeries - Formatted'!$B966+1,'TimeSeries - Formatted'!K$1)</f>
        <v>35</v>
      </c>
      <c r="R966">
        <f>SUM(O$4:O966)</f>
        <v>46</v>
      </c>
      <c r="S966">
        <f>SUM(P$4:P966)</f>
        <v>47</v>
      </c>
      <c r="U966" s="1">
        <f t="shared" si="347"/>
        <v>3.7425149700598404E-3</v>
      </c>
      <c r="V966" s="1">
        <f t="shared" si="348"/>
        <v>7.3206442166910968E-3</v>
      </c>
      <c r="W966" s="1">
        <f t="shared" si="349"/>
        <v>1.2381646030589888E-2</v>
      </c>
      <c r="X966" s="1">
        <f t="shared" si="350"/>
        <v>8.6767895878523404E-3</v>
      </c>
      <c r="Y966" s="1">
        <f t="shared" si="351"/>
        <v>8.9988751406075984E-3</v>
      </c>
      <c r="Z966" s="1">
        <f t="shared" si="352"/>
        <v>9.5731950538493482E-3</v>
      </c>
      <c r="AA966" s="1">
        <f t="shared" si="353"/>
        <v>1.0204081632652962E-2</v>
      </c>
      <c r="AB966" s="1">
        <f t="shared" si="354"/>
        <v>1.2195121951219523E-2</v>
      </c>
      <c r="AD966" s="2">
        <f t="shared" ca="1" si="338"/>
        <v>1</v>
      </c>
      <c r="AE966" s="2">
        <f t="shared" ca="1" si="339"/>
        <v>1</v>
      </c>
      <c r="AF966" s="2">
        <f t="shared" ca="1" si="340"/>
        <v>1</v>
      </c>
      <c r="AG966" s="2">
        <f t="shared" ca="1" si="341"/>
        <v>1</v>
      </c>
      <c r="AH966" s="2">
        <f t="shared" ca="1" si="342"/>
        <v>1</v>
      </c>
      <c r="AI966" s="2">
        <f t="shared" ca="1" si="343"/>
        <v>1</v>
      </c>
      <c r="AJ966" s="2">
        <f t="shared" ca="1" si="344"/>
        <v>1</v>
      </c>
      <c r="AK966" s="2">
        <f t="shared" ca="1" si="345"/>
        <v>1</v>
      </c>
      <c r="AM966">
        <f ca="1">+IF(COUNTIFS(AM$4:AM965,1,$Q$4:$Q965,$Q966)=1,0,IF(U966*AD966&lt;$AO$1,1,0))</f>
        <v>0</v>
      </c>
      <c r="AN966">
        <f ca="1">+IF(COUNTIFS(AN$4:AN965,1,$Q$4:$Q965,$Q966)=1,0,IF(V966*AE966&lt;$AO$1,1,0))</f>
        <v>0</v>
      </c>
      <c r="AO966">
        <f ca="1">+IF(COUNTIFS(AO$4:AO965,1,$Q$4:$Q965,$Q966)=1,0,IF(W966*AF966&lt;$AO$1,1,0))</f>
        <v>0</v>
      </c>
      <c r="AP966">
        <f ca="1">+IF(COUNTIFS(AP$4:AP965,1,$Q$4:$Q965,$Q966)=1,0,IF(X966*AG966&lt;$AO$1,1,0))</f>
        <v>0</v>
      </c>
      <c r="AQ966">
        <f ca="1">+IF(COUNTIFS(AQ$4:AQ965,1,$Q$4:$Q965,$Q966)=1,0,IF(Y966*AH966&lt;$AO$1,1,0))</f>
        <v>0</v>
      </c>
      <c r="AR966">
        <f ca="1">+IF(COUNTIFS(AR$4:AR965,1,$Q$4:$Q965,$Q966)=1,0,IF(Z966*AI966&lt;$AO$1,1,0))</f>
        <v>0</v>
      </c>
      <c r="AS966">
        <f ca="1">+IF(COUNTIFS(AS$4:AS965,1,$Q$4:$Q965,$Q966)=1,0,IF(AA966*AJ966&lt;$AO$1,1,0))</f>
        <v>0</v>
      </c>
      <c r="AT966">
        <f ca="1">+IF(COUNTIFS(AT$4:AT965,1,$Q$4:$Q965,$Q966)=1,0,IF(AB966*AK966&lt;$AO$1,1,0))</f>
        <v>0</v>
      </c>
      <c r="AU966">
        <f t="shared" ca="1" si="359"/>
        <v>0</v>
      </c>
      <c r="AW966">
        <f ca="1">1*(COUNTIFS($Q$4:$Q965,Q966,AU$4:AU965,1)&gt;0)</f>
        <v>0</v>
      </c>
      <c r="AX966" t="str">
        <f t="shared" ca="1" si="346"/>
        <v/>
      </c>
    </row>
    <row r="967" spans="2:50" x14ac:dyDescent="0.35">
      <c r="B967">
        <f t="shared" si="360"/>
        <v>964</v>
      </c>
      <c r="C967" s="5">
        <f>AVERAGEIFS(TimeSeries!965:965,TimeSeries!$1:$1,"&lt;="&amp;C$3,TimeSeries!$1:$1,"&gt;="&amp;C$2)</f>
        <v>135.80000000000001</v>
      </c>
      <c r="D967" s="5">
        <f>AVERAGEIFS(TimeSeries!965:965,TimeSeries!$1:$1,"&lt;="&amp;D$3,TimeSeries!$1:$1,"&gt;="&amp;D$2)</f>
        <v>139.30000000000001</v>
      </c>
      <c r="E967" s="5">
        <f>AVERAGEIFS(TimeSeries!965:965,TimeSeries!$1:$1,"&lt;="&amp;E$3,TimeSeries!$1:$1,"&gt;="&amp;E$2)</f>
        <v>140.69999999999999</v>
      </c>
      <c r="F967" s="5">
        <f>AVERAGEIFS(TimeSeries!965:965,TimeSeries!$1:$1,"&lt;="&amp;F$3,TimeSeries!$1:$1,"&gt;="&amp;F$2)</f>
        <v>140.69999999999999</v>
      </c>
      <c r="G967" s="5">
        <f>AVERAGEIFS(TimeSeries!965:965,TimeSeries!$1:$1,"&lt;="&amp;G$3,TimeSeries!$1:$1,"&gt;="&amp;G$2)</f>
        <v>135.05000000000001</v>
      </c>
      <c r="H967" s="5">
        <f>AVERAGEIFS(TimeSeries!965:965,TimeSeries!$1:$1,"&lt;="&amp;H$3,TimeSeries!$1:$1,"&gt;="&amp;H$2)</f>
        <v>127.05</v>
      </c>
      <c r="I967" s="5">
        <f>AVERAGEIFS(TimeSeries!965:965,TimeSeries!$1:$1,"&lt;="&amp;I$3,TimeSeries!$1:$1,"&gt;="&amp;I$2)</f>
        <v>125.65</v>
      </c>
      <c r="J967" s="5">
        <f>AVERAGEIFS(TimeSeries!965:965,TimeSeries!$1:$1,"&lt;="&amp;J$3,TimeSeries!$1:$1,"&gt;="&amp;J$2)</f>
        <v>127.3</v>
      </c>
      <c r="K967" s="5">
        <f>+TimeSeries!I965</f>
        <v>134.30000000000001</v>
      </c>
      <c r="M967">
        <f t="shared" si="355"/>
        <v>118.28749999999999</v>
      </c>
      <c r="N967">
        <f t="shared" si="356"/>
        <v>125.81874999999999</v>
      </c>
      <c r="O967">
        <f t="shared" si="358"/>
        <v>0</v>
      </c>
      <c r="P967">
        <f t="shared" si="357"/>
        <v>0</v>
      </c>
      <c r="Q967">
        <f>+INDEX(TimeSeries!$A:$ZZ,'TimeSeries - Formatted'!$B967+1,'TimeSeries - Formatted'!K$1)</f>
        <v>35</v>
      </c>
      <c r="R967">
        <f>SUM(O$4:O967)</f>
        <v>46</v>
      </c>
      <c r="S967">
        <f>SUM(P$4:P967)</f>
        <v>47</v>
      </c>
      <c r="U967" s="1">
        <f t="shared" si="347"/>
        <v>1.2677106636838298E-2</v>
      </c>
      <c r="V967" s="1">
        <f t="shared" si="348"/>
        <v>1.2354651162790775E-2</v>
      </c>
      <c r="W967" s="1">
        <f t="shared" si="349"/>
        <v>1.2230215827337965E-2</v>
      </c>
      <c r="X967" s="1">
        <f t="shared" si="350"/>
        <v>8.6021505376343566E-3</v>
      </c>
      <c r="Y967" s="1">
        <f t="shared" si="351"/>
        <v>3.7160906726123599E-3</v>
      </c>
      <c r="Z967" s="1">
        <f t="shared" si="352"/>
        <v>3.9510075069142392E-3</v>
      </c>
      <c r="AA967" s="1">
        <f t="shared" si="353"/>
        <v>1.5353535353535452E-2</v>
      </c>
      <c r="AB967" s="1">
        <f t="shared" si="354"/>
        <v>2.248995983935731E-2</v>
      </c>
      <c r="AD967" s="2">
        <f t="shared" ca="1" si="338"/>
        <v>1</v>
      </c>
      <c r="AE967" s="2">
        <f t="shared" ca="1" si="339"/>
        <v>1</v>
      </c>
      <c r="AF967" s="2">
        <f t="shared" ca="1" si="340"/>
        <v>1</v>
      </c>
      <c r="AG967" s="2">
        <f t="shared" ca="1" si="341"/>
        <v>1</v>
      </c>
      <c r="AH967" s="2">
        <f t="shared" ca="1" si="342"/>
        <v>1</v>
      </c>
      <c r="AI967" s="2">
        <f t="shared" ca="1" si="343"/>
        <v>1</v>
      </c>
      <c r="AJ967" s="2">
        <f t="shared" ca="1" si="344"/>
        <v>1</v>
      </c>
      <c r="AK967" s="2">
        <f t="shared" ca="1" si="345"/>
        <v>1</v>
      </c>
      <c r="AM967">
        <f ca="1">+IF(COUNTIFS(AM$4:AM966,1,$Q$4:$Q966,$Q967)=1,0,IF(U967*AD967&lt;$AO$1,1,0))</f>
        <v>0</v>
      </c>
      <c r="AN967">
        <f ca="1">+IF(COUNTIFS(AN$4:AN966,1,$Q$4:$Q966,$Q967)=1,0,IF(V967*AE967&lt;$AO$1,1,0))</f>
        <v>0</v>
      </c>
      <c r="AO967">
        <f ca="1">+IF(COUNTIFS(AO$4:AO966,1,$Q$4:$Q966,$Q967)=1,0,IF(W967*AF967&lt;$AO$1,1,0))</f>
        <v>0</v>
      </c>
      <c r="AP967">
        <f ca="1">+IF(COUNTIFS(AP$4:AP966,1,$Q$4:$Q966,$Q967)=1,0,IF(X967*AG967&lt;$AO$1,1,0))</f>
        <v>0</v>
      </c>
      <c r="AQ967">
        <f ca="1">+IF(COUNTIFS(AQ$4:AQ966,1,$Q$4:$Q966,$Q967)=1,0,IF(Y967*AH967&lt;$AO$1,1,0))</f>
        <v>0</v>
      </c>
      <c r="AR967">
        <f ca="1">+IF(COUNTIFS(AR$4:AR966,1,$Q$4:$Q966,$Q967)=1,0,IF(Z967*AI967&lt;$AO$1,1,0))</f>
        <v>0</v>
      </c>
      <c r="AS967">
        <f ca="1">+IF(COUNTIFS(AS$4:AS966,1,$Q$4:$Q966,$Q967)=1,0,IF(AA967*AJ967&lt;$AO$1,1,0))</f>
        <v>0</v>
      </c>
      <c r="AT967">
        <f ca="1">+IF(COUNTIFS(AT$4:AT966,1,$Q$4:$Q966,$Q967)=1,0,IF(AB967*AK967&lt;$AO$1,1,0))</f>
        <v>0</v>
      </c>
      <c r="AU967">
        <f t="shared" ca="1" si="359"/>
        <v>0</v>
      </c>
      <c r="AW967">
        <f ca="1">1*(COUNTIFS($Q$4:$Q966,Q967,AU$4:AU966,1)&gt;0)</f>
        <v>0</v>
      </c>
      <c r="AX967" t="str">
        <f t="shared" ca="1" si="346"/>
        <v/>
      </c>
    </row>
    <row r="968" spans="2:50" x14ac:dyDescent="0.35">
      <c r="B968">
        <f t="shared" si="360"/>
        <v>965</v>
      </c>
      <c r="C968" s="5">
        <f>AVERAGEIFS(TimeSeries!966:966,TimeSeries!$1:$1,"&lt;="&amp;C$3,TimeSeries!$1:$1,"&gt;="&amp;C$2)</f>
        <v>137</v>
      </c>
      <c r="D968" s="5">
        <f>AVERAGEIFS(TimeSeries!966:966,TimeSeries!$1:$1,"&lt;="&amp;D$3,TimeSeries!$1:$1,"&gt;="&amp;D$2)</f>
        <v>141</v>
      </c>
      <c r="E968" s="5">
        <f>AVERAGEIFS(TimeSeries!966:966,TimeSeries!$1:$1,"&lt;="&amp;E$3,TimeSeries!$1:$1,"&gt;="&amp;E$2)</f>
        <v>142.4</v>
      </c>
      <c r="F968" s="5">
        <f>AVERAGEIFS(TimeSeries!966:966,TimeSeries!$1:$1,"&lt;="&amp;F$3,TimeSeries!$1:$1,"&gt;="&amp;F$2)</f>
        <v>141.9</v>
      </c>
      <c r="G968" s="5">
        <f>AVERAGEIFS(TimeSeries!966:966,TimeSeries!$1:$1,"&lt;="&amp;G$3,TimeSeries!$1:$1,"&gt;="&amp;G$2)</f>
        <v>136.25</v>
      </c>
      <c r="H968" s="5">
        <f>AVERAGEIFS(TimeSeries!966:966,TimeSeries!$1:$1,"&lt;="&amp;H$3,TimeSeries!$1:$1,"&gt;="&amp;H$2)</f>
        <v>128.25</v>
      </c>
      <c r="I968" s="5">
        <f>AVERAGEIFS(TimeSeries!966:966,TimeSeries!$1:$1,"&lt;="&amp;I$3,TimeSeries!$1:$1,"&gt;="&amp;I$2)</f>
        <v>126.85</v>
      </c>
      <c r="J968" s="5">
        <f>AVERAGEIFS(TimeSeries!966:966,TimeSeries!$1:$1,"&lt;="&amp;J$3,TimeSeries!$1:$1,"&gt;="&amp;J$2)</f>
        <v>128.69999999999999</v>
      </c>
      <c r="K968" s="5">
        <f>+TimeSeries!I966</f>
        <v>135.625</v>
      </c>
      <c r="M968">
        <f t="shared" si="355"/>
        <v>118.28749999999999</v>
      </c>
      <c r="N968">
        <f t="shared" si="356"/>
        <v>125.81874999999999</v>
      </c>
      <c r="O968">
        <f t="shared" si="358"/>
        <v>0</v>
      </c>
      <c r="P968">
        <f t="shared" si="357"/>
        <v>0</v>
      </c>
      <c r="Q968">
        <f>+INDEX(TimeSeries!$A:$ZZ,'TimeSeries - Formatted'!$B968+1,'TimeSeries - Formatted'!K$1)</f>
        <v>35</v>
      </c>
      <c r="R968">
        <f>SUM(O$4:O968)</f>
        <v>46</v>
      </c>
      <c r="S968">
        <f>SUM(P$4:P968)</f>
        <v>47</v>
      </c>
      <c r="U968" s="1">
        <f t="shared" si="347"/>
        <v>8.8365243004417948E-3</v>
      </c>
      <c r="V968" s="1">
        <f t="shared" si="348"/>
        <v>1.2203876525484381E-2</v>
      </c>
      <c r="W968" s="1">
        <f t="shared" si="349"/>
        <v>1.2082444918265933E-2</v>
      </c>
      <c r="X968" s="1">
        <f t="shared" si="350"/>
        <v>8.5287846481878482E-3</v>
      </c>
      <c r="Y968" s="1">
        <f t="shared" si="351"/>
        <v>8.8855979266937446E-3</v>
      </c>
      <c r="Z968" s="1">
        <f t="shared" si="352"/>
        <v>9.445100354191327E-3</v>
      </c>
      <c r="AA968" s="1">
        <f t="shared" si="353"/>
        <v>9.5503382411459281E-3</v>
      </c>
      <c r="AB968" s="1">
        <f t="shared" si="354"/>
        <v>1.09976433621366E-2</v>
      </c>
      <c r="AD968" s="2">
        <f t="shared" ca="1" si="338"/>
        <v>1</v>
      </c>
      <c r="AE968" s="2">
        <f t="shared" ca="1" si="339"/>
        <v>1</v>
      </c>
      <c r="AF968" s="2">
        <f t="shared" ca="1" si="340"/>
        <v>1</v>
      </c>
      <c r="AG968" s="2">
        <f t="shared" ca="1" si="341"/>
        <v>1</v>
      </c>
      <c r="AH968" s="2">
        <f t="shared" ca="1" si="342"/>
        <v>1</v>
      </c>
      <c r="AI968" s="2">
        <f t="shared" ca="1" si="343"/>
        <v>1</v>
      </c>
      <c r="AJ968" s="2">
        <f t="shared" ca="1" si="344"/>
        <v>1</v>
      </c>
      <c r="AK968" s="2">
        <f t="shared" ca="1" si="345"/>
        <v>1</v>
      </c>
      <c r="AM968">
        <f ca="1">+IF(COUNTIFS(AM$4:AM967,1,$Q$4:$Q967,$Q968)=1,0,IF(U968*AD968&lt;$AO$1,1,0))</f>
        <v>0</v>
      </c>
      <c r="AN968">
        <f ca="1">+IF(COUNTIFS(AN$4:AN967,1,$Q$4:$Q967,$Q968)=1,0,IF(V968*AE968&lt;$AO$1,1,0))</f>
        <v>0</v>
      </c>
      <c r="AO968">
        <f ca="1">+IF(COUNTIFS(AO$4:AO967,1,$Q$4:$Q967,$Q968)=1,0,IF(W968*AF968&lt;$AO$1,1,0))</f>
        <v>0</v>
      </c>
      <c r="AP968">
        <f ca="1">+IF(COUNTIFS(AP$4:AP967,1,$Q$4:$Q967,$Q968)=1,0,IF(X968*AG968&lt;$AO$1,1,0))</f>
        <v>0</v>
      </c>
      <c r="AQ968">
        <f ca="1">+IF(COUNTIFS(AQ$4:AQ967,1,$Q$4:$Q967,$Q968)=1,0,IF(Y968*AH968&lt;$AO$1,1,0))</f>
        <v>0</v>
      </c>
      <c r="AR968">
        <f ca="1">+IF(COUNTIFS(AR$4:AR967,1,$Q$4:$Q967,$Q968)=1,0,IF(Z968*AI968&lt;$AO$1,1,0))</f>
        <v>0</v>
      </c>
      <c r="AS968">
        <f ca="1">+IF(COUNTIFS(AS$4:AS967,1,$Q$4:$Q967,$Q968)=1,0,IF(AA968*AJ968&lt;$AO$1,1,0))</f>
        <v>0</v>
      </c>
      <c r="AT968">
        <f ca="1">+IF(COUNTIFS(AT$4:AT967,1,$Q$4:$Q967,$Q968)=1,0,IF(AB968*AK968&lt;$AO$1,1,0))</f>
        <v>0</v>
      </c>
      <c r="AU968">
        <f t="shared" ca="1" si="359"/>
        <v>0</v>
      </c>
      <c r="AW968">
        <f ca="1">1*(COUNTIFS($Q$4:$Q967,Q968,AU$4:AU967,1)&gt;0)</f>
        <v>0</v>
      </c>
      <c r="AX968" t="str">
        <f t="shared" ca="1" si="346"/>
        <v/>
      </c>
    </row>
    <row r="969" spans="2:50" x14ac:dyDescent="0.35">
      <c r="B969">
        <f t="shared" si="360"/>
        <v>966</v>
      </c>
      <c r="C969" s="5">
        <f>AVERAGEIFS(TimeSeries!967:967,TimeSeries!$1:$1,"&lt;="&amp;C$3,TimeSeries!$1:$1,"&gt;="&amp;C$2)</f>
        <v>139.6</v>
      </c>
      <c r="D969" s="5">
        <f>AVERAGEIFS(TimeSeries!967:967,TimeSeries!$1:$1,"&lt;="&amp;D$3,TimeSeries!$1:$1,"&gt;="&amp;D$2)</f>
        <v>146.1</v>
      </c>
      <c r="E969" s="5">
        <f>AVERAGEIFS(TimeSeries!967:967,TimeSeries!$1:$1,"&lt;="&amp;E$3,TimeSeries!$1:$1,"&gt;="&amp;E$2)</f>
        <v>148.25</v>
      </c>
      <c r="F969" s="5">
        <f>AVERAGEIFS(TimeSeries!967:967,TimeSeries!$1:$1,"&lt;="&amp;F$3,TimeSeries!$1:$1,"&gt;="&amp;F$2)</f>
        <v>146.75</v>
      </c>
      <c r="G969" s="5">
        <f>AVERAGEIFS(TimeSeries!967:967,TimeSeries!$1:$1,"&lt;="&amp;G$3,TimeSeries!$1:$1,"&gt;="&amp;G$2)</f>
        <v>140.4</v>
      </c>
      <c r="H969" s="5">
        <f>AVERAGEIFS(TimeSeries!967:967,TimeSeries!$1:$1,"&lt;="&amp;H$3,TimeSeries!$1:$1,"&gt;="&amp;H$2)</f>
        <v>131.4</v>
      </c>
      <c r="I969" s="5">
        <f>AVERAGEIFS(TimeSeries!967:967,TimeSeries!$1:$1,"&lt;="&amp;I$3,TimeSeries!$1:$1,"&gt;="&amp;I$2)</f>
        <v>128.55000000000001</v>
      </c>
      <c r="J969" s="5">
        <f>AVERAGEIFS(TimeSeries!967:967,TimeSeries!$1:$1,"&lt;="&amp;J$3,TimeSeries!$1:$1,"&gt;="&amp;J$2)</f>
        <v>130.1</v>
      </c>
      <c r="K969" s="5">
        <f>+TimeSeries!I967</f>
        <v>139.20000000000002</v>
      </c>
      <c r="M969">
        <f t="shared" si="355"/>
        <v>118.28749999999999</v>
      </c>
      <c r="N969">
        <f t="shared" si="356"/>
        <v>125.81874999999999</v>
      </c>
      <c r="O969">
        <f t="shared" si="358"/>
        <v>0</v>
      </c>
      <c r="P969">
        <f t="shared" si="357"/>
        <v>0</v>
      </c>
      <c r="Q969">
        <f>+INDEX(TimeSeries!$A:$ZZ,'TimeSeries - Formatted'!$B969+1,'TimeSeries - Formatted'!K$1)</f>
        <v>35</v>
      </c>
      <c r="R969">
        <f>SUM(O$4:O969)</f>
        <v>46</v>
      </c>
      <c r="S969">
        <f>SUM(P$4:P969)</f>
        <v>47</v>
      </c>
      <c r="U969" s="1">
        <f t="shared" si="347"/>
        <v>1.8978102189781021E-2</v>
      </c>
      <c r="V969" s="1">
        <f t="shared" si="348"/>
        <v>3.6170212765957332E-2</v>
      </c>
      <c r="W969" s="1">
        <f t="shared" si="349"/>
        <v>4.1081460674157189E-2</v>
      </c>
      <c r="X969" s="1">
        <f t="shared" si="350"/>
        <v>3.4178999295278345E-2</v>
      </c>
      <c r="Y969" s="1">
        <f t="shared" si="351"/>
        <v>3.0458715596330288E-2</v>
      </c>
      <c r="Z969" s="1">
        <f t="shared" si="352"/>
        <v>2.4561403508772006E-2</v>
      </c>
      <c r="AA969" s="1">
        <f t="shared" si="353"/>
        <v>1.3401655498620491E-2</v>
      </c>
      <c r="AB969" s="1">
        <f t="shared" si="354"/>
        <v>1.087801087801088E-2</v>
      </c>
      <c r="AD969" s="2">
        <f t="shared" ca="1" si="338"/>
        <v>1</v>
      </c>
      <c r="AE969" s="2">
        <f t="shared" ca="1" si="339"/>
        <v>1</v>
      </c>
      <c r="AF969" s="2">
        <f t="shared" ca="1" si="340"/>
        <v>1</v>
      </c>
      <c r="AG969" s="2">
        <f t="shared" ca="1" si="341"/>
        <v>1</v>
      </c>
      <c r="AH969" s="2">
        <f t="shared" ca="1" si="342"/>
        <v>1</v>
      </c>
      <c r="AI969" s="2">
        <f t="shared" ca="1" si="343"/>
        <v>1</v>
      </c>
      <c r="AJ969" s="2">
        <f t="shared" ca="1" si="344"/>
        <v>1</v>
      </c>
      <c r="AK969" s="2">
        <f t="shared" ca="1" si="345"/>
        <v>1</v>
      </c>
      <c r="AM969">
        <f ca="1">+IF(COUNTIFS(AM$4:AM968,1,$Q$4:$Q968,$Q969)=1,0,IF(U969*AD969&lt;$AO$1,1,0))</f>
        <v>0</v>
      </c>
      <c r="AN969">
        <f ca="1">+IF(COUNTIFS(AN$4:AN968,1,$Q$4:$Q968,$Q969)=1,0,IF(V969*AE969&lt;$AO$1,1,0))</f>
        <v>0</v>
      </c>
      <c r="AO969">
        <f ca="1">+IF(COUNTIFS(AO$4:AO968,1,$Q$4:$Q968,$Q969)=1,0,IF(W969*AF969&lt;$AO$1,1,0))</f>
        <v>0</v>
      </c>
      <c r="AP969">
        <f ca="1">+IF(COUNTIFS(AP$4:AP968,1,$Q$4:$Q968,$Q969)=1,0,IF(X969*AG969&lt;$AO$1,1,0))</f>
        <v>0</v>
      </c>
      <c r="AQ969">
        <f ca="1">+IF(COUNTIFS(AQ$4:AQ968,1,$Q$4:$Q968,$Q969)=1,0,IF(Y969*AH969&lt;$AO$1,1,0))</f>
        <v>0</v>
      </c>
      <c r="AR969">
        <f ca="1">+IF(COUNTIFS(AR$4:AR968,1,$Q$4:$Q968,$Q969)=1,0,IF(Z969*AI969&lt;$AO$1,1,0))</f>
        <v>0</v>
      </c>
      <c r="AS969">
        <f ca="1">+IF(COUNTIFS(AS$4:AS968,1,$Q$4:$Q968,$Q969)=1,0,IF(AA969*AJ969&lt;$AO$1,1,0))</f>
        <v>0</v>
      </c>
      <c r="AT969">
        <f ca="1">+IF(COUNTIFS(AT$4:AT968,1,$Q$4:$Q968,$Q969)=1,0,IF(AB969*AK969&lt;$AO$1,1,0))</f>
        <v>0</v>
      </c>
      <c r="AU969">
        <f t="shared" ca="1" si="359"/>
        <v>0</v>
      </c>
      <c r="AW969">
        <f ca="1">1*(COUNTIFS($Q$4:$Q968,Q969,AU$4:AU968,1)&gt;0)</f>
        <v>0</v>
      </c>
      <c r="AX969" t="str">
        <f t="shared" ca="1" si="346"/>
        <v/>
      </c>
    </row>
    <row r="970" spans="2:50" x14ac:dyDescent="0.35">
      <c r="B970">
        <f t="shared" si="360"/>
        <v>967</v>
      </c>
      <c r="C970" s="5">
        <f>AVERAGEIFS(TimeSeries!968:968,TimeSeries!$1:$1,"&lt;="&amp;C$3,TimeSeries!$1:$1,"&gt;="&amp;C$2)</f>
        <v>142.35</v>
      </c>
      <c r="D970" s="5">
        <f>AVERAGEIFS(TimeSeries!968:968,TimeSeries!$1:$1,"&lt;="&amp;D$3,TimeSeries!$1:$1,"&gt;="&amp;D$2)</f>
        <v>144.85</v>
      </c>
      <c r="E970" s="5">
        <f>AVERAGEIFS(TimeSeries!968:968,TimeSeries!$1:$1,"&lt;="&amp;E$3,TimeSeries!$1:$1,"&gt;="&amp;E$2)</f>
        <v>146.94999999999999</v>
      </c>
      <c r="F970" s="5">
        <f>AVERAGEIFS(TimeSeries!968:968,TimeSeries!$1:$1,"&lt;="&amp;F$3,TimeSeries!$1:$1,"&gt;="&amp;F$2)</f>
        <v>145.94999999999999</v>
      </c>
      <c r="G970" s="5">
        <f>AVERAGEIFS(TimeSeries!968:968,TimeSeries!$1:$1,"&lt;="&amp;G$3,TimeSeries!$1:$1,"&gt;="&amp;G$2)</f>
        <v>136.75</v>
      </c>
      <c r="H970" s="5">
        <f>AVERAGEIFS(TimeSeries!968:968,TimeSeries!$1:$1,"&lt;="&amp;H$3,TimeSeries!$1:$1,"&gt;="&amp;H$2)</f>
        <v>132.25</v>
      </c>
      <c r="I970" s="5">
        <f>AVERAGEIFS(TimeSeries!968:968,TimeSeries!$1:$1,"&lt;="&amp;I$3,TimeSeries!$1:$1,"&gt;="&amp;I$2)</f>
        <v>132.94999999999999</v>
      </c>
      <c r="J970" s="5">
        <f>AVERAGEIFS(TimeSeries!968:968,TimeSeries!$1:$1,"&lt;="&amp;J$3,TimeSeries!$1:$1,"&gt;="&amp;J$2)</f>
        <v>132.9</v>
      </c>
      <c r="K970" s="5">
        <f>+TimeSeries!I968</f>
        <v>139.75</v>
      </c>
      <c r="M970">
        <f t="shared" si="355"/>
        <v>118.28749999999999</v>
      </c>
      <c r="N970">
        <f t="shared" si="356"/>
        <v>125.81874999999999</v>
      </c>
      <c r="O970">
        <f t="shared" si="358"/>
        <v>0</v>
      </c>
      <c r="P970">
        <f t="shared" si="357"/>
        <v>0</v>
      </c>
      <c r="Q970">
        <f>+INDEX(TimeSeries!$A:$ZZ,'TimeSeries - Formatted'!$B970+1,'TimeSeries - Formatted'!K$1)</f>
        <v>35</v>
      </c>
      <c r="R970">
        <f>SUM(O$4:O970)</f>
        <v>46</v>
      </c>
      <c r="S970">
        <f>SUM(P$4:P970)</f>
        <v>47</v>
      </c>
      <c r="U970" s="1">
        <f t="shared" si="347"/>
        <v>1.9699140401146176E-2</v>
      </c>
      <c r="V970" s="1">
        <f t="shared" si="348"/>
        <v>-8.5557837097878231E-3</v>
      </c>
      <c r="W970" s="1">
        <f t="shared" si="349"/>
        <v>-8.7689713322092189E-3</v>
      </c>
      <c r="X970" s="1">
        <f t="shared" si="350"/>
        <v>-5.4514480408859312E-3</v>
      </c>
      <c r="Y970" s="1">
        <f t="shared" si="351"/>
        <v>-2.5997150997151053E-2</v>
      </c>
      <c r="Z970" s="1">
        <f t="shared" si="352"/>
        <v>6.4687975646879892E-3</v>
      </c>
      <c r="AA970" s="1">
        <f t="shared" si="353"/>
        <v>3.4227926876701398E-2</v>
      </c>
      <c r="AB970" s="1">
        <f t="shared" si="354"/>
        <v>2.1521906225980159E-2</v>
      </c>
      <c r="AD970" s="2">
        <f t="shared" ca="1" si="338"/>
        <v>1</v>
      </c>
      <c r="AE970" s="2">
        <f t="shared" ca="1" si="339"/>
        <v>1</v>
      </c>
      <c r="AF970" s="2">
        <f t="shared" ca="1" si="340"/>
        <v>1</v>
      </c>
      <c r="AG970" s="2">
        <f t="shared" ca="1" si="341"/>
        <v>1</v>
      </c>
      <c r="AH970" s="2">
        <f t="shared" ca="1" si="342"/>
        <v>1</v>
      </c>
      <c r="AI970" s="2">
        <f t="shared" ca="1" si="343"/>
        <v>1</v>
      </c>
      <c r="AJ970" s="2">
        <f t="shared" ca="1" si="344"/>
        <v>1</v>
      </c>
      <c r="AK970" s="2">
        <f t="shared" ca="1" si="345"/>
        <v>1</v>
      </c>
      <c r="AM970">
        <f ca="1">+IF(COUNTIFS(AM$4:AM969,1,$Q$4:$Q969,$Q970)=1,0,IF(U970*AD970&lt;$AO$1,1,0))</f>
        <v>0</v>
      </c>
      <c r="AN970">
        <f ca="1">+IF(COUNTIFS(AN$4:AN969,1,$Q$4:$Q969,$Q970)=1,0,IF(V970*AE970&lt;$AO$1,1,0))</f>
        <v>0</v>
      </c>
      <c r="AO970">
        <f ca="1">+IF(COUNTIFS(AO$4:AO969,1,$Q$4:$Q969,$Q970)=1,0,IF(W970*AF970&lt;$AO$1,1,0))</f>
        <v>0</v>
      </c>
      <c r="AP970">
        <f ca="1">+IF(COUNTIFS(AP$4:AP969,1,$Q$4:$Q969,$Q970)=1,0,IF(X970*AG970&lt;$AO$1,1,0))</f>
        <v>0</v>
      </c>
      <c r="AQ970">
        <f ca="1">+IF(COUNTIFS(AQ$4:AQ969,1,$Q$4:$Q969,$Q970)=1,0,IF(Y970*AH970&lt;$AO$1,1,0))</f>
        <v>0</v>
      </c>
      <c r="AR970">
        <f ca="1">+IF(COUNTIFS(AR$4:AR969,1,$Q$4:$Q969,$Q970)=1,0,IF(Z970*AI970&lt;$AO$1,1,0))</f>
        <v>0</v>
      </c>
      <c r="AS970">
        <f ca="1">+IF(COUNTIFS(AS$4:AS969,1,$Q$4:$Q969,$Q970)=1,0,IF(AA970*AJ970&lt;$AO$1,1,0))</f>
        <v>0</v>
      </c>
      <c r="AT970">
        <f ca="1">+IF(COUNTIFS(AT$4:AT969,1,$Q$4:$Q969,$Q970)=1,0,IF(AB970*AK970&lt;$AO$1,1,0))</f>
        <v>0</v>
      </c>
      <c r="AU970">
        <f t="shared" ca="1" si="359"/>
        <v>0</v>
      </c>
      <c r="AW970">
        <f ca="1">1*(COUNTIFS($Q$4:$Q969,Q970,AU$4:AU969,1)&gt;0)</f>
        <v>0</v>
      </c>
      <c r="AX970" t="str">
        <f t="shared" ca="1" si="346"/>
        <v/>
      </c>
    </row>
    <row r="971" spans="2:50" x14ac:dyDescent="0.35">
      <c r="B971">
        <f t="shared" si="360"/>
        <v>968</v>
      </c>
      <c r="C971" s="5">
        <f>AVERAGEIFS(TimeSeries!969:969,TimeSeries!$1:$1,"&lt;="&amp;C$3,TimeSeries!$1:$1,"&gt;="&amp;C$2)</f>
        <v>135.69999999999999</v>
      </c>
      <c r="D971" s="5">
        <f>AVERAGEIFS(TimeSeries!969:969,TimeSeries!$1:$1,"&lt;="&amp;D$3,TimeSeries!$1:$1,"&gt;="&amp;D$2)</f>
        <v>134.69999999999999</v>
      </c>
      <c r="E971" s="5">
        <f>AVERAGEIFS(TimeSeries!969:969,TimeSeries!$1:$1,"&lt;="&amp;E$3,TimeSeries!$1:$1,"&gt;="&amp;E$2)</f>
        <v>137.5</v>
      </c>
      <c r="F971" s="5">
        <f>AVERAGEIFS(TimeSeries!969:969,TimeSeries!$1:$1,"&lt;="&amp;F$3,TimeSeries!$1:$1,"&gt;="&amp;F$2)</f>
        <v>137.5</v>
      </c>
      <c r="G971" s="5">
        <f>AVERAGEIFS(TimeSeries!969:969,TimeSeries!$1:$1,"&lt;="&amp;G$3,TimeSeries!$1:$1,"&gt;="&amp;G$2)</f>
        <v>129</v>
      </c>
      <c r="H971" s="5">
        <f>AVERAGEIFS(TimeSeries!969:969,TimeSeries!$1:$1,"&lt;="&amp;H$3,TimeSeries!$1:$1,"&gt;="&amp;H$2)</f>
        <v>127.5</v>
      </c>
      <c r="I971" s="5">
        <f>AVERAGEIFS(TimeSeries!969:969,TimeSeries!$1:$1,"&lt;="&amp;I$3,TimeSeries!$1:$1,"&gt;="&amp;I$2)</f>
        <v>132.44999999999999</v>
      </c>
      <c r="J971" s="5">
        <f>AVERAGEIFS(TimeSeries!969:969,TimeSeries!$1:$1,"&lt;="&amp;J$3,TimeSeries!$1:$1,"&gt;="&amp;J$2)</f>
        <v>132.9</v>
      </c>
      <c r="K971" s="5">
        <f>+TimeSeries!I969</f>
        <v>133.66249999999999</v>
      </c>
      <c r="M971">
        <f t="shared" si="355"/>
        <v>118.28749999999999</v>
      </c>
      <c r="N971">
        <f t="shared" si="356"/>
        <v>126.1125</v>
      </c>
      <c r="O971">
        <f t="shared" si="358"/>
        <v>0</v>
      </c>
      <c r="P971">
        <f t="shared" si="357"/>
        <v>0</v>
      </c>
      <c r="Q971">
        <f>+INDEX(TimeSeries!$A:$ZZ,'TimeSeries - Formatted'!$B971+1,'TimeSeries - Formatted'!K$1)</f>
        <v>35</v>
      </c>
      <c r="R971">
        <f>SUM(O$4:O971)</f>
        <v>46</v>
      </c>
      <c r="S971">
        <f>SUM(P$4:P971)</f>
        <v>47</v>
      </c>
      <c r="U971" s="1">
        <f t="shared" si="347"/>
        <v>-4.6715841236389277E-2</v>
      </c>
      <c r="V971" s="1">
        <f t="shared" si="348"/>
        <v>-7.8028747433264933E-2</v>
      </c>
      <c r="W971" s="1">
        <f t="shared" si="349"/>
        <v>-7.251264755480602E-2</v>
      </c>
      <c r="X971" s="1">
        <f t="shared" si="350"/>
        <v>-6.3032367972742809E-2</v>
      </c>
      <c r="Y971" s="1">
        <f t="shared" si="351"/>
        <v>-8.1196581196581241E-2</v>
      </c>
      <c r="Z971" s="1">
        <f t="shared" si="352"/>
        <v>-3.5916824196597363E-2</v>
      </c>
      <c r="AA971" s="1">
        <f t="shared" si="353"/>
        <v>-3.7608123354644363E-3</v>
      </c>
      <c r="AB971" s="1">
        <f t="shared" si="354"/>
        <v>0</v>
      </c>
      <c r="AD971" s="2">
        <f t="shared" ca="1" si="338"/>
        <v>1</v>
      </c>
      <c r="AE971" s="2">
        <f t="shared" ca="1" si="339"/>
        <v>1</v>
      </c>
      <c r="AF971" s="2">
        <f t="shared" ca="1" si="340"/>
        <v>1</v>
      </c>
      <c r="AG971" s="2">
        <f t="shared" ca="1" si="341"/>
        <v>1</v>
      </c>
      <c r="AH971" s="2">
        <f t="shared" ca="1" si="342"/>
        <v>1</v>
      </c>
      <c r="AI971" s="2">
        <f t="shared" ca="1" si="343"/>
        <v>1</v>
      </c>
      <c r="AJ971" s="2">
        <f t="shared" ca="1" si="344"/>
        <v>1</v>
      </c>
      <c r="AK971" s="2">
        <f t="shared" ca="1" si="345"/>
        <v>1</v>
      </c>
      <c r="AM971">
        <f ca="1">+IF(COUNTIFS(AM$4:AM970,1,$Q$4:$Q970,$Q971)=1,0,IF(U971*AD971&lt;$AO$1,1,0))</f>
        <v>0</v>
      </c>
      <c r="AN971">
        <f ca="1">+IF(COUNTIFS(AN$4:AN970,1,$Q$4:$Q970,$Q971)=1,0,IF(V971*AE971&lt;$AO$1,1,0))</f>
        <v>0</v>
      </c>
      <c r="AO971">
        <f ca="1">+IF(COUNTIFS(AO$4:AO970,1,$Q$4:$Q970,$Q971)=1,0,IF(W971*AF971&lt;$AO$1,1,0))</f>
        <v>0</v>
      </c>
      <c r="AP971">
        <f ca="1">+IF(COUNTIFS(AP$4:AP970,1,$Q$4:$Q970,$Q971)=1,0,IF(X971*AG971&lt;$AO$1,1,0))</f>
        <v>0</v>
      </c>
      <c r="AQ971">
        <f ca="1">+IF(COUNTIFS(AQ$4:AQ970,1,$Q$4:$Q970,$Q971)=1,0,IF(Y971*AH971&lt;$AO$1,1,0))</f>
        <v>0</v>
      </c>
      <c r="AR971">
        <f ca="1">+IF(COUNTIFS(AR$4:AR970,1,$Q$4:$Q970,$Q971)=1,0,IF(Z971*AI971&lt;$AO$1,1,0))</f>
        <v>0</v>
      </c>
      <c r="AS971">
        <f ca="1">+IF(COUNTIFS(AS$4:AS970,1,$Q$4:$Q970,$Q971)=1,0,IF(AA971*AJ971&lt;$AO$1,1,0))</f>
        <v>0</v>
      </c>
      <c r="AT971">
        <f ca="1">+IF(COUNTIFS(AT$4:AT970,1,$Q$4:$Q970,$Q971)=1,0,IF(AB971*AK971&lt;$AO$1,1,0))</f>
        <v>0</v>
      </c>
      <c r="AU971">
        <f t="shared" ca="1" si="359"/>
        <v>0</v>
      </c>
      <c r="AW971">
        <f ca="1">1*(COUNTIFS($Q$4:$Q970,Q971,AU$4:AU970,1)&gt;0)</f>
        <v>0</v>
      </c>
      <c r="AX971" t="str">
        <f t="shared" ca="1" si="346"/>
        <v/>
      </c>
    </row>
    <row r="972" spans="2:50" x14ac:dyDescent="0.35">
      <c r="B972">
        <f t="shared" si="360"/>
        <v>969</v>
      </c>
      <c r="C972" s="5">
        <f>AVERAGEIFS(TimeSeries!970:970,TimeSeries!$1:$1,"&lt;="&amp;C$3,TimeSeries!$1:$1,"&gt;="&amp;C$2)</f>
        <v>125</v>
      </c>
      <c r="D972" s="5">
        <f>AVERAGEIFS(TimeSeries!970:970,TimeSeries!$1:$1,"&lt;="&amp;D$3,TimeSeries!$1:$1,"&gt;="&amp;D$2)</f>
        <v>124</v>
      </c>
      <c r="E972" s="5">
        <f>AVERAGEIFS(TimeSeries!970:970,TimeSeries!$1:$1,"&lt;="&amp;E$3,TimeSeries!$1:$1,"&gt;="&amp;E$2)</f>
        <v>127.55</v>
      </c>
      <c r="F972" s="5">
        <f>AVERAGEIFS(TimeSeries!970:970,TimeSeries!$1:$1,"&lt;="&amp;F$3,TimeSeries!$1:$1,"&gt;="&amp;F$2)</f>
        <v>127.55</v>
      </c>
      <c r="G972" s="5">
        <f>AVERAGEIFS(TimeSeries!970:970,TimeSeries!$1:$1,"&lt;="&amp;G$3,TimeSeries!$1:$1,"&gt;="&amp;G$2)</f>
        <v>121.9</v>
      </c>
      <c r="H972" s="5">
        <f>AVERAGEIFS(TimeSeries!970:970,TimeSeries!$1:$1,"&lt;="&amp;H$3,TimeSeries!$1:$1,"&gt;="&amp;H$2)</f>
        <v>120.4</v>
      </c>
      <c r="I972" s="5">
        <f>AVERAGEIFS(TimeSeries!970:970,TimeSeries!$1:$1,"&lt;="&amp;I$3,TimeSeries!$1:$1,"&gt;="&amp;I$2)</f>
        <v>123.95</v>
      </c>
      <c r="J972" s="5">
        <f>AVERAGEIFS(TimeSeries!970:970,TimeSeries!$1:$1,"&lt;="&amp;J$3,TimeSeries!$1:$1,"&gt;="&amp;J$2)</f>
        <v>125.9</v>
      </c>
      <c r="K972" s="5">
        <f>+TimeSeries!I970</f>
        <v>124.60000000000001</v>
      </c>
      <c r="M972">
        <f t="shared" si="355"/>
        <v>118.28749999999999</v>
      </c>
      <c r="N972">
        <f t="shared" si="356"/>
        <v>126.1125</v>
      </c>
      <c r="O972">
        <f t="shared" si="358"/>
        <v>0</v>
      </c>
      <c r="P972">
        <f t="shared" si="357"/>
        <v>0</v>
      </c>
      <c r="Q972">
        <f>+INDEX(TimeSeries!$A:$ZZ,'TimeSeries - Formatted'!$B972+1,'TimeSeries - Formatted'!K$1)</f>
        <v>35</v>
      </c>
      <c r="R972">
        <f>SUM(O$4:O972)</f>
        <v>46</v>
      </c>
      <c r="S972">
        <f>SUM(P$4:P972)</f>
        <v>47</v>
      </c>
      <c r="U972" s="1">
        <f t="shared" si="347"/>
        <v>-0.1218826835265191</v>
      </c>
      <c r="V972" s="1">
        <f t="shared" si="348"/>
        <v>-0.15126625598904853</v>
      </c>
      <c r="W972" s="1">
        <f t="shared" si="349"/>
        <v>-0.13962900505902198</v>
      </c>
      <c r="X972" s="1">
        <f t="shared" si="350"/>
        <v>-0.13083475298126068</v>
      </c>
      <c r="Y972" s="1">
        <f t="shared" si="351"/>
        <v>-0.13176638176638178</v>
      </c>
      <c r="Z972" s="1">
        <f t="shared" si="352"/>
        <v>-8.9603024574669177E-2</v>
      </c>
      <c r="AA972" s="1">
        <f t="shared" si="353"/>
        <v>-6.7694622038360186E-2</v>
      </c>
      <c r="AB972" s="1">
        <f t="shared" si="354"/>
        <v>-5.267118133935289E-2</v>
      </c>
      <c r="AD972" s="2">
        <f t="shared" ca="1" si="338"/>
        <v>1</v>
      </c>
      <c r="AE972" s="2">
        <f t="shared" ca="1" si="339"/>
        <v>1</v>
      </c>
      <c r="AF972" s="2">
        <f t="shared" ca="1" si="340"/>
        <v>1</v>
      </c>
      <c r="AG972" s="2">
        <f t="shared" ca="1" si="341"/>
        <v>1</v>
      </c>
      <c r="AH972" s="2">
        <f t="shared" ca="1" si="342"/>
        <v>1</v>
      </c>
      <c r="AI972" s="2">
        <f t="shared" ca="1" si="343"/>
        <v>1</v>
      </c>
      <c r="AJ972" s="2">
        <f t="shared" ca="1" si="344"/>
        <v>1</v>
      </c>
      <c r="AK972" s="2">
        <f t="shared" ca="1" si="345"/>
        <v>1</v>
      </c>
      <c r="AM972">
        <f ca="1">+IF(COUNTIFS(AM$4:AM971,1,$Q$4:$Q971,$Q972)=1,0,IF(U972*AD972&lt;$AO$1,1,0))</f>
        <v>1</v>
      </c>
      <c r="AN972">
        <f ca="1">+IF(COUNTIFS(AN$4:AN971,1,$Q$4:$Q971,$Q972)=1,0,IF(V972*AE972&lt;$AO$1,1,0))</f>
        <v>1</v>
      </c>
      <c r="AO972">
        <f ca="1">+IF(COUNTIFS(AO$4:AO971,1,$Q$4:$Q971,$Q972)=1,0,IF(W972*AF972&lt;$AO$1,1,0))</f>
        <v>1</v>
      </c>
      <c r="AP972">
        <f ca="1">+IF(COUNTIFS(AP$4:AP971,1,$Q$4:$Q971,$Q972)=1,0,IF(X972*AG972&lt;$AO$1,1,0))</f>
        <v>1</v>
      </c>
      <c r="AQ972">
        <f ca="1">+IF(COUNTIFS(AQ$4:AQ971,1,$Q$4:$Q971,$Q972)=1,0,IF(Y972*AH972&lt;$AO$1,1,0))</f>
        <v>1</v>
      </c>
      <c r="AR972">
        <f ca="1">+IF(COUNTIFS(AR$4:AR971,1,$Q$4:$Q971,$Q972)=1,0,IF(Z972*AI972&lt;$AO$1,1,0))</f>
        <v>0</v>
      </c>
      <c r="AS972">
        <f ca="1">+IF(COUNTIFS(AS$4:AS971,1,$Q$4:$Q971,$Q972)=1,0,IF(AA972*AJ972&lt;$AO$1,1,0))</f>
        <v>0</v>
      </c>
      <c r="AT972">
        <f ca="1">+IF(COUNTIFS(AT$4:AT971,1,$Q$4:$Q971,$Q972)=1,0,IF(AB972*AK972&lt;$AO$1,1,0))</f>
        <v>0</v>
      </c>
      <c r="AU972">
        <f t="shared" ca="1" si="359"/>
        <v>1</v>
      </c>
      <c r="AW972">
        <f ca="1">1*(COUNTIFS($Q$4:$Q971,Q972,AU$4:AU971,1)&gt;0)</f>
        <v>0</v>
      </c>
      <c r="AX972">
        <f t="shared" ca="1" si="346"/>
        <v>135</v>
      </c>
    </row>
    <row r="973" spans="2:50" x14ac:dyDescent="0.35">
      <c r="B973">
        <f t="shared" si="360"/>
        <v>970</v>
      </c>
      <c r="C973" s="5">
        <f>AVERAGEIFS(TimeSeries!971:971,TimeSeries!$1:$1,"&lt;="&amp;C$3,TimeSeries!$1:$1,"&gt;="&amp;C$2)</f>
        <v>118.1</v>
      </c>
      <c r="D973" s="5">
        <f>AVERAGEIFS(TimeSeries!971:971,TimeSeries!$1:$1,"&lt;="&amp;D$3,TimeSeries!$1:$1,"&gt;="&amp;D$2)</f>
        <v>121.1</v>
      </c>
      <c r="E973" s="5">
        <f>AVERAGEIFS(TimeSeries!971:971,TimeSeries!$1:$1,"&lt;="&amp;E$3,TimeSeries!$1:$1,"&gt;="&amp;E$2)</f>
        <v>122.5</v>
      </c>
      <c r="F973" s="5">
        <f>AVERAGEIFS(TimeSeries!971:971,TimeSeries!$1:$1,"&lt;="&amp;F$3,TimeSeries!$1:$1,"&gt;="&amp;F$2)</f>
        <v>127.5</v>
      </c>
      <c r="G973" s="5">
        <f>AVERAGEIFS(TimeSeries!971:971,TimeSeries!$1:$1,"&lt;="&amp;G$3,TimeSeries!$1:$1,"&gt;="&amp;G$2)</f>
        <v>127.5</v>
      </c>
      <c r="H973" s="5">
        <f>AVERAGEIFS(TimeSeries!971:971,TimeSeries!$1:$1,"&lt;="&amp;H$3,TimeSeries!$1:$1,"&gt;="&amp;H$2)</f>
        <v>117</v>
      </c>
      <c r="I973" s="5">
        <f>AVERAGEIFS(TimeSeries!971:971,TimeSeries!$1:$1,"&lt;="&amp;I$3,TimeSeries!$1:$1,"&gt;="&amp;I$2)</f>
        <v>115.6</v>
      </c>
      <c r="J973" s="5">
        <f>AVERAGEIFS(TimeSeries!971:971,TimeSeries!$1:$1,"&lt;="&amp;J$3,TimeSeries!$1:$1,"&gt;="&amp;J$2)</f>
        <v>120.2</v>
      </c>
      <c r="K973" s="5">
        <f>+TimeSeries!I971</f>
        <v>120.925</v>
      </c>
      <c r="M973">
        <f t="shared" si="355"/>
        <v>118.33437499999999</v>
      </c>
      <c r="N973">
        <f t="shared" si="356"/>
        <v>126.1125</v>
      </c>
      <c r="O973">
        <f t="shared" si="358"/>
        <v>0</v>
      </c>
      <c r="P973">
        <f t="shared" si="357"/>
        <v>0</v>
      </c>
      <c r="Q973">
        <f>+INDEX(TimeSeries!$A:$ZZ,'TimeSeries - Formatted'!$B973+1,'TimeSeries - Formatted'!K$1)</f>
        <v>35</v>
      </c>
      <c r="R973">
        <f>SUM(O$4:O973)</f>
        <v>46</v>
      </c>
      <c r="S973">
        <f>SUM(P$4:P973)</f>
        <v>47</v>
      </c>
      <c r="U973" s="1">
        <f t="shared" si="347"/>
        <v>-0.17035475939585532</v>
      </c>
      <c r="V973" s="1">
        <f t="shared" si="348"/>
        <v>-0.17111567419575635</v>
      </c>
      <c r="W973" s="1">
        <f t="shared" si="349"/>
        <v>-0.17369308600337263</v>
      </c>
      <c r="X973" s="1">
        <f t="shared" si="350"/>
        <v>-0.131175468483816</v>
      </c>
      <c r="Y973" s="1">
        <f t="shared" si="351"/>
        <v>-9.1880341880341887E-2</v>
      </c>
      <c r="Z973" s="1">
        <f t="shared" si="352"/>
        <v>-0.11531190926275992</v>
      </c>
      <c r="AA973" s="1">
        <f t="shared" si="353"/>
        <v>-0.13050018804061669</v>
      </c>
      <c r="AB973" s="1">
        <f t="shared" si="354"/>
        <v>-9.5560571858540277E-2</v>
      </c>
      <c r="AD973" s="2">
        <f t="shared" ca="1" si="338"/>
        <v>1</v>
      </c>
      <c r="AE973" s="2">
        <f t="shared" ca="1" si="339"/>
        <v>1</v>
      </c>
      <c r="AF973" s="2">
        <f t="shared" ca="1" si="340"/>
        <v>1</v>
      </c>
      <c r="AG973" s="2">
        <f t="shared" ca="1" si="341"/>
        <v>1</v>
      </c>
      <c r="AH973" s="2">
        <f t="shared" ca="1" si="342"/>
        <v>1</v>
      </c>
      <c r="AI973" s="2">
        <f t="shared" ca="1" si="343"/>
        <v>1</v>
      </c>
      <c r="AJ973" s="2">
        <f t="shared" ca="1" si="344"/>
        <v>1</v>
      </c>
      <c r="AK973" s="2">
        <f t="shared" ca="1" si="345"/>
        <v>1</v>
      </c>
      <c r="AM973">
        <f ca="1">+IF(COUNTIFS(AM$4:AM972,1,$Q$4:$Q972,$Q973)=1,0,IF(U973*AD973&lt;$AO$1,1,0))</f>
        <v>0</v>
      </c>
      <c r="AN973">
        <f ca="1">+IF(COUNTIFS(AN$4:AN972,1,$Q$4:$Q972,$Q973)=1,0,IF(V973*AE973&lt;$AO$1,1,0))</f>
        <v>0</v>
      </c>
      <c r="AO973">
        <f ca="1">+IF(COUNTIFS(AO$4:AO972,1,$Q$4:$Q972,$Q973)=1,0,IF(W973*AF973&lt;$AO$1,1,0))</f>
        <v>0</v>
      </c>
      <c r="AP973">
        <f ca="1">+IF(COUNTIFS(AP$4:AP972,1,$Q$4:$Q972,$Q973)=1,0,IF(X973*AG973&lt;$AO$1,1,0))</f>
        <v>0</v>
      </c>
      <c r="AQ973">
        <f ca="1">+IF(COUNTIFS(AQ$4:AQ972,1,$Q$4:$Q972,$Q973)=1,0,IF(Y973*AH973&lt;$AO$1,1,0))</f>
        <v>0</v>
      </c>
      <c r="AR973">
        <f ca="1">+IF(COUNTIFS(AR$4:AR972,1,$Q$4:$Q972,$Q973)=1,0,IF(Z973*AI973&lt;$AO$1,1,0))</f>
        <v>1</v>
      </c>
      <c r="AS973">
        <f ca="1">+IF(COUNTIFS(AS$4:AS972,1,$Q$4:$Q972,$Q973)=1,0,IF(AA973*AJ973&lt;$AO$1,1,0))</f>
        <v>1</v>
      </c>
      <c r="AT973">
        <f ca="1">+IF(COUNTIFS(AT$4:AT972,1,$Q$4:$Q972,$Q973)=1,0,IF(AB973*AK973&lt;$AO$1,1,0))</f>
        <v>0</v>
      </c>
      <c r="AU973">
        <f t="shared" ca="1" si="359"/>
        <v>1</v>
      </c>
      <c r="AW973">
        <f ca="1">1*(COUNTIFS($Q$4:$Q972,Q973,AU$4:AU972,1)&gt;0)</f>
        <v>1</v>
      </c>
      <c r="AX973" t="str">
        <f t="shared" ca="1" si="346"/>
        <v/>
      </c>
    </row>
    <row r="974" spans="2:50" x14ac:dyDescent="0.35">
      <c r="B974">
        <f t="shared" si="360"/>
        <v>971</v>
      </c>
      <c r="C974" s="5">
        <f>AVERAGEIFS(TimeSeries!972:972,TimeSeries!$1:$1,"&lt;="&amp;C$3,TimeSeries!$1:$1,"&gt;="&amp;C$2)</f>
        <v>115.9</v>
      </c>
      <c r="D974" s="5">
        <f>AVERAGEIFS(TimeSeries!972:972,TimeSeries!$1:$1,"&lt;="&amp;D$3,TimeSeries!$1:$1,"&gt;="&amp;D$2)</f>
        <v>120.4</v>
      </c>
      <c r="E974" s="5">
        <f>AVERAGEIFS(TimeSeries!972:972,TimeSeries!$1:$1,"&lt;="&amp;E$3,TimeSeries!$1:$1,"&gt;="&amp;E$2)</f>
        <v>121.8</v>
      </c>
      <c r="F974" s="5">
        <f>AVERAGEIFS(TimeSeries!972:972,TimeSeries!$1:$1,"&lt;="&amp;F$3,TimeSeries!$1:$1,"&gt;="&amp;F$2)</f>
        <v>126.3</v>
      </c>
      <c r="G974" s="5">
        <f>AVERAGEIFS(TimeSeries!972:972,TimeSeries!$1:$1,"&lt;="&amp;G$3,TimeSeries!$1:$1,"&gt;="&amp;G$2)</f>
        <v>127</v>
      </c>
      <c r="H974" s="5">
        <f>AVERAGEIFS(TimeSeries!972:972,TimeSeries!$1:$1,"&lt;="&amp;H$3,TimeSeries!$1:$1,"&gt;="&amp;H$2)</f>
        <v>114.5</v>
      </c>
      <c r="I974" s="5">
        <f>AVERAGEIFS(TimeSeries!972:972,TimeSeries!$1:$1,"&lt;="&amp;I$3,TimeSeries!$1:$1,"&gt;="&amp;I$2)</f>
        <v>109.55</v>
      </c>
      <c r="J974" s="5">
        <f>AVERAGEIFS(TimeSeries!972:972,TimeSeries!$1:$1,"&lt;="&amp;J$3,TimeSeries!$1:$1,"&gt;="&amp;J$2)</f>
        <v>113.1</v>
      </c>
      <c r="K974" s="5">
        <f>+TimeSeries!I972</f>
        <v>118.5625</v>
      </c>
      <c r="M974">
        <f t="shared" si="355"/>
        <v>118.596875</v>
      </c>
      <c r="N974">
        <f t="shared" si="356"/>
        <v>126.1125</v>
      </c>
      <c r="O974">
        <f t="shared" si="358"/>
        <v>0</v>
      </c>
      <c r="P974">
        <f t="shared" si="357"/>
        <v>0</v>
      </c>
      <c r="Q974">
        <f>+INDEX(TimeSeries!$A:$ZZ,'TimeSeries - Formatted'!$B974+1,'TimeSeries - Formatted'!K$1)</f>
        <v>35</v>
      </c>
      <c r="R974">
        <f>SUM(O$4:O974)</f>
        <v>46</v>
      </c>
      <c r="S974">
        <f>SUM(P$4:P974)</f>
        <v>47</v>
      </c>
      <c r="U974" s="1">
        <f t="shared" si="347"/>
        <v>-0.1858096241657885</v>
      </c>
      <c r="V974" s="1">
        <f t="shared" si="348"/>
        <v>-0.17590691307323747</v>
      </c>
      <c r="W974" s="1">
        <f t="shared" si="349"/>
        <v>-0.17841483979763917</v>
      </c>
      <c r="X974" s="1">
        <f t="shared" si="350"/>
        <v>-0.13935264054514485</v>
      </c>
      <c r="Y974" s="1">
        <f t="shared" si="351"/>
        <v>-9.5441595441595473E-2</v>
      </c>
      <c r="Z974" s="1">
        <f t="shared" si="352"/>
        <v>-0.13421550094517953</v>
      </c>
      <c r="AA974" s="1">
        <f t="shared" si="353"/>
        <v>-0.17600601729973664</v>
      </c>
      <c r="AB974" s="1">
        <f t="shared" si="354"/>
        <v>-0.14898419864559831</v>
      </c>
      <c r="AD974" s="2">
        <f t="shared" ref="AD974:AD1037" ca="1" si="361">1*(IFERROR(MAX(OFFSET(U$1,MATCH($Q974,$Q:$Q,0)-1,0,ROW()-MATCH($Q974,$Q:$Q,0))),0)&gt;0)</f>
        <v>1</v>
      </c>
      <c r="AE974" s="2">
        <f t="shared" ref="AE974:AE1037" ca="1" si="362">1*(IFERROR(MAX(OFFSET(V$1,MATCH($Q974,$Q:$Q,0)-1,0,ROW()-MATCH($Q974,$Q:$Q,0))),0)&gt;0)</f>
        <v>1</v>
      </c>
      <c r="AF974" s="2">
        <f t="shared" ref="AF974:AF1037" ca="1" si="363">1*(IFERROR(MAX(OFFSET(W$1,MATCH($Q974,$Q:$Q,0)-1,0,ROW()-MATCH($Q974,$Q:$Q,0))),0)&gt;0)</f>
        <v>1</v>
      </c>
      <c r="AG974" s="2">
        <f t="shared" ref="AG974:AG1037" ca="1" si="364">1*(IFERROR(MAX(OFFSET(X$1,MATCH($Q974,$Q:$Q,0)-1,0,ROW()-MATCH($Q974,$Q:$Q,0))),0)&gt;0)</f>
        <v>1</v>
      </c>
      <c r="AH974" s="2">
        <f t="shared" ref="AH974:AH1037" ca="1" si="365">1*(IFERROR(MAX(OFFSET(Y$1,MATCH($Q974,$Q:$Q,0)-1,0,ROW()-MATCH($Q974,$Q:$Q,0))),0)&gt;0)</f>
        <v>1</v>
      </c>
      <c r="AI974" s="2">
        <f t="shared" ref="AI974:AI1037" ca="1" si="366">1*(IFERROR(MAX(OFFSET(Z$1,MATCH($Q974,$Q:$Q,0)-1,0,ROW()-MATCH($Q974,$Q:$Q,0))),0)&gt;0)</f>
        <v>1</v>
      </c>
      <c r="AJ974" s="2">
        <f t="shared" ref="AJ974:AJ1037" ca="1" si="367">1*(IFERROR(MAX(OFFSET(AA$1,MATCH($Q974,$Q:$Q,0)-1,0,ROW()-MATCH($Q974,$Q:$Q,0))),0)&gt;0)</f>
        <v>1</v>
      </c>
      <c r="AK974" s="2">
        <f t="shared" ref="AK974:AK1037" ca="1" si="368">1*(IFERROR(MAX(OFFSET(AB$1,MATCH($Q974,$Q:$Q,0)-1,0,ROW()-MATCH($Q974,$Q:$Q,0))),0)&gt;0)</f>
        <v>1</v>
      </c>
      <c r="AM974">
        <f ca="1">+IF(COUNTIFS(AM$4:AM973,1,$Q$4:$Q973,$Q974)=1,0,IF(U974*AD974&lt;$AO$1,1,0))</f>
        <v>0</v>
      </c>
      <c r="AN974">
        <f ca="1">+IF(COUNTIFS(AN$4:AN973,1,$Q$4:$Q973,$Q974)=1,0,IF(V974*AE974&lt;$AO$1,1,0))</f>
        <v>0</v>
      </c>
      <c r="AO974">
        <f ca="1">+IF(COUNTIFS(AO$4:AO973,1,$Q$4:$Q973,$Q974)=1,0,IF(W974*AF974&lt;$AO$1,1,0))</f>
        <v>0</v>
      </c>
      <c r="AP974">
        <f ca="1">+IF(COUNTIFS(AP$4:AP973,1,$Q$4:$Q973,$Q974)=1,0,IF(X974*AG974&lt;$AO$1,1,0))</f>
        <v>0</v>
      </c>
      <c r="AQ974">
        <f ca="1">+IF(COUNTIFS(AQ$4:AQ973,1,$Q$4:$Q973,$Q974)=1,0,IF(Y974*AH974&lt;$AO$1,1,0))</f>
        <v>0</v>
      </c>
      <c r="AR974">
        <f ca="1">+IF(COUNTIFS(AR$4:AR973,1,$Q$4:$Q973,$Q974)=1,0,IF(Z974*AI974&lt;$AO$1,1,0))</f>
        <v>0</v>
      </c>
      <c r="AS974">
        <f ca="1">+IF(COUNTIFS(AS$4:AS973,1,$Q$4:$Q973,$Q974)=1,0,IF(AA974*AJ974&lt;$AO$1,1,0))</f>
        <v>0</v>
      </c>
      <c r="AT974">
        <f ca="1">+IF(COUNTIFS(AT$4:AT973,1,$Q$4:$Q973,$Q974)=1,0,IF(AB974*AK974&lt;$AO$1,1,0))</f>
        <v>1</v>
      </c>
      <c r="AU974">
        <f t="shared" ca="1" si="359"/>
        <v>1</v>
      </c>
      <c r="AW974">
        <f ca="1">1*(COUNTIFS($Q$4:$Q973,Q974,AU$4:AU973,1)&gt;0)</f>
        <v>1</v>
      </c>
      <c r="AX974" t="str">
        <f t="shared" ref="AX974:AX1037" ca="1" si="369">+IF($AW974=1,"",IFERROR(AVERAGEIFS($AM$3:$AT$3,$AM974:$AT974,1),""))</f>
        <v/>
      </c>
    </row>
    <row r="975" spans="2:50" x14ac:dyDescent="0.35">
      <c r="B975">
        <f t="shared" si="360"/>
        <v>972</v>
      </c>
      <c r="C975" s="5">
        <f>AVERAGEIFS(TimeSeries!973:973,TimeSeries!$1:$1,"&lt;="&amp;C$3,TimeSeries!$1:$1,"&gt;="&amp;C$2)</f>
        <v>115.9</v>
      </c>
      <c r="D975" s="5">
        <f>AVERAGEIFS(TimeSeries!973:973,TimeSeries!$1:$1,"&lt;="&amp;D$3,TimeSeries!$1:$1,"&gt;="&amp;D$2)</f>
        <v>119.9</v>
      </c>
      <c r="E975" s="5">
        <f>AVERAGEIFS(TimeSeries!973:973,TimeSeries!$1:$1,"&lt;="&amp;E$3,TimeSeries!$1:$1,"&gt;="&amp;E$2)</f>
        <v>121.3</v>
      </c>
      <c r="F975" s="5">
        <f>AVERAGEIFS(TimeSeries!973:973,TimeSeries!$1:$1,"&lt;="&amp;F$3,TimeSeries!$1:$1,"&gt;="&amp;F$2)</f>
        <v>126.8</v>
      </c>
      <c r="G975" s="5">
        <f>AVERAGEIFS(TimeSeries!973:973,TimeSeries!$1:$1,"&lt;="&amp;G$3,TimeSeries!$1:$1,"&gt;="&amp;G$2)</f>
        <v>127.5</v>
      </c>
      <c r="H975" s="5">
        <f>AVERAGEIFS(TimeSeries!973:973,TimeSeries!$1:$1,"&lt;="&amp;H$3,TimeSeries!$1:$1,"&gt;="&amp;H$2)</f>
        <v>114.5</v>
      </c>
      <c r="I975" s="5">
        <f>AVERAGEIFS(TimeSeries!973:973,TimeSeries!$1:$1,"&lt;="&amp;I$3,TimeSeries!$1:$1,"&gt;="&amp;I$2)</f>
        <v>108.85</v>
      </c>
      <c r="J975" s="5">
        <f>AVERAGEIFS(TimeSeries!973:973,TimeSeries!$1:$1,"&lt;="&amp;J$3,TimeSeries!$1:$1,"&gt;="&amp;J$2)</f>
        <v>111.7</v>
      </c>
      <c r="K975" s="5">
        <f>+TimeSeries!I973</f>
        <v>118.38749999999999</v>
      </c>
      <c r="M975">
        <f t="shared" si="355"/>
        <v>118.596875</v>
      </c>
      <c r="N975">
        <f t="shared" si="356"/>
        <v>126.1125</v>
      </c>
      <c r="O975">
        <f t="shared" si="358"/>
        <v>0</v>
      </c>
      <c r="P975">
        <f t="shared" si="357"/>
        <v>0</v>
      </c>
      <c r="Q975">
        <f>+INDEX(TimeSeries!$A:$ZZ,'TimeSeries - Formatted'!$B975+1,'TimeSeries - Formatted'!K$1)</f>
        <v>35</v>
      </c>
      <c r="R975">
        <f>SUM(O$4:O975)</f>
        <v>46</v>
      </c>
      <c r="S975">
        <f>SUM(P$4:P975)</f>
        <v>47</v>
      </c>
      <c r="U975" s="1">
        <f t="shared" ref="U975:U1038" si="370">+C975/MAX(C965:C974)-1</f>
        <v>-0.1858096241657885</v>
      </c>
      <c r="V975" s="1">
        <f t="shared" ref="V975:V1038" si="371">+D975/MAX(D965:D974)-1</f>
        <v>-0.17932922655715255</v>
      </c>
      <c r="W975" s="1">
        <f t="shared" ref="W975:W1038" si="372">+E975/MAX(E965:E974)-1</f>
        <v>-0.181787521079258</v>
      </c>
      <c r="X975" s="1">
        <f t="shared" ref="X975:X1038" si="373">+F975/MAX(F965:F974)-1</f>
        <v>-0.13594548551959118</v>
      </c>
      <c r="Y975" s="1">
        <f t="shared" ref="Y975:Y1038" si="374">+G975/MAX(G965:G974)-1</f>
        <v>-9.1880341880341887E-2</v>
      </c>
      <c r="Z975" s="1">
        <f t="shared" ref="Z975:Z1038" si="375">+H975/MAX(H965:H974)-1</f>
        <v>-0.13421550094517953</v>
      </c>
      <c r="AA975" s="1">
        <f t="shared" ref="AA975:AA1038" si="376">+I975/MAX(I965:I974)-1</f>
        <v>-0.18127115456938692</v>
      </c>
      <c r="AB975" s="1">
        <f t="shared" ref="AB975:AB1038" si="377">+J975/MAX(J965:J974)-1</f>
        <v>-0.15951843491346884</v>
      </c>
      <c r="AD975" s="2">
        <f t="shared" ca="1" si="361"/>
        <v>1</v>
      </c>
      <c r="AE975" s="2">
        <f t="shared" ca="1" si="362"/>
        <v>1</v>
      </c>
      <c r="AF975" s="2">
        <f t="shared" ca="1" si="363"/>
        <v>1</v>
      </c>
      <c r="AG975" s="2">
        <f t="shared" ca="1" si="364"/>
        <v>1</v>
      </c>
      <c r="AH975" s="2">
        <f t="shared" ca="1" si="365"/>
        <v>1</v>
      </c>
      <c r="AI975" s="2">
        <f t="shared" ca="1" si="366"/>
        <v>1</v>
      </c>
      <c r="AJ975" s="2">
        <f t="shared" ca="1" si="367"/>
        <v>1</v>
      </c>
      <c r="AK975" s="2">
        <f t="shared" ca="1" si="368"/>
        <v>1</v>
      </c>
      <c r="AM975">
        <f ca="1">+IF(COUNTIFS(AM$4:AM974,1,$Q$4:$Q974,$Q975)=1,0,IF(U975*AD975&lt;$AO$1,1,0))</f>
        <v>0</v>
      </c>
      <c r="AN975">
        <f ca="1">+IF(COUNTIFS(AN$4:AN974,1,$Q$4:$Q974,$Q975)=1,0,IF(V975*AE975&lt;$AO$1,1,0))</f>
        <v>0</v>
      </c>
      <c r="AO975">
        <f ca="1">+IF(COUNTIFS(AO$4:AO974,1,$Q$4:$Q974,$Q975)=1,0,IF(W975*AF975&lt;$AO$1,1,0))</f>
        <v>0</v>
      </c>
      <c r="AP975">
        <f ca="1">+IF(COUNTIFS(AP$4:AP974,1,$Q$4:$Q974,$Q975)=1,0,IF(X975*AG975&lt;$AO$1,1,0))</f>
        <v>0</v>
      </c>
      <c r="AQ975">
        <f ca="1">+IF(COUNTIFS(AQ$4:AQ974,1,$Q$4:$Q974,$Q975)=1,0,IF(Y975*AH975&lt;$AO$1,1,0))</f>
        <v>0</v>
      </c>
      <c r="AR975">
        <f ca="1">+IF(COUNTIFS(AR$4:AR974,1,$Q$4:$Q974,$Q975)=1,0,IF(Z975*AI975&lt;$AO$1,1,0))</f>
        <v>0</v>
      </c>
      <c r="AS975">
        <f ca="1">+IF(COUNTIFS(AS$4:AS974,1,$Q$4:$Q974,$Q975)=1,0,IF(AA975*AJ975&lt;$AO$1,1,0))</f>
        <v>0</v>
      </c>
      <c r="AT975">
        <f ca="1">+IF(COUNTIFS(AT$4:AT974,1,$Q$4:$Q974,$Q975)=1,0,IF(AB975*AK975&lt;$AO$1,1,0))</f>
        <v>0</v>
      </c>
      <c r="AU975">
        <f t="shared" ca="1" si="359"/>
        <v>0</v>
      </c>
      <c r="AW975">
        <f ca="1">1*(COUNTIFS($Q$4:$Q974,Q975,AU$4:AU974,1)&gt;0)</f>
        <v>1</v>
      </c>
      <c r="AX975" t="str">
        <f t="shared" ca="1" si="369"/>
        <v/>
      </c>
    </row>
    <row r="976" spans="2:50" x14ac:dyDescent="0.35">
      <c r="B976">
        <f t="shared" si="360"/>
        <v>973</v>
      </c>
      <c r="C976" s="5">
        <f>AVERAGEIFS(TimeSeries!974:974,TimeSeries!$1:$1,"&lt;="&amp;C$3,TimeSeries!$1:$1,"&gt;="&amp;C$2)</f>
        <v>114.7</v>
      </c>
      <c r="D976" s="5">
        <f>AVERAGEIFS(TimeSeries!974:974,TimeSeries!$1:$1,"&lt;="&amp;D$3,TimeSeries!$1:$1,"&gt;="&amp;D$2)</f>
        <v>119.2</v>
      </c>
      <c r="E976" s="5">
        <f>AVERAGEIFS(TimeSeries!974:974,TimeSeries!$1:$1,"&lt;="&amp;E$3,TimeSeries!$1:$1,"&gt;="&amp;E$2)</f>
        <v>121.3</v>
      </c>
      <c r="F976" s="5">
        <f>AVERAGEIFS(TimeSeries!974:974,TimeSeries!$1:$1,"&lt;="&amp;F$3,TimeSeries!$1:$1,"&gt;="&amp;F$2)</f>
        <v>126.8</v>
      </c>
      <c r="G976" s="5">
        <f>AVERAGEIFS(TimeSeries!974:974,TimeSeries!$1:$1,"&lt;="&amp;G$3,TimeSeries!$1:$1,"&gt;="&amp;G$2)</f>
        <v>127.5</v>
      </c>
      <c r="H976" s="5">
        <f>AVERAGEIFS(TimeSeries!974:974,TimeSeries!$1:$1,"&lt;="&amp;H$3,TimeSeries!$1:$1,"&gt;="&amp;H$2)</f>
        <v>114.5</v>
      </c>
      <c r="I976" s="5">
        <f>AVERAGEIFS(TimeSeries!974:974,TimeSeries!$1:$1,"&lt;="&amp;I$3,TimeSeries!$1:$1,"&gt;="&amp;I$2)</f>
        <v>108.85</v>
      </c>
      <c r="J976" s="5">
        <f>AVERAGEIFS(TimeSeries!974:974,TimeSeries!$1:$1,"&lt;="&amp;J$3,TimeSeries!$1:$1,"&gt;="&amp;J$2)</f>
        <v>111.7</v>
      </c>
      <c r="K976" s="5">
        <f>+TimeSeries!I974</f>
        <v>118.08750000000001</v>
      </c>
      <c r="M976">
        <f t="shared" si="355"/>
        <v>118.596875</v>
      </c>
      <c r="N976">
        <f t="shared" si="356"/>
        <v>126.1125</v>
      </c>
      <c r="O976">
        <f t="shared" si="358"/>
        <v>0</v>
      </c>
      <c r="P976">
        <f t="shared" si="357"/>
        <v>0</v>
      </c>
      <c r="Q976">
        <f>+INDEX(TimeSeries!$A:$ZZ,'TimeSeries - Formatted'!$B976+1,'TimeSeries - Formatted'!K$1)</f>
        <v>35</v>
      </c>
      <c r="R976">
        <f>SUM(O$4:O976)</f>
        <v>46</v>
      </c>
      <c r="S976">
        <f>SUM(P$4:P976)</f>
        <v>47</v>
      </c>
      <c r="U976" s="1">
        <f t="shared" si="370"/>
        <v>-0.19423955040393392</v>
      </c>
      <c r="V976" s="1">
        <f t="shared" si="371"/>
        <v>-0.18412046543463378</v>
      </c>
      <c r="W976" s="1">
        <f t="shared" si="372"/>
        <v>-0.181787521079258</v>
      </c>
      <c r="X976" s="1">
        <f t="shared" si="373"/>
        <v>-0.13594548551959118</v>
      </c>
      <c r="Y976" s="1">
        <f t="shared" si="374"/>
        <v>-9.1880341880341887E-2</v>
      </c>
      <c r="Z976" s="1">
        <f t="shared" si="375"/>
        <v>-0.13421550094517953</v>
      </c>
      <c r="AA976" s="1">
        <f t="shared" si="376"/>
        <v>-0.18127115456938692</v>
      </c>
      <c r="AB976" s="1">
        <f t="shared" si="377"/>
        <v>-0.15951843491346884</v>
      </c>
      <c r="AD976" s="2">
        <f t="shared" ca="1" si="361"/>
        <v>1</v>
      </c>
      <c r="AE976" s="2">
        <f t="shared" ca="1" si="362"/>
        <v>1</v>
      </c>
      <c r="AF976" s="2">
        <f t="shared" ca="1" si="363"/>
        <v>1</v>
      </c>
      <c r="AG976" s="2">
        <f t="shared" ca="1" si="364"/>
        <v>1</v>
      </c>
      <c r="AH976" s="2">
        <f t="shared" ca="1" si="365"/>
        <v>1</v>
      </c>
      <c r="AI976" s="2">
        <f t="shared" ca="1" si="366"/>
        <v>1</v>
      </c>
      <c r="AJ976" s="2">
        <f t="shared" ca="1" si="367"/>
        <v>1</v>
      </c>
      <c r="AK976" s="2">
        <f t="shared" ca="1" si="368"/>
        <v>1</v>
      </c>
      <c r="AM976">
        <f ca="1">+IF(COUNTIFS(AM$4:AM975,1,$Q$4:$Q975,$Q976)=1,0,IF(U976*AD976&lt;$AO$1,1,0))</f>
        <v>0</v>
      </c>
      <c r="AN976">
        <f ca="1">+IF(COUNTIFS(AN$4:AN975,1,$Q$4:$Q975,$Q976)=1,0,IF(V976*AE976&lt;$AO$1,1,0))</f>
        <v>0</v>
      </c>
      <c r="AO976">
        <f ca="1">+IF(COUNTIFS(AO$4:AO975,1,$Q$4:$Q975,$Q976)=1,0,IF(W976*AF976&lt;$AO$1,1,0))</f>
        <v>0</v>
      </c>
      <c r="AP976">
        <f ca="1">+IF(COUNTIFS(AP$4:AP975,1,$Q$4:$Q975,$Q976)=1,0,IF(X976*AG976&lt;$AO$1,1,0))</f>
        <v>0</v>
      </c>
      <c r="AQ976">
        <f ca="1">+IF(COUNTIFS(AQ$4:AQ975,1,$Q$4:$Q975,$Q976)=1,0,IF(Y976*AH976&lt;$AO$1,1,0))</f>
        <v>0</v>
      </c>
      <c r="AR976">
        <f ca="1">+IF(COUNTIFS(AR$4:AR975,1,$Q$4:$Q975,$Q976)=1,0,IF(Z976*AI976&lt;$AO$1,1,0))</f>
        <v>0</v>
      </c>
      <c r="AS976">
        <f ca="1">+IF(COUNTIFS(AS$4:AS975,1,$Q$4:$Q975,$Q976)=1,0,IF(AA976*AJ976&lt;$AO$1,1,0))</f>
        <v>0</v>
      </c>
      <c r="AT976">
        <f ca="1">+IF(COUNTIFS(AT$4:AT975,1,$Q$4:$Q975,$Q976)=1,0,IF(AB976*AK976&lt;$AO$1,1,0))</f>
        <v>0</v>
      </c>
      <c r="AU976">
        <f t="shared" ca="1" si="359"/>
        <v>0</v>
      </c>
      <c r="AW976">
        <f ca="1">1*(COUNTIFS($Q$4:$Q975,Q976,AU$4:AU975,1)&gt;0)</f>
        <v>1</v>
      </c>
      <c r="AX976" t="str">
        <f t="shared" ca="1" si="369"/>
        <v/>
      </c>
    </row>
    <row r="977" spans="2:50" x14ac:dyDescent="0.35">
      <c r="B977">
        <f t="shared" si="360"/>
        <v>974</v>
      </c>
      <c r="C977" s="5">
        <f>AVERAGEIFS(TimeSeries!975:975,TimeSeries!$1:$1,"&lt;="&amp;C$3,TimeSeries!$1:$1,"&gt;="&amp;C$2)</f>
        <v>115.4</v>
      </c>
      <c r="D977" s="5">
        <f>AVERAGEIFS(TimeSeries!975:975,TimeSeries!$1:$1,"&lt;="&amp;D$3,TimeSeries!$1:$1,"&gt;="&amp;D$2)</f>
        <v>120.4</v>
      </c>
      <c r="E977" s="5">
        <f>AVERAGEIFS(TimeSeries!975:975,TimeSeries!$1:$1,"&lt;="&amp;E$3,TimeSeries!$1:$1,"&gt;="&amp;E$2)</f>
        <v>121.8</v>
      </c>
      <c r="F977" s="5">
        <f>AVERAGEIFS(TimeSeries!975:975,TimeSeries!$1:$1,"&lt;="&amp;F$3,TimeSeries!$1:$1,"&gt;="&amp;F$2)</f>
        <v>123.3</v>
      </c>
      <c r="G977" s="5">
        <f>AVERAGEIFS(TimeSeries!975:975,TimeSeries!$1:$1,"&lt;="&amp;G$3,TimeSeries!$1:$1,"&gt;="&amp;G$2)</f>
        <v>122.6</v>
      </c>
      <c r="H977" s="5">
        <f>AVERAGEIFS(TimeSeries!975:975,TimeSeries!$1:$1,"&lt;="&amp;H$3,TimeSeries!$1:$1,"&gt;="&amp;H$2)</f>
        <v>113.1</v>
      </c>
      <c r="I977" s="5">
        <f>AVERAGEIFS(TimeSeries!975:975,TimeSeries!$1:$1,"&lt;="&amp;I$3,TimeSeries!$1:$1,"&gt;="&amp;I$2)</f>
        <v>108.85</v>
      </c>
      <c r="J977" s="5">
        <f>AVERAGEIFS(TimeSeries!975:975,TimeSeries!$1:$1,"&lt;="&amp;J$3,TimeSeries!$1:$1,"&gt;="&amp;J$2)</f>
        <v>111.7</v>
      </c>
      <c r="K977" s="5">
        <f>+TimeSeries!I975</f>
        <v>117.16249999999999</v>
      </c>
      <c r="M977">
        <f t="shared" si="355"/>
        <v>118.596875</v>
      </c>
      <c r="N977">
        <f t="shared" si="356"/>
        <v>126.1125</v>
      </c>
      <c r="O977">
        <f t="shared" si="358"/>
        <v>0</v>
      </c>
      <c r="P977">
        <f t="shared" si="357"/>
        <v>0</v>
      </c>
      <c r="Q977">
        <f>+INDEX(TimeSeries!$A:$ZZ,'TimeSeries - Formatted'!$B977+1,'TimeSeries - Formatted'!K$1)</f>
        <v>36</v>
      </c>
      <c r="R977">
        <f>SUM(O$4:O977)</f>
        <v>46</v>
      </c>
      <c r="S977">
        <f>SUM(P$4:P977)</f>
        <v>47</v>
      </c>
      <c r="U977" s="1">
        <f t="shared" si="370"/>
        <v>-0.18932209343168238</v>
      </c>
      <c r="V977" s="1">
        <f t="shared" si="371"/>
        <v>-0.17590691307323747</v>
      </c>
      <c r="W977" s="1">
        <f t="shared" si="372"/>
        <v>-0.17841483979763917</v>
      </c>
      <c r="X977" s="1">
        <f t="shared" si="373"/>
        <v>-0.15979557069846684</v>
      </c>
      <c r="Y977" s="1">
        <f t="shared" si="374"/>
        <v>-0.12678062678062685</v>
      </c>
      <c r="Z977" s="1">
        <f t="shared" si="375"/>
        <v>-0.14480151228733462</v>
      </c>
      <c r="AA977" s="1">
        <f t="shared" si="376"/>
        <v>-0.18127115456938692</v>
      </c>
      <c r="AB977" s="1">
        <f t="shared" si="377"/>
        <v>-0.15951843491346884</v>
      </c>
      <c r="AD977" s="2">
        <f t="shared" ca="1" si="361"/>
        <v>0</v>
      </c>
      <c r="AE977" s="2">
        <f t="shared" ca="1" si="362"/>
        <v>0</v>
      </c>
      <c r="AF977" s="2">
        <f t="shared" ca="1" si="363"/>
        <v>0</v>
      </c>
      <c r="AG977" s="2">
        <f t="shared" ca="1" si="364"/>
        <v>0</v>
      </c>
      <c r="AH977" s="2">
        <f t="shared" ca="1" si="365"/>
        <v>0</v>
      </c>
      <c r="AI977" s="2">
        <f t="shared" ca="1" si="366"/>
        <v>0</v>
      </c>
      <c r="AJ977" s="2">
        <f t="shared" ca="1" si="367"/>
        <v>0</v>
      </c>
      <c r="AK977" s="2">
        <f t="shared" ca="1" si="368"/>
        <v>0</v>
      </c>
      <c r="AM977">
        <f ca="1">+IF(COUNTIFS(AM$4:AM976,1,$Q$4:$Q976,$Q977)=1,0,IF(U977*AD977&lt;$AO$1,1,0))</f>
        <v>0</v>
      </c>
      <c r="AN977">
        <f ca="1">+IF(COUNTIFS(AN$4:AN976,1,$Q$4:$Q976,$Q977)=1,0,IF(V977*AE977&lt;$AO$1,1,0))</f>
        <v>0</v>
      </c>
      <c r="AO977">
        <f ca="1">+IF(COUNTIFS(AO$4:AO976,1,$Q$4:$Q976,$Q977)=1,0,IF(W977*AF977&lt;$AO$1,1,0))</f>
        <v>0</v>
      </c>
      <c r="AP977">
        <f ca="1">+IF(COUNTIFS(AP$4:AP976,1,$Q$4:$Q976,$Q977)=1,0,IF(X977*AG977&lt;$AO$1,1,0))</f>
        <v>0</v>
      </c>
      <c r="AQ977">
        <f ca="1">+IF(COUNTIFS(AQ$4:AQ976,1,$Q$4:$Q976,$Q977)=1,0,IF(Y977*AH977&lt;$AO$1,1,0))</f>
        <v>0</v>
      </c>
      <c r="AR977">
        <f ca="1">+IF(COUNTIFS(AR$4:AR976,1,$Q$4:$Q976,$Q977)=1,0,IF(Z977*AI977&lt;$AO$1,1,0))</f>
        <v>0</v>
      </c>
      <c r="AS977">
        <f ca="1">+IF(COUNTIFS(AS$4:AS976,1,$Q$4:$Q976,$Q977)=1,0,IF(AA977*AJ977&lt;$AO$1,1,0))</f>
        <v>0</v>
      </c>
      <c r="AT977">
        <f ca="1">+IF(COUNTIFS(AT$4:AT976,1,$Q$4:$Q976,$Q977)=1,0,IF(AB977*AK977&lt;$AO$1,1,0))</f>
        <v>0</v>
      </c>
      <c r="AU977">
        <f t="shared" ca="1" si="359"/>
        <v>0</v>
      </c>
      <c r="AW977">
        <f>1*(COUNTIFS($Q$4:$Q976,Q977,AU$4:AU976,1)&gt;0)</f>
        <v>0</v>
      </c>
      <c r="AX977" t="str">
        <f t="shared" ca="1" si="369"/>
        <v/>
      </c>
    </row>
    <row r="978" spans="2:50" x14ac:dyDescent="0.35">
      <c r="B978">
        <f t="shared" si="360"/>
        <v>975</v>
      </c>
      <c r="C978" s="5">
        <f>AVERAGEIFS(TimeSeries!976:976,TimeSeries!$1:$1,"&lt;="&amp;C$3,TimeSeries!$1:$1,"&gt;="&amp;C$2)</f>
        <v>115.9</v>
      </c>
      <c r="D978" s="5">
        <f>AVERAGEIFS(TimeSeries!976:976,TimeSeries!$1:$1,"&lt;="&amp;D$3,TimeSeries!$1:$1,"&gt;="&amp;D$2)</f>
        <v>120.4</v>
      </c>
      <c r="E978" s="5">
        <f>AVERAGEIFS(TimeSeries!976:976,TimeSeries!$1:$1,"&lt;="&amp;E$3,TimeSeries!$1:$1,"&gt;="&amp;E$2)</f>
        <v>122.5</v>
      </c>
      <c r="F978" s="5">
        <f>AVERAGEIFS(TimeSeries!976:976,TimeSeries!$1:$1,"&lt;="&amp;F$3,TimeSeries!$1:$1,"&gt;="&amp;F$2)</f>
        <v>128</v>
      </c>
      <c r="G978" s="5">
        <f>AVERAGEIFS(TimeSeries!976:976,TimeSeries!$1:$1,"&lt;="&amp;G$3,TimeSeries!$1:$1,"&gt;="&amp;G$2)</f>
        <v>128</v>
      </c>
      <c r="H978" s="5">
        <f>AVERAGEIFS(TimeSeries!976:976,TimeSeries!$1:$1,"&lt;="&amp;H$3,TimeSeries!$1:$1,"&gt;="&amp;H$2)</f>
        <v>115</v>
      </c>
      <c r="I978" s="5">
        <f>AVERAGEIFS(TimeSeries!976:976,TimeSeries!$1:$1,"&lt;="&amp;I$3,TimeSeries!$1:$1,"&gt;="&amp;I$2)</f>
        <v>109.35</v>
      </c>
      <c r="J978" s="5">
        <f>AVERAGEIFS(TimeSeries!976:976,TimeSeries!$1:$1,"&lt;="&amp;J$3,TimeSeries!$1:$1,"&gt;="&amp;J$2)</f>
        <v>111.7</v>
      </c>
      <c r="K978" s="5">
        <f>+TimeSeries!I976</f>
        <v>118.9375</v>
      </c>
      <c r="M978">
        <f t="shared" si="355"/>
        <v>118.596875</v>
      </c>
      <c r="N978">
        <f t="shared" si="356"/>
        <v>126.1125</v>
      </c>
      <c r="O978">
        <f t="shared" si="358"/>
        <v>0</v>
      </c>
      <c r="P978">
        <f t="shared" si="357"/>
        <v>0</v>
      </c>
      <c r="Q978">
        <f>+INDEX(TimeSeries!$A:$ZZ,'TimeSeries - Formatted'!$B978+1,'TimeSeries - Formatted'!K$1)</f>
        <v>36</v>
      </c>
      <c r="R978">
        <f>SUM(O$4:O978)</f>
        <v>46</v>
      </c>
      <c r="S978">
        <f>SUM(P$4:P978)</f>
        <v>47</v>
      </c>
      <c r="U978" s="1">
        <f t="shared" si="370"/>
        <v>-0.1858096241657885</v>
      </c>
      <c r="V978" s="1">
        <f t="shared" si="371"/>
        <v>-0.17590691307323747</v>
      </c>
      <c r="W978" s="1">
        <f t="shared" si="372"/>
        <v>-0.17369308600337263</v>
      </c>
      <c r="X978" s="1">
        <f t="shared" si="373"/>
        <v>-0.12776831345826234</v>
      </c>
      <c r="Y978" s="1">
        <f t="shared" si="374"/>
        <v>-8.8319088319088301E-2</v>
      </c>
      <c r="Z978" s="1">
        <f t="shared" si="375"/>
        <v>-0.13043478260869568</v>
      </c>
      <c r="AA978" s="1">
        <f t="shared" si="376"/>
        <v>-0.17751034223392248</v>
      </c>
      <c r="AB978" s="1">
        <f t="shared" si="377"/>
        <v>-0.15951843491346884</v>
      </c>
      <c r="AD978" s="2">
        <f t="shared" ca="1" si="361"/>
        <v>0</v>
      </c>
      <c r="AE978" s="2">
        <f t="shared" ca="1" si="362"/>
        <v>0</v>
      </c>
      <c r="AF978" s="2">
        <f t="shared" ca="1" si="363"/>
        <v>0</v>
      </c>
      <c r="AG978" s="2">
        <f t="shared" ca="1" si="364"/>
        <v>0</v>
      </c>
      <c r="AH978" s="2">
        <f t="shared" ca="1" si="365"/>
        <v>0</v>
      </c>
      <c r="AI978" s="2">
        <f t="shared" ca="1" si="366"/>
        <v>0</v>
      </c>
      <c r="AJ978" s="2">
        <f t="shared" ca="1" si="367"/>
        <v>0</v>
      </c>
      <c r="AK978" s="2">
        <f t="shared" ca="1" si="368"/>
        <v>0</v>
      </c>
      <c r="AM978">
        <f ca="1">+IF(COUNTIFS(AM$4:AM977,1,$Q$4:$Q977,$Q978)=1,0,IF(U978*AD978&lt;$AO$1,1,0))</f>
        <v>0</v>
      </c>
      <c r="AN978">
        <f ca="1">+IF(COUNTIFS(AN$4:AN977,1,$Q$4:$Q977,$Q978)=1,0,IF(V978*AE978&lt;$AO$1,1,0))</f>
        <v>0</v>
      </c>
      <c r="AO978">
        <f ca="1">+IF(COUNTIFS(AO$4:AO977,1,$Q$4:$Q977,$Q978)=1,0,IF(W978*AF978&lt;$AO$1,1,0))</f>
        <v>0</v>
      </c>
      <c r="AP978">
        <f ca="1">+IF(COUNTIFS(AP$4:AP977,1,$Q$4:$Q977,$Q978)=1,0,IF(X978*AG978&lt;$AO$1,1,0))</f>
        <v>0</v>
      </c>
      <c r="AQ978">
        <f ca="1">+IF(COUNTIFS(AQ$4:AQ977,1,$Q$4:$Q977,$Q978)=1,0,IF(Y978*AH978&lt;$AO$1,1,0))</f>
        <v>0</v>
      </c>
      <c r="AR978">
        <f ca="1">+IF(COUNTIFS(AR$4:AR977,1,$Q$4:$Q977,$Q978)=1,0,IF(Z978*AI978&lt;$AO$1,1,0))</f>
        <v>0</v>
      </c>
      <c r="AS978">
        <f ca="1">+IF(COUNTIFS(AS$4:AS977,1,$Q$4:$Q977,$Q978)=1,0,IF(AA978*AJ978&lt;$AO$1,1,0))</f>
        <v>0</v>
      </c>
      <c r="AT978">
        <f ca="1">+IF(COUNTIFS(AT$4:AT977,1,$Q$4:$Q977,$Q978)=1,0,IF(AB978*AK978&lt;$AO$1,1,0))</f>
        <v>0</v>
      </c>
      <c r="AU978">
        <f t="shared" ca="1" si="359"/>
        <v>0</v>
      </c>
      <c r="AW978">
        <f ca="1">1*(COUNTIFS($Q$4:$Q977,Q978,AU$4:AU977,1)&gt;0)</f>
        <v>0</v>
      </c>
      <c r="AX978" t="str">
        <f t="shared" ca="1" si="369"/>
        <v/>
      </c>
    </row>
    <row r="979" spans="2:50" x14ac:dyDescent="0.35">
      <c r="B979">
        <f t="shared" si="360"/>
        <v>976</v>
      </c>
      <c r="C979" s="5">
        <f>AVERAGEIFS(TimeSeries!977:977,TimeSeries!$1:$1,"&lt;="&amp;C$3,TimeSeries!$1:$1,"&gt;="&amp;C$2)</f>
        <v>117.8</v>
      </c>
      <c r="D979" s="5">
        <f>AVERAGEIFS(TimeSeries!977:977,TimeSeries!$1:$1,"&lt;="&amp;D$3,TimeSeries!$1:$1,"&gt;="&amp;D$2)</f>
        <v>122.8</v>
      </c>
      <c r="E979" s="5">
        <f>AVERAGEIFS(TimeSeries!977:977,TimeSeries!$1:$1,"&lt;="&amp;E$3,TimeSeries!$1:$1,"&gt;="&amp;E$2)</f>
        <v>124.95</v>
      </c>
      <c r="F979" s="5">
        <f>AVERAGEIFS(TimeSeries!977:977,TimeSeries!$1:$1,"&lt;="&amp;F$3,TimeSeries!$1:$1,"&gt;="&amp;F$2)</f>
        <v>129.44999999999999</v>
      </c>
      <c r="G979" s="5">
        <f>AVERAGEIFS(TimeSeries!977:977,TimeSeries!$1:$1,"&lt;="&amp;G$3,TimeSeries!$1:$1,"&gt;="&amp;G$2)</f>
        <v>125.9</v>
      </c>
      <c r="H979" s="5">
        <f>AVERAGEIFS(TimeSeries!977:977,TimeSeries!$1:$1,"&lt;="&amp;H$3,TimeSeries!$1:$1,"&gt;="&amp;H$2)</f>
        <v>113.4</v>
      </c>
      <c r="I979" s="5">
        <f>AVERAGEIFS(TimeSeries!977:977,TimeSeries!$1:$1,"&lt;="&amp;I$3,TimeSeries!$1:$1,"&gt;="&amp;I$2)</f>
        <v>108.45</v>
      </c>
      <c r="J979" s="5">
        <f>AVERAGEIFS(TimeSeries!977:977,TimeSeries!$1:$1,"&lt;="&amp;J$3,TimeSeries!$1:$1,"&gt;="&amp;J$2)</f>
        <v>108.9</v>
      </c>
      <c r="K979" s="5">
        <f>+TimeSeries!I977</f>
        <v>119.27500000000001</v>
      </c>
      <c r="M979">
        <f t="shared" si="355"/>
        <v>118.596875</v>
      </c>
      <c r="N979">
        <f t="shared" si="356"/>
        <v>126.1125</v>
      </c>
      <c r="O979">
        <f t="shared" si="358"/>
        <v>0</v>
      </c>
      <c r="P979">
        <f t="shared" si="357"/>
        <v>0</v>
      </c>
      <c r="Q979">
        <f>+INDEX(TimeSeries!$A:$ZZ,'TimeSeries - Formatted'!$B979+1,'TimeSeries - Formatted'!K$1)</f>
        <v>36</v>
      </c>
      <c r="R979">
        <f>SUM(O$4:O979)</f>
        <v>46</v>
      </c>
      <c r="S979">
        <f>SUM(P$4:P979)</f>
        <v>47</v>
      </c>
      <c r="U979" s="1">
        <f t="shared" si="370"/>
        <v>-0.17246224095539164</v>
      </c>
      <c r="V979" s="1">
        <f t="shared" si="371"/>
        <v>-0.15947980835044484</v>
      </c>
      <c r="W979" s="1">
        <f t="shared" si="372"/>
        <v>-0.15716694772344009</v>
      </c>
      <c r="X979" s="1">
        <f t="shared" si="373"/>
        <v>-0.11788756388415678</v>
      </c>
      <c r="Y979" s="1">
        <f t="shared" si="374"/>
        <v>-0.10327635327635332</v>
      </c>
      <c r="Z979" s="1">
        <f t="shared" si="375"/>
        <v>-0.14253308128544417</v>
      </c>
      <c r="AA979" s="1">
        <f t="shared" si="376"/>
        <v>-0.18427980443775849</v>
      </c>
      <c r="AB979" s="1">
        <f t="shared" si="377"/>
        <v>-0.18058690744920991</v>
      </c>
      <c r="AD979" s="2">
        <f t="shared" ca="1" si="361"/>
        <v>0</v>
      </c>
      <c r="AE979" s="2">
        <f t="shared" ca="1" si="362"/>
        <v>0</v>
      </c>
      <c r="AF979" s="2">
        <f t="shared" ca="1" si="363"/>
        <v>0</v>
      </c>
      <c r="AG979" s="2">
        <f t="shared" ca="1" si="364"/>
        <v>0</v>
      </c>
      <c r="AH979" s="2">
        <f t="shared" ca="1" si="365"/>
        <v>0</v>
      </c>
      <c r="AI979" s="2">
        <f t="shared" ca="1" si="366"/>
        <v>0</v>
      </c>
      <c r="AJ979" s="2">
        <f t="shared" ca="1" si="367"/>
        <v>0</v>
      </c>
      <c r="AK979" s="2">
        <f t="shared" ca="1" si="368"/>
        <v>0</v>
      </c>
      <c r="AM979">
        <f ca="1">+IF(COUNTIFS(AM$4:AM978,1,$Q$4:$Q978,$Q979)=1,0,IF(U979*AD979&lt;$AO$1,1,0))</f>
        <v>0</v>
      </c>
      <c r="AN979">
        <f ca="1">+IF(COUNTIFS(AN$4:AN978,1,$Q$4:$Q978,$Q979)=1,0,IF(V979*AE979&lt;$AO$1,1,0))</f>
        <v>0</v>
      </c>
      <c r="AO979">
        <f ca="1">+IF(COUNTIFS(AO$4:AO978,1,$Q$4:$Q978,$Q979)=1,0,IF(W979*AF979&lt;$AO$1,1,0))</f>
        <v>0</v>
      </c>
      <c r="AP979">
        <f ca="1">+IF(COUNTIFS(AP$4:AP978,1,$Q$4:$Q978,$Q979)=1,0,IF(X979*AG979&lt;$AO$1,1,0))</f>
        <v>0</v>
      </c>
      <c r="AQ979">
        <f ca="1">+IF(COUNTIFS(AQ$4:AQ978,1,$Q$4:$Q978,$Q979)=1,0,IF(Y979*AH979&lt;$AO$1,1,0))</f>
        <v>0</v>
      </c>
      <c r="AR979">
        <f ca="1">+IF(COUNTIFS(AR$4:AR978,1,$Q$4:$Q978,$Q979)=1,0,IF(Z979*AI979&lt;$AO$1,1,0))</f>
        <v>0</v>
      </c>
      <c r="AS979">
        <f ca="1">+IF(COUNTIFS(AS$4:AS978,1,$Q$4:$Q978,$Q979)=1,0,IF(AA979*AJ979&lt;$AO$1,1,0))</f>
        <v>0</v>
      </c>
      <c r="AT979">
        <f ca="1">+IF(COUNTIFS(AT$4:AT978,1,$Q$4:$Q978,$Q979)=1,0,IF(AB979*AK979&lt;$AO$1,1,0))</f>
        <v>0</v>
      </c>
      <c r="AU979">
        <f t="shared" ca="1" si="359"/>
        <v>0</v>
      </c>
      <c r="AW979">
        <f ca="1">1*(COUNTIFS($Q$4:$Q978,Q979,AU$4:AU978,1)&gt;0)</f>
        <v>0</v>
      </c>
      <c r="AX979" t="str">
        <f t="shared" ca="1" si="369"/>
        <v/>
      </c>
    </row>
    <row r="980" spans="2:50" x14ac:dyDescent="0.35">
      <c r="B980">
        <f t="shared" si="360"/>
        <v>977</v>
      </c>
      <c r="C980" s="5">
        <f>AVERAGEIFS(TimeSeries!978:978,TimeSeries!$1:$1,"&lt;="&amp;C$3,TimeSeries!$1:$1,"&gt;="&amp;C$2)</f>
        <v>119.5</v>
      </c>
      <c r="D980" s="5">
        <f>AVERAGEIFS(TimeSeries!978:978,TimeSeries!$1:$1,"&lt;="&amp;D$3,TimeSeries!$1:$1,"&gt;="&amp;D$2)</f>
        <v>124.5</v>
      </c>
      <c r="E980" s="5">
        <f>AVERAGEIFS(TimeSeries!978:978,TimeSeries!$1:$1,"&lt;="&amp;E$3,TimeSeries!$1:$1,"&gt;="&amp;E$2)</f>
        <v>126.65</v>
      </c>
      <c r="F980" s="5">
        <f>AVERAGEIFS(TimeSeries!978:978,TimeSeries!$1:$1,"&lt;="&amp;F$3,TimeSeries!$1:$1,"&gt;="&amp;F$2)</f>
        <v>130.65</v>
      </c>
      <c r="G980" s="5">
        <f>AVERAGEIFS(TimeSeries!978:978,TimeSeries!$1:$1,"&lt;="&amp;G$3,TimeSeries!$1:$1,"&gt;="&amp;G$2)</f>
        <v>125.7</v>
      </c>
      <c r="H980" s="5">
        <f>AVERAGEIFS(TimeSeries!978:978,TimeSeries!$1:$1,"&lt;="&amp;H$3,TimeSeries!$1:$1,"&gt;="&amp;H$2)</f>
        <v>113.7</v>
      </c>
      <c r="I980" s="5">
        <f>AVERAGEIFS(TimeSeries!978:978,TimeSeries!$1:$1,"&lt;="&amp;I$3,TimeSeries!$1:$1,"&gt;="&amp;I$2)</f>
        <v>110.15</v>
      </c>
      <c r="J980" s="5">
        <f>AVERAGEIFS(TimeSeries!978:978,TimeSeries!$1:$1,"&lt;="&amp;J$3,TimeSeries!$1:$1,"&gt;="&amp;J$2)</f>
        <v>110.3</v>
      </c>
      <c r="K980" s="5">
        <f>+TimeSeries!I978</f>
        <v>120.5</v>
      </c>
      <c r="M980">
        <f t="shared" si="355"/>
        <v>118.596875</v>
      </c>
      <c r="N980">
        <f t="shared" si="356"/>
        <v>126.1125</v>
      </c>
      <c r="O980">
        <f t="shared" si="358"/>
        <v>1</v>
      </c>
      <c r="P980">
        <f t="shared" si="357"/>
        <v>0</v>
      </c>
      <c r="Q980">
        <f>+INDEX(TimeSeries!$A:$ZZ,'TimeSeries - Formatted'!$B980+1,'TimeSeries - Formatted'!K$1)</f>
        <v>36</v>
      </c>
      <c r="R980">
        <f>SUM(O$4:O980)</f>
        <v>47</v>
      </c>
      <c r="S980">
        <f>SUM(P$4:P980)</f>
        <v>47</v>
      </c>
      <c r="U980" s="1">
        <f t="shared" si="370"/>
        <v>-0.16051984545135223</v>
      </c>
      <c r="V980" s="1">
        <f t="shared" si="371"/>
        <v>-0.14049016223679667</v>
      </c>
      <c r="W980" s="1">
        <f t="shared" si="372"/>
        <v>-0.1381422252466824</v>
      </c>
      <c r="X980" s="1">
        <f t="shared" si="373"/>
        <v>-0.1048304213771839</v>
      </c>
      <c r="Y980" s="1">
        <f t="shared" si="374"/>
        <v>-8.0804387568555791E-2</v>
      </c>
      <c r="Z980" s="1">
        <f t="shared" si="375"/>
        <v>-0.14026465028355384</v>
      </c>
      <c r="AA980" s="1">
        <f t="shared" si="376"/>
        <v>-0.17149304249717923</v>
      </c>
      <c r="AB980" s="1">
        <f t="shared" si="377"/>
        <v>-0.17005267118133938</v>
      </c>
      <c r="AD980" s="2">
        <f t="shared" ca="1" si="361"/>
        <v>0</v>
      </c>
      <c r="AE980" s="2">
        <f t="shared" ca="1" si="362"/>
        <v>0</v>
      </c>
      <c r="AF980" s="2">
        <f t="shared" ca="1" si="363"/>
        <v>0</v>
      </c>
      <c r="AG980" s="2">
        <f t="shared" ca="1" si="364"/>
        <v>0</v>
      </c>
      <c r="AH980" s="2">
        <f t="shared" ca="1" si="365"/>
        <v>0</v>
      </c>
      <c r="AI980" s="2">
        <f t="shared" ca="1" si="366"/>
        <v>0</v>
      </c>
      <c r="AJ980" s="2">
        <f t="shared" ca="1" si="367"/>
        <v>0</v>
      </c>
      <c r="AK980" s="2">
        <f t="shared" ca="1" si="368"/>
        <v>0</v>
      </c>
      <c r="AM980">
        <f ca="1">+IF(COUNTIFS(AM$4:AM979,1,$Q$4:$Q979,$Q980)=1,0,IF(U980*AD980&lt;$AO$1,1,0))</f>
        <v>0</v>
      </c>
      <c r="AN980">
        <f ca="1">+IF(COUNTIFS(AN$4:AN979,1,$Q$4:$Q979,$Q980)=1,0,IF(V980*AE980&lt;$AO$1,1,0))</f>
        <v>0</v>
      </c>
      <c r="AO980">
        <f ca="1">+IF(COUNTIFS(AO$4:AO979,1,$Q$4:$Q979,$Q980)=1,0,IF(W980*AF980&lt;$AO$1,1,0))</f>
        <v>0</v>
      </c>
      <c r="AP980">
        <f ca="1">+IF(COUNTIFS(AP$4:AP979,1,$Q$4:$Q979,$Q980)=1,0,IF(X980*AG980&lt;$AO$1,1,0))</f>
        <v>0</v>
      </c>
      <c r="AQ980">
        <f ca="1">+IF(COUNTIFS(AQ$4:AQ979,1,$Q$4:$Q979,$Q980)=1,0,IF(Y980*AH980&lt;$AO$1,1,0))</f>
        <v>0</v>
      </c>
      <c r="AR980">
        <f ca="1">+IF(COUNTIFS(AR$4:AR979,1,$Q$4:$Q979,$Q980)=1,0,IF(Z980*AI980&lt;$AO$1,1,0))</f>
        <v>0</v>
      </c>
      <c r="AS980">
        <f ca="1">+IF(COUNTIFS(AS$4:AS979,1,$Q$4:$Q979,$Q980)=1,0,IF(AA980*AJ980&lt;$AO$1,1,0))</f>
        <v>0</v>
      </c>
      <c r="AT980">
        <f ca="1">+IF(COUNTIFS(AT$4:AT979,1,$Q$4:$Q979,$Q980)=1,0,IF(AB980*AK980&lt;$AO$1,1,0))</f>
        <v>0</v>
      </c>
      <c r="AU980">
        <f t="shared" ca="1" si="359"/>
        <v>0</v>
      </c>
      <c r="AW980">
        <f ca="1">1*(COUNTIFS($Q$4:$Q979,Q980,AU$4:AU979,1)&gt;0)</f>
        <v>0</v>
      </c>
      <c r="AX980" t="str">
        <f t="shared" ca="1" si="369"/>
        <v/>
      </c>
    </row>
    <row r="981" spans="2:50" x14ac:dyDescent="0.35">
      <c r="B981">
        <f t="shared" si="360"/>
        <v>978</v>
      </c>
      <c r="C981" s="5">
        <f>AVERAGEIFS(TimeSeries!979:979,TimeSeries!$1:$1,"&lt;="&amp;C$3,TimeSeries!$1:$1,"&gt;="&amp;C$2)</f>
        <v>123.15</v>
      </c>
      <c r="D981" s="5">
        <f>AVERAGEIFS(TimeSeries!979:979,TimeSeries!$1:$1,"&lt;="&amp;D$3,TimeSeries!$1:$1,"&gt;="&amp;D$2)</f>
        <v>127.65</v>
      </c>
      <c r="E981" s="5">
        <f>AVERAGEIFS(TimeSeries!979:979,TimeSeries!$1:$1,"&lt;="&amp;E$3,TimeSeries!$1:$1,"&gt;="&amp;E$2)</f>
        <v>129.05000000000001</v>
      </c>
      <c r="F981" s="5">
        <f>AVERAGEIFS(TimeSeries!979:979,TimeSeries!$1:$1,"&lt;="&amp;F$3,TimeSeries!$1:$1,"&gt;="&amp;F$2)</f>
        <v>132.05000000000001</v>
      </c>
      <c r="G981" s="5">
        <f>AVERAGEIFS(TimeSeries!979:979,TimeSeries!$1:$1,"&lt;="&amp;G$3,TimeSeries!$1:$1,"&gt;="&amp;G$2)</f>
        <v>129.25</v>
      </c>
      <c r="H981" s="5">
        <f>AVERAGEIFS(TimeSeries!979:979,TimeSeries!$1:$1,"&lt;="&amp;H$3,TimeSeries!$1:$1,"&gt;="&amp;H$2)</f>
        <v>118.25</v>
      </c>
      <c r="I981" s="5">
        <f>AVERAGEIFS(TimeSeries!979:979,TimeSeries!$1:$1,"&lt;="&amp;I$3,TimeSeries!$1:$1,"&gt;="&amp;I$2)</f>
        <v>114.7</v>
      </c>
      <c r="J981" s="5">
        <f>AVERAGEIFS(TimeSeries!979:979,TimeSeries!$1:$1,"&lt;="&amp;J$3,TimeSeries!$1:$1,"&gt;="&amp;J$2)</f>
        <v>117.4</v>
      </c>
      <c r="K981" s="5">
        <f>+TimeSeries!I979</f>
        <v>124.03749999999999</v>
      </c>
      <c r="M981">
        <f t="shared" si="355"/>
        <v>118.596875</v>
      </c>
      <c r="N981">
        <f t="shared" si="356"/>
        <v>125.6875</v>
      </c>
      <c r="O981">
        <f t="shared" si="358"/>
        <v>0</v>
      </c>
      <c r="P981">
        <f t="shared" si="357"/>
        <v>0</v>
      </c>
      <c r="Q981">
        <f>+INDEX(TimeSeries!$A:$ZZ,'TimeSeries - Formatted'!$B981+1,'TimeSeries - Formatted'!K$1)</f>
        <v>36</v>
      </c>
      <c r="R981">
        <f>SUM(O$4:O981)</f>
        <v>47</v>
      </c>
      <c r="S981">
        <f>SUM(P$4:P981)</f>
        <v>47</v>
      </c>
      <c r="U981" s="1">
        <f t="shared" si="370"/>
        <v>-9.2483419307295422E-2</v>
      </c>
      <c r="V981" s="1">
        <f t="shared" si="371"/>
        <v>-5.2338530066814992E-2</v>
      </c>
      <c r="W981" s="1">
        <f t="shared" si="372"/>
        <v>-6.1454545454545317E-2</v>
      </c>
      <c r="X981" s="1">
        <f t="shared" si="373"/>
        <v>-3.9636363636363581E-2</v>
      </c>
      <c r="Y981" s="1">
        <f t="shared" si="374"/>
        <v>1.9379844961240345E-3</v>
      </c>
      <c r="Z981" s="1">
        <f t="shared" si="375"/>
        <v>-7.2549019607843102E-2</v>
      </c>
      <c r="AA981" s="1">
        <f t="shared" si="376"/>
        <v>-0.1340128350320875</v>
      </c>
      <c r="AB981" s="1">
        <f t="shared" si="377"/>
        <v>-0.11662904439428146</v>
      </c>
      <c r="AD981" s="2">
        <f t="shared" ca="1" si="361"/>
        <v>0</v>
      </c>
      <c r="AE981" s="2">
        <f t="shared" ca="1" si="362"/>
        <v>0</v>
      </c>
      <c r="AF981" s="2">
        <f t="shared" ca="1" si="363"/>
        <v>0</v>
      </c>
      <c r="AG981" s="2">
        <f t="shared" ca="1" si="364"/>
        <v>0</v>
      </c>
      <c r="AH981" s="2">
        <f t="shared" ca="1" si="365"/>
        <v>0</v>
      </c>
      <c r="AI981" s="2">
        <f t="shared" ca="1" si="366"/>
        <v>0</v>
      </c>
      <c r="AJ981" s="2">
        <f t="shared" ca="1" si="367"/>
        <v>0</v>
      </c>
      <c r="AK981" s="2">
        <f t="shared" ca="1" si="368"/>
        <v>0</v>
      </c>
      <c r="AM981">
        <f ca="1">+IF(COUNTIFS(AM$4:AM980,1,$Q$4:$Q980,$Q981)=1,0,IF(U981*AD981&lt;$AO$1,1,0))</f>
        <v>0</v>
      </c>
      <c r="AN981">
        <f ca="1">+IF(COUNTIFS(AN$4:AN980,1,$Q$4:$Q980,$Q981)=1,0,IF(V981*AE981&lt;$AO$1,1,0))</f>
        <v>0</v>
      </c>
      <c r="AO981">
        <f ca="1">+IF(COUNTIFS(AO$4:AO980,1,$Q$4:$Q980,$Q981)=1,0,IF(W981*AF981&lt;$AO$1,1,0))</f>
        <v>0</v>
      </c>
      <c r="AP981">
        <f ca="1">+IF(COUNTIFS(AP$4:AP980,1,$Q$4:$Q980,$Q981)=1,0,IF(X981*AG981&lt;$AO$1,1,0))</f>
        <v>0</v>
      </c>
      <c r="AQ981">
        <f ca="1">+IF(COUNTIFS(AQ$4:AQ980,1,$Q$4:$Q980,$Q981)=1,0,IF(Y981*AH981&lt;$AO$1,1,0))</f>
        <v>0</v>
      </c>
      <c r="AR981">
        <f ca="1">+IF(COUNTIFS(AR$4:AR980,1,$Q$4:$Q980,$Q981)=1,0,IF(Z981*AI981&lt;$AO$1,1,0))</f>
        <v>0</v>
      </c>
      <c r="AS981">
        <f ca="1">+IF(COUNTIFS(AS$4:AS980,1,$Q$4:$Q980,$Q981)=1,0,IF(AA981*AJ981&lt;$AO$1,1,0))</f>
        <v>0</v>
      </c>
      <c r="AT981">
        <f ca="1">+IF(COUNTIFS(AT$4:AT980,1,$Q$4:$Q980,$Q981)=1,0,IF(AB981*AK981&lt;$AO$1,1,0))</f>
        <v>0</v>
      </c>
      <c r="AU981">
        <f t="shared" ca="1" si="359"/>
        <v>0</v>
      </c>
      <c r="AW981">
        <f ca="1">1*(COUNTIFS($Q$4:$Q980,Q981,AU$4:AU980,1)&gt;0)</f>
        <v>0</v>
      </c>
      <c r="AX981" t="str">
        <f t="shared" ca="1" si="369"/>
        <v/>
      </c>
    </row>
    <row r="982" spans="2:50" x14ac:dyDescent="0.35">
      <c r="B982">
        <f t="shared" si="360"/>
        <v>979</v>
      </c>
      <c r="C982" s="5">
        <f>AVERAGEIFS(TimeSeries!980:980,TimeSeries!$1:$1,"&lt;="&amp;C$3,TimeSeries!$1:$1,"&gt;="&amp;C$2)</f>
        <v>126.05</v>
      </c>
      <c r="D982" s="5">
        <f>AVERAGEIFS(TimeSeries!980:980,TimeSeries!$1:$1,"&lt;="&amp;D$3,TimeSeries!$1:$1,"&gt;="&amp;D$2)</f>
        <v>130.05000000000001</v>
      </c>
      <c r="E982" s="5">
        <f>AVERAGEIFS(TimeSeries!980:980,TimeSeries!$1:$1,"&lt;="&amp;E$3,TimeSeries!$1:$1,"&gt;="&amp;E$2)</f>
        <v>131.44999999999999</v>
      </c>
      <c r="F982" s="5">
        <f>AVERAGEIFS(TimeSeries!980:980,TimeSeries!$1:$1,"&lt;="&amp;F$3,TimeSeries!$1:$1,"&gt;="&amp;F$2)</f>
        <v>133.44999999999999</v>
      </c>
      <c r="G982" s="5">
        <f>AVERAGEIFS(TimeSeries!980:980,TimeSeries!$1:$1,"&lt;="&amp;G$3,TimeSeries!$1:$1,"&gt;="&amp;G$2)</f>
        <v>129.25</v>
      </c>
      <c r="H982" s="5">
        <f>AVERAGEIFS(TimeSeries!980:980,TimeSeries!$1:$1,"&lt;="&amp;H$3,TimeSeries!$1:$1,"&gt;="&amp;H$2)</f>
        <v>119.75</v>
      </c>
      <c r="I982" s="5">
        <f>AVERAGEIFS(TimeSeries!980:980,TimeSeries!$1:$1,"&lt;="&amp;I$3,TimeSeries!$1:$1,"&gt;="&amp;I$2)</f>
        <v>116.9</v>
      </c>
      <c r="J982" s="5">
        <f>AVERAGEIFS(TimeSeries!980:980,TimeSeries!$1:$1,"&lt;="&amp;J$3,TimeSeries!$1:$1,"&gt;="&amp;J$2)</f>
        <v>118.8</v>
      </c>
      <c r="K982" s="5">
        <f>+TimeSeries!I980</f>
        <v>125.91249999999999</v>
      </c>
      <c r="M982">
        <f t="shared" si="355"/>
        <v>118.596875</v>
      </c>
      <c r="N982">
        <f t="shared" si="356"/>
        <v>125.375</v>
      </c>
      <c r="O982">
        <f t="shared" si="358"/>
        <v>0</v>
      </c>
      <c r="P982">
        <f t="shared" si="357"/>
        <v>1</v>
      </c>
      <c r="Q982">
        <f>+INDEX(TimeSeries!$A:$ZZ,'TimeSeries - Formatted'!$B982+1,'TimeSeries - Formatted'!K$1)</f>
        <v>36</v>
      </c>
      <c r="R982">
        <f>SUM(O$4:O982)</f>
        <v>47</v>
      </c>
      <c r="S982">
        <f>SUM(P$4:P982)</f>
        <v>48</v>
      </c>
      <c r="U982" s="1">
        <f t="shared" si="370"/>
        <v>8.3999999999999631E-3</v>
      </c>
      <c r="V982" s="1">
        <f t="shared" si="371"/>
        <v>1.8801410105757865E-2</v>
      </c>
      <c r="W982" s="1">
        <f t="shared" si="372"/>
        <v>1.8597442851607804E-2</v>
      </c>
      <c r="X982" s="1">
        <f t="shared" si="373"/>
        <v>1.0602044680045219E-2</v>
      </c>
      <c r="Y982" s="1">
        <f t="shared" si="374"/>
        <v>0</v>
      </c>
      <c r="Z982" s="1">
        <f t="shared" si="375"/>
        <v>-5.3986710963455087E-3</v>
      </c>
      <c r="AA982" s="1">
        <f t="shared" si="376"/>
        <v>-5.6877773295683665E-2</v>
      </c>
      <c r="AB982" s="1">
        <f t="shared" si="377"/>
        <v>-5.6393963463066021E-2</v>
      </c>
      <c r="AD982" s="2">
        <f t="shared" ca="1" si="361"/>
        <v>0</v>
      </c>
      <c r="AE982" s="2">
        <f t="shared" ca="1" si="362"/>
        <v>0</v>
      </c>
      <c r="AF982" s="2">
        <f t="shared" ca="1" si="363"/>
        <v>0</v>
      </c>
      <c r="AG982" s="2">
        <f t="shared" ca="1" si="364"/>
        <v>0</v>
      </c>
      <c r="AH982" s="2">
        <f t="shared" ca="1" si="365"/>
        <v>1</v>
      </c>
      <c r="AI982" s="2">
        <f t="shared" ca="1" si="366"/>
        <v>0</v>
      </c>
      <c r="AJ982" s="2">
        <f t="shared" ca="1" si="367"/>
        <v>0</v>
      </c>
      <c r="AK982" s="2">
        <f t="shared" ca="1" si="368"/>
        <v>0</v>
      </c>
      <c r="AM982">
        <f ca="1">+IF(COUNTIFS(AM$4:AM981,1,$Q$4:$Q981,$Q982)=1,0,IF(U982*AD982&lt;$AO$1,1,0))</f>
        <v>0</v>
      </c>
      <c r="AN982">
        <f ca="1">+IF(COUNTIFS(AN$4:AN981,1,$Q$4:$Q981,$Q982)=1,0,IF(V982*AE982&lt;$AO$1,1,0))</f>
        <v>0</v>
      </c>
      <c r="AO982">
        <f ca="1">+IF(COUNTIFS(AO$4:AO981,1,$Q$4:$Q981,$Q982)=1,0,IF(W982*AF982&lt;$AO$1,1,0))</f>
        <v>0</v>
      </c>
      <c r="AP982">
        <f ca="1">+IF(COUNTIFS(AP$4:AP981,1,$Q$4:$Q981,$Q982)=1,0,IF(X982*AG982&lt;$AO$1,1,0))</f>
        <v>0</v>
      </c>
      <c r="AQ982">
        <f ca="1">+IF(COUNTIFS(AQ$4:AQ981,1,$Q$4:$Q981,$Q982)=1,0,IF(Y982*AH982&lt;$AO$1,1,0))</f>
        <v>0</v>
      </c>
      <c r="AR982">
        <f ca="1">+IF(COUNTIFS(AR$4:AR981,1,$Q$4:$Q981,$Q982)=1,0,IF(Z982*AI982&lt;$AO$1,1,0))</f>
        <v>0</v>
      </c>
      <c r="AS982">
        <f ca="1">+IF(COUNTIFS(AS$4:AS981,1,$Q$4:$Q981,$Q982)=1,0,IF(AA982*AJ982&lt;$AO$1,1,0))</f>
        <v>0</v>
      </c>
      <c r="AT982">
        <f ca="1">+IF(COUNTIFS(AT$4:AT981,1,$Q$4:$Q981,$Q982)=1,0,IF(AB982*AK982&lt;$AO$1,1,0))</f>
        <v>0</v>
      </c>
      <c r="AU982">
        <f t="shared" ca="1" si="359"/>
        <v>0</v>
      </c>
      <c r="AW982">
        <f ca="1">1*(COUNTIFS($Q$4:$Q981,Q982,AU$4:AU981,1)&gt;0)</f>
        <v>0</v>
      </c>
      <c r="AX982" t="str">
        <f t="shared" ca="1" si="369"/>
        <v/>
      </c>
    </row>
    <row r="983" spans="2:50" x14ac:dyDescent="0.35">
      <c r="B983">
        <f t="shared" si="360"/>
        <v>980</v>
      </c>
      <c r="C983" s="5">
        <f>AVERAGEIFS(TimeSeries!981:981,TimeSeries!$1:$1,"&lt;="&amp;C$3,TimeSeries!$1:$1,"&gt;="&amp;C$2)</f>
        <v>128.94999999999999</v>
      </c>
      <c r="D983" s="5">
        <f>AVERAGEIFS(TimeSeries!981:981,TimeSeries!$1:$1,"&lt;="&amp;D$3,TimeSeries!$1:$1,"&gt;="&amp;D$2)</f>
        <v>132.44999999999999</v>
      </c>
      <c r="E983" s="5">
        <f>AVERAGEIFS(TimeSeries!981:981,TimeSeries!$1:$1,"&lt;="&amp;E$3,TimeSeries!$1:$1,"&gt;="&amp;E$2)</f>
        <v>133.19999999999999</v>
      </c>
      <c r="F983" s="5">
        <f>AVERAGEIFS(TimeSeries!981:981,TimeSeries!$1:$1,"&lt;="&amp;F$3,TimeSeries!$1:$1,"&gt;="&amp;F$2)</f>
        <v>135.19999999999999</v>
      </c>
      <c r="G983" s="5">
        <f>AVERAGEIFS(TimeSeries!981:981,TimeSeries!$1:$1,"&lt;="&amp;G$3,TimeSeries!$1:$1,"&gt;="&amp;G$2)</f>
        <v>130.25</v>
      </c>
      <c r="H983" s="5">
        <f>AVERAGEIFS(TimeSeries!981:981,TimeSeries!$1:$1,"&lt;="&amp;H$3,TimeSeries!$1:$1,"&gt;="&amp;H$2)</f>
        <v>120.75</v>
      </c>
      <c r="I983" s="5">
        <f>AVERAGEIFS(TimeSeries!981:981,TimeSeries!$1:$1,"&lt;="&amp;I$3,TimeSeries!$1:$1,"&gt;="&amp;I$2)</f>
        <v>118.6</v>
      </c>
      <c r="J983" s="5">
        <f>AVERAGEIFS(TimeSeries!981:981,TimeSeries!$1:$1,"&lt;="&amp;J$3,TimeSeries!$1:$1,"&gt;="&amp;J$2)</f>
        <v>120.2</v>
      </c>
      <c r="K983" s="5">
        <f>+TimeSeries!I981</f>
        <v>127.75</v>
      </c>
      <c r="M983">
        <f t="shared" si="355"/>
        <v>118.596875</v>
      </c>
      <c r="N983">
        <f t="shared" si="356"/>
        <v>125.375</v>
      </c>
      <c r="O983">
        <f t="shared" si="358"/>
        <v>0</v>
      </c>
      <c r="P983">
        <f t="shared" si="357"/>
        <v>0</v>
      </c>
      <c r="Q983">
        <f>+INDEX(TimeSeries!$A:$ZZ,'TimeSeries - Formatted'!$B983+1,'TimeSeries - Formatted'!K$1)</f>
        <v>36</v>
      </c>
      <c r="R983">
        <f>SUM(O$4:O983)</f>
        <v>47</v>
      </c>
      <c r="S983">
        <f>SUM(P$4:P983)</f>
        <v>48</v>
      </c>
      <c r="U983" s="1">
        <f t="shared" si="370"/>
        <v>2.300674335581121E-2</v>
      </c>
      <c r="V983" s="1">
        <f t="shared" si="371"/>
        <v>1.8454440599769084E-2</v>
      </c>
      <c r="W983" s="1">
        <f t="shared" si="372"/>
        <v>1.3313046785850213E-2</v>
      </c>
      <c r="X983" s="1">
        <f t="shared" si="373"/>
        <v>1.311352566504298E-2</v>
      </c>
      <c r="Y983" s="1">
        <f t="shared" si="374"/>
        <v>7.7369439071566237E-3</v>
      </c>
      <c r="Z983" s="1">
        <f t="shared" si="375"/>
        <v>8.3507306889352151E-3</v>
      </c>
      <c r="AA983" s="1">
        <f t="shared" si="376"/>
        <v>1.4542343883661157E-2</v>
      </c>
      <c r="AB983" s="1">
        <f t="shared" si="377"/>
        <v>0</v>
      </c>
      <c r="AD983" s="2">
        <f t="shared" ca="1" si="361"/>
        <v>1</v>
      </c>
      <c r="AE983" s="2">
        <f t="shared" ca="1" si="362"/>
        <v>1</v>
      </c>
      <c r="AF983" s="2">
        <f t="shared" ca="1" si="363"/>
        <v>1</v>
      </c>
      <c r="AG983" s="2">
        <f t="shared" ca="1" si="364"/>
        <v>1</v>
      </c>
      <c r="AH983" s="2">
        <f t="shared" ca="1" si="365"/>
        <v>1</v>
      </c>
      <c r="AI983" s="2">
        <f t="shared" ca="1" si="366"/>
        <v>0</v>
      </c>
      <c r="AJ983" s="2">
        <f t="shared" ca="1" si="367"/>
        <v>0</v>
      </c>
      <c r="AK983" s="2">
        <f t="shared" ca="1" si="368"/>
        <v>0</v>
      </c>
      <c r="AM983">
        <f ca="1">+IF(COUNTIFS(AM$4:AM982,1,$Q$4:$Q982,$Q983)=1,0,IF(U983*AD983&lt;$AO$1,1,0))</f>
        <v>0</v>
      </c>
      <c r="AN983">
        <f ca="1">+IF(COUNTIFS(AN$4:AN982,1,$Q$4:$Q982,$Q983)=1,0,IF(V983*AE983&lt;$AO$1,1,0))</f>
        <v>0</v>
      </c>
      <c r="AO983">
        <f ca="1">+IF(COUNTIFS(AO$4:AO982,1,$Q$4:$Q982,$Q983)=1,0,IF(W983*AF983&lt;$AO$1,1,0))</f>
        <v>0</v>
      </c>
      <c r="AP983">
        <f ca="1">+IF(COUNTIFS(AP$4:AP982,1,$Q$4:$Q982,$Q983)=1,0,IF(X983*AG983&lt;$AO$1,1,0))</f>
        <v>0</v>
      </c>
      <c r="AQ983">
        <f ca="1">+IF(COUNTIFS(AQ$4:AQ982,1,$Q$4:$Q982,$Q983)=1,0,IF(Y983*AH983&lt;$AO$1,1,0))</f>
        <v>0</v>
      </c>
      <c r="AR983">
        <f ca="1">+IF(COUNTIFS(AR$4:AR982,1,$Q$4:$Q982,$Q983)=1,0,IF(Z983*AI983&lt;$AO$1,1,0))</f>
        <v>0</v>
      </c>
      <c r="AS983">
        <f ca="1">+IF(COUNTIFS(AS$4:AS982,1,$Q$4:$Q982,$Q983)=1,0,IF(AA983*AJ983&lt;$AO$1,1,0))</f>
        <v>0</v>
      </c>
      <c r="AT983">
        <f ca="1">+IF(COUNTIFS(AT$4:AT982,1,$Q$4:$Q982,$Q983)=1,0,IF(AB983*AK983&lt;$AO$1,1,0))</f>
        <v>0</v>
      </c>
      <c r="AU983">
        <f t="shared" ca="1" si="359"/>
        <v>0</v>
      </c>
      <c r="AW983">
        <f ca="1">1*(COUNTIFS($Q$4:$Q982,Q983,AU$4:AU982,1)&gt;0)</f>
        <v>0</v>
      </c>
      <c r="AX983" t="str">
        <f t="shared" ca="1" si="369"/>
        <v/>
      </c>
    </row>
    <row r="984" spans="2:50" x14ac:dyDescent="0.35">
      <c r="B984">
        <f t="shared" si="360"/>
        <v>981</v>
      </c>
      <c r="C984" s="5">
        <f>AVERAGEIFS(TimeSeries!982:982,TimeSeries!$1:$1,"&lt;="&amp;C$3,TimeSeries!$1:$1,"&gt;="&amp;C$2)</f>
        <v>131.9</v>
      </c>
      <c r="D984" s="5">
        <f>AVERAGEIFS(TimeSeries!982:982,TimeSeries!$1:$1,"&lt;="&amp;D$3,TimeSeries!$1:$1,"&gt;="&amp;D$2)</f>
        <v>134.9</v>
      </c>
      <c r="E984" s="5">
        <f>AVERAGEIFS(TimeSeries!982:982,TimeSeries!$1:$1,"&lt;="&amp;E$3,TimeSeries!$1:$1,"&gt;="&amp;E$2)</f>
        <v>134.9</v>
      </c>
      <c r="F984" s="5">
        <f>AVERAGEIFS(TimeSeries!982:982,TimeSeries!$1:$1,"&lt;="&amp;F$3,TimeSeries!$1:$1,"&gt;="&amp;F$2)</f>
        <v>136.4</v>
      </c>
      <c r="G984" s="5">
        <f>AVERAGEIFS(TimeSeries!982:982,TimeSeries!$1:$1,"&lt;="&amp;G$3,TimeSeries!$1:$1,"&gt;="&amp;G$2)</f>
        <v>132.15</v>
      </c>
      <c r="H984" s="5">
        <f>AVERAGEIFS(TimeSeries!982:982,TimeSeries!$1:$1,"&lt;="&amp;H$3,TimeSeries!$1:$1,"&gt;="&amp;H$2)</f>
        <v>123.15</v>
      </c>
      <c r="I984" s="5">
        <f>AVERAGEIFS(TimeSeries!982:982,TimeSeries!$1:$1,"&lt;="&amp;I$3,TimeSeries!$1:$1,"&gt;="&amp;I$2)</f>
        <v>120.3</v>
      </c>
      <c r="J984" s="5">
        <f>AVERAGEIFS(TimeSeries!982:982,TimeSeries!$1:$1,"&lt;="&amp;J$3,TimeSeries!$1:$1,"&gt;="&amp;J$2)</f>
        <v>121.6</v>
      </c>
      <c r="K984" s="5">
        <f>+TimeSeries!I982</f>
        <v>129.8125</v>
      </c>
      <c r="M984">
        <f t="shared" si="355"/>
        <v>118.596875</v>
      </c>
      <c r="N984">
        <f t="shared" si="356"/>
        <v>125.375</v>
      </c>
      <c r="O984">
        <f t="shared" si="358"/>
        <v>0</v>
      </c>
      <c r="P984">
        <f t="shared" si="357"/>
        <v>0</v>
      </c>
      <c r="Q984">
        <f>+INDEX(TimeSeries!$A:$ZZ,'TimeSeries - Formatted'!$B984+1,'TimeSeries - Formatted'!K$1)</f>
        <v>36</v>
      </c>
      <c r="R984">
        <f>SUM(O$4:O984)</f>
        <v>47</v>
      </c>
      <c r="S984">
        <f>SUM(P$4:P984)</f>
        <v>48</v>
      </c>
      <c r="U984" s="1">
        <f t="shared" si="370"/>
        <v>2.2877084141140092E-2</v>
      </c>
      <c r="V984" s="1">
        <f t="shared" si="371"/>
        <v>1.8497546243865681E-2</v>
      </c>
      <c r="W984" s="1">
        <f t="shared" si="372"/>
        <v>1.2762762762762891E-2</v>
      </c>
      <c r="X984" s="1">
        <f t="shared" si="373"/>
        <v>8.8757396449705706E-3</v>
      </c>
      <c r="Y984" s="1">
        <f t="shared" si="374"/>
        <v>1.4587332053742852E-2</v>
      </c>
      <c r="Z984" s="1">
        <f t="shared" si="375"/>
        <v>1.9875776397515477E-2</v>
      </c>
      <c r="AA984" s="1">
        <f t="shared" si="376"/>
        <v>1.4333895446880351E-2</v>
      </c>
      <c r="AB984" s="1">
        <f t="shared" si="377"/>
        <v>1.1647254575707144E-2</v>
      </c>
      <c r="AD984" s="2">
        <f t="shared" ca="1" si="361"/>
        <v>1</v>
      </c>
      <c r="AE984" s="2">
        <f t="shared" ca="1" si="362"/>
        <v>1</v>
      </c>
      <c r="AF984" s="2">
        <f t="shared" ca="1" si="363"/>
        <v>1</v>
      </c>
      <c r="AG984" s="2">
        <f t="shared" ca="1" si="364"/>
        <v>1</v>
      </c>
      <c r="AH984" s="2">
        <f t="shared" ca="1" si="365"/>
        <v>1</v>
      </c>
      <c r="AI984" s="2">
        <f t="shared" ca="1" si="366"/>
        <v>1</v>
      </c>
      <c r="AJ984" s="2">
        <f t="shared" ca="1" si="367"/>
        <v>1</v>
      </c>
      <c r="AK984" s="2">
        <f t="shared" ca="1" si="368"/>
        <v>0</v>
      </c>
      <c r="AM984">
        <f ca="1">+IF(COUNTIFS(AM$4:AM983,1,$Q$4:$Q983,$Q984)=1,0,IF(U984*AD984&lt;$AO$1,1,0))</f>
        <v>0</v>
      </c>
      <c r="AN984">
        <f ca="1">+IF(COUNTIFS(AN$4:AN983,1,$Q$4:$Q983,$Q984)=1,0,IF(V984*AE984&lt;$AO$1,1,0))</f>
        <v>0</v>
      </c>
      <c r="AO984">
        <f ca="1">+IF(COUNTIFS(AO$4:AO983,1,$Q$4:$Q983,$Q984)=1,0,IF(W984*AF984&lt;$AO$1,1,0))</f>
        <v>0</v>
      </c>
      <c r="AP984">
        <f ca="1">+IF(COUNTIFS(AP$4:AP983,1,$Q$4:$Q983,$Q984)=1,0,IF(X984*AG984&lt;$AO$1,1,0))</f>
        <v>0</v>
      </c>
      <c r="AQ984">
        <f ca="1">+IF(COUNTIFS(AQ$4:AQ983,1,$Q$4:$Q983,$Q984)=1,0,IF(Y984*AH984&lt;$AO$1,1,0))</f>
        <v>0</v>
      </c>
      <c r="AR984">
        <f ca="1">+IF(COUNTIFS(AR$4:AR983,1,$Q$4:$Q983,$Q984)=1,0,IF(Z984*AI984&lt;$AO$1,1,0))</f>
        <v>0</v>
      </c>
      <c r="AS984">
        <f ca="1">+IF(COUNTIFS(AS$4:AS983,1,$Q$4:$Q983,$Q984)=1,0,IF(AA984*AJ984&lt;$AO$1,1,0))</f>
        <v>0</v>
      </c>
      <c r="AT984">
        <f ca="1">+IF(COUNTIFS(AT$4:AT983,1,$Q$4:$Q983,$Q984)=1,0,IF(AB984*AK984&lt;$AO$1,1,0))</f>
        <v>0</v>
      </c>
      <c r="AU984">
        <f t="shared" ca="1" si="359"/>
        <v>0</v>
      </c>
      <c r="AW984">
        <f ca="1">1*(COUNTIFS($Q$4:$Q983,Q984,AU$4:AU983,1)&gt;0)</f>
        <v>0</v>
      </c>
      <c r="AX984" t="str">
        <f t="shared" ca="1" si="369"/>
        <v/>
      </c>
    </row>
    <row r="985" spans="2:50" x14ac:dyDescent="0.35">
      <c r="B985">
        <f t="shared" si="360"/>
        <v>982</v>
      </c>
      <c r="C985" s="5">
        <f>AVERAGEIFS(TimeSeries!983:983,TimeSeries!$1:$1,"&lt;="&amp;C$3,TimeSeries!$1:$1,"&gt;="&amp;C$2)</f>
        <v>133.1</v>
      </c>
      <c r="D985" s="5">
        <f>AVERAGEIFS(TimeSeries!983:983,TimeSeries!$1:$1,"&lt;="&amp;D$3,TimeSeries!$1:$1,"&gt;="&amp;D$2)</f>
        <v>136.1</v>
      </c>
      <c r="E985" s="5">
        <f>AVERAGEIFS(TimeSeries!983:983,TimeSeries!$1:$1,"&lt;="&amp;E$3,TimeSeries!$1:$1,"&gt;="&amp;E$2)</f>
        <v>136.1</v>
      </c>
      <c r="F985" s="5">
        <f>AVERAGEIFS(TimeSeries!983:983,TimeSeries!$1:$1,"&lt;="&amp;F$3,TimeSeries!$1:$1,"&gt;="&amp;F$2)</f>
        <v>137.6</v>
      </c>
      <c r="G985" s="5">
        <f>AVERAGEIFS(TimeSeries!983:983,TimeSeries!$1:$1,"&lt;="&amp;G$3,TimeSeries!$1:$1,"&gt;="&amp;G$2)</f>
        <v>133.35</v>
      </c>
      <c r="H985" s="5">
        <f>AVERAGEIFS(TimeSeries!983:983,TimeSeries!$1:$1,"&lt;="&amp;H$3,TimeSeries!$1:$1,"&gt;="&amp;H$2)</f>
        <v>124.85</v>
      </c>
      <c r="I985" s="5">
        <f>AVERAGEIFS(TimeSeries!983:983,TimeSeries!$1:$1,"&lt;="&amp;I$3,TimeSeries!$1:$1,"&gt;="&amp;I$2)</f>
        <v>122</v>
      </c>
      <c r="J985" s="5">
        <f>AVERAGEIFS(TimeSeries!983:983,TimeSeries!$1:$1,"&lt;="&amp;J$3,TimeSeries!$1:$1,"&gt;="&amp;J$2)</f>
        <v>123</v>
      </c>
      <c r="K985" s="5">
        <f>+TimeSeries!I983</f>
        <v>131.13749999999999</v>
      </c>
      <c r="M985">
        <f t="shared" si="355"/>
        <v>118.596875</v>
      </c>
      <c r="N985">
        <f t="shared" si="356"/>
        <v>125.375</v>
      </c>
      <c r="O985">
        <f t="shared" si="358"/>
        <v>0</v>
      </c>
      <c r="P985">
        <f t="shared" si="357"/>
        <v>0</v>
      </c>
      <c r="Q985">
        <f>+INDEX(TimeSeries!$A:$ZZ,'TimeSeries - Formatted'!$B985+1,'TimeSeries - Formatted'!K$1)</f>
        <v>36</v>
      </c>
      <c r="R985">
        <f>SUM(O$4:O985)</f>
        <v>47</v>
      </c>
      <c r="S985">
        <f>SUM(P$4:P985)</f>
        <v>48</v>
      </c>
      <c r="U985" s="1">
        <f t="shared" si="370"/>
        <v>9.0978013646700884E-3</v>
      </c>
      <c r="V985" s="1">
        <f t="shared" si="371"/>
        <v>8.8954781319494636E-3</v>
      </c>
      <c r="W985" s="1">
        <f t="shared" si="372"/>
        <v>8.8954781319494636E-3</v>
      </c>
      <c r="X985" s="1">
        <f t="shared" si="373"/>
        <v>8.7976539589442737E-3</v>
      </c>
      <c r="Y985" s="1">
        <f t="shared" si="374"/>
        <v>9.0805902383654935E-3</v>
      </c>
      <c r="Z985" s="1">
        <f t="shared" si="375"/>
        <v>1.3804303694681108E-2</v>
      </c>
      <c r="AA985" s="1">
        <f t="shared" si="376"/>
        <v>1.413133832086455E-2</v>
      </c>
      <c r="AB985" s="1">
        <f t="shared" si="377"/>
        <v>1.1513157894736947E-2</v>
      </c>
      <c r="AD985" s="2">
        <f t="shared" ca="1" si="361"/>
        <v>1</v>
      </c>
      <c r="AE985" s="2">
        <f t="shared" ca="1" si="362"/>
        <v>1</v>
      </c>
      <c r="AF985" s="2">
        <f t="shared" ca="1" si="363"/>
        <v>1</v>
      </c>
      <c r="AG985" s="2">
        <f t="shared" ca="1" si="364"/>
        <v>1</v>
      </c>
      <c r="AH985" s="2">
        <f t="shared" ca="1" si="365"/>
        <v>1</v>
      </c>
      <c r="AI985" s="2">
        <f t="shared" ca="1" si="366"/>
        <v>1</v>
      </c>
      <c r="AJ985" s="2">
        <f t="shared" ca="1" si="367"/>
        <v>1</v>
      </c>
      <c r="AK985" s="2">
        <f t="shared" ca="1" si="368"/>
        <v>1</v>
      </c>
      <c r="AM985">
        <f ca="1">+IF(COUNTIFS(AM$4:AM984,1,$Q$4:$Q984,$Q985)=1,0,IF(U985*AD985&lt;$AO$1,1,0))</f>
        <v>0</v>
      </c>
      <c r="AN985">
        <f ca="1">+IF(COUNTIFS(AN$4:AN984,1,$Q$4:$Q984,$Q985)=1,0,IF(V985*AE985&lt;$AO$1,1,0))</f>
        <v>0</v>
      </c>
      <c r="AO985">
        <f ca="1">+IF(COUNTIFS(AO$4:AO984,1,$Q$4:$Q984,$Q985)=1,0,IF(W985*AF985&lt;$AO$1,1,0))</f>
        <v>0</v>
      </c>
      <c r="AP985">
        <f ca="1">+IF(COUNTIFS(AP$4:AP984,1,$Q$4:$Q984,$Q985)=1,0,IF(X985*AG985&lt;$AO$1,1,0))</f>
        <v>0</v>
      </c>
      <c r="AQ985">
        <f ca="1">+IF(COUNTIFS(AQ$4:AQ984,1,$Q$4:$Q984,$Q985)=1,0,IF(Y985*AH985&lt;$AO$1,1,0))</f>
        <v>0</v>
      </c>
      <c r="AR985">
        <f ca="1">+IF(COUNTIFS(AR$4:AR984,1,$Q$4:$Q984,$Q985)=1,0,IF(Z985*AI985&lt;$AO$1,1,0))</f>
        <v>0</v>
      </c>
      <c r="AS985">
        <f ca="1">+IF(COUNTIFS(AS$4:AS984,1,$Q$4:$Q984,$Q985)=1,0,IF(AA985*AJ985&lt;$AO$1,1,0))</f>
        <v>0</v>
      </c>
      <c r="AT985">
        <f ca="1">+IF(COUNTIFS(AT$4:AT984,1,$Q$4:$Q984,$Q985)=1,0,IF(AB985*AK985&lt;$AO$1,1,0))</f>
        <v>0</v>
      </c>
      <c r="AU985">
        <f t="shared" ca="1" si="359"/>
        <v>0</v>
      </c>
      <c r="AW985">
        <f ca="1">1*(COUNTIFS($Q$4:$Q984,Q985,AU$4:AU984,1)&gt;0)</f>
        <v>0</v>
      </c>
      <c r="AX985" t="str">
        <f t="shared" ca="1" si="369"/>
        <v/>
      </c>
    </row>
    <row r="986" spans="2:50" x14ac:dyDescent="0.35">
      <c r="B986">
        <f t="shared" si="360"/>
        <v>983</v>
      </c>
      <c r="C986" s="5">
        <f>AVERAGEIFS(TimeSeries!984:984,TimeSeries!$1:$1,"&lt;="&amp;C$3,TimeSeries!$1:$1,"&gt;="&amp;C$2)</f>
        <v>134.1</v>
      </c>
      <c r="D986" s="5">
        <f>AVERAGEIFS(TimeSeries!984:984,TimeSeries!$1:$1,"&lt;="&amp;D$3,TimeSeries!$1:$1,"&gt;="&amp;D$2)</f>
        <v>137.1</v>
      </c>
      <c r="E986" s="5">
        <f>AVERAGEIFS(TimeSeries!984:984,TimeSeries!$1:$1,"&lt;="&amp;E$3,TimeSeries!$1:$1,"&gt;="&amp;E$2)</f>
        <v>138.5</v>
      </c>
      <c r="F986" s="5">
        <f>AVERAGEIFS(TimeSeries!984:984,TimeSeries!$1:$1,"&lt;="&amp;F$3,TimeSeries!$1:$1,"&gt;="&amp;F$2)</f>
        <v>139.5</v>
      </c>
      <c r="G986" s="5">
        <f>AVERAGEIFS(TimeSeries!984:984,TimeSeries!$1:$1,"&lt;="&amp;G$3,TimeSeries!$1:$1,"&gt;="&amp;G$2)</f>
        <v>134.55000000000001</v>
      </c>
      <c r="H986" s="5">
        <f>AVERAGEIFS(TimeSeries!984:984,TimeSeries!$1:$1,"&lt;="&amp;H$3,TimeSeries!$1:$1,"&gt;="&amp;H$2)</f>
        <v>126.05</v>
      </c>
      <c r="I986" s="5">
        <f>AVERAGEIFS(TimeSeries!984:984,TimeSeries!$1:$1,"&lt;="&amp;I$3,TimeSeries!$1:$1,"&gt;="&amp;I$2)</f>
        <v>123.25</v>
      </c>
      <c r="J986" s="5">
        <f>AVERAGEIFS(TimeSeries!984:984,TimeSeries!$1:$1,"&lt;="&amp;J$3,TimeSeries!$1:$1,"&gt;="&amp;J$2)</f>
        <v>124.5</v>
      </c>
      <c r="K986" s="5">
        <f>+TimeSeries!I984</f>
        <v>132.60000000000002</v>
      </c>
      <c r="M986">
        <f t="shared" si="355"/>
        <v>118.596875</v>
      </c>
      <c r="N986">
        <f t="shared" si="356"/>
        <v>125.375</v>
      </c>
      <c r="O986">
        <f t="shared" si="358"/>
        <v>0</v>
      </c>
      <c r="P986">
        <f t="shared" si="357"/>
        <v>0</v>
      </c>
      <c r="Q986">
        <f>+INDEX(TimeSeries!$A:$ZZ,'TimeSeries - Formatted'!$B986+1,'TimeSeries - Formatted'!K$1)</f>
        <v>36</v>
      </c>
      <c r="R986">
        <f>SUM(O$4:O986)</f>
        <v>47</v>
      </c>
      <c r="S986">
        <f>SUM(P$4:P986)</f>
        <v>48</v>
      </c>
      <c r="U986" s="1">
        <f t="shared" si="370"/>
        <v>7.5131480090158131E-3</v>
      </c>
      <c r="V986" s="1">
        <f t="shared" si="371"/>
        <v>7.3475385745775945E-3</v>
      </c>
      <c r="W986" s="1">
        <f t="shared" si="372"/>
        <v>1.7634092578986182E-2</v>
      </c>
      <c r="X986" s="1">
        <f t="shared" si="373"/>
        <v>1.380813953488369E-2</v>
      </c>
      <c r="Y986" s="1">
        <f t="shared" si="374"/>
        <v>8.9988751406075984E-3</v>
      </c>
      <c r="Z986" s="1">
        <f t="shared" si="375"/>
        <v>9.6115338406086437E-3</v>
      </c>
      <c r="AA986" s="1">
        <f t="shared" si="376"/>
        <v>1.0245901639344357E-2</v>
      </c>
      <c r="AB986" s="1">
        <f t="shared" si="377"/>
        <v>1.2195121951219523E-2</v>
      </c>
      <c r="AD986" s="2">
        <f t="shared" ca="1" si="361"/>
        <v>1</v>
      </c>
      <c r="AE986" s="2">
        <f t="shared" ca="1" si="362"/>
        <v>1</v>
      </c>
      <c r="AF986" s="2">
        <f t="shared" ca="1" si="363"/>
        <v>1</v>
      </c>
      <c r="AG986" s="2">
        <f t="shared" ca="1" si="364"/>
        <v>1</v>
      </c>
      <c r="AH986" s="2">
        <f t="shared" ca="1" si="365"/>
        <v>1</v>
      </c>
      <c r="AI986" s="2">
        <f t="shared" ca="1" si="366"/>
        <v>1</v>
      </c>
      <c r="AJ986" s="2">
        <f t="shared" ca="1" si="367"/>
        <v>1</v>
      </c>
      <c r="AK986" s="2">
        <f t="shared" ca="1" si="368"/>
        <v>1</v>
      </c>
      <c r="AM986">
        <f ca="1">+IF(COUNTIFS(AM$4:AM985,1,$Q$4:$Q985,$Q986)=1,0,IF(U986*AD986&lt;$AO$1,1,0))</f>
        <v>0</v>
      </c>
      <c r="AN986">
        <f ca="1">+IF(COUNTIFS(AN$4:AN985,1,$Q$4:$Q985,$Q986)=1,0,IF(V986*AE986&lt;$AO$1,1,0))</f>
        <v>0</v>
      </c>
      <c r="AO986">
        <f ca="1">+IF(COUNTIFS(AO$4:AO985,1,$Q$4:$Q985,$Q986)=1,0,IF(W986*AF986&lt;$AO$1,1,0))</f>
        <v>0</v>
      </c>
      <c r="AP986">
        <f ca="1">+IF(COUNTIFS(AP$4:AP985,1,$Q$4:$Q985,$Q986)=1,0,IF(X986*AG986&lt;$AO$1,1,0))</f>
        <v>0</v>
      </c>
      <c r="AQ986">
        <f ca="1">+IF(COUNTIFS(AQ$4:AQ985,1,$Q$4:$Q985,$Q986)=1,0,IF(Y986*AH986&lt;$AO$1,1,0))</f>
        <v>0</v>
      </c>
      <c r="AR986">
        <f ca="1">+IF(COUNTIFS(AR$4:AR985,1,$Q$4:$Q985,$Q986)=1,0,IF(Z986*AI986&lt;$AO$1,1,0))</f>
        <v>0</v>
      </c>
      <c r="AS986">
        <f ca="1">+IF(COUNTIFS(AS$4:AS985,1,$Q$4:$Q985,$Q986)=1,0,IF(AA986*AJ986&lt;$AO$1,1,0))</f>
        <v>0</v>
      </c>
      <c r="AT986">
        <f ca="1">+IF(COUNTIFS(AT$4:AT985,1,$Q$4:$Q985,$Q986)=1,0,IF(AB986*AK986&lt;$AO$1,1,0))</f>
        <v>0</v>
      </c>
      <c r="AU986">
        <f t="shared" ca="1" si="359"/>
        <v>0</v>
      </c>
      <c r="AW986">
        <f ca="1">1*(COUNTIFS($Q$4:$Q985,Q986,AU$4:AU985,1)&gt;0)</f>
        <v>0</v>
      </c>
      <c r="AX986" t="str">
        <f t="shared" ca="1" si="369"/>
        <v/>
      </c>
    </row>
    <row r="987" spans="2:50" x14ac:dyDescent="0.35">
      <c r="B987">
        <f t="shared" si="360"/>
        <v>984</v>
      </c>
      <c r="C987" s="5">
        <f>AVERAGEIFS(TimeSeries!985:985,TimeSeries!$1:$1,"&lt;="&amp;C$3,TimeSeries!$1:$1,"&gt;="&amp;C$2)</f>
        <v>135.30000000000001</v>
      </c>
      <c r="D987" s="5">
        <f>AVERAGEIFS(TimeSeries!985:985,TimeSeries!$1:$1,"&lt;="&amp;D$3,TimeSeries!$1:$1,"&gt;="&amp;D$2)</f>
        <v>138.80000000000001</v>
      </c>
      <c r="E987" s="5">
        <f>AVERAGEIFS(TimeSeries!985:985,TimeSeries!$1:$1,"&lt;="&amp;E$3,TimeSeries!$1:$1,"&gt;="&amp;E$2)</f>
        <v>140.19999999999999</v>
      </c>
      <c r="F987" s="5">
        <f>AVERAGEIFS(TimeSeries!985:985,TimeSeries!$1:$1,"&lt;="&amp;F$3,TimeSeries!$1:$1,"&gt;="&amp;F$2)</f>
        <v>140.69999999999999</v>
      </c>
      <c r="G987" s="5">
        <f>AVERAGEIFS(TimeSeries!985:985,TimeSeries!$1:$1,"&lt;="&amp;G$3,TimeSeries!$1:$1,"&gt;="&amp;G$2)</f>
        <v>135.05000000000001</v>
      </c>
      <c r="H987" s="5">
        <f>AVERAGEIFS(TimeSeries!985:985,TimeSeries!$1:$1,"&lt;="&amp;H$3,TimeSeries!$1:$1,"&gt;="&amp;H$2)</f>
        <v>126.55</v>
      </c>
      <c r="I987" s="5">
        <f>AVERAGEIFS(TimeSeries!985:985,TimeSeries!$1:$1,"&lt;="&amp;I$3,TimeSeries!$1:$1,"&gt;="&amp;I$2)</f>
        <v>124.45</v>
      </c>
      <c r="J987" s="5">
        <f>AVERAGEIFS(TimeSeries!985:985,TimeSeries!$1:$1,"&lt;="&amp;J$3,TimeSeries!$1:$1,"&gt;="&amp;J$2)</f>
        <v>125.9</v>
      </c>
      <c r="K987" s="5">
        <f>+TimeSeries!I985</f>
        <v>133.75</v>
      </c>
      <c r="M987">
        <f t="shared" si="355"/>
        <v>118.596875</v>
      </c>
      <c r="N987">
        <f t="shared" si="356"/>
        <v>125.375</v>
      </c>
      <c r="O987">
        <f t="shared" si="358"/>
        <v>0</v>
      </c>
      <c r="P987">
        <f t="shared" si="357"/>
        <v>0</v>
      </c>
      <c r="Q987">
        <f>+INDEX(TimeSeries!$A:$ZZ,'TimeSeries - Formatted'!$B987+1,'TimeSeries - Formatted'!K$1)</f>
        <v>36</v>
      </c>
      <c r="R987">
        <f>SUM(O$4:O987)</f>
        <v>47</v>
      </c>
      <c r="S987">
        <f>SUM(P$4:P987)</f>
        <v>48</v>
      </c>
      <c r="U987" s="1">
        <f t="shared" si="370"/>
        <v>8.9485458612976743E-3</v>
      </c>
      <c r="V987" s="1">
        <f t="shared" si="371"/>
        <v>1.2399708242159191E-2</v>
      </c>
      <c r="W987" s="1">
        <f t="shared" si="372"/>
        <v>1.2274368231046884E-2</v>
      </c>
      <c r="X987" s="1">
        <f t="shared" si="373"/>
        <v>8.6021505376343566E-3</v>
      </c>
      <c r="Y987" s="1">
        <f t="shared" si="374"/>
        <v>3.7160906726123599E-3</v>
      </c>
      <c r="Z987" s="1">
        <f t="shared" si="375"/>
        <v>3.9666798889330668E-3</v>
      </c>
      <c r="AA987" s="1">
        <f t="shared" si="376"/>
        <v>9.7363083164301312E-3</v>
      </c>
      <c r="AB987" s="1">
        <f t="shared" si="377"/>
        <v>1.1244979919678766E-2</v>
      </c>
      <c r="AD987" s="2">
        <f t="shared" ca="1" si="361"/>
        <v>1</v>
      </c>
      <c r="AE987" s="2">
        <f t="shared" ca="1" si="362"/>
        <v>1</v>
      </c>
      <c r="AF987" s="2">
        <f t="shared" ca="1" si="363"/>
        <v>1</v>
      </c>
      <c r="AG987" s="2">
        <f t="shared" ca="1" si="364"/>
        <v>1</v>
      </c>
      <c r="AH987" s="2">
        <f t="shared" ca="1" si="365"/>
        <v>1</v>
      </c>
      <c r="AI987" s="2">
        <f t="shared" ca="1" si="366"/>
        <v>1</v>
      </c>
      <c r="AJ987" s="2">
        <f t="shared" ca="1" si="367"/>
        <v>1</v>
      </c>
      <c r="AK987" s="2">
        <f t="shared" ca="1" si="368"/>
        <v>1</v>
      </c>
      <c r="AM987">
        <f ca="1">+IF(COUNTIFS(AM$4:AM986,1,$Q$4:$Q986,$Q987)=1,0,IF(U987*AD987&lt;$AO$1,1,0))</f>
        <v>0</v>
      </c>
      <c r="AN987">
        <f ca="1">+IF(COUNTIFS(AN$4:AN986,1,$Q$4:$Q986,$Q987)=1,0,IF(V987*AE987&lt;$AO$1,1,0))</f>
        <v>0</v>
      </c>
      <c r="AO987">
        <f ca="1">+IF(COUNTIFS(AO$4:AO986,1,$Q$4:$Q986,$Q987)=1,0,IF(W987*AF987&lt;$AO$1,1,0))</f>
        <v>0</v>
      </c>
      <c r="AP987">
        <f ca="1">+IF(COUNTIFS(AP$4:AP986,1,$Q$4:$Q986,$Q987)=1,0,IF(X987*AG987&lt;$AO$1,1,0))</f>
        <v>0</v>
      </c>
      <c r="AQ987">
        <f ca="1">+IF(COUNTIFS(AQ$4:AQ986,1,$Q$4:$Q986,$Q987)=1,0,IF(Y987*AH987&lt;$AO$1,1,0))</f>
        <v>0</v>
      </c>
      <c r="AR987">
        <f ca="1">+IF(COUNTIFS(AR$4:AR986,1,$Q$4:$Q986,$Q987)=1,0,IF(Z987*AI987&lt;$AO$1,1,0))</f>
        <v>0</v>
      </c>
      <c r="AS987">
        <f ca="1">+IF(COUNTIFS(AS$4:AS986,1,$Q$4:$Q986,$Q987)=1,0,IF(AA987*AJ987&lt;$AO$1,1,0))</f>
        <v>0</v>
      </c>
      <c r="AT987">
        <f ca="1">+IF(COUNTIFS(AT$4:AT986,1,$Q$4:$Q986,$Q987)=1,0,IF(AB987*AK987&lt;$AO$1,1,0))</f>
        <v>0</v>
      </c>
      <c r="AU987">
        <f t="shared" ca="1" si="359"/>
        <v>0</v>
      </c>
      <c r="AW987">
        <f ca="1">1*(COUNTIFS($Q$4:$Q986,Q987,AU$4:AU986,1)&gt;0)</f>
        <v>0</v>
      </c>
      <c r="AX987" t="str">
        <f t="shared" ca="1" si="369"/>
        <v/>
      </c>
    </row>
    <row r="988" spans="2:50" x14ac:dyDescent="0.35">
      <c r="B988">
        <f t="shared" si="360"/>
        <v>985</v>
      </c>
      <c r="C988" s="5">
        <f>AVERAGEIFS(TimeSeries!986:986,TimeSeries!$1:$1,"&lt;="&amp;C$3,TimeSeries!$1:$1,"&gt;="&amp;C$2)</f>
        <v>137.9</v>
      </c>
      <c r="D988" s="5">
        <f>AVERAGEIFS(TimeSeries!986:986,TimeSeries!$1:$1,"&lt;="&amp;D$3,TimeSeries!$1:$1,"&gt;="&amp;D$2)</f>
        <v>142.9</v>
      </c>
      <c r="E988" s="5">
        <f>AVERAGEIFS(TimeSeries!986:986,TimeSeries!$1:$1,"&lt;="&amp;E$3,TimeSeries!$1:$1,"&gt;="&amp;E$2)</f>
        <v>142.9</v>
      </c>
      <c r="F988" s="5">
        <f>AVERAGEIFS(TimeSeries!986:986,TimeSeries!$1:$1,"&lt;="&amp;F$3,TimeSeries!$1:$1,"&gt;="&amp;F$2)</f>
        <v>141.9</v>
      </c>
      <c r="G988" s="5">
        <f>AVERAGEIFS(TimeSeries!986:986,TimeSeries!$1:$1,"&lt;="&amp;G$3,TimeSeries!$1:$1,"&gt;="&amp;G$2)</f>
        <v>136.94999999999999</v>
      </c>
      <c r="H988" s="5">
        <f>AVERAGEIFS(TimeSeries!986:986,TimeSeries!$1:$1,"&lt;="&amp;H$3,TimeSeries!$1:$1,"&gt;="&amp;H$2)</f>
        <v>128.44999999999999</v>
      </c>
      <c r="I988" s="5">
        <f>AVERAGEIFS(TimeSeries!986:986,TimeSeries!$1:$1,"&lt;="&amp;I$3,TimeSeries!$1:$1,"&gt;="&amp;I$2)</f>
        <v>125.65</v>
      </c>
      <c r="J988" s="5">
        <f>AVERAGEIFS(TimeSeries!986:986,TimeSeries!$1:$1,"&lt;="&amp;J$3,TimeSeries!$1:$1,"&gt;="&amp;J$2)</f>
        <v>127.3</v>
      </c>
      <c r="K988" s="5">
        <f>+TimeSeries!I986</f>
        <v>135.85000000000002</v>
      </c>
      <c r="M988">
        <f t="shared" si="355"/>
        <v>118.596875</v>
      </c>
      <c r="N988">
        <f t="shared" si="356"/>
        <v>125.375</v>
      </c>
      <c r="O988">
        <f t="shared" si="358"/>
        <v>0</v>
      </c>
      <c r="P988">
        <f t="shared" si="357"/>
        <v>0</v>
      </c>
      <c r="Q988">
        <f>+INDEX(TimeSeries!$A:$ZZ,'TimeSeries - Formatted'!$B988+1,'TimeSeries - Formatted'!K$1)</f>
        <v>36</v>
      </c>
      <c r="R988">
        <f>SUM(O$4:O988)</f>
        <v>47</v>
      </c>
      <c r="S988">
        <f>SUM(P$4:P988)</f>
        <v>48</v>
      </c>
      <c r="U988" s="1">
        <f t="shared" si="370"/>
        <v>1.921655580192172E-2</v>
      </c>
      <c r="V988" s="1">
        <f t="shared" si="371"/>
        <v>2.9538904899135465E-2</v>
      </c>
      <c r="W988" s="1">
        <f t="shared" si="372"/>
        <v>1.9258202567760563E-2</v>
      </c>
      <c r="X988" s="1">
        <f t="shared" si="373"/>
        <v>8.5287846481878482E-3</v>
      </c>
      <c r="Y988" s="1">
        <f t="shared" si="374"/>
        <v>1.4068863383931651E-2</v>
      </c>
      <c r="Z988" s="1">
        <f t="shared" si="375"/>
        <v>1.5013828526274198E-2</v>
      </c>
      <c r="AA988" s="1">
        <f t="shared" si="376"/>
        <v>9.6424266773804668E-3</v>
      </c>
      <c r="AB988" s="1">
        <f t="shared" si="377"/>
        <v>1.1119936457505863E-2</v>
      </c>
      <c r="AD988" s="2">
        <f t="shared" ca="1" si="361"/>
        <v>1</v>
      </c>
      <c r="AE988" s="2">
        <f t="shared" ca="1" si="362"/>
        <v>1</v>
      </c>
      <c r="AF988" s="2">
        <f t="shared" ca="1" si="363"/>
        <v>1</v>
      </c>
      <c r="AG988" s="2">
        <f t="shared" ca="1" si="364"/>
        <v>1</v>
      </c>
      <c r="AH988" s="2">
        <f t="shared" ca="1" si="365"/>
        <v>1</v>
      </c>
      <c r="AI988" s="2">
        <f t="shared" ca="1" si="366"/>
        <v>1</v>
      </c>
      <c r="AJ988" s="2">
        <f t="shared" ca="1" si="367"/>
        <v>1</v>
      </c>
      <c r="AK988" s="2">
        <f t="shared" ca="1" si="368"/>
        <v>1</v>
      </c>
      <c r="AM988">
        <f ca="1">+IF(COUNTIFS(AM$4:AM987,1,$Q$4:$Q987,$Q988)=1,0,IF(U988*AD988&lt;$AO$1,1,0))</f>
        <v>0</v>
      </c>
      <c r="AN988">
        <f ca="1">+IF(COUNTIFS(AN$4:AN987,1,$Q$4:$Q987,$Q988)=1,0,IF(V988*AE988&lt;$AO$1,1,0))</f>
        <v>0</v>
      </c>
      <c r="AO988">
        <f ca="1">+IF(COUNTIFS(AO$4:AO987,1,$Q$4:$Q987,$Q988)=1,0,IF(W988*AF988&lt;$AO$1,1,0))</f>
        <v>0</v>
      </c>
      <c r="AP988">
        <f ca="1">+IF(COUNTIFS(AP$4:AP987,1,$Q$4:$Q987,$Q988)=1,0,IF(X988*AG988&lt;$AO$1,1,0))</f>
        <v>0</v>
      </c>
      <c r="AQ988">
        <f ca="1">+IF(COUNTIFS(AQ$4:AQ987,1,$Q$4:$Q987,$Q988)=1,0,IF(Y988*AH988&lt;$AO$1,1,0))</f>
        <v>0</v>
      </c>
      <c r="AR988">
        <f ca="1">+IF(COUNTIFS(AR$4:AR987,1,$Q$4:$Q987,$Q988)=1,0,IF(Z988*AI988&lt;$AO$1,1,0))</f>
        <v>0</v>
      </c>
      <c r="AS988">
        <f ca="1">+IF(COUNTIFS(AS$4:AS987,1,$Q$4:$Q987,$Q988)=1,0,IF(AA988*AJ988&lt;$AO$1,1,0))</f>
        <v>0</v>
      </c>
      <c r="AT988">
        <f ca="1">+IF(COUNTIFS(AT$4:AT987,1,$Q$4:$Q987,$Q988)=1,0,IF(AB988*AK988&lt;$AO$1,1,0))</f>
        <v>0</v>
      </c>
      <c r="AU988">
        <f t="shared" ca="1" si="359"/>
        <v>0</v>
      </c>
      <c r="AW988">
        <f ca="1">1*(COUNTIFS($Q$4:$Q987,Q988,AU$4:AU987,1)&gt;0)</f>
        <v>0</v>
      </c>
      <c r="AX988" t="str">
        <f t="shared" ca="1" si="369"/>
        <v/>
      </c>
    </row>
    <row r="989" spans="2:50" x14ac:dyDescent="0.35">
      <c r="B989">
        <f t="shared" si="360"/>
        <v>986</v>
      </c>
      <c r="C989" s="5">
        <f>AVERAGEIFS(TimeSeries!987:987,TimeSeries!$1:$1,"&lt;="&amp;C$3,TimeSeries!$1:$1,"&gt;="&amp;C$2)</f>
        <v>141.05000000000001</v>
      </c>
      <c r="D989" s="5">
        <f>AVERAGEIFS(TimeSeries!987:987,TimeSeries!$1:$1,"&lt;="&amp;D$3,TimeSeries!$1:$1,"&gt;="&amp;D$2)</f>
        <v>145.05000000000001</v>
      </c>
      <c r="E989" s="5">
        <f>AVERAGEIFS(TimeSeries!987:987,TimeSeries!$1:$1,"&lt;="&amp;E$3,TimeSeries!$1:$1,"&gt;="&amp;E$2)</f>
        <v>146.44999999999999</v>
      </c>
      <c r="F989" s="5">
        <f>AVERAGEIFS(TimeSeries!987:987,TimeSeries!$1:$1,"&lt;="&amp;F$3,TimeSeries!$1:$1,"&gt;="&amp;F$2)</f>
        <v>147.94999999999999</v>
      </c>
      <c r="G989" s="5">
        <f>AVERAGEIFS(TimeSeries!987:987,TimeSeries!$1:$1,"&lt;="&amp;G$3,TimeSeries!$1:$1,"&gt;="&amp;G$2)</f>
        <v>140.9</v>
      </c>
      <c r="H989" s="5">
        <f>AVERAGEIFS(TimeSeries!987:987,TimeSeries!$1:$1,"&lt;="&amp;H$3,TimeSeries!$1:$1,"&gt;="&amp;H$2)</f>
        <v>131.4</v>
      </c>
      <c r="I989" s="5">
        <f>AVERAGEIFS(TimeSeries!987:987,TimeSeries!$1:$1,"&lt;="&amp;I$3,TimeSeries!$1:$1,"&gt;="&amp;I$2)</f>
        <v>128.55000000000001</v>
      </c>
      <c r="J989" s="5">
        <f>AVERAGEIFS(TimeSeries!987:987,TimeSeries!$1:$1,"&lt;="&amp;J$3,TimeSeries!$1:$1,"&gt;="&amp;J$2)</f>
        <v>130.1</v>
      </c>
      <c r="K989" s="5">
        <f>+TimeSeries!I987</f>
        <v>139.23750000000001</v>
      </c>
      <c r="M989">
        <f t="shared" si="355"/>
        <v>118.596875</v>
      </c>
      <c r="N989">
        <f t="shared" si="356"/>
        <v>125.375</v>
      </c>
      <c r="O989">
        <f t="shared" si="358"/>
        <v>0</v>
      </c>
      <c r="P989">
        <f t="shared" si="357"/>
        <v>0</v>
      </c>
      <c r="Q989">
        <f>+INDEX(TimeSeries!$A:$ZZ,'TimeSeries - Formatted'!$B989+1,'TimeSeries - Formatted'!K$1)</f>
        <v>36</v>
      </c>
      <c r="R989">
        <f>SUM(O$4:O989)</f>
        <v>47</v>
      </c>
      <c r="S989">
        <f>SUM(P$4:P989)</f>
        <v>48</v>
      </c>
      <c r="U989" s="1">
        <f t="shared" si="370"/>
        <v>2.2842639593908753E-2</v>
      </c>
      <c r="V989" s="1">
        <f t="shared" si="371"/>
        <v>1.5045486354093862E-2</v>
      </c>
      <c r="W989" s="1">
        <f t="shared" si="372"/>
        <v>2.4842547235829127E-2</v>
      </c>
      <c r="X989" s="1">
        <f t="shared" si="373"/>
        <v>4.2635658914728536E-2</v>
      </c>
      <c r="Y989" s="1">
        <f t="shared" si="374"/>
        <v>2.8842643300474702E-2</v>
      </c>
      <c r="Z989" s="1">
        <f t="shared" si="375"/>
        <v>2.2966134682756101E-2</v>
      </c>
      <c r="AA989" s="1">
        <f t="shared" si="376"/>
        <v>2.3079984082769567E-2</v>
      </c>
      <c r="AB989" s="1">
        <f t="shared" si="377"/>
        <v>2.1995286724273422E-2</v>
      </c>
      <c r="AD989" s="2">
        <f t="shared" ca="1" si="361"/>
        <v>1</v>
      </c>
      <c r="AE989" s="2">
        <f t="shared" ca="1" si="362"/>
        <v>1</v>
      </c>
      <c r="AF989" s="2">
        <f t="shared" ca="1" si="363"/>
        <v>1</v>
      </c>
      <c r="AG989" s="2">
        <f t="shared" ca="1" si="364"/>
        <v>1</v>
      </c>
      <c r="AH989" s="2">
        <f t="shared" ca="1" si="365"/>
        <v>1</v>
      </c>
      <c r="AI989" s="2">
        <f t="shared" ca="1" si="366"/>
        <v>1</v>
      </c>
      <c r="AJ989" s="2">
        <f t="shared" ca="1" si="367"/>
        <v>1</v>
      </c>
      <c r="AK989" s="2">
        <f t="shared" ca="1" si="368"/>
        <v>1</v>
      </c>
      <c r="AM989">
        <f ca="1">+IF(COUNTIFS(AM$4:AM988,1,$Q$4:$Q988,$Q989)=1,0,IF(U989*AD989&lt;$AO$1,1,0))</f>
        <v>0</v>
      </c>
      <c r="AN989">
        <f ca="1">+IF(COUNTIFS(AN$4:AN988,1,$Q$4:$Q988,$Q989)=1,0,IF(V989*AE989&lt;$AO$1,1,0))</f>
        <v>0</v>
      </c>
      <c r="AO989">
        <f ca="1">+IF(COUNTIFS(AO$4:AO988,1,$Q$4:$Q988,$Q989)=1,0,IF(W989*AF989&lt;$AO$1,1,0))</f>
        <v>0</v>
      </c>
      <c r="AP989">
        <f ca="1">+IF(COUNTIFS(AP$4:AP988,1,$Q$4:$Q988,$Q989)=1,0,IF(X989*AG989&lt;$AO$1,1,0))</f>
        <v>0</v>
      </c>
      <c r="AQ989">
        <f ca="1">+IF(COUNTIFS(AQ$4:AQ988,1,$Q$4:$Q988,$Q989)=1,0,IF(Y989*AH989&lt;$AO$1,1,0))</f>
        <v>0</v>
      </c>
      <c r="AR989">
        <f ca="1">+IF(COUNTIFS(AR$4:AR988,1,$Q$4:$Q988,$Q989)=1,0,IF(Z989*AI989&lt;$AO$1,1,0))</f>
        <v>0</v>
      </c>
      <c r="AS989">
        <f ca="1">+IF(COUNTIFS(AS$4:AS988,1,$Q$4:$Q988,$Q989)=1,0,IF(AA989*AJ989&lt;$AO$1,1,0))</f>
        <v>0</v>
      </c>
      <c r="AT989">
        <f ca="1">+IF(COUNTIFS(AT$4:AT988,1,$Q$4:$Q988,$Q989)=1,0,IF(AB989*AK989&lt;$AO$1,1,0))</f>
        <v>0</v>
      </c>
      <c r="AU989">
        <f t="shared" ca="1" si="359"/>
        <v>0</v>
      </c>
      <c r="AW989">
        <f ca="1">1*(COUNTIFS($Q$4:$Q988,Q989,AU$4:AU988,1)&gt;0)</f>
        <v>0</v>
      </c>
      <c r="AX989" t="str">
        <f t="shared" ca="1" si="369"/>
        <v/>
      </c>
    </row>
    <row r="990" spans="2:50" x14ac:dyDescent="0.35">
      <c r="B990">
        <f t="shared" si="360"/>
        <v>987</v>
      </c>
      <c r="C990" s="5">
        <f>AVERAGEIFS(TimeSeries!988:988,TimeSeries!$1:$1,"&lt;="&amp;C$3,TimeSeries!$1:$1,"&gt;="&amp;C$2)</f>
        <v>138.80000000000001</v>
      </c>
      <c r="D990" s="5">
        <f>AVERAGEIFS(TimeSeries!988:988,TimeSeries!$1:$1,"&lt;="&amp;D$3,TimeSeries!$1:$1,"&gt;="&amp;D$2)</f>
        <v>136.30000000000001</v>
      </c>
      <c r="E990" s="5">
        <f>AVERAGEIFS(TimeSeries!988:988,TimeSeries!$1:$1,"&lt;="&amp;E$3,TimeSeries!$1:$1,"&gt;="&amp;E$2)</f>
        <v>141.25</v>
      </c>
      <c r="F990" s="5">
        <f>AVERAGEIFS(TimeSeries!988:988,TimeSeries!$1:$1,"&lt;="&amp;F$3,TimeSeries!$1:$1,"&gt;="&amp;F$2)</f>
        <v>143.75</v>
      </c>
      <c r="G990" s="5">
        <f>AVERAGEIFS(TimeSeries!988:988,TimeSeries!$1:$1,"&lt;="&amp;G$3,TimeSeries!$1:$1,"&gt;="&amp;G$2)</f>
        <v>134.55000000000001</v>
      </c>
      <c r="H990" s="5">
        <f>AVERAGEIFS(TimeSeries!988:988,TimeSeries!$1:$1,"&lt;="&amp;H$3,TimeSeries!$1:$1,"&gt;="&amp;H$2)</f>
        <v>132.05000000000001</v>
      </c>
      <c r="I990" s="5">
        <f>AVERAGEIFS(TimeSeries!988:988,TimeSeries!$1:$1,"&lt;="&amp;I$3,TimeSeries!$1:$1,"&gt;="&amp;I$2)</f>
        <v>133.44999999999999</v>
      </c>
      <c r="J990" s="5">
        <f>AVERAGEIFS(TimeSeries!988:988,TimeSeries!$1:$1,"&lt;="&amp;J$3,TimeSeries!$1:$1,"&gt;="&amp;J$2)</f>
        <v>132.9</v>
      </c>
      <c r="K990" s="5">
        <f>+TimeSeries!I988</f>
        <v>137.01249999999999</v>
      </c>
      <c r="M990">
        <f t="shared" si="355"/>
        <v>118.596875</v>
      </c>
      <c r="N990">
        <f t="shared" si="356"/>
        <v>125.375</v>
      </c>
      <c r="O990">
        <f t="shared" si="358"/>
        <v>0</v>
      </c>
      <c r="P990">
        <f t="shared" si="357"/>
        <v>0</v>
      </c>
      <c r="Q990">
        <f>+INDEX(TimeSeries!$A:$ZZ,'TimeSeries - Formatted'!$B990+1,'TimeSeries - Formatted'!K$1)</f>
        <v>36</v>
      </c>
      <c r="R990">
        <f>SUM(O$4:O990)</f>
        <v>47</v>
      </c>
      <c r="S990">
        <f>SUM(P$4:P990)</f>
        <v>48</v>
      </c>
      <c r="U990" s="1">
        <f t="shared" si="370"/>
        <v>-1.595179014533854E-2</v>
      </c>
      <c r="V990" s="1">
        <f t="shared" si="371"/>
        <v>-6.0324026197862812E-2</v>
      </c>
      <c r="W990" s="1">
        <f t="shared" si="372"/>
        <v>-3.5506998975759596E-2</v>
      </c>
      <c r="X990" s="1">
        <f t="shared" si="373"/>
        <v>-2.8387968908414885E-2</v>
      </c>
      <c r="Y990" s="1">
        <f t="shared" si="374"/>
        <v>-4.5067423704755138E-2</v>
      </c>
      <c r="Z990" s="1">
        <f t="shared" si="375"/>
        <v>4.9467275494672336E-3</v>
      </c>
      <c r="AA990" s="1">
        <f t="shared" si="376"/>
        <v>3.8117464021781178E-2</v>
      </c>
      <c r="AB990" s="1">
        <f t="shared" si="377"/>
        <v>2.1521906225980159E-2</v>
      </c>
      <c r="AD990" s="2">
        <f t="shared" ca="1" si="361"/>
        <v>1</v>
      </c>
      <c r="AE990" s="2">
        <f t="shared" ca="1" si="362"/>
        <v>1</v>
      </c>
      <c r="AF990" s="2">
        <f t="shared" ca="1" si="363"/>
        <v>1</v>
      </c>
      <c r="AG990" s="2">
        <f t="shared" ca="1" si="364"/>
        <v>1</v>
      </c>
      <c r="AH990" s="2">
        <f t="shared" ca="1" si="365"/>
        <v>1</v>
      </c>
      <c r="AI990" s="2">
        <f t="shared" ca="1" si="366"/>
        <v>1</v>
      </c>
      <c r="AJ990" s="2">
        <f t="shared" ca="1" si="367"/>
        <v>1</v>
      </c>
      <c r="AK990" s="2">
        <f t="shared" ca="1" si="368"/>
        <v>1</v>
      </c>
      <c r="AM990">
        <f ca="1">+IF(COUNTIFS(AM$4:AM989,1,$Q$4:$Q989,$Q990)=1,0,IF(U990*AD990&lt;$AO$1,1,0))</f>
        <v>0</v>
      </c>
      <c r="AN990">
        <f ca="1">+IF(COUNTIFS(AN$4:AN989,1,$Q$4:$Q989,$Q990)=1,0,IF(V990*AE990&lt;$AO$1,1,0))</f>
        <v>0</v>
      </c>
      <c r="AO990">
        <f ca="1">+IF(COUNTIFS(AO$4:AO989,1,$Q$4:$Q989,$Q990)=1,0,IF(W990*AF990&lt;$AO$1,1,0))</f>
        <v>0</v>
      </c>
      <c r="AP990">
        <f ca="1">+IF(COUNTIFS(AP$4:AP989,1,$Q$4:$Q989,$Q990)=1,0,IF(X990*AG990&lt;$AO$1,1,0))</f>
        <v>0</v>
      </c>
      <c r="AQ990">
        <f ca="1">+IF(COUNTIFS(AQ$4:AQ989,1,$Q$4:$Q989,$Q990)=1,0,IF(Y990*AH990&lt;$AO$1,1,0))</f>
        <v>0</v>
      </c>
      <c r="AR990">
        <f ca="1">+IF(COUNTIFS(AR$4:AR989,1,$Q$4:$Q989,$Q990)=1,0,IF(Z990*AI990&lt;$AO$1,1,0))</f>
        <v>0</v>
      </c>
      <c r="AS990">
        <f ca="1">+IF(COUNTIFS(AS$4:AS989,1,$Q$4:$Q989,$Q990)=1,0,IF(AA990*AJ990&lt;$AO$1,1,0))</f>
        <v>0</v>
      </c>
      <c r="AT990">
        <f ca="1">+IF(COUNTIFS(AT$4:AT989,1,$Q$4:$Q989,$Q990)=1,0,IF(AB990*AK990&lt;$AO$1,1,0))</f>
        <v>0</v>
      </c>
      <c r="AU990">
        <f t="shared" ca="1" si="359"/>
        <v>0</v>
      </c>
      <c r="AW990">
        <f ca="1">1*(COUNTIFS($Q$4:$Q989,Q990,AU$4:AU989,1)&gt;0)</f>
        <v>0</v>
      </c>
      <c r="AX990" t="str">
        <f t="shared" ca="1" si="369"/>
        <v/>
      </c>
    </row>
    <row r="991" spans="2:50" x14ac:dyDescent="0.35">
      <c r="B991">
        <f t="shared" si="360"/>
        <v>988</v>
      </c>
      <c r="C991" s="5">
        <f>AVERAGEIFS(TimeSeries!989:989,TimeSeries!$1:$1,"&lt;="&amp;C$3,TimeSeries!$1:$1,"&gt;="&amp;C$2)</f>
        <v>129.65</v>
      </c>
      <c r="D991" s="5">
        <f>AVERAGEIFS(TimeSeries!989:989,TimeSeries!$1:$1,"&lt;="&amp;D$3,TimeSeries!$1:$1,"&gt;="&amp;D$2)</f>
        <v>126.15</v>
      </c>
      <c r="E991" s="5">
        <f>AVERAGEIFS(TimeSeries!989:989,TimeSeries!$1:$1,"&lt;="&amp;E$3,TimeSeries!$1:$1,"&gt;="&amp;E$2)</f>
        <v>131.80000000000001</v>
      </c>
      <c r="F991" s="5">
        <f>AVERAGEIFS(TimeSeries!989:989,TimeSeries!$1:$1,"&lt;="&amp;F$3,TimeSeries!$1:$1,"&gt;="&amp;F$2)</f>
        <v>136.30000000000001</v>
      </c>
      <c r="G991" s="5">
        <f>AVERAGEIFS(TimeSeries!989:989,TimeSeries!$1:$1,"&lt;="&amp;G$3,TimeSeries!$1:$1,"&gt;="&amp;G$2)</f>
        <v>127.8</v>
      </c>
      <c r="H991" s="5">
        <f>AVERAGEIFS(TimeSeries!989:989,TimeSeries!$1:$1,"&lt;="&amp;H$3,TimeSeries!$1:$1,"&gt;="&amp;H$2)</f>
        <v>124.8</v>
      </c>
      <c r="I991" s="5">
        <f>AVERAGEIFS(TimeSeries!989:989,TimeSeries!$1:$1,"&lt;="&amp;I$3,TimeSeries!$1:$1,"&gt;="&amp;I$2)</f>
        <v>128.35</v>
      </c>
      <c r="J991" s="5">
        <f>AVERAGEIFS(TimeSeries!989:989,TimeSeries!$1:$1,"&lt;="&amp;J$3,TimeSeries!$1:$1,"&gt;="&amp;J$2)</f>
        <v>128.69999999999999</v>
      </c>
      <c r="K991" s="5">
        <f>+TimeSeries!I989</f>
        <v>129.4</v>
      </c>
      <c r="M991">
        <f t="shared" si="355"/>
        <v>118.596875</v>
      </c>
      <c r="N991">
        <f t="shared" si="356"/>
        <v>125.375</v>
      </c>
      <c r="O991">
        <f t="shared" si="358"/>
        <v>0</v>
      </c>
      <c r="P991">
        <f t="shared" si="357"/>
        <v>0</v>
      </c>
      <c r="Q991">
        <f>+INDEX(TimeSeries!$A:$ZZ,'TimeSeries - Formatted'!$B991+1,'TimeSeries - Formatted'!K$1)</f>
        <v>36</v>
      </c>
      <c r="R991">
        <f>SUM(O$4:O991)</f>
        <v>47</v>
      </c>
      <c r="S991">
        <f>SUM(P$4:P991)</f>
        <v>48</v>
      </c>
      <c r="U991" s="1">
        <f t="shared" si="370"/>
        <v>-8.0822403403048582E-2</v>
      </c>
      <c r="V991" s="1">
        <f t="shared" si="371"/>
        <v>-0.13029989658738372</v>
      </c>
      <c r="W991" s="1">
        <f t="shared" si="372"/>
        <v>-0.10003414134516886</v>
      </c>
      <c r="X991" s="1">
        <f t="shared" si="373"/>
        <v>-7.8742818519770053E-2</v>
      </c>
      <c r="Y991" s="1">
        <f t="shared" si="374"/>
        <v>-9.2973740241306002E-2</v>
      </c>
      <c r="Z991" s="1">
        <f t="shared" si="375"/>
        <v>-5.49034456645211E-2</v>
      </c>
      <c r="AA991" s="1">
        <f t="shared" si="376"/>
        <v>-3.8216560509554132E-2</v>
      </c>
      <c r="AB991" s="1">
        <f t="shared" si="377"/>
        <v>-3.1602708803611823E-2</v>
      </c>
      <c r="AD991" s="2">
        <f t="shared" ca="1" si="361"/>
        <v>1</v>
      </c>
      <c r="AE991" s="2">
        <f t="shared" ca="1" si="362"/>
        <v>1</v>
      </c>
      <c r="AF991" s="2">
        <f t="shared" ca="1" si="363"/>
        <v>1</v>
      </c>
      <c r="AG991" s="2">
        <f t="shared" ca="1" si="364"/>
        <v>1</v>
      </c>
      <c r="AH991" s="2">
        <f t="shared" ca="1" si="365"/>
        <v>1</v>
      </c>
      <c r="AI991" s="2">
        <f t="shared" ca="1" si="366"/>
        <v>1</v>
      </c>
      <c r="AJ991" s="2">
        <f t="shared" ca="1" si="367"/>
        <v>1</v>
      </c>
      <c r="AK991" s="2">
        <f t="shared" ca="1" si="368"/>
        <v>1</v>
      </c>
      <c r="AM991">
        <f ca="1">+IF(COUNTIFS(AM$4:AM990,1,$Q$4:$Q990,$Q991)=1,0,IF(U991*AD991&lt;$AO$1,1,0))</f>
        <v>0</v>
      </c>
      <c r="AN991">
        <f ca="1">+IF(COUNTIFS(AN$4:AN990,1,$Q$4:$Q990,$Q991)=1,0,IF(V991*AE991&lt;$AO$1,1,0))</f>
        <v>1</v>
      </c>
      <c r="AO991">
        <f ca="1">+IF(COUNTIFS(AO$4:AO990,1,$Q$4:$Q990,$Q991)=1,0,IF(W991*AF991&lt;$AO$1,1,0))</f>
        <v>1</v>
      </c>
      <c r="AP991">
        <f ca="1">+IF(COUNTIFS(AP$4:AP990,1,$Q$4:$Q990,$Q991)=1,0,IF(X991*AG991&lt;$AO$1,1,0))</f>
        <v>0</v>
      </c>
      <c r="AQ991">
        <f ca="1">+IF(COUNTIFS(AQ$4:AQ990,1,$Q$4:$Q990,$Q991)=1,0,IF(Y991*AH991&lt;$AO$1,1,0))</f>
        <v>0</v>
      </c>
      <c r="AR991">
        <f ca="1">+IF(COUNTIFS(AR$4:AR990,1,$Q$4:$Q990,$Q991)=1,0,IF(Z991*AI991&lt;$AO$1,1,0))</f>
        <v>0</v>
      </c>
      <c r="AS991">
        <f ca="1">+IF(COUNTIFS(AS$4:AS990,1,$Q$4:$Q990,$Q991)=1,0,IF(AA991*AJ991&lt;$AO$1,1,0))</f>
        <v>0</v>
      </c>
      <c r="AT991">
        <f ca="1">+IF(COUNTIFS(AT$4:AT990,1,$Q$4:$Q990,$Q991)=1,0,IF(AB991*AK991&lt;$AO$1,1,0))</f>
        <v>0</v>
      </c>
      <c r="AU991">
        <f t="shared" ca="1" si="359"/>
        <v>1</v>
      </c>
      <c r="AW991">
        <f ca="1">1*(COUNTIFS($Q$4:$Q990,Q991,AU$4:AU990,1)&gt;0)</f>
        <v>0</v>
      </c>
      <c r="AX991">
        <f t="shared" ca="1" si="369"/>
        <v>112.5</v>
      </c>
    </row>
    <row r="992" spans="2:50" x14ac:dyDescent="0.35">
      <c r="B992">
        <f t="shared" si="360"/>
        <v>989</v>
      </c>
      <c r="C992" s="5">
        <f>AVERAGEIFS(TimeSeries!990:990,TimeSeries!$1:$1,"&lt;="&amp;C$3,TimeSeries!$1:$1,"&gt;="&amp;C$2)</f>
        <v>121.1</v>
      </c>
      <c r="D992" s="5">
        <f>AVERAGEIFS(TimeSeries!990:990,TimeSeries!$1:$1,"&lt;="&amp;D$3,TimeSeries!$1:$1,"&gt;="&amp;D$2)</f>
        <v>121.1</v>
      </c>
      <c r="E992" s="5">
        <f>AVERAGEIFS(TimeSeries!990:990,TimeSeries!$1:$1,"&lt;="&amp;E$3,TimeSeries!$1:$1,"&gt;="&amp;E$2)</f>
        <v>125.35</v>
      </c>
      <c r="F992" s="5">
        <f>AVERAGEIFS(TimeSeries!990:990,TimeSeries!$1:$1,"&lt;="&amp;F$3,TimeSeries!$1:$1,"&gt;="&amp;F$2)</f>
        <v>131.35</v>
      </c>
      <c r="G992" s="5">
        <f>AVERAGEIFS(TimeSeries!990:990,TimeSeries!$1:$1,"&lt;="&amp;G$3,TimeSeries!$1:$1,"&gt;="&amp;G$2)</f>
        <v>126.4</v>
      </c>
      <c r="H992" s="5">
        <f>AVERAGEIFS(TimeSeries!990:990,TimeSeries!$1:$1,"&lt;="&amp;H$3,TimeSeries!$1:$1,"&gt;="&amp;H$2)</f>
        <v>117.9</v>
      </c>
      <c r="I992" s="5">
        <f>AVERAGEIFS(TimeSeries!990:990,TimeSeries!$1:$1,"&lt;="&amp;I$3,TimeSeries!$1:$1,"&gt;="&amp;I$2)</f>
        <v>118.6</v>
      </c>
      <c r="J992" s="5">
        <f>AVERAGEIFS(TimeSeries!990:990,TimeSeries!$1:$1,"&lt;="&amp;J$3,TimeSeries!$1:$1,"&gt;="&amp;J$2)</f>
        <v>120.2</v>
      </c>
      <c r="K992" s="5">
        <f>+TimeSeries!I990</f>
        <v>122.8625</v>
      </c>
      <c r="M992">
        <f t="shared" si="355"/>
        <v>118.596875</v>
      </c>
      <c r="N992">
        <f t="shared" si="356"/>
        <v>125.375</v>
      </c>
      <c r="O992">
        <f t="shared" si="358"/>
        <v>0</v>
      </c>
      <c r="P992">
        <f t="shared" si="357"/>
        <v>0</v>
      </c>
      <c r="Q992">
        <f>+INDEX(TimeSeries!$A:$ZZ,'TimeSeries - Formatted'!$B992+1,'TimeSeries - Formatted'!K$1)</f>
        <v>36</v>
      </c>
      <c r="R992">
        <f>SUM(O$4:O992)</f>
        <v>47</v>
      </c>
      <c r="S992">
        <f>SUM(P$4:P992)</f>
        <v>48</v>
      </c>
      <c r="U992" s="1">
        <f t="shared" si="370"/>
        <v>-0.1414392059553351</v>
      </c>
      <c r="V992" s="1">
        <f t="shared" si="371"/>
        <v>-0.16511547742157884</v>
      </c>
      <c r="W992" s="1">
        <f t="shared" si="372"/>
        <v>-0.14407647661317857</v>
      </c>
      <c r="X992" s="1">
        <f t="shared" si="373"/>
        <v>-0.11220006759040213</v>
      </c>
      <c r="Y992" s="1">
        <f t="shared" si="374"/>
        <v>-0.10290986515259049</v>
      </c>
      <c r="Z992" s="1">
        <f t="shared" si="375"/>
        <v>-0.10715638015903073</v>
      </c>
      <c r="AA992" s="1">
        <f t="shared" si="376"/>
        <v>-0.11127763207193697</v>
      </c>
      <c r="AB992" s="1">
        <f t="shared" si="377"/>
        <v>-9.5560571858540277E-2</v>
      </c>
      <c r="AD992" s="2">
        <f t="shared" ca="1" si="361"/>
        <v>1</v>
      </c>
      <c r="AE992" s="2">
        <f t="shared" ca="1" si="362"/>
        <v>1</v>
      </c>
      <c r="AF992" s="2">
        <f t="shared" ca="1" si="363"/>
        <v>1</v>
      </c>
      <c r="AG992" s="2">
        <f t="shared" ca="1" si="364"/>
        <v>1</v>
      </c>
      <c r="AH992" s="2">
        <f t="shared" ca="1" si="365"/>
        <v>1</v>
      </c>
      <c r="AI992" s="2">
        <f t="shared" ca="1" si="366"/>
        <v>1</v>
      </c>
      <c r="AJ992" s="2">
        <f t="shared" ca="1" si="367"/>
        <v>1</v>
      </c>
      <c r="AK992" s="2">
        <f t="shared" ca="1" si="368"/>
        <v>1</v>
      </c>
      <c r="AM992">
        <f ca="1">+IF(COUNTIFS(AM$4:AM991,1,$Q$4:$Q991,$Q992)=1,0,IF(U992*AD992&lt;$AO$1,1,0))</f>
        <v>1</v>
      </c>
      <c r="AN992">
        <f ca="1">+IF(COUNTIFS(AN$4:AN991,1,$Q$4:$Q991,$Q992)=1,0,IF(V992*AE992&lt;$AO$1,1,0))</f>
        <v>0</v>
      </c>
      <c r="AO992">
        <f ca="1">+IF(COUNTIFS(AO$4:AO991,1,$Q$4:$Q991,$Q992)=1,0,IF(W992*AF992&lt;$AO$1,1,0))</f>
        <v>0</v>
      </c>
      <c r="AP992">
        <f ca="1">+IF(COUNTIFS(AP$4:AP991,1,$Q$4:$Q991,$Q992)=1,0,IF(X992*AG992&lt;$AO$1,1,0))</f>
        <v>1</v>
      </c>
      <c r="AQ992">
        <f ca="1">+IF(COUNTIFS(AQ$4:AQ991,1,$Q$4:$Q991,$Q992)=1,0,IF(Y992*AH992&lt;$AO$1,1,0))</f>
        <v>1</v>
      </c>
      <c r="AR992">
        <f ca="1">+IF(COUNTIFS(AR$4:AR991,1,$Q$4:$Q991,$Q992)=1,0,IF(Z992*AI992&lt;$AO$1,1,0))</f>
        <v>1</v>
      </c>
      <c r="AS992">
        <f ca="1">+IF(COUNTIFS(AS$4:AS991,1,$Q$4:$Q991,$Q992)=1,0,IF(AA992*AJ992&lt;$AO$1,1,0))</f>
        <v>1</v>
      </c>
      <c r="AT992">
        <f ca="1">+IF(COUNTIFS(AT$4:AT991,1,$Q$4:$Q991,$Q992)=1,0,IF(AB992*AK992&lt;$AO$1,1,0))</f>
        <v>0</v>
      </c>
      <c r="AU992">
        <f t="shared" ca="1" si="359"/>
        <v>1</v>
      </c>
      <c r="AW992">
        <f ca="1">1*(COUNTIFS($Q$4:$Q991,Q992,AU$4:AU991,1)&gt;0)</f>
        <v>1</v>
      </c>
      <c r="AX992" t="str">
        <f t="shared" ca="1" si="369"/>
        <v/>
      </c>
    </row>
    <row r="993" spans="2:50" x14ac:dyDescent="0.35">
      <c r="B993">
        <f t="shared" si="360"/>
        <v>990</v>
      </c>
      <c r="C993" s="5">
        <f>AVERAGEIFS(TimeSeries!991:991,TimeSeries!$1:$1,"&lt;="&amp;C$3,TimeSeries!$1:$1,"&gt;="&amp;C$2)</f>
        <v>116.4</v>
      </c>
      <c r="D993" s="5">
        <f>AVERAGEIFS(TimeSeries!991:991,TimeSeries!$1:$1,"&lt;="&amp;D$3,TimeSeries!$1:$1,"&gt;="&amp;D$2)</f>
        <v>120.4</v>
      </c>
      <c r="E993" s="5">
        <f>AVERAGEIFS(TimeSeries!991:991,TimeSeries!$1:$1,"&lt;="&amp;E$3,TimeSeries!$1:$1,"&gt;="&amp;E$2)</f>
        <v>121.8</v>
      </c>
      <c r="F993" s="5">
        <f>AVERAGEIFS(TimeSeries!991:991,TimeSeries!$1:$1,"&lt;="&amp;F$3,TimeSeries!$1:$1,"&gt;="&amp;F$2)</f>
        <v>126.8</v>
      </c>
      <c r="G993" s="5">
        <f>AVERAGEIFS(TimeSeries!991:991,TimeSeries!$1:$1,"&lt;="&amp;G$3,TimeSeries!$1:$1,"&gt;="&amp;G$2)</f>
        <v>126.8</v>
      </c>
      <c r="H993" s="5">
        <f>AVERAGEIFS(TimeSeries!991:991,TimeSeries!$1:$1,"&lt;="&amp;H$3,TimeSeries!$1:$1,"&gt;="&amp;H$2)</f>
        <v>114.3</v>
      </c>
      <c r="I993" s="5">
        <f>AVERAGEIFS(TimeSeries!991:991,TimeSeries!$1:$1,"&lt;="&amp;I$3,TimeSeries!$1:$1,"&gt;="&amp;I$2)</f>
        <v>110.05</v>
      </c>
      <c r="J993" s="5">
        <f>AVERAGEIFS(TimeSeries!991:991,TimeSeries!$1:$1,"&lt;="&amp;J$3,TimeSeries!$1:$1,"&gt;="&amp;J$2)</f>
        <v>113.1</v>
      </c>
      <c r="K993" s="5">
        <f>+TimeSeries!I991</f>
        <v>118.76249999999999</v>
      </c>
      <c r="M993">
        <f t="shared" si="355"/>
        <v>118.715625</v>
      </c>
      <c r="N993">
        <f t="shared" si="356"/>
        <v>125.375</v>
      </c>
      <c r="O993">
        <f t="shared" si="358"/>
        <v>0</v>
      </c>
      <c r="P993">
        <f t="shared" si="357"/>
        <v>0</v>
      </c>
      <c r="Q993">
        <f>+INDEX(TimeSeries!$A:$ZZ,'TimeSeries - Formatted'!$B993+1,'TimeSeries - Formatted'!K$1)</f>
        <v>36</v>
      </c>
      <c r="R993">
        <f>SUM(O$4:O993)</f>
        <v>47</v>
      </c>
      <c r="S993">
        <f>SUM(P$4:P993)</f>
        <v>48</v>
      </c>
      <c r="U993" s="1">
        <f t="shared" si="370"/>
        <v>-0.17476072314781999</v>
      </c>
      <c r="V993" s="1">
        <f t="shared" si="371"/>
        <v>-0.16994139951740783</v>
      </c>
      <c r="W993" s="1">
        <f t="shared" si="372"/>
        <v>-0.16831683168316824</v>
      </c>
      <c r="X993" s="1">
        <f t="shared" si="373"/>
        <v>-0.14295370057451839</v>
      </c>
      <c r="Y993" s="1">
        <f t="shared" si="374"/>
        <v>-0.10007097232079498</v>
      </c>
      <c r="Z993" s="1">
        <f t="shared" si="375"/>
        <v>-0.13441878076486191</v>
      </c>
      <c r="AA993" s="1">
        <f t="shared" si="376"/>
        <v>-0.1753465717497189</v>
      </c>
      <c r="AB993" s="1">
        <f t="shared" si="377"/>
        <v>-0.14898419864559831</v>
      </c>
      <c r="AD993" s="2">
        <f t="shared" ca="1" si="361"/>
        <v>1</v>
      </c>
      <c r="AE993" s="2">
        <f t="shared" ca="1" si="362"/>
        <v>1</v>
      </c>
      <c r="AF993" s="2">
        <f t="shared" ca="1" si="363"/>
        <v>1</v>
      </c>
      <c r="AG993" s="2">
        <f t="shared" ca="1" si="364"/>
        <v>1</v>
      </c>
      <c r="AH993" s="2">
        <f t="shared" ca="1" si="365"/>
        <v>1</v>
      </c>
      <c r="AI993" s="2">
        <f t="shared" ca="1" si="366"/>
        <v>1</v>
      </c>
      <c r="AJ993" s="2">
        <f t="shared" ca="1" si="367"/>
        <v>1</v>
      </c>
      <c r="AK993" s="2">
        <f t="shared" ca="1" si="368"/>
        <v>1</v>
      </c>
      <c r="AM993">
        <f ca="1">+IF(COUNTIFS(AM$4:AM992,1,$Q$4:$Q992,$Q993)=1,0,IF(U993*AD993&lt;$AO$1,1,0))</f>
        <v>0</v>
      </c>
      <c r="AN993">
        <f ca="1">+IF(COUNTIFS(AN$4:AN992,1,$Q$4:$Q992,$Q993)=1,0,IF(V993*AE993&lt;$AO$1,1,0))</f>
        <v>0</v>
      </c>
      <c r="AO993">
        <f ca="1">+IF(COUNTIFS(AO$4:AO992,1,$Q$4:$Q992,$Q993)=1,0,IF(W993*AF993&lt;$AO$1,1,0))</f>
        <v>0</v>
      </c>
      <c r="AP993">
        <f ca="1">+IF(COUNTIFS(AP$4:AP992,1,$Q$4:$Q992,$Q993)=1,0,IF(X993*AG993&lt;$AO$1,1,0))</f>
        <v>0</v>
      </c>
      <c r="AQ993">
        <f ca="1">+IF(COUNTIFS(AQ$4:AQ992,1,$Q$4:$Q992,$Q993)=1,0,IF(Y993*AH993&lt;$AO$1,1,0))</f>
        <v>0</v>
      </c>
      <c r="AR993">
        <f ca="1">+IF(COUNTIFS(AR$4:AR992,1,$Q$4:$Q992,$Q993)=1,0,IF(Z993*AI993&lt;$AO$1,1,0))</f>
        <v>0</v>
      </c>
      <c r="AS993">
        <f ca="1">+IF(COUNTIFS(AS$4:AS992,1,$Q$4:$Q992,$Q993)=1,0,IF(AA993*AJ993&lt;$AO$1,1,0))</f>
        <v>0</v>
      </c>
      <c r="AT993">
        <f ca="1">+IF(COUNTIFS(AT$4:AT992,1,$Q$4:$Q992,$Q993)=1,0,IF(AB993*AK993&lt;$AO$1,1,0))</f>
        <v>1</v>
      </c>
      <c r="AU993">
        <f t="shared" ca="1" si="359"/>
        <v>1</v>
      </c>
      <c r="AW993">
        <f ca="1">1*(COUNTIFS($Q$4:$Q992,Q993,AU$4:AU992,1)&gt;0)</f>
        <v>1</v>
      </c>
      <c r="AX993" t="str">
        <f t="shared" ca="1" si="369"/>
        <v/>
      </c>
    </row>
    <row r="994" spans="2:50" x14ac:dyDescent="0.35">
      <c r="B994">
        <f t="shared" si="360"/>
        <v>991</v>
      </c>
      <c r="C994" s="5">
        <f>AVERAGEIFS(TimeSeries!992:992,TimeSeries!$1:$1,"&lt;="&amp;C$3,TimeSeries!$1:$1,"&gt;="&amp;C$2)</f>
        <v>115.2</v>
      </c>
      <c r="D994" s="5">
        <f>AVERAGEIFS(TimeSeries!992:992,TimeSeries!$1:$1,"&lt;="&amp;D$3,TimeSeries!$1:$1,"&gt;="&amp;D$2)</f>
        <v>119.7</v>
      </c>
      <c r="E994" s="5">
        <f>AVERAGEIFS(TimeSeries!992:992,TimeSeries!$1:$1,"&lt;="&amp;E$3,TimeSeries!$1:$1,"&gt;="&amp;E$2)</f>
        <v>121.8</v>
      </c>
      <c r="F994" s="5">
        <f>AVERAGEIFS(TimeSeries!992:992,TimeSeries!$1:$1,"&lt;="&amp;F$3,TimeSeries!$1:$1,"&gt;="&amp;F$2)</f>
        <v>126.8</v>
      </c>
      <c r="G994" s="5">
        <f>AVERAGEIFS(TimeSeries!992:992,TimeSeries!$1:$1,"&lt;="&amp;G$3,TimeSeries!$1:$1,"&gt;="&amp;G$2)</f>
        <v>127.5</v>
      </c>
      <c r="H994" s="5">
        <f>AVERAGEIFS(TimeSeries!992:992,TimeSeries!$1:$1,"&lt;="&amp;H$3,TimeSeries!$1:$1,"&gt;="&amp;H$2)</f>
        <v>114.5</v>
      </c>
      <c r="I994" s="5">
        <f>AVERAGEIFS(TimeSeries!992:992,TimeSeries!$1:$1,"&lt;="&amp;I$3,TimeSeries!$1:$1,"&gt;="&amp;I$2)</f>
        <v>108.85</v>
      </c>
      <c r="J994" s="5">
        <f>AVERAGEIFS(TimeSeries!992:992,TimeSeries!$1:$1,"&lt;="&amp;J$3,TimeSeries!$1:$1,"&gt;="&amp;J$2)</f>
        <v>111.7</v>
      </c>
      <c r="K994" s="5">
        <f>+TimeSeries!I992</f>
        <v>118.33750000000001</v>
      </c>
      <c r="M994">
        <f t="shared" si="355"/>
        <v>118.715625</v>
      </c>
      <c r="N994">
        <f t="shared" si="356"/>
        <v>125.375</v>
      </c>
      <c r="O994">
        <f t="shared" si="358"/>
        <v>0</v>
      </c>
      <c r="P994">
        <f t="shared" si="357"/>
        <v>0</v>
      </c>
      <c r="Q994">
        <f>+INDEX(TimeSeries!$A:$ZZ,'TimeSeries - Formatted'!$B994+1,'TimeSeries - Formatted'!K$1)</f>
        <v>36</v>
      </c>
      <c r="R994">
        <f>SUM(O$4:O994)</f>
        <v>47</v>
      </c>
      <c r="S994">
        <f>SUM(P$4:P994)</f>
        <v>48</v>
      </c>
      <c r="U994" s="1">
        <f t="shared" si="370"/>
        <v>-0.18326834455866714</v>
      </c>
      <c r="V994" s="1">
        <f t="shared" si="371"/>
        <v>-0.17476732161323683</v>
      </c>
      <c r="W994" s="1">
        <f t="shared" si="372"/>
        <v>-0.16831683168316824</v>
      </c>
      <c r="X994" s="1">
        <f t="shared" si="373"/>
        <v>-0.14295370057451839</v>
      </c>
      <c r="Y994" s="1">
        <f t="shared" si="374"/>
        <v>-9.5102909865152574E-2</v>
      </c>
      <c r="Z994" s="1">
        <f t="shared" si="375"/>
        <v>-0.13290420295342675</v>
      </c>
      <c r="AA994" s="1">
        <f t="shared" si="376"/>
        <v>-0.18433870363431992</v>
      </c>
      <c r="AB994" s="1">
        <f t="shared" si="377"/>
        <v>-0.15951843491346884</v>
      </c>
      <c r="AD994" s="2">
        <f t="shared" ca="1" si="361"/>
        <v>1</v>
      </c>
      <c r="AE994" s="2">
        <f t="shared" ca="1" si="362"/>
        <v>1</v>
      </c>
      <c r="AF994" s="2">
        <f t="shared" ca="1" si="363"/>
        <v>1</v>
      </c>
      <c r="AG994" s="2">
        <f t="shared" ca="1" si="364"/>
        <v>1</v>
      </c>
      <c r="AH994" s="2">
        <f t="shared" ca="1" si="365"/>
        <v>1</v>
      </c>
      <c r="AI994" s="2">
        <f t="shared" ca="1" si="366"/>
        <v>1</v>
      </c>
      <c r="AJ994" s="2">
        <f t="shared" ca="1" si="367"/>
        <v>1</v>
      </c>
      <c r="AK994" s="2">
        <f t="shared" ca="1" si="368"/>
        <v>1</v>
      </c>
      <c r="AM994">
        <f ca="1">+IF(COUNTIFS(AM$4:AM993,1,$Q$4:$Q993,$Q994)=1,0,IF(U994*AD994&lt;$AO$1,1,0))</f>
        <v>0</v>
      </c>
      <c r="AN994">
        <f ca="1">+IF(COUNTIFS(AN$4:AN993,1,$Q$4:$Q993,$Q994)=1,0,IF(V994*AE994&lt;$AO$1,1,0))</f>
        <v>0</v>
      </c>
      <c r="AO994">
        <f ca="1">+IF(COUNTIFS(AO$4:AO993,1,$Q$4:$Q993,$Q994)=1,0,IF(W994*AF994&lt;$AO$1,1,0))</f>
        <v>0</v>
      </c>
      <c r="AP994">
        <f ca="1">+IF(COUNTIFS(AP$4:AP993,1,$Q$4:$Q993,$Q994)=1,0,IF(X994*AG994&lt;$AO$1,1,0))</f>
        <v>0</v>
      </c>
      <c r="AQ994">
        <f ca="1">+IF(COUNTIFS(AQ$4:AQ993,1,$Q$4:$Q993,$Q994)=1,0,IF(Y994*AH994&lt;$AO$1,1,0))</f>
        <v>0</v>
      </c>
      <c r="AR994">
        <f ca="1">+IF(COUNTIFS(AR$4:AR993,1,$Q$4:$Q993,$Q994)=1,0,IF(Z994*AI994&lt;$AO$1,1,0))</f>
        <v>0</v>
      </c>
      <c r="AS994">
        <f ca="1">+IF(COUNTIFS(AS$4:AS993,1,$Q$4:$Q993,$Q994)=1,0,IF(AA994*AJ994&lt;$AO$1,1,0))</f>
        <v>0</v>
      </c>
      <c r="AT994">
        <f ca="1">+IF(COUNTIFS(AT$4:AT993,1,$Q$4:$Q993,$Q994)=1,0,IF(AB994*AK994&lt;$AO$1,1,0))</f>
        <v>0</v>
      </c>
      <c r="AU994">
        <f t="shared" ca="1" si="359"/>
        <v>0</v>
      </c>
      <c r="AW994">
        <f ca="1">1*(COUNTIFS($Q$4:$Q993,Q994,AU$4:AU993,1)&gt;0)</f>
        <v>1</v>
      </c>
      <c r="AX994" t="str">
        <f t="shared" ca="1" si="369"/>
        <v/>
      </c>
    </row>
    <row r="995" spans="2:50" x14ac:dyDescent="0.35">
      <c r="B995">
        <f t="shared" si="360"/>
        <v>992</v>
      </c>
      <c r="C995" s="5">
        <f>AVERAGEIFS(TimeSeries!993:993,TimeSeries!$1:$1,"&lt;="&amp;C$3,TimeSeries!$1:$1,"&gt;="&amp;C$2)</f>
        <v>114.7</v>
      </c>
      <c r="D995" s="5">
        <f>AVERAGEIFS(TimeSeries!993:993,TimeSeries!$1:$1,"&lt;="&amp;D$3,TimeSeries!$1:$1,"&gt;="&amp;D$2)</f>
        <v>119.2</v>
      </c>
      <c r="E995" s="5">
        <f>AVERAGEIFS(TimeSeries!993:993,TimeSeries!$1:$1,"&lt;="&amp;E$3,TimeSeries!$1:$1,"&gt;="&amp;E$2)</f>
        <v>121.3</v>
      </c>
      <c r="F995" s="5">
        <f>AVERAGEIFS(TimeSeries!993:993,TimeSeries!$1:$1,"&lt;="&amp;F$3,TimeSeries!$1:$1,"&gt;="&amp;F$2)</f>
        <v>126.8</v>
      </c>
      <c r="G995" s="5">
        <f>AVERAGEIFS(TimeSeries!993:993,TimeSeries!$1:$1,"&lt;="&amp;G$3,TimeSeries!$1:$1,"&gt;="&amp;G$2)</f>
        <v>127.5</v>
      </c>
      <c r="H995" s="5">
        <f>AVERAGEIFS(TimeSeries!993:993,TimeSeries!$1:$1,"&lt;="&amp;H$3,TimeSeries!$1:$1,"&gt;="&amp;H$2)</f>
        <v>114.5</v>
      </c>
      <c r="I995" s="5">
        <f>AVERAGEIFS(TimeSeries!993:993,TimeSeries!$1:$1,"&lt;="&amp;I$3,TimeSeries!$1:$1,"&gt;="&amp;I$2)</f>
        <v>108.15</v>
      </c>
      <c r="J995" s="5">
        <f>AVERAGEIFS(TimeSeries!993:993,TimeSeries!$1:$1,"&lt;="&amp;J$3,TimeSeries!$1:$1,"&gt;="&amp;J$2)</f>
        <v>110.3</v>
      </c>
      <c r="K995" s="5">
        <f>+TimeSeries!I993</f>
        <v>117.91249999999999</v>
      </c>
      <c r="M995">
        <f t="shared" si="355"/>
        <v>118.715625</v>
      </c>
      <c r="N995">
        <f t="shared" si="356"/>
        <v>125.375</v>
      </c>
      <c r="O995">
        <f t="shared" si="358"/>
        <v>0</v>
      </c>
      <c r="P995">
        <f t="shared" si="357"/>
        <v>0</v>
      </c>
      <c r="Q995">
        <f>+INDEX(TimeSeries!$A:$ZZ,'TimeSeries - Formatted'!$B995+1,'TimeSeries - Formatted'!K$1)</f>
        <v>36</v>
      </c>
      <c r="R995">
        <f>SUM(O$4:O995)</f>
        <v>47</v>
      </c>
      <c r="S995">
        <f>SUM(P$4:P995)</f>
        <v>48</v>
      </c>
      <c r="U995" s="1">
        <f t="shared" si="370"/>
        <v>-0.18681318681318682</v>
      </c>
      <c r="V995" s="1">
        <f t="shared" si="371"/>
        <v>-0.17821440882454331</v>
      </c>
      <c r="W995" s="1">
        <f t="shared" si="372"/>
        <v>-0.17173096620006822</v>
      </c>
      <c r="X995" s="1">
        <f t="shared" si="373"/>
        <v>-0.14295370057451839</v>
      </c>
      <c r="Y995" s="1">
        <f t="shared" si="374"/>
        <v>-9.5102909865152574E-2</v>
      </c>
      <c r="Z995" s="1">
        <f t="shared" si="375"/>
        <v>-0.13290420295342675</v>
      </c>
      <c r="AA995" s="1">
        <f t="shared" si="376"/>
        <v>-0.18958411390033714</v>
      </c>
      <c r="AB995" s="1">
        <f t="shared" si="377"/>
        <v>-0.17005267118133938</v>
      </c>
      <c r="AD995" s="2">
        <f t="shared" ca="1" si="361"/>
        <v>1</v>
      </c>
      <c r="AE995" s="2">
        <f t="shared" ca="1" si="362"/>
        <v>1</v>
      </c>
      <c r="AF995" s="2">
        <f t="shared" ca="1" si="363"/>
        <v>1</v>
      </c>
      <c r="AG995" s="2">
        <f t="shared" ca="1" si="364"/>
        <v>1</v>
      </c>
      <c r="AH995" s="2">
        <f t="shared" ca="1" si="365"/>
        <v>1</v>
      </c>
      <c r="AI995" s="2">
        <f t="shared" ca="1" si="366"/>
        <v>1</v>
      </c>
      <c r="AJ995" s="2">
        <f t="shared" ca="1" si="367"/>
        <v>1</v>
      </c>
      <c r="AK995" s="2">
        <f t="shared" ca="1" si="368"/>
        <v>1</v>
      </c>
      <c r="AM995">
        <f ca="1">+IF(COUNTIFS(AM$4:AM994,1,$Q$4:$Q994,$Q995)=1,0,IF(U995*AD995&lt;$AO$1,1,0))</f>
        <v>0</v>
      </c>
      <c r="AN995">
        <f ca="1">+IF(COUNTIFS(AN$4:AN994,1,$Q$4:$Q994,$Q995)=1,0,IF(V995*AE995&lt;$AO$1,1,0))</f>
        <v>0</v>
      </c>
      <c r="AO995">
        <f ca="1">+IF(COUNTIFS(AO$4:AO994,1,$Q$4:$Q994,$Q995)=1,0,IF(W995*AF995&lt;$AO$1,1,0))</f>
        <v>0</v>
      </c>
      <c r="AP995">
        <f ca="1">+IF(COUNTIFS(AP$4:AP994,1,$Q$4:$Q994,$Q995)=1,0,IF(X995*AG995&lt;$AO$1,1,0))</f>
        <v>0</v>
      </c>
      <c r="AQ995">
        <f ca="1">+IF(COUNTIFS(AQ$4:AQ994,1,$Q$4:$Q994,$Q995)=1,0,IF(Y995*AH995&lt;$AO$1,1,0))</f>
        <v>0</v>
      </c>
      <c r="AR995">
        <f ca="1">+IF(COUNTIFS(AR$4:AR994,1,$Q$4:$Q994,$Q995)=1,0,IF(Z995*AI995&lt;$AO$1,1,0))</f>
        <v>0</v>
      </c>
      <c r="AS995">
        <f ca="1">+IF(COUNTIFS(AS$4:AS994,1,$Q$4:$Q994,$Q995)=1,0,IF(AA995*AJ995&lt;$AO$1,1,0))</f>
        <v>0</v>
      </c>
      <c r="AT995">
        <f ca="1">+IF(COUNTIFS(AT$4:AT994,1,$Q$4:$Q994,$Q995)=1,0,IF(AB995*AK995&lt;$AO$1,1,0))</f>
        <v>0</v>
      </c>
      <c r="AU995">
        <f t="shared" ca="1" si="359"/>
        <v>0</v>
      </c>
      <c r="AW995">
        <f ca="1">1*(COUNTIFS($Q$4:$Q994,Q995,AU$4:AU994,1)&gt;0)</f>
        <v>1</v>
      </c>
      <c r="AX995" t="str">
        <f t="shared" ca="1" si="369"/>
        <v/>
      </c>
    </row>
    <row r="996" spans="2:50" x14ac:dyDescent="0.35">
      <c r="B996">
        <f t="shared" si="360"/>
        <v>993</v>
      </c>
      <c r="C996" s="5">
        <f>AVERAGEIFS(TimeSeries!994:994,TimeSeries!$1:$1,"&lt;="&amp;C$3,TimeSeries!$1:$1,"&gt;="&amp;C$2)</f>
        <v>114.7</v>
      </c>
      <c r="D996" s="5">
        <f>AVERAGEIFS(TimeSeries!994:994,TimeSeries!$1:$1,"&lt;="&amp;D$3,TimeSeries!$1:$1,"&gt;="&amp;D$2)</f>
        <v>119.2</v>
      </c>
      <c r="E996" s="5">
        <f>AVERAGEIFS(TimeSeries!994:994,TimeSeries!$1:$1,"&lt;="&amp;E$3,TimeSeries!$1:$1,"&gt;="&amp;E$2)</f>
        <v>121.3</v>
      </c>
      <c r="F996" s="5">
        <f>AVERAGEIFS(TimeSeries!994:994,TimeSeries!$1:$1,"&lt;="&amp;F$3,TimeSeries!$1:$1,"&gt;="&amp;F$2)</f>
        <v>127.3</v>
      </c>
      <c r="G996" s="5">
        <f>AVERAGEIFS(TimeSeries!994:994,TimeSeries!$1:$1,"&lt;="&amp;G$3,TimeSeries!$1:$1,"&gt;="&amp;G$2)</f>
        <v>128</v>
      </c>
      <c r="H996" s="5">
        <f>AVERAGEIFS(TimeSeries!994:994,TimeSeries!$1:$1,"&lt;="&amp;H$3,TimeSeries!$1:$1,"&gt;="&amp;H$2)</f>
        <v>114.5</v>
      </c>
      <c r="I996" s="5">
        <f>AVERAGEIFS(TimeSeries!994:994,TimeSeries!$1:$1,"&lt;="&amp;I$3,TimeSeries!$1:$1,"&gt;="&amp;I$2)</f>
        <v>108.85</v>
      </c>
      <c r="J996" s="5">
        <f>AVERAGEIFS(TimeSeries!994:994,TimeSeries!$1:$1,"&lt;="&amp;J$3,TimeSeries!$1:$1,"&gt;="&amp;J$2)</f>
        <v>111.7</v>
      </c>
      <c r="K996" s="5">
        <f>+TimeSeries!I994</f>
        <v>118.21250000000001</v>
      </c>
      <c r="M996">
        <f t="shared" si="355"/>
        <v>118.715625</v>
      </c>
      <c r="N996">
        <f t="shared" si="356"/>
        <v>125.375</v>
      </c>
      <c r="O996">
        <f t="shared" si="358"/>
        <v>0</v>
      </c>
      <c r="P996">
        <f t="shared" si="357"/>
        <v>0</v>
      </c>
      <c r="Q996">
        <f>+INDEX(TimeSeries!$A:$ZZ,'TimeSeries - Formatted'!$B996+1,'TimeSeries - Formatted'!K$1)</f>
        <v>36</v>
      </c>
      <c r="R996">
        <f>SUM(O$4:O996)</f>
        <v>47</v>
      </c>
      <c r="S996">
        <f>SUM(P$4:P996)</f>
        <v>48</v>
      </c>
      <c r="U996" s="1">
        <f t="shared" si="370"/>
        <v>-0.18681318681318682</v>
      </c>
      <c r="V996" s="1">
        <f t="shared" si="371"/>
        <v>-0.17821440882454331</v>
      </c>
      <c r="W996" s="1">
        <f t="shared" si="372"/>
        <v>-0.17173096620006822</v>
      </c>
      <c r="X996" s="1">
        <f t="shared" si="373"/>
        <v>-0.13957418046637371</v>
      </c>
      <c r="Y996" s="1">
        <f t="shared" si="374"/>
        <v>-9.155429382540814E-2</v>
      </c>
      <c r="Z996" s="1">
        <f t="shared" si="375"/>
        <v>-0.13290420295342675</v>
      </c>
      <c r="AA996" s="1">
        <f t="shared" si="376"/>
        <v>-0.18433870363431992</v>
      </c>
      <c r="AB996" s="1">
        <f t="shared" si="377"/>
        <v>-0.15951843491346884</v>
      </c>
      <c r="AD996" s="2">
        <f t="shared" ca="1" si="361"/>
        <v>1</v>
      </c>
      <c r="AE996" s="2">
        <f t="shared" ca="1" si="362"/>
        <v>1</v>
      </c>
      <c r="AF996" s="2">
        <f t="shared" ca="1" si="363"/>
        <v>1</v>
      </c>
      <c r="AG996" s="2">
        <f t="shared" ca="1" si="364"/>
        <v>1</v>
      </c>
      <c r="AH996" s="2">
        <f t="shared" ca="1" si="365"/>
        <v>1</v>
      </c>
      <c r="AI996" s="2">
        <f t="shared" ca="1" si="366"/>
        <v>1</v>
      </c>
      <c r="AJ996" s="2">
        <f t="shared" ca="1" si="367"/>
        <v>1</v>
      </c>
      <c r="AK996" s="2">
        <f t="shared" ca="1" si="368"/>
        <v>1</v>
      </c>
      <c r="AM996">
        <f ca="1">+IF(COUNTIFS(AM$4:AM995,1,$Q$4:$Q995,$Q996)=1,0,IF(U996*AD996&lt;$AO$1,1,0))</f>
        <v>0</v>
      </c>
      <c r="AN996">
        <f ca="1">+IF(COUNTIFS(AN$4:AN995,1,$Q$4:$Q995,$Q996)=1,0,IF(V996*AE996&lt;$AO$1,1,0))</f>
        <v>0</v>
      </c>
      <c r="AO996">
        <f ca="1">+IF(COUNTIFS(AO$4:AO995,1,$Q$4:$Q995,$Q996)=1,0,IF(W996*AF996&lt;$AO$1,1,0))</f>
        <v>0</v>
      </c>
      <c r="AP996">
        <f ca="1">+IF(COUNTIFS(AP$4:AP995,1,$Q$4:$Q995,$Q996)=1,0,IF(X996*AG996&lt;$AO$1,1,0))</f>
        <v>0</v>
      </c>
      <c r="AQ996">
        <f ca="1">+IF(COUNTIFS(AQ$4:AQ995,1,$Q$4:$Q995,$Q996)=1,0,IF(Y996*AH996&lt;$AO$1,1,0))</f>
        <v>0</v>
      </c>
      <c r="AR996">
        <f ca="1">+IF(COUNTIFS(AR$4:AR995,1,$Q$4:$Q995,$Q996)=1,0,IF(Z996*AI996&lt;$AO$1,1,0))</f>
        <v>0</v>
      </c>
      <c r="AS996">
        <f ca="1">+IF(COUNTIFS(AS$4:AS995,1,$Q$4:$Q995,$Q996)=1,0,IF(AA996*AJ996&lt;$AO$1,1,0))</f>
        <v>0</v>
      </c>
      <c r="AT996">
        <f ca="1">+IF(COUNTIFS(AT$4:AT995,1,$Q$4:$Q995,$Q996)=1,0,IF(AB996*AK996&lt;$AO$1,1,0))</f>
        <v>0</v>
      </c>
      <c r="AU996">
        <f t="shared" ca="1" si="359"/>
        <v>0</v>
      </c>
      <c r="AW996">
        <f ca="1">1*(COUNTIFS($Q$4:$Q995,Q996,AU$4:AU995,1)&gt;0)</f>
        <v>1</v>
      </c>
      <c r="AX996" t="str">
        <f t="shared" ca="1" si="369"/>
        <v/>
      </c>
    </row>
    <row r="997" spans="2:50" x14ac:dyDescent="0.35">
      <c r="B997">
        <f t="shared" si="360"/>
        <v>994</v>
      </c>
      <c r="C997" s="5">
        <f>AVERAGEIFS(TimeSeries!995:995,TimeSeries!$1:$1,"&lt;="&amp;C$3,TimeSeries!$1:$1,"&gt;="&amp;C$2)</f>
        <v>115.4</v>
      </c>
      <c r="D997" s="5">
        <f>AVERAGEIFS(TimeSeries!995:995,TimeSeries!$1:$1,"&lt;="&amp;D$3,TimeSeries!$1:$1,"&gt;="&amp;D$2)</f>
        <v>120.4</v>
      </c>
      <c r="E997" s="5">
        <f>AVERAGEIFS(TimeSeries!995:995,TimeSeries!$1:$1,"&lt;="&amp;E$3,TimeSeries!$1:$1,"&gt;="&amp;E$2)</f>
        <v>122.5</v>
      </c>
      <c r="F997" s="5">
        <f>AVERAGEIFS(TimeSeries!995:995,TimeSeries!$1:$1,"&lt;="&amp;F$3,TimeSeries!$1:$1,"&gt;="&amp;F$2)</f>
        <v>128.5</v>
      </c>
      <c r="G997" s="5">
        <f>AVERAGEIFS(TimeSeries!995:995,TimeSeries!$1:$1,"&lt;="&amp;G$3,TimeSeries!$1:$1,"&gt;="&amp;G$2)</f>
        <v>127.1</v>
      </c>
      <c r="H997" s="5">
        <f>AVERAGEIFS(TimeSeries!995:995,TimeSeries!$1:$1,"&lt;="&amp;H$3,TimeSeries!$1:$1,"&gt;="&amp;H$2)</f>
        <v>113.1</v>
      </c>
      <c r="I997" s="5">
        <f>AVERAGEIFS(TimeSeries!995:995,TimeSeries!$1:$1,"&lt;="&amp;I$3,TimeSeries!$1:$1,"&gt;="&amp;I$2)</f>
        <v>107.45</v>
      </c>
      <c r="J997" s="5">
        <f>AVERAGEIFS(TimeSeries!995:995,TimeSeries!$1:$1,"&lt;="&amp;J$3,TimeSeries!$1:$1,"&gt;="&amp;J$2)</f>
        <v>108.9</v>
      </c>
      <c r="K997" s="5">
        <f>+TimeSeries!I995</f>
        <v>118.11250000000001</v>
      </c>
      <c r="M997">
        <f t="shared" si="355"/>
        <v>118.715625</v>
      </c>
      <c r="N997">
        <f t="shared" si="356"/>
        <v>125.375</v>
      </c>
      <c r="O997">
        <f t="shared" si="358"/>
        <v>0</v>
      </c>
      <c r="P997">
        <f t="shared" si="357"/>
        <v>0</v>
      </c>
      <c r="Q997">
        <f>+INDEX(TimeSeries!$A:$ZZ,'TimeSeries - Formatted'!$B997+1,'TimeSeries - Formatted'!K$1)</f>
        <v>36</v>
      </c>
      <c r="R997">
        <f>SUM(O$4:O997)</f>
        <v>47</v>
      </c>
      <c r="S997">
        <f>SUM(P$4:P997)</f>
        <v>48</v>
      </c>
      <c r="U997" s="1">
        <f t="shared" si="370"/>
        <v>-0.18185040765685934</v>
      </c>
      <c r="V997" s="1">
        <f t="shared" si="371"/>
        <v>-0.16994139951740783</v>
      </c>
      <c r="W997" s="1">
        <f t="shared" si="372"/>
        <v>-0.16353704335950825</v>
      </c>
      <c r="X997" s="1">
        <f t="shared" si="373"/>
        <v>-0.1314633322068266</v>
      </c>
      <c r="Y997" s="1">
        <f t="shared" si="374"/>
        <v>-9.7941802696948299E-2</v>
      </c>
      <c r="Z997" s="1">
        <f t="shared" si="375"/>
        <v>-0.14350624763347231</v>
      </c>
      <c r="AA997" s="1">
        <f t="shared" si="376"/>
        <v>-0.19482952416635435</v>
      </c>
      <c r="AB997" s="1">
        <f t="shared" si="377"/>
        <v>-0.18058690744920991</v>
      </c>
      <c r="AD997" s="2">
        <f t="shared" ca="1" si="361"/>
        <v>1</v>
      </c>
      <c r="AE997" s="2">
        <f t="shared" ca="1" si="362"/>
        <v>1</v>
      </c>
      <c r="AF997" s="2">
        <f t="shared" ca="1" si="363"/>
        <v>1</v>
      </c>
      <c r="AG997" s="2">
        <f t="shared" ca="1" si="364"/>
        <v>1</v>
      </c>
      <c r="AH997" s="2">
        <f t="shared" ca="1" si="365"/>
        <v>1</v>
      </c>
      <c r="AI997" s="2">
        <f t="shared" ca="1" si="366"/>
        <v>1</v>
      </c>
      <c r="AJ997" s="2">
        <f t="shared" ca="1" si="367"/>
        <v>1</v>
      </c>
      <c r="AK997" s="2">
        <f t="shared" ca="1" si="368"/>
        <v>1</v>
      </c>
      <c r="AM997">
        <f ca="1">+IF(COUNTIFS(AM$4:AM996,1,$Q$4:$Q996,$Q997)=1,0,IF(U997*AD997&lt;$AO$1,1,0))</f>
        <v>0</v>
      </c>
      <c r="AN997">
        <f ca="1">+IF(COUNTIFS(AN$4:AN996,1,$Q$4:$Q996,$Q997)=1,0,IF(V997*AE997&lt;$AO$1,1,0))</f>
        <v>0</v>
      </c>
      <c r="AO997">
        <f ca="1">+IF(COUNTIFS(AO$4:AO996,1,$Q$4:$Q996,$Q997)=1,0,IF(W997*AF997&lt;$AO$1,1,0))</f>
        <v>0</v>
      </c>
      <c r="AP997">
        <f ca="1">+IF(COUNTIFS(AP$4:AP996,1,$Q$4:$Q996,$Q997)=1,0,IF(X997*AG997&lt;$AO$1,1,0))</f>
        <v>0</v>
      </c>
      <c r="AQ997">
        <f ca="1">+IF(COUNTIFS(AQ$4:AQ996,1,$Q$4:$Q996,$Q997)=1,0,IF(Y997*AH997&lt;$AO$1,1,0))</f>
        <v>0</v>
      </c>
      <c r="AR997">
        <f ca="1">+IF(COUNTIFS(AR$4:AR996,1,$Q$4:$Q996,$Q997)=1,0,IF(Z997*AI997&lt;$AO$1,1,0))</f>
        <v>0</v>
      </c>
      <c r="AS997">
        <f ca="1">+IF(COUNTIFS(AS$4:AS996,1,$Q$4:$Q996,$Q997)=1,0,IF(AA997*AJ997&lt;$AO$1,1,0))</f>
        <v>0</v>
      </c>
      <c r="AT997">
        <f ca="1">+IF(COUNTIFS(AT$4:AT996,1,$Q$4:$Q996,$Q997)=1,0,IF(AB997*AK997&lt;$AO$1,1,0))</f>
        <v>0</v>
      </c>
      <c r="AU997">
        <f t="shared" ca="1" si="359"/>
        <v>0</v>
      </c>
      <c r="AW997">
        <f ca="1">1*(COUNTIFS($Q$4:$Q996,Q997,AU$4:AU996,1)&gt;0)</f>
        <v>1</v>
      </c>
      <c r="AX997" t="str">
        <f t="shared" ca="1" si="369"/>
        <v/>
      </c>
    </row>
    <row r="998" spans="2:50" x14ac:dyDescent="0.35">
      <c r="B998">
        <f t="shared" si="360"/>
        <v>995</v>
      </c>
      <c r="C998" s="5">
        <f>AVERAGEIFS(TimeSeries!996:996,TimeSeries!$1:$1,"&lt;="&amp;C$3,TimeSeries!$1:$1,"&gt;="&amp;C$2)</f>
        <v>116.6</v>
      </c>
      <c r="D998" s="5">
        <f>AVERAGEIFS(TimeSeries!996:996,TimeSeries!$1:$1,"&lt;="&amp;D$3,TimeSeries!$1:$1,"&gt;="&amp;D$2)</f>
        <v>121.1</v>
      </c>
      <c r="E998" s="5">
        <f>AVERAGEIFS(TimeSeries!996:996,TimeSeries!$1:$1,"&lt;="&amp;E$3,TimeSeries!$1:$1,"&gt;="&amp;E$2)</f>
        <v>123.25</v>
      </c>
      <c r="F998" s="5">
        <f>AVERAGEIFS(TimeSeries!996:996,TimeSeries!$1:$1,"&lt;="&amp;F$3,TimeSeries!$1:$1,"&gt;="&amp;F$2)</f>
        <v>129.25</v>
      </c>
      <c r="G998" s="5">
        <f>AVERAGEIFS(TimeSeries!996:996,TimeSeries!$1:$1,"&lt;="&amp;G$3,TimeSeries!$1:$1,"&gt;="&amp;G$2)</f>
        <v>127.1</v>
      </c>
      <c r="H998" s="5">
        <f>AVERAGEIFS(TimeSeries!996:996,TimeSeries!$1:$1,"&lt;="&amp;H$3,TimeSeries!$1:$1,"&gt;="&amp;H$2)</f>
        <v>113.6</v>
      </c>
      <c r="I998" s="5">
        <f>AVERAGEIFS(TimeSeries!996:996,TimeSeries!$1:$1,"&lt;="&amp;I$3,TimeSeries!$1:$1,"&gt;="&amp;I$2)</f>
        <v>109.35</v>
      </c>
      <c r="J998" s="5">
        <f>AVERAGEIFS(TimeSeries!996:996,TimeSeries!$1:$1,"&lt;="&amp;J$3,TimeSeries!$1:$1,"&gt;="&amp;J$2)</f>
        <v>111.7</v>
      </c>
      <c r="K998" s="5">
        <f>+TimeSeries!I996</f>
        <v>119.07499999999999</v>
      </c>
      <c r="M998">
        <f t="shared" si="355"/>
        <v>118.80624999999999</v>
      </c>
      <c r="N998">
        <f t="shared" si="356"/>
        <v>125.375</v>
      </c>
      <c r="O998">
        <f t="shared" si="358"/>
        <v>0</v>
      </c>
      <c r="P998">
        <f t="shared" si="357"/>
        <v>0</v>
      </c>
      <c r="Q998">
        <f>+INDEX(TimeSeries!$A:$ZZ,'TimeSeries - Formatted'!$B998+1,'TimeSeries - Formatted'!K$1)</f>
        <v>36</v>
      </c>
      <c r="R998">
        <f>SUM(O$4:O998)</f>
        <v>47</v>
      </c>
      <c r="S998">
        <f>SUM(P$4:P998)</f>
        <v>48</v>
      </c>
      <c r="U998" s="1">
        <f t="shared" si="370"/>
        <v>-0.17334278624601218</v>
      </c>
      <c r="V998" s="1">
        <f t="shared" si="371"/>
        <v>-0.16511547742157884</v>
      </c>
      <c r="W998" s="1">
        <f t="shared" si="372"/>
        <v>-0.15841584158415833</v>
      </c>
      <c r="X998" s="1">
        <f t="shared" si="373"/>
        <v>-0.12639405204460963</v>
      </c>
      <c r="Y998" s="1">
        <f t="shared" si="374"/>
        <v>-9.7941802696948299E-2</v>
      </c>
      <c r="Z998" s="1">
        <f t="shared" si="375"/>
        <v>-0.13971980310488463</v>
      </c>
      <c r="AA998" s="1">
        <f t="shared" si="376"/>
        <v>-0.18059198201573623</v>
      </c>
      <c r="AB998" s="1">
        <f t="shared" si="377"/>
        <v>-0.15951843491346884</v>
      </c>
      <c r="AD998" s="2">
        <f t="shared" ca="1" si="361"/>
        <v>1</v>
      </c>
      <c r="AE998" s="2">
        <f t="shared" ca="1" si="362"/>
        <v>1</v>
      </c>
      <c r="AF998" s="2">
        <f t="shared" ca="1" si="363"/>
        <v>1</v>
      </c>
      <c r="AG998" s="2">
        <f t="shared" ca="1" si="364"/>
        <v>1</v>
      </c>
      <c r="AH998" s="2">
        <f t="shared" ca="1" si="365"/>
        <v>1</v>
      </c>
      <c r="AI998" s="2">
        <f t="shared" ca="1" si="366"/>
        <v>1</v>
      </c>
      <c r="AJ998" s="2">
        <f t="shared" ca="1" si="367"/>
        <v>1</v>
      </c>
      <c r="AK998" s="2">
        <f t="shared" ca="1" si="368"/>
        <v>1</v>
      </c>
      <c r="AM998">
        <f ca="1">+IF(COUNTIFS(AM$4:AM997,1,$Q$4:$Q997,$Q998)=1,0,IF(U998*AD998&lt;$AO$1,1,0))</f>
        <v>0</v>
      </c>
      <c r="AN998">
        <f ca="1">+IF(COUNTIFS(AN$4:AN997,1,$Q$4:$Q997,$Q998)=1,0,IF(V998*AE998&lt;$AO$1,1,0))</f>
        <v>0</v>
      </c>
      <c r="AO998">
        <f ca="1">+IF(COUNTIFS(AO$4:AO997,1,$Q$4:$Q997,$Q998)=1,0,IF(W998*AF998&lt;$AO$1,1,0))</f>
        <v>0</v>
      </c>
      <c r="AP998">
        <f ca="1">+IF(COUNTIFS(AP$4:AP997,1,$Q$4:$Q997,$Q998)=1,0,IF(X998*AG998&lt;$AO$1,1,0))</f>
        <v>0</v>
      </c>
      <c r="AQ998">
        <f ca="1">+IF(COUNTIFS(AQ$4:AQ997,1,$Q$4:$Q997,$Q998)=1,0,IF(Y998*AH998&lt;$AO$1,1,0))</f>
        <v>0</v>
      </c>
      <c r="AR998">
        <f ca="1">+IF(COUNTIFS(AR$4:AR997,1,$Q$4:$Q997,$Q998)=1,0,IF(Z998*AI998&lt;$AO$1,1,0))</f>
        <v>0</v>
      </c>
      <c r="AS998">
        <f ca="1">+IF(COUNTIFS(AS$4:AS997,1,$Q$4:$Q997,$Q998)=1,0,IF(AA998*AJ998&lt;$AO$1,1,0))</f>
        <v>0</v>
      </c>
      <c r="AT998">
        <f ca="1">+IF(COUNTIFS(AT$4:AT997,1,$Q$4:$Q997,$Q998)=1,0,IF(AB998*AK998&lt;$AO$1,1,0))</f>
        <v>0</v>
      </c>
      <c r="AU998">
        <f t="shared" ca="1" si="359"/>
        <v>0</v>
      </c>
      <c r="AW998">
        <f ca="1">1*(COUNTIFS($Q$4:$Q997,Q998,AU$4:AU997,1)&gt;0)</f>
        <v>1</v>
      </c>
      <c r="AX998" t="str">
        <f t="shared" ca="1" si="369"/>
        <v/>
      </c>
    </row>
    <row r="999" spans="2:50" x14ac:dyDescent="0.35">
      <c r="B999">
        <f t="shared" si="360"/>
        <v>996</v>
      </c>
      <c r="C999" s="5">
        <f>AVERAGEIFS(TimeSeries!997:997,TimeSeries!$1:$1,"&lt;="&amp;C$3,TimeSeries!$1:$1,"&gt;="&amp;C$2)</f>
        <v>119</v>
      </c>
      <c r="D999" s="5">
        <f>AVERAGEIFS(TimeSeries!997:997,TimeSeries!$1:$1,"&lt;="&amp;D$3,TimeSeries!$1:$1,"&gt;="&amp;D$2)</f>
        <v>123.5</v>
      </c>
      <c r="E999" s="5">
        <f>AVERAGEIFS(TimeSeries!997:997,TimeSeries!$1:$1,"&lt;="&amp;E$3,TimeSeries!$1:$1,"&gt;="&amp;E$2)</f>
        <v>124.95</v>
      </c>
      <c r="F999" s="5">
        <f>AVERAGEIFS(TimeSeries!997:997,TimeSeries!$1:$1,"&lt;="&amp;F$3,TimeSeries!$1:$1,"&gt;="&amp;F$2)</f>
        <v>129.94999999999999</v>
      </c>
      <c r="G999" s="5">
        <f>AVERAGEIFS(TimeSeries!997:997,TimeSeries!$1:$1,"&lt;="&amp;G$3,TimeSeries!$1:$1,"&gt;="&amp;G$2)</f>
        <v>125.7</v>
      </c>
      <c r="H999" s="5">
        <f>AVERAGEIFS(TimeSeries!997:997,TimeSeries!$1:$1,"&lt;="&amp;H$3,TimeSeries!$1:$1,"&gt;="&amp;H$2)</f>
        <v>112.7</v>
      </c>
      <c r="I999" s="5">
        <f>AVERAGEIFS(TimeSeries!997:997,TimeSeries!$1:$1,"&lt;="&amp;I$3,TimeSeries!$1:$1,"&gt;="&amp;I$2)</f>
        <v>109.85</v>
      </c>
      <c r="J999" s="5">
        <f>AVERAGEIFS(TimeSeries!997:997,TimeSeries!$1:$1,"&lt;="&amp;J$3,TimeSeries!$1:$1,"&gt;="&amp;J$2)</f>
        <v>111.7</v>
      </c>
      <c r="K999" s="5">
        <f>+TimeSeries!I997</f>
        <v>119.875</v>
      </c>
      <c r="M999">
        <f t="shared" si="355"/>
        <v>118.971875</v>
      </c>
      <c r="N999">
        <f t="shared" si="356"/>
        <v>125.375</v>
      </c>
      <c r="O999">
        <f t="shared" si="358"/>
        <v>1</v>
      </c>
      <c r="P999">
        <f t="shared" si="357"/>
        <v>0</v>
      </c>
      <c r="Q999">
        <f>+INDEX(TimeSeries!$A:$ZZ,'TimeSeries - Formatted'!$B999+1,'TimeSeries - Formatted'!K$1)</f>
        <v>36</v>
      </c>
      <c r="R999">
        <f>SUM(O$4:O999)</f>
        <v>48</v>
      </c>
      <c r="S999">
        <f>SUM(P$4:P999)</f>
        <v>48</v>
      </c>
      <c r="U999" s="1">
        <f t="shared" si="370"/>
        <v>-0.15632754342431765</v>
      </c>
      <c r="V999" s="1">
        <f t="shared" si="371"/>
        <v>-0.14856945880730787</v>
      </c>
      <c r="W999" s="1">
        <f t="shared" si="372"/>
        <v>-0.14680778422669849</v>
      </c>
      <c r="X999" s="1">
        <f t="shared" si="373"/>
        <v>-0.1216627238932072</v>
      </c>
      <c r="Y999" s="1">
        <f t="shared" si="374"/>
        <v>-0.10787792760823278</v>
      </c>
      <c r="Z999" s="1">
        <f t="shared" si="375"/>
        <v>-0.1465354032563424</v>
      </c>
      <c r="AA999" s="1">
        <f t="shared" si="376"/>
        <v>-0.17684526039715243</v>
      </c>
      <c r="AB999" s="1">
        <f t="shared" si="377"/>
        <v>-0.15951843491346884</v>
      </c>
      <c r="AD999" s="2">
        <f t="shared" ca="1" si="361"/>
        <v>1</v>
      </c>
      <c r="AE999" s="2">
        <f t="shared" ca="1" si="362"/>
        <v>1</v>
      </c>
      <c r="AF999" s="2">
        <f t="shared" ca="1" si="363"/>
        <v>1</v>
      </c>
      <c r="AG999" s="2">
        <f t="shared" ca="1" si="364"/>
        <v>1</v>
      </c>
      <c r="AH999" s="2">
        <f t="shared" ca="1" si="365"/>
        <v>1</v>
      </c>
      <c r="AI999" s="2">
        <f t="shared" ca="1" si="366"/>
        <v>1</v>
      </c>
      <c r="AJ999" s="2">
        <f t="shared" ca="1" si="367"/>
        <v>1</v>
      </c>
      <c r="AK999" s="2">
        <f t="shared" ca="1" si="368"/>
        <v>1</v>
      </c>
      <c r="AM999">
        <f ca="1">+IF(COUNTIFS(AM$4:AM998,1,$Q$4:$Q998,$Q999)=1,0,IF(U999*AD999&lt;$AO$1,1,0))</f>
        <v>0</v>
      </c>
      <c r="AN999">
        <f ca="1">+IF(COUNTIFS(AN$4:AN998,1,$Q$4:$Q998,$Q999)=1,0,IF(V999*AE999&lt;$AO$1,1,0))</f>
        <v>0</v>
      </c>
      <c r="AO999">
        <f ca="1">+IF(COUNTIFS(AO$4:AO998,1,$Q$4:$Q998,$Q999)=1,0,IF(W999*AF999&lt;$AO$1,1,0))</f>
        <v>0</v>
      </c>
      <c r="AP999">
        <f ca="1">+IF(COUNTIFS(AP$4:AP998,1,$Q$4:$Q998,$Q999)=1,0,IF(X999*AG999&lt;$AO$1,1,0))</f>
        <v>0</v>
      </c>
      <c r="AQ999">
        <f ca="1">+IF(COUNTIFS(AQ$4:AQ998,1,$Q$4:$Q998,$Q999)=1,0,IF(Y999*AH999&lt;$AO$1,1,0))</f>
        <v>0</v>
      </c>
      <c r="AR999">
        <f ca="1">+IF(COUNTIFS(AR$4:AR998,1,$Q$4:$Q998,$Q999)=1,0,IF(Z999*AI999&lt;$AO$1,1,0))</f>
        <v>0</v>
      </c>
      <c r="AS999">
        <f ca="1">+IF(COUNTIFS(AS$4:AS998,1,$Q$4:$Q998,$Q999)=1,0,IF(AA999*AJ999&lt;$AO$1,1,0))</f>
        <v>0</v>
      </c>
      <c r="AT999">
        <f ca="1">+IF(COUNTIFS(AT$4:AT998,1,$Q$4:$Q998,$Q999)=1,0,IF(AB999*AK999&lt;$AO$1,1,0))</f>
        <v>0</v>
      </c>
      <c r="AU999">
        <f t="shared" ca="1" si="359"/>
        <v>0</v>
      </c>
      <c r="AW999">
        <f ca="1">1*(COUNTIFS($Q$4:$Q998,Q999,AU$4:AU998,1)&gt;0)</f>
        <v>1</v>
      </c>
      <c r="AX999" t="str">
        <f t="shared" ca="1" si="369"/>
        <v/>
      </c>
    </row>
    <row r="1000" spans="2:50" x14ac:dyDescent="0.35">
      <c r="B1000">
        <f t="shared" si="360"/>
        <v>997</v>
      </c>
      <c r="C1000" s="5">
        <f>AVERAGEIFS(TimeSeries!998:998,TimeSeries!$1:$1,"&lt;="&amp;C$3,TimeSeries!$1:$1,"&gt;="&amp;C$2)</f>
        <v>121.95</v>
      </c>
      <c r="D1000" s="5">
        <f>AVERAGEIFS(TimeSeries!998:998,TimeSeries!$1:$1,"&lt;="&amp;D$3,TimeSeries!$1:$1,"&gt;="&amp;D$2)</f>
        <v>126.45</v>
      </c>
      <c r="E1000" s="5">
        <f>AVERAGEIFS(TimeSeries!998:998,TimeSeries!$1:$1,"&lt;="&amp;E$3,TimeSeries!$1:$1,"&gt;="&amp;E$2)</f>
        <v>127.85</v>
      </c>
      <c r="F1000" s="5">
        <f>AVERAGEIFS(TimeSeries!998:998,TimeSeries!$1:$1,"&lt;="&amp;F$3,TimeSeries!$1:$1,"&gt;="&amp;F$2)</f>
        <v>131.35</v>
      </c>
      <c r="G1000" s="5">
        <f>AVERAGEIFS(TimeSeries!998:998,TimeSeries!$1:$1,"&lt;="&amp;G$3,TimeSeries!$1:$1,"&gt;="&amp;G$2)</f>
        <v>126.4</v>
      </c>
      <c r="H1000" s="5">
        <f>AVERAGEIFS(TimeSeries!998:998,TimeSeries!$1:$1,"&lt;="&amp;H$3,TimeSeries!$1:$1,"&gt;="&amp;H$2)</f>
        <v>114.4</v>
      </c>
      <c r="I1000" s="5">
        <f>AVERAGEIFS(TimeSeries!998:998,TimeSeries!$1:$1,"&lt;="&amp;I$3,TimeSeries!$1:$1,"&gt;="&amp;I$2)</f>
        <v>110.85</v>
      </c>
      <c r="J1000" s="5">
        <f>AVERAGEIFS(TimeSeries!998:998,TimeSeries!$1:$1,"&lt;="&amp;J$3,TimeSeries!$1:$1,"&gt;="&amp;J$2)</f>
        <v>111.7</v>
      </c>
      <c r="K1000" s="5">
        <f>+TimeSeries!I998</f>
        <v>121.7625</v>
      </c>
      <c r="M1000">
        <f t="shared" si="355"/>
        <v>118.971875</v>
      </c>
      <c r="N1000">
        <f t="shared" si="356"/>
        <v>125.375</v>
      </c>
      <c r="O1000">
        <f t="shared" si="358"/>
        <v>0</v>
      </c>
      <c r="P1000">
        <f t="shared" si="357"/>
        <v>0</v>
      </c>
      <c r="Q1000">
        <f>+INDEX(TimeSeries!$A:$ZZ,'TimeSeries - Formatted'!$B1000+1,'TimeSeries - Formatted'!K$1)</f>
        <v>36</v>
      </c>
      <c r="R1000">
        <f>SUM(O$4:O1000)</f>
        <v>48</v>
      </c>
      <c r="S1000">
        <f>SUM(P$4:P1000)</f>
        <v>48</v>
      </c>
      <c r="U1000" s="1">
        <f t="shared" si="370"/>
        <v>-0.12139769452449578</v>
      </c>
      <c r="V1000" s="1">
        <f t="shared" si="371"/>
        <v>-7.2267057960381575E-2</v>
      </c>
      <c r="W1000" s="1">
        <f t="shared" si="372"/>
        <v>-9.4867256637168218E-2</v>
      </c>
      <c r="X1000" s="1">
        <f t="shared" si="373"/>
        <v>-8.6260869565217391E-2</v>
      </c>
      <c r="Y1000" s="1">
        <f t="shared" si="374"/>
        <v>-6.0572277963582333E-2</v>
      </c>
      <c r="Z1000" s="1">
        <f t="shared" si="375"/>
        <v>-0.13366149185914433</v>
      </c>
      <c r="AA1000" s="1">
        <f t="shared" si="376"/>
        <v>-0.16935181715998493</v>
      </c>
      <c r="AB1000" s="1">
        <f t="shared" si="377"/>
        <v>-0.15951843491346884</v>
      </c>
      <c r="AD1000" s="2">
        <f t="shared" ca="1" si="361"/>
        <v>1</v>
      </c>
      <c r="AE1000" s="2">
        <f t="shared" ca="1" si="362"/>
        <v>1</v>
      </c>
      <c r="AF1000" s="2">
        <f t="shared" ca="1" si="363"/>
        <v>1</v>
      </c>
      <c r="AG1000" s="2">
        <f t="shared" ca="1" si="364"/>
        <v>1</v>
      </c>
      <c r="AH1000" s="2">
        <f t="shared" ca="1" si="365"/>
        <v>1</v>
      </c>
      <c r="AI1000" s="2">
        <f t="shared" ca="1" si="366"/>
        <v>1</v>
      </c>
      <c r="AJ1000" s="2">
        <f t="shared" ca="1" si="367"/>
        <v>1</v>
      </c>
      <c r="AK1000" s="2">
        <f t="shared" ca="1" si="368"/>
        <v>1</v>
      </c>
      <c r="AM1000">
        <f ca="1">+IF(COUNTIFS(AM$4:AM999,1,$Q$4:$Q999,$Q1000)=1,0,IF(U1000*AD1000&lt;$AO$1,1,0))</f>
        <v>0</v>
      </c>
      <c r="AN1000">
        <f ca="1">+IF(COUNTIFS(AN$4:AN999,1,$Q$4:$Q999,$Q1000)=1,0,IF(V1000*AE1000&lt;$AO$1,1,0))</f>
        <v>0</v>
      </c>
      <c r="AO1000">
        <f ca="1">+IF(COUNTIFS(AO$4:AO999,1,$Q$4:$Q999,$Q1000)=1,0,IF(W1000*AF1000&lt;$AO$1,1,0))</f>
        <v>0</v>
      </c>
      <c r="AP1000">
        <f ca="1">+IF(COUNTIFS(AP$4:AP999,1,$Q$4:$Q999,$Q1000)=1,0,IF(X1000*AG1000&lt;$AO$1,1,0))</f>
        <v>0</v>
      </c>
      <c r="AQ1000">
        <f ca="1">+IF(COUNTIFS(AQ$4:AQ999,1,$Q$4:$Q999,$Q1000)=1,0,IF(Y1000*AH1000&lt;$AO$1,1,0))</f>
        <v>0</v>
      </c>
      <c r="AR1000">
        <f ca="1">+IF(COUNTIFS(AR$4:AR999,1,$Q$4:$Q999,$Q1000)=1,0,IF(Z1000*AI1000&lt;$AO$1,1,0))</f>
        <v>0</v>
      </c>
      <c r="AS1000">
        <f ca="1">+IF(COUNTIFS(AS$4:AS999,1,$Q$4:$Q999,$Q1000)=1,0,IF(AA1000*AJ1000&lt;$AO$1,1,0))</f>
        <v>0</v>
      </c>
      <c r="AT1000">
        <f ca="1">+IF(COUNTIFS(AT$4:AT999,1,$Q$4:$Q999,$Q1000)=1,0,IF(AB1000*AK1000&lt;$AO$1,1,0))</f>
        <v>0</v>
      </c>
      <c r="AU1000">
        <f t="shared" ca="1" si="359"/>
        <v>0</v>
      </c>
      <c r="AW1000">
        <f ca="1">1*(COUNTIFS($Q$4:$Q999,Q1000,AU$4:AU999,1)&gt;0)</f>
        <v>1</v>
      </c>
      <c r="AX1000" t="str">
        <f t="shared" ca="1" si="369"/>
        <v/>
      </c>
    </row>
    <row r="1001" spans="2:50" x14ac:dyDescent="0.35">
      <c r="B1001">
        <f t="shared" si="360"/>
        <v>998</v>
      </c>
      <c r="C1001" s="5">
        <f>AVERAGEIFS(TimeSeries!999:999,TimeSeries!$1:$1,"&lt;="&amp;C$3,TimeSeries!$1:$1,"&gt;="&amp;C$2)</f>
        <v>124.85</v>
      </c>
      <c r="D1001" s="5">
        <f>AVERAGEIFS(TimeSeries!999:999,TimeSeries!$1:$1,"&lt;="&amp;D$3,TimeSeries!$1:$1,"&gt;="&amp;D$2)</f>
        <v>128.85</v>
      </c>
      <c r="E1001" s="5">
        <f>AVERAGEIFS(TimeSeries!999:999,TimeSeries!$1:$1,"&lt;="&amp;E$3,TimeSeries!$1:$1,"&gt;="&amp;E$2)</f>
        <v>130.25</v>
      </c>
      <c r="F1001" s="5">
        <f>AVERAGEIFS(TimeSeries!999:999,TimeSeries!$1:$1,"&lt;="&amp;F$3,TimeSeries!$1:$1,"&gt;="&amp;F$2)</f>
        <v>132.75</v>
      </c>
      <c r="G1001" s="5">
        <f>AVERAGEIFS(TimeSeries!999:999,TimeSeries!$1:$1,"&lt;="&amp;G$3,TimeSeries!$1:$1,"&gt;="&amp;G$2)</f>
        <v>129.25</v>
      </c>
      <c r="H1001" s="5">
        <f>AVERAGEIFS(TimeSeries!999:999,TimeSeries!$1:$1,"&lt;="&amp;H$3,TimeSeries!$1:$1,"&gt;="&amp;H$2)</f>
        <v>118.75</v>
      </c>
      <c r="I1001" s="5">
        <f>AVERAGEIFS(TimeSeries!999:999,TimeSeries!$1:$1,"&lt;="&amp;I$3,TimeSeries!$1:$1,"&gt;="&amp;I$2)</f>
        <v>115.2</v>
      </c>
      <c r="J1001" s="5">
        <f>AVERAGEIFS(TimeSeries!999:999,TimeSeries!$1:$1,"&lt;="&amp;J$3,TimeSeries!$1:$1,"&gt;="&amp;J$2)</f>
        <v>117.4</v>
      </c>
      <c r="K1001" s="5">
        <f>+TimeSeries!I999</f>
        <v>124.88749999999999</v>
      </c>
      <c r="M1001">
        <f t="shared" si="355"/>
        <v>118.971875</v>
      </c>
      <c r="N1001">
        <f t="shared" si="356"/>
        <v>125.39999999999999</v>
      </c>
      <c r="O1001">
        <f t="shared" si="358"/>
        <v>0</v>
      </c>
      <c r="P1001">
        <f t="shared" si="357"/>
        <v>0</v>
      </c>
      <c r="Q1001">
        <f>+INDEX(TimeSeries!$A:$ZZ,'TimeSeries - Formatted'!$B1001+1,'TimeSeries - Formatted'!K$1)</f>
        <v>36</v>
      </c>
      <c r="R1001">
        <f>SUM(O$4:O1001)</f>
        <v>48</v>
      </c>
      <c r="S1001">
        <f>SUM(P$4:P1001)</f>
        <v>48</v>
      </c>
      <c r="U1001" s="1">
        <f t="shared" si="370"/>
        <v>-3.7022753567296673E-2</v>
      </c>
      <c r="V1001" s="1">
        <f t="shared" si="371"/>
        <v>1.8979833926453082E-2</v>
      </c>
      <c r="W1001" s="1">
        <f t="shared" si="372"/>
        <v>-1.1760242792109299E-2</v>
      </c>
      <c r="X1001" s="1">
        <f t="shared" si="373"/>
        <v>-2.6045487894350794E-2</v>
      </c>
      <c r="Y1001" s="1">
        <f t="shared" si="374"/>
        <v>9.765625E-3</v>
      </c>
      <c r="Z1001" s="1">
        <f t="shared" si="375"/>
        <v>-4.8477564102564097E-2</v>
      </c>
      <c r="AA1001" s="1">
        <f t="shared" si="376"/>
        <v>-0.102454226723802</v>
      </c>
      <c r="AB1001" s="1">
        <f t="shared" si="377"/>
        <v>-8.7801087801087641E-2</v>
      </c>
      <c r="AD1001" s="2">
        <f t="shared" ca="1" si="361"/>
        <v>1</v>
      </c>
      <c r="AE1001" s="2">
        <f t="shared" ca="1" si="362"/>
        <v>1</v>
      </c>
      <c r="AF1001" s="2">
        <f t="shared" ca="1" si="363"/>
        <v>1</v>
      </c>
      <c r="AG1001" s="2">
        <f t="shared" ca="1" si="364"/>
        <v>1</v>
      </c>
      <c r="AH1001" s="2">
        <f t="shared" ca="1" si="365"/>
        <v>1</v>
      </c>
      <c r="AI1001" s="2">
        <f t="shared" ca="1" si="366"/>
        <v>1</v>
      </c>
      <c r="AJ1001" s="2">
        <f t="shared" ca="1" si="367"/>
        <v>1</v>
      </c>
      <c r="AK1001" s="2">
        <f t="shared" ca="1" si="368"/>
        <v>1</v>
      </c>
      <c r="AM1001">
        <f ca="1">+IF(COUNTIFS(AM$4:AM1000,1,$Q$4:$Q1000,$Q1001)=1,0,IF(U1001*AD1001&lt;$AO$1,1,0))</f>
        <v>0</v>
      </c>
      <c r="AN1001">
        <f ca="1">+IF(COUNTIFS(AN$4:AN1000,1,$Q$4:$Q1000,$Q1001)=1,0,IF(V1001*AE1001&lt;$AO$1,1,0))</f>
        <v>0</v>
      </c>
      <c r="AO1001">
        <f ca="1">+IF(COUNTIFS(AO$4:AO1000,1,$Q$4:$Q1000,$Q1001)=1,0,IF(W1001*AF1001&lt;$AO$1,1,0))</f>
        <v>0</v>
      </c>
      <c r="AP1001">
        <f ca="1">+IF(COUNTIFS(AP$4:AP1000,1,$Q$4:$Q1000,$Q1001)=1,0,IF(X1001*AG1001&lt;$AO$1,1,0))</f>
        <v>0</v>
      </c>
      <c r="AQ1001">
        <f ca="1">+IF(COUNTIFS(AQ$4:AQ1000,1,$Q$4:$Q1000,$Q1001)=1,0,IF(Y1001*AH1001&lt;$AO$1,1,0))</f>
        <v>0</v>
      </c>
      <c r="AR1001">
        <f ca="1">+IF(COUNTIFS(AR$4:AR1000,1,$Q$4:$Q1000,$Q1001)=1,0,IF(Z1001*AI1001&lt;$AO$1,1,0))</f>
        <v>0</v>
      </c>
      <c r="AS1001">
        <f ca="1">+IF(COUNTIFS(AS$4:AS1000,1,$Q$4:$Q1000,$Q1001)=1,0,IF(AA1001*AJ1001&lt;$AO$1,1,0))</f>
        <v>0</v>
      </c>
      <c r="AT1001">
        <f ca="1">+IF(COUNTIFS(AT$4:AT1000,1,$Q$4:$Q1000,$Q1001)=1,0,IF(AB1001*AK1001&lt;$AO$1,1,0))</f>
        <v>0</v>
      </c>
      <c r="AU1001">
        <f t="shared" ca="1" si="359"/>
        <v>0</v>
      </c>
      <c r="AW1001">
        <f ca="1">1*(COUNTIFS($Q$4:$Q1000,Q1001,AU$4:AU1000,1)&gt;0)</f>
        <v>1</v>
      </c>
      <c r="AX1001" t="str">
        <f t="shared" ca="1" si="369"/>
        <v/>
      </c>
    </row>
    <row r="1002" spans="2:50" x14ac:dyDescent="0.35">
      <c r="B1002">
        <f t="shared" si="360"/>
        <v>999</v>
      </c>
      <c r="C1002" s="5">
        <f>AVERAGEIFS(TimeSeries!1000:1000,TimeSeries!$1:$1,"&lt;="&amp;C$3,TimeSeries!$1:$1,"&gt;="&amp;C$2)</f>
        <v>127.75</v>
      </c>
      <c r="D1002" s="5">
        <f>AVERAGEIFS(TimeSeries!1000:1000,TimeSeries!$1:$1,"&lt;="&amp;D$3,TimeSeries!$1:$1,"&gt;="&amp;D$2)</f>
        <v>131.25</v>
      </c>
      <c r="E1002" s="5">
        <f>AVERAGEIFS(TimeSeries!1000:1000,TimeSeries!$1:$1,"&lt;="&amp;E$3,TimeSeries!$1:$1,"&gt;="&amp;E$2)</f>
        <v>131.94999999999999</v>
      </c>
      <c r="F1002" s="5">
        <f>AVERAGEIFS(TimeSeries!1000:1000,TimeSeries!$1:$1,"&lt;="&amp;F$3,TimeSeries!$1:$1,"&gt;="&amp;F$2)</f>
        <v>133.44999999999999</v>
      </c>
      <c r="G1002" s="5">
        <f>AVERAGEIFS(TimeSeries!1000:1000,TimeSeries!$1:$1,"&lt;="&amp;G$3,TimeSeries!$1:$1,"&gt;="&amp;G$2)</f>
        <v>129.25</v>
      </c>
      <c r="H1002" s="5">
        <f>AVERAGEIFS(TimeSeries!1000:1000,TimeSeries!$1:$1,"&lt;="&amp;H$3,TimeSeries!$1:$1,"&gt;="&amp;H$2)</f>
        <v>120.25</v>
      </c>
      <c r="I1002" s="5">
        <f>AVERAGEIFS(TimeSeries!1000:1000,TimeSeries!$1:$1,"&lt;="&amp;I$3,TimeSeries!$1:$1,"&gt;="&amp;I$2)</f>
        <v>116.7</v>
      </c>
      <c r="J1002" s="5">
        <f>AVERAGEIFS(TimeSeries!1000:1000,TimeSeries!$1:$1,"&lt;="&amp;J$3,TimeSeries!$1:$1,"&gt;="&amp;J$2)</f>
        <v>117.4</v>
      </c>
      <c r="K1002" s="5">
        <f>+TimeSeries!I1000</f>
        <v>126.41249999999999</v>
      </c>
      <c r="M1002">
        <f t="shared" si="355"/>
        <v>118.971875</v>
      </c>
      <c r="N1002">
        <f t="shared" si="356"/>
        <v>125.39999999999999</v>
      </c>
      <c r="O1002">
        <f t="shared" si="358"/>
        <v>0</v>
      </c>
      <c r="P1002">
        <f t="shared" si="357"/>
        <v>1</v>
      </c>
      <c r="Q1002">
        <f>+INDEX(TimeSeries!$A:$ZZ,'TimeSeries - Formatted'!$B1002+1,'TimeSeries - Formatted'!K$1)</f>
        <v>36</v>
      </c>
      <c r="R1002">
        <f>SUM(O$4:O1002)</f>
        <v>48</v>
      </c>
      <c r="S1002">
        <f>SUM(P$4:P1002)</f>
        <v>49</v>
      </c>
      <c r="U1002" s="1">
        <f t="shared" si="370"/>
        <v>2.3227873448137704E-2</v>
      </c>
      <c r="V1002" s="1">
        <f t="shared" si="371"/>
        <v>1.8626309662398199E-2</v>
      </c>
      <c r="W1002" s="1">
        <f t="shared" si="372"/>
        <v>1.305182341650668E-2</v>
      </c>
      <c r="X1002" s="1">
        <f t="shared" si="373"/>
        <v>5.2730696798493071E-3</v>
      </c>
      <c r="Y1002" s="1">
        <f t="shared" si="374"/>
        <v>0</v>
      </c>
      <c r="Z1002" s="1">
        <f t="shared" si="375"/>
        <v>1.2631578947368327E-2</v>
      </c>
      <c r="AA1002" s="1">
        <f t="shared" si="376"/>
        <v>-1.6020236087689654E-2</v>
      </c>
      <c r="AB1002" s="1">
        <f t="shared" si="377"/>
        <v>-2.3294509151414289E-2</v>
      </c>
      <c r="AD1002" s="2">
        <f t="shared" ca="1" si="361"/>
        <v>1</v>
      </c>
      <c r="AE1002" s="2">
        <f t="shared" ca="1" si="362"/>
        <v>1</v>
      </c>
      <c r="AF1002" s="2">
        <f t="shared" ca="1" si="363"/>
        <v>1</v>
      </c>
      <c r="AG1002" s="2">
        <f t="shared" ca="1" si="364"/>
        <v>1</v>
      </c>
      <c r="AH1002" s="2">
        <f t="shared" ca="1" si="365"/>
        <v>1</v>
      </c>
      <c r="AI1002" s="2">
        <f t="shared" ca="1" si="366"/>
        <v>1</v>
      </c>
      <c r="AJ1002" s="2">
        <f t="shared" ca="1" si="367"/>
        <v>1</v>
      </c>
      <c r="AK1002" s="2">
        <f t="shared" ca="1" si="368"/>
        <v>1</v>
      </c>
      <c r="AM1002">
        <f ca="1">+IF(COUNTIFS(AM$4:AM1001,1,$Q$4:$Q1001,$Q1002)=1,0,IF(U1002*AD1002&lt;$AO$1,1,0))</f>
        <v>0</v>
      </c>
      <c r="AN1002">
        <f ca="1">+IF(COUNTIFS(AN$4:AN1001,1,$Q$4:$Q1001,$Q1002)=1,0,IF(V1002*AE1002&lt;$AO$1,1,0))</f>
        <v>0</v>
      </c>
      <c r="AO1002">
        <f ca="1">+IF(COUNTIFS(AO$4:AO1001,1,$Q$4:$Q1001,$Q1002)=1,0,IF(W1002*AF1002&lt;$AO$1,1,0))</f>
        <v>0</v>
      </c>
      <c r="AP1002">
        <f ca="1">+IF(COUNTIFS(AP$4:AP1001,1,$Q$4:$Q1001,$Q1002)=1,0,IF(X1002*AG1002&lt;$AO$1,1,0))</f>
        <v>0</v>
      </c>
      <c r="AQ1002">
        <f ca="1">+IF(COUNTIFS(AQ$4:AQ1001,1,$Q$4:$Q1001,$Q1002)=1,0,IF(Y1002*AH1002&lt;$AO$1,1,0))</f>
        <v>0</v>
      </c>
      <c r="AR1002">
        <f ca="1">+IF(COUNTIFS(AR$4:AR1001,1,$Q$4:$Q1001,$Q1002)=1,0,IF(Z1002*AI1002&lt;$AO$1,1,0))</f>
        <v>0</v>
      </c>
      <c r="AS1002">
        <f ca="1">+IF(COUNTIFS(AS$4:AS1001,1,$Q$4:$Q1001,$Q1002)=1,0,IF(AA1002*AJ1002&lt;$AO$1,1,0))</f>
        <v>0</v>
      </c>
      <c r="AT1002">
        <f ca="1">+IF(COUNTIFS(AT$4:AT1001,1,$Q$4:$Q1001,$Q1002)=1,0,IF(AB1002*AK1002&lt;$AO$1,1,0))</f>
        <v>0</v>
      </c>
      <c r="AU1002">
        <f t="shared" ca="1" si="359"/>
        <v>0</v>
      </c>
      <c r="AW1002">
        <f ca="1">1*(COUNTIFS($Q$4:$Q1001,Q1002,AU$4:AU1001,1)&gt;0)</f>
        <v>1</v>
      </c>
      <c r="AX1002" t="str">
        <f t="shared" ca="1" si="369"/>
        <v/>
      </c>
    </row>
    <row r="1003" spans="2:50" x14ac:dyDescent="0.35">
      <c r="B1003">
        <f t="shared" si="360"/>
        <v>1000</v>
      </c>
      <c r="C1003" s="5">
        <f>AVERAGEIFS(TimeSeries!1001:1001,TimeSeries!$1:$1,"&lt;="&amp;C$3,TimeSeries!$1:$1,"&gt;="&amp;C$2)</f>
        <v>130.69999999999999</v>
      </c>
      <c r="D1003" s="5">
        <f>AVERAGEIFS(TimeSeries!1001:1001,TimeSeries!$1:$1,"&lt;="&amp;D$3,TimeSeries!$1:$1,"&gt;="&amp;D$2)</f>
        <v>133.69999999999999</v>
      </c>
      <c r="E1003" s="5">
        <f>AVERAGEIFS(TimeSeries!1001:1001,TimeSeries!$1:$1,"&lt;="&amp;E$3,TimeSeries!$1:$1,"&gt;="&amp;E$2)</f>
        <v>133.69999999999999</v>
      </c>
      <c r="F1003" s="5">
        <f>AVERAGEIFS(TimeSeries!1001:1001,TimeSeries!$1:$1,"&lt;="&amp;F$3,TimeSeries!$1:$1,"&gt;="&amp;F$2)</f>
        <v>135.19999999999999</v>
      </c>
      <c r="G1003" s="5">
        <f>AVERAGEIFS(TimeSeries!1001:1001,TimeSeries!$1:$1,"&lt;="&amp;G$3,TimeSeries!$1:$1,"&gt;="&amp;G$2)</f>
        <v>130.94999999999999</v>
      </c>
      <c r="H1003" s="5">
        <f>AVERAGEIFS(TimeSeries!1001:1001,TimeSeries!$1:$1,"&lt;="&amp;H$3,TimeSeries!$1:$1,"&gt;="&amp;H$2)</f>
        <v>121.95</v>
      </c>
      <c r="I1003" s="5">
        <f>AVERAGEIFS(TimeSeries!1001:1001,TimeSeries!$1:$1,"&lt;="&amp;I$3,TimeSeries!$1:$1,"&gt;="&amp;I$2)</f>
        <v>119.1</v>
      </c>
      <c r="J1003" s="5">
        <f>AVERAGEIFS(TimeSeries!1001:1001,TimeSeries!$1:$1,"&lt;="&amp;J$3,TimeSeries!$1:$1,"&gt;="&amp;J$2)</f>
        <v>120.2</v>
      </c>
      <c r="K1003" s="5">
        <f>+TimeSeries!I1001</f>
        <v>128.61249999999998</v>
      </c>
      <c r="M1003">
        <f t="shared" si="355"/>
        <v>118.971875</v>
      </c>
      <c r="N1003">
        <f t="shared" si="356"/>
        <v>125.39999999999999</v>
      </c>
      <c r="O1003">
        <f t="shared" si="358"/>
        <v>0</v>
      </c>
      <c r="P1003">
        <f t="shared" si="357"/>
        <v>0</v>
      </c>
      <c r="Q1003">
        <f>+INDEX(TimeSeries!$A:$ZZ,'TimeSeries - Formatted'!$B1003+1,'TimeSeries - Formatted'!K$1)</f>
        <v>36</v>
      </c>
      <c r="R1003">
        <f>SUM(O$4:O1003)</f>
        <v>48</v>
      </c>
      <c r="S1003">
        <f>SUM(P$4:P1003)</f>
        <v>49</v>
      </c>
      <c r="U1003" s="1">
        <f t="shared" si="370"/>
        <v>2.3091976516633972E-2</v>
      </c>
      <c r="V1003" s="1">
        <f t="shared" si="371"/>
        <v>1.8666666666666609E-2</v>
      </c>
      <c r="W1003" s="1">
        <f t="shared" si="372"/>
        <v>1.3262599469495928E-2</v>
      </c>
      <c r="X1003" s="1">
        <f t="shared" si="373"/>
        <v>1.311352566504298E-2</v>
      </c>
      <c r="Y1003" s="1">
        <f t="shared" si="374"/>
        <v>1.3152804642166283E-2</v>
      </c>
      <c r="Z1003" s="1">
        <f t="shared" si="375"/>
        <v>1.4137214137214249E-2</v>
      </c>
      <c r="AA1003" s="1">
        <f t="shared" si="376"/>
        <v>2.0565552699228773E-2</v>
      </c>
      <c r="AB1003" s="1">
        <f t="shared" si="377"/>
        <v>2.3850085178875657E-2</v>
      </c>
      <c r="AD1003" s="2">
        <f t="shared" ca="1" si="361"/>
        <v>1</v>
      </c>
      <c r="AE1003" s="2">
        <f t="shared" ca="1" si="362"/>
        <v>1</v>
      </c>
      <c r="AF1003" s="2">
        <f t="shared" ca="1" si="363"/>
        <v>1</v>
      </c>
      <c r="AG1003" s="2">
        <f t="shared" ca="1" si="364"/>
        <v>1</v>
      </c>
      <c r="AH1003" s="2">
        <f t="shared" ca="1" si="365"/>
        <v>1</v>
      </c>
      <c r="AI1003" s="2">
        <f t="shared" ca="1" si="366"/>
        <v>1</v>
      </c>
      <c r="AJ1003" s="2">
        <f t="shared" ca="1" si="367"/>
        <v>1</v>
      </c>
      <c r="AK1003" s="2">
        <f t="shared" ca="1" si="368"/>
        <v>1</v>
      </c>
      <c r="AM1003">
        <f ca="1">+IF(COUNTIFS(AM$4:AM1002,1,$Q$4:$Q1002,$Q1003)=1,0,IF(U1003*AD1003&lt;$AO$1,1,0))</f>
        <v>0</v>
      </c>
      <c r="AN1003">
        <f ca="1">+IF(COUNTIFS(AN$4:AN1002,1,$Q$4:$Q1002,$Q1003)=1,0,IF(V1003*AE1003&lt;$AO$1,1,0))</f>
        <v>0</v>
      </c>
      <c r="AO1003">
        <f ca="1">+IF(COUNTIFS(AO$4:AO1002,1,$Q$4:$Q1002,$Q1003)=1,0,IF(W1003*AF1003&lt;$AO$1,1,0))</f>
        <v>0</v>
      </c>
      <c r="AP1003">
        <f ca="1">+IF(COUNTIFS(AP$4:AP1002,1,$Q$4:$Q1002,$Q1003)=1,0,IF(X1003*AG1003&lt;$AO$1,1,0))</f>
        <v>0</v>
      </c>
      <c r="AQ1003">
        <f ca="1">+IF(COUNTIFS(AQ$4:AQ1002,1,$Q$4:$Q1002,$Q1003)=1,0,IF(Y1003*AH1003&lt;$AO$1,1,0))</f>
        <v>0</v>
      </c>
      <c r="AR1003">
        <f ca="1">+IF(COUNTIFS(AR$4:AR1002,1,$Q$4:$Q1002,$Q1003)=1,0,IF(Z1003*AI1003&lt;$AO$1,1,0))</f>
        <v>0</v>
      </c>
      <c r="AS1003">
        <f ca="1">+IF(COUNTIFS(AS$4:AS1002,1,$Q$4:$Q1002,$Q1003)=1,0,IF(AA1003*AJ1003&lt;$AO$1,1,0))</f>
        <v>0</v>
      </c>
      <c r="AT1003">
        <f ca="1">+IF(COUNTIFS(AT$4:AT1002,1,$Q$4:$Q1002,$Q1003)=1,0,IF(AB1003*AK1003&lt;$AO$1,1,0))</f>
        <v>0</v>
      </c>
      <c r="AU1003">
        <f t="shared" ca="1" si="359"/>
        <v>0</v>
      </c>
      <c r="AW1003">
        <f ca="1">1*(COUNTIFS($Q$4:$Q1002,Q1003,AU$4:AU1002,1)&gt;0)</f>
        <v>1</v>
      </c>
      <c r="AX1003" t="str">
        <f t="shared" ca="1" si="369"/>
        <v/>
      </c>
    </row>
    <row r="1004" spans="2:50" x14ac:dyDescent="0.35">
      <c r="B1004">
        <f t="shared" si="360"/>
        <v>1001</v>
      </c>
      <c r="C1004" s="5">
        <f>AVERAGEIFS(TimeSeries!1002:1002,TimeSeries!$1:$1,"&lt;="&amp;C$3,TimeSeries!$1:$1,"&gt;="&amp;C$2)</f>
        <v>131.9</v>
      </c>
      <c r="D1004" s="5">
        <f>AVERAGEIFS(TimeSeries!1002:1002,TimeSeries!$1:$1,"&lt;="&amp;D$3,TimeSeries!$1:$1,"&gt;="&amp;D$2)</f>
        <v>135.4</v>
      </c>
      <c r="E1004" s="5">
        <f>AVERAGEIFS(TimeSeries!1002:1002,TimeSeries!$1:$1,"&lt;="&amp;E$3,TimeSeries!$1:$1,"&gt;="&amp;E$2)</f>
        <v>136.1</v>
      </c>
      <c r="F1004" s="5">
        <f>AVERAGEIFS(TimeSeries!1002:1002,TimeSeries!$1:$1,"&lt;="&amp;F$3,TimeSeries!$1:$1,"&gt;="&amp;F$2)</f>
        <v>137.1</v>
      </c>
      <c r="G1004" s="5">
        <f>AVERAGEIFS(TimeSeries!1002:1002,TimeSeries!$1:$1,"&lt;="&amp;G$3,TimeSeries!$1:$1,"&gt;="&amp;G$2)</f>
        <v>132.15</v>
      </c>
      <c r="H1004" s="5">
        <f>AVERAGEIFS(TimeSeries!1002:1002,TimeSeries!$1:$1,"&lt;="&amp;H$3,TimeSeries!$1:$1,"&gt;="&amp;H$2)</f>
        <v>123.65</v>
      </c>
      <c r="I1004" s="5">
        <f>AVERAGEIFS(TimeSeries!1002:1002,TimeSeries!$1:$1,"&lt;="&amp;I$3,TimeSeries!$1:$1,"&gt;="&amp;I$2)</f>
        <v>120.8</v>
      </c>
      <c r="J1004" s="5">
        <f>AVERAGEIFS(TimeSeries!1002:1002,TimeSeries!$1:$1,"&lt;="&amp;J$3,TimeSeries!$1:$1,"&gt;="&amp;J$2)</f>
        <v>121.6</v>
      </c>
      <c r="K1004" s="5">
        <f>+TimeSeries!I1002</f>
        <v>130.23750000000001</v>
      </c>
      <c r="M1004">
        <f t="shared" ref="M1004:M1067" si="378">_xlfn.PERCENTILE.EXC(K965:K1004,25%)</f>
        <v>118.971875</v>
      </c>
      <c r="N1004">
        <f t="shared" ref="N1004:N1067" si="379">_xlfn.PERCENTILE.EXC(K965:K1004,50%)</f>
        <v>125.39999999999999</v>
      </c>
      <c r="O1004">
        <f t="shared" si="358"/>
        <v>0</v>
      </c>
      <c r="P1004">
        <f t="shared" ref="P1004:P1067" si="380">1*((K1004&gt;N1004)*(MIN(K993:K1003)&lt;$M1004)*(SUM(P993:P1003)=0))</f>
        <v>0</v>
      </c>
      <c r="Q1004">
        <f>+INDEX(TimeSeries!$A:$ZZ,'TimeSeries - Formatted'!$B1004+1,'TimeSeries - Formatted'!K$1)</f>
        <v>36</v>
      </c>
      <c r="R1004">
        <f>SUM(O$4:O1004)</f>
        <v>48</v>
      </c>
      <c r="S1004">
        <f>SUM(P$4:P1004)</f>
        <v>49</v>
      </c>
      <c r="U1004" s="1">
        <f t="shared" si="370"/>
        <v>9.1813312930375535E-3</v>
      </c>
      <c r="V1004" s="1">
        <f t="shared" si="371"/>
        <v>1.2715033657442198E-2</v>
      </c>
      <c r="W1004" s="1">
        <f t="shared" si="372"/>
        <v>1.7950635751682986E-2</v>
      </c>
      <c r="X1004" s="1">
        <f t="shared" si="373"/>
        <v>1.4053254437869755E-2</v>
      </c>
      <c r="Y1004" s="1">
        <f t="shared" si="374"/>
        <v>9.1638029782361574E-3</v>
      </c>
      <c r="Z1004" s="1">
        <f t="shared" si="375"/>
        <v>1.3940139401394047E-2</v>
      </c>
      <c r="AA1004" s="1">
        <f t="shared" si="376"/>
        <v>1.4273719563392184E-2</v>
      </c>
      <c r="AB1004" s="1">
        <f t="shared" si="377"/>
        <v>1.1647254575707144E-2</v>
      </c>
      <c r="AD1004" s="2">
        <f t="shared" ca="1" si="361"/>
        <v>1</v>
      </c>
      <c r="AE1004" s="2">
        <f t="shared" ca="1" si="362"/>
        <v>1</v>
      </c>
      <c r="AF1004" s="2">
        <f t="shared" ca="1" si="363"/>
        <v>1</v>
      </c>
      <c r="AG1004" s="2">
        <f t="shared" ca="1" si="364"/>
        <v>1</v>
      </c>
      <c r="AH1004" s="2">
        <f t="shared" ca="1" si="365"/>
        <v>1</v>
      </c>
      <c r="AI1004" s="2">
        <f t="shared" ca="1" si="366"/>
        <v>1</v>
      </c>
      <c r="AJ1004" s="2">
        <f t="shared" ca="1" si="367"/>
        <v>1</v>
      </c>
      <c r="AK1004" s="2">
        <f t="shared" ca="1" si="368"/>
        <v>1</v>
      </c>
      <c r="AM1004">
        <f ca="1">+IF(COUNTIFS(AM$4:AM1003,1,$Q$4:$Q1003,$Q1004)=1,0,IF(U1004*AD1004&lt;$AO$1,1,0))</f>
        <v>0</v>
      </c>
      <c r="AN1004">
        <f ca="1">+IF(COUNTIFS(AN$4:AN1003,1,$Q$4:$Q1003,$Q1004)=1,0,IF(V1004*AE1004&lt;$AO$1,1,0))</f>
        <v>0</v>
      </c>
      <c r="AO1004">
        <f ca="1">+IF(COUNTIFS(AO$4:AO1003,1,$Q$4:$Q1003,$Q1004)=1,0,IF(W1004*AF1004&lt;$AO$1,1,0))</f>
        <v>0</v>
      </c>
      <c r="AP1004">
        <f ca="1">+IF(COUNTIFS(AP$4:AP1003,1,$Q$4:$Q1003,$Q1004)=1,0,IF(X1004*AG1004&lt;$AO$1,1,0))</f>
        <v>0</v>
      </c>
      <c r="AQ1004">
        <f ca="1">+IF(COUNTIFS(AQ$4:AQ1003,1,$Q$4:$Q1003,$Q1004)=1,0,IF(Y1004*AH1004&lt;$AO$1,1,0))</f>
        <v>0</v>
      </c>
      <c r="AR1004">
        <f ca="1">+IF(COUNTIFS(AR$4:AR1003,1,$Q$4:$Q1003,$Q1004)=1,0,IF(Z1004*AI1004&lt;$AO$1,1,0))</f>
        <v>0</v>
      </c>
      <c r="AS1004">
        <f ca="1">+IF(COUNTIFS(AS$4:AS1003,1,$Q$4:$Q1003,$Q1004)=1,0,IF(AA1004*AJ1004&lt;$AO$1,1,0))</f>
        <v>0</v>
      </c>
      <c r="AT1004">
        <f ca="1">+IF(COUNTIFS(AT$4:AT1003,1,$Q$4:$Q1003,$Q1004)=1,0,IF(AB1004*AK1004&lt;$AO$1,1,0))</f>
        <v>0</v>
      </c>
      <c r="AU1004">
        <f t="shared" ca="1" si="359"/>
        <v>0</v>
      </c>
      <c r="AW1004">
        <f ca="1">1*(COUNTIFS($Q$4:$Q1003,Q1004,AU$4:AU1003,1)&gt;0)</f>
        <v>1</v>
      </c>
      <c r="AX1004" t="str">
        <f t="shared" ca="1" si="369"/>
        <v/>
      </c>
    </row>
    <row r="1005" spans="2:50" x14ac:dyDescent="0.35">
      <c r="B1005">
        <f t="shared" si="360"/>
        <v>1002</v>
      </c>
      <c r="C1005" s="5">
        <f>AVERAGEIFS(TimeSeries!1003:1003,TimeSeries!$1:$1,"&lt;="&amp;C$3,TimeSeries!$1:$1,"&gt;="&amp;C$2)</f>
        <v>133.6</v>
      </c>
      <c r="D1005" s="5">
        <f>AVERAGEIFS(TimeSeries!1003:1003,TimeSeries!$1:$1,"&lt;="&amp;D$3,TimeSeries!$1:$1,"&gt;="&amp;D$2)</f>
        <v>136.6</v>
      </c>
      <c r="E1005" s="5">
        <f>AVERAGEIFS(TimeSeries!1003:1003,TimeSeries!$1:$1,"&lt;="&amp;E$3,TimeSeries!$1:$1,"&gt;="&amp;E$2)</f>
        <v>137.30000000000001</v>
      </c>
      <c r="F1005" s="5">
        <f>AVERAGEIFS(TimeSeries!1003:1003,TimeSeries!$1:$1,"&lt;="&amp;F$3,TimeSeries!$1:$1,"&gt;="&amp;F$2)</f>
        <v>138.30000000000001</v>
      </c>
      <c r="G1005" s="5">
        <f>AVERAGEIFS(TimeSeries!1003:1003,TimeSeries!$1:$1,"&lt;="&amp;G$3,TimeSeries!$1:$1,"&gt;="&amp;G$2)</f>
        <v>133.35</v>
      </c>
      <c r="H1005" s="5">
        <f>AVERAGEIFS(TimeSeries!1003:1003,TimeSeries!$1:$1,"&lt;="&amp;H$3,TimeSeries!$1:$1,"&gt;="&amp;H$2)</f>
        <v>124.85</v>
      </c>
      <c r="I1005" s="5">
        <f>AVERAGEIFS(TimeSeries!1003:1003,TimeSeries!$1:$1,"&lt;="&amp;I$3,TimeSeries!$1:$1,"&gt;="&amp;I$2)</f>
        <v>122</v>
      </c>
      <c r="J1005" s="5">
        <f>AVERAGEIFS(TimeSeries!1003:1003,TimeSeries!$1:$1,"&lt;="&amp;J$3,TimeSeries!$1:$1,"&gt;="&amp;J$2)</f>
        <v>123</v>
      </c>
      <c r="K1005" s="5">
        <f>+TimeSeries!I1003</f>
        <v>131.5625</v>
      </c>
      <c r="M1005">
        <f t="shared" si="378"/>
        <v>118.971875</v>
      </c>
      <c r="N1005">
        <f t="shared" si="379"/>
        <v>125.39999999999999</v>
      </c>
      <c r="O1005">
        <f t="shared" si="358"/>
        <v>0</v>
      </c>
      <c r="P1005">
        <f t="shared" si="380"/>
        <v>0</v>
      </c>
      <c r="Q1005">
        <f>+INDEX(TimeSeries!$A:$ZZ,'TimeSeries - Formatted'!$B1005+1,'TimeSeries - Formatted'!K$1)</f>
        <v>36</v>
      </c>
      <c r="R1005">
        <f>SUM(O$4:O1005)</f>
        <v>48</v>
      </c>
      <c r="S1005">
        <f>SUM(P$4:P1005)</f>
        <v>49</v>
      </c>
      <c r="U1005" s="1">
        <f t="shared" si="370"/>
        <v>1.2888551933282644E-2</v>
      </c>
      <c r="V1005" s="1">
        <f t="shared" si="371"/>
        <v>8.8626292466764678E-3</v>
      </c>
      <c r="W1005" s="1">
        <f t="shared" si="372"/>
        <v>8.8170462894932022E-3</v>
      </c>
      <c r="X1005" s="1">
        <f t="shared" si="373"/>
        <v>8.7527352297593897E-3</v>
      </c>
      <c r="Y1005" s="1">
        <f t="shared" si="374"/>
        <v>9.0805902383654935E-3</v>
      </c>
      <c r="Z1005" s="1">
        <f t="shared" si="375"/>
        <v>9.7048119692679791E-3</v>
      </c>
      <c r="AA1005" s="1">
        <f t="shared" si="376"/>
        <v>9.9337748344370258E-3</v>
      </c>
      <c r="AB1005" s="1">
        <f t="shared" si="377"/>
        <v>1.1513157894736947E-2</v>
      </c>
      <c r="AD1005" s="2">
        <f t="shared" ca="1" si="361"/>
        <v>1</v>
      </c>
      <c r="AE1005" s="2">
        <f t="shared" ca="1" si="362"/>
        <v>1</v>
      </c>
      <c r="AF1005" s="2">
        <f t="shared" ca="1" si="363"/>
        <v>1</v>
      </c>
      <c r="AG1005" s="2">
        <f t="shared" ca="1" si="364"/>
        <v>1</v>
      </c>
      <c r="AH1005" s="2">
        <f t="shared" ca="1" si="365"/>
        <v>1</v>
      </c>
      <c r="AI1005" s="2">
        <f t="shared" ca="1" si="366"/>
        <v>1</v>
      </c>
      <c r="AJ1005" s="2">
        <f t="shared" ca="1" si="367"/>
        <v>1</v>
      </c>
      <c r="AK1005" s="2">
        <f t="shared" ca="1" si="368"/>
        <v>1</v>
      </c>
      <c r="AM1005">
        <f ca="1">+IF(COUNTIFS(AM$4:AM1004,1,$Q$4:$Q1004,$Q1005)=1,0,IF(U1005*AD1005&lt;$AO$1,1,0))</f>
        <v>0</v>
      </c>
      <c r="AN1005">
        <f ca="1">+IF(COUNTIFS(AN$4:AN1004,1,$Q$4:$Q1004,$Q1005)=1,0,IF(V1005*AE1005&lt;$AO$1,1,0))</f>
        <v>0</v>
      </c>
      <c r="AO1005">
        <f ca="1">+IF(COUNTIFS(AO$4:AO1004,1,$Q$4:$Q1004,$Q1005)=1,0,IF(W1005*AF1005&lt;$AO$1,1,0))</f>
        <v>0</v>
      </c>
      <c r="AP1005">
        <f ca="1">+IF(COUNTIFS(AP$4:AP1004,1,$Q$4:$Q1004,$Q1005)=1,0,IF(X1005*AG1005&lt;$AO$1,1,0))</f>
        <v>0</v>
      </c>
      <c r="AQ1005">
        <f ca="1">+IF(COUNTIFS(AQ$4:AQ1004,1,$Q$4:$Q1004,$Q1005)=1,0,IF(Y1005*AH1005&lt;$AO$1,1,0))</f>
        <v>0</v>
      </c>
      <c r="AR1005">
        <f ca="1">+IF(COUNTIFS(AR$4:AR1004,1,$Q$4:$Q1004,$Q1005)=1,0,IF(Z1005*AI1005&lt;$AO$1,1,0))</f>
        <v>0</v>
      </c>
      <c r="AS1005">
        <f ca="1">+IF(COUNTIFS(AS$4:AS1004,1,$Q$4:$Q1004,$Q1005)=1,0,IF(AA1005*AJ1005&lt;$AO$1,1,0))</f>
        <v>0</v>
      </c>
      <c r="AT1005">
        <f ca="1">+IF(COUNTIFS(AT$4:AT1004,1,$Q$4:$Q1004,$Q1005)=1,0,IF(AB1005*AK1005&lt;$AO$1,1,0))</f>
        <v>0</v>
      </c>
      <c r="AU1005">
        <f t="shared" ca="1" si="359"/>
        <v>0</v>
      </c>
      <c r="AW1005">
        <f ca="1">1*(COUNTIFS($Q$4:$Q1004,Q1005,AU$4:AU1004,1)&gt;0)</f>
        <v>1</v>
      </c>
      <c r="AX1005" t="str">
        <f t="shared" ca="1" si="369"/>
        <v/>
      </c>
    </row>
    <row r="1006" spans="2:50" x14ac:dyDescent="0.35">
      <c r="B1006">
        <f t="shared" si="360"/>
        <v>1003</v>
      </c>
      <c r="C1006" s="5">
        <f>AVERAGEIFS(TimeSeries!1004:1004,TimeSeries!$1:$1,"&lt;="&amp;C$3,TimeSeries!$1:$1,"&gt;="&amp;C$2)</f>
        <v>134.80000000000001</v>
      </c>
      <c r="D1006" s="5">
        <f>AVERAGEIFS(TimeSeries!1004:1004,TimeSeries!$1:$1,"&lt;="&amp;D$3,TimeSeries!$1:$1,"&gt;="&amp;D$2)</f>
        <v>138.30000000000001</v>
      </c>
      <c r="E1006" s="5">
        <f>AVERAGEIFS(TimeSeries!1004:1004,TimeSeries!$1:$1,"&lt;="&amp;E$3,TimeSeries!$1:$1,"&gt;="&amp;E$2)</f>
        <v>139</v>
      </c>
      <c r="F1006" s="5">
        <f>AVERAGEIFS(TimeSeries!1004:1004,TimeSeries!$1:$1,"&lt;="&amp;F$3,TimeSeries!$1:$1,"&gt;="&amp;F$2)</f>
        <v>139.5</v>
      </c>
      <c r="G1006" s="5">
        <f>AVERAGEIFS(TimeSeries!1004:1004,TimeSeries!$1:$1,"&lt;="&amp;G$3,TimeSeries!$1:$1,"&gt;="&amp;G$2)</f>
        <v>134.55000000000001</v>
      </c>
      <c r="H1006" s="5">
        <f>AVERAGEIFS(TimeSeries!1004:1004,TimeSeries!$1:$1,"&lt;="&amp;H$3,TimeSeries!$1:$1,"&gt;="&amp;H$2)</f>
        <v>126.05</v>
      </c>
      <c r="I1006" s="5">
        <f>AVERAGEIFS(TimeSeries!1004:1004,TimeSeries!$1:$1,"&lt;="&amp;I$3,TimeSeries!$1:$1,"&gt;="&amp;I$2)</f>
        <v>123.25</v>
      </c>
      <c r="J1006" s="5">
        <f>AVERAGEIFS(TimeSeries!1004:1004,TimeSeries!$1:$1,"&lt;="&amp;J$3,TimeSeries!$1:$1,"&gt;="&amp;J$2)</f>
        <v>124.5</v>
      </c>
      <c r="K1006" s="5">
        <f>+TimeSeries!I1004</f>
        <v>132.9</v>
      </c>
      <c r="M1006">
        <f t="shared" si="378"/>
        <v>118.971875</v>
      </c>
      <c r="N1006">
        <f t="shared" si="379"/>
        <v>125.39999999999999</v>
      </c>
      <c r="O1006">
        <f t="shared" si="358"/>
        <v>0</v>
      </c>
      <c r="P1006">
        <f t="shared" si="380"/>
        <v>0</v>
      </c>
      <c r="Q1006">
        <f>+INDEX(TimeSeries!$A:$ZZ,'TimeSeries - Formatted'!$B1006+1,'TimeSeries - Formatted'!K$1)</f>
        <v>36</v>
      </c>
      <c r="R1006">
        <f>SUM(O$4:O1006)</f>
        <v>48</v>
      </c>
      <c r="S1006">
        <f>SUM(P$4:P1006)</f>
        <v>49</v>
      </c>
      <c r="U1006" s="1">
        <f t="shared" si="370"/>
        <v>8.9820359281438389E-3</v>
      </c>
      <c r="V1006" s="1">
        <f t="shared" si="371"/>
        <v>1.2445095168374998E-2</v>
      </c>
      <c r="W1006" s="1">
        <f t="shared" si="372"/>
        <v>1.2381646030589888E-2</v>
      </c>
      <c r="X1006" s="1">
        <f t="shared" si="373"/>
        <v>8.6767895878523404E-3</v>
      </c>
      <c r="Y1006" s="1">
        <f t="shared" si="374"/>
        <v>8.9988751406075984E-3</v>
      </c>
      <c r="Z1006" s="1">
        <f t="shared" si="375"/>
        <v>9.6115338406086437E-3</v>
      </c>
      <c r="AA1006" s="1">
        <f t="shared" si="376"/>
        <v>1.0245901639344357E-2</v>
      </c>
      <c r="AB1006" s="1">
        <f t="shared" si="377"/>
        <v>1.2195121951219523E-2</v>
      </c>
      <c r="AD1006" s="2">
        <f t="shared" ca="1" si="361"/>
        <v>1</v>
      </c>
      <c r="AE1006" s="2">
        <f t="shared" ca="1" si="362"/>
        <v>1</v>
      </c>
      <c r="AF1006" s="2">
        <f t="shared" ca="1" si="363"/>
        <v>1</v>
      </c>
      <c r="AG1006" s="2">
        <f t="shared" ca="1" si="364"/>
        <v>1</v>
      </c>
      <c r="AH1006" s="2">
        <f t="shared" ca="1" si="365"/>
        <v>1</v>
      </c>
      <c r="AI1006" s="2">
        <f t="shared" ca="1" si="366"/>
        <v>1</v>
      </c>
      <c r="AJ1006" s="2">
        <f t="shared" ca="1" si="367"/>
        <v>1</v>
      </c>
      <c r="AK1006" s="2">
        <f t="shared" ca="1" si="368"/>
        <v>1</v>
      </c>
      <c r="AM1006">
        <f ca="1">+IF(COUNTIFS(AM$4:AM1005,1,$Q$4:$Q1005,$Q1006)=1,0,IF(U1006*AD1006&lt;$AO$1,1,0))</f>
        <v>0</v>
      </c>
      <c r="AN1006">
        <f ca="1">+IF(COUNTIFS(AN$4:AN1005,1,$Q$4:$Q1005,$Q1006)=1,0,IF(V1006*AE1006&lt;$AO$1,1,0))</f>
        <v>0</v>
      </c>
      <c r="AO1006">
        <f ca="1">+IF(COUNTIFS(AO$4:AO1005,1,$Q$4:$Q1005,$Q1006)=1,0,IF(W1006*AF1006&lt;$AO$1,1,0))</f>
        <v>0</v>
      </c>
      <c r="AP1006">
        <f ca="1">+IF(COUNTIFS(AP$4:AP1005,1,$Q$4:$Q1005,$Q1006)=1,0,IF(X1006*AG1006&lt;$AO$1,1,0))</f>
        <v>0</v>
      </c>
      <c r="AQ1006">
        <f ca="1">+IF(COUNTIFS(AQ$4:AQ1005,1,$Q$4:$Q1005,$Q1006)=1,0,IF(Y1006*AH1006&lt;$AO$1,1,0))</f>
        <v>0</v>
      </c>
      <c r="AR1006">
        <f ca="1">+IF(COUNTIFS(AR$4:AR1005,1,$Q$4:$Q1005,$Q1006)=1,0,IF(Z1006*AI1006&lt;$AO$1,1,0))</f>
        <v>0</v>
      </c>
      <c r="AS1006">
        <f ca="1">+IF(COUNTIFS(AS$4:AS1005,1,$Q$4:$Q1005,$Q1006)=1,0,IF(AA1006*AJ1006&lt;$AO$1,1,0))</f>
        <v>0</v>
      </c>
      <c r="AT1006">
        <f ca="1">+IF(COUNTIFS(AT$4:AT1005,1,$Q$4:$Q1005,$Q1006)=1,0,IF(AB1006*AK1006&lt;$AO$1,1,0))</f>
        <v>0</v>
      </c>
      <c r="AU1006">
        <f t="shared" ca="1" si="359"/>
        <v>0</v>
      </c>
      <c r="AW1006">
        <f ca="1">1*(COUNTIFS($Q$4:$Q1005,Q1006,AU$4:AU1005,1)&gt;0)</f>
        <v>1</v>
      </c>
      <c r="AX1006" t="str">
        <f t="shared" ca="1" si="369"/>
        <v/>
      </c>
    </row>
    <row r="1007" spans="2:50" x14ac:dyDescent="0.35">
      <c r="B1007">
        <f t="shared" si="360"/>
        <v>1004</v>
      </c>
      <c r="C1007" s="5">
        <f>AVERAGEIFS(TimeSeries!1005:1005,TimeSeries!$1:$1,"&lt;="&amp;C$3,TimeSeries!$1:$1,"&gt;="&amp;C$2)</f>
        <v>136</v>
      </c>
      <c r="D1007" s="5">
        <f>AVERAGEIFS(TimeSeries!1005:1005,TimeSeries!$1:$1,"&lt;="&amp;D$3,TimeSeries!$1:$1,"&gt;="&amp;D$2)</f>
        <v>140.5</v>
      </c>
      <c r="E1007" s="5">
        <f>AVERAGEIFS(TimeSeries!1005:1005,TimeSeries!$1:$1,"&lt;="&amp;E$3,TimeSeries!$1:$1,"&gt;="&amp;E$2)</f>
        <v>141.19999999999999</v>
      </c>
      <c r="F1007" s="5">
        <f>AVERAGEIFS(TimeSeries!1005:1005,TimeSeries!$1:$1,"&lt;="&amp;F$3,TimeSeries!$1:$1,"&gt;="&amp;F$2)</f>
        <v>140.69999999999999</v>
      </c>
      <c r="G1007" s="5">
        <f>AVERAGEIFS(TimeSeries!1005:1005,TimeSeries!$1:$1,"&lt;="&amp;G$3,TimeSeries!$1:$1,"&gt;="&amp;G$2)</f>
        <v>135.75</v>
      </c>
      <c r="H1007" s="5">
        <f>AVERAGEIFS(TimeSeries!1005:1005,TimeSeries!$1:$1,"&lt;="&amp;H$3,TimeSeries!$1:$1,"&gt;="&amp;H$2)</f>
        <v>127.25</v>
      </c>
      <c r="I1007" s="5">
        <f>AVERAGEIFS(TimeSeries!1005:1005,TimeSeries!$1:$1,"&lt;="&amp;I$3,TimeSeries!$1:$1,"&gt;="&amp;I$2)</f>
        <v>124.45</v>
      </c>
      <c r="J1007" s="5">
        <f>AVERAGEIFS(TimeSeries!1005:1005,TimeSeries!$1:$1,"&lt;="&amp;J$3,TimeSeries!$1:$1,"&gt;="&amp;J$2)</f>
        <v>125.9</v>
      </c>
      <c r="K1007" s="5">
        <f>+TimeSeries!I1005</f>
        <v>134.35</v>
      </c>
      <c r="M1007">
        <f t="shared" si="378"/>
        <v>118.971875</v>
      </c>
      <c r="N1007">
        <f t="shared" si="379"/>
        <v>125.39999999999999</v>
      </c>
      <c r="O1007">
        <f t="shared" si="358"/>
        <v>0</v>
      </c>
      <c r="P1007">
        <f t="shared" si="380"/>
        <v>0</v>
      </c>
      <c r="Q1007">
        <f>+INDEX(TimeSeries!$A:$ZZ,'TimeSeries - Formatted'!$B1007+1,'TimeSeries - Formatted'!K$1)</f>
        <v>36</v>
      </c>
      <c r="R1007">
        <f>SUM(O$4:O1007)</f>
        <v>48</v>
      </c>
      <c r="S1007">
        <f>SUM(P$4:P1007)</f>
        <v>49</v>
      </c>
      <c r="U1007" s="1">
        <f t="shared" si="370"/>
        <v>8.9020771513352859E-3</v>
      </c>
      <c r="V1007" s="1">
        <f t="shared" si="371"/>
        <v>1.5907447577729439E-2</v>
      </c>
      <c r="W1007" s="1">
        <f t="shared" si="372"/>
        <v>1.5827338129496216E-2</v>
      </c>
      <c r="X1007" s="1">
        <f t="shared" si="373"/>
        <v>8.6021505376343566E-3</v>
      </c>
      <c r="Y1007" s="1">
        <f t="shared" si="374"/>
        <v>8.9186176142697082E-3</v>
      </c>
      <c r="Z1007" s="1">
        <f t="shared" si="375"/>
        <v>9.5200317334391826E-3</v>
      </c>
      <c r="AA1007" s="1">
        <f t="shared" si="376"/>
        <v>9.7363083164301312E-3</v>
      </c>
      <c r="AB1007" s="1">
        <f t="shared" si="377"/>
        <v>1.1244979919678766E-2</v>
      </c>
      <c r="AD1007" s="2">
        <f t="shared" ca="1" si="361"/>
        <v>1</v>
      </c>
      <c r="AE1007" s="2">
        <f t="shared" ca="1" si="362"/>
        <v>1</v>
      </c>
      <c r="AF1007" s="2">
        <f t="shared" ca="1" si="363"/>
        <v>1</v>
      </c>
      <c r="AG1007" s="2">
        <f t="shared" ca="1" si="364"/>
        <v>1</v>
      </c>
      <c r="AH1007" s="2">
        <f t="shared" ca="1" si="365"/>
        <v>1</v>
      </c>
      <c r="AI1007" s="2">
        <f t="shared" ca="1" si="366"/>
        <v>1</v>
      </c>
      <c r="AJ1007" s="2">
        <f t="shared" ca="1" si="367"/>
        <v>1</v>
      </c>
      <c r="AK1007" s="2">
        <f t="shared" ca="1" si="368"/>
        <v>1</v>
      </c>
      <c r="AM1007">
        <f ca="1">+IF(COUNTIFS(AM$4:AM1006,1,$Q$4:$Q1006,$Q1007)=1,0,IF(U1007*AD1007&lt;$AO$1,1,0))</f>
        <v>0</v>
      </c>
      <c r="AN1007">
        <f ca="1">+IF(COUNTIFS(AN$4:AN1006,1,$Q$4:$Q1006,$Q1007)=1,0,IF(V1007*AE1007&lt;$AO$1,1,0))</f>
        <v>0</v>
      </c>
      <c r="AO1007">
        <f ca="1">+IF(COUNTIFS(AO$4:AO1006,1,$Q$4:$Q1006,$Q1007)=1,0,IF(W1007*AF1007&lt;$AO$1,1,0))</f>
        <v>0</v>
      </c>
      <c r="AP1007">
        <f ca="1">+IF(COUNTIFS(AP$4:AP1006,1,$Q$4:$Q1006,$Q1007)=1,0,IF(X1007*AG1007&lt;$AO$1,1,0))</f>
        <v>0</v>
      </c>
      <c r="AQ1007">
        <f ca="1">+IF(COUNTIFS(AQ$4:AQ1006,1,$Q$4:$Q1006,$Q1007)=1,0,IF(Y1007*AH1007&lt;$AO$1,1,0))</f>
        <v>0</v>
      </c>
      <c r="AR1007">
        <f ca="1">+IF(COUNTIFS(AR$4:AR1006,1,$Q$4:$Q1006,$Q1007)=1,0,IF(Z1007*AI1007&lt;$AO$1,1,0))</f>
        <v>0</v>
      </c>
      <c r="AS1007">
        <f ca="1">+IF(COUNTIFS(AS$4:AS1006,1,$Q$4:$Q1006,$Q1007)=1,0,IF(AA1007*AJ1007&lt;$AO$1,1,0))</f>
        <v>0</v>
      </c>
      <c r="AT1007">
        <f ca="1">+IF(COUNTIFS(AT$4:AT1006,1,$Q$4:$Q1006,$Q1007)=1,0,IF(AB1007*AK1007&lt;$AO$1,1,0))</f>
        <v>0</v>
      </c>
      <c r="AU1007">
        <f t="shared" ca="1" si="359"/>
        <v>0</v>
      </c>
      <c r="AW1007">
        <f ca="1">1*(COUNTIFS($Q$4:$Q1006,Q1007,AU$4:AU1006,1)&gt;0)</f>
        <v>1</v>
      </c>
      <c r="AX1007" t="str">
        <f t="shared" ca="1" si="369"/>
        <v/>
      </c>
    </row>
    <row r="1008" spans="2:50" x14ac:dyDescent="0.35">
      <c r="B1008">
        <f t="shared" si="360"/>
        <v>1005</v>
      </c>
      <c r="C1008" s="5">
        <f>AVERAGEIFS(TimeSeries!1006:1006,TimeSeries!$1:$1,"&lt;="&amp;C$3,TimeSeries!$1:$1,"&gt;="&amp;C$2)</f>
        <v>139.35</v>
      </c>
      <c r="D1008" s="5">
        <f>AVERAGEIFS(TimeSeries!1006:1006,TimeSeries!$1:$1,"&lt;="&amp;D$3,TimeSeries!$1:$1,"&gt;="&amp;D$2)</f>
        <v>145.35</v>
      </c>
      <c r="E1008" s="5">
        <f>AVERAGEIFS(TimeSeries!1006:1006,TimeSeries!$1:$1,"&lt;="&amp;E$3,TimeSeries!$1:$1,"&gt;="&amp;E$2)</f>
        <v>145.35</v>
      </c>
      <c r="F1008" s="5">
        <f>AVERAGEIFS(TimeSeries!1006:1006,TimeSeries!$1:$1,"&lt;="&amp;F$3,TimeSeries!$1:$1,"&gt;="&amp;F$2)</f>
        <v>142.85</v>
      </c>
      <c r="G1008" s="5">
        <f>AVERAGEIFS(TimeSeries!1006:1006,TimeSeries!$1:$1,"&lt;="&amp;G$3,TimeSeries!$1:$1,"&gt;="&amp;G$2)</f>
        <v>135.75</v>
      </c>
      <c r="H1008" s="5">
        <f>AVERAGEIFS(TimeSeries!1006:1006,TimeSeries!$1:$1,"&lt;="&amp;H$3,TimeSeries!$1:$1,"&gt;="&amp;H$2)</f>
        <v>127.75</v>
      </c>
      <c r="I1008" s="5">
        <f>AVERAGEIFS(TimeSeries!1006:1006,TimeSeries!$1:$1,"&lt;="&amp;I$3,TimeSeries!$1:$1,"&gt;="&amp;I$2)</f>
        <v>125.65</v>
      </c>
      <c r="J1008" s="5">
        <f>AVERAGEIFS(TimeSeries!1006:1006,TimeSeries!$1:$1,"&lt;="&amp;J$3,TimeSeries!$1:$1,"&gt;="&amp;J$2)</f>
        <v>127.3</v>
      </c>
      <c r="K1008" s="5">
        <f>+TimeSeries!I1006</f>
        <v>136.52499999999998</v>
      </c>
      <c r="M1008">
        <f t="shared" si="378"/>
        <v>118.971875</v>
      </c>
      <c r="N1008">
        <f t="shared" si="379"/>
        <v>125.39999999999999</v>
      </c>
      <c r="O1008">
        <f t="shared" si="358"/>
        <v>0</v>
      </c>
      <c r="P1008">
        <f t="shared" si="380"/>
        <v>0</v>
      </c>
      <c r="Q1008">
        <f>+INDEX(TimeSeries!$A:$ZZ,'TimeSeries - Formatted'!$B1008+1,'TimeSeries - Formatted'!K$1)</f>
        <v>36</v>
      </c>
      <c r="R1008">
        <f>SUM(O$4:O1008)</f>
        <v>48</v>
      </c>
      <c r="S1008">
        <f>SUM(P$4:P1008)</f>
        <v>49</v>
      </c>
      <c r="U1008" s="1">
        <f t="shared" si="370"/>
        <v>2.4632352941176494E-2</v>
      </c>
      <c r="V1008" s="1">
        <f t="shared" si="371"/>
        <v>3.4519572953736644E-2</v>
      </c>
      <c r="W1008" s="1">
        <f t="shared" si="372"/>
        <v>2.9390934844192751E-2</v>
      </c>
      <c r="X1008" s="1">
        <f t="shared" si="373"/>
        <v>1.5280739161336321E-2</v>
      </c>
      <c r="Y1008" s="1">
        <f t="shared" si="374"/>
        <v>0</v>
      </c>
      <c r="Z1008" s="1">
        <f t="shared" si="375"/>
        <v>3.9292730844793233E-3</v>
      </c>
      <c r="AA1008" s="1">
        <f t="shared" si="376"/>
        <v>9.6424266773804668E-3</v>
      </c>
      <c r="AB1008" s="1">
        <f t="shared" si="377"/>
        <v>1.1119936457505863E-2</v>
      </c>
      <c r="AD1008" s="2">
        <f t="shared" ca="1" si="361"/>
        <v>1</v>
      </c>
      <c r="AE1008" s="2">
        <f t="shared" ca="1" si="362"/>
        <v>1</v>
      </c>
      <c r="AF1008" s="2">
        <f t="shared" ca="1" si="363"/>
        <v>1</v>
      </c>
      <c r="AG1008" s="2">
        <f t="shared" ca="1" si="364"/>
        <v>1</v>
      </c>
      <c r="AH1008" s="2">
        <f t="shared" ca="1" si="365"/>
        <v>1</v>
      </c>
      <c r="AI1008" s="2">
        <f t="shared" ca="1" si="366"/>
        <v>1</v>
      </c>
      <c r="AJ1008" s="2">
        <f t="shared" ca="1" si="367"/>
        <v>1</v>
      </c>
      <c r="AK1008" s="2">
        <f t="shared" ca="1" si="368"/>
        <v>1</v>
      </c>
      <c r="AM1008">
        <f ca="1">+IF(COUNTIFS(AM$4:AM1007,1,$Q$4:$Q1007,$Q1008)=1,0,IF(U1008*AD1008&lt;$AO$1,1,0))</f>
        <v>0</v>
      </c>
      <c r="AN1008">
        <f ca="1">+IF(COUNTIFS(AN$4:AN1007,1,$Q$4:$Q1007,$Q1008)=1,0,IF(V1008*AE1008&lt;$AO$1,1,0))</f>
        <v>0</v>
      </c>
      <c r="AO1008">
        <f ca="1">+IF(COUNTIFS(AO$4:AO1007,1,$Q$4:$Q1007,$Q1008)=1,0,IF(W1008*AF1008&lt;$AO$1,1,0))</f>
        <v>0</v>
      </c>
      <c r="AP1008">
        <f ca="1">+IF(COUNTIFS(AP$4:AP1007,1,$Q$4:$Q1007,$Q1008)=1,0,IF(X1008*AG1008&lt;$AO$1,1,0))</f>
        <v>0</v>
      </c>
      <c r="AQ1008">
        <f ca="1">+IF(COUNTIFS(AQ$4:AQ1007,1,$Q$4:$Q1007,$Q1008)=1,0,IF(Y1008*AH1008&lt;$AO$1,1,0))</f>
        <v>0</v>
      </c>
      <c r="AR1008">
        <f ca="1">+IF(COUNTIFS(AR$4:AR1007,1,$Q$4:$Q1007,$Q1008)=1,0,IF(Z1008*AI1008&lt;$AO$1,1,0))</f>
        <v>0</v>
      </c>
      <c r="AS1008">
        <f ca="1">+IF(COUNTIFS(AS$4:AS1007,1,$Q$4:$Q1007,$Q1008)=1,0,IF(AA1008*AJ1008&lt;$AO$1,1,0))</f>
        <v>0</v>
      </c>
      <c r="AT1008">
        <f ca="1">+IF(COUNTIFS(AT$4:AT1007,1,$Q$4:$Q1007,$Q1008)=1,0,IF(AB1008*AK1008&lt;$AO$1,1,0))</f>
        <v>0</v>
      </c>
      <c r="AU1008">
        <f t="shared" ca="1" si="359"/>
        <v>0</v>
      </c>
      <c r="AW1008">
        <f ca="1">1*(COUNTIFS($Q$4:$Q1007,Q1008,AU$4:AU1007,1)&gt;0)</f>
        <v>1</v>
      </c>
      <c r="AX1008" t="str">
        <f t="shared" ca="1" si="369"/>
        <v/>
      </c>
    </row>
    <row r="1009" spans="2:50" x14ac:dyDescent="0.35">
      <c r="B1009">
        <f t="shared" si="360"/>
        <v>1006</v>
      </c>
      <c r="C1009" s="5">
        <f>AVERAGEIFS(TimeSeries!1007:1007,TimeSeries!$1:$1,"&lt;="&amp;C$3,TimeSeries!$1:$1,"&gt;="&amp;C$2)</f>
        <v>141.35</v>
      </c>
      <c r="D1009" s="5">
        <f>AVERAGEIFS(TimeSeries!1007:1007,TimeSeries!$1:$1,"&lt;="&amp;D$3,TimeSeries!$1:$1,"&gt;="&amp;D$2)</f>
        <v>143.35</v>
      </c>
      <c r="E1009" s="5">
        <f>AVERAGEIFS(TimeSeries!1007:1007,TimeSeries!$1:$1,"&lt;="&amp;E$3,TimeSeries!$1:$1,"&gt;="&amp;E$2)</f>
        <v>146.15</v>
      </c>
      <c r="F1009" s="5">
        <f>AVERAGEIFS(TimeSeries!1007:1007,TimeSeries!$1:$1,"&lt;="&amp;F$3,TimeSeries!$1:$1,"&gt;="&amp;F$2)</f>
        <v>146.65</v>
      </c>
      <c r="G1009" s="5">
        <f>AVERAGEIFS(TimeSeries!1007:1007,TimeSeries!$1:$1,"&lt;="&amp;G$3,TimeSeries!$1:$1,"&gt;="&amp;G$2)</f>
        <v>138.9</v>
      </c>
      <c r="H1009" s="5">
        <f>AVERAGEIFS(TimeSeries!1007:1007,TimeSeries!$1:$1,"&lt;="&amp;H$3,TimeSeries!$1:$1,"&gt;="&amp;H$2)</f>
        <v>132.4</v>
      </c>
      <c r="I1009" s="5">
        <f>AVERAGEIFS(TimeSeries!1007:1007,TimeSeries!$1:$1,"&lt;="&amp;I$3,TimeSeries!$1:$1,"&gt;="&amp;I$2)</f>
        <v>130.25</v>
      </c>
      <c r="J1009" s="5">
        <f>AVERAGEIFS(TimeSeries!1007:1007,TimeSeries!$1:$1,"&lt;="&amp;J$3,TimeSeries!$1:$1,"&gt;="&amp;J$2)</f>
        <v>131.5</v>
      </c>
      <c r="K1009" s="5">
        <f>+TimeSeries!I1007</f>
        <v>139.16249999999999</v>
      </c>
      <c r="M1009">
        <f t="shared" si="378"/>
        <v>118.971875</v>
      </c>
      <c r="N1009">
        <f t="shared" si="379"/>
        <v>125.39999999999999</v>
      </c>
      <c r="O1009">
        <f t="shared" si="358"/>
        <v>0</v>
      </c>
      <c r="P1009">
        <f t="shared" si="380"/>
        <v>0</v>
      </c>
      <c r="Q1009">
        <f>+INDEX(TimeSeries!$A:$ZZ,'TimeSeries - Formatted'!$B1009+1,'TimeSeries - Formatted'!K$1)</f>
        <v>36</v>
      </c>
      <c r="R1009">
        <f>SUM(O$4:O1009)</f>
        <v>48</v>
      </c>
      <c r="S1009">
        <f>SUM(P$4:P1009)</f>
        <v>49</v>
      </c>
      <c r="U1009" s="1">
        <f t="shared" si="370"/>
        <v>1.4352350197344821E-2</v>
      </c>
      <c r="V1009" s="1">
        <f t="shared" si="371"/>
        <v>-1.3759889920880619E-2</v>
      </c>
      <c r="W1009" s="1">
        <f t="shared" si="372"/>
        <v>5.5039559683522921E-3</v>
      </c>
      <c r="X1009" s="1">
        <f t="shared" si="373"/>
        <v>2.6601330066503337E-2</v>
      </c>
      <c r="Y1009" s="1">
        <f t="shared" si="374"/>
        <v>2.3204419889502725E-2</v>
      </c>
      <c r="Z1009" s="1">
        <f t="shared" si="375"/>
        <v>3.6399217221135149E-2</v>
      </c>
      <c r="AA1009" s="1">
        <f t="shared" si="376"/>
        <v>3.6609629924393206E-2</v>
      </c>
      <c r="AB1009" s="1">
        <f t="shared" si="377"/>
        <v>3.2992930086410022E-2</v>
      </c>
      <c r="AD1009" s="2">
        <f t="shared" ca="1" si="361"/>
        <v>1</v>
      </c>
      <c r="AE1009" s="2">
        <f t="shared" ca="1" si="362"/>
        <v>1</v>
      </c>
      <c r="AF1009" s="2">
        <f t="shared" ca="1" si="363"/>
        <v>1</v>
      </c>
      <c r="AG1009" s="2">
        <f t="shared" ca="1" si="364"/>
        <v>1</v>
      </c>
      <c r="AH1009" s="2">
        <f t="shared" ca="1" si="365"/>
        <v>1</v>
      </c>
      <c r="AI1009" s="2">
        <f t="shared" ca="1" si="366"/>
        <v>1</v>
      </c>
      <c r="AJ1009" s="2">
        <f t="shared" ca="1" si="367"/>
        <v>1</v>
      </c>
      <c r="AK1009" s="2">
        <f t="shared" ca="1" si="368"/>
        <v>1</v>
      </c>
      <c r="AM1009">
        <f ca="1">+IF(COUNTIFS(AM$4:AM1008,1,$Q$4:$Q1008,$Q1009)=1,0,IF(U1009*AD1009&lt;$AO$1,1,0))</f>
        <v>0</v>
      </c>
      <c r="AN1009">
        <f ca="1">+IF(COUNTIFS(AN$4:AN1008,1,$Q$4:$Q1008,$Q1009)=1,0,IF(V1009*AE1009&lt;$AO$1,1,0))</f>
        <v>0</v>
      </c>
      <c r="AO1009">
        <f ca="1">+IF(COUNTIFS(AO$4:AO1008,1,$Q$4:$Q1008,$Q1009)=1,0,IF(W1009*AF1009&lt;$AO$1,1,0))</f>
        <v>0</v>
      </c>
      <c r="AP1009">
        <f ca="1">+IF(COUNTIFS(AP$4:AP1008,1,$Q$4:$Q1008,$Q1009)=1,0,IF(X1009*AG1009&lt;$AO$1,1,0))</f>
        <v>0</v>
      </c>
      <c r="AQ1009">
        <f ca="1">+IF(COUNTIFS(AQ$4:AQ1008,1,$Q$4:$Q1008,$Q1009)=1,0,IF(Y1009*AH1009&lt;$AO$1,1,0))</f>
        <v>0</v>
      </c>
      <c r="AR1009">
        <f ca="1">+IF(COUNTIFS(AR$4:AR1008,1,$Q$4:$Q1008,$Q1009)=1,0,IF(Z1009*AI1009&lt;$AO$1,1,0))</f>
        <v>0</v>
      </c>
      <c r="AS1009">
        <f ca="1">+IF(COUNTIFS(AS$4:AS1008,1,$Q$4:$Q1008,$Q1009)=1,0,IF(AA1009*AJ1009&lt;$AO$1,1,0))</f>
        <v>0</v>
      </c>
      <c r="AT1009">
        <f ca="1">+IF(COUNTIFS(AT$4:AT1008,1,$Q$4:$Q1008,$Q1009)=1,0,IF(AB1009*AK1009&lt;$AO$1,1,0))</f>
        <v>0</v>
      </c>
      <c r="AU1009">
        <f t="shared" ca="1" si="359"/>
        <v>0</v>
      </c>
      <c r="AW1009">
        <f ca="1">1*(COUNTIFS($Q$4:$Q1008,Q1009,AU$4:AU1008,1)&gt;0)</f>
        <v>1</v>
      </c>
      <c r="AX1009" t="str">
        <f t="shared" ca="1" si="369"/>
        <v/>
      </c>
    </row>
    <row r="1010" spans="2:50" x14ac:dyDescent="0.35">
      <c r="B1010">
        <f t="shared" si="360"/>
        <v>1007</v>
      </c>
      <c r="C1010" s="5">
        <f>AVERAGEIFS(TimeSeries!1008:1008,TimeSeries!$1:$1,"&lt;="&amp;C$3,TimeSeries!$1:$1,"&gt;="&amp;C$2)</f>
        <v>136.9</v>
      </c>
      <c r="D1010" s="5">
        <f>AVERAGEIFS(TimeSeries!1008:1008,TimeSeries!$1:$1,"&lt;="&amp;D$3,TimeSeries!$1:$1,"&gt;="&amp;D$2)</f>
        <v>133.9</v>
      </c>
      <c r="E1010" s="5">
        <f>AVERAGEIFS(TimeSeries!1008:1008,TimeSeries!$1:$1,"&lt;="&amp;E$3,TimeSeries!$1:$1,"&gt;="&amp;E$2)</f>
        <v>138.85</v>
      </c>
      <c r="F1010" s="5">
        <f>AVERAGEIFS(TimeSeries!1008:1008,TimeSeries!$1:$1,"&lt;="&amp;F$3,TimeSeries!$1:$1,"&gt;="&amp;F$2)</f>
        <v>144.85</v>
      </c>
      <c r="G1010" s="5">
        <f>AVERAGEIFS(TimeSeries!1008:1008,TimeSeries!$1:$1,"&lt;="&amp;G$3,TimeSeries!$1:$1,"&gt;="&amp;G$2)</f>
        <v>140.6</v>
      </c>
      <c r="H1010" s="5">
        <f>AVERAGEIFS(TimeSeries!1008:1008,TimeSeries!$1:$1,"&lt;="&amp;H$3,TimeSeries!$1:$1,"&gt;="&amp;H$2)</f>
        <v>135.6</v>
      </c>
      <c r="I1010" s="5">
        <f>AVERAGEIFS(TimeSeries!1008:1008,TimeSeries!$1:$1,"&lt;="&amp;I$3,TimeSeries!$1:$1,"&gt;="&amp;I$2)</f>
        <v>133.44999999999999</v>
      </c>
      <c r="J1010" s="5">
        <f>AVERAGEIFS(TimeSeries!1008:1008,TimeSeries!$1:$1,"&lt;="&amp;J$3,TimeSeries!$1:$1,"&gt;="&amp;J$2)</f>
        <v>132.9</v>
      </c>
      <c r="K1010" s="5">
        <f>+TimeSeries!I1008</f>
        <v>137.44999999999999</v>
      </c>
      <c r="M1010">
        <f t="shared" si="378"/>
        <v>118.971875</v>
      </c>
      <c r="N1010">
        <f t="shared" si="379"/>
        <v>125.39999999999999</v>
      </c>
      <c r="O1010">
        <f t="shared" si="358"/>
        <v>0</v>
      </c>
      <c r="P1010">
        <f t="shared" si="380"/>
        <v>0</v>
      </c>
      <c r="Q1010">
        <f>+INDEX(TimeSeries!$A:$ZZ,'TimeSeries - Formatted'!$B1010+1,'TimeSeries - Formatted'!K$1)</f>
        <v>36</v>
      </c>
      <c r="R1010">
        <f>SUM(O$4:O1010)</f>
        <v>48</v>
      </c>
      <c r="S1010">
        <f>SUM(P$4:P1010)</f>
        <v>49</v>
      </c>
      <c r="U1010" s="1">
        <f t="shared" si="370"/>
        <v>-3.1482136540502248E-2</v>
      </c>
      <c r="V1010" s="1">
        <f t="shared" si="371"/>
        <v>-7.8775369797041583E-2</v>
      </c>
      <c r="W1010" s="1">
        <f t="shared" si="372"/>
        <v>-4.9948682860075366E-2</v>
      </c>
      <c r="X1010" s="1">
        <f t="shared" si="373"/>
        <v>-1.2274122059324988E-2</v>
      </c>
      <c r="Y1010" s="1">
        <f t="shared" si="374"/>
        <v>1.2239020878329621E-2</v>
      </c>
      <c r="Z1010" s="1">
        <f t="shared" si="375"/>
        <v>2.4169184290030232E-2</v>
      </c>
      <c r="AA1010" s="1">
        <f t="shared" si="376"/>
        <v>2.4568138195777189E-2</v>
      </c>
      <c r="AB1010" s="1">
        <f t="shared" si="377"/>
        <v>1.0646387832699666E-2</v>
      </c>
      <c r="AD1010" s="2">
        <f t="shared" ca="1" si="361"/>
        <v>1</v>
      </c>
      <c r="AE1010" s="2">
        <f t="shared" ca="1" si="362"/>
        <v>1</v>
      </c>
      <c r="AF1010" s="2">
        <f t="shared" ca="1" si="363"/>
        <v>1</v>
      </c>
      <c r="AG1010" s="2">
        <f t="shared" ca="1" si="364"/>
        <v>1</v>
      </c>
      <c r="AH1010" s="2">
        <f t="shared" ca="1" si="365"/>
        <v>1</v>
      </c>
      <c r="AI1010" s="2">
        <f t="shared" ca="1" si="366"/>
        <v>1</v>
      </c>
      <c r="AJ1010" s="2">
        <f t="shared" ca="1" si="367"/>
        <v>1</v>
      </c>
      <c r="AK1010" s="2">
        <f t="shared" ca="1" si="368"/>
        <v>1</v>
      </c>
      <c r="AM1010">
        <f ca="1">+IF(COUNTIFS(AM$4:AM1009,1,$Q$4:$Q1009,$Q1010)=1,0,IF(U1010*AD1010&lt;$AO$1,1,0))</f>
        <v>0</v>
      </c>
      <c r="AN1010">
        <f ca="1">+IF(COUNTIFS(AN$4:AN1009,1,$Q$4:$Q1009,$Q1010)=1,0,IF(V1010*AE1010&lt;$AO$1,1,0))</f>
        <v>0</v>
      </c>
      <c r="AO1010">
        <f ca="1">+IF(COUNTIFS(AO$4:AO1009,1,$Q$4:$Q1009,$Q1010)=1,0,IF(W1010*AF1010&lt;$AO$1,1,0))</f>
        <v>0</v>
      </c>
      <c r="AP1010">
        <f ca="1">+IF(COUNTIFS(AP$4:AP1009,1,$Q$4:$Q1009,$Q1010)=1,0,IF(X1010*AG1010&lt;$AO$1,1,0))</f>
        <v>0</v>
      </c>
      <c r="AQ1010">
        <f ca="1">+IF(COUNTIFS(AQ$4:AQ1009,1,$Q$4:$Q1009,$Q1010)=1,0,IF(Y1010*AH1010&lt;$AO$1,1,0))</f>
        <v>0</v>
      </c>
      <c r="AR1010">
        <f ca="1">+IF(COUNTIFS(AR$4:AR1009,1,$Q$4:$Q1009,$Q1010)=1,0,IF(Z1010*AI1010&lt;$AO$1,1,0))</f>
        <v>0</v>
      </c>
      <c r="AS1010">
        <f ca="1">+IF(COUNTIFS(AS$4:AS1009,1,$Q$4:$Q1009,$Q1010)=1,0,IF(AA1010*AJ1010&lt;$AO$1,1,0))</f>
        <v>0</v>
      </c>
      <c r="AT1010">
        <f ca="1">+IF(COUNTIFS(AT$4:AT1009,1,$Q$4:$Q1009,$Q1010)=1,0,IF(AB1010*AK1010&lt;$AO$1,1,0))</f>
        <v>0</v>
      </c>
      <c r="AU1010">
        <f t="shared" ca="1" si="359"/>
        <v>0</v>
      </c>
      <c r="AW1010">
        <f ca="1">1*(COUNTIFS($Q$4:$Q1009,Q1010,AU$4:AU1009,1)&gt;0)</f>
        <v>1</v>
      </c>
      <c r="AX1010" t="str">
        <f t="shared" ca="1" si="369"/>
        <v/>
      </c>
    </row>
    <row r="1011" spans="2:50" x14ac:dyDescent="0.35">
      <c r="B1011">
        <f t="shared" si="360"/>
        <v>1008</v>
      </c>
      <c r="C1011" s="5">
        <f>AVERAGEIFS(TimeSeries!1009:1009,TimeSeries!$1:$1,"&lt;="&amp;C$3,TimeSeries!$1:$1,"&gt;="&amp;C$2)</f>
        <v>126.75</v>
      </c>
      <c r="D1011" s="5">
        <f>AVERAGEIFS(TimeSeries!1009:1009,TimeSeries!$1:$1,"&lt;="&amp;D$3,TimeSeries!$1:$1,"&gt;="&amp;D$2)</f>
        <v>124.25</v>
      </c>
      <c r="E1011" s="5">
        <f>AVERAGEIFS(TimeSeries!1009:1009,TimeSeries!$1:$1,"&lt;="&amp;E$3,TimeSeries!$1:$1,"&gt;="&amp;E$2)</f>
        <v>129.9</v>
      </c>
      <c r="F1011" s="5">
        <f>AVERAGEIFS(TimeSeries!1009:1009,TimeSeries!$1:$1,"&lt;="&amp;F$3,TimeSeries!$1:$1,"&gt;="&amp;F$2)</f>
        <v>135.9</v>
      </c>
      <c r="G1011" s="5">
        <f>AVERAGEIFS(TimeSeries!1009:1009,TimeSeries!$1:$1,"&lt;="&amp;G$3,TimeSeries!$1:$1,"&gt;="&amp;G$2)</f>
        <v>133.05000000000001</v>
      </c>
      <c r="H1011" s="5">
        <f>AVERAGEIFS(TimeSeries!1009:1009,TimeSeries!$1:$1,"&lt;="&amp;H$3,TimeSeries!$1:$1,"&gt;="&amp;H$2)</f>
        <v>130.05000000000001</v>
      </c>
      <c r="I1011" s="5">
        <f>AVERAGEIFS(TimeSeries!1009:1009,TimeSeries!$1:$1,"&lt;="&amp;I$3,TimeSeries!$1:$1,"&gt;="&amp;I$2)</f>
        <v>127.25</v>
      </c>
      <c r="J1011" s="5">
        <f>AVERAGEIFS(TimeSeries!1009:1009,TimeSeries!$1:$1,"&lt;="&amp;J$3,TimeSeries!$1:$1,"&gt;="&amp;J$2)</f>
        <v>124.5</v>
      </c>
      <c r="K1011" s="5">
        <f>+TimeSeries!I1009</f>
        <v>129.23750000000001</v>
      </c>
      <c r="M1011">
        <f t="shared" si="378"/>
        <v>118.971875</v>
      </c>
      <c r="N1011">
        <f t="shared" si="379"/>
        <v>125.39999999999999</v>
      </c>
      <c r="O1011">
        <f t="shared" si="358"/>
        <v>0</v>
      </c>
      <c r="P1011">
        <f t="shared" si="380"/>
        <v>0</v>
      </c>
      <c r="Q1011">
        <f>+INDEX(TimeSeries!$A:$ZZ,'TimeSeries - Formatted'!$B1011+1,'TimeSeries - Formatted'!K$1)</f>
        <v>36</v>
      </c>
      <c r="R1011">
        <f>SUM(O$4:O1011)</f>
        <v>48</v>
      </c>
      <c r="S1011">
        <f>SUM(P$4:P1011)</f>
        <v>49</v>
      </c>
      <c r="U1011" s="1">
        <f t="shared" si="370"/>
        <v>-0.10328970640254687</v>
      </c>
      <c r="V1011" s="1">
        <f t="shared" si="371"/>
        <v>-0.14516683866529068</v>
      </c>
      <c r="W1011" s="1">
        <f t="shared" si="372"/>
        <v>-0.11118713650359224</v>
      </c>
      <c r="X1011" s="1">
        <f t="shared" si="373"/>
        <v>-7.3303784520968307E-2</v>
      </c>
      <c r="Y1011" s="1">
        <f t="shared" si="374"/>
        <v>-5.3698435277382495E-2</v>
      </c>
      <c r="Z1011" s="1">
        <f t="shared" si="375"/>
        <v>-4.0929203539822878E-2</v>
      </c>
      <c r="AA1011" s="1">
        <f t="shared" si="376"/>
        <v>-4.6459348070438278E-2</v>
      </c>
      <c r="AB1011" s="1">
        <f t="shared" si="377"/>
        <v>-6.3205417607223535E-2</v>
      </c>
      <c r="AD1011" s="2">
        <f t="shared" ca="1" si="361"/>
        <v>1</v>
      </c>
      <c r="AE1011" s="2">
        <f t="shared" ca="1" si="362"/>
        <v>1</v>
      </c>
      <c r="AF1011" s="2">
        <f t="shared" ca="1" si="363"/>
        <v>1</v>
      </c>
      <c r="AG1011" s="2">
        <f t="shared" ca="1" si="364"/>
        <v>1</v>
      </c>
      <c r="AH1011" s="2">
        <f t="shared" ca="1" si="365"/>
        <v>1</v>
      </c>
      <c r="AI1011" s="2">
        <f t="shared" ca="1" si="366"/>
        <v>1</v>
      </c>
      <c r="AJ1011" s="2">
        <f t="shared" ca="1" si="367"/>
        <v>1</v>
      </c>
      <c r="AK1011" s="2">
        <f t="shared" ca="1" si="368"/>
        <v>1</v>
      </c>
      <c r="AM1011">
        <f ca="1">+IF(COUNTIFS(AM$4:AM1010,1,$Q$4:$Q1010,$Q1011)=1,0,IF(U1011*AD1011&lt;$AO$1,1,0))</f>
        <v>0</v>
      </c>
      <c r="AN1011">
        <f ca="1">+IF(COUNTIFS(AN$4:AN1010,1,$Q$4:$Q1010,$Q1011)=1,0,IF(V1011*AE1011&lt;$AO$1,1,0))</f>
        <v>0</v>
      </c>
      <c r="AO1011">
        <f ca="1">+IF(COUNTIFS(AO$4:AO1010,1,$Q$4:$Q1010,$Q1011)=1,0,IF(W1011*AF1011&lt;$AO$1,1,0))</f>
        <v>0</v>
      </c>
      <c r="AP1011">
        <f ca="1">+IF(COUNTIFS(AP$4:AP1010,1,$Q$4:$Q1010,$Q1011)=1,0,IF(X1011*AG1011&lt;$AO$1,1,0))</f>
        <v>0</v>
      </c>
      <c r="AQ1011">
        <f ca="1">+IF(COUNTIFS(AQ$4:AQ1010,1,$Q$4:$Q1010,$Q1011)=1,0,IF(Y1011*AH1011&lt;$AO$1,1,0))</f>
        <v>0</v>
      </c>
      <c r="AR1011">
        <f ca="1">+IF(COUNTIFS(AR$4:AR1010,1,$Q$4:$Q1010,$Q1011)=1,0,IF(Z1011*AI1011&lt;$AO$1,1,0))</f>
        <v>0</v>
      </c>
      <c r="AS1011">
        <f ca="1">+IF(COUNTIFS(AS$4:AS1010,1,$Q$4:$Q1010,$Q1011)=1,0,IF(AA1011*AJ1011&lt;$AO$1,1,0))</f>
        <v>0</v>
      </c>
      <c r="AT1011">
        <f ca="1">+IF(COUNTIFS(AT$4:AT1010,1,$Q$4:$Q1010,$Q1011)=1,0,IF(AB1011*AK1011&lt;$AO$1,1,0))</f>
        <v>0</v>
      </c>
      <c r="AU1011">
        <f t="shared" ca="1" si="359"/>
        <v>0</v>
      </c>
      <c r="AW1011">
        <f ca="1">1*(COUNTIFS($Q$4:$Q1010,Q1011,AU$4:AU1010,1)&gt;0)</f>
        <v>1</v>
      </c>
      <c r="AX1011" t="str">
        <f t="shared" ca="1" si="369"/>
        <v/>
      </c>
    </row>
    <row r="1012" spans="2:50" x14ac:dyDescent="0.35">
      <c r="B1012">
        <f t="shared" si="360"/>
        <v>1009</v>
      </c>
      <c r="C1012" s="5">
        <f>AVERAGEIFS(TimeSeries!1010:1010,TimeSeries!$1:$1,"&lt;="&amp;C$3,TimeSeries!$1:$1,"&gt;="&amp;C$2)</f>
        <v>118.9</v>
      </c>
      <c r="D1012" s="5">
        <f>AVERAGEIFS(TimeSeries!1010:1010,TimeSeries!$1:$1,"&lt;="&amp;D$3,TimeSeries!$1:$1,"&gt;="&amp;D$2)</f>
        <v>120.4</v>
      </c>
      <c r="E1012" s="5">
        <f>AVERAGEIFS(TimeSeries!1010:1010,TimeSeries!$1:$1,"&lt;="&amp;E$3,TimeSeries!$1:$1,"&gt;="&amp;E$2)</f>
        <v>123.25</v>
      </c>
      <c r="F1012" s="5">
        <f>AVERAGEIFS(TimeSeries!1010:1010,TimeSeries!$1:$1,"&lt;="&amp;F$3,TimeSeries!$1:$1,"&gt;="&amp;F$2)</f>
        <v>125.75</v>
      </c>
      <c r="G1012" s="5">
        <f>AVERAGEIFS(TimeSeries!1010:1010,TimeSeries!$1:$1,"&lt;="&amp;G$3,TimeSeries!$1:$1,"&gt;="&amp;G$2)</f>
        <v>124.3</v>
      </c>
      <c r="H1012" s="5">
        <f>AVERAGEIFS(TimeSeries!1010:1010,TimeSeries!$1:$1,"&lt;="&amp;H$3,TimeSeries!$1:$1,"&gt;="&amp;H$2)</f>
        <v>120.8</v>
      </c>
      <c r="I1012" s="5">
        <f>AVERAGEIFS(TimeSeries!1010:1010,TimeSeries!$1:$1,"&lt;="&amp;I$3,TimeSeries!$1:$1,"&gt;="&amp;I$2)</f>
        <v>120.1</v>
      </c>
      <c r="J1012" s="5">
        <f>AVERAGEIFS(TimeSeries!1010:1010,TimeSeries!$1:$1,"&lt;="&amp;J$3,TimeSeries!$1:$1,"&gt;="&amp;J$2)</f>
        <v>120.2</v>
      </c>
      <c r="K1012" s="5">
        <f>+TimeSeries!I1010</f>
        <v>121.63749999999999</v>
      </c>
      <c r="M1012">
        <f t="shared" si="378"/>
        <v>118.971875</v>
      </c>
      <c r="N1012">
        <f t="shared" si="379"/>
        <v>125.39999999999999</v>
      </c>
      <c r="O1012">
        <f t="shared" si="358"/>
        <v>0</v>
      </c>
      <c r="P1012">
        <f t="shared" si="380"/>
        <v>0</v>
      </c>
      <c r="Q1012">
        <f>+INDEX(TimeSeries!$A:$ZZ,'TimeSeries - Formatted'!$B1012+1,'TimeSeries - Formatted'!K$1)</f>
        <v>36</v>
      </c>
      <c r="R1012">
        <f>SUM(O$4:O1012)</f>
        <v>48</v>
      </c>
      <c r="S1012">
        <f>SUM(P$4:P1012)</f>
        <v>49</v>
      </c>
      <c r="U1012" s="1">
        <f t="shared" si="370"/>
        <v>-0.15882561018747787</v>
      </c>
      <c r="V1012" s="1">
        <f t="shared" si="371"/>
        <v>-0.17165462676298582</v>
      </c>
      <c r="W1012" s="1">
        <f t="shared" si="372"/>
        <v>-0.15668833390352377</v>
      </c>
      <c r="X1012" s="1">
        <f t="shared" si="373"/>
        <v>-0.14251619502216162</v>
      </c>
      <c r="Y1012" s="1">
        <f t="shared" si="374"/>
        <v>-0.11593172119487904</v>
      </c>
      <c r="Z1012" s="1">
        <f t="shared" si="375"/>
        <v>-0.10914454277286134</v>
      </c>
      <c r="AA1012" s="1">
        <f t="shared" si="376"/>
        <v>-0.10003746721618578</v>
      </c>
      <c r="AB1012" s="1">
        <f t="shared" si="377"/>
        <v>-9.5560571858540277E-2</v>
      </c>
      <c r="AD1012" s="2">
        <f t="shared" ca="1" si="361"/>
        <v>1</v>
      </c>
      <c r="AE1012" s="2">
        <f t="shared" ca="1" si="362"/>
        <v>1</v>
      </c>
      <c r="AF1012" s="2">
        <f t="shared" ca="1" si="363"/>
        <v>1</v>
      </c>
      <c r="AG1012" s="2">
        <f t="shared" ca="1" si="364"/>
        <v>1</v>
      </c>
      <c r="AH1012" s="2">
        <f t="shared" ca="1" si="365"/>
        <v>1</v>
      </c>
      <c r="AI1012" s="2">
        <f t="shared" ca="1" si="366"/>
        <v>1</v>
      </c>
      <c r="AJ1012" s="2">
        <f t="shared" ca="1" si="367"/>
        <v>1</v>
      </c>
      <c r="AK1012" s="2">
        <f t="shared" ca="1" si="368"/>
        <v>1</v>
      </c>
      <c r="AM1012">
        <f ca="1">+IF(COUNTIFS(AM$4:AM1011,1,$Q$4:$Q1011,$Q1012)=1,0,IF(U1012*AD1012&lt;$AO$1,1,0))</f>
        <v>0</v>
      </c>
      <c r="AN1012">
        <f ca="1">+IF(COUNTIFS(AN$4:AN1011,1,$Q$4:$Q1011,$Q1012)=1,0,IF(V1012*AE1012&lt;$AO$1,1,0))</f>
        <v>0</v>
      </c>
      <c r="AO1012">
        <f ca="1">+IF(COUNTIFS(AO$4:AO1011,1,$Q$4:$Q1011,$Q1012)=1,0,IF(W1012*AF1012&lt;$AO$1,1,0))</f>
        <v>0</v>
      </c>
      <c r="AP1012">
        <f ca="1">+IF(COUNTIFS(AP$4:AP1011,1,$Q$4:$Q1011,$Q1012)=1,0,IF(X1012*AG1012&lt;$AO$1,1,0))</f>
        <v>0</v>
      </c>
      <c r="AQ1012">
        <f ca="1">+IF(COUNTIFS(AQ$4:AQ1011,1,$Q$4:$Q1011,$Q1012)=1,0,IF(Y1012*AH1012&lt;$AO$1,1,0))</f>
        <v>0</v>
      </c>
      <c r="AR1012">
        <f ca="1">+IF(COUNTIFS(AR$4:AR1011,1,$Q$4:$Q1011,$Q1012)=1,0,IF(Z1012*AI1012&lt;$AO$1,1,0))</f>
        <v>0</v>
      </c>
      <c r="AS1012">
        <f ca="1">+IF(COUNTIFS(AS$4:AS1011,1,$Q$4:$Q1011,$Q1012)=1,0,IF(AA1012*AJ1012&lt;$AO$1,1,0))</f>
        <v>0</v>
      </c>
      <c r="AT1012">
        <f ca="1">+IF(COUNTIFS(AT$4:AT1011,1,$Q$4:$Q1011,$Q1012)=1,0,IF(AB1012*AK1012&lt;$AO$1,1,0))</f>
        <v>0</v>
      </c>
      <c r="AU1012">
        <f t="shared" ca="1" si="359"/>
        <v>0</v>
      </c>
      <c r="AW1012">
        <f ca="1">1*(COUNTIFS($Q$4:$Q1011,Q1012,AU$4:AU1011,1)&gt;0)</f>
        <v>1</v>
      </c>
      <c r="AX1012" t="str">
        <f t="shared" ca="1" si="369"/>
        <v/>
      </c>
    </row>
    <row r="1013" spans="2:50" x14ac:dyDescent="0.35">
      <c r="B1013">
        <f t="shared" si="360"/>
        <v>1010</v>
      </c>
      <c r="C1013" s="5">
        <f>AVERAGEIFS(TimeSeries!1011:1011,TimeSeries!$1:$1,"&lt;="&amp;C$3,TimeSeries!$1:$1,"&gt;="&amp;C$2)</f>
        <v>115.2</v>
      </c>
      <c r="D1013" s="5">
        <f>AVERAGEIFS(TimeSeries!1011:1011,TimeSeries!$1:$1,"&lt;="&amp;D$3,TimeSeries!$1:$1,"&gt;="&amp;D$2)</f>
        <v>119.2</v>
      </c>
      <c r="E1013" s="5">
        <f>AVERAGEIFS(TimeSeries!1011:1011,TimeSeries!$1:$1,"&lt;="&amp;E$3,TimeSeries!$1:$1,"&gt;="&amp;E$2)</f>
        <v>121.3</v>
      </c>
      <c r="F1013" s="5">
        <f>AVERAGEIFS(TimeSeries!1011:1011,TimeSeries!$1:$1,"&lt;="&amp;F$3,TimeSeries!$1:$1,"&gt;="&amp;F$2)</f>
        <v>121.8</v>
      </c>
      <c r="G1013" s="5">
        <f>AVERAGEIFS(TimeSeries!1011:1011,TimeSeries!$1:$1,"&lt;="&amp;G$3,TimeSeries!$1:$1,"&gt;="&amp;G$2)</f>
        <v>120.4</v>
      </c>
      <c r="H1013" s="5">
        <f>AVERAGEIFS(TimeSeries!1011:1011,TimeSeries!$1:$1,"&lt;="&amp;H$3,TimeSeries!$1:$1,"&gt;="&amp;H$2)</f>
        <v>114.4</v>
      </c>
      <c r="I1013" s="5">
        <f>AVERAGEIFS(TimeSeries!1011:1011,TimeSeries!$1:$1,"&lt;="&amp;I$3,TimeSeries!$1:$1,"&gt;="&amp;I$2)</f>
        <v>111.55</v>
      </c>
      <c r="J1013" s="5">
        <f>AVERAGEIFS(TimeSeries!1011:1011,TimeSeries!$1:$1,"&lt;="&amp;J$3,TimeSeries!$1:$1,"&gt;="&amp;J$2)</f>
        <v>113.1</v>
      </c>
      <c r="K1013" s="5">
        <f>+TimeSeries!I1011</f>
        <v>117.1125</v>
      </c>
      <c r="M1013">
        <f t="shared" si="378"/>
        <v>118.80624999999999</v>
      </c>
      <c r="N1013">
        <f t="shared" si="379"/>
        <v>125.39999999999999</v>
      </c>
      <c r="O1013">
        <f t="shared" si="358"/>
        <v>0</v>
      </c>
      <c r="P1013">
        <f t="shared" si="380"/>
        <v>0</v>
      </c>
      <c r="Q1013">
        <f>+INDEX(TimeSeries!$A:$ZZ,'TimeSeries - Formatted'!$B1013+1,'TimeSeries - Formatted'!K$1)</f>
        <v>36</v>
      </c>
      <c r="R1013">
        <f>SUM(O$4:O1013)</f>
        <v>48</v>
      </c>
      <c r="S1013">
        <f>SUM(P$4:P1013)</f>
        <v>49</v>
      </c>
      <c r="U1013" s="1">
        <f t="shared" si="370"/>
        <v>-0.18500176865935614</v>
      </c>
      <c r="V1013" s="1">
        <f t="shared" si="371"/>
        <v>-0.17991056071551426</v>
      </c>
      <c r="W1013" s="1">
        <f t="shared" si="372"/>
        <v>-0.17003079028395485</v>
      </c>
      <c r="X1013" s="1">
        <f t="shared" si="373"/>
        <v>-0.16945107398568027</v>
      </c>
      <c r="Y1013" s="1">
        <f t="shared" si="374"/>
        <v>-0.14366998577524881</v>
      </c>
      <c r="Z1013" s="1">
        <f t="shared" si="375"/>
        <v>-0.15634218289085533</v>
      </c>
      <c r="AA1013" s="1">
        <f t="shared" si="376"/>
        <v>-0.16410640689396772</v>
      </c>
      <c r="AB1013" s="1">
        <f t="shared" si="377"/>
        <v>-0.14898419864559831</v>
      </c>
      <c r="AD1013" s="2">
        <f t="shared" ca="1" si="361"/>
        <v>1</v>
      </c>
      <c r="AE1013" s="2">
        <f t="shared" ca="1" si="362"/>
        <v>1</v>
      </c>
      <c r="AF1013" s="2">
        <f t="shared" ca="1" si="363"/>
        <v>1</v>
      </c>
      <c r="AG1013" s="2">
        <f t="shared" ca="1" si="364"/>
        <v>1</v>
      </c>
      <c r="AH1013" s="2">
        <f t="shared" ca="1" si="365"/>
        <v>1</v>
      </c>
      <c r="AI1013" s="2">
        <f t="shared" ca="1" si="366"/>
        <v>1</v>
      </c>
      <c r="AJ1013" s="2">
        <f t="shared" ca="1" si="367"/>
        <v>1</v>
      </c>
      <c r="AK1013" s="2">
        <f t="shared" ca="1" si="368"/>
        <v>1</v>
      </c>
      <c r="AM1013">
        <f ca="1">+IF(COUNTIFS(AM$4:AM1012,1,$Q$4:$Q1012,$Q1013)=1,0,IF(U1013*AD1013&lt;$AO$1,1,0))</f>
        <v>0</v>
      </c>
      <c r="AN1013">
        <f ca="1">+IF(COUNTIFS(AN$4:AN1012,1,$Q$4:$Q1012,$Q1013)=1,0,IF(V1013*AE1013&lt;$AO$1,1,0))</f>
        <v>0</v>
      </c>
      <c r="AO1013">
        <f ca="1">+IF(COUNTIFS(AO$4:AO1012,1,$Q$4:$Q1012,$Q1013)=1,0,IF(W1013*AF1013&lt;$AO$1,1,0))</f>
        <v>0</v>
      </c>
      <c r="AP1013">
        <f ca="1">+IF(COUNTIFS(AP$4:AP1012,1,$Q$4:$Q1012,$Q1013)=1,0,IF(X1013*AG1013&lt;$AO$1,1,0))</f>
        <v>0</v>
      </c>
      <c r="AQ1013">
        <f ca="1">+IF(COUNTIFS(AQ$4:AQ1012,1,$Q$4:$Q1012,$Q1013)=1,0,IF(Y1013*AH1013&lt;$AO$1,1,0))</f>
        <v>0</v>
      </c>
      <c r="AR1013">
        <f ca="1">+IF(COUNTIFS(AR$4:AR1012,1,$Q$4:$Q1012,$Q1013)=1,0,IF(Z1013*AI1013&lt;$AO$1,1,0))</f>
        <v>0</v>
      </c>
      <c r="AS1013">
        <f ca="1">+IF(COUNTIFS(AS$4:AS1012,1,$Q$4:$Q1012,$Q1013)=1,0,IF(AA1013*AJ1013&lt;$AO$1,1,0))</f>
        <v>0</v>
      </c>
      <c r="AT1013">
        <f ca="1">+IF(COUNTIFS(AT$4:AT1012,1,$Q$4:$Q1012,$Q1013)=1,0,IF(AB1013*AK1013&lt;$AO$1,1,0))</f>
        <v>0</v>
      </c>
      <c r="AU1013">
        <f t="shared" ca="1" si="359"/>
        <v>0</v>
      </c>
      <c r="AW1013">
        <f ca="1">1*(COUNTIFS($Q$4:$Q1012,Q1013,AU$4:AU1012,1)&gt;0)</f>
        <v>1</v>
      </c>
      <c r="AX1013" t="str">
        <f t="shared" ca="1" si="369"/>
        <v/>
      </c>
    </row>
    <row r="1014" spans="2:50" x14ac:dyDescent="0.35">
      <c r="B1014">
        <f t="shared" si="360"/>
        <v>1011</v>
      </c>
      <c r="C1014" s="5">
        <f>AVERAGEIFS(TimeSeries!1012:1012,TimeSeries!$1:$1,"&lt;="&amp;C$3,TimeSeries!$1:$1,"&gt;="&amp;C$2)</f>
        <v>114.7</v>
      </c>
      <c r="D1014" s="5">
        <f>AVERAGEIFS(TimeSeries!1012:1012,TimeSeries!$1:$1,"&lt;="&amp;D$3,TimeSeries!$1:$1,"&gt;="&amp;D$2)</f>
        <v>119.2</v>
      </c>
      <c r="E1014" s="5">
        <f>AVERAGEIFS(TimeSeries!1012:1012,TimeSeries!$1:$1,"&lt;="&amp;E$3,TimeSeries!$1:$1,"&gt;="&amp;E$2)</f>
        <v>121.3</v>
      </c>
      <c r="F1014" s="5">
        <f>AVERAGEIFS(TimeSeries!1012:1012,TimeSeries!$1:$1,"&lt;="&amp;F$3,TimeSeries!$1:$1,"&gt;="&amp;F$2)</f>
        <v>121.8</v>
      </c>
      <c r="G1014" s="5">
        <f>AVERAGEIFS(TimeSeries!1012:1012,TimeSeries!$1:$1,"&lt;="&amp;G$3,TimeSeries!$1:$1,"&gt;="&amp;G$2)</f>
        <v>120.4</v>
      </c>
      <c r="H1014" s="5">
        <f>AVERAGEIFS(TimeSeries!1012:1012,TimeSeries!$1:$1,"&lt;="&amp;H$3,TimeSeries!$1:$1,"&gt;="&amp;H$2)</f>
        <v>112.9</v>
      </c>
      <c r="I1014" s="5">
        <f>AVERAGEIFS(TimeSeries!1012:1012,TimeSeries!$1:$1,"&lt;="&amp;I$3,TimeSeries!$1:$1,"&gt;="&amp;I$2)</f>
        <v>110.05</v>
      </c>
      <c r="J1014" s="5">
        <f>AVERAGEIFS(TimeSeries!1012:1012,TimeSeries!$1:$1,"&lt;="&amp;J$3,TimeSeries!$1:$1,"&gt;="&amp;J$2)</f>
        <v>113.1</v>
      </c>
      <c r="K1014" s="5">
        <f>+TimeSeries!I1012</f>
        <v>116.6125</v>
      </c>
      <c r="M1014">
        <f t="shared" si="378"/>
        <v>118.80624999999999</v>
      </c>
      <c r="N1014">
        <f t="shared" si="379"/>
        <v>125.39999999999999</v>
      </c>
      <c r="O1014">
        <f t="shared" si="358"/>
        <v>0</v>
      </c>
      <c r="P1014">
        <f t="shared" si="380"/>
        <v>0</v>
      </c>
      <c r="Q1014">
        <f>+INDEX(TimeSeries!$A:$ZZ,'TimeSeries - Formatted'!$B1014+1,'TimeSeries - Formatted'!K$1)</f>
        <v>36</v>
      </c>
      <c r="R1014">
        <f>SUM(O$4:O1014)</f>
        <v>48</v>
      </c>
      <c r="S1014">
        <f>SUM(P$4:P1014)</f>
        <v>49</v>
      </c>
      <c r="U1014" s="1">
        <f t="shared" si="370"/>
        <v>-0.18853908737177216</v>
      </c>
      <c r="V1014" s="1">
        <f t="shared" si="371"/>
        <v>-0.17991056071551426</v>
      </c>
      <c r="W1014" s="1">
        <f t="shared" si="372"/>
        <v>-0.17003079028395485</v>
      </c>
      <c r="X1014" s="1">
        <f t="shared" si="373"/>
        <v>-0.16945107398568027</v>
      </c>
      <c r="Y1014" s="1">
        <f t="shared" si="374"/>
        <v>-0.14366998577524881</v>
      </c>
      <c r="Z1014" s="1">
        <f t="shared" si="375"/>
        <v>-0.16740412979351027</v>
      </c>
      <c r="AA1014" s="1">
        <f t="shared" si="376"/>
        <v>-0.1753465717497189</v>
      </c>
      <c r="AB1014" s="1">
        <f t="shared" si="377"/>
        <v>-0.14898419864559831</v>
      </c>
      <c r="AD1014" s="2">
        <f t="shared" ca="1" si="361"/>
        <v>1</v>
      </c>
      <c r="AE1014" s="2">
        <f t="shared" ca="1" si="362"/>
        <v>1</v>
      </c>
      <c r="AF1014" s="2">
        <f t="shared" ca="1" si="363"/>
        <v>1</v>
      </c>
      <c r="AG1014" s="2">
        <f t="shared" ca="1" si="364"/>
        <v>1</v>
      </c>
      <c r="AH1014" s="2">
        <f t="shared" ca="1" si="365"/>
        <v>1</v>
      </c>
      <c r="AI1014" s="2">
        <f t="shared" ca="1" si="366"/>
        <v>1</v>
      </c>
      <c r="AJ1014" s="2">
        <f t="shared" ca="1" si="367"/>
        <v>1</v>
      </c>
      <c r="AK1014" s="2">
        <f t="shared" ca="1" si="368"/>
        <v>1</v>
      </c>
      <c r="AM1014">
        <f ca="1">+IF(COUNTIFS(AM$4:AM1013,1,$Q$4:$Q1013,$Q1014)=1,0,IF(U1014*AD1014&lt;$AO$1,1,0))</f>
        <v>0</v>
      </c>
      <c r="AN1014">
        <f ca="1">+IF(COUNTIFS(AN$4:AN1013,1,$Q$4:$Q1013,$Q1014)=1,0,IF(V1014*AE1014&lt;$AO$1,1,0))</f>
        <v>0</v>
      </c>
      <c r="AO1014">
        <f ca="1">+IF(COUNTIFS(AO$4:AO1013,1,$Q$4:$Q1013,$Q1014)=1,0,IF(W1014*AF1014&lt;$AO$1,1,0))</f>
        <v>0</v>
      </c>
      <c r="AP1014">
        <f ca="1">+IF(COUNTIFS(AP$4:AP1013,1,$Q$4:$Q1013,$Q1014)=1,0,IF(X1014*AG1014&lt;$AO$1,1,0))</f>
        <v>0</v>
      </c>
      <c r="AQ1014">
        <f ca="1">+IF(COUNTIFS(AQ$4:AQ1013,1,$Q$4:$Q1013,$Q1014)=1,0,IF(Y1014*AH1014&lt;$AO$1,1,0))</f>
        <v>0</v>
      </c>
      <c r="AR1014">
        <f ca="1">+IF(COUNTIFS(AR$4:AR1013,1,$Q$4:$Q1013,$Q1014)=1,0,IF(Z1014*AI1014&lt;$AO$1,1,0))</f>
        <v>0</v>
      </c>
      <c r="AS1014">
        <f ca="1">+IF(COUNTIFS(AS$4:AS1013,1,$Q$4:$Q1013,$Q1014)=1,0,IF(AA1014*AJ1014&lt;$AO$1,1,0))</f>
        <v>0</v>
      </c>
      <c r="AT1014">
        <f ca="1">+IF(COUNTIFS(AT$4:AT1013,1,$Q$4:$Q1013,$Q1014)=1,0,IF(AB1014*AK1014&lt;$AO$1,1,0))</f>
        <v>0</v>
      </c>
      <c r="AU1014">
        <f t="shared" ca="1" si="359"/>
        <v>0</v>
      </c>
      <c r="AW1014">
        <f ca="1">1*(COUNTIFS($Q$4:$Q1013,Q1014,AU$4:AU1013,1)&gt;0)</f>
        <v>1</v>
      </c>
      <c r="AX1014" t="str">
        <f t="shared" ca="1" si="369"/>
        <v/>
      </c>
    </row>
    <row r="1015" spans="2:50" x14ac:dyDescent="0.35">
      <c r="B1015">
        <f t="shared" si="360"/>
        <v>1012</v>
      </c>
      <c r="C1015" s="5">
        <f>AVERAGEIFS(TimeSeries!1013:1013,TimeSeries!$1:$1,"&lt;="&amp;C$3,TimeSeries!$1:$1,"&gt;="&amp;C$2)</f>
        <v>114.2</v>
      </c>
      <c r="D1015" s="5">
        <f>AVERAGEIFS(TimeSeries!1013:1013,TimeSeries!$1:$1,"&lt;="&amp;D$3,TimeSeries!$1:$1,"&gt;="&amp;D$2)</f>
        <v>118.7</v>
      </c>
      <c r="E1015" s="5">
        <f>AVERAGEIFS(TimeSeries!1013:1013,TimeSeries!$1:$1,"&lt;="&amp;E$3,TimeSeries!$1:$1,"&gt;="&amp;E$2)</f>
        <v>120.8</v>
      </c>
      <c r="F1015" s="5">
        <f>AVERAGEIFS(TimeSeries!1013:1013,TimeSeries!$1:$1,"&lt;="&amp;F$3,TimeSeries!$1:$1,"&gt;="&amp;F$2)</f>
        <v>121.3</v>
      </c>
      <c r="G1015" s="5">
        <f>AVERAGEIFS(TimeSeries!1013:1013,TimeSeries!$1:$1,"&lt;="&amp;G$3,TimeSeries!$1:$1,"&gt;="&amp;G$2)</f>
        <v>119.2</v>
      </c>
      <c r="H1015" s="5">
        <f>AVERAGEIFS(TimeSeries!1013:1013,TimeSeries!$1:$1,"&lt;="&amp;H$3,TimeSeries!$1:$1,"&gt;="&amp;H$2)</f>
        <v>112.2</v>
      </c>
      <c r="I1015" s="5">
        <f>AVERAGEIFS(TimeSeries!1013:1013,TimeSeries!$1:$1,"&lt;="&amp;I$3,TimeSeries!$1:$1,"&gt;="&amp;I$2)</f>
        <v>109.35</v>
      </c>
      <c r="J1015" s="5">
        <f>AVERAGEIFS(TimeSeries!1013:1013,TimeSeries!$1:$1,"&lt;="&amp;J$3,TimeSeries!$1:$1,"&gt;="&amp;J$2)</f>
        <v>111.7</v>
      </c>
      <c r="K1015" s="5">
        <f>+TimeSeries!I1013</f>
        <v>115.8875</v>
      </c>
      <c r="M1015">
        <f t="shared" si="378"/>
        <v>118.80624999999999</v>
      </c>
      <c r="N1015">
        <f t="shared" si="379"/>
        <v>125.39999999999999</v>
      </c>
      <c r="O1015">
        <f t="shared" si="358"/>
        <v>0</v>
      </c>
      <c r="P1015">
        <f t="shared" si="380"/>
        <v>0</v>
      </c>
      <c r="Q1015">
        <f>+INDEX(TimeSeries!$A:$ZZ,'TimeSeries - Formatted'!$B1015+1,'TimeSeries - Formatted'!K$1)</f>
        <v>37</v>
      </c>
      <c r="R1015">
        <f>SUM(O$4:O1015)</f>
        <v>48</v>
      </c>
      <c r="S1015">
        <f>SUM(P$4:P1015)</f>
        <v>49</v>
      </c>
      <c r="U1015" s="1">
        <f t="shared" si="370"/>
        <v>-0.19207640608418808</v>
      </c>
      <c r="V1015" s="1">
        <f t="shared" si="371"/>
        <v>-0.18335053319573436</v>
      </c>
      <c r="W1015" s="1">
        <f t="shared" si="372"/>
        <v>-0.1734519329456039</v>
      </c>
      <c r="X1015" s="1">
        <f t="shared" si="373"/>
        <v>-0.17286055233549269</v>
      </c>
      <c r="Y1015" s="1">
        <f t="shared" si="374"/>
        <v>-0.15220483641536264</v>
      </c>
      <c r="Z1015" s="1">
        <f t="shared" si="375"/>
        <v>-0.17256637168141586</v>
      </c>
      <c r="AA1015" s="1">
        <f t="shared" si="376"/>
        <v>-0.18059198201573623</v>
      </c>
      <c r="AB1015" s="1">
        <f t="shared" si="377"/>
        <v>-0.15951843491346884</v>
      </c>
      <c r="AD1015" s="2">
        <f t="shared" ca="1" si="361"/>
        <v>0</v>
      </c>
      <c r="AE1015" s="2">
        <f t="shared" ca="1" si="362"/>
        <v>0</v>
      </c>
      <c r="AF1015" s="2">
        <f t="shared" ca="1" si="363"/>
        <v>0</v>
      </c>
      <c r="AG1015" s="2">
        <f t="shared" ca="1" si="364"/>
        <v>0</v>
      </c>
      <c r="AH1015" s="2">
        <f t="shared" ca="1" si="365"/>
        <v>0</v>
      </c>
      <c r="AI1015" s="2">
        <f t="shared" ca="1" si="366"/>
        <v>0</v>
      </c>
      <c r="AJ1015" s="2">
        <f t="shared" ca="1" si="367"/>
        <v>0</v>
      </c>
      <c r="AK1015" s="2">
        <f t="shared" ca="1" si="368"/>
        <v>0</v>
      </c>
      <c r="AM1015">
        <f ca="1">+IF(COUNTIFS(AM$4:AM1014,1,$Q$4:$Q1014,$Q1015)=1,0,IF(U1015*AD1015&lt;$AO$1,1,0))</f>
        <v>0</v>
      </c>
      <c r="AN1015">
        <f ca="1">+IF(COUNTIFS(AN$4:AN1014,1,$Q$4:$Q1014,$Q1015)=1,0,IF(V1015*AE1015&lt;$AO$1,1,0))</f>
        <v>0</v>
      </c>
      <c r="AO1015">
        <f ca="1">+IF(COUNTIFS(AO$4:AO1014,1,$Q$4:$Q1014,$Q1015)=1,0,IF(W1015*AF1015&lt;$AO$1,1,0))</f>
        <v>0</v>
      </c>
      <c r="AP1015">
        <f ca="1">+IF(COUNTIFS(AP$4:AP1014,1,$Q$4:$Q1014,$Q1015)=1,0,IF(X1015*AG1015&lt;$AO$1,1,0))</f>
        <v>0</v>
      </c>
      <c r="AQ1015">
        <f ca="1">+IF(COUNTIFS(AQ$4:AQ1014,1,$Q$4:$Q1014,$Q1015)=1,0,IF(Y1015*AH1015&lt;$AO$1,1,0))</f>
        <v>0</v>
      </c>
      <c r="AR1015">
        <f ca="1">+IF(COUNTIFS(AR$4:AR1014,1,$Q$4:$Q1014,$Q1015)=1,0,IF(Z1015*AI1015&lt;$AO$1,1,0))</f>
        <v>0</v>
      </c>
      <c r="AS1015">
        <f ca="1">+IF(COUNTIFS(AS$4:AS1014,1,$Q$4:$Q1014,$Q1015)=1,0,IF(AA1015*AJ1015&lt;$AO$1,1,0))</f>
        <v>0</v>
      </c>
      <c r="AT1015">
        <f ca="1">+IF(COUNTIFS(AT$4:AT1014,1,$Q$4:$Q1014,$Q1015)=1,0,IF(AB1015*AK1015&lt;$AO$1,1,0))</f>
        <v>0</v>
      </c>
      <c r="AU1015">
        <f t="shared" ca="1" si="359"/>
        <v>0</v>
      </c>
      <c r="AW1015">
        <f>1*(COUNTIFS($Q$4:$Q1014,Q1015,AU$4:AU1014,1)&gt;0)</f>
        <v>0</v>
      </c>
      <c r="AX1015" t="str">
        <f t="shared" ca="1" si="369"/>
        <v/>
      </c>
    </row>
    <row r="1016" spans="2:50" x14ac:dyDescent="0.35">
      <c r="B1016">
        <f t="shared" si="360"/>
        <v>1013</v>
      </c>
      <c r="C1016" s="5">
        <f>AVERAGEIFS(TimeSeries!1014:1014,TimeSeries!$1:$1,"&lt;="&amp;C$3,TimeSeries!$1:$1,"&gt;="&amp;C$2)</f>
        <v>114.2</v>
      </c>
      <c r="D1016" s="5">
        <f>AVERAGEIFS(TimeSeries!1014:1014,TimeSeries!$1:$1,"&lt;="&amp;D$3,TimeSeries!$1:$1,"&gt;="&amp;D$2)</f>
        <v>118.7</v>
      </c>
      <c r="E1016" s="5">
        <f>AVERAGEIFS(TimeSeries!1014:1014,TimeSeries!$1:$1,"&lt;="&amp;E$3,TimeSeries!$1:$1,"&gt;="&amp;E$2)</f>
        <v>120.8</v>
      </c>
      <c r="F1016" s="5">
        <f>AVERAGEIFS(TimeSeries!1014:1014,TimeSeries!$1:$1,"&lt;="&amp;F$3,TimeSeries!$1:$1,"&gt;="&amp;F$2)</f>
        <v>121.3</v>
      </c>
      <c r="G1016" s="5">
        <f>AVERAGEIFS(TimeSeries!1014:1014,TimeSeries!$1:$1,"&lt;="&amp;G$3,TimeSeries!$1:$1,"&gt;="&amp;G$2)</f>
        <v>119.2</v>
      </c>
      <c r="H1016" s="5">
        <f>AVERAGEIFS(TimeSeries!1014:1014,TimeSeries!$1:$1,"&lt;="&amp;H$3,TimeSeries!$1:$1,"&gt;="&amp;H$2)</f>
        <v>111.7</v>
      </c>
      <c r="I1016" s="5">
        <f>AVERAGEIFS(TimeSeries!1014:1014,TimeSeries!$1:$1,"&lt;="&amp;I$3,TimeSeries!$1:$1,"&gt;="&amp;I$2)</f>
        <v>111.7</v>
      </c>
      <c r="J1016" s="5">
        <f>AVERAGEIFS(TimeSeries!1014:1014,TimeSeries!$1:$1,"&lt;="&amp;J$3,TimeSeries!$1:$1,"&gt;="&amp;J$2)</f>
        <v>117.4</v>
      </c>
      <c r="K1016" s="5">
        <f>+TimeSeries!I1014</f>
        <v>116.47499999999999</v>
      </c>
      <c r="M1016">
        <f t="shared" si="378"/>
        <v>118.80624999999999</v>
      </c>
      <c r="N1016">
        <f t="shared" si="379"/>
        <v>125.39999999999999</v>
      </c>
      <c r="O1016">
        <f t="shared" si="358"/>
        <v>0</v>
      </c>
      <c r="P1016">
        <f t="shared" si="380"/>
        <v>0</v>
      </c>
      <c r="Q1016">
        <f>+INDEX(TimeSeries!$A:$ZZ,'TimeSeries - Formatted'!$B1016+1,'TimeSeries - Formatted'!K$1)</f>
        <v>37</v>
      </c>
      <c r="R1016">
        <f>SUM(O$4:O1016)</f>
        <v>48</v>
      </c>
      <c r="S1016">
        <f>SUM(P$4:P1016)</f>
        <v>49</v>
      </c>
      <c r="U1016" s="1">
        <f t="shared" si="370"/>
        <v>-0.19207640608418808</v>
      </c>
      <c r="V1016" s="1">
        <f t="shared" si="371"/>
        <v>-0.18335053319573436</v>
      </c>
      <c r="W1016" s="1">
        <f t="shared" si="372"/>
        <v>-0.1734519329456039</v>
      </c>
      <c r="X1016" s="1">
        <f t="shared" si="373"/>
        <v>-0.17286055233549269</v>
      </c>
      <c r="Y1016" s="1">
        <f t="shared" si="374"/>
        <v>-0.15220483641536264</v>
      </c>
      <c r="Z1016" s="1">
        <f t="shared" si="375"/>
        <v>-0.17625368731563418</v>
      </c>
      <c r="AA1016" s="1">
        <f t="shared" si="376"/>
        <v>-0.16298239040839257</v>
      </c>
      <c r="AB1016" s="1">
        <f t="shared" si="377"/>
        <v>-0.11662904439428146</v>
      </c>
      <c r="AD1016" s="2">
        <f t="shared" ca="1" si="361"/>
        <v>0</v>
      </c>
      <c r="AE1016" s="2">
        <f t="shared" ca="1" si="362"/>
        <v>0</v>
      </c>
      <c r="AF1016" s="2">
        <f t="shared" ca="1" si="363"/>
        <v>0</v>
      </c>
      <c r="AG1016" s="2">
        <f t="shared" ca="1" si="364"/>
        <v>0</v>
      </c>
      <c r="AH1016" s="2">
        <f t="shared" ca="1" si="365"/>
        <v>0</v>
      </c>
      <c r="AI1016" s="2">
        <f t="shared" ca="1" si="366"/>
        <v>0</v>
      </c>
      <c r="AJ1016" s="2">
        <f t="shared" ca="1" si="367"/>
        <v>0</v>
      </c>
      <c r="AK1016" s="2">
        <f t="shared" ca="1" si="368"/>
        <v>0</v>
      </c>
      <c r="AM1016">
        <f ca="1">+IF(COUNTIFS(AM$4:AM1015,1,$Q$4:$Q1015,$Q1016)=1,0,IF(U1016*AD1016&lt;$AO$1,1,0))</f>
        <v>0</v>
      </c>
      <c r="AN1016">
        <f ca="1">+IF(COUNTIFS(AN$4:AN1015,1,$Q$4:$Q1015,$Q1016)=1,0,IF(V1016*AE1016&lt;$AO$1,1,0))</f>
        <v>0</v>
      </c>
      <c r="AO1016">
        <f ca="1">+IF(COUNTIFS(AO$4:AO1015,1,$Q$4:$Q1015,$Q1016)=1,0,IF(W1016*AF1016&lt;$AO$1,1,0))</f>
        <v>0</v>
      </c>
      <c r="AP1016">
        <f ca="1">+IF(COUNTIFS(AP$4:AP1015,1,$Q$4:$Q1015,$Q1016)=1,0,IF(X1016*AG1016&lt;$AO$1,1,0))</f>
        <v>0</v>
      </c>
      <c r="AQ1016">
        <f ca="1">+IF(COUNTIFS(AQ$4:AQ1015,1,$Q$4:$Q1015,$Q1016)=1,0,IF(Y1016*AH1016&lt;$AO$1,1,0))</f>
        <v>0</v>
      </c>
      <c r="AR1016">
        <f ca="1">+IF(COUNTIFS(AR$4:AR1015,1,$Q$4:$Q1015,$Q1016)=1,0,IF(Z1016*AI1016&lt;$AO$1,1,0))</f>
        <v>0</v>
      </c>
      <c r="AS1016">
        <f ca="1">+IF(COUNTIFS(AS$4:AS1015,1,$Q$4:$Q1015,$Q1016)=1,0,IF(AA1016*AJ1016&lt;$AO$1,1,0))</f>
        <v>0</v>
      </c>
      <c r="AT1016">
        <f ca="1">+IF(COUNTIFS(AT$4:AT1015,1,$Q$4:$Q1015,$Q1016)=1,0,IF(AB1016*AK1016&lt;$AO$1,1,0))</f>
        <v>0</v>
      </c>
      <c r="AU1016">
        <f t="shared" ca="1" si="359"/>
        <v>0</v>
      </c>
      <c r="AW1016">
        <f ca="1">1*(COUNTIFS($Q$4:$Q1015,Q1016,AU$4:AU1015,1)&gt;0)</f>
        <v>0</v>
      </c>
      <c r="AX1016" t="str">
        <f t="shared" ca="1" si="369"/>
        <v/>
      </c>
    </row>
    <row r="1017" spans="2:50" x14ac:dyDescent="0.35">
      <c r="B1017">
        <f t="shared" si="360"/>
        <v>1014</v>
      </c>
      <c r="C1017" s="5">
        <f>AVERAGEIFS(TimeSeries!1015:1015,TimeSeries!$1:$1,"&lt;="&amp;C$3,TimeSeries!$1:$1,"&gt;="&amp;C$2)</f>
        <v>115.4</v>
      </c>
      <c r="D1017" s="5">
        <f>AVERAGEIFS(TimeSeries!1015:1015,TimeSeries!$1:$1,"&lt;="&amp;D$3,TimeSeries!$1:$1,"&gt;="&amp;D$2)</f>
        <v>120.4</v>
      </c>
      <c r="E1017" s="5">
        <f>AVERAGEIFS(TimeSeries!1015:1015,TimeSeries!$1:$1,"&lt;="&amp;E$3,TimeSeries!$1:$1,"&gt;="&amp;E$2)</f>
        <v>122.5</v>
      </c>
      <c r="F1017" s="5">
        <f>AVERAGEIFS(TimeSeries!1015:1015,TimeSeries!$1:$1,"&lt;="&amp;F$3,TimeSeries!$1:$1,"&gt;="&amp;F$2)</f>
        <v>122</v>
      </c>
      <c r="G1017" s="5">
        <f>AVERAGEIFS(TimeSeries!1015:1015,TimeSeries!$1:$1,"&lt;="&amp;G$3,TimeSeries!$1:$1,"&gt;="&amp;G$2)</f>
        <v>119.2</v>
      </c>
      <c r="H1017" s="5">
        <f>AVERAGEIFS(TimeSeries!1015:1015,TimeSeries!$1:$1,"&lt;="&amp;H$3,TimeSeries!$1:$1,"&gt;="&amp;H$2)</f>
        <v>111.7</v>
      </c>
      <c r="I1017" s="5">
        <f>AVERAGEIFS(TimeSeries!1015:1015,TimeSeries!$1:$1,"&lt;="&amp;I$3,TimeSeries!$1:$1,"&gt;="&amp;I$2)</f>
        <v>111.7</v>
      </c>
      <c r="J1017" s="5">
        <f>AVERAGEIFS(TimeSeries!1015:1015,TimeSeries!$1:$1,"&lt;="&amp;J$3,TimeSeries!$1:$1,"&gt;="&amp;J$2)</f>
        <v>117.4</v>
      </c>
      <c r="K1017" s="5">
        <f>+TimeSeries!I1015</f>
        <v>117.2</v>
      </c>
      <c r="M1017">
        <f t="shared" si="378"/>
        <v>118.80624999999999</v>
      </c>
      <c r="N1017">
        <f t="shared" si="379"/>
        <v>125.39999999999999</v>
      </c>
      <c r="O1017">
        <f t="shared" si="358"/>
        <v>0</v>
      </c>
      <c r="P1017">
        <f t="shared" si="380"/>
        <v>0</v>
      </c>
      <c r="Q1017">
        <f>+INDEX(TimeSeries!$A:$ZZ,'TimeSeries - Formatted'!$B1017+1,'TimeSeries - Formatted'!K$1)</f>
        <v>37</v>
      </c>
      <c r="R1017">
        <f>SUM(O$4:O1017)</f>
        <v>48</v>
      </c>
      <c r="S1017">
        <f>SUM(P$4:P1017)</f>
        <v>49</v>
      </c>
      <c r="U1017" s="1">
        <f t="shared" si="370"/>
        <v>-0.18358684117438973</v>
      </c>
      <c r="V1017" s="1">
        <f t="shared" si="371"/>
        <v>-0.17165462676298582</v>
      </c>
      <c r="W1017" s="1">
        <f t="shared" si="372"/>
        <v>-0.16182004789599724</v>
      </c>
      <c r="X1017" s="1">
        <f t="shared" si="373"/>
        <v>-0.16808728264575523</v>
      </c>
      <c r="Y1017" s="1">
        <f t="shared" si="374"/>
        <v>-0.15220483641536264</v>
      </c>
      <c r="Z1017" s="1">
        <f t="shared" si="375"/>
        <v>-0.17625368731563418</v>
      </c>
      <c r="AA1017" s="1">
        <f t="shared" si="376"/>
        <v>-0.16298239040839257</v>
      </c>
      <c r="AB1017" s="1">
        <f t="shared" si="377"/>
        <v>-0.11662904439428146</v>
      </c>
      <c r="AD1017" s="2">
        <f t="shared" ca="1" si="361"/>
        <v>0</v>
      </c>
      <c r="AE1017" s="2">
        <f t="shared" ca="1" si="362"/>
        <v>0</v>
      </c>
      <c r="AF1017" s="2">
        <f t="shared" ca="1" si="363"/>
        <v>0</v>
      </c>
      <c r="AG1017" s="2">
        <f t="shared" ca="1" si="364"/>
        <v>0</v>
      </c>
      <c r="AH1017" s="2">
        <f t="shared" ca="1" si="365"/>
        <v>0</v>
      </c>
      <c r="AI1017" s="2">
        <f t="shared" ca="1" si="366"/>
        <v>0</v>
      </c>
      <c r="AJ1017" s="2">
        <f t="shared" ca="1" si="367"/>
        <v>0</v>
      </c>
      <c r="AK1017" s="2">
        <f t="shared" ca="1" si="368"/>
        <v>0</v>
      </c>
      <c r="AM1017">
        <f ca="1">+IF(COUNTIFS(AM$4:AM1016,1,$Q$4:$Q1016,$Q1017)=1,0,IF(U1017*AD1017&lt;$AO$1,1,0))</f>
        <v>0</v>
      </c>
      <c r="AN1017">
        <f ca="1">+IF(COUNTIFS(AN$4:AN1016,1,$Q$4:$Q1016,$Q1017)=1,0,IF(V1017*AE1017&lt;$AO$1,1,0))</f>
        <v>0</v>
      </c>
      <c r="AO1017">
        <f ca="1">+IF(COUNTIFS(AO$4:AO1016,1,$Q$4:$Q1016,$Q1017)=1,0,IF(W1017*AF1017&lt;$AO$1,1,0))</f>
        <v>0</v>
      </c>
      <c r="AP1017">
        <f ca="1">+IF(COUNTIFS(AP$4:AP1016,1,$Q$4:$Q1016,$Q1017)=1,0,IF(X1017*AG1017&lt;$AO$1,1,0))</f>
        <v>0</v>
      </c>
      <c r="AQ1017">
        <f ca="1">+IF(COUNTIFS(AQ$4:AQ1016,1,$Q$4:$Q1016,$Q1017)=1,0,IF(Y1017*AH1017&lt;$AO$1,1,0))</f>
        <v>0</v>
      </c>
      <c r="AR1017">
        <f ca="1">+IF(COUNTIFS(AR$4:AR1016,1,$Q$4:$Q1016,$Q1017)=1,0,IF(Z1017*AI1017&lt;$AO$1,1,0))</f>
        <v>0</v>
      </c>
      <c r="AS1017">
        <f ca="1">+IF(COUNTIFS(AS$4:AS1016,1,$Q$4:$Q1016,$Q1017)=1,0,IF(AA1017*AJ1017&lt;$AO$1,1,0))</f>
        <v>0</v>
      </c>
      <c r="AT1017">
        <f ca="1">+IF(COUNTIFS(AT$4:AT1016,1,$Q$4:$Q1016,$Q1017)=1,0,IF(AB1017*AK1017&lt;$AO$1,1,0))</f>
        <v>0</v>
      </c>
      <c r="AU1017">
        <f t="shared" ca="1" si="359"/>
        <v>0</v>
      </c>
      <c r="AW1017">
        <f ca="1">1*(COUNTIFS($Q$4:$Q1016,Q1017,AU$4:AU1016,1)&gt;0)</f>
        <v>0</v>
      </c>
      <c r="AX1017" t="str">
        <f t="shared" ca="1" si="369"/>
        <v/>
      </c>
    </row>
    <row r="1018" spans="2:50" x14ac:dyDescent="0.35">
      <c r="B1018">
        <f t="shared" si="360"/>
        <v>1015</v>
      </c>
      <c r="C1018" s="5">
        <f>AVERAGEIFS(TimeSeries!1016:1016,TimeSeries!$1:$1,"&lt;="&amp;C$3,TimeSeries!$1:$1,"&gt;="&amp;C$2)</f>
        <v>116.6</v>
      </c>
      <c r="D1018" s="5">
        <f>AVERAGEIFS(TimeSeries!1016:1016,TimeSeries!$1:$1,"&lt;="&amp;D$3,TimeSeries!$1:$1,"&gt;="&amp;D$2)</f>
        <v>121.6</v>
      </c>
      <c r="E1018" s="5">
        <f>AVERAGEIFS(TimeSeries!1016:1016,TimeSeries!$1:$1,"&lt;="&amp;E$3,TimeSeries!$1:$1,"&gt;="&amp;E$2)</f>
        <v>123.75</v>
      </c>
      <c r="F1018" s="5">
        <f>AVERAGEIFS(TimeSeries!1016:1016,TimeSeries!$1:$1,"&lt;="&amp;F$3,TimeSeries!$1:$1,"&gt;="&amp;F$2)</f>
        <v>124.25</v>
      </c>
      <c r="G1018" s="5">
        <f>AVERAGEIFS(TimeSeries!1016:1016,TimeSeries!$1:$1,"&lt;="&amp;G$3,TimeSeries!$1:$1,"&gt;="&amp;G$2)</f>
        <v>120.7</v>
      </c>
      <c r="H1018" s="5">
        <f>AVERAGEIFS(TimeSeries!1016:1016,TimeSeries!$1:$1,"&lt;="&amp;H$3,TimeSeries!$1:$1,"&gt;="&amp;H$2)</f>
        <v>112.2</v>
      </c>
      <c r="I1018" s="5">
        <f>AVERAGEIFS(TimeSeries!1016:1016,TimeSeries!$1:$1,"&lt;="&amp;I$3,TimeSeries!$1:$1,"&gt;="&amp;I$2)</f>
        <v>112.2</v>
      </c>
      <c r="J1018" s="5">
        <f>AVERAGEIFS(TimeSeries!1016:1016,TimeSeries!$1:$1,"&lt;="&amp;J$3,TimeSeries!$1:$1,"&gt;="&amp;J$2)</f>
        <v>117.4</v>
      </c>
      <c r="K1018" s="5">
        <f>+TimeSeries!I1016</f>
        <v>118.3125</v>
      </c>
      <c r="M1018">
        <f t="shared" si="378"/>
        <v>118.44374999999999</v>
      </c>
      <c r="N1018">
        <f t="shared" si="379"/>
        <v>125.39999999999999</v>
      </c>
      <c r="O1018">
        <f t="shared" si="358"/>
        <v>0</v>
      </c>
      <c r="P1018">
        <f t="shared" si="380"/>
        <v>0</v>
      </c>
      <c r="Q1018">
        <f>+INDEX(TimeSeries!$A:$ZZ,'TimeSeries - Formatted'!$B1018+1,'TimeSeries - Formatted'!K$1)</f>
        <v>37</v>
      </c>
      <c r="R1018">
        <f>SUM(O$4:O1018)</f>
        <v>48</v>
      </c>
      <c r="S1018">
        <f>SUM(P$4:P1018)</f>
        <v>49</v>
      </c>
      <c r="U1018" s="1">
        <f t="shared" si="370"/>
        <v>-0.17509727626459148</v>
      </c>
      <c r="V1018" s="1">
        <f t="shared" si="371"/>
        <v>-0.16339869281045749</v>
      </c>
      <c r="W1018" s="1">
        <f t="shared" si="372"/>
        <v>-0.15326719124187482</v>
      </c>
      <c r="X1018" s="1">
        <f t="shared" si="373"/>
        <v>-0.15274463007159911</v>
      </c>
      <c r="Y1018" s="1">
        <f t="shared" si="374"/>
        <v>-0.14153627311522043</v>
      </c>
      <c r="Z1018" s="1">
        <f t="shared" si="375"/>
        <v>-0.17256637168141586</v>
      </c>
      <c r="AA1018" s="1">
        <f t="shared" si="376"/>
        <v>-0.15923566878980877</v>
      </c>
      <c r="AB1018" s="1">
        <f t="shared" si="377"/>
        <v>-0.11662904439428146</v>
      </c>
      <c r="AD1018" s="2">
        <f t="shared" ca="1" si="361"/>
        <v>0</v>
      </c>
      <c r="AE1018" s="2">
        <f t="shared" ca="1" si="362"/>
        <v>0</v>
      </c>
      <c r="AF1018" s="2">
        <f t="shared" ca="1" si="363"/>
        <v>0</v>
      </c>
      <c r="AG1018" s="2">
        <f t="shared" ca="1" si="364"/>
        <v>0</v>
      </c>
      <c r="AH1018" s="2">
        <f t="shared" ca="1" si="365"/>
        <v>0</v>
      </c>
      <c r="AI1018" s="2">
        <f t="shared" ca="1" si="366"/>
        <v>0</v>
      </c>
      <c r="AJ1018" s="2">
        <f t="shared" ca="1" si="367"/>
        <v>0</v>
      </c>
      <c r="AK1018" s="2">
        <f t="shared" ca="1" si="368"/>
        <v>0</v>
      </c>
      <c r="AM1018">
        <f ca="1">+IF(COUNTIFS(AM$4:AM1017,1,$Q$4:$Q1017,$Q1018)=1,0,IF(U1018*AD1018&lt;$AO$1,1,0))</f>
        <v>0</v>
      </c>
      <c r="AN1018">
        <f ca="1">+IF(COUNTIFS(AN$4:AN1017,1,$Q$4:$Q1017,$Q1018)=1,0,IF(V1018*AE1018&lt;$AO$1,1,0))</f>
        <v>0</v>
      </c>
      <c r="AO1018">
        <f ca="1">+IF(COUNTIFS(AO$4:AO1017,1,$Q$4:$Q1017,$Q1018)=1,0,IF(W1018*AF1018&lt;$AO$1,1,0))</f>
        <v>0</v>
      </c>
      <c r="AP1018">
        <f ca="1">+IF(COUNTIFS(AP$4:AP1017,1,$Q$4:$Q1017,$Q1018)=1,0,IF(X1018*AG1018&lt;$AO$1,1,0))</f>
        <v>0</v>
      </c>
      <c r="AQ1018">
        <f ca="1">+IF(COUNTIFS(AQ$4:AQ1017,1,$Q$4:$Q1017,$Q1018)=1,0,IF(Y1018*AH1018&lt;$AO$1,1,0))</f>
        <v>0</v>
      </c>
      <c r="AR1018">
        <f ca="1">+IF(COUNTIFS(AR$4:AR1017,1,$Q$4:$Q1017,$Q1018)=1,0,IF(Z1018*AI1018&lt;$AO$1,1,0))</f>
        <v>0</v>
      </c>
      <c r="AS1018">
        <f ca="1">+IF(COUNTIFS(AS$4:AS1017,1,$Q$4:$Q1017,$Q1018)=1,0,IF(AA1018*AJ1018&lt;$AO$1,1,0))</f>
        <v>0</v>
      </c>
      <c r="AT1018">
        <f ca="1">+IF(COUNTIFS(AT$4:AT1017,1,$Q$4:$Q1017,$Q1018)=1,0,IF(AB1018*AK1018&lt;$AO$1,1,0))</f>
        <v>0</v>
      </c>
      <c r="AU1018">
        <f t="shared" ca="1" si="359"/>
        <v>0</v>
      </c>
      <c r="AW1018">
        <f ca="1">1*(COUNTIFS($Q$4:$Q1017,Q1018,AU$4:AU1017,1)&gt;0)</f>
        <v>0</v>
      </c>
      <c r="AX1018" t="str">
        <f t="shared" ca="1" si="369"/>
        <v/>
      </c>
    </row>
    <row r="1019" spans="2:50" x14ac:dyDescent="0.35">
      <c r="B1019">
        <f t="shared" si="360"/>
        <v>1016</v>
      </c>
      <c r="C1019" s="5">
        <f>AVERAGEIFS(TimeSeries!1017:1017,TimeSeries!$1:$1,"&lt;="&amp;C$3,TimeSeries!$1:$1,"&gt;="&amp;C$2)</f>
        <v>119</v>
      </c>
      <c r="D1019" s="5">
        <f>AVERAGEIFS(TimeSeries!1017:1017,TimeSeries!$1:$1,"&lt;="&amp;D$3,TimeSeries!$1:$1,"&gt;="&amp;D$2)</f>
        <v>124</v>
      </c>
      <c r="E1019" s="5">
        <f>AVERAGEIFS(TimeSeries!1017:1017,TimeSeries!$1:$1,"&lt;="&amp;E$3,TimeSeries!$1:$1,"&gt;="&amp;E$2)</f>
        <v>125.45</v>
      </c>
      <c r="F1019" s="5">
        <f>AVERAGEIFS(TimeSeries!1017:1017,TimeSeries!$1:$1,"&lt;="&amp;F$3,TimeSeries!$1:$1,"&gt;="&amp;F$2)</f>
        <v>125.95</v>
      </c>
      <c r="G1019" s="5">
        <f>AVERAGEIFS(TimeSeries!1017:1017,TimeSeries!$1:$1,"&lt;="&amp;G$3,TimeSeries!$1:$1,"&gt;="&amp;G$2)</f>
        <v>121.7</v>
      </c>
      <c r="H1019" s="5">
        <f>AVERAGEIFS(TimeSeries!1017:1017,TimeSeries!$1:$1,"&lt;="&amp;H$3,TimeSeries!$1:$1,"&gt;="&amp;H$2)</f>
        <v>112.7</v>
      </c>
      <c r="I1019" s="5">
        <f>AVERAGEIFS(TimeSeries!1017:1017,TimeSeries!$1:$1,"&lt;="&amp;I$3,TimeSeries!$1:$1,"&gt;="&amp;I$2)</f>
        <v>112.7</v>
      </c>
      <c r="J1019" s="5">
        <f>AVERAGEIFS(TimeSeries!1017:1017,TimeSeries!$1:$1,"&lt;="&amp;J$3,TimeSeries!$1:$1,"&gt;="&amp;J$2)</f>
        <v>117.4</v>
      </c>
      <c r="K1019" s="5">
        <f>+TimeSeries!I1017</f>
        <v>119.71250000000001</v>
      </c>
      <c r="M1019">
        <f t="shared" si="378"/>
        <v>118.44374999999999</v>
      </c>
      <c r="N1019">
        <f t="shared" si="379"/>
        <v>125.39999999999999</v>
      </c>
      <c r="O1019">
        <f t="shared" si="358"/>
        <v>0</v>
      </c>
      <c r="P1019">
        <f t="shared" si="380"/>
        <v>0</v>
      </c>
      <c r="Q1019">
        <f>+INDEX(TimeSeries!$A:$ZZ,'TimeSeries - Formatted'!$B1019+1,'TimeSeries - Formatted'!K$1)</f>
        <v>37</v>
      </c>
      <c r="R1019">
        <f>SUM(O$4:O1019)</f>
        <v>48</v>
      </c>
      <c r="S1019">
        <f>SUM(P$4:P1019)</f>
        <v>49</v>
      </c>
      <c r="U1019" s="1">
        <f t="shared" si="370"/>
        <v>-0.15811814644499467</v>
      </c>
      <c r="V1019" s="1">
        <f t="shared" si="371"/>
        <v>-0.13498430415068008</v>
      </c>
      <c r="W1019" s="1">
        <f t="shared" si="372"/>
        <v>-0.14163530619226827</v>
      </c>
      <c r="X1019" s="1">
        <f t="shared" si="373"/>
        <v>-0.14115240368223658</v>
      </c>
      <c r="Y1019" s="1">
        <f t="shared" si="374"/>
        <v>-0.1344238975817923</v>
      </c>
      <c r="Z1019" s="1">
        <f t="shared" si="375"/>
        <v>-0.16887905604719755</v>
      </c>
      <c r="AA1019" s="1">
        <f t="shared" si="376"/>
        <v>-0.15548894717122508</v>
      </c>
      <c r="AB1019" s="1">
        <f t="shared" si="377"/>
        <v>-0.11662904439428146</v>
      </c>
      <c r="AD1019" s="2">
        <f t="shared" ca="1" si="361"/>
        <v>0</v>
      </c>
      <c r="AE1019" s="2">
        <f t="shared" ca="1" si="362"/>
        <v>0</v>
      </c>
      <c r="AF1019" s="2">
        <f t="shared" ca="1" si="363"/>
        <v>0</v>
      </c>
      <c r="AG1019" s="2">
        <f t="shared" ca="1" si="364"/>
        <v>0</v>
      </c>
      <c r="AH1019" s="2">
        <f t="shared" ca="1" si="365"/>
        <v>0</v>
      </c>
      <c r="AI1019" s="2">
        <f t="shared" ca="1" si="366"/>
        <v>0</v>
      </c>
      <c r="AJ1019" s="2">
        <f t="shared" ca="1" si="367"/>
        <v>0</v>
      </c>
      <c r="AK1019" s="2">
        <f t="shared" ca="1" si="368"/>
        <v>0</v>
      </c>
      <c r="AM1019">
        <f ca="1">+IF(COUNTIFS(AM$4:AM1018,1,$Q$4:$Q1018,$Q1019)=1,0,IF(U1019*AD1019&lt;$AO$1,1,0))</f>
        <v>0</v>
      </c>
      <c r="AN1019">
        <f ca="1">+IF(COUNTIFS(AN$4:AN1018,1,$Q$4:$Q1018,$Q1019)=1,0,IF(V1019*AE1019&lt;$AO$1,1,0))</f>
        <v>0</v>
      </c>
      <c r="AO1019">
        <f ca="1">+IF(COUNTIFS(AO$4:AO1018,1,$Q$4:$Q1018,$Q1019)=1,0,IF(W1019*AF1019&lt;$AO$1,1,0))</f>
        <v>0</v>
      </c>
      <c r="AP1019">
        <f ca="1">+IF(COUNTIFS(AP$4:AP1018,1,$Q$4:$Q1018,$Q1019)=1,0,IF(X1019*AG1019&lt;$AO$1,1,0))</f>
        <v>0</v>
      </c>
      <c r="AQ1019">
        <f ca="1">+IF(COUNTIFS(AQ$4:AQ1018,1,$Q$4:$Q1018,$Q1019)=1,0,IF(Y1019*AH1019&lt;$AO$1,1,0))</f>
        <v>0</v>
      </c>
      <c r="AR1019">
        <f ca="1">+IF(COUNTIFS(AR$4:AR1018,1,$Q$4:$Q1018,$Q1019)=1,0,IF(Z1019*AI1019&lt;$AO$1,1,0))</f>
        <v>0</v>
      </c>
      <c r="AS1019">
        <f ca="1">+IF(COUNTIFS(AS$4:AS1018,1,$Q$4:$Q1018,$Q1019)=1,0,IF(AA1019*AJ1019&lt;$AO$1,1,0))</f>
        <v>0</v>
      </c>
      <c r="AT1019">
        <f ca="1">+IF(COUNTIFS(AT$4:AT1018,1,$Q$4:$Q1018,$Q1019)=1,0,IF(AB1019*AK1019&lt;$AO$1,1,0))</f>
        <v>0</v>
      </c>
      <c r="AU1019">
        <f t="shared" ca="1" si="359"/>
        <v>0</v>
      </c>
      <c r="AW1019">
        <f ca="1">1*(COUNTIFS($Q$4:$Q1018,Q1019,AU$4:AU1018,1)&gt;0)</f>
        <v>0</v>
      </c>
      <c r="AX1019" t="str">
        <f t="shared" ca="1" si="369"/>
        <v/>
      </c>
    </row>
    <row r="1020" spans="2:50" x14ac:dyDescent="0.35">
      <c r="B1020">
        <f t="shared" si="360"/>
        <v>1017</v>
      </c>
      <c r="C1020" s="5">
        <f>AVERAGEIFS(TimeSeries!1018:1018,TimeSeries!$1:$1,"&lt;="&amp;C$3,TimeSeries!$1:$1,"&gt;="&amp;C$2)</f>
        <v>121.95</v>
      </c>
      <c r="D1020" s="5">
        <f>AVERAGEIFS(TimeSeries!1018:1018,TimeSeries!$1:$1,"&lt;="&amp;D$3,TimeSeries!$1:$1,"&gt;="&amp;D$2)</f>
        <v>126.45</v>
      </c>
      <c r="E1020" s="5">
        <f>AVERAGEIFS(TimeSeries!1018:1018,TimeSeries!$1:$1,"&lt;="&amp;E$3,TimeSeries!$1:$1,"&gt;="&amp;E$2)</f>
        <v>127.15</v>
      </c>
      <c r="F1020" s="5">
        <f>AVERAGEIFS(TimeSeries!1018:1018,TimeSeries!$1:$1,"&lt;="&amp;F$3,TimeSeries!$1:$1,"&gt;="&amp;F$2)</f>
        <v>131.15</v>
      </c>
      <c r="G1020" s="5">
        <f>AVERAGEIFS(TimeSeries!1018:1018,TimeSeries!$1:$1,"&lt;="&amp;G$3,TimeSeries!$1:$1,"&gt;="&amp;G$2)</f>
        <v>126.2</v>
      </c>
      <c r="H1020" s="5">
        <f>AVERAGEIFS(TimeSeries!1018:1018,TimeSeries!$1:$1,"&lt;="&amp;H$3,TimeSeries!$1:$1,"&gt;="&amp;H$2)</f>
        <v>113.7</v>
      </c>
      <c r="I1020" s="5">
        <f>AVERAGEIFS(TimeSeries!1018:1018,TimeSeries!$1:$1,"&lt;="&amp;I$3,TimeSeries!$1:$1,"&gt;="&amp;I$2)</f>
        <v>113.7</v>
      </c>
      <c r="J1020" s="5">
        <f>AVERAGEIFS(TimeSeries!1018:1018,TimeSeries!$1:$1,"&lt;="&amp;J$3,TimeSeries!$1:$1,"&gt;="&amp;J$2)</f>
        <v>117.4</v>
      </c>
      <c r="K1020" s="5">
        <f>+TimeSeries!I1018</f>
        <v>122.25</v>
      </c>
      <c r="M1020">
        <f t="shared" si="378"/>
        <v>118.44374999999999</v>
      </c>
      <c r="N1020">
        <f t="shared" si="379"/>
        <v>125.39999999999999</v>
      </c>
      <c r="O1020">
        <f t="shared" si="358"/>
        <v>1</v>
      </c>
      <c r="P1020">
        <f t="shared" si="380"/>
        <v>0</v>
      </c>
      <c r="Q1020">
        <f>+INDEX(TimeSeries!$A:$ZZ,'TimeSeries - Formatted'!$B1020+1,'TimeSeries - Formatted'!K$1)</f>
        <v>37</v>
      </c>
      <c r="R1020">
        <f>SUM(O$4:O1020)</f>
        <v>49</v>
      </c>
      <c r="S1020">
        <f>SUM(P$4:P1020)</f>
        <v>49</v>
      </c>
      <c r="U1020" s="1">
        <f t="shared" si="370"/>
        <v>-0.10920379839298755</v>
      </c>
      <c r="V1020" s="1">
        <f t="shared" si="371"/>
        <v>-5.5638536221060519E-2</v>
      </c>
      <c r="W1020" s="1">
        <f t="shared" si="372"/>
        <v>-8.4263593806265691E-2</v>
      </c>
      <c r="X1020" s="1">
        <f t="shared" si="373"/>
        <v>-9.4580600621332334E-2</v>
      </c>
      <c r="Y1020" s="1">
        <f t="shared" si="374"/>
        <v>-0.10241820768136556</v>
      </c>
      <c r="Z1020" s="1">
        <f t="shared" si="375"/>
        <v>-0.16150442477876104</v>
      </c>
      <c r="AA1020" s="1">
        <f t="shared" si="376"/>
        <v>-0.14799550393405758</v>
      </c>
      <c r="AB1020" s="1">
        <f t="shared" si="377"/>
        <v>-0.11662904439428146</v>
      </c>
      <c r="AD1020" s="2">
        <f t="shared" ca="1" si="361"/>
        <v>0</v>
      </c>
      <c r="AE1020" s="2">
        <f t="shared" ca="1" si="362"/>
        <v>0</v>
      </c>
      <c r="AF1020" s="2">
        <f t="shared" ca="1" si="363"/>
        <v>0</v>
      </c>
      <c r="AG1020" s="2">
        <f t="shared" ca="1" si="364"/>
        <v>0</v>
      </c>
      <c r="AH1020" s="2">
        <f t="shared" ca="1" si="365"/>
        <v>0</v>
      </c>
      <c r="AI1020" s="2">
        <f t="shared" ca="1" si="366"/>
        <v>0</v>
      </c>
      <c r="AJ1020" s="2">
        <f t="shared" ca="1" si="367"/>
        <v>0</v>
      </c>
      <c r="AK1020" s="2">
        <f t="shared" ca="1" si="368"/>
        <v>0</v>
      </c>
      <c r="AM1020">
        <f ca="1">+IF(COUNTIFS(AM$4:AM1019,1,$Q$4:$Q1019,$Q1020)=1,0,IF(U1020*AD1020&lt;$AO$1,1,0))</f>
        <v>0</v>
      </c>
      <c r="AN1020">
        <f ca="1">+IF(COUNTIFS(AN$4:AN1019,1,$Q$4:$Q1019,$Q1020)=1,0,IF(V1020*AE1020&lt;$AO$1,1,0))</f>
        <v>0</v>
      </c>
      <c r="AO1020">
        <f ca="1">+IF(COUNTIFS(AO$4:AO1019,1,$Q$4:$Q1019,$Q1020)=1,0,IF(W1020*AF1020&lt;$AO$1,1,0))</f>
        <v>0</v>
      </c>
      <c r="AP1020">
        <f ca="1">+IF(COUNTIFS(AP$4:AP1019,1,$Q$4:$Q1019,$Q1020)=1,0,IF(X1020*AG1020&lt;$AO$1,1,0))</f>
        <v>0</v>
      </c>
      <c r="AQ1020">
        <f ca="1">+IF(COUNTIFS(AQ$4:AQ1019,1,$Q$4:$Q1019,$Q1020)=1,0,IF(Y1020*AH1020&lt;$AO$1,1,0))</f>
        <v>0</v>
      </c>
      <c r="AR1020">
        <f ca="1">+IF(COUNTIFS(AR$4:AR1019,1,$Q$4:$Q1019,$Q1020)=1,0,IF(Z1020*AI1020&lt;$AO$1,1,0))</f>
        <v>0</v>
      </c>
      <c r="AS1020">
        <f ca="1">+IF(COUNTIFS(AS$4:AS1019,1,$Q$4:$Q1019,$Q1020)=1,0,IF(AA1020*AJ1020&lt;$AO$1,1,0))</f>
        <v>0</v>
      </c>
      <c r="AT1020">
        <f ca="1">+IF(COUNTIFS(AT$4:AT1019,1,$Q$4:$Q1019,$Q1020)=1,0,IF(AB1020*AK1020&lt;$AO$1,1,0))</f>
        <v>0</v>
      </c>
      <c r="AU1020">
        <f t="shared" ca="1" si="359"/>
        <v>0</v>
      </c>
      <c r="AW1020">
        <f ca="1">1*(COUNTIFS($Q$4:$Q1019,Q1020,AU$4:AU1019,1)&gt;0)</f>
        <v>0</v>
      </c>
      <c r="AX1020" t="str">
        <f t="shared" ca="1" si="369"/>
        <v/>
      </c>
    </row>
    <row r="1021" spans="2:50" x14ac:dyDescent="0.35">
      <c r="B1021">
        <f t="shared" si="360"/>
        <v>1018</v>
      </c>
      <c r="C1021" s="5">
        <f>AVERAGEIFS(TimeSeries!1019:1019,TimeSeries!$1:$1,"&lt;="&amp;C$3,TimeSeries!$1:$1,"&gt;="&amp;C$2)</f>
        <v>126.05</v>
      </c>
      <c r="D1021" s="5">
        <f>AVERAGEIFS(TimeSeries!1019:1019,TimeSeries!$1:$1,"&lt;="&amp;D$3,TimeSeries!$1:$1,"&gt;="&amp;D$2)</f>
        <v>130.05000000000001</v>
      </c>
      <c r="E1021" s="5">
        <f>AVERAGEIFS(TimeSeries!1019:1019,TimeSeries!$1:$1,"&lt;="&amp;E$3,TimeSeries!$1:$1,"&gt;="&amp;E$2)</f>
        <v>130.05000000000001</v>
      </c>
      <c r="F1021" s="5">
        <f>AVERAGEIFS(TimeSeries!1019:1019,TimeSeries!$1:$1,"&lt;="&amp;F$3,TimeSeries!$1:$1,"&gt;="&amp;F$2)</f>
        <v>132.55000000000001</v>
      </c>
      <c r="G1021" s="5">
        <f>AVERAGEIFS(TimeSeries!1019:1019,TimeSeries!$1:$1,"&lt;="&amp;G$3,TimeSeries!$1:$1,"&gt;="&amp;G$2)</f>
        <v>129</v>
      </c>
      <c r="H1021" s="5">
        <f>AVERAGEIFS(TimeSeries!1019:1019,TimeSeries!$1:$1,"&lt;="&amp;H$3,TimeSeries!$1:$1,"&gt;="&amp;H$2)</f>
        <v>118</v>
      </c>
      <c r="I1021" s="5">
        <f>AVERAGEIFS(TimeSeries!1019:1019,TimeSeries!$1:$1,"&lt;="&amp;I$3,TimeSeries!$1:$1,"&gt;="&amp;I$2)</f>
        <v>115.2</v>
      </c>
      <c r="J1021" s="5">
        <f>AVERAGEIFS(TimeSeries!1019:1019,TimeSeries!$1:$1,"&lt;="&amp;J$3,TimeSeries!$1:$1,"&gt;="&amp;J$2)</f>
        <v>117.4</v>
      </c>
      <c r="K1021" s="5">
        <f>+TimeSeries!I1019</f>
        <v>125.075</v>
      </c>
      <c r="M1021">
        <f t="shared" si="378"/>
        <v>118.44374999999999</v>
      </c>
      <c r="N1021">
        <f t="shared" si="379"/>
        <v>125.49375000000001</v>
      </c>
      <c r="O1021">
        <f t="shared" si="358"/>
        <v>0</v>
      </c>
      <c r="P1021">
        <f t="shared" si="380"/>
        <v>0</v>
      </c>
      <c r="Q1021">
        <f>+INDEX(TimeSeries!$A:$ZZ,'TimeSeries - Formatted'!$B1021+1,'TimeSeries - Formatted'!K$1)</f>
        <v>37</v>
      </c>
      <c r="R1021">
        <f>SUM(O$4:O1021)</f>
        <v>49</v>
      </c>
      <c r="S1021">
        <f>SUM(P$4:P1021)</f>
        <v>49</v>
      </c>
      <c r="U1021" s="1">
        <f t="shared" si="370"/>
        <v>-5.5226824457593748E-3</v>
      </c>
      <c r="V1021" s="1">
        <f t="shared" si="371"/>
        <v>2.8469750889679846E-2</v>
      </c>
      <c r="W1021" s="1">
        <f t="shared" si="372"/>
        <v>1.1547344110856006E-3</v>
      </c>
      <c r="X1021" s="1">
        <f t="shared" si="373"/>
        <v>-2.4650478292862377E-2</v>
      </c>
      <c r="Y1021" s="1">
        <f t="shared" si="374"/>
        <v>-3.0439684329199634E-2</v>
      </c>
      <c r="Z1021" s="1">
        <f t="shared" si="375"/>
        <v>-9.2656670511341854E-2</v>
      </c>
      <c r="AA1021" s="1">
        <f t="shared" si="376"/>
        <v>-9.4695481335952847E-2</v>
      </c>
      <c r="AB1021" s="1">
        <f t="shared" si="377"/>
        <v>-5.7028112449799107E-2</v>
      </c>
      <c r="AD1021" s="2">
        <f t="shared" ca="1" si="361"/>
        <v>0</v>
      </c>
      <c r="AE1021" s="2">
        <f t="shared" ca="1" si="362"/>
        <v>0</v>
      </c>
      <c r="AF1021" s="2">
        <f t="shared" ca="1" si="363"/>
        <v>0</v>
      </c>
      <c r="AG1021" s="2">
        <f t="shared" ca="1" si="364"/>
        <v>0</v>
      </c>
      <c r="AH1021" s="2">
        <f t="shared" ca="1" si="365"/>
        <v>0</v>
      </c>
      <c r="AI1021" s="2">
        <f t="shared" ca="1" si="366"/>
        <v>0</v>
      </c>
      <c r="AJ1021" s="2">
        <f t="shared" ca="1" si="367"/>
        <v>0</v>
      </c>
      <c r="AK1021" s="2">
        <f t="shared" ca="1" si="368"/>
        <v>0</v>
      </c>
      <c r="AM1021">
        <f ca="1">+IF(COUNTIFS(AM$4:AM1020,1,$Q$4:$Q1020,$Q1021)=1,0,IF(U1021*AD1021&lt;$AO$1,1,0))</f>
        <v>0</v>
      </c>
      <c r="AN1021">
        <f ca="1">+IF(COUNTIFS(AN$4:AN1020,1,$Q$4:$Q1020,$Q1021)=1,0,IF(V1021*AE1021&lt;$AO$1,1,0))</f>
        <v>0</v>
      </c>
      <c r="AO1021">
        <f ca="1">+IF(COUNTIFS(AO$4:AO1020,1,$Q$4:$Q1020,$Q1021)=1,0,IF(W1021*AF1021&lt;$AO$1,1,0))</f>
        <v>0</v>
      </c>
      <c r="AP1021">
        <f ca="1">+IF(COUNTIFS(AP$4:AP1020,1,$Q$4:$Q1020,$Q1021)=1,0,IF(X1021*AG1021&lt;$AO$1,1,0))</f>
        <v>0</v>
      </c>
      <c r="AQ1021">
        <f ca="1">+IF(COUNTIFS(AQ$4:AQ1020,1,$Q$4:$Q1020,$Q1021)=1,0,IF(Y1021*AH1021&lt;$AO$1,1,0))</f>
        <v>0</v>
      </c>
      <c r="AR1021">
        <f ca="1">+IF(COUNTIFS(AR$4:AR1020,1,$Q$4:$Q1020,$Q1021)=1,0,IF(Z1021*AI1021&lt;$AO$1,1,0))</f>
        <v>0</v>
      </c>
      <c r="AS1021">
        <f ca="1">+IF(COUNTIFS(AS$4:AS1020,1,$Q$4:$Q1020,$Q1021)=1,0,IF(AA1021*AJ1021&lt;$AO$1,1,0))</f>
        <v>0</v>
      </c>
      <c r="AT1021">
        <f ca="1">+IF(COUNTIFS(AT$4:AT1020,1,$Q$4:$Q1020,$Q1021)=1,0,IF(AB1021*AK1021&lt;$AO$1,1,0))</f>
        <v>0</v>
      </c>
      <c r="AU1021">
        <f t="shared" ca="1" si="359"/>
        <v>0</v>
      </c>
      <c r="AW1021">
        <f ca="1">1*(COUNTIFS($Q$4:$Q1020,Q1021,AU$4:AU1020,1)&gt;0)</f>
        <v>0</v>
      </c>
      <c r="AX1021" t="str">
        <f t="shared" ca="1" si="369"/>
        <v/>
      </c>
    </row>
    <row r="1022" spans="2:50" x14ac:dyDescent="0.35">
      <c r="B1022">
        <f t="shared" si="360"/>
        <v>1019</v>
      </c>
      <c r="C1022" s="5">
        <f>AVERAGEIFS(TimeSeries!1020:1020,TimeSeries!$1:$1,"&lt;="&amp;C$3,TimeSeries!$1:$1,"&gt;="&amp;C$2)</f>
        <v>128.94999999999999</v>
      </c>
      <c r="D1022" s="5">
        <f>AVERAGEIFS(TimeSeries!1020:1020,TimeSeries!$1:$1,"&lt;="&amp;D$3,TimeSeries!$1:$1,"&gt;="&amp;D$2)</f>
        <v>132.44999999999999</v>
      </c>
      <c r="E1022" s="5">
        <f>AVERAGEIFS(TimeSeries!1020:1020,TimeSeries!$1:$1,"&lt;="&amp;E$3,TimeSeries!$1:$1,"&gt;="&amp;E$2)</f>
        <v>132.44999999999999</v>
      </c>
      <c r="F1022" s="5">
        <f>AVERAGEIFS(TimeSeries!1020:1020,TimeSeries!$1:$1,"&lt;="&amp;F$3,TimeSeries!$1:$1,"&gt;="&amp;F$2)</f>
        <v>133.44999999999999</v>
      </c>
      <c r="G1022" s="5">
        <f>AVERAGEIFS(TimeSeries!1020:1020,TimeSeries!$1:$1,"&lt;="&amp;G$3,TimeSeries!$1:$1,"&gt;="&amp;G$2)</f>
        <v>128.5</v>
      </c>
      <c r="H1022" s="5">
        <f>AVERAGEIFS(TimeSeries!1020:1020,TimeSeries!$1:$1,"&lt;="&amp;H$3,TimeSeries!$1:$1,"&gt;="&amp;H$2)</f>
        <v>119.5</v>
      </c>
      <c r="I1022" s="5">
        <f>AVERAGEIFS(TimeSeries!1020:1020,TimeSeries!$1:$1,"&lt;="&amp;I$3,TimeSeries!$1:$1,"&gt;="&amp;I$2)</f>
        <v>116.7</v>
      </c>
      <c r="J1022" s="5">
        <f>AVERAGEIFS(TimeSeries!1020:1020,TimeSeries!$1:$1,"&lt;="&amp;J$3,TimeSeries!$1:$1,"&gt;="&amp;J$2)</f>
        <v>117.4</v>
      </c>
      <c r="K1022" s="5">
        <f>+TimeSeries!I1020</f>
        <v>126.64999999999999</v>
      </c>
      <c r="M1022">
        <f t="shared" si="378"/>
        <v>118.44374999999999</v>
      </c>
      <c r="N1022">
        <f t="shared" si="379"/>
        <v>125.74375000000001</v>
      </c>
      <c r="O1022">
        <f t="shared" si="358"/>
        <v>0</v>
      </c>
      <c r="P1022">
        <f t="shared" si="380"/>
        <v>1</v>
      </c>
      <c r="Q1022">
        <f>+INDEX(TimeSeries!$A:$ZZ,'TimeSeries - Formatted'!$B1022+1,'TimeSeries - Formatted'!K$1)</f>
        <v>37</v>
      </c>
      <c r="R1022">
        <f>SUM(O$4:O1022)</f>
        <v>49</v>
      </c>
      <c r="S1022">
        <f>SUM(P$4:P1022)</f>
        <v>50</v>
      </c>
      <c r="U1022" s="1">
        <f t="shared" si="370"/>
        <v>2.300674335581121E-2</v>
      </c>
      <c r="V1022" s="1">
        <f t="shared" si="371"/>
        <v>1.8454440599769084E-2</v>
      </c>
      <c r="W1022" s="1">
        <f t="shared" si="372"/>
        <v>1.8454440599769084E-2</v>
      </c>
      <c r="X1022" s="1">
        <f t="shared" si="373"/>
        <v>6.7898906073178278E-3</v>
      </c>
      <c r="Y1022" s="1">
        <f t="shared" si="374"/>
        <v>-3.8759689922480689E-3</v>
      </c>
      <c r="Z1022" s="1">
        <f t="shared" si="375"/>
        <v>-1.0761589403973537E-2</v>
      </c>
      <c r="AA1022" s="1">
        <f t="shared" si="376"/>
        <v>-2.830974188176516E-2</v>
      </c>
      <c r="AB1022" s="1">
        <f t="shared" si="377"/>
        <v>-2.3294509151414289E-2</v>
      </c>
      <c r="AD1022" s="2">
        <f t="shared" ca="1" si="361"/>
        <v>0</v>
      </c>
      <c r="AE1022" s="2">
        <f t="shared" ca="1" si="362"/>
        <v>1</v>
      </c>
      <c r="AF1022" s="2">
        <f t="shared" ca="1" si="363"/>
        <v>1</v>
      </c>
      <c r="AG1022" s="2">
        <f t="shared" ca="1" si="364"/>
        <v>0</v>
      </c>
      <c r="AH1022" s="2">
        <f t="shared" ca="1" si="365"/>
        <v>0</v>
      </c>
      <c r="AI1022" s="2">
        <f t="shared" ca="1" si="366"/>
        <v>0</v>
      </c>
      <c r="AJ1022" s="2">
        <f t="shared" ca="1" si="367"/>
        <v>0</v>
      </c>
      <c r="AK1022" s="2">
        <f t="shared" ca="1" si="368"/>
        <v>0</v>
      </c>
      <c r="AM1022">
        <f ca="1">+IF(COUNTIFS(AM$4:AM1021,1,$Q$4:$Q1021,$Q1022)=1,0,IF(U1022*AD1022&lt;$AO$1,1,0))</f>
        <v>0</v>
      </c>
      <c r="AN1022">
        <f ca="1">+IF(COUNTIFS(AN$4:AN1021,1,$Q$4:$Q1021,$Q1022)=1,0,IF(V1022*AE1022&lt;$AO$1,1,0))</f>
        <v>0</v>
      </c>
      <c r="AO1022">
        <f ca="1">+IF(COUNTIFS(AO$4:AO1021,1,$Q$4:$Q1021,$Q1022)=1,0,IF(W1022*AF1022&lt;$AO$1,1,0))</f>
        <v>0</v>
      </c>
      <c r="AP1022">
        <f ca="1">+IF(COUNTIFS(AP$4:AP1021,1,$Q$4:$Q1021,$Q1022)=1,0,IF(X1022*AG1022&lt;$AO$1,1,0))</f>
        <v>0</v>
      </c>
      <c r="AQ1022">
        <f ca="1">+IF(COUNTIFS(AQ$4:AQ1021,1,$Q$4:$Q1021,$Q1022)=1,0,IF(Y1022*AH1022&lt;$AO$1,1,0))</f>
        <v>0</v>
      </c>
      <c r="AR1022">
        <f ca="1">+IF(COUNTIFS(AR$4:AR1021,1,$Q$4:$Q1021,$Q1022)=1,0,IF(Z1022*AI1022&lt;$AO$1,1,0))</f>
        <v>0</v>
      </c>
      <c r="AS1022">
        <f ca="1">+IF(COUNTIFS(AS$4:AS1021,1,$Q$4:$Q1021,$Q1022)=1,0,IF(AA1022*AJ1022&lt;$AO$1,1,0))</f>
        <v>0</v>
      </c>
      <c r="AT1022">
        <f ca="1">+IF(COUNTIFS(AT$4:AT1021,1,$Q$4:$Q1021,$Q1022)=1,0,IF(AB1022*AK1022&lt;$AO$1,1,0))</f>
        <v>0</v>
      </c>
      <c r="AU1022">
        <f t="shared" ca="1" si="359"/>
        <v>0</v>
      </c>
      <c r="AW1022">
        <f ca="1">1*(COUNTIFS($Q$4:$Q1021,Q1022,AU$4:AU1021,1)&gt;0)</f>
        <v>0</v>
      </c>
      <c r="AX1022" t="str">
        <f t="shared" ca="1" si="369"/>
        <v/>
      </c>
    </row>
    <row r="1023" spans="2:50" x14ac:dyDescent="0.35">
      <c r="B1023">
        <f t="shared" si="360"/>
        <v>1020</v>
      </c>
      <c r="C1023" s="5">
        <f>AVERAGEIFS(TimeSeries!1021:1021,TimeSeries!$1:$1,"&lt;="&amp;C$3,TimeSeries!$1:$1,"&gt;="&amp;C$2)</f>
        <v>130.69999999999999</v>
      </c>
      <c r="D1023" s="5">
        <f>AVERAGEIFS(TimeSeries!1021:1021,TimeSeries!$1:$1,"&lt;="&amp;D$3,TimeSeries!$1:$1,"&gt;="&amp;D$2)</f>
        <v>134.19999999999999</v>
      </c>
      <c r="E1023" s="5">
        <f>AVERAGEIFS(TimeSeries!1021:1021,TimeSeries!$1:$1,"&lt;="&amp;E$3,TimeSeries!$1:$1,"&gt;="&amp;E$2)</f>
        <v>134.19999999999999</v>
      </c>
      <c r="F1023" s="5">
        <f>AVERAGEIFS(TimeSeries!1021:1021,TimeSeries!$1:$1,"&lt;="&amp;F$3,TimeSeries!$1:$1,"&gt;="&amp;F$2)</f>
        <v>134.69999999999999</v>
      </c>
      <c r="G1023" s="5">
        <f>AVERAGEIFS(TimeSeries!1021:1021,TimeSeries!$1:$1,"&lt;="&amp;G$3,TimeSeries!$1:$1,"&gt;="&amp;G$2)</f>
        <v>129.75</v>
      </c>
      <c r="H1023" s="5">
        <f>AVERAGEIFS(TimeSeries!1021:1021,TimeSeries!$1:$1,"&lt;="&amp;H$3,TimeSeries!$1:$1,"&gt;="&amp;H$2)</f>
        <v>121.25</v>
      </c>
      <c r="I1023" s="5">
        <f>AVERAGEIFS(TimeSeries!1021:1021,TimeSeries!$1:$1,"&lt;="&amp;I$3,TimeSeries!$1:$1,"&gt;="&amp;I$2)</f>
        <v>119.1</v>
      </c>
      <c r="J1023" s="5">
        <f>AVERAGEIFS(TimeSeries!1021:1021,TimeSeries!$1:$1,"&lt;="&amp;J$3,TimeSeries!$1:$1,"&gt;="&amp;J$2)</f>
        <v>120.2</v>
      </c>
      <c r="K1023" s="5">
        <f>+TimeSeries!I1021</f>
        <v>128.4375</v>
      </c>
      <c r="M1023">
        <f t="shared" si="378"/>
        <v>118.44374999999999</v>
      </c>
      <c r="N1023">
        <f t="shared" si="379"/>
        <v>125.74375000000001</v>
      </c>
      <c r="O1023">
        <f t="shared" si="358"/>
        <v>0</v>
      </c>
      <c r="P1023">
        <f t="shared" si="380"/>
        <v>0</v>
      </c>
      <c r="Q1023">
        <f>+INDEX(TimeSeries!$A:$ZZ,'TimeSeries - Formatted'!$B1023+1,'TimeSeries - Formatted'!K$1)</f>
        <v>37</v>
      </c>
      <c r="R1023">
        <f>SUM(O$4:O1023)</f>
        <v>49</v>
      </c>
      <c r="S1023">
        <f>SUM(P$4:P1023)</f>
        <v>50</v>
      </c>
      <c r="U1023" s="1">
        <f t="shared" si="370"/>
        <v>1.3571151609150789E-2</v>
      </c>
      <c r="V1023" s="1">
        <f t="shared" si="371"/>
        <v>1.3212533031332629E-2</v>
      </c>
      <c r="W1023" s="1">
        <f t="shared" si="372"/>
        <v>1.3212533031332629E-2</v>
      </c>
      <c r="X1023" s="1">
        <f t="shared" si="373"/>
        <v>9.3668040464593982E-3</v>
      </c>
      <c r="Y1023" s="1">
        <f t="shared" si="374"/>
        <v>5.8139534883721034E-3</v>
      </c>
      <c r="Z1023" s="1">
        <f t="shared" si="375"/>
        <v>1.4644351464435212E-2</v>
      </c>
      <c r="AA1023" s="1">
        <f t="shared" si="376"/>
        <v>2.0565552699228773E-2</v>
      </c>
      <c r="AB1023" s="1">
        <f t="shared" si="377"/>
        <v>2.3850085178875657E-2</v>
      </c>
      <c r="AD1023" s="2">
        <f t="shared" ca="1" si="361"/>
        <v>1</v>
      </c>
      <c r="AE1023" s="2">
        <f t="shared" ca="1" si="362"/>
        <v>1</v>
      </c>
      <c r="AF1023" s="2">
        <f t="shared" ca="1" si="363"/>
        <v>1</v>
      </c>
      <c r="AG1023" s="2">
        <f t="shared" ca="1" si="364"/>
        <v>1</v>
      </c>
      <c r="AH1023" s="2">
        <f t="shared" ca="1" si="365"/>
        <v>0</v>
      </c>
      <c r="AI1023" s="2">
        <f t="shared" ca="1" si="366"/>
        <v>0</v>
      </c>
      <c r="AJ1023" s="2">
        <f t="shared" ca="1" si="367"/>
        <v>0</v>
      </c>
      <c r="AK1023" s="2">
        <f t="shared" ca="1" si="368"/>
        <v>0</v>
      </c>
      <c r="AM1023">
        <f ca="1">+IF(COUNTIFS(AM$4:AM1022,1,$Q$4:$Q1022,$Q1023)=1,0,IF(U1023*AD1023&lt;$AO$1,1,0))</f>
        <v>0</v>
      </c>
      <c r="AN1023">
        <f ca="1">+IF(COUNTIFS(AN$4:AN1022,1,$Q$4:$Q1022,$Q1023)=1,0,IF(V1023*AE1023&lt;$AO$1,1,0))</f>
        <v>0</v>
      </c>
      <c r="AO1023">
        <f ca="1">+IF(COUNTIFS(AO$4:AO1022,1,$Q$4:$Q1022,$Q1023)=1,0,IF(W1023*AF1023&lt;$AO$1,1,0))</f>
        <v>0</v>
      </c>
      <c r="AP1023">
        <f ca="1">+IF(COUNTIFS(AP$4:AP1022,1,$Q$4:$Q1022,$Q1023)=1,0,IF(X1023*AG1023&lt;$AO$1,1,0))</f>
        <v>0</v>
      </c>
      <c r="AQ1023">
        <f ca="1">+IF(COUNTIFS(AQ$4:AQ1022,1,$Q$4:$Q1022,$Q1023)=1,0,IF(Y1023*AH1023&lt;$AO$1,1,0))</f>
        <v>0</v>
      </c>
      <c r="AR1023">
        <f ca="1">+IF(COUNTIFS(AR$4:AR1022,1,$Q$4:$Q1022,$Q1023)=1,0,IF(Z1023*AI1023&lt;$AO$1,1,0))</f>
        <v>0</v>
      </c>
      <c r="AS1023">
        <f ca="1">+IF(COUNTIFS(AS$4:AS1022,1,$Q$4:$Q1022,$Q1023)=1,0,IF(AA1023*AJ1023&lt;$AO$1,1,0))</f>
        <v>0</v>
      </c>
      <c r="AT1023">
        <f ca="1">+IF(COUNTIFS(AT$4:AT1022,1,$Q$4:$Q1022,$Q1023)=1,0,IF(AB1023*AK1023&lt;$AO$1,1,0))</f>
        <v>0</v>
      </c>
      <c r="AU1023">
        <f t="shared" ca="1" si="359"/>
        <v>0</v>
      </c>
      <c r="AW1023">
        <f ca="1">1*(COUNTIFS($Q$4:$Q1022,Q1023,AU$4:AU1022,1)&gt;0)</f>
        <v>0</v>
      </c>
      <c r="AX1023" t="str">
        <f t="shared" ca="1" si="369"/>
        <v/>
      </c>
    </row>
    <row r="1024" spans="2:50" x14ac:dyDescent="0.35">
      <c r="B1024">
        <f t="shared" si="360"/>
        <v>1021</v>
      </c>
      <c r="C1024" s="5">
        <f>AVERAGEIFS(TimeSeries!1022:1022,TimeSeries!$1:$1,"&lt;="&amp;C$3,TimeSeries!$1:$1,"&gt;="&amp;C$2)</f>
        <v>132.4</v>
      </c>
      <c r="D1024" s="5">
        <f>AVERAGEIFS(TimeSeries!1022:1022,TimeSeries!$1:$1,"&lt;="&amp;D$3,TimeSeries!$1:$1,"&gt;="&amp;D$2)</f>
        <v>135.9</v>
      </c>
      <c r="E1024" s="5">
        <f>AVERAGEIFS(TimeSeries!1022:1022,TimeSeries!$1:$1,"&lt;="&amp;E$3,TimeSeries!$1:$1,"&gt;="&amp;E$2)</f>
        <v>135.9</v>
      </c>
      <c r="F1024" s="5">
        <f>AVERAGEIFS(TimeSeries!1022:1022,TimeSeries!$1:$1,"&lt;="&amp;F$3,TimeSeries!$1:$1,"&gt;="&amp;F$2)</f>
        <v>136.4</v>
      </c>
      <c r="G1024" s="5">
        <f>AVERAGEIFS(TimeSeries!1022:1022,TimeSeries!$1:$1,"&lt;="&amp;G$3,TimeSeries!$1:$1,"&gt;="&amp;G$2)</f>
        <v>132.15</v>
      </c>
      <c r="H1024" s="5">
        <f>AVERAGEIFS(TimeSeries!1022:1022,TimeSeries!$1:$1,"&lt;="&amp;H$3,TimeSeries!$1:$1,"&gt;="&amp;H$2)</f>
        <v>123.65</v>
      </c>
      <c r="I1024" s="5">
        <f>AVERAGEIFS(TimeSeries!1022:1022,TimeSeries!$1:$1,"&lt;="&amp;I$3,TimeSeries!$1:$1,"&gt;="&amp;I$2)</f>
        <v>120.8</v>
      </c>
      <c r="J1024" s="5">
        <f>AVERAGEIFS(TimeSeries!1022:1022,TimeSeries!$1:$1,"&lt;="&amp;J$3,TimeSeries!$1:$1,"&gt;="&amp;J$2)</f>
        <v>121.6</v>
      </c>
      <c r="K1024" s="5">
        <f>+TimeSeries!I1022</f>
        <v>130.3125</v>
      </c>
      <c r="M1024">
        <f t="shared" si="378"/>
        <v>118.44374999999999</v>
      </c>
      <c r="N1024">
        <f t="shared" si="379"/>
        <v>125.74375000000001</v>
      </c>
      <c r="O1024">
        <f t="shared" si="358"/>
        <v>0</v>
      </c>
      <c r="P1024">
        <f t="shared" si="380"/>
        <v>0</v>
      </c>
      <c r="Q1024">
        <f>+INDEX(TimeSeries!$A:$ZZ,'TimeSeries - Formatted'!$B1024+1,'TimeSeries - Formatted'!K$1)</f>
        <v>37</v>
      </c>
      <c r="R1024">
        <f>SUM(O$4:O1024)</f>
        <v>49</v>
      </c>
      <c r="S1024">
        <f>SUM(P$4:P1024)</f>
        <v>50</v>
      </c>
      <c r="U1024" s="1">
        <f t="shared" si="370"/>
        <v>1.3006885998469997E-2</v>
      </c>
      <c r="V1024" s="1">
        <f t="shared" si="371"/>
        <v>1.266766020864396E-2</v>
      </c>
      <c r="W1024" s="1">
        <f t="shared" si="372"/>
        <v>1.266766020864396E-2</v>
      </c>
      <c r="X1024" s="1">
        <f t="shared" si="373"/>
        <v>1.2620638455827837E-2</v>
      </c>
      <c r="Y1024" s="1">
        <f t="shared" si="374"/>
        <v>1.8497109826589586E-2</v>
      </c>
      <c r="Z1024" s="1">
        <f t="shared" si="375"/>
        <v>1.9793814432989665E-2</v>
      </c>
      <c r="AA1024" s="1">
        <f t="shared" si="376"/>
        <v>1.4273719563392184E-2</v>
      </c>
      <c r="AB1024" s="1">
        <f t="shared" si="377"/>
        <v>1.1647254575707144E-2</v>
      </c>
      <c r="AD1024" s="2">
        <f t="shared" ca="1" si="361"/>
        <v>1</v>
      </c>
      <c r="AE1024" s="2">
        <f t="shared" ca="1" si="362"/>
        <v>1</v>
      </c>
      <c r="AF1024" s="2">
        <f t="shared" ca="1" si="363"/>
        <v>1</v>
      </c>
      <c r="AG1024" s="2">
        <f t="shared" ca="1" si="364"/>
        <v>1</v>
      </c>
      <c r="AH1024" s="2">
        <f t="shared" ca="1" si="365"/>
        <v>1</v>
      </c>
      <c r="AI1024" s="2">
        <f t="shared" ca="1" si="366"/>
        <v>1</v>
      </c>
      <c r="AJ1024" s="2">
        <f t="shared" ca="1" si="367"/>
        <v>1</v>
      </c>
      <c r="AK1024" s="2">
        <f t="shared" ca="1" si="368"/>
        <v>1</v>
      </c>
      <c r="AM1024">
        <f ca="1">+IF(COUNTIFS(AM$4:AM1023,1,$Q$4:$Q1023,$Q1024)=1,0,IF(U1024*AD1024&lt;$AO$1,1,0))</f>
        <v>0</v>
      </c>
      <c r="AN1024">
        <f ca="1">+IF(COUNTIFS(AN$4:AN1023,1,$Q$4:$Q1023,$Q1024)=1,0,IF(V1024*AE1024&lt;$AO$1,1,0))</f>
        <v>0</v>
      </c>
      <c r="AO1024">
        <f ca="1">+IF(COUNTIFS(AO$4:AO1023,1,$Q$4:$Q1023,$Q1024)=1,0,IF(W1024*AF1024&lt;$AO$1,1,0))</f>
        <v>0</v>
      </c>
      <c r="AP1024">
        <f ca="1">+IF(COUNTIFS(AP$4:AP1023,1,$Q$4:$Q1023,$Q1024)=1,0,IF(X1024*AG1024&lt;$AO$1,1,0))</f>
        <v>0</v>
      </c>
      <c r="AQ1024">
        <f ca="1">+IF(COUNTIFS(AQ$4:AQ1023,1,$Q$4:$Q1023,$Q1024)=1,0,IF(Y1024*AH1024&lt;$AO$1,1,0))</f>
        <v>0</v>
      </c>
      <c r="AR1024">
        <f ca="1">+IF(COUNTIFS(AR$4:AR1023,1,$Q$4:$Q1023,$Q1024)=1,0,IF(Z1024*AI1024&lt;$AO$1,1,0))</f>
        <v>0</v>
      </c>
      <c r="AS1024">
        <f ca="1">+IF(COUNTIFS(AS$4:AS1023,1,$Q$4:$Q1023,$Q1024)=1,0,IF(AA1024*AJ1024&lt;$AO$1,1,0))</f>
        <v>0</v>
      </c>
      <c r="AT1024">
        <f ca="1">+IF(COUNTIFS(AT$4:AT1023,1,$Q$4:$Q1023,$Q1024)=1,0,IF(AB1024*AK1024&lt;$AO$1,1,0))</f>
        <v>0</v>
      </c>
      <c r="AU1024">
        <f t="shared" ca="1" si="359"/>
        <v>0</v>
      </c>
      <c r="AW1024">
        <f ca="1">1*(COUNTIFS($Q$4:$Q1023,Q1024,AU$4:AU1023,1)&gt;0)</f>
        <v>0</v>
      </c>
      <c r="AX1024" t="str">
        <f t="shared" ca="1" si="369"/>
        <v/>
      </c>
    </row>
    <row r="1025" spans="2:50" x14ac:dyDescent="0.35">
      <c r="B1025">
        <f t="shared" si="360"/>
        <v>1022</v>
      </c>
      <c r="C1025" s="5">
        <f>AVERAGEIFS(TimeSeries!1023:1023,TimeSeries!$1:$1,"&lt;="&amp;C$3,TimeSeries!$1:$1,"&gt;="&amp;C$2)</f>
        <v>134.1</v>
      </c>
      <c r="D1025" s="5">
        <f>AVERAGEIFS(TimeSeries!1023:1023,TimeSeries!$1:$1,"&lt;="&amp;D$3,TimeSeries!$1:$1,"&gt;="&amp;D$2)</f>
        <v>137.6</v>
      </c>
      <c r="E1025" s="5">
        <f>AVERAGEIFS(TimeSeries!1023:1023,TimeSeries!$1:$1,"&lt;="&amp;E$3,TimeSeries!$1:$1,"&gt;="&amp;E$2)</f>
        <v>137.6</v>
      </c>
      <c r="F1025" s="5">
        <f>AVERAGEIFS(TimeSeries!1023:1023,TimeSeries!$1:$1,"&lt;="&amp;F$3,TimeSeries!$1:$1,"&gt;="&amp;F$2)</f>
        <v>137.6</v>
      </c>
      <c r="G1025" s="5">
        <f>AVERAGEIFS(TimeSeries!1023:1023,TimeSeries!$1:$1,"&lt;="&amp;G$3,TimeSeries!$1:$1,"&gt;="&amp;G$2)</f>
        <v>133.35</v>
      </c>
      <c r="H1025" s="5">
        <f>AVERAGEIFS(TimeSeries!1023:1023,TimeSeries!$1:$1,"&lt;="&amp;H$3,TimeSeries!$1:$1,"&gt;="&amp;H$2)</f>
        <v>124.85</v>
      </c>
      <c r="I1025" s="5">
        <f>AVERAGEIFS(TimeSeries!1023:1023,TimeSeries!$1:$1,"&lt;="&amp;I$3,TimeSeries!$1:$1,"&gt;="&amp;I$2)</f>
        <v>122</v>
      </c>
      <c r="J1025" s="5">
        <f>AVERAGEIFS(TimeSeries!1023:1023,TimeSeries!$1:$1,"&lt;="&amp;J$3,TimeSeries!$1:$1,"&gt;="&amp;J$2)</f>
        <v>123</v>
      </c>
      <c r="K1025" s="5">
        <f>+TimeSeries!I1023</f>
        <v>131.76249999999999</v>
      </c>
      <c r="M1025">
        <f t="shared" si="378"/>
        <v>118.44374999999999</v>
      </c>
      <c r="N1025">
        <f t="shared" si="379"/>
        <v>125.74375000000001</v>
      </c>
      <c r="O1025">
        <f t="shared" si="358"/>
        <v>0</v>
      </c>
      <c r="P1025">
        <f t="shared" si="380"/>
        <v>0</v>
      </c>
      <c r="Q1025">
        <f>+INDEX(TimeSeries!$A:$ZZ,'TimeSeries - Formatted'!$B1025+1,'TimeSeries - Formatted'!K$1)</f>
        <v>37</v>
      </c>
      <c r="R1025">
        <f>SUM(O$4:O1025)</f>
        <v>49</v>
      </c>
      <c r="S1025">
        <f>SUM(P$4:P1025)</f>
        <v>50</v>
      </c>
      <c r="U1025" s="1">
        <f t="shared" si="370"/>
        <v>1.2839879154078471E-2</v>
      </c>
      <c r="V1025" s="1">
        <f t="shared" si="371"/>
        <v>1.2509197939661432E-2</v>
      </c>
      <c r="W1025" s="1">
        <f t="shared" si="372"/>
        <v>1.2509197939661432E-2</v>
      </c>
      <c r="X1025" s="1">
        <f t="shared" si="373"/>
        <v>8.7976539589442737E-3</v>
      </c>
      <c r="Y1025" s="1">
        <f t="shared" si="374"/>
        <v>9.0805902383654935E-3</v>
      </c>
      <c r="Z1025" s="1">
        <f t="shared" si="375"/>
        <v>9.7048119692679791E-3</v>
      </c>
      <c r="AA1025" s="1">
        <f t="shared" si="376"/>
        <v>9.9337748344370258E-3</v>
      </c>
      <c r="AB1025" s="1">
        <f t="shared" si="377"/>
        <v>1.1513157894736947E-2</v>
      </c>
      <c r="AD1025" s="2">
        <f t="shared" ca="1" si="361"/>
        <v>1</v>
      </c>
      <c r="AE1025" s="2">
        <f t="shared" ca="1" si="362"/>
        <v>1</v>
      </c>
      <c r="AF1025" s="2">
        <f t="shared" ca="1" si="363"/>
        <v>1</v>
      </c>
      <c r="AG1025" s="2">
        <f t="shared" ca="1" si="364"/>
        <v>1</v>
      </c>
      <c r="AH1025" s="2">
        <f t="shared" ca="1" si="365"/>
        <v>1</v>
      </c>
      <c r="AI1025" s="2">
        <f t="shared" ca="1" si="366"/>
        <v>1</v>
      </c>
      <c r="AJ1025" s="2">
        <f t="shared" ca="1" si="367"/>
        <v>1</v>
      </c>
      <c r="AK1025" s="2">
        <f t="shared" ca="1" si="368"/>
        <v>1</v>
      </c>
      <c r="AM1025">
        <f ca="1">+IF(COUNTIFS(AM$4:AM1024,1,$Q$4:$Q1024,$Q1025)=1,0,IF(U1025*AD1025&lt;$AO$1,1,0))</f>
        <v>0</v>
      </c>
      <c r="AN1025">
        <f ca="1">+IF(COUNTIFS(AN$4:AN1024,1,$Q$4:$Q1024,$Q1025)=1,0,IF(V1025*AE1025&lt;$AO$1,1,0))</f>
        <v>0</v>
      </c>
      <c r="AO1025">
        <f ca="1">+IF(COUNTIFS(AO$4:AO1024,1,$Q$4:$Q1024,$Q1025)=1,0,IF(W1025*AF1025&lt;$AO$1,1,0))</f>
        <v>0</v>
      </c>
      <c r="AP1025">
        <f ca="1">+IF(COUNTIFS(AP$4:AP1024,1,$Q$4:$Q1024,$Q1025)=1,0,IF(X1025*AG1025&lt;$AO$1,1,0))</f>
        <v>0</v>
      </c>
      <c r="AQ1025">
        <f ca="1">+IF(COUNTIFS(AQ$4:AQ1024,1,$Q$4:$Q1024,$Q1025)=1,0,IF(Y1025*AH1025&lt;$AO$1,1,0))</f>
        <v>0</v>
      </c>
      <c r="AR1025">
        <f ca="1">+IF(COUNTIFS(AR$4:AR1024,1,$Q$4:$Q1024,$Q1025)=1,0,IF(Z1025*AI1025&lt;$AO$1,1,0))</f>
        <v>0</v>
      </c>
      <c r="AS1025">
        <f ca="1">+IF(COUNTIFS(AS$4:AS1024,1,$Q$4:$Q1024,$Q1025)=1,0,IF(AA1025*AJ1025&lt;$AO$1,1,0))</f>
        <v>0</v>
      </c>
      <c r="AT1025">
        <f ca="1">+IF(COUNTIFS(AT$4:AT1024,1,$Q$4:$Q1024,$Q1025)=1,0,IF(AB1025*AK1025&lt;$AO$1,1,0))</f>
        <v>0</v>
      </c>
      <c r="AU1025">
        <f t="shared" ca="1" si="359"/>
        <v>0</v>
      </c>
      <c r="AW1025">
        <f ca="1">1*(COUNTIFS($Q$4:$Q1024,Q1025,AU$4:AU1024,1)&gt;0)</f>
        <v>0</v>
      </c>
      <c r="AX1025" t="str">
        <f t="shared" ca="1" si="369"/>
        <v/>
      </c>
    </row>
    <row r="1026" spans="2:50" x14ac:dyDescent="0.35">
      <c r="B1026">
        <f t="shared" si="360"/>
        <v>1023</v>
      </c>
      <c r="C1026" s="5">
        <f>AVERAGEIFS(TimeSeries!1024:1024,TimeSeries!$1:$1,"&lt;="&amp;C$3,TimeSeries!$1:$1,"&gt;="&amp;C$2)</f>
        <v>135.30000000000001</v>
      </c>
      <c r="D1026" s="5">
        <f>AVERAGEIFS(TimeSeries!1024:1024,TimeSeries!$1:$1,"&lt;="&amp;D$3,TimeSeries!$1:$1,"&gt;="&amp;D$2)</f>
        <v>138.80000000000001</v>
      </c>
      <c r="E1026" s="5">
        <f>AVERAGEIFS(TimeSeries!1024:1024,TimeSeries!$1:$1,"&lt;="&amp;E$3,TimeSeries!$1:$1,"&gt;="&amp;E$2)</f>
        <v>138.80000000000001</v>
      </c>
      <c r="F1026" s="5">
        <f>AVERAGEIFS(TimeSeries!1024:1024,TimeSeries!$1:$1,"&lt;="&amp;F$3,TimeSeries!$1:$1,"&gt;="&amp;F$2)</f>
        <v>138.80000000000001</v>
      </c>
      <c r="G1026" s="5">
        <f>AVERAGEIFS(TimeSeries!1024:1024,TimeSeries!$1:$1,"&lt;="&amp;G$3,TimeSeries!$1:$1,"&gt;="&amp;G$2)</f>
        <v>134.55000000000001</v>
      </c>
      <c r="H1026" s="5">
        <f>AVERAGEIFS(TimeSeries!1024:1024,TimeSeries!$1:$1,"&lt;="&amp;H$3,TimeSeries!$1:$1,"&gt;="&amp;H$2)</f>
        <v>126.05</v>
      </c>
      <c r="I1026" s="5">
        <f>AVERAGEIFS(TimeSeries!1024:1024,TimeSeries!$1:$1,"&lt;="&amp;I$3,TimeSeries!$1:$1,"&gt;="&amp;I$2)</f>
        <v>123.25</v>
      </c>
      <c r="J1026" s="5">
        <f>AVERAGEIFS(TimeSeries!1024:1024,TimeSeries!$1:$1,"&lt;="&amp;J$3,TimeSeries!$1:$1,"&gt;="&amp;J$2)</f>
        <v>124.5</v>
      </c>
      <c r="K1026" s="5">
        <f>+TimeSeries!I1024</f>
        <v>132.97500000000002</v>
      </c>
      <c r="M1026">
        <f t="shared" si="378"/>
        <v>118.44374999999999</v>
      </c>
      <c r="N1026">
        <f t="shared" si="379"/>
        <v>125.74375000000001</v>
      </c>
      <c r="O1026">
        <f t="shared" si="358"/>
        <v>0</v>
      </c>
      <c r="P1026">
        <f t="shared" si="380"/>
        <v>0</v>
      </c>
      <c r="Q1026">
        <f>+INDEX(TimeSeries!$A:$ZZ,'TimeSeries - Formatted'!$B1026+1,'TimeSeries - Formatted'!K$1)</f>
        <v>37</v>
      </c>
      <c r="R1026">
        <f>SUM(O$4:O1026)</f>
        <v>49</v>
      </c>
      <c r="S1026">
        <f>SUM(P$4:P1026)</f>
        <v>50</v>
      </c>
      <c r="U1026" s="1">
        <f t="shared" si="370"/>
        <v>8.9485458612976743E-3</v>
      </c>
      <c r="V1026" s="1">
        <f t="shared" si="371"/>
        <v>8.720930232558155E-3</v>
      </c>
      <c r="W1026" s="1">
        <f t="shared" si="372"/>
        <v>8.720930232558155E-3</v>
      </c>
      <c r="X1026" s="1">
        <f t="shared" si="373"/>
        <v>8.720930232558155E-3</v>
      </c>
      <c r="Y1026" s="1">
        <f t="shared" si="374"/>
        <v>8.9988751406075984E-3</v>
      </c>
      <c r="Z1026" s="1">
        <f t="shared" si="375"/>
        <v>9.6115338406086437E-3</v>
      </c>
      <c r="AA1026" s="1">
        <f t="shared" si="376"/>
        <v>1.0245901639344357E-2</v>
      </c>
      <c r="AB1026" s="1">
        <f t="shared" si="377"/>
        <v>1.2195121951219523E-2</v>
      </c>
      <c r="AD1026" s="2">
        <f t="shared" ca="1" si="361"/>
        <v>1</v>
      </c>
      <c r="AE1026" s="2">
        <f t="shared" ca="1" si="362"/>
        <v>1</v>
      </c>
      <c r="AF1026" s="2">
        <f t="shared" ca="1" si="363"/>
        <v>1</v>
      </c>
      <c r="AG1026" s="2">
        <f t="shared" ca="1" si="364"/>
        <v>1</v>
      </c>
      <c r="AH1026" s="2">
        <f t="shared" ca="1" si="365"/>
        <v>1</v>
      </c>
      <c r="AI1026" s="2">
        <f t="shared" ca="1" si="366"/>
        <v>1</v>
      </c>
      <c r="AJ1026" s="2">
        <f t="shared" ca="1" si="367"/>
        <v>1</v>
      </c>
      <c r="AK1026" s="2">
        <f t="shared" ca="1" si="368"/>
        <v>1</v>
      </c>
      <c r="AM1026">
        <f ca="1">+IF(COUNTIFS(AM$4:AM1025,1,$Q$4:$Q1025,$Q1026)=1,0,IF(U1026*AD1026&lt;$AO$1,1,0))</f>
        <v>0</v>
      </c>
      <c r="AN1026">
        <f ca="1">+IF(COUNTIFS(AN$4:AN1025,1,$Q$4:$Q1025,$Q1026)=1,0,IF(V1026*AE1026&lt;$AO$1,1,0))</f>
        <v>0</v>
      </c>
      <c r="AO1026">
        <f ca="1">+IF(COUNTIFS(AO$4:AO1025,1,$Q$4:$Q1025,$Q1026)=1,0,IF(W1026*AF1026&lt;$AO$1,1,0))</f>
        <v>0</v>
      </c>
      <c r="AP1026">
        <f ca="1">+IF(COUNTIFS(AP$4:AP1025,1,$Q$4:$Q1025,$Q1026)=1,0,IF(X1026*AG1026&lt;$AO$1,1,0))</f>
        <v>0</v>
      </c>
      <c r="AQ1026">
        <f ca="1">+IF(COUNTIFS(AQ$4:AQ1025,1,$Q$4:$Q1025,$Q1026)=1,0,IF(Y1026*AH1026&lt;$AO$1,1,0))</f>
        <v>0</v>
      </c>
      <c r="AR1026">
        <f ca="1">+IF(COUNTIFS(AR$4:AR1025,1,$Q$4:$Q1025,$Q1026)=1,0,IF(Z1026*AI1026&lt;$AO$1,1,0))</f>
        <v>0</v>
      </c>
      <c r="AS1026">
        <f ca="1">+IF(COUNTIFS(AS$4:AS1025,1,$Q$4:$Q1025,$Q1026)=1,0,IF(AA1026*AJ1026&lt;$AO$1,1,0))</f>
        <v>0</v>
      </c>
      <c r="AT1026">
        <f ca="1">+IF(COUNTIFS(AT$4:AT1025,1,$Q$4:$Q1025,$Q1026)=1,0,IF(AB1026*AK1026&lt;$AO$1,1,0))</f>
        <v>0</v>
      </c>
      <c r="AU1026">
        <f t="shared" ca="1" si="359"/>
        <v>0</v>
      </c>
      <c r="AW1026">
        <f ca="1">1*(COUNTIFS($Q$4:$Q1025,Q1026,AU$4:AU1025,1)&gt;0)</f>
        <v>0</v>
      </c>
      <c r="AX1026" t="str">
        <f t="shared" ca="1" si="369"/>
        <v/>
      </c>
    </row>
    <row r="1027" spans="2:50" x14ac:dyDescent="0.35">
      <c r="B1027">
        <f t="shared" si="360"/>
        <v>1024</v>
      </c>
      <c r="C1027" s="5">
        <f>AVERAGEIFS(TimeSeries!1025:1025,TimeSeries!$1:$1,"&lt;="&amp;C$3,TimeSeries!$1:$1,"&gt;="&amp;C$2)</f>
        <v>136.5</v>
      </c>
      <c r="D1027" s="5">
        <f>AVERAGEIFS(TimeSeries!1025:1025,TimeSeries!$1:$1,"&lt;="&amp;D$3,TimeSeries!$1:$1,"&gt;="&amp;D$2)</f>
        <v>141</v>
      </c>
      <c r="E1027" s="5">
        <f>AVERAGEIFS(TimeSeries!1025:1025,TimeSeries!$1:$1,"&lt;="&amp;E$3,TimeSeries!$1:$1,"&gt;="&amp;E$2)</f>
        <v>141.69999999999999</v>
      </c>
      <c r="F1027" s="5">
        <f>AVERAGEIFS(TimeSeries!1025:1025,TimeSeries!$1:$1,"&lt;="&amp;F$3,TimeSeries!$1:$1,"&gt;="&amp;F$2)</f>
        <v>140.69999999999999</v>
      </c>
      <c r="G1027" s="5">
        <f>AVERAGEIFS(TimeSeries!1025:1025,TimeSeries!$1:$1,"&lt;="&amp;G$3,TimeSeries!$1:$1,"&gt;="&amp;G$2)</f>
        <v>135.05000000000001</v>
      </c>
      <c r="H1027" s="5">
        <f>AVERAGEIFS(TimeSeries!1025:1025,TimeSeries!$1:$1,"&lt;="&amp;H$3,TimeSeries!$1:$1,"&gt;="&amp;H$2)</f>
        <v>126.55</v>
      </c>
      <c r="I1027" s="5">
        <f>AVERAGEIFS(TimeSeries!1025:1025,TimeSeries!$1:$1,"&lt;="&amp;I$3,TimeSeries!$1:$1,"&gt;="&amp;I$2)</f>
        <v>125.15</v>
      </c>
      <c r="J1027" s="5">
        <f>AVERAGEIFS(TimeSeries!1025:1025,TimeSeries!$1:$1,"&lt;="&amp;J$3,TimeSeries!$1:$1,"&gt;="&amp;J$2)</f>
        <v>127.3</v>
      </c>
      <c r="K1027" s="5">
        <f>+TimeSeries!I1025</f>
        <v>134.60000000000002</v>
      </c>
      <c r="M1027">
        <f t="shared" si="378"/>
        <v>118.44374999999999</v>
      </c>
      <c r="N1027">
        <f t="shared" si="379"/>
        <v>125.74375000000001</v>
      </c>
      <c r="O1027">
        <f t="shared" si="358"/>
        <v>0</v>
      </c>
      <c r="P1027">
        <f t="shared" si="380"/>
        <v>0</v>
      </c>
      <c r="Q1027">
        <f>+INDEX(TimeSeries!$A:$ZZ,'TimeSeries - Formatted'!$B1027+1,'TimeSeries - Formatted'!K$1)</f>
        <v>37</v>
      </c>
      <c r="R1027">
        <f>SUM(O$4:O1027)</f>
        <v>49</v>
      </c>
      <c r="S1027">
        <f>SUM(P$4:P1027)</f>
        <v>50</v>
      </c>
      <c r="U1027" s="1">
        <f t="shared" si="370"/>
        <v>8.8691796008868451E-3</v>
      </c>
      <c r="V1027" s="1">
        <f t="shared" si="371"/>
        <v>1.5850144092218965E-2</v>
      </c>
      <c r="W1027" s="1">
        <f t="shared" si="372"/>
        <v>2.0893371757924939E-2</v>
      </c>
      <c r="X1027" s="1">
        <f t="shared" si="373"/>
        <v>1.3688760806916278E-2</v>
      </c>
      <c r="Y1027" s="1">
        <f t="shared" si="374"/>
        <v>3.7160906726123599E-3</v>
      </c>
      <c r="Z1027" s="1">
        <f t="shared" si="375"/>
        <v>3.9666798889330668E-3</v>
      </c>
      <c r="AA1027" s="1">
        <f t="shared" si="376"/>
        <v>1.5415821501014282E-2</v>
      </c>
      <c r="AB1027" s="1">
        <f t="shared" si="377"/>
        <v>2.248995983935731E-2</v>
      </c>
      <c r="AD1027" s="2">
        <f t="shared" ca="1" si="361"/>
        <v>1</v>
      </c>
      <c r="AE1027" s="2">
        <f t="shared" ca="1" si="362"/>
        <v>1</v>
      </c>
      <c r="AF1027" s="2">
        <f t="shared" ca="1" si="363"/>
        <v>1</v>
      </c>
      <c r="AG1027" s="2">
        <f t="shared" ca="1" si="364"/>
        <v>1</v>
      </c>
      <c r="AH1027" s="2">
        <f t="shared" ca="1" si="365"/>
        <v>1</v>
      </c>
      <c r="AI1027" s="2">
        <f t="shared" ca="1" si="366"/>
        <v>1</v>
      </c>
      <c r="AJ1027" s="2">
        <f t="shared" ca="1" si="367"/>
        <v>1</v>
      </c>
      <c r="AK1027" s="2">
        <f t="shared" ca="1" si="368"/>
        <v>1</v>
      </c>
      <c r="AM1027">
        <f ca="1">+IF(COUNTIFS(AM$4:AM1026,1,$Q$4:$Q1026,$Q1027)=1,0,IF(U1027*AD1027&lt;$AO$1,1,0))</f>
        <v>0</v>
      </c>
      <c r="AN1027">
        <f ca="1">+IF(COUNTIFS(AN$4:AN1026,1,$Q$4:$Q1026,$Q1027)=1,0,IF(V1027*AE1027&lt;$AO$1,1,0))</f>
        <v>0</v>
      </c>
      <c r="AO1027">
        <f ca="1">+IF(COUNTIFS(AO$4:AO1026,1,$Q$4:$Q1026,$Q1027)=1,0,IF(W1027*AF1027&lt;$AO$1,1,0))</f>
        <v>0</v>
      </c>
      <c r="AP1027">
        <f ca="1">+IF(COUNTIFS(AP$4:AP1026,1,$Q$4:$Q1026,$Q1027)=1,0,IF(X1027*AG1027&lt;$AO$1,1,0))</f>
        <v>0</v>
      </c>
      <c r="AQ1027">
        <f ca="1">+IF(COUNTIFS(AQ$4:AQ1026,1,$Q$4:$Q1026,$Q1027)=1,0,IF(Y1027*AH1027&lt;$AO$1,1,0))</f>
        <v>0</v>
      </c>
      <c r="AR1027">
        <f ca="1">+IF(COUNTIFS(AR$4:AR1026,1,$Q$4:$Q1026,$Q1027)=1,0,IF(Z1027*AI1027&lt;$AO$1,1,0))</f>
        <v>0</v>
      </c>
      <c r="AS1027">
        <f ca="1">+IF(COUNTIFS(AS$4:AS1026,1,$Q$4:$Q1026,$Q1027)=1,0,IF(AA1027*AJ1027&lt;$AO$1,1,0))</f>
        <v>0</v>
      </c>
      <c r="AT1027">
        <f ca="1">+IF(COUNTIFS(AT$4:AT1026,1,$Q$4:$Q1026,$Q1027)=1,0,IF(AB1027*AK1027&lt;$AO$1,1,0))</f>
        <v>0</v>
      </c>
      <c r="AU1027">
        <f t="shared" ca="1" si="359"/>
        <v>0</v>
      </c>
      <c r="AW1027">
        <f ca="1">1*(COUNTIFS($Q$4:$Q1026,Q1027,AU$4:AU1026,1)&gt;0)</f>
        <v>0</v>
      </c>
      <c r="AX1027" t="str">
        <f t="shared" ca="1" si="369"/>
        <v/>
      </c>
    </row>
    <row r="1028" spans="2:50" x14ac:dyDescent="0.35">
      <c r="B1028">
        <f t="shared" si="360"/>
        <v>1025</v>
      </c>
      <c r="C1028" s="5">
        <f>AVERAGEIFS(TimeSeries!1026:1026,TimeSeries!$1:$1,"&lt;="&amp;C$3,TimeSeries!$1:$1,"&gt;="&amp;C$2)</f>
        <v>139.1</v>
      </c>
      <c r="D1028" s="5">
        <f>AVERAGEIFS(TimeSeries!1026:1026,TimeSeries!$1:$1,"&lt;="&amp;D$3,TimeSeries!$1:$1,"&gt;="&amp;D$2)</f>
        <v>145.6</v>
      </c>
      <c r="E1028" s="5">
        <f>AVERAGEIFS(TimeSeries!1026:1026,TimeSeries!$1:$1,"&lt;="&amp;E$3,TimeSeries!$1:$1,"&gt;="&amp;E$2)</f>
        <v>145.6</v>
      </c>
      <c r="F1028" s="5">
        <f>AVERAGEIFS(TimeSeries!1026:1026,TimeSeries!$1:$1,"&lt;="&amp;F$3,TimeSeries!$1:$1,"&gt;="&amp;F$2)</f>
        <v>142.1</v>
      </c>
      <c r="G1028" s="5">
        <f>AVERAGEIFS(TimeSeries!1026:1026,TimeSeries!$1:$1,"&lt;="&amp;G$3,TimeSeries!$1:$1,"&gt;="&amp;G$2)</f>
        <v>135.75</v>
      </c>
      <c r="H1028" s="5">
        <f>AVERAGEIFS(TimeSeries!1026:1026,TimeSeries!$1:$1,"&lt;="&amp;H$3,TimeSeries!$1:$1,"&gt;="&amp;H$2)</f>
        <v>128.25</v>
      </c>
      <c r="I1028" s="5">
        <f>AVERAGEIFS(TimeSeries!1026:1026,TimeSeries!$1:$1,"&lt;="&amp;I$3,TimeSeries!$1:$1,"&gt;="&amp;I$2)</f>
        <v>126.85</v>
      </c>
      <c r="J1028" s="5">
        <f>AVERAGEIFS(TimeSeries!1026:1026,TimeSeries!$1:$1,"&lt;="&amp;J$3,TimeSeries!$1:$1,"&gt;="&amp;J$2)</f>
        <v>128.69999999999999</v>
      </c>
      <c r="K1028" s="5">
        <f>+TimeSeries!I1026</f>
        <v>136.82499999999999</v>
      </c>
      <c r="M1028">
        <f t="shared" si="378"/>
        <v>118.44374999999999</v>
      </c>
      <c r="N1028">
        <f t="shared" si="379"/>
        <v>125.74375000000001</v>
      </c>
      <c r="O1028">
        <f t="shared" ref="O1028:O1091" si="381">1*(AVERAGE(K1026:K1028)&gt;M1028)*(AVERAGE(K1023:K1025)&lt;M1028)*(SUM(O1017:O1027)=0)</f>
        <v>0</v>
      </c>
      <c r="P1028">
        <f t="shared" si="380"/>
        <v>0</v>
      </c>
      <c r="Q1028">
        <f>+INDEX(TimeSeries!$A:$ZZ,'TimeSeries - Formatted'!$B1028+1,'TimeSeries - Formatted'!K$1)</f>
        <v>37</v>
      </c>
      <c r="R1028">
        <f>SUM(O$4:O1028)</f>
        <v>49</v>
      </c>
      <c r="S1028">
        <f>SUM(P$4:P1028)</f>
        <v>50</v>
      </c>
      <c r="U1028" s="1">
        <f t="shared" si="370"/>
        <v>1.904761904761898E-2</v>
      </c>
      <c r="V1028" s="1">
        <f t="shared" si="371"/>
        <v>3.2624113475177241E-2</v>
      </c>
      <c r="W1028" s="1">
        <f t="shared" si="372"/>
        <v>2.7522935779816571E-2</v>
      </c>
      <c r="X1028" s="1">
        <f t="shared" si="373"/>
        <v>9.9502487562188602E-3</v>
      </c>
      <c r="Y1028" s="1">
        <f t="shared" si="374"/>
        <v>5.1832654572379067E-3</v>
      </c>
      <c r="Z1028" s="1">
        <f t="shared" si="375"/>
        <v>1.3433425523508458E-2</v>
      </c>
      <c r="AA1028" s="1">
        <f t="shared" si="376"/>
        <v>1.3583699560527185E-2</v>
      </c>
      <c r="AB1028" s="1">
        <f t="shared" si="377"/>
        <v>1.09976433621366E-2</v>
      </c>
      <c r="AD1028" s="2">
        <f t="shared" ca="1" si="361"/>
        <v>1</v>
      </c>
      <c r="AE1028" s="2">
        <f t="shared" ca="1" si="362"/>
        <v>1</v>
      </c>
      <c r="AF1028" s="2">
        <f t="shared" ca="1" si="363"/>
        <v>1</v>
      </c>
      <c r="AG1028" s="2">
        <f t="shared" ca="1" si="364"/>
        <v>1</v>
      </c>
      <c r="AH1028" s="2">
        <f t="shared" ca="1" si="365"/>
        <v>1</v>
      </c>
      <c r="AI1028" s="2">
        <f t="shared" ca="1" si="366"/>
        <v>1</v>
      </c>
      <c r="AJ1028" s="2">
        <f t="shared" ca="1" si="367"/>
        <v>1</v>
      </c>
      <c r="AK1028" s="2">
        <f t="shared" ca="1" si="368"/>
        <v>1</v>
      </c>
      <c r="AM1028">
        <f ca="1">+IF(COUNTIFS(AM$4:AM1027,1,$Q$4:$Q1027,$Q1028)=1,0,IF(U1028*AD1028&lt;$AO$1,1,0))</f>
        <v>0</v>
      </c>
      <c r="AN1028">
        <f ca="1">+IF(COUNTIFS(AN$4:AN1027,1,$Q$4:$Q1027,$Q1028)=1,0,IF(V1028*AE1028&lt;$AO$1,1,0))</f>
        <v>0</v>
      </c>
      <c r="AO1028">
        <f ca="1">+IF(COUNTIFS(AO$4:AO1027,1,$Q$4:$Q1027,$Q1028)=1,0,IF(W1028*AF1028&lt;$AO$1,1,0))</f>
        <v>0</v>
      </c>
      <c r="AP1028">
        <f ca="1">+IF(COUNTIFS(AP$4:AP1027,1,$Q$4:$Q1027,$Q1028)=1,0,IF(X1028*AG1028&lt;$AO$1,1,0))</f>
        <v>0</v>
      </c>
      <c r="AQ1028">
        <f ca="1">+IF(COUNTIFS(AQ$4:AQ1027,1,$Q$4:$Q1027,$Q1028)=1,0,IF(Y1028*AH1028&lt;$AO$1,1,0))</f>
        <v>0</v>
      </c>
      <c r="AR1028">
        <f ca="1">+IF(COUNTIFS(AR$4:AR1027,1,$Q$4:$Q1027,$Q1028)=1,0,IF(Z1028*AI1028&lt;$AO$1,1,0))</f>
        <v>0</v>
      </c>
      <c r="AS1028">
        <f ca="1">+IF(COUNTIFS(AS$4:AS1027,1,$Q$4:$Q1027,$Q1028)=1,0,IF(AA1028*AJ1028&lt;$AO$1,1,0))</f>
        <v>0</v>
      </c>
      <c r="AT1028">
        <f ca="1">+IF(COUNTIFS(AT$4:AT1027,1,$Q$4:$Q1027,$Q1028)=1,0,IF(AB1028*AK1028&lt;$AO$1,1,0))</f>
        <v>0</v>
      </c>
      <c r="AU1028">
        <f t="shared" ca="1" si="359"/>
        <v>0</v>
      </c>
      <c r="AW1028">
        <f ca="1">1*(COUNTIFS($Q$4:$Q1027,Q1028,AU$4:AU1027,1)&gt;0)</f>
        <v>0</v>
      </c>
      <c r="AX1028" t="str">
        <f t="shared" ca="1" si="369"/>
        <v/>
      </c>
    </row>
    <row r="1029" spans="2:50" x14ac:dyDescent="0.35">
      <c r="B1029">
        <f t="shared" si="360"/>
        <v>1026</v>
      </c>
      <c r="C1029" s="5">
        <f>AVERAGEIFS(TimeSeries!1027:1027,TimeSeries!$1:$1,"&lt;="&amp;C$3,TimeSeries!$1:$1,"&gt;="&amp;C$2)</f>
        <v>141.35</v>
      </c>
      <c r="D1029" s="5">
        <f>AVERAGEIFS(TimeSeries!1027:1027,TimeSeries!$1:$1,"&lt;="&amp;D$3,TimeSeries!$1:$1,"&gt;="&amp;D$2)</f>
        <v>143.85</v>
      </c>
      <c r="E1029" s="5">
        <f>AVERAGEIFS(TimeSeries!1027:1027,TimeSeries!$1:$1,"&lt;="&amp;E$3,TimeSeries!$1:$1,"&gt;="&amp;E$2)</f>
        <v>146.65</v>
      </c>
      <c r="F1029" s="5">
        <f>AVERAGEIFS(TimeSeries!1027:1027,TimeSeries!$1:$1,"&lt;="&amp;F$3,TimeSeries!$1:$1,"&gt;="&amp;F$2)</f>
        <v>146.65</v>
      </c>
      <c r="G1029" s="5">
        <f>AVERAGEIFS(TimeSeries!1027:1027,TimeSeries!$1:$1,"&lt;="&amp;G$3,TimeSeries!$1:$1,"&gt;="&amp;G$2)</f>
        <v>138.9</v>
      </c>
      <c r="H1029" s="5">
        <f>AVERAGEIFS(TimeSeries!1027:1027,TimeSeries!$1:$1,"&lt;="&amp;H$3,TimeSeries!$1:$1,"&gt;="&amp;H$2)</f>
        <v>132.4</v>
      </c>
      <c r="I1029" s="5">
        <f>AVERAGEIFS(TimeSeries!1027:1027,TimeSeries!$1:$1,"&lt;="&amp;I$3,TimeSeries!$1:$1,"&gt;="&amp;I$2)</f>
        <v>130.94999999999999</v>
      </c>
      <c r="J1029" s="5">
        <f>AVERAGEIFS(TimeSeries!1027:1027,TimeSeries!$1:$1,"&lt;="&amp;J$3,TimeSeries!$1:$1,"&gt;="&amp;J$2)</f>
        <v>132.9</v>
      </c>
      <c r="K1029" s="5">
        <f>+TimeSeries!I1027</f>
        <v>139.46250000000001</v>
      </c>
      <c r="M1029">
        <f t="shared" si="378"/>
        <v>118.44374999999999</v>
      </c>
      <c r="N1029">
        <f t="shared" si="379"/>
        <v>125.74375000000001</v>
      </c>
      <c r="O1029">
        <f t="shared" si="381"/>
        <v>0</v>
      </c>
      <c r="P1029">
        <f t="shared" si="380"/>
        <v>0</v>
      </c>
      <c r="Q1029">
        <f>+INDEX(TimeSeries!$A:$ZZ,'TimeSeries - Formatted'!$B1029+1,'TimeSeries - Formatted'!K$1)</f>
        <v>37</v>
      </c>
      <c r="R1029">
        <f>SUM(O$4:O1029)</f>
        <v>49</v>
      </c>
      <c r="S1029">
        <f>SUM(P$4:P1029)</f>
        <v>50</v>
      </c>
      <c r="U1029" s="1">
        <f t="shared" si="370"/>
        <v>1.6175413371675162E-2</v>
      </c>
      <c r="V1029" s="1">
        <f t="shared" si="371"/>
        <v>-1.2019230769230727E-2</v>
      </c>
      <c r="W1029" s="1">
        <f t="shared" si="372"/>
        <v>7.2115384615385469E-3</v>
      </c>
      <c r="X1029" s="1">
        <f t="shared" si="373"/>
        <v>3.2019704433497553E-2</v>
      </c>
      <c r="Y1029" s="1">
        <f t="shared" si="374"/>
        <v>2.3204419889502725E-2</v>
      </c>
      <c r="Z1029" s="1">
        <f t="shared" si="375"/>
        <v>3.2358674463937698E-2</v>
      </c>
      <c r="AA1029" s="1">
        <f t="shared" si="376"/>
        <v>3.2321639731966778E-2</v>
      </c>
      <c r="AB1029" s="1">
        <f t="shared" si="377"/>
        <v>3.2634032634032861E-2</v>
      </c>
      <c r="AD1029" s="2">
        <f t="shared" ca="1" si="361"/>
        <v>1</v>
      </c>
      <c r="AE1029" s="2">
        <f t="shared" ca="1" si="362"/>
        <v>1</v>
      </c>
      <c r="AF1029" s="2">
        <f t="shared" ca="1" si="363"/>
        <v>1</v>
      </c>
      <c r="AG1029" s="2">
        <f t="shared" ca="1" si="364"/>
        <v>1</v>
      </c>
      <c r="AH1029" s="2">
        <f t="shared" ca="1" si="365"/>
        <v>1</v>
      </c>
      <c r="AI1029" s="2">
        <f t="shared" ca="1" si="366"/>
        <v>1</v>
      </c>
      <c r="AJ1029" s="2">
        <f t="shared" ca="1" si="367"/>
        <v>1</v>
      </c>
      <c r="AK1029" s="2">
        <f t="shared" ca="1" si="368"/>
        <v>1</v>
      </c>
      <c r="AM1029">
        <f ca="1">+IF(COUNTIFS(AM$4:AM1028,1,$Q$4:$Q1028,$Q1029)=1,0,IF(U1029*AD1029&lt;$AO$1,1,0))</f>
        <v>0</v>
      </c>
      <c r="AN1029">
        <f ca="1">+IF(COUNTIFS(AN$4:AN1028,1,$Q$4:$Q1028,$Q1029)=1,0,IF(V1029*AE1029&lt;$AO$1,1,0))</f>
        <v>0</v>
      </c>
      <c r="AO1029">
        <f ca="1">+IF(COUNTIFS(AO$4:AO1028,1,$Q$4:$Q1028,$Q1029)=1,0,IF(W1029*AF1029&lt;$AO$1,1,0))</f>
        <v>0</v>
      </c>
      <c r="AP1029">
        <f ca="1">+IF(COUNTIFS(AP$4:AP1028,1,$Q$4:$Q1028,$Q1029)=1,0,IF(X1029*AG1029&lt;$AO$1,1,0))</f>
        <v>0</v>
      </c>
      <c r="AQ1029">
        <f ca="1">+IF(COUNTIFS(AQ$4:AQ1028,1,$Q$4:$Q1028,$Q1029)=1,0,IF(Y1029*AH1029&lt;$AO$1,1,0))</f>
        <v>0</v>
      </c>
      <c r="AR1029">
        <f ca="1">+IF(COUNTIFS(AR$4:AR1028,1,$Q$4:$Q1028,$Q1029)=1,0,IF(Z1029*AI1029&lt;$AO$1,1,0))</f>
        <v>0</v>
      </c>
      <c r="AS1029">
        <f ca="1">+IF(COUNTIFS(AS$4:AS1028,1,$Q$4:$Q1028,$Q1029)=1,0,IF(AA1029*AJ1029&lt;$AO$1,1,0))</f>
        <v>0</v>
      </c>
      <c r="AT1029">
        <f ca="1">+IF(COUNTIFS(AT$4:AT1028,1,$Q$4:$Q1028,$Q1029)=1,0,IF(AB1029*AK1029&lt;$AO$1,1,0))</f>
        <v>0</v>
      </c>
      <c r="AU1029">
        <f t="shared" ref="AU1029:AU1092" ca="1" si="382">1*(SUM(AM1029:AT1029)&gt;0)</f>
        <v>0</v>
      </c>
      <c r="AW1029">
        <f ca="1">1*(COUNTIFS($Q$4:$Q1028,Q1029,AU$4:AU1028,1)&gt;0)</f>
        <v>0</v>
      </c>
      <c r="AX1029" t="str">
        <f t="shared" ca="1" si="369"/>
        <v/>
      </c>
    </row>
    <row r="1030" spans="2:50" x14ac:dyDescent="0.35">
      <c r="B1030">
        <f t="shared" ref="B1030:B1093" si="383">+B1029+1</f>
        <v>1027</v>
      </c>
      <c r="C1030" s="5">
        <f>AVERAGEIFS(TimeSeries!1028:1028,TimeSeries!$1:$1,"&lt;="&amp;C$3,TimeSeries!$1:$1,"&gt;="&amp;C$2)</f>
        <v>136.9</v>
      </c>
      <c r="D1030" s="5">
        <f>AVERAGEIFS(TimeSeries!1028:1028,TimeSeries!$1:$1,"&lt;="&amp;D$3,TimeSeries!$1:$1,"&gt;="&amp;D$2)</f>
        <v>134.4</v>
      </c>
      <c r="E1030" s="5">
        <f>AVERAGEIFS(TimeSeries!1028:1028,TimeSeries!$1:$1,"&lt;="&amp;E$3,TimeSeries!$1:$1,"&gt;="&amp;E$2)</f>
        <v>139.35</v>
      </c>
      <c r="F1030" s="5">
        <f>AVERAGEIFS(TimeSeries!1028:1028,TimeSeries!$1:$1,"&lt;="&amp;F$3,TimeSeries!$1:$1,"&gt;="&amp;F$2)</f>
        <v>144.35</v>
      </c>
      <c r="G1030" s="5">
        <f>AVERAGEIFS(TimeSeries!1028:1028,TimeSeries!$1:$1,"&lt;="&amp;G$3,TimeSeries!$1:$1,"&gt;="&amp;G$2)</f>
        <v>140.80000000000001</v>
      </c>
      <c r="H1030" s="5">
        <f>AVERAGEIFS(TimeSeries!1028:1028,TimeSeries!$1:$1,"&lt;="&amp;H$3,TimeSeries!$1:$1,"&gt;="&amp;H$2)</f>
        <v>136.30000000000001</v>
      </c>
      <c r="I1030" s="5">
        <f>AVERAGEIFS(TimeSeries!1028:1028,TimeSeries!$1:$1,"&lt;="&amp;I$3,TimeSeries!$1:$1,"&gt;="&amp;I$2)</f>
        <v>133.44999999999999</v>
      </c>
      <c r="J1030" s="5">
        <f>AVERAGEIFS(TimeSeries!1028:1028,TimeSeries!$1:$1,"&lt;="&amp;J$3,TimeSeries!$1:$1,"&gt;="&amp;J$2)</f>
        <v>132.9</v>
      </c>
      <c r="K1030" s="5">
        <f>+TimeSeries!I1028</f>
        <v>137.625</v>
      </c>
      <c r="M1030">
        <f t="shared" si="378"/>
        <v>118.44374999999999</v>
      </c>
      <c r="N1030">
        <f t="shared" si="379"/>
        <v>125.74375000000001</v>
      </c>
      <c r="O1030">
        <f t="shared" si="381"/>
        <v>0</v>
      </c>
      <c r="P1030">
        <f t="shared" si="380"/>
        <v>0</v>
      </c>
      <c r="Q1030">
        <f>+INDEX(TimeSeries!$A:$ZZ,'TimeSeries - Formatted'!$B1030+1,'TimeSeries - Formatted'!K$1)</f>
        <v>37</v>
      </c>
      <c r="R1030">
        <f>SUM(O$4:O1030)</f>
        <v>49</v>
      </c>
      <c r="S1030">
        <f>SUM(P$4:P1030)</f>
        <v>50</v>
      </c>
      <c r="U1030" s="1">
        <f t="shared" si="370"/>
        <v>-3.1482136540502248E-2</v>
      </c>
      <c r="V1030" s="1">
        <f t="shared" si="371"/>
        <v>-7.6923076923076872E-2</v>
      </c>
      <c r="W1030" s="1">
        <f t="shared" si="372"/>
        <v>-4.9778383907262302E-2</v>
      </c>
      <c r="X1030" s="1">
        <f t="shared" si="373"/>
        <v>-1.5683600409137521E-2</v>
      </c>
      <c r="Y1030" s="1">
        <f t="shared" si="374"/>
        <v>1.367890568754504E-2</v>
      </c>
      <c r="Z1030" s="1">
        <f t="shared" si="375"/>
        <v>2.9456193353474269E-2</v>
      </c>
      <c r="AA1030" s="1">
        <f t="shared" si="376"/>
        <v>1.9091256204658347E-2</v>
      </c>
      <c r="AB1030" s="1">
        <f t="shared" si="377"/>
        <v>0</v>
      </c>
      <c r="AD1030" s="2">
        <f t="shared" ca="1" si="361"/>
        <v>1</v>
      </c>
      <c r="AE1030" s="2">
        <f t="shared" ca="1" si="362"/>
        <v>1</v>
      </c>
      <c r="AF1030" s="2">
        <f t="shared" ca="1" si="363"/>
        <v>1</v>
      </c>
      <c r="AG1030" s="2">
        <f t="shared" ca="1" si="364"/>
        <v>1</v>
      </c>
      <c r="AH1030" s="2">
        <f t="shared" ca="1" si="365"/>
        <v>1</v>
      </c>
      <c r="AI1030" s="2">
        <f t="shared" ca="1" si="366"/>
        <v>1</v>
      </c>
      <c r="AJ1030" s="2">
        <f t="shared" ca="1" si="367"/>
        <v>1</v>
      </c>
      <c r="AK1030" s="2">
        <f t="shared" ca="1" si="368"/>
        <v>1</v>
      </c>
      <c r="AM1030">
        <f ca="1">+IF(COUNTIFS(AM$4:AM1029,1,$Q$4:$Q1029,$Q1030)=1,0,IF(U1030*AD1030&lt;$AO$1,1,0))</f>
        <v>0</v>
      </c>
      <c r="AN1030">
        <f ca="1">+IF(COUNTIFS(AN$4:AN1029,1,$Q$4:$Q1029,$Q1030)=1,0,IF(V1030*AE1030&lt;$AO$1,1,0))</f>
        <v>0</v>
      </c>
      <c r="AO1030">
        <f ca="1">+IF(COUNTIFS(AO$4:AO1029,1,$Q$4:$Q1029,$Q1030)=1,0,IF(W1030*AF1030&lt;$AO$1,1,0))</f>
        <v>0</v>
      </c>
      <c r="AP1030">
        <f ca="1">+IF(COUNTIFS(AP$4:AP1029,1,$Q$4:$Q1029,$Q1030)=1,0,IF(X1030*AG1030&lt;$AO$1,1,0))</f>
        <v>0</v>
      </c>
      <c r="AQ1030">
        <f ca="1">+IF(COUNTIFS(AQ$4:AQ1029,1,$Q$4:$Q1029,$Q1030)=1,0,IF(Y1030*AH1030&lt;$AO$1,1,0))</f>
        <v>0</v>
      </c>
      <c r="AR1030">
        <f ca="1">+IF(COUNTIFS(AR$4:AR1029,1,$Q$4:$Q1029,$Q1030)=1,0,IF(Z1030*AI1030&lt;$AO$1,1,0))</f>
        <v>0</v>
      </c>
      <c r="AS1030">
        <f ca="1">+IF(COUNTIFS(AS$4:AS1029,1,$Q$4:$Q1029,$Q1030)=1,0,IF(AA1030*AJ1030&lt;$AO$1,1,0))</f>
        <v>0</v>
      </c>
      <c r="AT1030">
        <f ca="1">+IF(COUNTIFS(AT$4:AT1029,1,$Q$4:$Q1029,$Q1030)=1,0,IF(AB1030*AK1030&lt;$AO$1,1,0))</f>
        <v>0</v>
      </c>
      <c r="AU1030">
        <f t="shared" ca="1" si="382"/>
        <v>0</v>
      </c>
      <c r="AW1030">
        <f ca="1">1*(COUNTIFS($Q$4:$Q1029,Q1030,AU$4:AU1029,1)&gt;0)</f>
        <v>0</v>
      </c>
      <c r="AX1030" t="str">
        <f t="shared" ca="1" si="369"/>
        <v/>
      </c>
    </row>
    <row r="1031" spans="2:50" x14ac:dyDescent="0.35">
      <c r="B1031">
        <f t="shared" si="383"/>
        <v>1028</v>
      </c>
      <c r="C1031" s="5">
        <f>AVERAGEIFS(TimeSeries!1029:1029,TimeSeries!$1:$1,"&lt;="&amp;C$3,TimeSeries!$1:$1,"&gt;="&amp;C$2)</f>
        <v>126.75</v>
      </c>
      <c r="D1031" s="5">
        <f>AVERAGEIFS(TimeSeries!1029:1029,TimeSeries!$1:$1,"&lt;="&amp;D$3,TimeSeries!$1:$1,"&gt;="&amp;D$2)</f>
        <v>124.25</v>
      </c>
      <c r="E1031" s="5">
        <f>AVERAGEIFS(TimeSeries!1029:1029,TimeSeries!$1:$1,"&lt;="&amp;E$3,TimeSeries!$1:$1,"&gt;="&amp;E$2)</f>
        <v>129.19999999999999</v>
      </c>
      <c r="F1031" s="5">
        <f>AVERAGEIFS(TimeSeries!1029:1029,TimeSeries!$1:$1,"&lt;="&amp;F$3,TimeSeries!$1:$1,"&gt;="&amp;F$2)</f>
        <v>135.19999999999999</v>
      </c>
      <c r="G1031" s="5">
        <f>AVERAGEIFS(TimeSeries!1029:1029,TimeSeries!$1:$1,"&lt;="&amp;G$3,TimeSeries!$1:$1,"&gt;="&amp;G$2)</f>
        <v>134.44999999999999</v>
      </c>
      <c r="H1031" s="5">
        <f>AVERAGEIFS(TimeSeries!1029:1029,TimeSeries!$1:$1,"&lt;="&amp;H$3,TimeSeries!$1:$1,"&gt;="&amp;H$2)</f>
        <v>130.94999999999999</v>
      </c>
      <c r="I1031" s="5">
        <f>AVERAGEIFS(TimeSeries!1029:1029,TimeSeries!$1:$1,"&lt;="&amp;I$3,TimeSeries!$1:$1,"&gt;="&amp;I$2)</f>
        <v>127.45</v>
      </c>
      <c r="J1031" s="5">
        <f>AVERAGEIFS(TimeSeries!1029:1029,TimeSeries!$1:$1,"&lt;="&amp;J$3,TimeSeries!$1:$1,"&gt;="&amp;J$2)</f>
        <v>125.9</v>
      </c>
      <c r="K1031" s="5">
        <f>+TimeSeries!I1029</f>
        <v>129.46249999999998</v>
      </c>
      <c r="M1031">
        <f t="shared" si="378"/>
        <v>118.44374999999999</v>
      </c>
      <c r="N1031">
        <f t="shared" si="379"/>
        <v>125.74375000000001</v>
      </c>
      <c r="O1031">
        <f t="shared" si="381"/>
        <v>0</v>
      </c>
      <c r="P1031">
        <f t="shared" si="380"/>
        <v>0</v>
      </c>
      <c r="Q1031">
        <f>+INDEX(TimeSeries!$A:$ZZ,'TimeSeries - Formatted'!$B1031+1,'TimeSeries - Formatted'!K$1)</f>
        <v>37</v>
      </c>
      <c r="R1031">
        <f>SUM(O$4:O1031)</f>
        <v>49</v>
      </c>
      <c r="S1031">
        <f>SUM(P$4:P1031)</f>
        <v>50</v>
      </c>
      <c r="U1031" s="1">
        <f t="shared" si="370"/>
        <v>-0.10328970640254687</v>
      </c>
      <c r="V1031" s="1">
        <f t="shared" si="371"/>
        <v>-0.14663461538461531</v>
      </c>
      <c r="W1031" s="1">
        <f t="shared" si="372"/>
        <v>-0.11899079440845561</v>
      </c>
      <c r="X1031" s="1">
        <f t="shared" si="373"/>
        <v>-7.8077054210705876E-2</v>
      </c>
      <c r="Y1031" s="1">
        <f t="shared" si="374"/>
        <v>-4.509943181818199E-2</v>
      </c>
      <c r="Z1031" s="1">
        <f t="shared" si="375"/>
        <v>-3.9251650770359636E-2</v>
      </c>
      <c r="AA1031" s="1">
        <f t="shared" si="376"/>
        <v>-4.4960659423004756E-2</v>
      </c>
      <c r="AB1031" s="1">
        <f t="shared" si="377"/>
        <v>-5.267118133935289E-2</v>
      </c>
      <c r="AD1031" s="2">
        <f t="shared" ca="1" si="361"/>
        <v>1</v>
      </c>
      <c r="AE1031" s="2">
        <f t="shared" ca="1" si="362"/>
        <v>1</v>
      </c>
      <c r="AF1031" s="2">
        <f t="shared" ca="1" si="363"/>
        <v>1</v>
      </c>
      <c r="AG1031" s="2">
        <f t="shared" ca="1" si="364"/>
        <v>1</v>
      </c>
      <c r="AH1031" s="2">
        <f t="shared" ca="1" si="365"/>
        <v>1</v>
      </c>
      <c r="AI1031" s="2">
        <f t="shared" ca="1" si="366"/>
        <v>1</v>
      </c>
      <c r="AJ1031" s="2">
        <f t="shared" ca="1" si="367"/>
        <v>1</v>
      </c>
      <c r="AK1031" s="2">
        <f t="shared" ca="1" si="368"/>
        <v>1</v>
      </c>
      <c r="AM1031">
        <f ca="1">+IF(COUNTIFS(AM$4:AM1030,1,$Q$4:$Q1030,$Q1031)=1,0,IF(U1031*AD1031&lt;$AO$1,1,0))</f>
        <v>1</v>
      </c>
      <c r="AN1031">
        <f ca="1">+IF(COUNTIFS(AN$4:AN1030,1,$Q$4:$Q1030,$Q1031)=1,0,IF(V1031*AE1031&lt;$AO$1,1,0))</f>
        <v>1</v>
      </c>
      <c r="AO1031">
        <f ca="1">+IF(COUNTIFS(AO$4:AO1030,1,$Q$4:$Q1030,$Q1031)=1,0,IF(W1031*AF1031&lt;$AO$1,1,0))</f>
        <v>1</v>
      </c>
      <c r="AP1031">
        <f ca="1">+IF(COUNTIFS(AP$4:AP1030,1,$Q$4:$Q1030,$Q1031)=1,0,IF(X1031*AG1031&lt;$AO$1,1,0))</f>
        <v>0</v>
      </c>
      <c r="AQ1031">
        <f ca="1">+IF(COUNTIFS(AQ$4:AQ1030,1,$Q$4:$Q1030,$Q1031)=1,0,IF(Y1031*AH1031&lt;$AO$1,1,0))</f>
        <v>0</v>
      </c>
      <c r="AR1031">
        <f ca="1">+IF(COUNTIFS(AR$4:AR1030,1,$Q$4:$Q1030,$Q1031)=1,0,IF(Z1031*AI1031&lt;$AO$1,1,0))</f>
        <v>0</v>
      </c>
      <c r="AS1031">
        <f ca="1">+IF(COUNTIFS(AS$4:AS1030,1,$Q$4:$Q1030,$Q1031)=1,0,IF(AA1031*AJ1031&lt;$AO$1,1,0))</f>
        <v>0</v>
      </c>
      <c r="AT1031">
        <f ca="1">+IF(COUNTIFS(AT$4:AT1030,1,$Q$4:$Q1030,$Q1031)=1,0,IF(AB1031*AK1031&lt;$AO$1,1,0))</f>
        <v>0</v>
      </c>
      <c r="AU1031">
        <f t="shared" ca="1" si="382"/>
        <v>1</v>
      </c>
      <c r="AW1031">
        <f ca="1">1*(COUNTIFS($Q$4:$Q1030,Q1031,AU$4:AU1030,1)&gt;0)</f>
        <v>0</v>
      </c>
      <c r="AX1031">
        <f t="shared" ca="1" si="369"/>
        <v>90</v>
      </c>
    </row>
    <row r="1032" spans="2:50" x14ac:dyDescent="0.35">
      <c r="B1032">
        <f t="shared" si="383"/>
        <v>1029</v>
      </c>
      <c r="C1032" s="5">
        <f>AVERAGEIFS(TimeSeries!1030:1030,TimeSeries!$1:$1,"&lt;="&amp;C$3,TimeSeries!$1:$1,"&gt;="&amp;C$2)</f>
        <v>118.9</v>
      </c>
      <c r="D1032" s="5">
        <f>AVERAGEIFS(TimeSeries!1030:1030,TimeSeries!$1:$1,"&lt;="&amp;D$3,TimeSeries!$1:$1,"&gt;="&amp;D$2)</f>
        <v>120.4</v>
      </c>
      <c r="E1032" s="5">
        <f>AVERAGEIFS(TimeSeries!1030:1030,TimeSeries!$1:$1,"&lt;="&amp;E$3,TimeSeries!$1:$1,"&gt;="&amp;E$2)</f>
        <v>123.25</v>
      </c>
      <c r="F1032" s="5">
        <f>AVERAGEIFS(TimeSeries!1030:1030,TimeSeries!$1:$1,"&lt;="&amp;F$3,TimeSeries!$1:$1,"&gt;="&amp;F$2)</f>
        <v>126.25</v>
      </c>
      <c r="G1032" s="5">
        <f>AVERAGEIFS(TimeSeries!1030:1030,TimeSeries!$1:$1,"&lt;="&amp;G$3,TimeSeries!$1:$1,"&gt;="&amp;G$2)</f>
        <v>126.25</v>
      </c>
      <c r="H1032" s="5">
        <f>AVERAGEIFS(TimeSeries!1030:1030,TimeSeries!$1:$1,"&lt;="&amp;H$3,TimeSeries!$1:$1,"&gt;="&amp;H$2)</f>
        <v>121.75</v>
      </c>
      <c r="I1032" s="5">
        <f>AVERAGEIFS(TimeSeries!1030:1030,TimeSeries!$1:$1,"&lt;="&amp;I$3,TimeSeries!$1:$1,"&gt;="&amp;I$2)</f>
        <v>118.9</v>
      </c>
      <c r="J1032" s="5">
        <f>AVERAGEIFS(TimeSeries!1030:1030,TimeSeries!$1:$1,"&lt;="&amp;J$3,TimeSeries!$1:$1,"&gt;="&amp;J$2)</f>
        <v>118.8</v>
      </c>
      <c r="K1032" s="5">
        <f>+TimeSeries!I1030</f>
        <v>121.825</v>
      </c>
      <c r="M1032">
        <f t="shared" si="378"/>
        <v>118.44374999999999</v>
      </c>
      <c r="N1032">
        <f t="shared" si="379"/>
        <v>125.74375000000001</v>
      </c>
      <c r="O1032">
        <f t="shared" si="381"/>
        <v>0</v>
      </c>
      <c r="P1032">
        <f t="shared" si="380"/>
        <v>0</v>
      </c>
      <c r="Q1032">
        <f>+INDEX(TimeSeries!$A:$ZZ,'TimeSeries - Formatted'!$B1032+1,'TimeSeries - Formatted'!K$1)</f>
        <v>37</v>
      </c>
      <c r="R1032">
        <f>SUM(O$4:O1032)</f>
        <v>49</v>
      </c>
      <c r="S1032">
        <f>SUM(P$4:P1032)</f>
        <v>50</v>
      </c>
      <c r="U1032" s="1">
        <f t="shared" si="370"/>
        <v>-0.15882561018747787</v>
      </c>
      <c r="V1032" s="1">
        <f t="shared" si="371"/>
        <v>-0.17307692307692302</v>
      </c>
      <c r="W1032" s="1">
        <f t="shared" si="372"/>
        <v>-0.15956358677122406</v>
      </c>
      <c r="X1032" s="1">
        <f t="shared" si="373"/>
        <v>-0.1391067166723492</v>
      </c>
      <c r="Y1032" s="1">
        <f t="shared" si="374"/>
        <v>-0.10333806818181823</v>
      </c>
      <c r="Z1032" s="1">
        <f t="shared" si="375"/>
        <v>-0.10674981658107119</v>
      </c>
      <c r="AA1032" s="1">
        <f t="shared" si="376"/>
        <v>-0.10902959910078669</v>
      </c>
      <c r="AB1032" s="1">
        <f t="shared" si="377"/>
        <v>-0.10609480812641092</v>
      </c>
      <c r="AD1032" s="2">
        <f t="shared" ca="1" si="361"/>
        <v>1</v>
      </c>
      <c r="AE1032" s="2">
        <f t="shared" ca="1" si="362"/>
        <v>1</v>
      </c>
      <c r="AF1032" s="2">
        <f t="shared" ca="1" si="363"/>
        <v>1</v>
      </c>
      <c r="AG1032" s="2">
        <f t="shared" ca="1" si="364"/>
        <v>1</v>
      </c>
      <c r="AH1032" s="2">
        <f t="shared" ca="1" si="365"/>
        <v>1</v>
      </c>
      <c r="AI1032" s="2">
        <f t="shared" ca="1" si="366"/>
        <v>1</v>
      </c>
      <c r="AJ1032" s="2">
        <f t="shared" ca="1" si="367"/>
        <v>1</v>
      </c>
      <c r="AK1032" s="2">
        <f t="shared" ca="1" si="368"/>
        <v>1</v>
      </c>
      <c r="AM1032">
        <f ca="1">+IF(COUNTIFS(AM$4:AM1031,1,$Q$4:$Q1031,$Q1032)=1,0,IF(U1032*AD1032&lt;$AO$1,1,0))</f>
        <v>0</v>
      </c>
      <c r="AN1032">
        <f ca="1">+IF(COUNTIFS(AN$4:AN1031,1,$Q$4:$Q1031,$Q1032)=1,0,IF(V1032*AE1032&lt;$AO$1,1,0))</f>
        <v>0</v>
      </c>
      <c r="AO1032">
        <f ca="1">+IF(COUNTIFS(AO$4:AO1031,1,$Q$4:$Q1031,$Q1032)=1,0,IF(W1032*AF1032&lt;$AO$1,1,0))</f>
        <v>0</v>
      </c>
      <c r="AP1032">
        <f ca="1">+IF(COUNTIFS(AP$4:AP1031,1,$Q$4:$Q1031,$Q1032)=1,0,IF(X1032*AG1032&lt;$AO$1,1,0))</f>
        <v>1</v>
      </c>
      <c r="AQ1032">
        <f ca="1">+IF(COUNTIFS(AQ$4:AQ1031,1,$Q$4:$Q1031,$Q1032)=1,0,IF(Y1032*AH1032&lt;$AO$1,1,0))</f>
        <v>1</v>
      </c>
      <c r="AR1032">
        <f ca="1">+IF(COUNTIFS(AR$4:AR1031,1,$Q$4:$Q1031,$Q1032)=1,0,IF(Z1032*AI1032&lt;$AO$1,1,0))</f>
        <v>1</v>
      </c>
      <c r="AS1032">
        <f ca="1">+IF(COUNTIFS(AS$4:AS1031,1,$Q$4:$Q1031,$Q1032)=1,0,IF(AA1032*AJ1032&lt;$AO$1,1,0))</f>
        <v>1</v>
      </c>
      <c r="AT1032">
        <f ca="1">+IF(COUNTIFS(AT$4:AT1031,1,$Q$4:$Q1031,$Q1032)=1,0,IF(AB1032*AK1032&lt;$AO$1,1,0))</f>
        <v>1</v>
      </c>
      <c r="AU1032">
        <f t="shared" ca="1" si="382"/>
        <v>1</v>
      </c>
      <c r="AW1032">
        <f ca="1">1*(COUNTIFS($Q$4:$Q1031,Q1032,AU$4:AU1031,1)&gt;0)</f>
        <v>1</v>
      </c>
      <c r="AX1032" t="str">
        <f t="shared" ca="1" si="369"/>
        <v/>
      </c>
    </row>
    <row r="1033" spans="2:50" x14ac:dyDescent="0.35">
      <c r="B1033">
        <f t="shared" si="383"/>
        <v>1030</v>
      </c>
      <c r="C1033" s="5">
        <f>AVERAGEIFS(TimeSeries!1031:1031,TimeSeries!$1:$1,"&lt;="&amp;C$3,TimeSeries!$1:$1,"&gt;="&amp;C$2)</f>
        <v>115.9</v>
      </c>
      <c r="D1033" s="5">
        <f>AVERAGEIFS(TimeSeries!1031:1031,TimeSeries!$1:$1,"&lt;="&amp;D$3,TimeSeries!$1:$1,"&gt;="&amp;D$2)</f>
        <v>120.4</v>
      </c>
      <c r="E1033" s="5">
        <f>AVERAGEIFS(TimeSeries!1031:1031,TimeSeries!$1:$1,"&lt;="&amp;E$3,TimeSeries!$1:$1,"&gt;="&amp;E$2)</f>
        <v>121.8</v>
      </c>
      <c r="F1033" s="5">
        <f>AVERAGEIFS(TimeSeries!1031:1031,TimeSeries!$1:$1,"&lt;="&amp;F$3,TimeSeries!$1:$1,"&gt;="&amp;F$2)</f>
        <v>121.8</v>
      </c>
      <c r="G1033" s="5">
        <f>AVERAGEIFS(TimeSeries!1031:1031,TimeSeries!$1:$1,"&lt;="&amp;G$3,TimeSeries!$1:$1,"&gt;="&amp;G$2)</f>
        <v>120.4</v>
      </c>
      <c r="H1033" s="5">
        <f>AVERAGEIFS(TimeSeries!1031:1031,TimeSeries!$1:$1,"&lt;="&amp;H$3,TimeSeries!$1:$1,"&gt;="&amp;H$2)</f>
        <v>113.9</v>
      </c>
      <c r="I1033" s="5">
        <f>AVERAGEIFS(TimeSeries!1031:1031,TimeSeries!$1:$1,"&lt;="&amp;I$3,TimeSeries!$1:$1,"&gt;="&amp;I$2)</f>
        <v>110.35</v>
      </c>
      <c r="J1033" s="5">
        <f>AVERAGEIFS(TimeSeries!1031:1031,TimeSeries!$1:$1,"&lt;="&amp;J$3,TimeSeries!$1:$1,"&gt;="&amp;J$2)</f>
        <v>111.7</v>
      </c>
      <c r="K1033" s="5">
        <f>+TimeSeries!I1031</f>
        <v>117.1125</v>
      </c>
      <c r="M1033">
        <f t="shared" si="378"/>
        <v>118.31874999999999</v>
      </c>
      <c r="N1033">
        <f t="shared" si="379"/>
        <v>125.74375000000001</v>
      </c>
      <c r="O1033">
        <f t="shared" si="381"/>
        <v>0</v>
      </c>
      <c r="P1033">
        <f t="shared" si="380"/>
        <v>0</v>
      </c>
      <c r="Q1033">
        <f>+INDEX(TimeSeries!$A:$ZZ,'TimeSeries - Formatted'!$B1033+1,'TimeSeries - Formatted'!K$1)</f>
        <v>37</v>
      </c>
      <c r="R1033">
        <f>SUM(O$4:O1033)</f>
        <v>49</v>
      </c>
      <c r="S1033">
        <f>SUM(P$4:P1033)</f>
        <v>50</v>
      </c>
      <c r="U1033" s="1">
        <f t="shared" si="370"/>
        <v>-0.1800495224619737</v>
      </c>
      <c r="V1033" s="1">
        <f t="shared" si="371"/>
        <v>-0.17307692307692302</v>
      </c>
      <c r="W1033" s="1">
        <f t="shared" si="372"/>
        <v>-0.16945107398568027</v>
      </c>
      <c r="X1033" s="1">
        <f t="shared" si="373"/>
        <v>-0.16945107398568027</v>
      </c>
      <c r="Y1033" s="1">
        <f t="shared" si="374"/>
        <v>-0.14488636363636365</v>
      </c>
      <c r="Z1033" s="1">
        <f t="shared" si="375"/>
        <v>-0.16434336023477625</v>
      </c>
      <c r="AA1033" s="1">
        <f t="shared" si="376"/>
        <v>-0.17309853877856873</v>
      </c>
      <c r="AB1033" s="1">
        <f t="shared" si="377"/>
        <v>-0.15951843491346884</v>
      </c>
      <c r="AD1033" s="2">
        <f t="shared" ca="1" si="361"/>
        <v>1</v>
      </c>
      <c r="AE1033" s="2">
        <f t="shared" ca="1" si="362"/>
        <v>1</v>
      </c>
      <c r="AF1033" s="2">
        <f t="shared" ca="1" si="363"/>
        <v>1</v>
      </c>
      <c r="AG1033" s="2">
        <f t="shared" ca="1" si="364"/>
        <v>1</v>
      </c>
      <c r="AH1033" s="2">
        <f t="shared" ca="1" si="365"/>
        <v>1</v>
      </c>
      <c r="AI1033" s="2">
        <f t="shared" ca="1" si="366"/>
        <v>1</v>
      </c>
      <c r="AJ1033" s="2">
        <f t="shared" ca="1" si="367"/>
        <v>1</v>
      </c>
      <c r="AK1033" s="2">
        <f t="shared" ca="1" si="368"/>
        <v>1</v>
      </c>
      <c r="AM1033">
        <f ca="1">+IF(COUNTIFS(AM$4:AM1032,1,$Q$4:$Q1032,$Q1033)=1,0,IF(U1033*AD1033&lt;$AO$1,1,0))</f>
        <v>0</v>
      </c>
      <c r="AN1033">
        <f ca="1">+IF(COUNTIFS(AN$4:AN1032,1,$Q$4:$Q1032,$Q1033)=1,0,IF(V1033*AE1033&lt;$AO$1,1,0))</f>
        <v>0</v>
      </c>
      <c r="AO1033">
        <f ca="1">+IF(COUNTIFS(AO$4:AO1032,1,$Q$4:$Q1032,$Q1033)=1,0,IF(W1033*AF1033&lt;$AO$1,1,0))</f>
        <v>0</v>
      </c>
      <c r="AP1033">
        <f ca="1">+IF(COUNTIFS(AP$4:AP1032,1,$Q$4:$Q1032,$Q1033)=1,0,IF(X1033*AG1033&lt;$AO$1,1,0))</f>
        <v>0</v>
      </c>
      <c r="AQ1033">
        <f ca="1">+IF(COUNTIFS(AQ$4:AQ1032,1,$Q$4:$Q1032,$Q1033)=1,0,IF(Y1033*AH1033&lt;$AO$1,1,0))</f>
        <v>0</v>
      </c>
      <c r="AR1033">
        <f ca="1">+IF(COUNTIFS(AR$4:AR1032,1,$Q$4:$Q1032,$Q1033)=1,0,IF(Z1033*AI1033&lt;$AO$1,1,0))</f>
        <v>0</v>
      </c>
      <c r="AS1033">
        <f ca="1">+IF(COUNTIFS(AS$4:AS1032,1,$Q$4:$Q1032,$Q1033)=1,0,IF(AA1033*AJ1033&lt;$AO$1,1,0))</f>
        <v>0</v>
      </c>
      <c r="AT1033">
        <f ca="1">+IF(COUNTIFS(AT$4:AT1032,1,$Q$4:$Q1032,$Q1033)=1,0,IF(AB1033*AK1033&lt;$AO$1,1,0))</f>
        <v>0</v>
      </c>
      <c r="AU1033">
        <f t="shared" ca="1" si="382"/>
        <v>0</v>
      </c>
      <c r="AW1033">
        <f ca="1">1*(COUNTIFS($Q$4:$Q1032,Q1033,AU$4:AU1032,1)&gt;0)</f>
        <v>1</v>
      </c>
      <c r="AX1033" t="str">
        <f t="shared" ca="1" si="369"/>
        <v/>
      </c>
    </row>
    <row r="1034" spans="2:50" x14ac:dyDescent="0.35">
      <c r="B1034">
        <f t="shared" si="383"/>
        <v>1031</v>
      </c>
      <c r="C1034" s="5">
        <f>AVERAGEIFS(TimeSeries!1032:1032,TimeSeries!$1:$1,"&lt;="&amp;C$3,TimeSeries!$1:$1,"&gt;="&amp;C$2)</f>
        <v>114.7</v>
      </c>
      <c r="D1034" s="5">
        <f>AVERAGEIFS(TimeSeries!1032:1032,TimeSeries!$1:$1,"&lt;="&amp;D$3,TimeSeries!$1:$1,"&gt;="&amp;D$2)</f>
        <v>119.2</v>
      </c>
      <c r="E1034" s="5">
        <f>AVERAGEIFS(TimeSeries!1032:1032,TimeSeries!$1:$1,"&lt;="&amp;E$3,TimeSeries!$1:$1,"&gt;="&amp;E$2)</f>
        <v>121.3</v>
      </c>
      <c r="F1034" s="5">
        <f>AVERAGEIFS(TimeSeries!1032:1032,TimeSeries!$1:$1,"&lt;="&amp;F$3,TimeSeries!$1:$1,"&gt;="&amp;F$2)</f>
        <v>121.8</v>
      </c>
      <c r="G1034" s="5">
        <f>AVERAGEIFS(TimeSeries!1032:1032,TimeSeries!$1:$1,"&lt;="&amp;G$3,TimeSeries!$1:$1,"&gt;="&amp;G$2)</f>
        <v>120.4</v>
      </c>
      <c r="H1034" s="5">
        <f>AVERAGEIFS(TimeSeries!1032:1032,TimeSeries!$1:$1,"&lt;="&amp;H$3,TimeSeries!$1:$1,"&gt;="&amp;H$2)</f>
        <v>112.9</v>
      </c>
      <c r="I1034" s="5">
        <f>AVERAGEIFS(TimeSeries!1032:1032,TimeSeries!$1:$1,"&lt;="&amp;I$3,TimeSeries!$1:$1,"&gt;="&amp;I$2)</f>
        <v>112.9</v>
      </c>
      <c r="J1034" s="5">
        <f>AVERAGEIFS(TimeSeries!1032:1032,TimeSeries!$1:$1,"&lt;="&amp;J$3,TimeSeries!$1:$1,"&gt;="&amp;J$2)</f>
        <v>118.8</v>
      </c>
      <c r="K1034" s="5">
        <f>+TimeSeries!I1032</f>
        <v>117.325</v>
      </c>
      <c r="M1034">
        <f t="shared" si="378"/>
        <v>118.23750000000001</v>
      </c>
      <c r="N1034">
        <f t="shared" si="379"/>
        <v>125.74375000000001</v>
      </c>
      <c r="O1034">
        <f t="shared" si="381"/>
        <v>0</v>
      </c>
      <c r="P1034">
        <f t="shared" si="380"/>
        <v>0</v>
      </c>
      <c r="Q1034">
        <f>+INDEX(TimeSeries!$A:$ZZ,'TimeSeries - Formatted'!$B1034+1,'TimeSeries - Formatted'!K$1)</f>
        <v>37</v>
      </c>
      <c r="R1034">
        <f>SUM(O$4:O1034)</f>
        <v>49</v>
      </c>
      <c r="S1034">
        <f>SUM(P$4:P1034)</f>
        <v>50</v>
      </c>
      <c r="U1034" s="1">
        <f t="shared" si="370"/>
        <v>-0.18853908737177216</v>
      </c>
      <c r="V1034" s="1">
        <f t="shared" si="371"/>
        <v>-0.18131868131868123</v>
      </c>
      <c r="W1034" s="1">
        <f t="shared" si="372"/>
        <v>-0.17286055233549269</v>
      </c>
      <c r="X1034" s="1">
        <f t="shared" si="373"/>
        <v>-0.16945107398568027</v>
      </c>
      <c r="Y1034" s="1">
        <f t="shared" si="374"/>
        <v>-0.14488636363636365</v>
      </c>
      <c r="Z1034" s="1">
        <f t="shared" si="375"/>
        <v>-0.17168011738811451</v>
      </c>
      <c r="AA1034" s="1">
        <f t="shared" si="376"/>
        <v>-0.15399025852379156</v>
      </c>
      <c r="AB1034" s="1">
        <f t="shared" si="377"/>
        <v>-0.10609480812641092</v>
      </c>
      <c r="AD1034" s="2">
        <f t="shared" ca="1" si="361"/>
        <v>1</v>
      </c>
      <c r="AE1034" s="2">
        <f t="shared" ca="1" si="362"/>
        <v>1</v>
      </c>
      <c r="AF1034" s="2">
        <f t="shared" ca="1" si="363"/>
        <v>1</v>
      </c>
      <c r="AG1034" s="2">
        <f t="shared" ca="1" si="364"/>
        <v>1</v>
      </c>
      <c r="AH1034" s="2">
        <f t="shared" ca="1" si="365"/>
        <v>1</v>
      </c>
      <c r="AI1034" s="2">
        <f t="shared" ca="1" si="366"/>
        <v>1</v>
      </c>
      <c r="AJ1034" s="2">
        <f t="shared" ca="1" si="367"/>
        <v>1</v>
      </c>
      <c r="AK1034" s="2">
        <f t="shared" ca="1" si="368"/>
        <v>1</v>
      </c>
      <c r="AM1034">
        <f ca="1">+IF(COUNTIFS(AM$4:AM1033,1,$Q$4:$Q1033,$Q1034)=1,0,IF(U1034*AD1034&lt;$AO$1,1,0))</f>
        <v>0</v>
      </c>
      <c r="AN1034">
        <f ca="1">+IF(COUNTIFS(AN$4:AN1033,1,$Q$4:$Q1033,$Q1034)=1,0,IF(V1034*AE1034&lt;$AO$1,1,0))</f>
        <v>0</v>
      </c>
      <c r="AO1034">
        <f ca="1">+IF(COUNTIFS(AO$4:AO1033,1,$Q$4:$Q1033,$Q1034)=1,0,IF(W1034*AF1034&lt;$AO$1,1,0))</f>
        <v>0</v>
      </c>
      <c r="AP1034">
        <f ca="1">+IF(COUNTIFS(AP$4:AP1033,1,$Q$4:$Q1033,$Q1034)=1,0,IF(X1034*AG1034&lt;$AO$1,1,0))</f>
        <v>0</v>
      </c>
      <c r="AQ1034">
        <f ca="1">+IF(COUNTIFS(AQ$4:AQ1033,1,$Q$4:$Q1033,$Q1034)=1,0,IF(Y1034*AH1034&lt;$AO$1,1,0))</f>
        <v>0</v>
      </c>
      <c r="AR1034">
        <f ca="1">+IF(COUNTIFS(AR$4:AR1033,1,$Q$4:$Q1033,$Q1034)=1,0,IF(Z1034*AI1034&lt;$AO$1,1,0))</f>
        <v>0</v>
      </c>
      <c r="AS1034">
        <f ca="1">+IF(COUNTIFS(AS$4:AS1033,1,$Q$4:$Q1033,$Q1034)=1,0,IF(AA1034*AJ1034&lt;$AO$1,1,0))</f>
        <v>0</v>
      </c>
      <c r="AT1034">
        <f ca="1">+IF(COUNTIFS(AT$4:AT1033,1,$Q$4:$Q1033,$Q1034)=1,0,IF(AB1034*AK1034&lt;$AO$1,1,0))</f>
        <v>0</v>
      </c>
      <c r="AU1034">
        <f t="shared" ca="1" si="382"/>
        <v>0</v>
      </c>
      <c r="AW1034">
        <f ca="1">1*(COUNTIFS($Q$4:$Q1033,Q1034,AU$4:AU1033,1)&gt;0)</f>
        <v>1</v>
      </c>
      <c r="AX1034" t="str">
        <f t="shared" ca="1" si="369"/>
        <v/>
      </c>
    </row>
    <row r="1035" spans="2:50" x14ac:dyDescent="0.35">
      <c r="B1035">
        <f t="shared" si="383"/>
        <v>1032</v>
      </c>
      <c r="C1035" s="5">
        <f>AVERAGEIFS(TimeSeries!1033:1033,TimeSeries!$1:$1,"&lt;="&amp;C$3,TimeSeries!$1:$1,"&gt;="&amp;C$2)</f>
        <v>114.2</v>
      </c>
      <c r="D1035" s="5">
        <f>AVERAGEIFS(TimeSeries!1033:1033,TimeSeries!$1:$1,"&lt;="&amp;D$3,TimeSeries!$1:$1,"&gt;="&amp;D$2)</f>
        <v>118.7</v>
      </c>
      <c r="E1035" s="5">
        <f>AVERAGEIFS(TimeSeries!1033:1033,TimeSeries!$1:$1,"&lt;="&amp;E$3,TimeSeries!$1:$1,"&gt;="&amp;E$2)</f>
        <v>120.8</v>
      </c>
      <c r="F1035" s="5">
        <f>AVERAGEIFS(TimeSeries!1033:1033,TimeSeries!$1:$1,"&lt;="&amp;F$3,TimeSeries!$1:$1,"&gt;="&amp;F$2)</f>
        <v>121.3</v>
      </c>
      <c r="G1035" s="5">
        <f>AVERAGEIFS(TimeSeries!1033:1033,TimeSeries!$1:$1,"&lt;="&amp;G$3,TimeSeries!$1:$1,"&gt;="&amp;G$2)</f>
        <v>122</v>
      </c>
      <c r="H1035" s="5">
        <f>AVERAGEIFS(TimeSeries!1033:1033,TimeSeries!$1:$1,"&lt;="&amp;H$3,TimeSeries!$1:$1,"&gt;="&amp;H$2)</f>
        <v>115</v>
      </c>
      <c r="I1035" s="5">
        <f>AVERAGEIFS(TimeSeries!1033:1033,TimeSeries!$1:$1,"&lt;="&amp;I$3,TimeSeries!$1:$1,"&gt;="&amp;I$2)</f>
        <v>112.9</v>
      </c>
      <c r="J1035" s="5">
        <f>AVERAGEIFS(TimeSeries!1033:1033,TimeSeries!$1:$1,"&lt;="&amp;J$3,TimeSeries!$1:$1,"&gt;="&amp;J$2)</f>
        <v>118.8</v>
      </c>
      <c r="K1035" s="5">
        <f>+TimeSeries!I1033</f>
        <v>117.47499999999999</v>
      </c>
      <c r="M1035">
        <f t="shared" si="378"/>
        <v>118.23750000000001</v>
      </c>
      <c r="N1035">
        <f t="shared" si="379"/>
        <v>125.74375000000001</v>
      </c>
      <c r="O1035">
        <f t="shared" si="381"/>
        <v>0</v>
      </c>
      <c r="P1035">
        <f t="shared" si="380"/>
        <v>0</v>
      </c>
      <c r="Q1035">
        <f>+INDEX(TimeSeries!$A:$ZZ,'TimeSeries - Formatted'!$B1035+1,'TimeSeries - Formatted'!K$1)</f>
        <v>37</v>
      </c>
      <c r="R1035">
        <f>SUM(O$4:O1035)</f>
        <v>49</v>
      </c>
      <c r="S1035">
        <f>SUM(P$4:P1035)</f>
        <v>50</v>
      </c>
      <c r="U1035" s="1">
        <f t="shared" si="370"/>
        <v>-0.19207640608418808</v>
      </c>
      <c r="V1035" s="1">
        <f t="shared" si="371"/>
        <v>-0.18475274725274715</v>
      </c>
      <c r="W1035" s="1">
        <f t="shared" si="372"/>
        <v>-0.17627003068530522</v>
      </c>
      <c r="X1035" s="1">
        <f t="shared" si="373"/>
        <v>-0.17286055233549269</v>
      </c>
      <c r="Y1035" s="1">
        <f t="shared" si="374"/>
        <v>-0.13352272727272729</v>
      </c>
      <c r="Z1035" s="1">
        <f t="shared" si="375"/>
        <v>-0.15627292736610421</v>
      </c>
      <c r="AA1035" s="1">
        <f t="shared" si="376"/>
        <v>-0.15399025852379156</v>
      </c>
      <c r="AB1035" s="1">
        <f t="shared" si="377"/>
        <v>-0.10609480812641092</v>
      </c>
      <c r="AD1035" s="2">
        <f t="shared" ca="1" si="361"/>
        <v>1</v>
      </c>
      <c r="AE1035" s="2">
        <f t="shared" ca="1" si="362"/>
        <v>1</v>
      </c>
      <c r="AF1035" s="2">
        <f t="shared" ca="1" si="363"/>
        <v>1</v>
      </c>
      <c r="AG1035" s="2">
        <f t="shared" ca="1" si="364"/>
        <v>1</v>
      </c>
      <c r="AH1035" s="2">
        <f t="shared" ca="1" si="365"/>
        <v>1</v>
      </c>
      <c r="AI1035" s="2">
        <f t="shared" ca="1" si="366"/>
        <v>1</v>
      </c>
      <c r="AJ1035" s="2">
        <f t="shared" ca="1" si="367"/>
        <v>1</v>
      </c>
      <c r="AK1035" s="2">
        <f t="shared" ca="1" si="368"/>
        <v>1</v>
      </c>
      <c r="AM1035">
        <f ca="1">+IF(COUNTIFS(AM$4:AM1034,1,$Q$4:$Q1034,$Q1035)=1,0,IF(U1035*AD1035&lt;$AO$1,1,0))</f>
        <v>0</v>
      </c>
      <c r="AN1035">
        <f ca="1">+IF(COUNTIFS(AN$4:AN1034,1,$Q$4:$Q1034,$Q1035)=1,0,IF(V1035*AE1035&lt;$AO$1,1,0))</f>
        <v>0</v>
      </c>
      <c r="AO1035">
        <f ca="1">+IF(COUNTIFS(AO$4:AO1034,1,$Q$4:$Q1034,$Q1035)=1,0,IF(W1035*AF1035&lt;$AO$1,1,0))</f>
        <v>0</v>
      </c>
      <c r="AP1035">
        <f ca="1">+IF(COUNTIFS(AP$4:AP1034,1,$Q$4:$Q1034,$Q1035)=1,0,IF(X1035*AG1035&lt;$AO$1,1,0))</f>
        <v>0</v>
      </c>
      <c r="AQ1035">
        <f ca="1">+IF(COUNTIFS(AQ$4:AQ1034,1,$Q$4:$Q1034,$Q1035)=1,0,IF(Y1035*AH1035&lt;$AO$1,1,0))</f>
        <v>0</v>
      </c>
      <c r="AR1035">
        <f ca="1">+IF(COUNTIFS(AR$4:AR1034,1,$Q$4:$Q1034,$Q1035)=1,0,IF(Z1035*AI1035&lt;$AO$1,1,0))</f>
        <v>0</v>
      </c>
      <c r="AS1035">
        <f ca="1">+IF(COUNTIFS(AS$4:AS1034,1,$Q$4:$Q1034,$Q1035)=1,0,IF(AA1035*AJ1035&lt;$AO$1,1,0))</f>
        <v>0</v>
      </c>
      <c r="AT1035">
        <f ca="1">+IF(COUNTIFS(AT$4:AT1034,1,$Q$4:$Q1034,$Q1035)=1,0,IF(AB1035*AK1035&lt;$AO$1,1,0))</f>
        <v>0</v>
      </c>
      <c r="AU1035">
        <f t="shared" ca="1" si="382"/>
        <v>0</v>
      </c>
      <c r="AW1035">
        <f ca="1">1*(COUNTIFS($Q$4:$Q1034,Q1035,AU$4:AU1034,1)&gt;0)</f>
        <v>1</v>
      </c>
      <c r="AX1035" t="str">
        <f t="shared" ca="1" si="369"/>
        <v/>
      </c>
    </row>
    <row r="1036" spans="2:50" x14ac:dyDescent="0.35">
      <c r="B1036">
        <f t="shared" si="383"/>
        <v>1033</v>
      </c>
      <c r="C1036" s="5">
        <f>AVERAGEIFS(TimeSeries!1034:1034,TimeSeries!$1:$1,"&lt;="&amp;C$3,TimeSeries!$1:$1,"&gt;="&amp;C$2)</f>
        <v>114.2</v>
      </c>
      <c r="D1036" s="5">
        <f>AVERAGEIFS(TimeSeries!1034:1034,TimeSeries!$1:$1,"&lt;="&amp;D$3,TimeSeries!$1:$1,"&gt;="&amp;D$2)</f>
        <v>119.2</v>
      </c>
      <c r="E1036" s="5">
        <f>AVERAGEIFS(TimeSeries!1034:1034,TimeSeries!$1:$1,"&lt;="&amp;E$3,TimeSeries!$1:$1,"&gt;="&amp;E$2)</f>
        <v>121.3</v>
      </c>
      <c r="F1036" s="5">
        <f>AVERAGEIFS(TimeSeries!1034:1034,TimeSeries!$1:$1,"&lt;="&amp;F$3,TimeSeries!$1:$1,"&gt;="&amp;F$2)</f>
        <v>121.3</v>
      </c>
      <c r="G1036" s="5">
        <f>AVERAGEIFS(TimeSeries!1034:1034,TimeSeries!$1:$1,"&lt;="&amp;G$3,TimeSeries!$1:$1,"&gt;="&amp;G$2)</f>
        <v>119.2</v>
      </c>
      <c r="H1036" s="5">
        <f>AVERAGEIFS(TimeSeries!1034:1034,TimeSeries!$1:$1,"&lt;="&amp;H$3,TimeSeries!$1:$1,"&gt;="&amp;H$2)</f>
        <v>111.7</v>
      </c>
      <c r="I1036" s="5">
        <f>AVERAGEIFS(TimeSeries!1034:1034,TimeSeries!$1:$1,"&lt;="&amp;I$3,TimeSeries!$1:$1,"&gt;="&amp;I$2)</f>
        <v>111.7</v>
      </c>
      <c r="J1036" s="5">
        <f>AVERAGEIFS(TimeSeries!1034:1034,TimeSeries!$1:$1,"&lt;="&amp;J$3,TimeSeries!$1:$1,"&gt;="&amp;J$2)</f>
        <v>117.4</v>
      </c>
      <c r="K1036" s="5">
        <f>+TimeSeries!I1034</f>
        <v>116.6</v>
      </c>
      <c r="M1036">
        <f t="shared" si="378"/>
        <v>118.16250000000001</v>
      </c>
      <c r="N1036">
        <f t="shared" si="379"/>
        <v>125.74375000000001</v>
      </c>
      <c r="O1036">
        <f t="shared" si="381"/>
        <v>0</v>
      </c>
      <c r="P1036">
        <f t="shared" si="380"/>
        <v>0</v>
      </c>
      <c r="Q1036">
        <f>+INDEX(TimeSeries!$A:$ZZ,'TimeSeries - Formatted'!$B1036+1,'TimeSeries - Formatted'!K$1)</f>
        <v>38</v>
      </c>
      <c r="R1036">
        <f>SUM(O$4:O1036)</f>
        <v>49</v>
      </c>
      <c r="S1036">
        <f>SUM(P$4:P1036)</f>
        <v>50</v>
      </c>
      <c r="U1036" s="1">
        <f t="shared" si="370"/>
        <v>-0.19207640608418808</v>
      </c>
      <c r="V1036" s="1">
        <f t="shared" si="371"/>
        <v>-0.18131868131868123</v>
      </c>
      <c r="W1036" s="1">
        <f t="shared" si="372"/>
        <v>-0.17286055233549269</v>
      </c>
      <c r="X1036" s="1">
        <f t="shared" si="373"/>
        <v>-0.17286055233549269</v>
      </c>
      <c r="Y1036" s="1">
        <f t="shared" si="374"/>
        <v>-0.15340909090909094</v>
      </c>
      <c r="Z1036" s="1">
        <f t="shared" si="375"/>
        <v>-0.18048422597212033</v>
      </c>
      <c r="AA1036" s="1">
        <f t="shared" si="376"/>
        <v>-0.16298239040839257</v>
      </c>
      <c r="AB1036" s="1">
        <f t="shared" si="377"/>
        <v>-0.11662904439428146</v>
      </c>
      <c r="AD1036" s="2">
        <f t="shared" ca="1" si="361"/>
        <v>0</v>
      </c>
      <c r="AE1036" s="2">
        <f t="shared" ca="1" si="362"/>
        <v>0</v>
      </c>
      <c r="AF1036" s="2">
        <f t="shared" ca="1" si="363"/>
        <v>0</v>
      </c>
      <c r="AG1036" s="2">
        <f t="shared" ca="1" si="364"/>
        <v>0</v>
      </c>
      <c r="AH1036" s="2">
        <f t="shared" ca="1" si="365"/>
        <v>0</v>
      </c>
      <c r="AI1036" s="2">
        <f t="shared" ca="1" si="366"/>
        <v>0</v>
      </c>
      <c r="AJ1036" s="2">
        <f t="shared" ca="1" si="367"/>
        <v>0</v>
      </c>
      <c r="AK1036" s="2">
        <f t="shared" ca="1" si="368"/>
        <v>0</v>
      </c>
      <c r="AM1036">
        <f ca="1">+IF(COUNTIFS(AM$4:AM1035,1,$Q$4:$Q1035,$Q1036)=1,0,IF(U1036*AD1036&lt;$AO$1,1,0))</f>
        <v>0</v>
      </c>
      <c r="AN1036">
        <f ca="1">+IF(COUNTIFS(AN$4:AN1035,1,$Q$4:$Q1035,$Q1036)=1,0,IF(V1036*AE1036&lt;$AO$1,1,0))</f>
        <v>0</v>
      </c>
      <c r="AO1036">
        <f ca="1">+IF(COUNTIFS(AO$4:AO1035,1,$Q$4:$Q1035,$Q1036)=1,0,IF(W1036*AF1036&lt;$AO$1,1,0))</f>
        <v>0</v>
      </c>
      <c r="AP1036">
        <f ca="1">+IF(COUNTIFS(AP$4:AP1035,1,$Q$4:$Q1035,$Q1036)=1,0,IF(X1036*AG1036&lt;$AO$1,1,0))</f>
        <v>0</v>
      </c>
      <c r="AQ1036">
        <f ca="1">+IF(COUNTIFS(AQ$4:AQ1035,1,$Q$4:$Q1035,$Q1036)=1,0,IF(Y1036*AH1036&lt;$AO$1,1,0))</f>
        <v>0</v>
      </c>
      <c r="AR1036">
        <f ca="1">+IF(COUNTIFS(AR$4:AR1035,1,$Q$4:$Q1035,$Q1036)=1,0,IF(Z1036*AI1036&lt;$AO$1,1,0))</f>
        <v>0</v>
      </c>
      <c r="AS1036">
        <f ca="1">+IF(COUNTIFS(AS$4:AS1035,1,$Q$4:$Q1035,$Q1036)=1,0,IF(AA1036*AJ1036&lt;$AO$1,1,0))</f>
        <v>0</v>
      </c>
      <c r="AT1036">
        <f ca="1">+IF(COUNTIFS(AT$4:AT1035,1,$Q$4:$Q1035,$Q1036)=1,0,IF(AB1036*AK1036&lt;$AO$1,1,0))</f>
        <v>0</v>
      </c>
      <c r="AU1036">
        <f t="shared" ca="1" si="382"/>
        <v>0</v>
      </c>
      <c r="AW1036">
        <f>1*(COUNTIFS($Q$4:$Q1035,Q1036,AU$4:AU1035,1)&gt;0)</f>
        <v>0</v>
      </c>
      <c r="AX1036" t="str">
        <f t="shared" ca="1" si="369"/>
        <v/>
      </c>
    </row>
    <row r="1037" spans="2:50" x14ac:dyDescent="0.35">
      <c r="B1037">
        <f t="shared" si="383"/>
        <v>1034</v>
      </c>
      <c r="C1037" s="5">
        <f>AVERAGEIFS(TimeSeries!1035:1035,TimeSeries!$1:$1,"&lt;="&amp;C$3,TimeSeries!$1:$1,"&gt;="&amp;C$2)</f>
        <v>115.4</v>
      </c>
      <c r="D1037" s="5">
        <f>AVERAGEIFS(TimeSeries!1035:1035,TimeSeries!$1:$1,"&lt;="&amp;D$3,TimeSeries!$1:$1,"&gt;="&amp;D$2)</f>
        <v>120.4</v>
      </c>
      <c r="E1037" s="5">
        <f>AVERAGEIFS(TimeSeries!1035:1035,TimeSeries!$1:$1,"&lt;="&amp;E$3,TimeSeries!$1:$1,"&gt;="&amp;E$2)</f>
        <v>122.5</v>
      </c>
      <c r="F1037" s="5">
        <f>AVERAGEIFS(TimeSeries!1035:1035,TimeSeries!$1:$1,"&lt;="&amp;F$3,TimeSeries!$1:$1,"&gt;="&amp;F$2)</f>
        <v>122</v>
      </c>
      <c r="G1037" s="5">
        <f>AVERAGEIFS(TimeSeries!1035:1035,TimeSeries!$1:$1,"&lt;="&amp;G$3,TimeSeries!$1:$1,"&gt;="&amp;G$2)</f>
        <v>119.2</v>
      </c>
      <c r="H1037" s="5">
        <f>AVERAGEIFS(TimeSeries!1035:1035,TimeSeries!$1:$1,"&lt;="&amp;H$3,TimeSeries!$1:$1,"&gt;="&amp;H$2)</f>
        <v>111.7</v>
      </c>
      <c r="I1037" s="5">
        <f>AVERAGEIFS(TimeSeries!1035:1035,TimeSeries!$1:$1,"&lt;="&amp;I$3,TimeSeries!$1:$1,"&gt;="&amp;I$2)</f>
        <v>111.7</v>
      </c>
      <c r="J1037" s="5">
        <f>AVERAGEIFS(TimeSeries!1035:1035,TimeSeries!$1:$1,"&lt;="&amp;J$3,TimeSeries!$1:$1,"&gt;="&amp;J$2)</f>
        <v>117.4</v>
      </c>
      <c r="K1037" s="5">
        <f>+TimeSeries!I1035</f>
        <v>117.2</v>
      </c>
      <c r="M1037">
        <f t="shared" si="378"/>
        <v>117.68437499999999</v>
      </c>
      <c r="N1037">
        <f t="shared" si="379"/>
        <v>125.74375000000001</v>
      </c>
      <c r="O1037">
        <f t="shared" si="381"/>
        <v>0</v>
      </c>
      <c r="P1037">
        <f t="shared" si="380"/>
        <v>0</v>
      </c>
      <c r="Q1037">
        <f>+INDEX(TimeSeries!$A:$ZZ,'TimeSeries - Formatted'!$B1037+1,'TimeSeries - Formatted'!K$1)</f>
        <v>38</v>
      </c>
      <c r="R1037">
        <f>SUM(O$4:O1037)</f>
        <v>49</v>
      </c>
      <c r="S1037">
        <f>SUM(P$4:P1037)</f>
        <v>50</v>
      </c>
      <c r="U1037" s="1">
        <f t="shared" si="370"/>
        <v>-0.18358684117438973</v>
      </c>
      <c r="V1037" s="1">
        <f t="shared" si="371"/>
        <v>-0.17307692307692302</v>
      </c>
      <c r="W1037" s="1">
        <f t="shared" si="372"/>
        <v>-0.1646778042959427</v>
      </c>
      <c r="X1037" s="1">
        <f t="shared" si="373"/>
        <v>-0.16808728264575523</v>
      </c>
      <c r="Y1037" s="1">
        <f t="shared" si="374"/>
        <v>-0.15340909090909094</v>
      </c>
      <c r="Z1037" s="1">
        <f t="shared" si="375"/>
        <v>-0.18048422597212033</v>
      </c>
      <c r="AA1037" s="1">
        <f t="shared" si="376"/>
        <v>-0.16298239040839257</v>
      </c>
      <c r="AB1037" s="1">
        <f t="shared" si="377"/>
        <v>-0.11662904439428146</v>
      </c>
      <c r="AD1037" s="2">
        <f t="shared" ca="1" si="361"/>
        <v>0</v>
      </c>
      <c r="AE1037" s="2">
        <f t="shared" ca="1" si="362"/>
        <v>0</v>
      </c>
      <c r="AF1037" s="2">
        <f t="shared" ca="1" si="363"/>
        <v>0</v>
      </c>
      <c r="AG1037" s="2">
        <f t="shared" ca="1" si="364"/>
        <v>0</v>
      </c>
      <c r="AH1037" s="2">
        <f t="shared" ca="1" si="365"/>
        <v>0</v>
      </c>
      <c r="AI1037" s="2">
        <f t="shared" ca="1" si="366"/>
        <v>0</v>
      </c>
      <c r="AJ1037" s="2">
        <f t="shared" ca="1" si="367"/>
        <v>0</v>
      </c>
      <c r="AK1037" s="2">
        <f t="shared" ca="1" si="368"/>
        <v>0</v>
      </c>
      <c r="AM1037">
        <f ca="1">+IF(COUNTIFS(AM$4:AM1036,1,$Q$4:$Q1036,$Q1037)=1,0,IF(U1037*AD1037&lt;$AO$1,1,0))</f>
        <v>0</v>
      </c>
      <c r="AN1037">
        <f ca="1">+IF(COUNTIFS(AN$4:AN1036,1,$Q$4:$Q1036,$Q1037)=1,0,IF(V1037*AE1037&lt;$AO$1,1,0))</f>
        <v>0</v>
      </c>
      <c r="AO1037">
        <f ca="1">+IF(COUNTIFS(AO$4:AO1036,1,$Q$4:$Q1036,$Q1037)=1,0,IF(W1037*AF1037&lt;$AO$1,1,0))</f>
        <v>0</v>
      </c>
      <c r="AP1037">
        <f ca="1">+IF(COUNTIFS(AP$4:AP1036,1,$Q$4:$Q1036,$Q1037)=1,0,IF(X1037*AG1037&lt;$AO$1,1,0))</f>
        <v>0</v>
      </c>
      <c r="AQ1037">
        <f ca="1">+IF(COUNTIFS(AQ$4:AQ1036,1,$Q$4:$Q1036,$Q1037)=1,0,IF(Y1037*AH1037&lt;$AO$1,1,0))</f>
        <v>0</v>
      </c>
      <c r="AR1037">
        <f ca="1">+IF(COUNTIFS(AR$4:AR1036,1,$Q$4:$Q1036,$Q1037)=1,0,IF(Z1037*AI1037&lt;$AO$1,1,0))</f>
        <v>0</v>
      </c>
      <c r="AS1037">
        <f ca="1">+IF(COUNTIFS(AS$4:AS1036,1,$Q$4:$Q1036,$Q1037)=1,0,IF(AA1037*AJ1037&lt;$AO$1,1,0))</f>
        <v>0</v>
      </c>
      <c r="AT1037">
        <f ca="1">+IF(COUNTIFS(AT$4:AT1036,1,$Q$4:$Q1036,$Q1037)=1,0,IF(AB1037*AK1037&lt;$AO$1,1,0))</f>
        <v>0</v>
      </c>
      <c r="AU1037">
        <f t="shared" ca="1" si="382"/>
        <v>0</v>
      </c>
      <c r="AW1037">
        <f ca="1">1*(COUNTIFS($Q$4:$Q1036,Q1037,AU$4:AU1036,1)&gt;0)</f>
        <v>0</v>
      </c>
      <c r="AX1037" t="str">
        <f t="shared" ca="1" si="369"/>
        <v/>
      </c>
    </row>
    <row r="1038" spans="2:50" x14ac:dyDescent="0.35">
      <c r="B1038">
        <f t="shared" si="383"/>
        <v>1035</v>
      </c>
      <c r="C1038" s="5">
        <f>AVERAGEIFS(TimeSeries!1036:1036,TimeSeries!$1:$1,"&lt;="&amp;C$3,TimeSeries!$1:$1,"&gt;="&amp;C$2)</f>
        <v>116.6</v>
      </c>
      <c r="D1038" s="5">
        <f>AVERAGEIFS(TimeSeries!1036:1036,TimeSeries!$1:$1,"&lt;="&amp;D$3,TimeSeries!$1:$1,"&gt;="&amp;D$2)</f>
        <v>121.6</v>
      </c>
      <c r="E1038" s="5">
        <f>AVERAGEIFS(TimeSeries!1036:1036,TimeSeries!$1:$1,"&lt;="&amp;E$3,TimeSeries!$1:$1,"&gt;="&amp;E$2)</f>
        <v>123</v>
      </c>
      <c r="F1038" s="5">
        <f>AVERAGEIFS(TimeSeries!1036:1036,TimeSeries!$1:$1,"&lt;="&amp;F$3,TimeSeries!$1:$1,"&gt;="&amp;F$2)</f>
        <v>123</v>
      </c>
      <c r="G1038" s="5">
        <f>AVERAGEIFS(TimeSeries!1036:1036,TimeSeries!$1:$1,"&lt;="&amp;G$3,TimeSeries!$1:$1,"&gt;="&amp;G$2)</f>
        <v>120.2</v>
      </c>
      <c r="H1038" s="5">
        <f>AVERAGEIFS(TimeSeries!1036:1036,TimeSeries!$1:$1,"&lt;="&amp;H$3,TimeSeries!$1:$1,"&gt;="&amp;H$2)</f>
        <v>111.7</v>
      </c>
      <c r="I1038" s="5">
        <f>AVERAGEIFS(TimeSeries!1036:1036,TimeSeries!$1:$1,"&lt;="&amp;I$3,TimeSeries!$1:$1,"&gt;="&amp;I$2)</f>
        <v>111.7</v>
      </c>
      <c r="J1038" s="5">
        <f>AVERAGEIFS(TimeSeries!1036:1036,TimeSeries!$1:$1,"&lt;="&amp;J$3,TimeSeries!$1:$1,"&gt;="&amp;J$2)</f>
        <v>117.4</v>
      </c>
      <c r="K1038" s="5">
        <f>+TimeSeries!I1036</f>
        <v>117.875</v>
      </c>
      <c r="M1038">
        <f t="shared" si="378"/>
        <v>117.57499999999999</v>
      </c>
      <c r="N1038">
        <f t="shared" si="379"/>
        <v>125.74375000000001</v>
      </c>
      <c r="O1038">
        <f t="shared" si="381"/>
        <v>0</v>
      </c>
      <c r="P1038">
        <f t="shared" si="380"/>
        <v>0</v>
      </c>
      <c r="Q1038">
        <f>+INDEX(TimeSeries!$A:$ZZ,'TimeSeries - Formatted'!$B1038+1,'TimeSeries - Formatted'!K$1)</f>
        <v>38</v>
      </c>
      <c r="R1038">
        <f>SUM(O$4:O1038)</f>
        <v>49</v>
      </c>
      <c r="S1038">
        <f>SUM(P$4:P1038)</f>
        <v>50</v>
      </c>
      <c r="U1038" s="1">
        <f t="shared" si="370"/>
        <v>-0.17509727626459148</v>
      </c>
      <c r="V1038" s="1">
        <f t="shared" si="371"/>
        <v>-0.1648351648351648</v>
      </c>
      <c r="W1038" s="1">
        <f t="shared" si="372"/>
        <v>-0.16126832594613028</v>
      </c>
      <c r="X1038" s="1">
        <f t="shared" si="373"/>
        <v>-0.16126832594613028</v>
      </c>
      <c r="Y1038" s="1">
        <f t="shared" si="374"/>
        <v>-0.14630681818181823</v>
      </c>
      <c r="Z1038" s="1">
        <f t="shared" si="375"/>
        <v>-0.18048422597212033</v>
      </c>
      <c r="AA1038" s="1">
        <f t="shared" si="376"/>
        <v>-0.16298239040839257</v>
      </c>
      <c r="AB1038" s="1">
        <f t="shared" si="377"/>
        <v>-0.11662904439428146</v>
      </c>
      <c r="AD1038" s="2">
        <f t="shared" ref="AD1038:AD1101" ca="1" si="384">1*(IFERROR(MAX(OFFSET(U$1,MATCH($Q1038,$Q:$Q,0)-1,0,ROW()-MATCH($Q1038,$Q:$Q,0))),0)&gt;0)</f>
        <v>0</v>
      </c>
      <c r="AE1038" s="2">
        <f t="shared" ref="AE1038:AE1101" ca="1" si="385">1*(IFERROR(MAX(OFFSET(V$1,MATCH($Q1038,$Q:$Q,0)-1,0,ROW()-MATCH($Q1038,$Q:$Q,0))),0)&gt;0)</f>
        <v>0</v>
      </c>
      <c r="AF1038" s="2">
        <f t="shared" ref="AF1038:AF1101" ca="1" si="386">1*(IFERROR(MAX(OFFSET(W$1,MATCH($Q1038,$Q:$Q,0)-1,0,ROW()-MATCH($Q1038,$Q:$Q,0))),0)&gt;0)</f>
        <v>0</v>
      </c>
      <c r="AG1038" s="2">
        <f t="shared" ref="AG1038:AG1101" ca="1" si="387">1*(IFERROR(MAX(OFFSET(X$1,MATCH($Q1038,$Q:$Q,0)-1,0,ROW()-MATCH($Q1038,$Q:$Q,0))),0)&gt;0)</f>
        <v>0</v>
      </c>
      <c r="AH1038" s="2">
        <f t="shared" ref="AH1038:AH1101" ca="1" si="388">1*(IFERROR(MAX(OFFSET(Y$1,MATCH($Q1038,$Q:$Q,0)-1,0,ROW()-MATCH($Q1038,$Q:$Q,0))),0)&gt;0)</f>
        <v>0</v>
      </c>
      <c r="AI1038" s="2">
        <f t="shared" ref="AI1038:AI1101" ca="1" si="389">1*(IFERROR(MAX(OFFSET(Z$1,MATCH($Q1038,$Q:$Q,0)-1,0,ROW()-MATCH($Q1038,$Q:$Q,0))),0)&gt;0)</f>
        <v>0</v>
      </c>
      <c r="AJ1038" s="2">
        <f t="shared" ref="AJ1038:AJ1101" ca="1" si="390">1*(IFERROR(MAX(OFFSET(AA$1,MATCH($Q1038,$Q:$Q,0)-1,0,ROW()-MATCH($Q1038,$Q:$Q,0))),0)&gt;0)</f>
        <v>0</v>
      </c>
      <c r="AK1038" s="2">
        <f t="shared" ref="AK1038:AK1101" ca="1" si="391">1*(IFERROR(MAX(OFFSET(AB$1,MATCH($Q1038,$Q:$Q,0)-1,0,ROW()-MATCH($Q1038,$Q:$Q,0))),0)&gt;0)</f>
        <v>0</v>
      </c>
      <c r="AM1038">
        <f ca="1">+IF(COUNTIFS(AM$4:AM1037,1,$Q$4:$Q1037,$Q1038)=1,0,IF(U1038*AD1038&lt;$AO$1,1,0))</f>
        <v>0</v>
      </c>
      <c r="AN1038">
        <f ca="1">+IF(COUNTIFS(AN$4:AN1037,1,$Q$4:$Q1037,$Q1038)=1,0,IF(V1038*AE1038&lt;$AO$1,1,0))</f>
        <v>0</v>
      </c>
      <c r="AO1038">
        <f ca="1">+IF(COUNTIFS(AO$4:AO1037,1,$Q$4:$Q1037,$Q1038)=1,0,IF(W1038*AF1038&lt;$AO$1,1,0))</f>
        <v>0</v>
      </c>
      <c r="AP1038">
        <f ca="1">+IF(COUNTIFS(AP$4:AP1037,1,$Q$4:$Q1037,$Q1038)=1,0,IF(X1038*AG1038&lt;$AO$1,1,0))</f>
        <v>0</v>
      </c>
      <c r="AQ1038">
        <f ca="1">+IF(COUNTIFS(AQ$4:AQ1037,1,$Q$4:$Q1037,$Q1038)=1,0,IF(Y1038*AH1038&lt;$AO$1,1,0))</f>
        <v>0</v>
      </c>
      <c r="AR1038">
        <f ca="1">+IF(COUNTIFS(AR$4:AR1037,1,$Q$4:$Q1037,$Q1038)=1,0,IF(Z1038*AI1038&lt;$AO$1,1,0))</f>
        <v>0</v>
      </c>
      <c r="AS1038">
        <f ca="1">+IF(COUNTIFS(AS$4:AS1037,1,$Q$4:$Q1037,$Q1038)=1,0,IF(AA1038*AJ1038&lt;$AO$1,1,0))</f>
        <v>0</v>
      </c>
      <c r="AT1038">
        <f ca="1">+IF(COUNTIFS(AT$4:AT1037,1,$Q$4:$Q1037,$Q1038)=1,0,IF(AB1038*AK1038&lt;$AO$1,1,0))</f>
        <v>0</v>
      </c>
      <c r="AU1038">
        <f t="shared" ca="1" si="382"/>
        <v>0</v>
      </c>
      <c r="AW1038">
        <f ca="1">1*(COUNTIFS($Q$4:$Q1037,Q1038,AU$4:AU1037,1)&gt;0)</f>
        <v>0</v>
      </c>
      <c r="AX1038" t="str">
        <f t="shared" ref="AX1038:AX1101" ca="1" si="392">+IF($AW1038=1,"",IFERROR(AVERAGEIFS($AM$3:$AT$3,$AM1038:$AT1038,1),""))</f>
        <v/>
      </c>
    </row>
    <row r="1039" spans="2:50" x14ac:dyDescent="0.35">
      <c r="B1039">
        <f t="shared" si="383"/>
        <v>1036</v>
      </c>
      <c r="C1039" s="5">
        <f>AVERAGEIFS(TimeSeries!1037:1037,TimeSeries!$1:$1,"&lt;="&amp;C$3,TimeSeries!$1:$1,"&gt;="&amp;C$2)</f>
        <v>119</v>
      </c>
      <c r="D1039" s="5">
        <f>AVERAGEIFS(TimeSeries!1037:1037,TimeSeries!$1:$1,"&lt;="&amp;D$3,TimeSeries!$1:$1,"&gt;="&amp;D$2)</f>
        <v>124</v>
      </c>
      <c r="E1039" s="5">
        <f>AVERAGEIFS(TimeSeries!1037:1037,TimeSeries!$1:$1,"&lt;="&amp;E$3,TimeSeries!$1:$1,"&gt;="&amp;E$2)</f>
        <v>125.45</v>
      </c>
      <c r="F1039" s="5">
        <f>AVERAGEIFS(TimeSeries!1037:1037,TimeSeries!$1:$1,"&lt;="&amp;F$3,TimeSeries!$1:$1,"&gt;="&amp;F$2)</f>
        <v>125.95</v>
      </c>
      <c r="G1039" s="5">
        <f>AVERAGEIFS(TimeSeries!1037:1037,TimeSeries!$1:$1,"&lt;="&amp;G$3,TimeSeries!$1:$1,"&gt;="&amp;G$2)</f>
        <v>121.7</v>
      </c>
      <c r="H1039" s="5">
        <f>AVERAGEIFS(TimeSeries!1037:1037,TimeSeries!$1:$1,"&lt;="&amp;H$3,TimeSeries!$1:$1,"&gt;="&amp;H$2)</f>
        <v>112.7</v>
      </c>
      <c r="I1039" s="5">
        <f>AVERAGEIFS(TimeSeries!1037:1037,TimeSeries!$1:$1,"&lt;="&amp;I$3,TimeSeries!$1:$1,"&gt;="&amp;I$2)</f>
        <v>109.15</v>
      </c>
      <c r="J1039" s="5">
        <f>AVERAGEIFS(TimeSeries!1037:1037,TimeSeries!$1:$1,"&lt;="&amp;J$3,TimeSeries!$1:$1,"&gt;="&amp;J$2)</f>
        <v>110.3</v>
      </c>
      <c r="K1039" s="5">
        <f>+TimeSeries!I1037</f>
        <v>118.825</v>
      </c>
      <c r="M1039">
        <f t="shared" si="378"/>
        <v>117.57499999999999</v>
      </c>
      <c r="N1039">
        <f t="shared" si="379"/>
        <v>125.74375000000001</v>
      </c>
      <c r="O1039">
        <f t="shared" si="381"/>
        <v>1</v>
      </c>
      <c r="P1039">
        <f t="shared" si="380"/>
        <v>0</v>
      </c>
      <c r="Q1039">
        <f>+INDEX(TimeSeries!$A:$ZZ,'TimeSeries - Formatted'!$B1039+1,'TimeSeries - Formatted'!K$1)</f>
        <v>38</v>
      </c>
      <c r="R1039">
        <f>SUM(O$4:O1039)</f>
        <v>50</v>
      </c>
      <c r="S1039">
        <f>SUM(P$4:P1039)</f>
        <v>50</v>
      </c>
      <c r="U1039" s="1">
        <f t="shared" ref="U1039:U1102" si="393">+C1039/MAX(C1029:C1038)-1</f>
        <v>-0.15811814644499467</v>
      </c>
      <c r="V1039" s="1">
        <f t="shared" ref="V1039:V1102" si="394">+D1039/MAX(D1029:D1038)-1</f>
        <v>-0.137990962808481</v>
      </c>
      <c r="W1039" s="1">
        <f t="shared" ref="W1039:W1102" si="395">+E1039/MAX(E1029:E1038)-1</f>
        <v>-0.14456188203204912</v>
      </c>
      <c r="X1039" s="1">
        <f t="shared" ref="X1039:X1102" si="396">+F1039/MAX(F1029:F1038)-1</f>
        <v>-0.14115240368223658</v>
      </c>
      <c r="Y1039" s="1">
        <f t="shared" ref="Y1039:Y1102" si="397">+G1039/MAX(G1029:G1038)-1</f>
        <v>-0.13565340909090917</v>
      </c>
      <c r="Z1039" s="1">
        <f t="shared" ref="Z1039:Z1102" si="398">+H1039/MAX(H1029:H1038)-1</f>
        <v>-0.17314746881878218</v>
      </c>
      <c r="AA1039" s="1">
        <f t="shared" ref="AA1039:AA1102" si="399">+I1039/MAX(I1029:I1038)-1</f>
        <v>-0.18209067066316964</v>
      </c>
      <c r="AB1039" s="1">
        <f t="shared" ref="AB1039:AB1102" si="400">+J1039/MAX(J1029:J1038)-1</f>
        <v>-0.17005267118133938</v>
      </c>
      <c r="AD1039" s="2">
        <f t="shared" ca="1" si="384"/>
        <v>0</v>
      </c>
      <c r="AE1039" s="2">
        <f t="shared" ca="1" si="385"/>
        <v>0</v>
      </c>
      <c r="AF1039" s="2">
        <f t="shared" ca="1" si="386"/>
        <v>0</v>
      </c>
      <c r="AG1039" s="2">
        <f t="shared" ca="1" si="387"/>
        <v>0</v>
      </c>
      <c r="AH1039" s="2">
        <f t="shared" ca="1" si="388"/>
        <v>0</v>
      </c>
      <c r="AI1039" s="2">
        <f t="shared" ca="1" si="389"/>
        <v>0</v>
      </c>
      <c r="AJ1039" s="2">
        <f t="shared" ca="1" si="390"/>
        <v>0</v>
      </c>
      <c r="AK1039" s="2">
        <f t="shared" ca="1" si="391"/>
        <v>0</v>
      </c>
      <c r="AM1039">
        <f ca="1">+IF(COUNTIFS(AM$4:AM1038,1,$Q$4:$Q1038,$Q1039)=1,0,IF(U1039*AD1039&lt;$AO$1,1,0))</f>
        <v>0</v>
      </c>
      <c r="AN1039">
        <f ca="1">+IF(COUNTIFS(AN$4:AN1038,1,$Q$4:$Q1038,$Q1039)=1,0,IF(V1039*AE1039&lt;$AO$1,1,0))</f>
        <v>0</v>
      </c>
      <c r="AO1039">
        <f ca="1">+IF(COUNTIFS(AO$4:AO1038,1,$Q$4:$Q1038,$Q1039)=1,0,IF(W1039*AF1039&lt;$AO$1,1,0))</f>
        <v>0</v>
      </c>
      <c r="AP1039">
        <f ca="1">+IF(COUNTIFS(AP$4:AP1038,1,$Q$4:$Q1038,$Q1039)=1,0,IF(X1039*AG1039&lt;$AO$1,1,0))</f>
        <v>0</v>
      </c>
      <c r="AQ1039">
        <f ca="1">+IF(COUNTIFS(AQ$4:AQ1038,1,$Q$4:$Q1038,$Q1039)=1,0,IF(Y1039*AH1039&lt;$AO$1,1,0))</f>
        <v>0</v>
      </c>
      <c r="AR1039">
        <f ca="1">+IF(COUNTIFS(AR$4:AR1038,1,$Q$4:$Q1038,$Q1039)=1,0,IF(Z1039*AI1039&lt;$AO$1,1,0))</f>
        <v>0</v>
      </c>
      <c r="AS1039">
        <f ca="1">+IF(COUNTIFS(AS$4:AS1038,1,$Q$4:$Q1038,$Q1039)=1,0,IF(AA1039*AJ1039&lt;$AO$1,1,0))</f>
        <v>0</v>
      </c>
      <c r="AT1039">
        <f ca="1">+IF(COUNTIFS(AT$4:AT1038,1,$Q$4:$Q1038,$Q1039)=1,0,IF(AB1039*AK1039&lt;$AO$1,1,0))</f>
        <v>0</v>
      </c>
      <c r="AU1039">
        <f t="shared" ca="1" si="382"/>
        <v>0</v>
      </c>
      <c r="AW1039">
        <f ca="1">1*(COUNTIFS($Q$4:$Q1038,Q1039,AU$4:AU1038,1)&gt;0)</f>
        <v>0</v>
      </c>
      <c r="AX1039" t="str">
        <f t="shared" ca="1" si="392"/>
        <v/>
      </c>
    </row>
    <row r="1040" spans="2:50" x14ac:dyDescent="0.35">
      <c r="B1040">
        <f t="shared" si="383"/>
        <v>1037</v>
      </c>
      <c r="C1040" s="5">
        <f>AVERAGEIFS(TimeSeries!1038:1038,TimeSeries!$1:$1,"&lt;="&amp;C$3,TimeSeries!$1:$1,"&gt;="&amp;C$2)</f>
        <v>121.95</v>
      </c>
      <c r="D1040" s="5">
        <f>AVERAGEIFS(TimeSeries!1038:1038,TimeSeries!$1:$1,"&lt;="&amp;D$3,TimeSeries!$1:$1,"&gt;="&amp;D$2)</f>
        <v>126.45</v>
      </c>
      <c r="E1040" s="5">
        <f>AVERAGEIFS(TimeSeries!1038:1038,TimeSeries!$1:$1,"&lt;="&amp;E$3,TimeSeries!$1:$1,"&gt;="&amp;E$2)</f>
        <v>127.15</v>
      </c>
      <c r="F1040" s="5">
        <f>AVERAGEIFS(TimeSeries!1038:1038,TimeSeries!$1:$1,"&lt;="&amp;F$3,TimeSeries!$1:$1,"&gt;="&amp;F$2)</f>
        <v>130.65</v>
      </c>
      <c r="G1040" s="5">
        <f>AVERAGEIFS(TimeSeries!1038:1038,TimeSeries!$1:$1,"&lt;="&amp;G$3,TimeSeries!$1:$1,"&gt;="&amp;G$2)</f>
        <v>125.7</v>
      </c>
      <c r="H1040" s="5">
        <f>AVERAGEIFS(TimeSeries!1038:1038,TimeSeries!$1:$1,"&lt;="&amp;H$3,TimeSeries!$1:$1,"&gt;="&amp;H$2)</f>
        <v>113.2</v>
      </c>
      <c r="I1040" s="5">
        <f>AVERAGEIFS(TimeSeries!1038:1038,TimeSeries!$1:$1,"&lt;="&amp;I$3,TimeSeries!$1:$1,"&gt;="&amp;I$2)</f>
        <v>113.2</v>
      </c>
      <c r="J1040" s="5">
        <f>AVERAGEIFS(TimeSeries!1038:1038,TimeSeries!$1:$1,"&lt;="&amp;J$3,TimeSeries!$1:$1,"&gt;="&amp;J$2)</f>
        <v>117.4</v>
      </c>
      <c r="K1040" s="5">
        <f>+TimeSeries!I1038</f>
        <v>122</v>
      </c>
      <c r="M1040">
        <f t="shared" si="378"/>
        <v>117.57499999999999</v>
      </c>
      <c r="N1040">
        <f t="shared" si="379"/>
        <v>125.74375000000001</v>
      </c>
      <c r="O1040">
        <f t="shared" si="381"/>
        <v>0</v>
      </c>
      <c r="P1040">
        <f t="shared" si="380"/>
        <v>0</v>
      </c>
      <c r="Q1040">
        <f>+INDEX(TimeSeries!$A:$ZZ,'TimeSeries - Formatted'!$B1040+1,'TimeSeries - Formatted'!K$1)</f>
        <v>38</v>
      </c>
      <c r="R1040">
        <f>SUM(O$4:O1040)</f>
        <v>50</v>
      </c>
      <c r="S1040">
        <f>SUM(P$4:P1040)</f>
        <v>50</v>
      </c>
      <c r="U1040" s="1">
        <f t="shared" si="393"/>
        <v>-0.10920379839298755</v>
      </c>
      <c r="V1040" s="1">
        <f t="shared" si="394"/>
        <v>-5.9151785714285698E-2</v>
      </c>
      <c r="W1040" s="1">
        <f t="shared" si="395"/>
        <v>-8.7549336203803341E-2</v>
      </c>
      <c r="X1040" s="1">
        <f t="shared" si="396"/>
        <v>-9.4908209213716566E-2</v>
      </c>
      <c r="Y1040" s="1">
        <f t="shared" si="397"/>
        <v>-0.10724431818181823</v>
      </c>
      <c r="Z1040" s="1">
        <f t="shared" si="398"/>
        <v>-0.16947909024211305</v>
      </c>
      <c r="AA1040" s="1">
        <f t="shared" si="399"/>
        <v>-0.15174222555264139</v>
      </c>
      <c r="AB1040" s="1">
        <f t="shared" si="400"/>
        <v>-0.11662904439428146</v>
      </c>
      <c r="AD1040" s="2">
        <f t="shared" ca="1" si="384"/>
        <v>0</v>
      </c>
      <c r="AE1040" s="2">
        <f t="shared" ca="1" si="385"/>
        <v>0</v>
      </c>
      <c r="AF1040" s="2">
        <f t="shared" ca="1" si="386"/>
        <v>0</v>
      </c>
      <c r="AG1040" s="2">
        <f t="shared" ca="1" si="387"/>
        <v>0</v>
      </c>
      <c r="AH1040" s="2">
        <f t="shared" ca="1" si="388"/>
        <v>0</v>
      </c>
      <c r="AI1040" s="2">
        <f t="shared" ca="1" si="389"/>
        <v>0</v>
      </c>
      <c r="AJ1040" s="2">
        <f t="shared" ca="1" si="390"/>
        <v>0</v>
      </c>
      <c r="AK1040" s="2">
        <f t="shared" ca="1" si="391"/>
        <v>0</v>
      </c>
      <c r="AM1040">
        <f ca="1">+IF(COUNTIFS(AM$4:AM1039,1,$Q$4:$Q1039,$Q1040)=1,0,IF(U1040*AD1040&lt;$AO$1,1,0))</f>
        <v>0</v>
      </c>
      <c r="AN1040">
        <f ca="1">+IF(COUNTIFS(AN$4:AN1039,1,$Q$4:$Q1039,$Q1040)=1,0,IF(V1040*AE1040&lt;$AO$1,1,0))</f>
        <v>0</v>
      </c>
      <c r="AO1040">
        <f ca="1">+IF(COUNTIFS(AO$4:AO1039,1,$Q$4:$Q1039,$Q1040)=1,0,IF(W1040*AF1040&lt;$AO$1,1,0))</f>
        <v>0</v>
      </c>
      <c r="AP1040">
        <f ca="1">+IF(COUNTIFS(AP$4:AP1039,1,$Q$4:$Q1039,$Q1040)=1,0,IF(X1040*AG1040&lt;$AO$1,1,0))</f>
        <v>0</v>
      </c>
      <c r="AQ1040">
        <f ca="1">+IF(COUNTIFS(AQ$4:AQ1039,1,$Q$4:$Q1039,$Q1040)=1,0,IF(Y1040*AH1040&lt;$AO$1,1,0))</f>
        <v>0</v>
      </c>
      <c r="AR1040">
        <f ca="1">+IF(COUNTIFS(AR$4:AR1039,1,$Q$4:$Q1039,$Q1040)=1,0,IF(Z1040*AI1040&lt;$AO$1,1,0))</f>
        <v>0</v>
      </c>
      <c r="AS1040">
        <f ca="1">+IF(COUNTIFS(AS$4:AS1039,1,$Q$4:$Q1039,$Q1040)=1,0,IF(AA1040*AJ1040&lt;$AO$1,1,0))</f>
        <v>0</v>
      </c>
      <c r="AT1040">
        <f ca="1">+IF(COUNTIFS(AT$4:AT1039,1,$Q$4:$Q1039,$Q1040)=1,0,IF(AB1040*AK1040&lt;$AO$1,1,0))</f>
        <v>0</v>
      </c>
      <c r="AU1040">
        <f t="shared" ca="1" si="382"/>
        <v>0</v>
      </c>
      <c r="AW1040">
        <f ca="1">1*(COUNTIFS($Q$4:$Q1039,Q1040,AU$4:AU1039,1)&gt;0)</f>
        <v>0</v>
      </c>
      <c r="AX1040" t="str">
        <f t="shared" ca="1" si="392"/>
        <v/>
      </c>
    </row>
    <row r="1041" spans="2:50" x14ac:dyDescent="0.35">
      <c r="B1041">
        <f t="shared" si="383"/>
        <v>1038</v>
      </c>
      <c r="C1041" s="5">
        <f>AVERAGEIFS(TimeSeries!1039:1039,TimeSeries!$1:$1,"&lt;="&amp;C$3,TimeSeries!$1:$1,"&gt;="&amp;C$2)</f>
        <v>125.55</v>
      </c>
      <c r="D1041" s="5">
        <f>AVERAGEIFS(TimeSeries!1039:1039,TimeSeries!$1:$1,"&lt;="&amp;D$3,TimeSeries!$1:$1,"&gt;="&amp;D$2)</f>
        <v>130.05000000000001</v>
      </c>
      <c r="E1041" s="5">
        <f>AVERAGEIFS(TimeSeries!1039:1039,TimeSeries!$1:$1,"&lt;="&amp;E$3,TimeSeries!$1:$1,"&gt;="&amp;E$2)</f>
        <v>130.05000000000001</v>
      </c>
      <c r="F1041" s="5">
        <f>AVERAGEIFS(TimeSeries!1039:1039,TimeSeries!$1:$1,"&lt;="&amp;F$3,TimeSeries!$1:$1,"&gt;="&amp;F$2)</f>
        <v>132.55000000000001</v>
      </c>
      <c r="G1041" s="5">
        <f>AVERAGEIFS(TimeSeries!1039:1039,TimeSeries!$1:$1,"&lt;="&amp;G$3,TimeSeries!$1:$1,"&gt;="&amp;G$2)</f>
        <v>129</v>
      </c>
      <c r="H1041" s="5">
        <f>AVERAGEIFS(TimeSeries!1039:1039,TimeSeries!$1:$1,"&lt;="&amp;H$3,TimeSeries!$1:$1,"&gt;="&amp;H$2)</f>
        <v>117.5</v>
      </c>
      <c r="I1041" s="5">
        <f>AVERAGEIFS(TimeSeries!1039:1039,TimeSeries!$1:$1,"&lt;="&amp;I$3,TimeSeries!$1:$1,"&gt;="&amp;I$2)</f>
        <v>114.7</v>
      </c>
      <c r="J1041" s="5">
        <f>AVERAGEIFS(TimeSeries!1039:1039,TimeSeries!$1:$1,"&lt;="&amp;J$3,TimeSeries!$1:$1,"&gt;="&amp;J$2)</f>
        <v>117.4</v>
      </c>
      <c r="K1041" s="5">
        <f>+TimeSeries!I1039</f>
        <v>124.825</v>
      </c>
      <c r="M1041">
        <f t="shared" si="378"/>
        <v>117.57499999999999</v>
      </c>
      <c r="N1041">
        <f t="shared" si="379"/>
        <v>125.74375000000001</v>
      </c>
      <c r="O1041">
        <f t="shared" si="381"/>
        <v>0</v>
      </c>
      <c r="P1041">
        <f t="shared" si="380"/>
        <v>0</v>
      </c>
      <c r="Q1041">
        <f>+INDEX(TimeSeries!$A:$ZZ,'TimeSeries - Formatted'!$B1041+1,'TimeSeries - Formatted'!K$1)</f>
        <v>38</v>
      </c>
      <c r="R1041">
        <f>SUM(O$4:O1041)</f>
        <v>50</v>
      </c>
      <c r="S1041">
        <f>SUM(P$4:P1041)</f>
        <v>50</v>
      </c>
      <c r="U1041" s="1">
        <f t="shared" si="393"/>
        <v>-9.4674556213018013E-3</v>
      </c>
      <c r="V1041" s="1">
        <f t="shared" si="394"/>
        <v>2.8469750889679846E-2</v>
      </c>
      <c r="W1041" s="1">
        <f t="shared" si="395"/>
        <v>6.5789473684212396E-3</v>
      </c>
      <c r="X1041" s="1">
        <f t="shared" si="396"/>
        <v>-1.9600591715976168E-2</v>
      </c>
      <c r="Y1041" s="1">
        <f t="shared" si="397"/>
        <v>-4.0535515061360994E-2</v>
      </c>
      <c r="Z1041" s="1">
        <f t="shared" si="398"/>
        <v>-0.10271095838106137</v>
      </c>
      <c r="AA1041" s="1">
        <f t="shared" si="399"/>
        <v>-0.10003923107100821</v>
      </c>
      <c r="AB1041" s="1">
        <f t="shared" si="400"/>
        <v>-6.7513899920571885E-2</v>
      </c>
      <c r="AD1041" s="2">
        <f t="shared" ca="1" si="384"/>
        <v>0</v>
      </c>
      <c r="AE1041" s="2">
        <f t="shared" ca="1" si="385"/>
        <v>0</v>
      </c>
      <c r="AF1041" s="2">
        <f t="shared" ca="1" si="386"/>
        <v>0</v>
      </c>
      <c r="AG1041" s="2">
        <f t="shared" ca="1" si="387"/>
        <v>0</v>
      </c>
      <c r="AH1041" s="2">
        <f t="shared" ca="1" si="388"/>
        <v>0</v>
      </c>
      <c r="AI1041" s="2">
        <f t="shared" ca="1" si="389"/>
        <v>0</v>
      </c>
      <c r="AJ1041" s="2">
        <f t="shared" ca="1" si="390"/>
        <v>0</v>
      </c>
      <c r="AK1041" s="2">
        <f t="shared" ca="1" si="391"/>
        <v>0</v>
      </c>
      <c r="AM1041">
        <f ca="1">+IF(COUNTIFS(AM$4:AM1040,1,$Q$4:$Q1040,$Q1041)=1,0,IF(U1041*AD1041&lt;$AO$1,1,0))</f>
        <v>0</v>
      </c>
      <c r="AN1041">
        <f ca="1">+IF(COUNTIFS(AN$4:AN1040,1,$Q$4:$Q1040,$Q1041)=1,0,IF(V1041*AE1041&lt;$AO$1,1,0))</f>
        <v>0</v>
      </c>
      <c r="AO1041">
        <f ca="1">+IF(COUNTIFS(AO$4:AO1040,1,$Q$4:$Q1040,$Q1041)=1,0,IF(W1041*AF1041&lt;$AO$1,1,0))</f>
        <v>0</v>
      </c>
      <c r="AP1041">
        <f ca="1">+IF(COUNTIFS(AP$4:AP1040,1,$Q$4:$Q1040,$Q1041)=1,0,IF(X1041*AG1041&lt;$AO$1,1,0))</f>
        <v>0</v>
      </c>
      <c r="AQ1041">
        <f ca="1">+IF(COUNTIFS(AQ$4:AQ1040,1,$Q$4:$Q1040,$Q1041)=1,0,IF(Y1041*AH1041&lt;$AO$1,1,0))</f>
        <v>0</v>
      </c>
      <c r="AR1041">
        <f ca="1">+IF(COUNTIFS(AR$4:AR1040,1,$Q$4:$Q1040,$Q1041)=1,0,IF(Z1041*AI1041&lt;$AO$1,1,0))</f>
        <v>0</v>
      </c>
      <c r="AS1041">
        <f ca="1">+IF(COUNTIFS(AS$4:AS1040,1,$Q$4:$Q1040,$Q1041)=1,0,IF(AA1041*AJ1041&lt;$AO$1,1,0))</f>
        <v>0</v>
      </c>
      <c r="AT1041">
        <f ca="1">+IF(COUNTIFS(AT$4:AT1040,1,$Q$4:$Q1040,$Q1041)=1,0,IF(AB1041*AK1041&lt;$AO$1,1,0))</f>
        <v>0</v>
      </c>
      <c r="AU1041">
        <f t="shared" ca="1" si="382"/>
        <v>0</v>
      </c>
      <c r="AW1041">
        <f ca="1">1*(COUNTIFS($Q$4:$Q1040,Q1041,AU$4:AU1040,1)&gt;0)</f>
        <v>0</v>
      </c>
      <c r="AX1041" t="str">
        <f t="shared" ca="1" si="392"/>
        <v/>
      </c>
    </row>
    <row r="1042" spans="2:50" x14ac:dyDescent="0.35">
      <c r="B1042">
        <f t="shared" si="383"/>
        <v>1039</v>
      </c>
      <c r="C1042" s="5">
        <f>AVERAGEIFS(TimeSeries!1040:1040,TimeSeries!$1:$1,"&lt;="&amp;C$3,TimeSeries!$1:$1,"&gt;="&amp;C$2)</f>
        <v>128.44999999999999</v>
      </c>
      <c r="D1042" s="5">
        <f>AVERAGEIFS(TimeSeries!1040:1040,TimeSeries!$1:$1,"&lt;="&amp;D$3,TimeSeries!$1:$1,"&gt;="&amp;D$2)</f>
        <v>132.44999999999999</v>
      </c>
      <c r="E1042" s="5">
        <f>AVERAGEIFS(TimeSeries!1040:1040,TimeSeries!$1:$1,"&lt;="&amp;E$3,TimeSeries!$1:$1,"&gt;="&amp;E$2)</f>
        <v>131.75</v>
      </c>
      <c r="F1042" s="5">
        <f>AVERAGEIFS(TimeSeries!1040:1040,TimeSeries!$1:$1,"&lt;="&amp;F$3,TimeSeries!$1:$1,"&gt;="&amp;F$2)</f>
        <v>133.25</v>
      </c>
      <c r="G1042" s="5">
        <f>AVERAGEIFS(TimeSeries!1040:1040,TimeSeries!$1:$1,"&lt;="&amp;G$3,TimeSeries!$1:$1,"&gt;="&amp;G$2)</f>
        <v>129</v>
      </c>
      <c r="H1042" s="5">
        <f>AVERAGEIFS(TimeSeries!1040:1040,TimeSeries!$1:$1,"&lt;="&amp;H$3,TimeSeries!$1:$1,"&gt;="&amp;H$2)</f>
        <v>119</v>
      </c>
      <c r="I1042" s="5">
        <f>AVERAGEIFS(TimeSeries!1040:1040,TimeSeries!$1:$1,"&lt;="&amp;I$3,TimeSeries!$1:$1,"&gt;="&amp;I$2)</f>
        <v>116.2</v>
      </c>
      <c r="J1042" s="5">
        <f>AVERAGEIFS(TimeSeries!1040:1040,TimeSeries!$1:$1,"&lt;="&amp;J$3,TimeSeries!$1:$1,"&gt;="&amp;J$2)</f>
        <v>117.4</v>
      </c>
      <c r="K1042" s="5">
        <f>+TimeSeries!I1040</f>
        <v>126.35</v>
      </c>
      <c r="M1042">
        <f t="shared" si="378"/>
        <v>117.57499999999999</v>
      </c>
      <c r="N1042">
        <f t="shared" si="379"/>
        <v>125.71250000000001</v>
      </c>
      <c r="O1042">
        <f t="shared" si="381"/>
        <v>0</v>
      </c>
      <c r="P1042">
        <f t="shared" si="380"/>
        <v>1</v>
      </c>
      <c r="Q1042">
        <f>+INDEX(TimeSeries!$A:$ZZ,'TimeSeries - Formatted'!$B1042+1,'TimeSeries - Formatted'!K$1)</f>
        <v>38</v>
      </c>
      <c r="R1042">
        <f>SUM(O$4:O1042)</f>
        <v>50</v>
      </c>
      <c r="S1042">
        <f>SUM(P$4:P1042)</f>
        <v>51</v>
      </c>
      <c r="U1042" s="1">
        <f t="shared" si="393"/>
        <v>2.3098367184388513E-2</v>
      </c>
      <c r="V1042" s="1">
        <f t="shared" si="394"/>
        <v>1.8454440599769084E-2</v>
      </c>
      <c r="W1042" s="1">
        <f t="shared" si="395"/>
        <v>1.3071895424836555E-2</v>
      </c>
      <c r="X1042" s="1">
        <f t="shared" si="396"/>
        <v>5.2810260279139154E-3</v>
      </c>
      <c r="Y1042" s="1">
        <f t="shared" si="397"/>
        <v>0</v>
      </c>
      <c r="Z1042" s="1">
        <f t="shared" si="398"/>
        <v>-2.2587268993839782E-2</v>
      </c>
      <c r="AA1042" s="1">
        <f t="shared" si="399"/>
        <v>-2.270815811606397E-2</v>
      </c>
      <c r="AB1042" s="1">
        <f t="shared" si="400"/>
        <v>-1.1784511784511675E-2</v>
      </c>
      <c r="AD1042" s="2">
        <f t="shared" ca="1" si="384"/>
        <v>0</v>
      </c>
      <c r="AE1042" s="2">
        <f t="shared" ca="1" si="385"/>
        <v>1</v>
      </c>
      <c r="AF1042" s="2">
        <f t="shared" ca="1" si="386"/>
        <v>1</v>
      </c>
      <c r="AG1042" s="2">
        <f t="shared" ca="1" si="387"/>
        <v>0</v>
      </c>
      <c r="AH1042" s="2">
        <f t="shared" ca="1" si="388"/>
        <v>0</v>
      </c>
      <c r="AI1042" s="2">
        <f t="shared" ca="1" si="389"/>
        <v>0</v>
      </c>
      <c r="AJ1042" s="2">
        <f t="shared" ca="1" si="390"/>
        <v>0</v>
      </c>
      <c r="AK1042" s="2">
        <f t="shared" ca="1" si="391"/>
        <v>0</v>
      </c>
      <c r="AM1042">
        <f ca="1">+IF(COUNTIFS(AM$4:AM1041,1,$Q$4:$Q1041,$Q1042)=1,0,IF(U1042*AD1042&lt;$AO$1,1,0))</f>
        <v>0</v>
      </c>
      <c r="AN1042">
        <f ca="1">+IF(COUNTIFS(AN$4:AN1041,1,$Q$4:$Q1041,$Q1042)=1,0,IF(V1042*AE1042&lt;$AO$1,1,0))</f>
        <v>0</v>
      </c>
      <c r="AO1042">
        <f ca="1">+IF(COUNTIFS(AO$4:AO1041,1,$Q$4:$Q1041,$Q1042)=1,0,IF(W1042*AF1042&lt;$AO$1,1,0))</f>
        <v>0</v>
      </c>
      <c r="AP1042">
        <f ca="1">+IF(COUNTIFS(AP$4:AP1041,1,$Q$4:$Q1041,$Q1042)=1,0,IF(X1042*AG1042&lt;$AO$1,1,0))</f>
        <v>0</v>
      </c>
      <c r="AQ1042">
        <f ca="1">+IF(COUNTIFS(AQ$4:AQ1041,1,$Q$4:$Q1041,$Q1042)=1,0,IF(Y1042*AH1042&lt;$AO$1,1,0))</f>
        <v>0</v>
      </c>
      <c r="AR1042">
        <f ca="1">+IF(COUNTIFS(AR$4:AR1041,1,$Q$4:$Q1041,$Q1042)=1,0,IF(Z1042*AI1042&lt;$AO$1,1,0))</f>
        <v>0</v>
      </c>
      <c r="AS1042">
        <f ca="1">+IF(COUNTIFS(AS$4:AS1041,1,$Q$4:$Q1041,$Q1042)=1,0,IF(AA1042*AJ1042&lt;$AO$1,1,0))</f>
        <v>0</v>
      </c>
      <c r="AT1042">
        <f ca="1">+IF(COUNTIFS(AT$4:AT1041,1,$Q$4:$Q1041,$Q1042)=1,0,IF(AB1042*AK1042&lt;$AO$1,1,0))</f>
        <v>0</v>
      </c>
      <c r="AU1042">
        <f t="shared" ca="1" si="382"/>
        <v>0</v>
      </c>
      <c r="AW1042">
        <f ca="1">1*(COUNTIFS($Q$4:$Q1041,Q1042,AU$4:AU1041,1)&gt;0)</f>
        <v>0</v>
      </c>
      <c r="AX1042" t="str">
        <f t="shared" ca="1" si="392"/>
        <v/>
      </c>
    </row>
    <row r="1043" spans="2:50" x14ac:dyDescent="0.35">
      <c r="B1043">
        <f t="shared" si="383"/>
        <v>1040</v>
      </c>
      <c r="C1043" s="5">
        <f>AVERAGEIFS(TimeSeries!1041:1041,TimeSeries!$1:$1,"&lt;="&amp;C$3,TimeSeries!$1:$1,"&gt;="&amp;C$2)</f>
        <v>130.69999999999999</v>
      </c>
      <c r="D1043" s="5">
        <f>AVERAGEIFS(TimeSeries!1041:1041,TimeSeries!$1:$1,"&lt;="&amp;D$3,TimeSeries!$1:$1,"&gt;="&amp;D$2)</f>
        <v>134.19999999999999</v>
      </c>
      <c r="E1043" s="5">
        <f>AVERAGEIFS(TimeSeries!1041:1041,TimeSeries!$1:$1,"&lt;="&amp;E$3,TimeSeries!$1:$1,"&gt;="&amp;E$2)</f>
        <v>134.19999999999999</v>
      </c>
      <c r="F1043" s="5">
        <f>AVERAGEIFS(TimeSeries!1041:1041,TimeSeries!$1:$1,"&lt;="&amp;F$3,TimeSeries!$1:$1,"&gt;="&amp;F$2)</f>
        <v>134.69999999999999</v>
      </c>
      <c r="G1043" s="5">
        <f>AVERAGEIFS(TimeSeries!1041:1041,TimeSeries!$1:$1,"&lt;="&amp;G$3,TimeSeries!$1:$1,"&gt;="&amp;G$2)</f>
        <v>129.75</v>
      </c>
      <c r="H1043" s="5">
        <f>AVERAGEIFS(TimeSeries!1041:1041,TimeSeries!$1:$1,"&lt;="&amp;H$3,TimeSeries!$1:$1,"&gt;="&amp;H$2)</f>
        <v>120.75</v>
      </c>
      <c r="I1043" s="5">
        <f>AVERAGEIFS(TimeSeries!1041:1041,TimeSeries!$1:$1,"&lt;="&amp;I$3,TimeSeries!$1:$1,"&gt;="&amp;I$2)</f>
        <v>118.6</v>
      </c>
      <c r="J1043" s="5">
        <f>AVERAGEIFS(TimeSeries!1041:1041,TimeSeries!$1:$1,"&lt;="&amp;J$3,TimeSeries!$1:$1,"&gt;="&amp;J$2)</f>
        <v>120.2</v>
      </c>
      <c r="K1043" s="5">
        <f>+TimeSeries!I1041</f>
        <v>128.3125</v>
      </c>
      <c r="M1043">
        <f t="shared" si="378"/>
        <v>117.57499999999999</v>
      </c>
      <c r="N1043">
        <f t="shared" si="379"/>
        <v>125.71250000000001</v>
      </c>
      <c r="O1043">
        <f t="shared" si="381"/>
        <v>0</v>
      </c>
      <c r="P1043">
        <f t="shared" si="380"/>
        <v>0</v>
      </c>
      <c r="Q1043">
        <f>+INDEX(TimeSeries!$A:$ZZ,'TimeSeries - Formatted'!$B1043+1,'TimeSeries - Formatted'!K$1)</f>
        <v>38</v>
      </c>
      <c r="R1043">
        <f>SUM(O$4:O1043)</f>
        <v>50</v>
      </c>
      <c r="S1043">
        <f>SUM(P$4:P1043)</f>
        <v>51</v>
      </c>
      <c r="U1043" s="1">
        <f t="shared" si="393"/>
        <v>1.7516543402102069E-2</v>
      </c>
      <c r="V1043" s="1">
        <f t="shared" si="394"/>
        <v>1.3212533031332629E-2</v>
      </c>
      <c r="W1043" s="1">
        <f t="shared" si="395"/>
        <v>1.8595825426944934E-2</v>
      </c>
      <c r="X1043" s="1">
        <f t="shared" si="396"/>
        <v>1.0881801125703472E-2</v>
      </c>
      <c r="Y1043" s="1">
        <f t="shared" si="397"/>
        <v>5.8139534883721034E-3</v>
      </c>
      <c r="Z1043" s="1">
        <f t="shared" si="398"/>
        <v>1.4705882352941124E-2</v>
      </c>
      <c r="AA1043" s="1">
        <f t="shared" si="399"/>
        <v>2.06540447504302E-2</v>
      </c>
      <c r="AB1043" s="1">
        <f t="shared" si="400"/>
        <v>1.1784511784511897E-2</v>
      </c>
      <c r="AD1043" s="2">
        <f t="shared" ca="1" si="384"/>
        <v>1</v>
      </c>
      <c r="AE1043" s="2">
        <f t="shared" ca="1" si="385"/>
        <v>1</v>
      </c>
      <c r="AF1043" s="2">
        <f t="shared" ca="1" si="386"/>
        <v>1</v>
      </c>
      <c r="AG1043" s="2">
        <f t="shared" ca="1" si="387"/>
        <v>1</v>
      </c>
      <c r="AH1043" s="2">
        <f t="shared" ca="1" si="388"/>
        <v>0</v>
      </c>
      <c r="AI1043" s="2">
        <f t="shared" ca="1" si="389"/>
        <v>0</v>
      </c>
      <c r="AJ1043" s="2">
        <f t="shared" ca="1" si="390"/>
        <v>0</v>
      </c>
      <c r="AK1043" s="2">
        <f t="shared" ca="1" si="391"/>
        <v>0</v>
      </c>
      <c r="AM1043">
        <f ca="1">+IF(COUNTIFS(AM$4:AM1042,1,$Q$4:$Q1042,$Q1043)=1,0,IF(U1043*AD1043&lt;$AO$1,1,0))</f>
        <v>0</v>
      </c>
      <c r="AN1043">
        <f ca="1">+IF(COUNTIFS(AN$4:AN1042,1,$Q$4:$Q1042,$Q1043)=1,0,IF(V1043*AE1043&lt;$AO$1,1,0))</f>
        <v>0</v>
      </c>
      <c r="AO1043">
        <f ca="1">+IF(COUNTIFS(AO$4:AO1042,1,$Q$4:$Q1042,$Q1043)=1,0,IF(W1043*AF1043&lt;$AO$1,1,0))</f>
        <v>0</v>
      </c>
      <c r="AP1043">
        <f ca="1">+IF(COUNTIFS(AP$4:AP1042,1,$Q$4:$Q1042,$Q1043)=1,0,IF(X1043*AG1043&lt;$AO$1,1,0))</f>
        <v>0</v>
      </c>
      <c r="AQ1043">
        <f ca="1">+IF(COUNTIFS(AQ$4:AQ1042,1,$Q$4:$Q1042,$Q1043)=1,0,IF(Y1043*AH1043&lt;$AO$1,1,0))</f>
        <v>0</v>
      </c>
      <c r="AR1043">
        <f ca="1">+IF(COUNTIFS(AR$4:AR1042,1,$Q$4:$Q1042,$Q1043)=1,0,IF(Z1043*AI1043&lt;$AO$1,1,0))</f>
        <v>0</v>
      </c>
      <c r="AS1043">
        <f ca="1">+IF(COUNTIFS(AS$4:AS1042,1,$Q$4:$Q1042,$Q1043)=1,0,IF(AA1043*AJ1043&lt;$AO$1,1,0))</f>
        <v>0</v>
      </c>
      <c r="AT1043">
        <f ca="1">+IF(COUNTIFS(AT$4:AT1042,1,$Q$4:$Q1042,$Q1043)=1,0,IF(AB1043*AK1043&lt;$AO$1,1,0))</f>
        <v>0</v>
      </c>
      <c r="AU1043">
        <f t="shared" ca="1" si="382"/>
        <v>0</v>
      </c>
      <c r="AW1043">
        <f ca="1">1*(COUNTIFS($Q$4:$Q1042,Q1043,AU$4:AU1042,1)&gt;0)</f>
        <v>0</v>
      </c>
      <c r="AX1043" t="str">
        <f t="shared" ca="1" si="392"/>
        <v/>
      </c>
    </row>
    <row r="1044" spans="2:50" x14ac:dyDescent="0.35">
      <c r="B1044">
        <f t="shared" si="383"/>
        <v>1041</v>
      </c>
      <c r="C1044" s="5">
        <f>AVERAGEIFS(TimeSeries!1042:1042,TimeSeries!$1:$1,"&lt;="&amp;C$3,TimeSeries!$1:$1,"&gt;="&amp;C$2)</f>
        <v>132.4</v>
      </c>
      <c r="D1044" s="5">
        <f>AVERAGEIFS(TimeSeries!1042:1042,TimeSeries!$1:$1,"&lt;="&amp;D$3,TimeSeries!$1:$1,"&gt;="&amp;D$2)</f>
        <v>135.9</v>
      </c>
      <c r="E1044" s="5">
        <f>AVERAGEIFS(TimeSeries!1042:1042,TimeSeries!$1:$1,"&lt;="&amp;E$3,TimeSeries!$1:$1,"&gt;="&amp;E$2)</f>
        <v>135.9</v>
      </c>
      <c r="F1044" s="5">
        <f>AVERAGEIFS(TimeSeries!1042:1042,TimeSeries!$1:$1,"&lt;="&amp;F$3,TimeSeries!$1:$1,"&gt;="&amp;F$2)</f>
        <v>136.4</v>
      </c>
      <c r="G1044" s="5">
        <f>AVERAGEIFS(TimeSeries!1042:1042,TimeSeries!$1:$1,"&lt;="&amp;G$3,TimeSeries!$1:$1,"&gt;="&amp;G$2)</f>
        <v>132.15</v>
      </c>
      <c r="H1044" s="5">
        <f>AVERAGEIFS(TimeSeries!1042:1042,TimeSeries!$1:$1,"&lt;="&amp;H$3,TimeSeries!$1:$1,"&gt;="&amp;H$2)</f>
        <v>123.15</v>
      </c>
      <c r="I1044" s="5">
        <f>AVERAGEIFS(TimeSeries!1042:1042,TimeSeries!$1:$1,"&lt;="&amp;I$3,TimeSeries!$1:$1,"&gt;="&amp;I$2)</f>
        <v>120.3</v>
      </c>
      <c r="J1044" s="5">
        <f>AVERAGEIFS(TimeSeries!1042:1042,TimeSeries!$1:$1,"&lt;="&amp;J$3,TimeSeries!$1:$1,"&gt;="&amp;J$2)</f>
        <v>121.6</v>
      </c>
      <c r="K1044" s="5">
        <f>+TimeSeries!I1042</f>
        <v>130.1875</v>
      </c>
      <c r="M1044">
        <f t="shared" si="378"/>
        <v>117.57499999999999</v>
      </c>
      <c r="N1044">
        <f t="shared" si="379"/>
        <v>125.71250000000001</v>
      </c>
      <c r="O1044">
        <f t="shared" si="381"/>
        <v>0</v>
      </c>
      <c r="P1044">
        <f t="shared" si="380"/>
        <v>0</v>
      </c>
      <c r="Q1044">
        <f>+INDEX(TimeSeries!$A:$ZZ,'TimeSeries - Formatted'!$B1044+1,'TimeSeries - Formatted'!K$1)</f>
        <v>38</v>
      </c>
      <c r="R1044">
        <f>SUM(O$4:O1044)</f>
        <v>50</v>
      </c>
      <c r="S1044">
        <f>SUM(P$4:P1044)</f>
        <v>51</v>
      </c>
      <c r="U1044" s="1">
        <f t="shared" si="393"/>
        <v>1.3006885998469997E-2</v>
      </c>
      <c r="V1044" s="1">
        <f t="shared" si="394"/>
        <v>1.266766020864396E-2</v>
      </c>
      <c r="W1044" s="1">
        <f t="shared" si="395"/>
        <v>1.266766020864396E-2</v>
      </c>
      <c r="X1044" s="1">
        <f t="shared" si="396"/>
        <v>1.2620638455827837E-2</v>
      </c>
      <c r="Y1044" s="1">
        <f t="shared" si="397"/>
        <v>1.8497109826589586E-2</v>
      </c>
      <c r="Z1044" s="1">
        <f t="shared" si="398"/>
        <v>1.9875776397515477E-2</v>
      </c>
      <c r="AA1044" s="1">
        <f t="shared" si="399"/>
        <v>1.4333895446880351E-2</v>
      </c>
      <c r="AB1044" s="1">
        <f t="shared" si="400"/>
        <v>1.1647254575707144E-2</v>
      </c>
      <c r="AD1044" s="2">
        <f t="shared" ca="1" si="384"/>
        <v>1</v>
      </c>
      <c r="AE1044" s="2">
        <f t="shared" ca="1" si="385"/>
        <v>1</v>
      </c>
      <c r="AF1044" s="2">
        <f t="shared" ca="1" si="386"/>
        <v>1</v>
      </c>
      <c r="AG1044" s="2">
        <f t="shared" ca="1" si="387"/>
        <v>1</v>
      </c>
      <c r="AH1044" s="2">
        <f t="shared" ca="1" si="388"/>
        <v>1</v>
      </c>
      <c r="AI1044" s="2">
        <f t="shared" ca="1" si="389"/>
        <v>1</v>
      </c>
      <c r="AJ1044" s="2">
        <f t="shared" ca="1" si="390"/>
        <v>1</v>
      </c>
      <c r="AK1044" s="2">
        <f t="shared" ca="1" si="391"/>
        <v>1</v>
      </c>
      <c r="AM1044">
        <f ca="1">+IF(COUNTIFS(AM$4:AM1043,1,$Q$4:$Q1043,$Q1044)=1,0,IF(U1044*AD1044&lt;$AO$1,1,0))</f>
        <v>0</v>
      </c>
      <c r="AN1044">
        <f ca="1">+IF(COUNTIFS(AN$4:AN1043,1,$Q$4:$Q1043,$Q1044)=1,0,IF(V1044*AE1044&lt;$AO$1,1,0))</f>
        <v>0</v>
      </c>
      <c r="AO1044">
        <f ca="1">+IF(COUNTIFS(AO$4:AO1043,1,$Q$4:$Q1043,$Q1044)=1,0,IF(W1044*AF1044&lt;$AO$1,1,0))</f>
        <v>0</v>
      </c>
      <c r="AP1044">
        <f ca="1">+IF(COUNTIFS(AP$4:AP1043,1,$Q$4:$Q1043,$Q1044)=1,0,IF(X1044*AG1044&lt;$AO$1,1,0))</f>
        <v>0</v>
      </c>
      <c r="AQ1044">
        <f ca="1">+IF(COUNTIFS(AQ$4:AQ1043,1,$Q$4:$Q1043,$Q1044)=1,0,IF(Y1044*AH1044&lt;$AO$1,1,0))</f>
        <v>0</v>
      </c>
      <c r="AR1044">
        <f ca="1">+IF(COUNTIFS(AR$4:AR1043,1,$Q$4:$Q1043,$Q1044)=1,0,IF(Z1044*AI1044&lt;$AO$1,1,0))</f>
        <v>0</v>
      </c>
      <c r="AS1044">
        <f ca="1">+IF(COUNTIFS(AS$4:AS1043,1,$Q$4:$Q1043,$Q1044)=1,0,IF(AA1044*AJ1044&lt;$AO$1,1,0))</f>
        <v>0</v>
      </c>
      <c r="AT1044">
        <f ca="1">+IF(COUNTIFS(AT$4:AT1043,1,$Q$4:$Q1043,$Q1044)=1,0,IF(AB1044*AK1044&lt;$AO$1,1,0))</f>
        <v>0</v>
      </c>
      <c r="AU1044">
        <f t="shared" ca="1" si="382"/>
        <v>0</v>
      </c>
      <c r="AW1044">
        <f ca="1">1*(COUNTIFS($Q$4:$Q1043,Q1044,AU$4:AU1043,1)&gt;0)</f>
        <v>0</v>
      </c>
      <c r="AX1044" t="str">
        <f t="shared" ca="1" si="392"/>
        <v/>
      </c>
    </row>
    <row r="1045" spans="2:50" x14ac:dyDescent="0.35">
      <c r="B1045">
        <f t="shared" si="383"/>
        <v>1042</v>
      </c>
      <c r="C1045" s="5">
        <f>AVERAGEIFS(TimeSeries!1043:1043,TimeSeries!$1:$1,"&lt;="&amp;C$3,TimeSeries!$1:$1,"&gt;="&amp;C$2)</f>
        <v>133.6</v>
      </c>
      <c r="D1045" s="5">
        <f>AVERAGEIFS(TimeSeries!1043:1043,TimeSeries!$1:$1,"&lt;="&amp;D$3,TimeSeries!$1:$1,"&gt;="&amp;D$2)</f>
        <v>137.1</v>
      </c>
      <c r="E1045" s="5">
        <f>AVERAGEIFS(TimeSeries!1043:1043,TimeSeries!$1:$1,"&lt;="&amp;E$3,TimeSeries!$1:$1,"&gt;="&amp;E$2)</f>
        <v>137.1</v>
      </c>
      <c r="F1045" s="5">
        <f>AVERAGEIFS(TimeSeries!1043:1043,TimeSeries!$1:$1,"&lt;="&amp;F$3,TimeSeries!$1:$1,"&gt;="&amp;F$2)</f>
        <v>137.6</v>
      </c>
      <c r="G1045" s="5">
        <f>AVERAGEIFS(TimeSeries!1043:1043,TimeSeries!$1:$1,"&lt;="&amp;G$3,TimeSeries!$1:$1,"&gt;="&amp;G$2)</f>
        <v>133.35</v>
      </c>
      <c r="H1045" s="5">
        <f>AVERAGEIFS(TimeSeries!1043:1043,TimeSeries!$1:$1,"&lt;="&amp;H$3,TimeSeries!$1:$1,"&gt;="&amp;H$2)</f>
        <v>124.85</v>
      </c>
      <c r="I1045" s="5">
        <f>AVERAGEIFS(TimeSeries!1043:1043,TimeSeries!$1:$1,"&lt;="&amp;I$3,TimeSeries!$1:$1,"&gt;="&amp;I$2)</f>
        <v>122.75</v>
      </c>
      <c r="J1045" s="5">
        <f>AVERAGEIFS(TimeSeries!1043:1043,TimeSeries!$1:$1,"&lt;="&amp;J$3,TimeSeries!$1:$1,"&gt;="&amp;J$2)</f>
        <v>124.5</v>
      </c>
      <c r="K1045" s="5">
        <f>+TimeSeries!I1043</f>
        <v>131.69999999999999</v>
      </c>
      <c r="M1045">
        <f t="shared" si="378"/>
        <v>117.57499999999999</v>
      </c>
      <c r="N1045">
        <f t="shared" si="379"/>
        <v>125.71250000000001</v>
      </c>
      <c r="O1045">
        <f t="shared" si="381"/>
        <v>0</v>
      </c>
      <c r="P1045">
        <f t="shared" si="380"/>
        <v>0</v>
      </c>
      <c r="Q1045">
        <f>+INDEX(TimeSeries!$A:$ZZ,'TimeSeries - Formatted'!$B1045+1,'TimeSeries - Formatted'!K$1)</f>
        <v>38</v>
      </c>
      <c r="R1045">
        <f>SUM(O$4:O1045)</f>
        <v>50</v>
      </c>
      <c r="S1045">
        <f>SUM(P$4:P1045)</f>
        <v>51</v>
      </c>
      <c r="U1045" s="1">
        <f t="shared" si="393"/>
        <v>9.0634441087611428E-3</v>
      </c>
      <c r="V1045" s="1">
        <f t="shared" si="394"/>
        <v>8.8300220750550107E-3</v>
      </c>
      <c r="W1045" s="1">
        <f t="shared" si="395"/>
        <v>8.8300220750550107E-3</v>
      </c>
      <c r="X1045" s="1">
        <f t="shared" si="396"/>
        <v>8.7976539589442737E-3</v>
      </c>
      <c r="Y1045" s="1">
        <f t="shared" si="397"/>
        <v>9.0805902383654935E-3</v>
      </c>
      <c r="Z1045" s="1">
        <f t="shared" si="398"/>
        <v>1.3804303694681108E-2</v>
      </c>
      <c r="AA1045" s="1">
        <f t="shared" si="399"/>
        <v>2.0365752285951721E-2</v>
      </c>
      <c r="AB1045" s="1">
        <f t="shared" si="400"/>
        <v>2.3848684210526327E-2</v>
      </c>
      <c r="AD1045" s="2">
        <f t="shared" ca="1" si="384"/>
        <v>1</v>
      </c>
      <c r="AE1045" s="2">
        <f t="shared" ca="1" si="385"/>
        <v>1</v>
      </c>
      <c r="AF1045" s="2">
        <f t="shared" ca="1" si="386"/>
        <v>1</v>
      </c>
      <c r="AG1045" s="2">
        <f t="shared" ca="1" si="387"/>
        <v>1</v>
      </c>
      <c r="AH1045" s="2">
        <f t="shared" ca="1" si="388"/>
        <v>1</v>
      </c>
      <c r="AI1045" s="2">
        <f t="shared" ca="1" si="389"/>
        <v>1</v>
      </c>
      <c r="AJ1045" s="2">
        <f t="shared" ca="1" si="390"/>
        <v>1</v>
      </c>
      <c r="AK1045" s="2">
        <f t="shared" ca="1" si="391"/>
        <v>1</v>
      </c>
      <c r="AM1045">
        <f ca="1">+IF(COUNTIFS(AM$4:AM1044,1,$Q$4:$Q1044,$Q1045)=1,0,IF(U1045*AD1045&lt;$AO$1,1,0))</f>
        <v>0</v>
      </c>
      <c r="AN1045">
        <f ca="1">+IF(COUNTIFS(AN$4:AN1044,1,$Q$4:$Q1044,$Q1045)=1,0,IF(V1045*AE1045&lt;$AO$1,1,0))</f>
        <v>0</v>
      </c>
      <c r="AO1045">
        <f ca="1">+IF(COUNTIFS(AO$4:AO1044,1,$Q$4:$Q1044,$Q1045)=1,0,IF(W1045*AF1045&lt;$AO$1,1,0))</f>
        <v>0</v>
      </c>
      <c r="AP1045">
        <f ca="1">+IF(COUNTIFS(AP$4:AP1044,1,$Q$4:$Q1044,$Q1045)=1,0,IF(X1045*AG1045&lt;$AO$1,1,0))</f>
        <v>0</v>
      </c>
      <c r="AQ1045">
        <f ca="1">+IF(COUNTIFS(AQ$4:AQ1044,1,$Q$4:$Q1044,$Q1045)=1,0,IF(Y1045*AH1045&lt;$AO$1,1,0))</f>
        <v>0</v>
      </c>
      <c r="AR1045">
        <f ca="1">+IF(COUNTIFS(AR$4:AR1044,1,$Q$4:$Q1044,$Q1045)=1,0,IF(Z1045*AI1045&lt;$AO$1,1,0))</f>
        <v>0</v>
      </c>
      <c r="AS1045">
        <f ca="1">+IF(COUNTIFS(AS$4:AS1044,1,$Q$4:$Q1044,$Q1045)=1,0,IF(AA1045*AJ1045&lt;$AO$1,1,0))</f>
        <v>0</v>
      </c>
      <c r="AT1045">
        <f ca="1">+IF(COUNTIFS(AT$4:AT1044,1,$Q$4:$Q1044,$Q1045)=1,0,IF(AB1045*AK1045&lt;$AO$1,1,0))</f>
        <v>0</v>
      </c>
      <c r="AU1045">
        <f t="shared" ca="1" si="382"/>
        <v>0</v>
      </c>
      <c r="AW1045">
        <f ca="1">1*(COUNTIFS($Q$4:$Q1044,Q1045,AU$4:AU1044,1)&gt;0)</f>
        <v>0</v>
      </c>
      <c r="AX1045" t="str">
        <f t="shared" ca="1" si="392"/>
        <v/>
      </c>
    </row>
    <row r="1046" spans="2:50" x14ac:dyDescent="0.35">
      <c r="B1046">
        <f t="shared" si="383"/>
        <v>1043</v>
      </c>
      <c r="C1046" s="5">
        <f>AVERAGEIFS(TimeSeries!1044:1044,TimeSeries!$1:$1,"&lt;="&amp;C$3,TimeSeries!$1:$1,"&gt;="&amp;C$2)</f>
        <v>134.80000000000001</v>
      </c>
      <c r="D1046" s="5">
        <f>AVERAGEIFS(TimeSeries!1044:1044,TimeSeries!$1:$1,"&lt;="&amp;D$3,TimeSeries!$1:$1,"&gt;="&amp;D$2)</f>
        <v>138.80000000000001</v>
      </c>
      <c r="E1046" s="5">
        <f>AVERAGEIFS(TimeSeries!1044:1044,TimeSeries!$1:$1,"&lt;="&amp;E$3,TimeSeries!$1:$1,"&gt;="&amp;E$2)</f>
        <v>138.80000000000001</v>
      </c>
      <c r="F1046" s="5">
        <f>AVERAGEIFS(TimeSeries!1044:1044,TimeSeries!$1:$1,"&lt;="&amp;F$3,TimeSeries!$1:$1,"&gt;="&amp;F$2)</f>
        <v>138.80000000000001</v>
      </c>
      <c r="G1046" s="5">
        <f>AVERAGEIFS(TimeSeries!1044:1044,TimeSeries!$1:$1,"&lt;="&amp;G$3,TimeSeries!$1:$1,"&gt;="&amp;G$2)</f>
        <v>134.55000000000001</v>
      </c>
      <c r="H1046" s="5">
        <f>AVERAGEIFS(TimeSeries!1044:1044,TimeSeries!$1:$1,"&lt;="&amp;H$3,TimeSeries!$1:$1,"&gt;="&amp;H$2)</f>
        <v>126.05</v>
      </c>
      <c r="I1046" s="5">
        <f>AVERAGEIFS(TimeSeries!1044:1044,TimeSeries!$1:$1,"&lt;="&amp;I$3,TimeSeries!$1:$1,"&gt;="&amp;I$2)</f>
        <v>123.25</v>
      </c>
      <c r="J1046" s="5">
        <f>AVERAGEIFS(TimeSeries!1044:1044,TimeSeries!$1:$1,"&lt;="&amp;J$3,TimeSeries!$1:$1,"&gt;="&amp;J$2)</f>
        <v>124.5</v>
      </c>
      <c r="K1046" s="5">
        <f>+TimeSeries!I1044</f>
        <v>132.85000000000002</v>
      </c>
      <c r="M1046">
        <f t="shared" si="378"/>
        <v>117.57499999999999</v>
      </c>
      <c r="N1046">
        <f t="shared" si="379"/>
        <v>125.71250000000001</v>
      </c>
      <c r="O1046">
        <f t="shared" si="381"/>
        <v>0</v>
      </c>
      <c r="P1046">
        <f t="shared" si="380"/>
        <v>0</v>
      </c>
      <c r="Q1046">
        <f>+INDEX(TimeSeries!$A:$ZZ,'TimeSeries - Formatted'!$B1046+1,'TimeSeries - Formatted'!K$1)</f>
        <v>38</v>
      </c>
      <c r="R1046">
        <f>SUM(O$4:O1046)</f>
        <v>50</v>
      </c>
      <c r="S1046">
        <f>SUM(P$4:P1046)</f>
        <v>51</v>
      </c>
      <c r="U1046" s="1">
        <f t="shared" si="393"/>
        <v>8.9820359281438389E-3</v>
      </c>
      <c r="V1046" s="1">
        <f t="shared" si="394"/>
        <v>1.2399708242159191E-2</v>
      </c>
      <c r="W1046" s="1">
        <f t="shared" si="395"/>
        <v>1.2399708242159191E-2</v>
      </c>
      <c r="X1046" s="1">
        <f t="shared" si="396"/>
        <v>8.720930232558155E-3</v>
      </c>
      <c r="Y1046" s="1">
        <f t="shared" si="397"/>
        <v>8.9988751406075984E-3</v>
      </c>
      <c r="Z1046" s="1">
        <f t="shared" si="398"/>
        <v>9.6115338406086437E-3</v>
      </c>
      <c r="AA1046" s="1">
        <f t="shared" si="399"/>
        <v>4.0733197556008793E-3</v>
      </c>
      <c r="AB1046" s="1">
        <f t="shared" si="400"/>
        <v>0</v>
      </c>
      <c r="AD1046" s="2">
        <f t="shared" ca="1" si="384"/>
        <v>1</v>
      </c>
      <c r="AE1046" s="2">
        <f t="shared" ca="1" si="385"/>
        <v>1</v>
      </c>
      <c r="AF1046" s="2">
        <f t="shared" ca="1" si="386"/>
        <v>1</v>
      </c>
      <c r="AG1046" s="2">
        <f t="shared" ca="1" si="387"/>
        <v>1</v>
      </c>
      <c r="AH1046" s="2">
        <f t="shared" ca="1" si="388"/>
        <v>1</v>
      </c>
      <c r="AI1046" s="2">
        <f t="shared" ca="1" si="389"/>
        <v>1</v>
      </c>
      <c r="AJ1046" s="2">
        <f t="shared" ca="1" si="390"/>
        <v>1</v>
      </c>
      <c r="AK1046" s="2">
        <f t="shared" ca="1" si="391"/>
        <v>1</v>
      </c>
      <c r="AM1046">
        <f ca="1">+IF(COUNTIFS(AM$4:AM1045,1,$Q$4:$Q1045,$Q1046)=1,0,IF(U1046*AD1046&lt;$AO$1,1,0))</f>
        <v>0</v>
      </c>
      <c r="AN1046">
        <f ca="1">+IF(COUNTIFS(AN$4:AN1045,1,$Q$4:$Q1045,$Q1046)=1,0,IF(V1046*AE1046&lt;$AO$1,1,0))</f>
        <v>0</v>
      </c>
      <c r="AO1046">
        <f ca="1">+IF(COUNTIFS(AO$4:AO1045,1,$Q$4:$Q1045,$Q1046)=1,0,IF(W1046*AF1046&lt;$AO$1,1,0))</f>
        <v>0</v>
      </c>
      <c r="AP1046">
        <f ca="1">+IF(COUNTIFS(AP$4:AP1045,1,$Q$4:$Q1045,$Q1046)=1,0,IF(X1046*AG1046&lt;$AO$1,1,0))</f>
        <v>0</v>
      </c>
      <c r="AQ1046">
        <f ca="1">+IF(COUNTIFS(AQ$4:AQ1045,1,$Q$4:$Q1045,$Q1046)=1,0,IF(Y1046*AH1046&lt;$AO$1,1,0))</f>
        <v>0</v>
      </c>
      <c r="AR1046">
        <f ca="1">+IF(COUNTIFS(AR$4:AR1045,1,$Q$4:$Q1045,$Q1046)=1,0,IF(Z1046*AI1046&lt;$AO$1,1,0))</f>
        <v>0</v>
      </c>
      <c r="AS1046">
        <f ca="1">+IF(COUNTIFS(AS$4:AS1045,1,$Q$4:$Q1045,$Q1046)=1,0,IF(AA1046*AJ1046&lt;$AO$1,1,0))</f>
        <v>0</v>
      </c>
      <c r="AT1046">
        <f ca="1">+IF(COUNTIFS(AT$4:AT1045,1,$Q$4:$Q1045,$Q1046)=1,0,IF(AB1046*AK1046&lt;$AO$1,1,0))</f>
        <v>0</v>
      </c>
      <c r="AU1046">
        <f t="shared" ca="1" si="382"/>
        <v>0</v>
      </c>
      <c r="AW1046">
        <f ca="1">1*(COUNTIFS($Q$4:$Q1045,Q1046,AU$4:AU1045,1)&gt;0)</f>
        <v>0</v>
      </c>
      <c r="AX1046" t="str">
        <f t="shared" ca="1" si="392"/>
        <v/>
      </c>
    </row>
    <row r="1047" spans="2:50" x14ac:dyDescent="0.35">
      <c r="B1047">
        <f t="shared" si="383"/>
        <v>1044</v>
      </c>
      <c r="C1047" s="5">
        <f>AVERAGEIFS(TimeSeries!1045:1045,TimeSeries!$1:$1,"&lt;="&amp;C$3,TimeSeries!$1:$1,"&gt;="&amp;C$2)</f>
        <v>136</v>
      </c>
      <c r="D1047" s="5">
        <f>AVERAGEIFS(TimeSeries!1045:1045,TimeSeries!$1:$1,"&lt;="&amp;D$3,TimeSeries!$1:$1,"&gt;="&amp;D$2)</f>
        <v>141</v>
      </c>
      <c r="E1047" s="5">
        <f>AVERAGEIFS(TimeSeries!1045:1045,TimeSeries!$1:$1,"&lt;="&amp;E$3,TimeSeries!$1:$1,"&gt;="&amp;E$2)</f>
        <v>141</v>
      </c>
      <c r="F1047" s="5">
        <f>AVERAGEIFS(TimeSeries!1045:1045,TimeSeries!$1:$1,"&lt;="&amp;F$3,TimeSeries!$1:$1,"&gt;="&amp;F$2)</f>
        <v>140</v>
      </c>
      <c r="G1047" s="5">
        <f>AVERAGEIFS(TimeSeries!1045:1045,TimeSeries!$1:$1,"&lt;="&amp;G$3,TimeSeries!$1:$1,"&gt;="&amp;G$2)</f>
        <v>135.05000000000001</v>
      </c>
      <c r="H1047" s="5">
        <f>AVERAGEIFS(TimeSeries!1045:1045,TimeSeries!$1:$1,"&lt;="&amp;H$3,TimeSeries!$1:$1,"&gt;="&amp;H$2)</f>
        <v>126.55</v>
      </c>
      <c r="I1047" s="5">
        <f>AVERAGEIFS(TimeSeries!1045:1045,TimeSeries!$1:$1,"&lt;="&amp;I$3,TimeSeries!$1:$1,"&gt;="&amp;I$2)</f>
        <v>124.45</v>
      </c>
      <c r="J1047" s="5">
        <f>AVERAGEIFS(TimeSeries!1045:1045,TimeSeries!$1:$1,"&lt;="&amp;J$3,TimeSeries!$1:$1,"&gt;="&amp;J$2)</f>
        <v>125.9</v>
      </c>
      <c r="K1047" s="5">
        <f>+TimeSeries!I1045</f>
        <v>134.125</v>
      </c>
      <c r="M1047">
        <f t="shared" si="378"/>
        <v>117.57499999999999</v>
      </c>
      <c r="N1047">
        <f t="shared" si="379"/>
        <v>125.71250000000001</v>
      </c>
      <c r="O1047">
        <f t="shared" si="381"/>
        <v>0</v>
      </c>
      <c r="P1047">
        <f t="shared" si="380"/>
        <v>0</v>
      </c>
      <c r="Q1047">
        <f>+INDEX(TimeSeries!$A:$ZZ,'TimeSeries - Formatted'!$B1047+1,'TimeSeries - Formatted'!K$1)</f>
        <v>38</v>
      </c>
      <c r="R1047">
        <f>SUM(O$4:O1047)</f>
        <v>50</v>
      </c>
      <c r="S1047">
        <f>SUM(P$4:P1047)</f>
        <v>51</v>
      </c>
      <c r="U1047" s="1">
        <f t="shared" si="393"/>
        <v>8.9020771513352859E-3</v>
      </c>
      <c r="V1047" s="1">
        <f t="shared" si="394"/>
        <v>1.5850144092218965E-2</v>
      </c>
      <c r="W1047" s="1">
        <f t="shared" si="395"/>
        <v>1.5850144092218965E-2</v>
      </c>
      <c r="X1047" s="1">
        <f t="shared" si="396"/>
        <v>8.6455331412103043E-3</v>
      </c>
      <c r="Y1047" s="1">
        <f t="shared" si="397"/>
        <v>3.7160906726123599E-3</v>
      </c>
      <c r="Z1047" s="1">
        <f t="shared" si="398"/>
        <v>3.9666798889330668E-3</v>
      </c>
      <c r="AA1047" s="1">
        <f t="shared" si="399"/>
        <v>9.7363083164301312E-3</v>
      </c>
      <c r="AB1047" s="1">
        <f t="shared" si="400"/>
        <v>1.1244979919678766E-2</v>
      </c>
      <c r="AD1047" s="2">
        <f t="shared" ca="1" si="384"/>
        <v>1</v>
      </c>
      <c r="AE1047" s="2">
        <f t="shared" ca="1" si="385"/>
        <v>1</v>
      </c>
      <c r="AF1047" s="2">
        <f t="shared" ca="1" si="386"/>
        <v>1</v>
      </c>
      <c r="AG1047" s="2">
        <f t="shared" ca="1" si="387"/>
        <v>1</v>
      </c>
      <c r="AH1047" s="2">
        <f t="shared" ca="1" si="388"/>
        <v>1</v>
      </c>
      <c r="AI1047" s="2">
        <f t="shared" ca="1" si="389"/>
        <v>1</v>
      </c>
      <c r="AJ1047" s="2">
        <f t="shared" ca="1" si="390"/>
        <v>1</v>
      </c>
      <c r="AK1047" s="2">
        <f t="shared" ca="1" si="391"/>
        <v>1</v>
      </c>
      <c r="AM1047">
        <f ca="1">+IF(COUNTIFS(AM$4:AM1046,1,$Q$4:$Q1046,$Q1047)=1,0,IF(U1047*AD1047&lt;$AO$1,1,0))</f>
        <v>0</v>
      </c>
      <c r="AN1047">
        <f ca="1">+IF(COUNTIFS(AN$4:AN1046,1,$Q$4:$Q1046,$Q1047)=1,0,IF(V1047*AE1047&lt;$AO$1,1,0))</f>
        <v>0</v>
      </c>
      <c r="AO1047">
        <f ca="1">+IF(COUNTIFS(AO$4:AO1046,1,$Q$4:$Q1046,$Q1047)=1,0,IF(W1047*AF1047&lt;$AO$1,1,0))</f>
        <v>0</v>
      </c>
      <c r="AP1047">
        <f ca="1">+IF(COUNTIFS(AP$4:AP1046,1,$Q$4:$Q1046,$Q1047)=1,0,IF(X1047*AG1047&lt;$AO$1,1,0))</f>
        <v>0</v>
      </c>
      <c r="AQ1047">
        <f ca="1">+IF(COUNTIFS(AQ$4:AQ1046,1,$Q$4:$Q1046,$Q1047)=1,0,IF(Y1047*AH1047&lt;$AO$1,1,0))</f>
        <v>0</v>
      </c>
      <c r="AR1047">
        <f ca="1">+IF(COUNTIFS(AR$4:AR1046,1,$Q$4:$Q1046,$Q1047)=1,0,IF(Z1047*AI1047&lt;$AO$1,1,0))</f>
        <v>0</v>
      </c>
      <c r="AS1047">
        <f ca="1">+IF(COUNTIFS(AS$4:AS1046,1,$Q$4:$Q1046,$Q1047)=1,0,IF(AA1047*AJ1047&lt;$AO$1,1,0))</f>
        <v>0</v>
      </c>
      <c r="AT1047">
        <f ca="1">+IF(COUNTIFS(AT$4:AT1046,1,$Q$4:$Q1046,$Q1047)=1,0,IF(AB1047*AK1047&lt;$AO$1,1,0))</f>
        <v>0</v>
      </c>
      <c r="AU1047">
        <f t="shared" ca="1" si="382"/>
        <v>0</v>
      </c>
      <c r="AW1047">
        <f ca="1">1*(COUNTIFS($Q$4:$Q1046,Q1047,AU$4:AU1046,1)&gt;0)</f>
        <v>0</v>
      </c>
      <c r="AX1047" t="str">
        <f t="shared" ca="1" si="392"/>
        <v/>
      </c>
    </row>
    <row r="1048" spans="2:50" x14ac:dyDescent="0.35">
      <c r="B1048">
        <f t="shared" si="383"/>
        <v>1045</v>
      </c>
      <c r="C1048" s="5">
        <f>AVERAGEIFS(TimeSeries!1046:1046,TimeSeries!$1:$1,"&lt;="&amp;C$3,TimeSeries!$1:$1,"&gt;="&amp;C$2)</f>
        <v>139.35</v>
      </c>
      <c r="D1048" s="5">
        <f>AVERAGEIFS(TimeSeries!1046:1046,TimeSeries!$1:$1,"&lt;="&amp;D$3,TimeSeries!$1:$1,"&gt;="&amp;D$2)</f>
        <v>146.35</v>
      </c>
      <c r="E1048" s="5">
        <f>AVERAGEIFS(TimeSeries!1046:1046,TimeSeries!$1:$1,"&lt;="&amp;E$3,TimeSeries!$1:$1,"&gt;="&amp;E$2)</f>
        <v>146.35</v>
      </c>
      <c r="F1048" s="5">
        <f>AVERAGEIFS(TimeSeries!1046:1046,TimeSeries!$1:$1,"&lt;="&amp;F$3,TimeSeries!$1:$1,"&gt;="&amp;F$2)</f>
        <v>142.85</v>
      </c>
      <c r="G1048" s="5">
        <f>AVERAGEIFS(TimeSeries!1046:1046,TimeSeries!$1:$1,"&lt;="&amp;G$3,TimeSeries!$1:$1,"&gt;="&amp;G$2)</f>
        <v>135.75</v>
      </c>
      <c r="H1048" s="5">
        <f>AVERAGEIFS(TimeSeries!1046:1046,TimeSeries!$1:$1,"&lt;="&amp;H$3,TimeSeries!$1:$1,"&gt;="&amp;H$2)</f>
        <v>127.75</v>
      </c>
      <c r="I1048" s="5">
        <f>AVERAGEIFS(TimeSeries!1046:1046,TimeSeries!$1:$1,"&lt;="&amp;I$3,TimeSeries!$1:$1,"&gt;="&amp;I$2)</f>
        <v>126.35</v>
      </c>
      <c r="J1048" s="5">
        <f>AVERAGEIFS(TimeSeries!1046:1046,TimeSeries!$1:$1,"&lt;="&amp;J$3,TimeSeries!$1:$1,"&gt;="&amp;J$2)</f>
        <v>128.69999999999999</v>
      </c>
      <c r="K1048" s="5">
        <f>+TimeSeries!I1046</f>
        <v>136.94999999999999</v>
      </c>
      <c r="M1048">
        <f t="shared" si="378"/>
        <v>117.57499999999999</v>
      </c>
      <c r="N1048">
        <f t="shared" si="379"/>
        <v>125.71250000000001</v>
      </c>
      <c r="O1048">
        <f t="shared" si="381"/>
        <v>0</v>
      </c>
      <c r="P1048">
        <f t="shared" si="380"/>
        <v>0</v>
      </c>
      <c r="Q1048">
        <f>+INDEX(TimeSeries!$A:$ZZ,'TimeSeries - Formatted'!$B1048+1,'TimeSeries - Formatted'!K$1)</f>
        <v>38</v>
      </c>
      <c r="R1048">
        <f>SUM(O$4:O1048)</f>
        <v>50</v>
      </c>
      <c r="S1048">
        <f>SUM(P$4:P1048)</f>
        <v>51</v>
      </c>
      <c r="U1048" s="1">
        <f t="shared" si="393"/>
        <v>2.4632352941176494E-2</v>
      </c>
      <c r="V1048" s="1">
        <f t="shared" si="394"/>
        <v>3.7943262411347378E-2</v>
      </c>
      <c r="W1048" s="1">
        <f t="shared" si="395"/>
        <v>3.7943262411347378E-2</v>
      </c>
      <c r="X1048" s="1">
        <f t="shared" si="396"/>
        <v>2.035714285714274E-2</v>
      </c>
      <c r="Y1048" s="1">
        <f t="shared" si="397"/>
        <v>5.1832654572379067E-3</v>
      </c>
      <c r="Z1048" s="1">
        <f t="shared" si="398"/>
        <v>9.4824180165942185E-3</v>
      </c>
      <c r="AA1048" s="1">
        <f t="shared" si="399"/>
        <v>1.5267175572519109E-2</v>
      </c>
      <c r="AB1048" s="1">
        <f t="shared" si="400"/>
        <v>2.2239872915011727E-2</v>
      </c>
      <c r="AD1048" s="2">
        <f t="shared" ca="1" si="384"/>
        <v>1</v>
      </c>
      <c r="AE1048" s="2">
        <f t="shared" ca="1" si="385"/>
        <v>1</v>
      </c>
      <c r="AF1048" s="2">
        <f t="shared" ca="1" si="386"/>
        <v>1</v>
      </c>
      <c r="AG1048" s="2">
        <f t="shared" ca="1" si="387"/>
        <v>1</v>
      </c>
      <c r="AH1048" s="2">
        <f t="shared" ca="1" si="388"/>
        <v>1</v>
      </c>
      <c r="AI1048" s="2">
        <f t="shared" ca="1" si="389"/>
        <v>1</v>
      </c>
      <c r="AJ1048" s="2">
        <f t="shared" ca="1" si="390"/>
        <v>1</v>
      </c>
      <c r="AK1048" s="2">
        <f t="shared" ca="1" si="391"/>
        <v>1</v>
      </c>
      <c r="AM1048">
        <f ca="1">+IF(COUNTIFS(AM$4:AM1047,1,$Q$4:$Q1047,$Q1048)=1,0,IF(U1048*AD1048&lt;$AO$1,1,0))</f>
        <v>0</v>
      </c>
      <c r="AN1048">
        <f ca="1">+IF(COUNTIFS(AN$4:AN1047,1,$Q$4:$Q1047,$Q1048)=1,0,IF(V1048*AE1048&lt;$AO$1,1,0))</f>
        <v>0</v>
      </c>
      <c r="AO1048">
        <f ca="1">+IF(COUNTIFS(AO$4:AO1047,1,$Q$4:$Q1047,$Q1048)=1,0,IF(W1048*AF1048&lt;$AO$1,1,0))</f>
        <v>0</v>
      </c>
      <c r="AP1048">
        <f ca="1">+IF(COUNTIFS(AP$4:AP1047,1,$Q$4:$Q1047,$Q1048)=1,0,IF(X1048*AG1048&lt;$AO$1,1,0))</f>
        <v>0</v>
      </c>
      <c r="AQ1048">
        <f ca="1">+IF(COUNTIFS(AQ$4:AQ1047,1,$Q$4:$Q1047,$Q1048)=1,0,IF(Y1048*AH1048&lt;$AO$1,1,0))</f>
        <v>0</v>
      </c>
      <c r="AR1048">
        <f ca="1">+IF(COUNTIFS(AR$4:AR1047,1,$Q$4:$Q1047,$Q1048)=1,0,IF(Z1048*AI1048&lt;$AO$1,1,0))</f>
        <v>0</v>
      </c>
      <c r="AS1048">
        <f ca="1">+IF(COUNTIFS(AS$4:AS1047,1,$Q$4:$Q1047,$Q1048)=1,0,IF(AA1048*AJ1048&lt;$AO$1,1,0))</f>
        <v>0</v>
      </c>
      <c r="AT1048">
        <f ca="1">+IF(COUNTIFS(AT$4:AT1047,1,$Q$4:$Q1047,$Q1048)=1,0,IF(AB1048*AK1048&lt;$AO$1,1,0))</f>
        <v>0</v>
      </c>
      <c r="AU1048">
        <f t="shared" ca="1" si="382"/>
        <v>0</v>
      </c>
      <c r="AW1048">
        <f ca="1">1*(COUNTIFS($Q$4:$Q1047,Q1048,AU$4:AU1047,1)&gt;0)</f>
        <v>0</v>
      </c>
      <c r="AX1048" t="str">
        <f t="shared" ca="1" si="392"/>
        <v/>
      </c>
    </row>
    <row r="1049" spans="2:50" x14ac:dyDescent="0.35">
      <c r="B1049">
        <f t="shared" si="383"/>
        <v>1046</v>
      </c>
      <c r="C1049" s="5">
        <f>AVERAGEIFS(TimeSeries!1047:1047,TimeSeries!$1:$1,"&lt;="&amp;C$3,TimeSeries!$1:$1,"&gt;="&amp;C$2)</f>
        <v>141.85</v>
      </c>
      <c r="D1049" s="5">
        <f>AVERAGEIFS(TimeSeries!1047:1047,TimeSeries!$1:$1,"&lt;="&amp;D$3,TimeSeries!$1:$1,"&gt;="&amp;D$2)</f>
        <v>142.85</v>
      </c>
      <c r="E1049" s="5">
        <f>AVERAGEIFS(TimeSeries!1047:1047,TimeSeries!$1:$1,"&lt;="&amp;E$3,TimeSeries!$1:$1,"&gt;="&amp;E$2)</f>
        <v>144.94999999999999</v>
      </c>
      <c r="F1049" s="5">
        <f>AVERAGEIFS(TimeSeries!1047:1047,TimeSeries!$1:$1,"&lt;="&amp;F$3,TimeSeries!$1:$1,"&gt;="&amp;F$2)</f>
        <v>146.44999999999999</v>
      </c>
      <c r="G1049" s="5">
        <f>AVERAGEIFS(TimeSeries!1047:1047,TimeSeries!$1:$1,"&lt;="&amp;G$3,TimeSeries!$1:$1,"&gt;="&amp;G$2)</f>
        <v>139.4</v>
      </c>
      <c r="H1049" s="5">
        <f>AVERAGEIFS(TimeSeries!1047:1047,TimeSeries!$1:$1,"&lt;="&amp;H$3,TimeSeries!$1:$1,"&gt;="&amp;H$2)</f>
        <v>132.9</v>
      </c>
      <c r="I1049" s="5">
        <f>AVERAGEIFS(TimeSeries!1047:1047,TimeSeries!$1:$1,"&lt;="&amp;I$3,TimeSeries!$1:$1,"&gt;="&amp;I$2)</f>
        <v>131.44999999999999</v>
      </c>
      <c r="J1049" s="5">
        <f>AVERAGEIFS(TimeSeries!1047:1047,TimeSeries!$1:$1,"&lt;="&amp;J$3,TimeSeries!$1:$1,"&gt;="&amp;J$2)</f>
        <v>132.9</v>
      </c>
      <c r="K1049" s="5">
        <f>+TimeSeries!I1047</f>
        <v>139.41249999999999</v>
      </c>
      <c r="M1049">
        <f t="shared" si="378"/>
        <v>117.57499999999999</v>
      </c>
      <c r="N1049">
        <f t="shared" si="379"/>
        <v>125.71250000000001</v>
      </c>
      <c r="O1049">
        <f t="shared" si="381"/>
        <v>0</v>
      </c>
      <c r="P1049">
        <f t="shared" si="380"/>
        <v>0</v>
      </c>
      <c r="Q1049">
        <f>+INDEX(TimeSeries!$A:$ZZ,'TimeSeries - Formatted'!$B1049+1,'TimeSeries - Formatted'!K$1)</f>
        <v>38</v>
      </c>
      <c r="R1049">
        <f>SUM(O$4:O1049)</f>
        <v>50</v>
      </c>
      <c r="S1049">
        <f>SUM(P$4:P1049)</f>
        <v>51</v>
      </c>
      <c r="U1049" s="1">
        <f t="shared" si="393"/>
        <v>1.7940437746680971E-2</v>
      </c>
      <c r="V1049" s="1">
        <f t="shared" si="394"/>
        <v>-2.3915271609156186E-2</v>
      </c>
      <c r="W1049" s="1">
        <f t="shared" si="395"/>
        <v>-9.5661086436624743E-3</v>
      </c>
      <c r="X1049" s="1">
        <f t="shared" si="396"/>
        <v>2.5201260063003161E-2</v>
      </c>
      <c r="Y1049" s="1">
        <f t="shared" si="397"/>
        <v>2.6887661141804742E-2</v>
      </c>
      <c r="Z1049" s="1">
        <f t="shared" si="398"/>
        <v>4.0313111545988267E-2</v>
      </c>
      <c r="AA1049" s="1">
        <f t="shared" si="399"/>
        <v>4.0364068064899117E-2</v>
      </c>
      <c r="AB1049" s="1">
        <f t="shared" si="400"/>
        <v>3.2634032634032861E-2</v>
      </c>
      <c r="AD1049" s="2">
        <f t="shared" ca="1" si="384"/>
        <v>1</v>
      </c>
      <c r="AE1049" s="2">
        <f t="shared" ca="1" si="385"/>
        <v>1</v>
      </c>
      <c r="AF1049" s="2">
        <f t="shared" ca="1" si="386"/>
        <v>1</v>
      </c>
      <c r="AG1049" s="2">
        <f t="shared" ca="1" si="387"/>
        <v>1</v>
      </c>
      <c r="AH1049" s="2">
        <f t="shared" ca="1" si="388"/>
        <v>1</v>
      </c>
      <c r="AI1049" s="2">
        <f t="shared" ca="1" si="389"/>
        <v>1</v>
      </c>
      <c r="AJ1049" s="2">
        <f t="shared" ca="1" si="390"/>
        <v>1</v>
      </c>
      <c r="AK1049" s="2">
        <f t="shared" ca="1" si="391"/>
        <v>1</v>
      </c>
      <c r="AM1049">
        <f ca="1">+IF(COUNTIFS(AM$4:AM1048,1,$Q$4:$Q1048,$Q1049)=1,0,IF(U1049*AD1049&lt;$AO$1,1,0))</f>
        <v>0</v>
      </c>
      <c r="AN1049">
        <f ca="1">+IF(COUNTIFS(AN$4:AN1048,1,$Q$4:$Q1048,$Q1049)=1,0,IF(V1049*AE1049&lt;$AO$1,1,0))</f>
        <v>0</v>
      </c>
      <c r="AO1049">
        <f ca="1">+IF(COUNTIFS(AO$4:AO1048,1,$Q$4:$Q1048,$Q1049)=1,0,IF(W1049*AF1049&lt;$AO$1,1,0))</f>
        <v>0</v>
      </c>
      <c r="AP1049">
        <f ca="1">+IF(COUNTIFS(AP$4:AP1048,1,$Q$4:$Q1048,$Q1049)=1,0,IF(X1049*AG1049&lt;$AO$1,1,0))</f>
        <v>0</v>
      </c>
      <c r="AQ1049">
        <f ca="1">+IF(COUNTIFS(AQ$4:AQ1048,1,$Q$4:$Q1048,$Q1049)=1,0,IF(Y1049*AH1049&lt;$AO$1,1,0))</f>
        <v>0</v>
      </c>
      <c r="AR1049">
        <f ca="1">+IF(COUNTIFS(AR$4:AR1048,1,$Q$4:$Q1048,$Q1049)=1,0,IF(Z1049*AI1049&lt;$AO$1,1,0))</f>
        <v>0</v>
      </c>
      <c r="AS1049">
        <f ca="1">+IF(COUNTIFS(AS$4:AS1048,1,$Q$4:$Q1048,$Q1049)=1,0,IF(AA1049*AJ1049&lt;$AO$1,1,0))</f>
        <v>0</v>
      </c>
      <c r="AT1049">
        <f ca="1">+IF(COUNTIFS(AT$4:AT1048,1,$Q$4:$Q1048,$Q1049)=1,0,IF(AB1049*AK1049&lt;$AO$1,1,0))</f>
        <v>0</v>
      </c>
      <c r="AU1049">
        <f t="shared" ca="1" si="382"/>
        <v>0</v>
      </c>
      <c r="AW1049">
        <f ca="1">1*(COUNTIFS($Q$4:$Q1048,Q1049,AU$4:AU1048,1)&gt;0)</f>
        <v>0</v>
      </c>
      <c r="AX1049" t="str">
        <f t="shared" ca="1" si="392"/>
        <v/>
      </c>
    </row>
    <row r="1050" spans="2:50" x14ac:dyDescent="0.35">
      <c r="B1050">
        <f t="shared" si="383"/>
        <v>1047</v>
      </c>
      <c r="C1050" s="5">
        <f>AVERAGEIFS(TimeSeries!1048:1048,TimeSeries!$1:$1,"&lt;="&amp;C$3,TimeSeries!$1:$1,"&gt;="&amp;C$2)</f>
        <v>135.19999999999999</v>
      </c>
      <c r="D1050" s="5">
        <f>AVERAGEIFS(TimeSeries!1048:1048,TimeSeries!$1:$1,"&lt;="&amp;D$3,TimeSeries!$1:$1,"&gt;="&amp;D$2)</f>
        <v>132.69999999999999</v>
      </c>
      <c r="E1050" s="5">
        <f>AVERAGEIFS(TimeSeries!1048:1048,TimeSeries!$1:$1,"&lt;="&amp;E$3,TimeSeries!$1:$1,"&gt;="&amp;E$2)</f>
        <v>136.19999999999999</v>
      </c>
      <c r="F1050" s="5">
        <f>AVERAGEIFS(TimeSeries!1048:1048,TimeSeries!$1:$1,"&lt;="&amp;F$3,TimeSeries!$1:$1,"&gt;="&amp;F$2)</f>
        <v>141.69999999999999</v>
      </c>
      <c r="G1050" s="5">
        <f>AVERAGEIFS(TimeSeries!1048:1048,TimeSeries!$1:$1,"&lt;="&amp;G$3,TimeSeries!$1:$1,"&gt;="&amp;G$2)</f>
        <v>139.6</v>
      </c>
      <c r="H1050" s="5">
        <f>AVERAGEIFS(TimeSeries!1048:1048,TimeSeries!$1:$1,"&lt;="&amp;H$3,TimeSeries!$1:$1,"&gt;="&amp;H$2)</f>
        <v>135.6</v>
      </c>
      <c r="I1050" s="5">
        <f>AVERAGEIFS(TimeSeries!1048:1048,TimeSeries!$1:$1,"&lt;="&amp;I$3,TimeSeries!$1:$1,"&gt;="&amp;I$2)</f>
        <v>132.75</v>
      </c>
      <c r="J1050" s="5">
        <f>AVERAGEIFS(TimeSeries!1048:1048,TimeSeries!$1:$1,"&lt;="&amp;J$3,TimeSeries!$1:$1,"&gt;="&amp;J$2)</f>
        <v>131.5</v>
      </c>
      <c r="K1050" s="5">
        <f>+TimeSeries!I1048</f>
        <v>135.9375</v>
      </c>
      <c r="M1050">
        <f t="shared" si="378"/>
        <v>117.57499999999999</v>
      </c>
      <c r="N1050">
        <f t="shared" si="379"/>
        <v>125.71250000000001</v>
      </c>
      <c r="O1050">
        <f t="shared" si="381"/>
        <v>0</v>
      </c>
      <c r="P1050">
        <f t="shared" si="380"/>
        <v>0</v>
      </c>
      <c r="Q1050">
        <f>+INDEX(TimeSeries!$A:$ZZ,'TimeSeries - Formatted'!$B1050+1,'TimeSeries - Formatted'!K$1)</f>
        <v>38</v>
      </c>
      <c r="R1050">
        <f>SUM(O$4:O1050)</f>
        <v>50</v>
      </c>
      <c r="S1050">
        <f>SUM(P$4:P1050)</f>
        <v>51</v>
      </c>
      <c r="U1050" s="1">
        <f t="shared" si="393"/>
        <v>-4.6880507578427988E-2</v>
      </c>
      <c r="V1050" s="1">
        <f t="shared" si="394"/>
        <v>-9.3269559275709013E-2</v>
      </c>
      <c r="W1050" s="1">
        <f t="shared" si="395"/>
        <v>-6.9354287666552827E-2</v>
      </c>
      <c r="X1050" s="1">
        <f t="shared" si="396"/>
        <v>-3.2434277910549647E-2</v>
      </c>
      <c r="Y1050" s="1">
        <f t="shared" si="397"/>
        <v>1.4347202295552641E-3</v>
      </c>
      <c r="Z1050" s="1">
        <f t="shared" si="398"/>
        <v>2.0316027088036037E-2</v>
      </c>
      <c r="AA1050" s="1">
        <f t="shared" si="399"/>
        <v>9.8896918980602155E-3</v>
      </c>
      <c r="AB1050" s="1">
        <f t="shared" si="400"/>
        <v>-1.0534236267870645E-2</v>
      </c>
      <c r="AD1050" s="2">
        <f t="shared" ca="1" si="384"/>
        <v>1</v>
      </c>
      <c r="AE1050" s="2">
        <f t="shared" ca="1" si="385"/>
        <v>1</v>
      </c>
      <c r="AF1050" s="2">
        <f t="shared" ca="1" si="386"/>
        <v>1</v>
      </c>
      <c r="AG1050" s="2">
        <f t="shared" ca="1" si="387"/>
        <v>1</v>
      </c>
      <c r="AH1050" s="2">
        <f t="shared" ca="1" si="388"/>
        <v>1</v>
      </c>
      <c r="AI1050" s="2">
        <f t="shared" ca="1" si="389"/>
        <v>1</v>
      </c>
      <c r="AJ1050" s="2">
        <f t="shared" ca="1" si="390"/>
        <v>1</v>
      </c>
      <c r="AK1050" s="2">
        <f t="shared" ca="1" si="391"/>
        <v>1</v>
      </c>
      <c r="AM1050">
        <f ca="1">+IF(COUNTIFS(AM$4:AM1049,1,$Q$4:$Q1049,$Q1050)=1,0,IF(U1050*AD1050&lt;$AO$1,1,0))</f>
        <v>0</v>
      </c>
      <c r="AN1050">
        <f ca="1">+IF(COUNTIFS(AN$4:AN1049,1,$Q$4:$Q1049,$Q1050)=1,0,IF(V1050*AE1050&lt;$AO$1,1,0))</f>
        <v>0</v>
      </c>
      <c r="AO1050">
        <f ca="1">+IF(COUNTIFS(AO$4:AO1049,1,$Q$4:$Q1049,$Q1050)=1,0,IF(W1050*AF1050&lt;$AO$1,1,0))</f>
        <v>0</v>
      </c>
      <c r="AP1050">
        <f ca="1">+IF(COUNTIFS(AP$4:AP1049,1,$Q$4:$Q1049,$Q1050)=1,0,IF(X1050*AG1050&lt;$AO$1,1,0))</f>
        <v>0</v>
      </c>
      <c r="AQ1050">
        <f ca="1">+IF(COUNTIFS(AQ$4:AQ1049,1,$Q$4:$Q1049,$Q1050)=1,0,IF(Y1050*AH1050&lt;$AO$1,1,0))</f>
        <v>0</v>
      </c>
      <c r="AR1050">
        <f ca="1">+IF(COUNTIFS(AR$4:AR1049,1,$Q$4:$Q1049,$Q1050)=1,0,IF(Z1050*AI1050&lt;$AO$1,1,0))</f>
        <v>0</v>
      </c>
      <c r="AS1050">
        <f ca="1">+IF(COUNTIFS(AS$4:AS1049,1,$Q$4:$Q1049,$Q1050)=1,0,IF(AA1050*AJ1050&lt;$AO$1,1,0))</f>
        <v>0</v>
      </c>
      <c r="AT1050">
        <f ca="1">+IF(COUNTIFS(AT$4:AT1049,1,$Q$4:$Q1049,$Q1050)=1,0,IF(AB1050*AK1050&lt;$AO$1,1,0))</f>
        <v>0</v>
      </c>
      <c r="AU1050">
        <f t="shared" ca="1" si="382"/>
        <v>0</v>
      </c>
      <c r="AW1050">
        <f ca="1">1*(COUNTIFS($Q$4:$Q1049,Q1050,AU$4:AU1049,1)&gt;0)</f>
        <v>0</v>
      </c>
      <c r="AX1050" t="str">
        <f t="shared" ca="1" si="392"/>
        <v/>
      </c>
    </row>
    <row r="1051" spans="2:50" x14ac:dyDescent="0.35">
      <c r="B1051">
        <f t="shared" si="383"/>
        <v>1048</v>
      </c>
      <c r="C1051" s="5">
        <f>AVERAGEIFS(TimeSeries!1049:1049,TimeSeries!$1:$1,"&lt;="&amp;C$3,TimeSeries!$1:$1,"&gt;="&amp;C$2)</f>
        <v>125.5</v>
      </c>
      <c r="D1051" s="5">
        <f>AVERAGEIFS(TimeSeries!1049:1049,TimeSeries!$1:$1,"&lt;="&amp;D$3,TimeSeries!$1:$1,"&gt;="&amp;D$2)</f>
        <v>123</v>
      </c>
      <c r="E1051" s="5">
        <f>AVERAGEIFS(TimeSeries!1049:1049,TimeSeries!$1:$1,"&lt;="&amp;E$3,TimeSeries!$1:$1,"&gt;="&amp;E$2)</f>
        <v>126.55</v>
      </c>
      <c r="F1051" s="5">
        <f>AVERAGEIFS(TimeSeries!1049:1049,TimeSeries!$1:$1,"&lt;="&amp;F$3,TimeSeries!$1:$1,"&gt;="&amp;F$2)</f>
        <v>132.55000000000001</v>
      </c>
      <c r="G1051" s="5">
        <f>AVERAGEIFS(TimeSeries!1049:1049,TimeSeries!$1:$1,"&lt;="&amp;G$3,TimeSeries!$1:$1,"&gt;="&amp;G$2)</f>
        <v>133.25</v>
      </c>
      <c r="H1051" s="5">
        <f>AVERAGEIFS(TimeSeries!1049:1049,TimeSeries!$1:$1,"&lt;="&amp;H$3,TimeSeries!$1:$1,"&gt;="&amp;H$2)</f>
        <v>129.25</v>
      </c>
      <c r="I1051" s="5">
        <f>AVERAGEIFS(TimeSeries!1049:1049,TimeSeries!$1:$1,"&lt;="&amp;I$3,TimeSeries!$1:$1,"&gt;="&amp;I$2)</f>
        <v>125</v>
      </c>
      <c r="J1051" s="5">
        <f>AVERAGEIFS(TimeSeries!1049:1049,TimeSeries!$1:$1,"&lt;="&amp;J$3,TimeSeries!$1:$1,"&gt;="&amp;J$2)</f>
        <v>123</v>
      </c>
      <c r="K1051" s="5">
        <f>+TimeSeries!I1049</f>
        <v>127.575</v>
      </c>
      <c r="M1051">
        <f t="shared" si="378"/>
        <v>117.57499999999999</v>
      </c>
      <c r="N1051">
        <f t="shared" si="379"/>
        <v>125.71250000000001</v>
      </c>
      <c r="O1051">
        <f t="shared" si="381"/>
        <v>0</v>
      </c>
      <c r="P1051">
        <f t="shared" si="380"/>
        <v>0</v>
      </c>
      <c r="Q1051">
        <f>+INDEX(TimeSeries!$A:$ZZ,'TimeSeries - Formatted'!$B1051+1,'TimeSeries - Formatted'!K$1)</f>
        <v>38</v>
      </c>
      <c r="R1051">
        <f>SUM(O$4:O1051)</f>
        <v>50</v>
      </c>
      <c r="S1051">
        <f>SUM(P$4:P1051)</f>
        <v>51</v>
      </c>
      <c r="U1051" s="1">
        <f t="shared" si="393"/>
        <v>-0.11526260133944299</v>
      </c>
      <c r="V1051" s="1">
        <f t="shared" si="394"/>
        <v>-0.15954902630679879</v>
      </c>
      <c r="W1051" s="1">
        <f t="shared" si="395"/>
        <v>-0.13529210796036895</v>
      </c>
      <c r="X1051" s="1">
        <f t="shared" si="396"/>
        <v>-9.4912939569818944E-2</v>
      </c>
      <c r="Y1051" s="1">
        <f t="shared" si="397"/>
        <v>-4.5487106017191969E-2</v>
      </c>
      <c r="Z1051" s="1">
        <f t="shared" si="398"/>
        <v>-4.6828908554572224E-2</v>
      </c>
      <c r="AA1051" s="1">
        <f t="shared" si="399"/>
        <v>-5.8380414312617757E-2</v>
      </c>
      <c r="AB1051" s="1">
        <f t="shared" si="400"/>
        <v>-7.4492099322799099E-2</v>
      </c>
      <c r="AD1051" s="2">
        <f t="shared" ca="1" si="384"/>
        <v>1</v>
      </c>
      <c r="AE1051" s="2">
        <f t="shared" ca="1" si="385"/>
        <v>1</v>
      </c>
      <c r="AF1051" s="2">
        <f t="shared" ca="1" si="386"/>
        <v>1</v>
      </c>
      <c r="AG1051" s="2">
        <f t="shared" ca="1" si="387"/>
        <v>1</v>
      </c>
      <c r="AH1051" s="2">
        <f t="shared" ca="1" si="388"/>
        <v>1</v>
      </c>
      <c r="AI1051" s="2">
        <f t="shared" ca="1" si="389"/>
        <v>1</v>
      </c>
      <c r="AJ1051" s="2">
        <f t="shared" ca="1" si="390"/>
        <v>1</v>
      </c>
      <c r="AK1051" s="2">
        <f t="shared" ca="1" si="391"/>
        <v>1</v>
      </c>
      <c r="AM1051">
        <f ca="1">+IF(COUNTIFS(AM$4:AM1050,1,$Q$4:$Q1050,$Q1051)=1,0,IF(U1051*AD1051&lt;$AO$1,1,0))</f>
        <v>1</v>
      </c>
      <c r="AN1051">
        <f ca="1">+IF(COUNTIFS(AN$4:AN1050,1,$Q$4:$Q1050,$Q1051)=1,0,IF(V1051*AE1051&lt;$AO$1,1,0))</f>
        <v>1</v>
      </c>
      <c r="AO1051">
        <f ca="1">+IF(COUNTIFS(AO$4:AO1050,1,$Q$4:$Q1050,$Q1051)=1,0,IF(W1051*AF1051&lt;$AO$1,1,0))</f>
        <v>1</v>
      </c>
      <c r="AP1051">
        <f ca="1">+IF(COUNTIFS(AP$4:AP1050,1,$Q$4:$Q1050,$Q1051)=1,0,IF(X1051*AG1051&lt;$AO$1,1,0))</f>
        <v>0</v>
      </c>
      <c r="AQ1051">
        <f ca="1">+IF(COUNTIFS(AQ$4:AQ1050,1,$Q$4:$Q1050,$Q1051)=1,0,IF(Y1051*AH1051&lt;$AO$1,1,0))</f>
        <v>0</v>
      </c>
      <c r="AR1051">
        <f ca="1">+IF(COUNTIFS(AR$4:AR1050,1,$Q$4:$Q1050,$Q1051)=1,0,IF(Z1051*AI1051&lt;$AO$1,1,0))</f>
        <v>0</v>
      </c>
      <c r="AS1051">
        <f ca="1">+IF(COUNTIFS(AS$4:AS1050,1,$Q$4:$Q1050,$Q1051)=1,0,IF(AA1051*AJ1051&lt;$AO$1,1,0))</f>
        <v>0</v>
      </c>
      <c r="AT1051">
        <f ca="1">+IF(COUNTIFS(AT$4:AT1050,1,$Q$4:$Q1050,$Q1051)=1,0,IF(AB1051*AK1051&lt;$AO$1,1,0))</f>
        <v>0</v>
      </c>
      <c r="AU1051">
        <f t="shared" ca="1" si="382"/>
        <v>1</v>
      </c>
      <c r="AW1051">
        <f ca="1">1*(COUNTIFS($Q$4:$Q1050,Q1051,AU$4:AU1050,1)&gt;0)</f>
        <v>0</v>
      </c>
      <c r="AX1051">
        <f t="shared" ca="1" si="392"/>
        <v>90</v>
      </c>
    </row>
    <row r="1052" spans="2:50" x14ac:dyDescent="0.35">
      <c r="B1052">
        <f t="shared" si="383"/>
        <v>1049</v>
      </c>
      <c r="C1052" s="5">
        <f>AVERAGEIFS(TimeSeries!1050:1050,TimeSeries!$1:$1,"&lt;="&amp;C$3,TimeSeries!$1:$1,"&gt;="&amp;C$2)</f>
        <v>117.4</v>
      </c>
      <c r="D1052" s="5">
        <f>AVERAGEIFS(TimeSeries!1050:1050,TimeSeries!$1:$1,"&lt;="&amp;D$3,TimeSeries!$1:$1,"&gt;="&amp;D$2)</f>
        <v>120.4</v>
      </c>
      <c r="E1052" s="5">
        <f>AVERAGEIFS(TimeSeries!1050:1050,TimeSeries!$1:$1,"&lt;="&amp;E$3,TimeSeries!$1:$1,"&gt;="&amp;E$2)</f>
        <v>122.5</v>
      </c>
      <c r="F1052" s="5">
        <f>AVERAGEIFS(TimeSeries!1050:1050,TimeSeries!$1:$1,"&lt;="&amp;F$3,TimeSeries!$1:$1,"&gt;="&amp;F$2)</f>
        <v>123.5</v>
      </c>
      <c r="G1052" s="5">
        <f>AVERAGEIFS(TimeSeries!1050:1050,TimeSeries!$1:$1,"&lt;="&amp;G$3,TimeSeries!$1:$1,"&gt;="&amp;G$2)</f>
        <v>122.8</v>
      </c>
      <c r="H1052" s="5">
        <f>AVERAGEIFS(TimeSeries!1050:1050,TimeSeries!$1:$1,"&lt;="&amp;H$3,TimeSeries!$1:$1,"&gt;="&amp;H$2)</f>
        <v>119.3</v>
      </c>
      <c r="I1052" s="5">
        <f>AVERAGEIFS(TimeSeries!1050:1050,TimeSeries!$1:$1,"&lt;="&amp;I$3,TimeSeries!$1:$1,"&gt;="&amp;I$2)</f>
        <v>115.8</v>
      </c>
      <c r="J1052" s="5">
        <f>AVERAGEIFS(TimeSeries!1050:1050,TimeSeries!$1:$1,"&lt;="&amp;J$3,TimeSeries!$1:$1,"&gt;="&amp;J$2)</f>
        <v>114.6</v>
      </c>
      <c r="K1052" s="5">
        <f>+TimeSeries!I1050</f>
        <v>119.625</v>
      </c>
      <c r="M1052">
        <f t="shared" si="378"/>
        <v>117.57499999999999</v>
      </c>
      <c r="N1052">
        <f t="shared" si="379"/>
        <v>125.71250000000001</v>
      </c>
      <c r="O1052">
        <f t="shared" si="381"/>
        <v>0</v>
      </c>
      <c r="P1052">
        <f t="shared" si="380"/>
        <v>0</v>
      </c>
      <c r="Q1052">
        <f>+INDEX(TimeSeries!$A:$ZZ,'TimeSeries - Formatted'!$B1052+1,'TimeSeries - Formatted'!K$1)</f>
        <v>38</v>
      </c>
      <c r="R1052">
        <f>SUM(O$4:O1052)</f>
        <v>50</v>
      </c>
      <c r="S1052">
        <f>SUM(P$4:P1052)</f>
        <v>51</v>
      </c>
      <c r="U1052" s="1">
        <f t="shared" si="393"/>
        <v>-0.17236517448008448</v>
      </c>
      <c r="V1052" s="1">
        <f t="shared" si="394"/>
        <v>-0.17731465664502899</v>
      </c>
      <c r="W1052" s="1">
        <f t="shared" si="395"/>
        <v>-0.16296549367953528</v>
      </c>
      <c r="X1052" s="1">
        <f t="shared" si="396"/>
        <v>-0.1567087743257084</v>
      </c>
      <c r="Y1052" s="1">
        <f t="shared" si="397"/>
        <v>-0.12034383954154726</v>
      </c>
      <c r="Z1052" s="1">
        <f t="shared" si="398"/>
        <v>-0.12020648967551617</v>
      </c>
      <c r="AA1052" s="1">
        <f t="shared" si="399"/>
        <v>-0.12768361581920906</v>
      </c>
      <c r="AB1052" s="1">
        <f t="shared" si="400"/>
        <v>-0.13769751693002263</v>
      </c>
      <c r="AD1052" s="2">
        <f t="shared" ca="1" si="384"/>
        <v>1</v>
      </c>
      <c r="AE1052" s="2">
        <f t="shared" ca="1" si="385"/>
        <v>1</v>
      </c>
      <c r="AF1052" s="2">
        <f t="shared" ca="1" si="386"/>
        <v>1</v>
      </c>
      <c r="AG1052" s="2">
        <f t="shared" ca="1" si="387"/>
        <v>1</v>
      </c>
      <c r="AH1052" s="2">
        <f t="shared" ca="1" si="388"/>
        <v>1</v>
      </c>
      <c r="AI1052" s="2">
        <f t="shared" ca="1" si="389"/>
        <v>1</v>
      </c>
      <c r="AJ1052" s="2">
        <f t="shared" ca="1" si="390"/>
        <v>1</v>
      </c>
      <c r="AK1052" s="2">
        <f t="shared" ca="1" si="391"/>
        <v>1</v>
      </c>
      <c r="AM1052">
        <f ca="1">+IF(COUNTIFS(AM$4:AM1051,1,$Q$4:$Q1051,$Q1052)=1,0,IF(U1052*AD1052&lt;$AO$1,1,0))</f>
        <v>0</v>
      </c>
      <c r="AN1052">
        <f ca="1">+IF(COUNTIFS(AN$4:AN1051,1,$Q$4:$Q1051,$Q1052)=1,0,IF(V1052*AE1052&lt;$AO$1,1,0))</f>
        <v>0</v>
      </c>
      <c r="AO1052">
        <f ca="1">+IF(COUNTIFS(AO$4:AO1051,1,$Q$4:$Q1051,$Q1052)=1,0,IF(W1052*AF1052&lt;$AO$1,1,0))</f>
        <v>0</v>
      </c>
      <c r="AP1052">
        <f ca="1">+IF(COUNTIFS(AP$4:AP1051,1,$Q$4:$Q1051,$Q1052)=1,0,IF(X1052*AG1052&lt;$AO$1,1,0))</f>
        <v>1</v>
      </c>
      <c r="AQ1052">
        <f ca="1">+IF(COUNTIFS(AQ$4:AQ1051,1,$Q$4:$Q1051,$Q1052)=1,0,IF(Y1052*AH1052&lt;$AO$1,1,0))</f>
        <v>1</v>
      </c>
      <c r="AR1052">
        <f ca="1">+IF(COUNTIFS(AR$4:AR1051,1,$Q$4:$Q1051,$Q1052)=1,0,IF(Z1052*AI1052&lt;$AO$1,1,0))</f>
        <v>1</v>
      </c>
      <c r="AS1052">
        <f ca="1">+IF(COUNTIFS(AS$4:AS1051,1,$Q$4:$Q1051,$Q1052)=1,0,IF(AA1052*AJ1052&lt;$AO$1,1,0))</f>
        <v>1</v>
      </c>
      <c r="AT1052">
        <f ca="1">+IF(COUNTIFS(AT$4:AT1051,1,$Q$4:$Q1051,$Q1052)=1,0,IF(AB1052*AK1052&lt;$AO$1,1,0))</f>
        <v>1</v>
      </c>
      <c r="AU1052">
        <f t="shared" ca="1" si="382"/>
        <v>1</v>
      </c>
      <c r="AW1052">
        <f ca="1">1*(COUNTIFS($Q$4:$Q1051,Q1052,AU$4:AU1051,1)&gt;0)</f>
        <v>1</v>
      </c>
      <c r="AX1052" t="str">
        <f t="shared" ca="1" si="392"/>
        <v/>
      </c>
    </row>
    <row r="1053" spans="2:50" x14ac:dyDescent="0.35">
      <c r="B1053">
        <f t="shared" si="383"/>
        <v>1050</v>
      </c>
      <c r="C1053" s="5">
        <f>AVERAGEIFS(TimeSeries!1051:1051,TimeSeries!$1:$1,"&lt;="&amp;C$3,TimeSeries!$1:$1,"&gt;="&amp;C$2)</f>
        <v>115.2</v>
      </c>
      <c r="D1053" s="5">
        <f>AVERAGEIFS(TimeSeries!1051:1051,TimeSeries!$1:$1,"&lt;="&amp;D$3,TimeSeries!$1:$1,"&gt;="&amp;D$2)</f>
        <v>119.2</v>
      </c>
      <c r="E1053" s="5">
        <f>AVERAGEIFS(TimeSeries!1051:1051,TimeSeries!$1:$1,"&lt;="&amp;E$3,TimeSeries!$1:$1,"&gt;="&amp;E$2)</f>
        <v>121.3</v>
      </c>
      <c r="F1053" s="5">
        <f>AVERAGEIFS(TimeSeries!1051:1051,TimeSeries!$1:$1,"&lt;="&amp;F$3,TimeSeries!$1:$1,"&gt;="&amp;F$2)</f>
        <v>121.8</v>
      </c>
      <c r="G1053" s="5">
        <f>AVERAGEIFS(TimeSeries!1051:1051,TimeSeries!$1:$1,"&lt;="&amp;G$3,TimeSeries!$1:$1,"&gt;="&amp;G$2)</f>
        <v>120.4</v>
      </c>
      <c r="H1053" s="5">
        <f>AVERAGEIFS(TimeSeries!1051:1051,TimeSeries!$1:$1,"&lt;="&amp;H$3,TimeSeries!$1:$1,"&gt;="&amp;H$2)</f>
        <v>113.4</v>
      </c>
      <c r="I1053" s="5">
        <f>AVERAGEIFS(TimeSeries!1051:1051,TimeSeries!$1:$1,"&lt;="&amp;I$3,TimeSeries!$1:$1,"&gt;="&amp;I$2)</f>
        <v>109.85</v>
      </c>
      <c r="J1053" s="5">
        <f>AVERAGEIFS(TimeSeries!1051:1051,TimeSeries!$1:$1,"&lt;="&amp;J$3,TimeSeries!$1:$1,"&gt;="&amp;J$2)</f>
        <v>111.7</v>
      </c>
      <c r="K1053" s="5">
        <f>+TimeSeries!I1051</f>
        <v>116.6875</v>
      </c>
      <c r="M1053">
        <f t="shared" si="378"/>
        <v>117.57499999999999</v>
      </c>
      <c r="N1053">
        <f t="shared" si="379"/>
        <v>125.71250000000001</v>
      </c>
      <c r="O1053">
        <f t="shared" si="381"/>
        <v>0</v>
      </c>
      <c r="P1053">
        <f t="shared" si="380"/>
        <v>0</v>
      </c>
      <c r="Q1053">
        <f>+INDEX(TimeSeries!$A:$ZZ,'TimeSeries - Formatted'!$B1053+1,'TimeSeries - Formatted'!K$1)</f>
        <v>38</v>
      </c>
      <c r="R1053">
        <f>SUM(O$4:O1053)</f>
        <v>50</v>
      </c>
      <c r="S1053">
        <f>SUM(P$4:P1053)</f>
        <v>51</v>
      </c>
      <c r="U1053" s="1">
        <f t="shared" si="393"/>
        <v>-0.18787451533309829</v>
      </c>
      <c r="V1053" s="1">
        <f t="shared" si="394"/>
        <v>-0.18551417833959682</v>
      </c>
      <c r="W1053" s="1">
        <f t="shared" si="395"/>
        <v>-0.17116501537410311</v>
      </c>
      <c r="X1053" s="1">
        <f t="shared" si="396"/>
        <v>-0.16831683168316824</v>
      </c>
      <c r="Y1053" s="1">
        <f t="shared" si="397"/>
        <v>-0.13753581661891112</v>
      </c>
      <c r="Z1053" s="1">
        <f t="shared" si="398"/>
        <v>-0.16371681415929196</v>
      </c>
      <c r="AA1053" s="1">
        <f t="shared" si="399"/>
        <v>-0.17250470809792851</v>
      </c>
      <c r="AB1053" s="1">
        <f t="shared" si="400"/>
        <v>-0.15951843491346884</v>
      </c>
      <c r="AD1053" s="2">
        <f t="shared" ca="1" si="384"/>
        <v>1</v>
      </c>
      <c r="AE1053" s="2">
        <f t="shared" ca="1" si="385"/>
        <v>1</v>
      </c>
      <c r="AF1053" s="2">
        <f t="shared" ca="1" si="386"/>
        <v>1</v>
      </c>
      <c r="AG1053" s="2">
        <f t="shared" ca="1" si="387"/>
        <v>1</v>
      </c>
      <c r="AH1053" s="2">
        <f t="shared" ca="1" si="388"/>
        <v>1</v>
      </c>
      <c r="AI1053" s="2">
        <f t="shared" ca="1" si="389"/>
        <v>1</v>
      </c>
      <c r="AJ1053" s="2">
        <f t="shared" ca="1" si="390"/>
        <v>1</v>
      </c>
      <c r="AK1053" s="2">
        <f t="shared" ca="1" si="391"/>
        <v>1</v>
      </c>
      <c r="AM1053">
        <f ca="1">+IF(COUNTIFS(AM$4:AM1052,1,$Q$4:$Q1052,$Q1053)=1,0,IF(U1053*AD1053&lt;$AO$1,1,0))</f>
        <v>0</v>
      </c>
      <c r="AN1053">
        <f ca="1">+IF(COUNTIFS(AN$4:AN1052,1,$Q$4:$Q1052,$Q1053)=1,0,IF(V1053*AE1053&lt;$AO$1,1,0))</f>
        <v>0</v>
      </c>
      <c r="AO1053">
        <f ca="1">+IF(COUNTIFS(AO$4:AO1052,1,$Q$4:$Q1052,$Q1053)=1,0,IF(W1053*AF1053&lt;$AO$1,1,0))</f>
        <v>0</v>
      </c>
      <c r="AP1053">
        <f ca="1">+IF(COUNTIFS(AP$4:AP1052,1,$Q$4:$Q1052,$Q1053)=1,0,IF(X1053*AG1053&lt;$AO$1,1,0))</f>
        <v>0</v>
      </c>
      <c r="AQ1053">
        <f ca="1">+IF(COUNTIFS(AQ$4:AQ1052,1,$Q$4:$Q1052,$Q1053)=1,0,IF(Y1053*AH1053&lt;$AO$1,1,0))</f>
        <v>0</v>
      </c>
      <c r="AR1053">
        <f ca="1">+IF(COUNTIFS(AR$4:AR1052,1,$Q$4:$Q1052,$Q1053)=1,0,IF(Z1053*AI1053&lt;$AO$1,1,0))</f>
        <v>0</v>
      </c>
      <c r="AS1053">
        <f ca="1">+IF(COUNTIFS(AS$4:AS1052,1,$Q$4:$Q1052,$Q1053)=1,0,IF(AA1053*AJ1053&lt;$AO$1,1,0))</f>
        <v>0</v>
      </c>
      <c r="AT1053">
        <f ca="1">+IF(COUNTIFS(AT$4:AT1052,1,$Q$4:$Q1052,$Q1053)=1,0,IF(AB1053*AK1053&lt;$AO$1,1,0))</f>
        <v>0</v>
      </c>
      <c r="AU1053">
        <f t="shared" ca="1" si="382"/>
        <v>0</v>
      </c>
      <c r="AW1053">
        <f ca="1">1*(COUNTIFS($Q$4:$Q1052,Q1053,AU$4:AU1052,1)&gt;0)</f>
        <v>1</v>
      </c>
      <c r="AX1053" t="str">
        <f t="shared" ca="1" si="392"/>
        <v/>
      </c>
    </row>
    <row r="1054" spans="2:50" x14ac:dyDescent="0.35">
      <c r="B1054">
        <f t="shared" si="383"/>
        <v>1051</v>
      </c>
      <c r="C1054" s="5">
        <f>AVERAGEIFS(TimeSeries!1052:1052,TimeSeries!$1:$1,"&lt;="&amp;C$3,TimeSeries!$1:$1,"&gt;="&amp;C$2)</f>
        <v>114.7</v>
      </c>
      <c r="D1054" s="5">
        <f>AVERAGEIFS(TimeSeries!1052:1052,TimeSeries!$1:$1,"&lt;="&amp;D$3,TimeSeries!$1:$1,"&gt;="&amp;D$2)</f>
        <v>118.7</v>
      </c>
      <c r="E1054" s="5">
        <f>AVERAGEIFS(TimeSeries!1052:1052,TimeSeries!$1:$1,"&lt;="&amp;E$3,TimeSeries!$1:$1,"&gt;="&amp;E$2)</f>
        <v>120.1</v>
      </c>
      <c r="F1054" s="5">
        <f>AVERAGEIFS(TimeSeries!1052:1052,TimeSeries!$1:$1,"&lt;="&amp;F$3,TimeSeries!$1:$1,"&gt;="&amp;F$2)</f>
        <v>120.6</v>
      </c>
      <c r="G1054" s="5">
        <f>AVERAGEIFS(TimeSeries!1052:1052,TimeSeries!$1:$1,"&lt;="&amp;G$3,TimeSeries!$1:$1,"&gt;="&amp;G$2)</f>
        <v>119.9</v>
      </c>
      <c r="H1054" s="5">
        <f>AVERAGEIFS(TimeSeries!1052:1052,TimeSeries!$1:$1,"&lt;="&amp;H$3,TimeSeries!$1:$1,"&gt;="&amp;H$2)</f>
        <v>112.9</v>
      </c>
      <c r="I1054" s="5">
        <f>AVERAGEIFS(TimeSeries!1052:1052,TimeSeries!$1:$1,"&lt;="&amp;I$3,TimeSeries!$1:$1,"&gt;="&amp;I$2)</f>
        <v>109.35</v>
      </c>
      <c r="J1054" s="5">
        <f>AVERAGEIFS(TimeSeries!1052:1052,TimeSeries!$1:$1,"&lt;="&amp;J$3,TimeSeries!$1:$1,"&gt;="&amp;J$2)</f>
        <v>111.7</v>
      </c>
      <c r="K1054" s="5">
        <f>+TimeSeries!I1052</f>
        <v>116.0125</v>
      </c>
      <c r="M1054">
        <f t="shared" si="378"/>
        <v>117.57499999999999</v>
      </c>
      <c r="N1054">
        <f t="shared" si="379"/>
        <v>125.71250000000001</v>
      </c>
      <c r="O1054">
        <f t="shared" si="381"/>
        <v>0</v>
      </c>
      <c r="P1054">
        <f t="shared" si="380"/>
        <v>0</v>
      </c>
      <c r="Q1054">
        <f>+INDEX(TimeSeries!$A:$ZZ,'TimeSeries - Formatted'!$B1054+1,'TimeSeries - Formatted'!K$1)</f>
        <v>38</v>
      </c>
      <c r="R1054">
        <f>SUM(O$4:O1054)</f>
        <v>50</v>
      </c>
      <c r="S1054">
        <f>SUM(P$4:P1054)</f>
        <v>51</v>
      </c>
      <c r="U1054" s="1">
        <f t="shared" si="393"/>
        <v>-0.19139936552696502</v>
      </c>
      <c r="V1054" s="1">
        <f t="shared" si="394"/>
        <v>-0.18893064571233342</v>
      </c>
      <c r="W1054" s="1">
        <f t="shared" si="395"/>
        <v>-0.17936453706867095</v>
      </c>
      <c r="X1054" s="1">
        <f t="shared" si="396"/>
        <v>-0.17651075452372822</v>
      </c>
      <c r="Y1054" s="1">
        <f t="shared" si="397"/>
        <v>-0.14111747851002854</v>
      </c>
      <c r="Z1054" s="1">
        <f t="shared" si="398"/>
        <v>-0.16740412979351027</v>
      </c>
      <c r="AA1054" s="1">
        <f t="shared" si="399"/>
        <v>-0.17627118644067796</v>
      </c>
      <c r="AB1054" s="1">
        <f t="shared" si="400"/>
        <v>-0.15951843491346884</v>
      </c>
      <c r="AD1054" s="2">
        <f t="shared" ca="1" si="384"/>
        <v>1</v>
      </c>
      <c r="AE1054" s="2">
        <f t="shared" ca="1" si="385"/>
        <v>1</v>
      </c>
      <c r="AF1054" s="2">
        <f t="shared" ca="1" si="386"/>
        <v>1</v>
      </c>
      <c r="AG1054" s="2">
        <f t="shared" ca="1" si="387"/>
        <v>1</v>
      </c>
      <c r="AH1054" s="2">
        <f t="shared" ca="1" si="388"/>
        <v>1</v>
      </c>
      <c r="AI1054" s="2">
        <f t="shared" ca="1" si="389"/>
        <v>1</v>
      </c>
      <c r="AJ1054" s="2">
        <f t="shared" ca="1" si="390"/>
        <v>1</v>
      </c>
      <c r="AK1054" s="2">
        <f t="shared" ca="1" si="391"/>
        <v>1</v>
      </c>
      <c r="AM1054">
        <f ca="1">+IF(COUNTIFS(AM$4:AM1053,1,$Q$4:$Q1053,$Q1054)=1,0,IF(U1054*AD1054&lt;$AO$1,1,0))</f>
        <v>0</v>
      </c>
      <c r="AN1054">
        <f ca="1">+IF(COUNTIFS(AN$4:AN1053,1,$Q$4:$Q1053,$Q1054)=1,0,IF(V1054*AE1054&lt;$AO$1,1,0))</f>
        <v>0</v>
      </c>
      <c r="AO1054">
        <f ca="1">+IF(COUNTIFS(AO$4:AO1053,1,$Q$4:$Q1053,$Q1054)=1,0,IF(W1054*AF1054&lt;$AO$1,1,0))</f>
        <v>0</v>
      </c>
      <c r="AP1054">
        <f ca="1">+IF(COUNTIFS(AP$4:AP1053,1,$Q$4:$Q1053,$Q1054)=1,0,IF(X1054*AG1054&lt;$AO$1,1,0))</f>
        <v>0</v>
      </c>
      <c r="AQ1054">
        <f ca="1">+IF(COUNTIFS(AQ$4:AQ1053,1,$Q$4:$Q1053,$Q1054)=1,0,IF(Y1054*AH1054&lt;$AO$1,1,0))</f>
        <v>0</v>
      </c>
      <c r="AR1054">
        <f ca="1">+IF(COUNTIFS(AR$4:AR1053,1,$Q$4:$Q1053,$Q1054)=1,0,IF(Z1054*AI1054&lt;$AO$1,1,0))</f>
        <v>0</v>
      </c>
      <c r="AS1054">
        <f ca="1">+IF(COUNTIFS(AS$4:AS1053,1,$Q$4:$Q1053,$Q1054)=1,0,IF(AA1054*AJ1054&lt;$AO$1,1,0))</f>
        <v>0</v>
      </c>
      <c r="AT1054">
        <f ca="1">+IF(COUNTIFS(AT$4:AT1053,1,$Q$4:$Q1053,$Q1054)=1,0,IF(AB1054*AK1054&lt;$AO$1,1,0))</f>
        <v>0</v>
      </c>
      <c r="AU1054">
        <f t="shared" ca="1" si="382"/>
        <v>0</v>
      </c>
      <c r="AW1054">
        <f ca="1">1*(COUNTIFS($Q$4:$Q1053,Q1054,AU$4:AU1053,1)&gt;0)</f>
        <v>1</v>
      </c>
      <c r="AX1054" t="str">
        <f t="shared" ca="1" si="392"/>
        <v/>
      </c>
    </row>
    <row r="1055" spans="2:50" x14ac:dyDescent="0.35">
      <c r="B1055">
        <f t="shared" si="383"/>
        <v>1052</v>
      </c>
      <c r="C1055" s="5">
        <f>AVERAGEIFS(TimeSeries!1053:1053,TimeSeries!$1:$1,"&lt;="&amp;C$3,TimeSeries!$1:$1,"&gt;="&amp;C$2)</f>
        <v>114.2</v>
      </c>
      <c r="D1055" s="5">
        <f>AVERAGEIFS(TimeSeries!1053:1053,TimeSeries!$1:$1,"&lt;="&amp;D$3,TimeSeries!$1:$1,"&gt;="&amp;D$2)</f>
        <v>118.7</v>
      </c>
      <c r="E1055" s="5">
        <f>AVERAGEIFS(TimeSeries!1053:1053,TimeSeries!$1:$1,"&lt;="&amp;E$3,TimeSeries!$1:$1,"&gt;="&amp;E$2)</f>
        <v>120.8</v>
      </c>
      <c r="F1055" s="5">
        <f>AVERAGEIFS(TimeSeries!1053:1053,TimeSeries!$1:$1,"&lt;="&amp;F$3,TimeSeries!$1:$1,"&gt;="&amp;F$2)</f>
        <v>121.3</v>
      </c>
      <c r="G1055" s="5">
        <f>AVERAGEIFS(TimeSeries!1053:1053,TimeSeries!$1:$1,"&lt;="&amp;G$3,TimeSeries!$1:$1,"&gt;="&amp;G$2)</f>
        <v>122</v>
      </c>
      <c r="H1055" s="5">
        <f>AVERAGEIFS(TimeSeries!1053:1053,TimeSeries!$1:$1,"&lt;="&amp;H$3,TimeSeries!$1:$1,"&gt;="&amp;H$2)</f>
        <v>115</v>
      </c>
      <c r="I1055" s="5">
        <f>AVERAGEIFS(TimeSeries!1053:1053,TimeSeries!$1:$1,"&lt;="&amp;I$3,TimeSeries!$1:$1,"&gt;="&amp;I$2)</f>
        <v>112.9</v>
      </c>
      <c r="J1055" s="5">
        <f>AVERAGEIFS(TimeSeries!1053:1053,TimeSeries!$1:$1,"&lt;="&amp;J$3,TimeSeries!$1:$1,"&gt;="&amp;J$2)</f>
        <v>118.8</v>
      </c>
      <c r="K1055" s="5">
        <f>+TimeSeries!I1053</f>
        <v>117.47499999999999</v>
      </c>
      <c r="M1055">
        <f t="shared" si="378"/>
        <v>117.57499999999999</v>
      </c>
      <c r="N1055">
        <f t="shared" si="379"/>
        <v>125.71250000000001</v>
      </c>
      <c r="O1055">
        <f t="shared" si="381"/>
        <v>0</v>
      </c>
      <c r="P1055">
        <f t="shared" si="380"/>
        <v>0</v>
      </c>
      <c r="Q1055">
        <f>+INDEX(TimeSeries!$A:$ZZ,'TimeSeries - Formatted'!$B1055+1,'TimeSeries - Formatted'!K$1)</f>
        <v>38</v>
      </c>
      <c r="R1055">
        <f>SUM(O$4:O1055)</f>
        <v>50</v>
      </c>
      <c r="S1055">
        <f>SUM(P$4:P1055)</f>
        <v>51</v>
      </c>
      <c r="U1055" s="1">
        <f t="shared" si="393"/>
        <v>-0.19492421572083185</v>
      </c>
      <c r="V1055" s="1">
        <f t="shared" si="394"/>
        <v>-0.18893064571233342</v>
      </c>
      <c r="W1055" s="1">
        <f t="shared" si="395"/>
        <v>-0.17458148274683971</v>
      </c>
      <c r="X1055" s="1">
        <f t="shared" si="396"/>
        <v>-0.17173096620006822</v>
      </c>
      <c r="Y1055" s="1">
        <f t="shared" si="397"/>
        <v>-0.12607449856733521</v>
      </c>
      <c r="Z1055" s="1">
        <f t="shared" si="398"/>
        <v>-0.15191740412979349</v>
      </c>
      <c r="AA1055" s="1">
        <f t="shared" si="399"/>
        <v>-0.14952919020715627</v>
      </c>
      <c r="AB1055" s="1">
        <f t="shared" si="400"/>
        <v>-0.10609480812641092</v>
      </c>
      <c r="AD1055" s="2">
        <f t="shared" ca="1" si="384"/>
        <v>1</v>
      </c>
      <c r="AE1055" s="2">
        <f t="shared" ca="1" si="385"/>
        <v>1</v>
      </c>
      <c r="AF1055" s="2">
        <f t="shared" ca="1" si="386"/>
        <v>1</v>
      </c>
      <c r="AG1055" s="2">
        <f t="shared" ca="1" si="387"/>
        <v>1</v>
      </c>
      <c r="AH1055" s="2">
        <f t="shared" ca="1" si="388"/>
        <v>1</v>
      </c>
      <c r="AI1055" s="2">
        <f t="shared" ca="1" si="389"/>
        <v>1</v>
      </c>
      <c r="AJ1055" s="2">
        <f t="shared" ca="1" si="390"/>
        <v>1</v>
      </c>
      <c r="AK1055" s="2">
        <f t="shared" ca="1" si="391"/>
        <v>1</v>
      </c>
      <c r="AM1055">
        <f ca="1">+IF(COUNTIFS(AM$4:AM1054,1,$Q$4:$Q1054,$Q1055)=1,0,IF(U1055*AD1055&lt;$AO$1,1,0))</f>
        <v>0</v>
      </c>
      <c r="AN1055">
        <f ca="1">+IF(COUNTIFS(AN$4:AN1054,1,$Q$4:$Q1054,$Q1055)=1,0,IF(V1055*AE1055&lt;$AO$1,1,0))</f>
        <v>0</v>
      </c>
      <c r="AO1055">
        <f ca="1">+IF(COUNTIFS(AO$4:AO1054,1,$Q$4:$Q1054,$Q1055)=1,0,IF(W1055*AF1055&lt;$AO$1,1,0))</f>
        <v>0</v>
      </c>
      <c r="AP1055">
        <f ca="1">+IF(COUNTIFS(AP$4:AP1054,1,$Q$4:$Q1054,$Q1055)=1,0,IF(X1055*AG1055&lt;$AO$1,1,0))</f>
        <v>0</v>
      </c>
      <c r="AQ1055">
        <f ca="1">+IF(COUNTIFS(AQ$4:AQ1054,1,$Q$4:$Q1054,$Q1055)=1,0,IF(Y1055*AH1055&lt;$AO$1,1,0))</f>
        <v>0</v>
      </c>
      <c r="AR1055">
        <f ca="1">+IF(COUNTIFS(AR$4:AR1054,1,$Q$4:$Q1054,$Q1055)=1,0,IF(Z1055*AI1055&lt;$AO$1,1,0))</f>
        <v>0</v>
      </c>
      <c r="AS1055">
        <f ca="1">+IF(COUNTIFS(AS$4:AS1054,1,$Q$4:$Q1054,$Q1055)=1,0,IF(AA1055*AJ1055&lt;$AO$1,1,0))</f>
        <v>0</v>
      </c>
      <c r="AT1055">
        <f ca="1">+IF(COUNTIFS(AT$4:AT1054,1,$Q$4:$Q1054,$Q1055)=1,0,IF(AB1055*AK1055&lt;$AO$1,1,0))</f>
        <v>0</v>
      </c>
      <c r="AU1055">
        <f t="shared" ca="1" si="382"/>
        <v>0</v>
      </c>
      <c r="AW1055">
        <f ca="1">1*(COUNTIFS($Q$4:$Q1054,Q1055,AU$4:AU1054,1)&gt;0)</f>
        <v>1</v>
      </c>
      <c r="AX1055" t="str">
        <f t="shared" ca="1" si="392"/>
        <v/>
      </c>
    </row>
    <row r="1056" spans="2:50" x14ac:dyDescent="0.35">
      <c r="B1056">
        <f t="shared" si="383"/>
        <v>1053</v>
      </c>
      <c r="C1056" s="5">
        <f>AVERAGEIFS(TimeSeries!1054:1054,TimeSeries!$1:$1,"&lt;="&amp;C$3,TimeSeries!$1:$1,"&gt;="&amp;C$2)</f>
        <v>114.2</v>
      </c>
      <c r="D1056" s="5">
        <f>AVERAGEIFS(TimeSeries!1054:1054,TimeSeries!$1:$1,"&lt;="&amp;D$3,TimeSeries!$1:$1,"&gt;="&amp;D$2)</f>
        <v>119.2</v>
      </c>
      <c r="E1056" s="5">
        <f>AVERAGEIFS(TimeSeries!1054:1054,TimeSeries!$1:$1,"&lt;="&amp;E$3,TimeSeries!$1:$1,"&gt;="&amp;E$2)</f>
        <v>121.3</v>
      </c>
      <c r="F1056" s="5">
        <f>AVERAGEIFS(TimeSeries!1054:1054,TimeSeries!$1:$1,"&lt;="&amp;F$3,TimeSeries!$1:$1,"&gt;="&amp;F$2)</f>
        <v>121.3</v>
      </c>
      <c r="G1056" s="5">
        <f>AVERAGEIFS(TimeSeries!1054:1054,TimeSeries!$1:$1,"&lt;="&amp;G$3,TimeSeries!$1:$1,"&gt;="&amp;G$2)</f>
        <v>119.2</v>
      </c>
      <c r="H1056" s="5">
        <f>AVERAGEIFS(TimeSeries!1054:1054,TimeSeries!$1:$1,"&lt;="&amp;H$3,TimeSeries!$1:$1,"&gt;="&amp;H$2)</f>
        <v>111.7</v>
      </c>
      <c r="I1056" s="5">
        <f>AVERAGEIFS(TimeSeries!1054:1054,TimeSeries!$1:$1,"&lt;="&amp;I$3,TimeSeries!$1:$1,"&gt;="&amp;I$2)</f>
        <v>106.75</v>
      </c>
      <c r="J1056" s="5">
        <f>AVERAGEIFS(TimeSeries!1054:1054,TimeSeries!$1:$1,"&lt;="&amp;J$3,TimeSeries!$1:$1,"&gt;="&amp;J$2)</f>
        <v>107.5</v>
      </c>
      <c r="K1056" s="5">
        <f>+TimeSeries!I1054</f>
        <v>115.3625</v>
      </c>
      <c r="M1056">
        <f t="shared" si="378"/>
        <v>117.57499999999999</v>
      </c>
      <c r="N1056">
        <f t="shared" si="379"/>
        <v>125.71250000000001</v>
      </c>
      <c r="O1056">
        <f t="shared" si="381"/>
        <v>0</v>
      </c>
      <c r="P1056">
        <f t="shared" si="380"/>
        <v>0</v>
      </c>
      <c r="Q1056">
        <f>+INDEX(TimeSeries!$A:$ZZ,'TimeSeries - Formatted'!$B1056+1,'TimeSeries - Formatted'!K$1)</f>
        <v>39</v>
      </c>
      <c r="R1056">
        <f>SUM(O$4:O1056)</f>
        <v>50</v>
      </c>
      <c r="S1056">
        <f>SUM(P$4:P1056)</f>
        <v>51</v>
      </c>
      <c r="U1056" s="1">
        <f t="shared" si="393"/>
        <v>-0.19492421572083185</v>
      </c>
      <c r="V1056" s="1">
        <f t="shared" si="394"/>
        <v>-0.18551417833959682</v>
      </c>
      <c r="W1056" s="1">
        <f t="shared" si="395"/>
        <v>-0.17116501537410311</v>
      </c>
      <c r="X1056" s="1">
        <f t="shared" si="396"/>
        <v>-0.17173096620006822</v>
      </c>
      <c r="Y1056" s="1">
        <f t="shared" si="397"/>
        <v>-0.14613180515759305</v>
      </c>
      <c r="Z1056" s="1">
        <f t="shared" si="398"/>
        <v>-0.17625368731563418</v>
      </c>
      <c r="AA1056" s="1">
        <f t="shared" si="399"/>
        <v>-0.19585687382297556</v>
      </c>
      <c r="AB1056" s="1">
        <f t="shared" si="400"/>
        <v>-0.19112114371708055</v>
      </c>
      <c r="AD1056" s="2">
        <f t="shared" ca="1" si="384"/>
        <v>0</v>
      </c>
      <c r="AE1056" s="2">
        <f t="shared" ca="1" si="385"/>
        <v>0</v>
      </c>
      <c r="AF1056" s="2">
        <f t="shared" ca="1" si="386"/>
        <v>0</v>
      </c>
      <c r="AG1056" s="2">
        <f t="shared" ca="1" si="387"/>
        <v>0</v>
      </c>
      <c r="AH1056" s="2">
        <f t="shared" ca="1" si="388"/>
        <v>0</v>
      </c>
      <c r="AI1056" s="2">
        <f t="shared" ca="1" si="389"/>
        <v>0</v>
      </c>
      <c r="AJ1056" s="2">
        <f t="shared" ca="1" si="390"/>
        <v>0</v>
      </c>
      <c r="AK1056" s="2">
        <f t="shared" ca="1" si="391"/>
        <v>0</v>
      </c>
      <c r="AM1056">
        <f ca="1">+IF(COUNTIFS(AM$4:AM1055,1,$Q$4:$Q1055,$Q1056)=1,0,IF(U1056*AD1056&lt;$AO$1,1,0))</f>
        <v>0</v>
      </c>
      <c r="AN1056">
        <f ca="1">+IF(COUNTIFS(AN$4:AN1055,1,$Q$4:$Q1055,$Q1056)=1,0,IF(V1056*AE1056&lt;$AO$1,1,0))</f>
        <v>0</v>
      </c>
      <c r="AO1056">
        <f ca="1">+IF(COUNTIFS(AO$4:AO1055,1,$Q$4:$Q1055,$Q1056)=1,0,IF(W1056*AF1056&lt;$AO$1,1,0))</f>
        <v>0</v>
      </c>
      <c r="AP1056">
        <f ca="1">+IF(COUNTIFS(AP$4:AP1055,1,$Q$4:$Q1055,$Q1056)=1,0,IF(X1056*AG1056&lt;$AO$1,1,0))</f>
        <v>0</v>
      </c>
      <c r="AQ1056">
        <f ca="1">+IF(COUNTIFS(AQ$4:AQ1055,1,$Q$4:$Q1055,$Q1056)=1,0,IF(Y1056*AH1056&lt;$AO$1,1,0))</f>
        <v>0</v>
      </c>
      <c r="AR1056">
        <f ca="1">+IF(COUNTIFS(AR$4:AR1055,1,$Q$4:$Q1055,$Q1056)=1,0,IF(Z1056*AI1056&lt;$AO$1,1,0))</f>
        <v>0</v>
      </c>
      <c r="AS1056">
        <f ca="1">+IF(COUNTIFS(AS$4:AS1055,1,$Q$4:$Q1055,$Q1056)=1,0,IF(AA1056*AJ1056&lt;$AO$1,1,0))</f>
        <v>0</v>
      </c>
      <c r="AT1056">
        <f ca="1">+IF(COUNTIFS(AT$4:AT1055,1,$Q$4:$Q1055,$Q1056)=1,0,IF(AB1056*AK1056&lt;$AO$1,1,0))</f>
        <v>0</v>
      </c>
      <c r="AU1056">
        <f t="shared" ca="1" si="382"/>
        <v>0</v>
      </c>
      <c r="AW1056">
        <f>1*(COUNTIFS($Q$4:$Q1055,Q1056,AU$4:AU1055,1)&gt;0)</f>
        <v>0</v>
      </c>
      <c r="AX1056" t="str">
        <f t="shared" ca="1" si="392"/>
        <v/>
      </c>
    </row>
    <row r="1057" spans="2:50" x14ac:dyDescent="0.35">
      <c r="B1057">
        <f t="shared" si="383"/>
        <v>1054</v>
      </c>
      <c r="C1057" s="5">
        <f>AVERAGEIFS(TimeSeries!1055:1055,TimeSeries!$1:$1,"&lt;="&amp;C$3,TimeSeries!$1:$1,"&gt;="&amp;C$2)</f>
        <v>115.4</v>
      </c>
      <c r="D1057" s="5">
        <f>AVERAGEIFS(TimeSeries!1055:1055,TimeSeries!$1:$1,"&lt;="&amp;D$3,TimeSeries!$1:$1,"&gt;="&amp;D$2)</f>
        <v>120.4</v>
      </c>
      <c r="E1057" s="5">
        <f>AVERAGEIFS(TimeSeries!1055:1055,TimeSeries!$1:$1,"&lt;="&amp;E$3,TimeSeries!$1:$1,"&gt;="&amp;E$2)</f>
        <v>122.5</v>
      </c>
      <c r="F1057" s="5">
        <f>AVERAGEIFS(TimeSeries!1055:1055,TimeSeries!$1:$1,"&lt;="&amp;F$3,TimeSeries!$1:$1,"&gt;="&amp;F$2)</f>
        <v>122.5</v>
      </c>
      <c r="G1057" s="5">
        <f>AVERAGEIFS(TimeSeries!1055:1055,TimeSeries!$1:$1,"&lt;="&amp;G$3,TimeSeries!$1:$1,"&gt;="&amp;G$2)</f>
        <v>119.7</v>
      </c>
      <c r="H1057" s="5">
        <f>AVERAGEIFS(TimeSeries!1055:1055,TimeSeries!$1:$1,"&lt;="&amp;H$3,TimeSeries!$1:$1,"&gt;="&amp;H$2)</f>
        <v>111.7</v>
      </c>
      <c r="I1057" s="5">
        <f>AVERAGEIFS(TimeSeries!1055:1055,TimeSeries!$1:$1,"&lt;="&amp;I$3,TimeSeries!$1:$1,"&gt;="&amp;I$2)</f>
        <v>108.15</v>
      </c>
      <c r="J1057" s="5">
        <f>AVERAGEIFS(TimeSeries!1055:1055,TimeSeries!$1:$1,"&lt;="&amp;J$3,TimeSeries!$1:$1,"&gt;="&amp;J$2)</f>
        <v>110.3</v>
      </c>
      <c r="K1057" s="5">
        <f>+TimeSeries!I1055</f>
        <v>116.4375</v>
      </c>
      <c r="M1057">
        <f t="shared" si="378"/>
        <v>117.57499999999999</v>
      </c>
      <c r="N1057">
        <f t="shared" si="379"/>
        <v>125.71250000000001</v>
      </c>
      <c r="O1057">
        <f t="shared" si="381"/>
        <v>0</v>
      </c>
      <c r="P1057">
        <f t="shared" si="380"/>
        <v>0</v>
      </c>
      <c r="Q1057">
        <f>+INDEX(TimeSeries!$A:$ZZ,'TimeSeries - Formatted'!$B1057+1,'TimeSeries - Formatted'!K$1)</f>
        <v>39</v>
      </c>
      <c r="R1057">
        <f>SUM(O$4:O1057)</f>
        <v>50</v>
      </c>
      <c r="S1057">
        <f>SUM(P$4:P1057)</f>
        <v>51</v>
      </c>
      <c r="U1057" s="1">
        <f t="shared" si="393"/>
        <v>-0.1864645752555516</v>
      </c>
      <c r="V1057" s="1">
        <f t="shared" si="394"/>
        <v>-0.17731465664502899</v>
      </c>
      <c r="W1057" s="1">
        <f t="shared" si="395"/>
        <v>-0.16296549367953528</v>
      </c>
      <c r="X1057" s="1">
        <f t="shared" si="396"/>
        <v>-0.16353704335950825</v>
      </c>
      <c r="Y1057" s="1">
        <f t="shared" si="397"/>
        <v>-0.14255014326647564</v>
      </c>
      <c r="Z1057" s="1">
        <f t="shared" si="398"/>
        <v>-0.17625368731563418</v>
      </c>
      <c r="AA1057" s="1">
        <f t="shared" si="399"/>
        <v>-0.18531073446327684</v>
      </c>
      <c r="AB1057" s="1">
        <f t="shared" si="400"/>
        <v>-0.17005267118133938</v>
      </c>
      <c r="AD1057" s="2">
        <f t="shared" ca="1" si="384"/>
        <v>0</v>
      </c>
      <c r="AE1057" s="2">
        <f t="shared" ca="1" si="385"/>
        <v>0</v>
      </c>
      <c r="AF1057" s="2">
        <f t="shared" ca="1" si="386"/>
        <v>0</v>
      </c>
      <c r="AG1057" s="2">
        <f t="shared" ca="1" si="387"/>
        <v>0</v>
      </c>
      <c r="AH1057" s="2">
        <f t="shared" ca="1" si="388"/>
        <v>0</v>
      </c>
      <c r="AI1057" s="2">
        <f t="shared" ca="1" si="389"/>
        <v>0</v>
      </c>
      <c r="AJ1057" s="2">
        <f t="shared" ca="1" si="390"/>
        <v>0</v>
      </c>
      <c r="AK1057" s="2">
        <f t="shared" ca="1" si="391"/>
        <v>0</v>
      </c>
      <c r="AM1057">
        <f ca="1">+IF(COUNTIFS(AM$4:AM1056,1,$Q$4:$Q1056,$Q1057)=1,0,IF(U1057*AD1057&lt;$AO$1,1,0))</f>
        <v>0</v>
      </c>
      <c r="AN1057">
        <f ca="1">+IF(COUNTIFS(AN$4:AN1056,1,$Q$4:$Q1056,$Q1057)=1,0,IF(V1057*AE1057&lt;$AO$1,1,0))</f>
        <v>0</v>
      </c>
      <c r="AO1057">
        <f ca="1">+IF(COUNTIFS(AO$4:AO1056,1,$Q$4:$Q1056,$Q1057)=1,0,IF(W1057*AF1057&lt;$AO$1,1,0))</f>
        <v>0</v>
      </c>
      <c r="AP1057">
        <f ca="1">+IF(COUNTIFS(AP$4:AP1056,1,$Q$4:$Q1056,$Q1057)=1,0,IF(X1057*AG1057&lt;$AO$1,1,0))</f>
        <v>0</v>
      </c>
      <c r="AQ1057">
        <f ca="1">+IF(COUNTIFS(AQ$4:AQ1056,1,$Q$4:$Q1056,$Q1057)=1,0,IF(Y1057*AH1057&lt;$AO$1,1,0))</f>
        <v>0</v>
      </c>
      <c r="AR1057">
        <f ca="1">+IF(COUNTIFS(AR$4:AR1056,1,$Q$4:$Q1056,$Q1057)=1,0,IF(Z1057*AI1057&lt;$AO$1,1,0))</f>
        <v>0</v>
      </c>
      <c r="AS1057">
        <f ca="1">+IF(COUNTIFS(AS$4:AS1056,1,$Q$4:$Q1056,$Q1057)=1,0,IF(AA1057*AJ1057&lt;$AO$1,1,0))</f>
        <v>0</v>
      </c>
      <c r="AT1057">
        <f ca="1">+IF(COUNTIFS(AT$4:AT1056,1,$Q$4:$Q1056,$Q1057)=1,0,IF(AB1057*AK1057&lt;$AO$1,1,0))</f>
        <v>0</v>
      </c>
      <c r="AU1057">
        <f t="shared" ca="1" si="382"/>
        <v>0</v>
      </c>
      <c r="AW1057">
        <f ca="1">1*(COUNTIFS($Q$4:$Q1056,Q1057,AU$4:AU1056,1)&gt;0)</f>
        <v>0</v>
      </c>
      <c r="AX1057" t="str">
        <f t="shared" ca="1" si="392"/>
        <v/>
      </c>
    </row>
    <row r="1058" spans="2:50" x14ac:dyDescent="0.35">
      <c r="B1058">
        <f t="shared" si="383"/>
        <v>1055</v>
      </c>
      <c r="C1058" s="5">
        <f>AVERAGEIFS(TimeSeries!1056:1056,TimeSeries!$1:$1,"&lt;="&amp;C$3,TimeSeries!$1:$1,"&gt;="&amp;C$2)</f>
        <v>116.6</v>
      </c>
      <c r="D1058" s="5">
        <f>AVERAGEIFS(TimeSeries!1056:1056,TimeSeries!$1:$1,"&lt;="&amp;D$3,TimeSeries!$1:$1,"&gt;="&amp;D$2)</f>
        <v>121.6</v>
      </c>
      <c r="E1058" s="5">
        <f>AVERAGEIFS(TimeSeries!1056:1056,TimeSeries!$1:$1,"&lt;="&amp;E$3,TimeSeries!$1:$1,"&gt;="&amp;E$2)</f>
        <v>123.75</v>
      </c>
      <c r="F1058" s="5">
        <f>AVERAGEIFS(TimeSeries!1056:1056,TimeSeries!$1:$1,"&lt;="&amp;F$3,TimeSeries!$1:$1,"&gt;="&amp;F$2)</f>
        <v>123.75</v>
      </c>
      <c r="G1058" s="5">
        <f>AVERAGEIFS(TimeSeries!1056:1056,TimeSeries!$1:$1,"&lt;="&amp;G$3,TimeSeries!$1:$1,"&gt;="&amp;G$2)</f>
        <v>120.2</v>
      </c>
      <c r="H1058" s="5">
        <f>AVERAGEIFS(TimeSeries!1056:1056,TimeSeries!$1:$1,"&lt;="&amp;H$3,TimeSeries!$1:$1,"&gt;="&amp;H$2)</f>
        <v>112.2</v>
      </c>
      <c r="I1058" s="5">
        <f>AVERAGEIFS(TimeSeries!1056:1056,TimeSeries!$1:$1,"&lt;="&amp;I$3,TimeSeries!$1:$1,"&gt;="&amp;I$2)</f>
        <v>107.95</v>
      </c>
      <c r="J1058" s="5">
        <f>AVERAGEIFS(TimeSeries!1056:1056,TimeSeries!$1:$1,"&lt;="&amp;J$3,TimeSeries!$1:$1,"&gt;="&amp;J$2)</f>
        <v>108.9</v>
      </c>
      <c r="K1058" s="5">
        <f>+TimeSeries!I1056</f>
        <v>117.125</v>
      </c>
      <c r="M1058">
        <f t="shared" si="378"/>
        <v>117.47499999999999</v>
      </c>
      <c r="N1058">
        <f t="shared" si="379"/>
        <v>125.71250000000001</v>
      </c>
      <c r="O1058">
        <f t="shared" si="381"/>
        <v>0</v>
      </c>
      <c r="P1058">
        <f t="shared" si="380"/>
        <v>0</v>
      </c>
      <c r="Q1058">
        <f>+INDEX(TimeSeries!$A:$ZZ,'TimeSeries - Formatted'!$B1058+1,'TimeSeries - Formatted'!K$1)</f>
        <v>39</v>
      </c>
      <c r="R1058">
        <f>SUM(O$4:O1058)</f>
        <v>50</v>
      </c>
      <c r="S1058">
        <f>SUM(P$4:P1058)</f>
        <v>51</v>
      </c>
      <c r="U1058" s="1">
        <f t="shared" si="393"/>
        <v>-0.17800493479027146</v>
      </c>
      <c r="V1058" s="1">
        <f t="shared" si="394"/>
        <v>-0.16911513495046127</v>
      </c>
      <c r="W1058" s="1">
        <f t="shared" si="395"/>
        <v>-0.15442432524769389</v>
      </c>
      <c r="X1058" s="1">
        <f t="shared" si="396"/>
        <v>-0.15500170706725835</v>
      </c>
      <c r="Y1058" s="1">
        <f t="shared" si="397"/>
        <v>-0.13896848137535811</v>
      </c>
      <c r="Z1058" s="1">
        <f t="shared" si="398"/>
        <v>-0.17256637168141586</v>
      </c>
      <c r="AA1058" s="1">
        <f t="shared" si="399"/>
        <v>-0.18681732580037658</v>
      </c>
      <c r="AB1058" s="1">
        <f t="shared" si="400"/>
        <v>-0.18058690744920991</v>
      </c>
      <c r="AD1058" s="2">
        <f t="shared" ca="1" si="384"/>
        <v>0</v>
      </c>
      <c r="AE1058" s="2">
        <f t="shared" ca="1" si="385"/>
        <v>0</v>
      </c>
      <c r="AF1058" s="2">
        <f t="shared" ca="1" si="386"/>
        <v>0</v>
      </c>
      <c r="AG1058" s="2">
        <f t="shared" ca="1" si="387"/>
        <v>0</v>
      </c>
      <c r="AH1058" s="2">
        <f t="shared" ca="1" si="388"/>
        <v>0</v>
      </c>
      <c r="AI1058" s="2">
        <f t="shared" ca="1" si="389"/>
        <v>0</v>
      </c>
      <c r="AJ1058" s="2">
        <f t="shared" ca="1" si="390"/>
        <v>0</v>
      </c>
      <c r="AK1058" s="2">
        <f t="shared" ca="1" si="391"/>
        <v>0</v>
      </c>
      <c r="AM1058">
        <f ca="1">+IF(COUNTIFS(AM$4:AM1057,1,$Q$4:$Q1057,$Q1058)=1,0,IF(U1058*AD1058&lt;$AO$1,1,0))</f>
        <v>0</v>
      </c>
      <c r="AN1058">
        <f ca="1">+IF(COUNTIFS(AN$4:AN1057,1,$Q$4:$Q1057,$Q1058)=1,0,IF(V1058*AE1058&lt;$AO$1,1,0))</f>
        <v>0</v>
      </c>
      <c r="AO1058">
        <f ca="1">+IF(COUNTIFS(AO$4:AO1057,1,$Q$4:$Q1057,$Q1058)=1,0,IF(W1058*AF1058&lt;$AO$1,1,0))</f>
        <v>0</v>
      </c>
      <c r="AP1058">
        <f ca="1">+IF(COUNTIFS(AP$4:AP1057,1,$Q$4:$Q1057,$Q1058)=1,0,IF(X1058*AG1058&lt;$AO$1,1,0))</f>
        <v>0</v>
      </c>
      <c r="AQ1058">
        <f ca="1">+IF(COUNTIFS(AQ$4:AQ1057,1,$Q$4:$Q1057,$Q1058)=1,0,IF(Y1058*AH1058&lt;$AO$1,1,0))</f>
        <v>0</v>
      </c>
      <c r="AR1058">
        <f ca="1">+IF(COUNTIFS(AR$4:AR1057,1,$Q$4:$Q1057,$Q1058)=1,0,IF(Z1058*AI1058&lt;$AO$1,1,0))</f>
        <v>0</v>
      </c>
      <c r="AS1058">
        <f ca="1">+IF(COUNTIFS(AS$4:AS1057,1,$Q$4:$Q1057,$Q1058)=1,0,IF(AA1058*AJ1058&lt;$AO$1,1,0))</f>
        <v>0</v>
      </c>
      <c r="AT1058">
        <f ca="1">+IF(COUNTIFS(AT$4:AT1057,1,$Q$4:$Q1057,$Q1058)=1,0,IF(AB1058*AK1058&lt;$AO$1,1,0))</f>
        <v>0</v>
      </c>
      <c r="AU1058">
        <f t="shared" ca="1" si="382"/>
        <v>0</v>
      </c>
      <c r="AW1058">
        <f ca="1">1*(COUNTIFS($Q$4:$Q1057,Q1058,AU$4:AU1057,1)&gt;0)</f>
        <v>0</v>
      </c>
      <c r="AX1058" t="str">
        <f t="shared" ca="1" si="392"/>
        <v/>
      </c>
    </row>
    <row r="1059" spans="2:50" x14ac:dyDescent="0.35">
      <c r="B1059">
        <f t="shared" si="383"/>
        <v>1056</v>
      </c>
      <c r="C1059" s="5">
        <f>AVERAGEIFS(TimeSeries!1057:1057,TimeSeries!$1:$1,"&lt;="&amp;C$3,TimeSeries!$1:$1,"&gt;="&amp;C$2)</f>
        <v>119</v>
      </c>
      <c r="D1059" s="5">
        <f>AVERAGEIFS(TimeSeries!1057:1057,TimeSeries!$1:$1,"&lt;="&amp;D$3,TimeSeries!$1:$1,"&gt;="&amp;D$2)</f>
        <v>124</v>
      </c>
      <c r="E1059" s="5">
        <f>AVERAGEIFS(TimeSeries!1057:1057,TimeSeries!$1:$1,"&lt;="&amp;E$3,TimeSeries!$1:$1,"&gt;="&amp;E$2)</f>
        <v>125.45</v>
      </c>
      <c r="F1059" s="5">
        <f>AVERAGEIFS(TimeSeries!1057:1057,TimeSeries!$1:$1,"&lt;="&amp;F$3,TimeSeries!$1:$1,"&gt;="&amp;F$2)</f>
        <v>125.95</v>
      </c>
      <c r="G1059" s="5">
        <f>AVERAGEIFS(TimeSeries!1057:1057,TimeSeries!$1:$1,"&lt;="&amp;G$3,TimeSeries!$1:$1,"&gt;="&amp;G$2)</f>
        <v>121.7</v>
      </c>
      <c r="H1059" s="5">
        <f>AVERAGEIFS(TimeSeries!1057:1057,TimeSeries!$1:$1,"&lt;="&amp;H$3,TimeSeries!$1:$1,"&gt;="&amp;H$2)</f>
        <v>112.7</v>
      </c>
      <c r="I1059" s="5">
        <f>AVERAGEIFS(TimeSeries!1057:1057,TimeSeries!$1:$1,"&lt;="&amp;I$3,TimeSeries!$1:$1,"&gt;="&amp;I$2)</f>
        <v>112.7</v>
      </c>
      <c r="J1059" s="5">
        <f>AVERAGEIFS(TimeSeries!1057:1057,TimeSeries!$1:$1,"&lt;="&amp;J$3,TimeSeries!$1:$1,"&gt;="&amp;J$2)</f>
        <v>117.4</v>
      </c>
      <c r="K1059" s="5">
        <f>+TimeSeries!I1057</f>
        <v>119.71250000000001</v>
      </c>
      <c r="M1059">
        <f t="shared" si="378"/>
        <v>117.47499999999999</v>
      </c>
      <c r="N1059">
        <f t="shared" si="379"/>
        <v>125.71250000000001</v>
      </c>
      <c r="O1059">
        <f t="shared" si="381"/>
        <v>1</v>
      </c>
      <c r="P1059">
        <f t="shared" si="380"/>
        <v>0</v>
      </c>
      <c r="Q1059">
        <f>+INDEX(TimeSeries!$A:$ZZ,'TimeSeries - Formatted'!$B1059+1,'TimeSeries - Formatted'!K$1)</f>
        <v>39</v>
      </c>
      <c r="R1059">
        <f>SUM(O$4:O1059)</f>
        <v>51</v>
      </c>
      <c r="S1059">
        <f>SUM(P$4:P1059)</f>
        <v>51</v>
      </c>
      <c r="U1059" s="1">
        <f t="shared" si="393"/>
        <v>-0.16108565385971096</v>
      </c>
      <c r="V1059" s="1">
        <f t="shared" si="394"/>
        <v>-0.13195659782989144</v>
      </c>
      <c r="W1059" s="1">
        <f t="shared" si="395"/>
        <v>-0.13452914798206272</v>
      </c>
      <c r="X1059" s="1">
        <f t="shared" si="396"/>
        <v>-0.13997951519289853</v>
      </c>
      <c r="Y1059" s="1">
        <f t="shared" si="397"/>
        <v>-0.12822349570200564</v>
      </c>
      <c r="Z1059" s="1">
        <f t="shared" si="398"/>
        <v>-0.16887905604719755</v>
      </c>
      <c r="AA1059" s="1">
        <f t="shared" si="399"/>
        <v>-0.15103578154425612</v>
      </c>
      <c r="AB1059" s="1">
        <f t="shared" si="400"/>
        <v>-0.11662904439428146</v>
      </c>
      <c r="AD1059" s="2">
        <f t="shared" ca="1" si="384"/>
        <v>0</v>
      </c>
      <c r="AE1059" s="2">
        <f t="shared" ca="1" si="385"/>
        <v>0</v>
      </c>
      <c r="AF1059" s="2">
        <f t="shared" ca="1" si="386"/>
        <v>0</v>
      </c>
      <c r="AG1059" s="2">
        <f t="shared" ca="1" si="387"/>
        <v>0</v>
      </c>
      <c r="AH1059" s="2">
        <f t="shared" ca="1" si="388"/>
        <v>0</v>
      </c>
      <c r="AI1059" s="2">
        <f t="shared" ca="1" si="389"/>
        <v>0</v>
      </c>
      <c r="AJ1059" s="2">
        <f t="shared" ca="1" si="390"/>
        <v>0</v>
      </c>
      <c r="AK1059" s="2">
        <f t="shared" ca="1" si="391"/>
        <v>0</v>
      </c>
      <c r="AM1059">
        <f ca="1">+IF(COUNTIFS(AM$4:AM1058,1,$Q$4:$Q1058,$Q1059)=1,0,IF(U1059*AD1059&lt;$AO$1,1,0))</f>
        <v>0</v>
      </c>
      <c r="AN1059">
        <f ca="1">+IF(COUNTIFS(AN$4:AN1058,1,$Q$4:$Q1058,$Q1059)=1,0,IF(V1059*AE1059&lt;$AO$1,1,0))</f>
        <v>0</v>
      </c>
      <c r="AO1059">
        <f ca="1">+IF(COUNTIFS(AO$4:AO1058,1,$Q$4:$Q1058,$Q1059)=1,0,IF(W1059*AF1059&lt;$AO$1,1,0))</f>
        <v>0</v>
      </c>
      <c r="AP1059">
        <f ca="1">+IF(COUNTIFS(AP$4:AP1058,1,$Q$4:$Q1058,$Q1059)=1,0,IF(X1059*AG1059&lt;$AO$1,1,0))</f>
        <v>0</v>
      </c>
      <c r="AQ1059">
        <f ca="1">+IF(COUNTIFS(AQ$4:AQ1058,1,$Q$4:$Q1058,$Q1059)=1,0,IF(Y1059*AH1059&lt;$AO$1,1,0))</f>
        <v>0</v>
      </c>
      <c r="AR1059">
        <f ca="1">+IF(COUNTIFS(AR$4:AR1058,1,$Q$4:$Q1058,$Q1059)=1,0,IF(Z1059*AI1059&lt;$AO$1,1,0))</f>
        <v>0</v>
      </c>
      <c r="AS1059">
        <f ca="1">+IF(COUNTIFS(AS$4:AS1058,1,$Q$4:$Q1058,$Q1059)=1,0,IF(AA1059*AJ1059&lt;$AO$1,1,0))</f>
        <v>0</v>
      </c>
      <c r="AT1059">
        <f ca="1">+IF(COUNTIFS(AT$4:AT1058,1,$Q$4:$Q1058,$Q1059)=1,0,IF(AB1059*AK1059&lt;$AO$1,1,0))</f>
        <v>0</v>
      </c>
      <c r="AU1059">
        <f t="shared" ca="1" si="382"/>
        <v>0</v>
      </c>
      <c r="AW1059">
        <f ca="1">1*(COUNTIFS($Q$4:$Q1058,Q1059,AU$4:AU1058,1)&gt;0)</f>
        <v>0</v>
      </c>
      <c r="AX1059" t="str">
        <f t="shared" ca="1" si="392"/>
        <v/>
      </c>
    </row>
    <row r="1060" spans="2:50" x14ac:dyDescent="0.35">
      <c r="B1060">
        <f t="shared" si="383"/>
        <v>1057</v>
      </c>
      <c r="C1060" s="5">
        <f>AVERAGEIFS(TimeSeries!1058:1058,TimeSeries!$1:$1,"&lt;="&amp;C$3,TimeSeries!$1:$1,"&gt;="&amp;C$2)</f>
        <v>122.65</v>
      </c>
      <c r="D1060" s="5">
        <f>AVERAGEIFS(TimeSeries!1058:1058,TimeSeries!$1:$1,"&lt;="&amp;D$3,TimeSeries!$1:$1,"&gt;="&amp;D$2)</f>
        <v>127.65</v>
      </c>
      <c r="E1060" s="5">
        <f>AVERAGEIFS(TimeSeries!1058:1058,TimeSeries!$1:$1,"&lt;="&amp;E$3,TimeSeries!$1:$1,"&gt;="&amp;E$2)</f>
        <v>128.35</v>
      </c>
      <c r="F1060" s="5">
        <f>AVERAGEIFS(TimeSeries!1058:1058,TimeSeries!$1:$1,"&lt;="&amp;F$3,TimeSeries!$1:$1,"&gt;="&amp;F$2)</f>
        <v>131.35</v>
      </c>
      <c r="G1060" s="5">
        <f>AVERAGEIFS(TimeSeries!1058:1058,TimeSeries!$1:$1,"&lt;="&amp;G$3,TimeSeries!$1:$1,"&gt;="&amp;G$2)</f>
        <v>125.7</v>
      </c>
      <c r="H1060" s="5">
        <f>AVERAGEIFS(TimeSeries!1058:1058,TimeSeries!$1:$1,"&lt;="&amp;H$3,TimeSeries!$1:$1,"&gt;="&amp;H$2)</f>
        <v>113.7</v>
      </c>
      <c r="I1060" s="5">
        <f>AVERAGEIFS(TimeSeries!1058:1058,TimeSeries!$1:$1,"&lt;="&amp;I$3,TimeSeries!$1:$1,"&gt;="&amp;I$2)</f>
        <v>113.7</v>
      </c>
      <c r="J1060" s="5">
        <f>AVERAGEIFS(TimeSeries!1058:1058,TimeSeries!$1:$1,"&lt;="&amp;J$3,TimeSeries!$1:$1,"&gt;="&amp;J$2)</f>
        <v>117.4</v>
      </c>
      <c r="K1060" s="5">
        <f>+TimeSeries!I1058</f>
        <v>122.6</v>
      </c>
      <c r="M1060">
        <f t="shared" si="378"/>
        <v>117.47499999999999</v>
      </c>
      <c r="N1060">
        <f t="shared" si="379"/>
        <v>125.71250000000001</v>
      </c>
      <c r="O1060">
        <f t="shared" si="381"/>
        <v>0</v>
      </c>
      <c r="P1060">
        <f t="shared" si="380"/>
        <v>0</v>
      </c>
      <c r="Q1060">
        <f>+INDEX(TimeSeries!$A:$ZZ,'TimeSeries - Formatted'!$B1060+1,'TimeSeries - Formatted'!K$1)</f>
        <v>39</v>
      </c>
      <c r="R1060">
        <f>SUM(O$4:O1060)</f>
        <v>51</v>
      </c>
      <c r="S1060">
        <f>SUM(P$4:P1060)</f>
        <v>51</v>
      </c>
      <c r="U1060" s="1">
        <f t="shared" si="393"/>
        <v>-9.2825443786982098E-2</v>
      </c>
      <c r="V1060" s="1">
        <f t="shared" si="394"/>
        <v>-3.8055764883195065E-2</v>
      </c>
      <c r="W1060" s="1">
        <f t="shared" si="395"/>
        <v>-5.7635829662261329E-2</v>
      </c>
      <c r="X1060" s="1">
        <f t="shared" si="396"/>
        <v>-7.3041637261820669E-2</v>
      </c>
      <c r="Y1060" s="1">
        <f t="shared" si="397"/>
        <v>-9.957020057306587E-2</v>
      </c>
      <c r="Z1060" s="1">
        <f t="shared" si="398"/>
        <v>-0.16150442477876104</v>
      </c>
      <c r="AA1060" s="1">
        <f t="shared" si="399"/>
        <v>-0.14350282485875709</v>
      </c>
      <c r="AB1060" s="1">
        <f t="shared" si="400"/>
        <v>-0.10722433460076042</v>
      </c>
      <c r="AD1060" s="2">
        <f t="shared" ca="1" si="384"/>
        <v>0</v>
      </c>
      <c r="AE1060" s="2">
        <f t="shared" ca="1" si="385"/>
        <v>0</v>
      </c>
      <c r="AF1060" s="2">
        <f t="shared" ca="1" si="386"/>
        <v>0</v>
      </c>
      <c r="AG1060" s="2">
        <f t="shared" ca="1" si="387"/>
        <v>0</v>
      </c>
      <c r="AH1060" s="2">
        <f t="shared" ca="1" si="388"/>
        <v>0</v>
      </c>
      <c r="AI1060" s="2">
        <f t="shared" ca="1" si="389"/>
        <v>0</v>
      </c>
      <c r="AJ1060" s="2">
        <f t="shared" ca="1" si="390"/>
        <v>0</v>
      </c>
      <c r="AK1060" s="2">
        <f t="shared" ca="1" si="391"/>
        <v>0</v>
      </c>
      <c r="AM1060">
        <f ca="1">+IF(COUNTIFS(AM$4:AM1059,1,$Q$4:$Q1059,$Q1060)=1,0,IF(U1060*AD1060&lt;$AO$1,1,0))</f>
        <v>0</v>
      </c>
      <c r="AN1060">
        <f ca="1">+IF(COUNTIFS(AN$4:AN1059,1,$Q$4:$Q1059,$Q1060)=1,0,IF(V1060*AE1060&lt;$AO$1,1,0))</f>
        <v>0</v>
      </c>
      <c r="AO1060">
        <f ca="1">+IF(COUNTIFS(AO$4:AO1059,1,$Q$4:$Q1059,$Q1060)=1,0,IF(W1060*AF1060&lt;$AO$1,1,0))</f>
        <v>0</v>
      </c>
      <c r="AP1060">
        <f ca="1">+IF(COUNTIFS(AP$4:AP1059,1,$Q$4:$Q1059,$Q1060)=1,0,IF(X1060*AG1060&lt;$AO$1,1,0))</f>
        <v>0</v>
      </c>
      <c r="AQ1060">
        <f ca="1">+IF(COUNTIFS(AQ$4:AQ1059,1,$Q$4:$Q1059,$Q1060)=1,0,IF(Y1060*AH1060&lt;$AO$1,1,0))</f>
        <v>0</v>
      </c>
      <c r="AR1060">
        <f ca="1">+IF(COUNTIFS(AR$4:AR1059,1,$Q$4:$Q1059,$Q1060)=1,0,IF(Z1060*AI1060&lt;$AO$1,1,0))</f>
        <v>0</v>
      </c>
      <c r="AS1060">
        <f ca="1">+IF(COUNTIFS(AS$4:AS1059,1,$Q$4:$Q1059,$Q1060)=1,0,IF(AA1060*AJ1060&lt;$AO$1,1,0))</f>
        <v>0</v>
      </c>
      <c r="AT1060">
        <f ca="1">+IF(COUNTIFS(AT$4:AT1059,1,$Q$4:$Q1059,$Q1060)=1,0,IF(AB1060*AK1060&lt;$AO$1,1,0))</f>
        <v>0</v>
      </c>
      <c r="AU1060">
        <f t="shared" ca="1" si="382"/>
        <v>0</v>
      </c>
      <c r="AW1060">
        <f ca="1">1*(COUNTIFS($Q$4:$Q1059,Q1060,AU$4:AU1059,1)&gt;0)</f>
        <v>0</v>
      </c>
      <c r="AX1060" t="str">
        <f t="shared" ca="1" si="392"/>
        <v/>
      </c>
    </row>
    <row r="1061" spans="2:50" x14ac:dyDescent="0.35">
      <c r="B1061">
        <f t="shared" si="383"/>
        <v>1058</v>
      </c>
      <c r="C1061" s="5">
        <f>AVERAGEIFS(TimeSeries!1059:1059,TimeSeries!$1:$1,"&lt;="&amp;C$3,TimeSeries!$1:$1,"&gt;="&amp;C$2)</f>
        <v>126.05</v>
      </c>
      <c r="D1061" s="5">
        <f>AVERAGEIFS(TimeSeries!1059:1059,TimeSeries!$1:$1,"&lt;="&amp;D$3,TimeSeries!$1:$1,"&gt;="&amp;D$2)</f>
        <v>130.55000000000001</v>
      </c>
      <c r="E1061" s="5">
        <f>AVERAGEIFS(TimeSeries!1059:1059,TimeSeries!$1:$1,"&lt;="&amp;E$3,TimeSeries!$1:$1,"&gt;="&amp;E$2)</f>
        <v>130.55000000000001</v>
      </c>
      <c r="F1061" s="5">
        <f>AVERAGEIFS(TimeSeries!1059:1059,TimeSeries!$1:$1,"&lt;="&amp;F$3,TimeSeries!$1:$1,"&gt;="&amp;F$2)</f>
        <v>132.55000000000001</v>
      </c>
      <c r="G1061" s="5">
        <f>AVERAGEIFS(TimeSeries!1059:1059,TimeSeries!$1:$1,"&lt;="&amp;G$3,TimeSeries!$1:$1,"&gt;="&amp;G$2)</f>
        <v>129</v>
      </c>
      <c r="H1061" s="5">
        <f>AVERAGEIFS(TimeSeries!1059:1059,TimeSeries!$1:$1,"&lt;="&amp;H$3,TimeSeries!$1:$1,"&gt;="&amp;H$2)</f>
        <v>117.5</v>
      </c>
      <c r="I1061" s="5">
        <f>AVERAGEIFS(TimeSeries!1059:1059,TimeSeries!$1:$1,"&lt;="&amp;I$3,TimeSeries!$1:$1,"&gt;="&amp;I$2)</f>
        <v>114.7</v>
      </c>
      <c r="J1061" s="5">
        <f>AVERAGEIFS(TimeSeries!1059:1059,TimeSeries!$1:$1,"&lt;="&amp;J$3,TimeSeries!$1:$1,"&gt;="&amp;J$2)</f>
        <v>117.4</v>
      </c>
      <c r="K1061" s="5">
        <f>+TimeSeries!I1059</f>
        <v>125.075</v>
      </c>
      <c r="M1061">
        <f t="shared" si="378"/>
        <v>117.47499999999999</v>
      </c>
      <c r="N1061">
        <f t="shared" si="379"/>
        <v>125.71250000000001</v>
      </c>
      <c r="O1061">
        <f t="shared" si="381"/>
        <v>0</v>
      </c>
      <c r="P1061">
        <f t="shared" si="380"/>
        <v>0</v>
      </c>
      <c r="Q1061">
        <f>+INDEX(TimeSeries!$A:$ZZ,'TimeSeries - Formatted'!$B1061+1,'TimeSeries - Formatted'!K$1)</f>
        <v>39</v>
      </c>
      <c r="R1061">
        <f>SUM(O$4:O1061)</f>
        <v>51</v>
      </c>
      <c r="S1061">
        <f>SUM(P$4:P1061)</f>
        <v>51</v>
      </c>
      <c r="U1061" s="1">
        <f t="shared" si="393"/>
        <v>4.382470119521864E-3</v>
      </c>
      <c r="V1061" s="1">
        <f t="shared" si="394"/>
        <v>2.2718370544457578E-2</v>
      </c>
      <c r="W1061" s="1">
        <f t="shared" si="395"/>
        <v>1.7140631086872027E-2</v>
      </c>
      <c r="X1061" s="1">
        <f t="shared" si="396"/>
        <v>0</v>
      </c>
      <c r="Y1061" s="1">
        <f t="shared" si="397"/>
        <v>-3.1894934333958735E-2</v>
      </c>
      <c r="Z1061" s="1">
        <f t="shared" si="398"/>
        <v>-9.0909090909090939E-2</v>
      </c>
      <c r="AA1061" s="1">
        <f t="shared" si="399"/>
        <v>-8.2400000000000029E-2</v>
      </c>
      <c r="AB1061" s="1">
        <f t="shared" si="400"/>
        <v>-4.5528455284552849E-2</v>
      </c>
      <c r="AD1061" s="2">
        <f t="shared" ca="1" si="384"/>
        <v>0</v>
      </c>
      <c r="AE1061" s="2">
        <f t="shared" ca="1" si="385"/>
        <v>0</v>
      </c>
      <c r="AF1061" s="2">
        <f t="shared" ca="1" si="386"/>
        <v>0</v>
      </c>
      <c r="AG1061" s="2">
        <f t="shared" ca="1" si="387"/>
        <v>0</v>
      </c>
      <c r="AH1061" s="2">
        <f t="shared" ca="1" si="388"/>
        <v>0</v>
      </c>
      <c r="AI1061" s="2">
        <f t="shared" ca="1" si="389"/>
        <v>0</v>
      </c>
      <c r="AJ1061" s="2">
        <f t="shared" ca="1" si="390"/>
        <v>0</v>
      </c>
      <c r="AK1061" s="2">
        <f t="shared" ca="1" si="391"/>
        <v>0</v>
      </c>
      <c r="AM1061">
        <f ca="1">+IF(COUNTIFS(AM$4:AM1060,1,$Q$4:$Q1060,$Q1061)=1,0,IF(U1061*AD1061&lt;$AO$1,1,0))</f>
        <v>0</v>
      </c>
      <c r="AN1061">
        <f ca="1">+IF(COUNTIFS(AN$4:AN1060,1,$Q$4:$Q1060,$Q1061)=1,0,IF(V1061*AE1061&lt;$AO$1,1,0))</f>
        <v>0</v>
      </c>
      <c r="AO1061">
        <f ca="1">+IF(COUNTIFS(AO$4:AO1060,1,$Q$4:$Q1060,$Q1061)=1,0,IF(W1061*AF1061&lt;$AO$1,1,0))</f>
        <v>0</v>
      </c>
      <c r="AP1061">
        <f ca="1">+IF(COUNTIFS(AP$4:AP1060,1,$Q$4:$Q1060,$Q1061)=1,0,IF(X1061*AG1061&lt;$AO$1,1,0))</f>
        <v>0</v>
      </c>
      <c r="AQ1061">
        <f ca="1">+IF(COUNTIFS(AQ$4:AQ1060,1,$Q$4:$Q1060,$Q1061)=1,0,IF(Y1061*AH1061&lt;$AO$1,1,0))</f>
        <v>0</v>
      </c>
      <c r="AR1061">
        <f ca="1">+IF(COUNTIFS(AR$4:AR1060,1,$Q$4:$Q1060,$Q1061)=1,0,IF(Z1061*AI1061&lt;$AO$1,1,0))</f>
        <v>0</v>
      </c>
      <c r="AS1061">
        <f ca="1">+IF(COUNTIFS(AS$4:AS1060,1,$Q$4:$Q1060,$Q1061)=1,0,IF(AA1061*AJ1061&lt;$AO$1,1,0))</f>
        <v>0</v>
      </c>
      <c r="AT1061">
        <f ca="1">+IF(COUNTIFS(AT$4:AT1060,1,$Q$4:$Q1060,$Q1061)=1,0,IF(AB1061*AK1061&lt;$AO$1,1,0))</f>
        <v>0</v>
      </c>
      <c r="AU1061">
        <f t="shared" ca="1" si="382"/>
        <v>0</v>
      </c>
      <c r="AW1061">
        <f ca="1">1*(COUNTIFS($Q$4:$Q1060,Q1061,AU$4:AU1060,1)&gt;0)</f>
        <v>0</v>
      </c>
      <c r="AX1061" t="str">
        <f t="shared" ca="1" si="392"/>
        <v/>
      </c>
    </row>
    <row r="1062" spans="2:50" x14ac:dyDescent="0.35">
      <c r="B1062">
        <f t="shared" si="383"/>
        <v>1059</v>
      </c>
      <c r="C1062" s="5">
        <f>AVERAGEIFS(TimeSeries!1060:1060,TimeSeries!$1:$1,"&lt;="&amp;C$3,TimeSeries!$1:$1,"&gt;="&amp;C$2)</f>
        <v>128.94999999999999</v>
      </c>
      <c r="D1062" s="5">
        <f>AVERAGEIFS(TimeSeries!1060:1060,TimeSeries!$1:$1,"&lt;="&amp;D$3,TimeSeries!$1:$1,"&gt;="&amp;D$2)</f>
        <v>132.94999999999999</v>
      </c>
      <c r="E1062" s="5">
        <f>AVERAGEIFS(TimeSeries!1060:1060,TimeSeries!$1:$1,"&lt;="&amp;E$3,TimeSeries!$1:$1,"&gt;="&amp;E$2)</f>
        <v>132.94999999999999</v>
      </c>
      <c r="F1062" s="5">
        <f>AVERAGEIFS(TimeSeries!1060:1060,TimeSeries!$1:$1,"&lt;="&amp;F$3,TimeSeries!$1:$1,"&gt;="&amp;F$2)</f>
        <v>133.94999999999999</v>
      </c>
      <c r="G1062" s="5">
        <f>AVERAGEIFS(TimeSeries!1060:1060,TimeSeries!$1:$1,"&lt;="&amp;G$3,TimeSeries!$1:$1,"&gt;="&amp;G$2)</f>
        <v>129</v>
      </c>
      <c r="H1062" s="5">
        <f>AVERAGEIFS(TimeSeries!1060:1060,TimeSeries!$1:$1,"&lt;="&amp;H$3,TimeSeries!$1:$1,"&gt;="&amp;H$2)</f>
        <v>119</v>
      </c>
      <c r="I1062" s="5">
        <f>AVERAGEIFS(TimeSeries!1060:1060,TimeSeries!$1:$1,"&lt;="&amp;I$3,TimeSeries!$1:$1,"&gt;="&amp;I$2)</f>
        <v>116.2</v>
      </c>
      <c r="J1062" s="5">
        <f>AVERAGEIFS(TimeSeries!1060:1060,TimeSeries!$1:$1,"&lt;="&amp;J$3,TimeSeries!$1:$1,"&gt;="&amp;J$2)</f>
        <v>117.4</v>
      </c>
      <c r="K1062" s="5">
        <f>+TimeSeries!I1060</f>
        <v>126.77499999999999</v>
      </c>
      <c r="M1062">
        <f t="shared" si="378"/>
        <v>117.47499999999999</v>
      </c>
      <c r="N1062">
        <f t="shared" si="379"/>
        <v>125.71250000000001</v>
      </c>
      <c r="O1062">
        <f t="shared" si="381"/>
        <v>0</v>
      </c>
      <c r="P1062">
        <f t="shared" si="380"/>
        <v>1</v>
      </c>
      <c r="Q1062">
        <f>+INDEX(TimeSeries!$A:$ZZ,'TimeSeries - Formatted'!$B1062+1,'TimeSeries - Formatted'!K$1)</f>
        <v>39</v>
      </c>
      <c r="R1062">
        <f>SUM(O$4:O1062)</f>
        <v>51</v>
      </c>
      <c r="S1062">
        <f>SUM(P$4:P1062)</f>
        <v>52</v>
      </c>
      <c r="U1062" s="1">
        <f t="shared" si="393"/>
        <v>2.300674335581121E-2</v>
      </c>
      <c r="V1062" s="1">
        <f t="shared" si="394"/>
        <v>1.8383761011106614E-2</v>
      </c>
      <c r="W1062" s="1">
        <f t="shared" si="395"/>
        <v>1.8383761011106614E-2</v>
      </c>
      <c r="X1062" s="1">
        <f t="shared" si="396"/>
        <v>1.0562052055827831E-2</v>
      </c>
      <c r="Y1062" s="1">
        <f t="shared" si="397"/>
        <v>0</v>
      </c>
      <c r="Z1062" s="1">
        <f t="shared" si="398"/>
        <v>-2.5146689019278634E-3</v>
      </c>
      <c r="AA1062" s="1">
        <f t="shared" si="399"/>
        <v>3.4542314335059832E-3</v>
      </c>
      <c r="AB1062" s="1">
        <f t="shared" si="400"/>
        <v>-1.1784511784511675E-2</v>
      </c>
      <c r="AD1062" s="2">
        <f t="shared" ca="1" si="384"/>
        <v>1</v>
      </c>
      <c r="AE1062" s="2">
        <f t="shared" ca="1" si="385"/>
        <v>1</v>
      </c>
      <c r="AF1062" s="2">
        <f t="shared" ca="1" si="386"/>
        <v>1</v>
      </c>
      <c r="AG1062" s="2">
        <f t="shared" ca="1" si="387"/>
        <v>0</v>
      </c>
      <c r="AH1062" s="2">
        <f t="shared" ca="1" si="388"/>
        <v>0</v>
      </c>
      <c r="AI1062" s="2">
        <f t="shared" ca="1" si="389"/>
        <v>0</v>
      </c>
      <c r="AJ1062" s="2">
        <f t="shared" ca="1" si="390"/>
        <v>0</v>
      </c>
      <c r="AK1062" s="2">
        <f t="shared" ca="1" si="391"/>
        <v>0</v>
      </c>
      <c r="AM1062">
        <f ca="1">+IF(COUNTIFS(AM$4:AM1061,1,$Q$4:$Q1061,$Q1062)=1,0,IF(U1062*AD1062&lt;$AO$1,1,0))</f>
        <v>0</v>
      </c>
      <c r="AN1062">
        <f ca="1">+IF(COUNTIFS(AN$4:AN1061,1,$Q$4:$Q1061,$Q1062)=1,0,IF(V1062*AE1062&lt;$AO$1,1,0))</f>
        <v>0</v>
      </c>
      <c r="AO1062">
        <f ca="1">+IF(COUNTIFS(AO$4:AO1061,1,$Q$4:$Q1061,$Q1062)=1,0,IF(W1062*AF1062&lt;$AO$1,1,0))</f>
        <v>0</v>
      </c>
      <c r="AP1062">
        <f ca="1">+IF(COUNTIFS(AP$4:AP1061,1,$Q$4:$Q1061,$Q1062)=1,0,IF(X1062*AG1062&lt;$AO$1,1,0))</f>
        <v>0</v>
      </c>
      <c r="AQ1062">
        <f ca="1">+IF(COUNTIFS(AQ$4:AQ1061,1,$Q$4:$Q1061,$Q1062)=1,0,IF(Y1062*AH1062&lt;$AO$1,1,0))</f>
        <v>0</v>
      </c>
      <c r="AR1062">
        <f ca="1">+IF(COUNTIFS(AR$4:AR1061,1,$Q$4:$Q1061,$Q1062)=1,0,IF(Z1062*AI1062&lt;$AO$1,1,0))</f>
        <v>0</v>
      </c>
      <c r="AS1062">
        <f ca="1">+IF(COUNTIFS(AS$4:AS1061,1,$Q$4:$Q1061,$Q1062)=1,0,IF(AA1062*AJ1062&lt;$AO$1,1,0))</f>
        <v>0</v>
      </c>
      <c r="AT1062">
        <f ca="1">+IF(COUNTIFS(AT$4:AT1061,1,$Q$4:$Q1061,$Q1062)=1,0,IF(AB1062*AK1062&lt;$AO$1,1,0))</f>
        <v>0</v>
      </c>
      <c r="AU1062">
        <f t="shared" ca="1" si="382"/>
        <v>0</v>
      </c>
      <c r="AW1062">
        <f ca="1">1*(COUNTIFS($Q$4:$Q1061,Q1062,AU$4:AU1061,1)&gt;0)</f>
        <v>0</v>
      </c>
      <c r="AX1062" t="str">
        <f t="shared" ca="1" si="392"/>
        <v/>
      </c>
    </row>
    <row r="1063" spans="2:50" x14ac:dyDescent="0.35">
      <c r="B1063">
        <f t="shared" si="383"/>
        <v>1060</v>
      </c>
      <c r="C1063" s="5">
        <f>AVERAGEIFS(TimeSeries!1061:1061,TimeSeries!$1:$1,"&lt;="&amp;C$3,TimeSeries!$1:$1,"&gt;="&amp;C$2)</f>
        <v>131.4</v>
      </c>
      <c r="D1063" s="5">
        <f>AVERAGEIFS(TimeSeries!1061:1061,TimeSeries!$1:$1,"&lt;="&amp;D$3,TimeSeries!$1:$1,"&gt;="&amp;D$2)</f>
        <v>134.9</v>
      </c>
      <c r="E1063" s="5">
        <f>AVERAGEIFS(TimeSeries!1061:1061,TimeSeries!$1:$1,"&lt;="&amp;E$3,TimeSeries!$1:$1,"&gt;="&amp;E$2)</f>
        <v>134.19999999999999</v>
      </c>
      <c r="F1063" s="5">
        <f>AVERAGEIFS(TimeSeries!1061:1061,TimeSeries!$1:$1,"&lt;="&amp;F$3,TimeSeries!$1:$1,"&gt;="&amp;F$2)</f>
        <v>134.69999999999999</v>
      </c>
      <c r="G1063" s="5">
        <f>AVERAGEIFS(TimeSeries!1061:1061,TimeSeries!$1:$1,"&lt;="&amp;G$3,TimeSeries!$1:$1,"&gt;="&amp;G$2)</f>
        <v>130.44999999999999</v>
      </c>
      <c r="H1063" s="5">
        <f>AVERAGEIFS(TimeSeries!1061:1061,TimeSeries!$1:$1,"&lt;="&amp;H$3,TimeSeries!$1:$1,"&gt;="&amp;H$2)</f>
        <v>121.95</v>
      </c>
      <c r="I1063" s="5">
        <f>AVERAGEIFS(TimeSeries!1061:1061,TimeSeries!$1:$1,"&lt;="&amp;I$3,TimeSeries!$1:$1,"&gt;="&amp;I$2)</f>
        <v>119.1</v>
      </c>
      <c r="J1063" s="5">
        <f>AVERAGEIFS(TimeSeries!1061:1061,TimeSeries!$1:$1,"&lt;="&amp;J$3,TimeSeries!$1:$1,"&gt;="&amp;J$2)</f>
        <v>120.2</v>
      </c>
      <c r="K1063" s="5">
        <f>+TimeSeries!I1061</f>
        <v>128.78749999999999</v>
      </c>
      <c r="M1063">
        <f t="shared" si="378"/>
        <v>117.47499999999999</v>
      </c>
      <c r="N1063">
        <f t="shared" si="379"/>
        <v>125.71250000000001</v>
      </c>
      <c r="O1063">
        <f t="shared" si="381"/>
        <v>0</v>
      </c>
      <c r="P1063">
        <f t="shared" si="380"/>
        <v>0</v>
      </c>
      <c r="Q1063">
        <f>+INDEX(TimeSeries!$A:$ZZ,'TimeSeries - Formatted'!$B1063+1,'TimeSeries - Formatted'!K$1)</f>
        <v>39</v>
      </c>
      <c r="R1063">
        <f>SUM(O$4:O1063)</f>
        <v>51</v>
      </c>
      <c r="S1063">
        <f>SUM(P$4:P1063)</f>
        <v>52</v>
      </c>
      <c r="U1063" s="1">
        <f t="shared" si="393"/>
        <v>1.8999612252811326E-2</v>
      </c>
      <c r="V1063" s="1">
        <f t="shared" si="394"/>
        <v>1.4667168108311479E-2</v>
      </c>
      <c r="W1063" s="1">
        <f t="shared" si="395"/>
        <v>9.4020308386610907E-3</v>
      </c>
      <c r="X1063" s="1">
        <f t="shared" si="396"/>
        <v>5.5991041433369748E-3</v>
      </c>
      <c r="Y1063" s="1">
        <f t="shared" si="397"/>
        <v>1.1240310077519355E-2</v>
      </c>
      <c r="Z1063" s="1">
        <f t="shared" si="398"/>
        <v>2.4789915966386689E-2</v>
      </c>
      <c r="AA1063" s="1">
        <f t="shared" si="399"/>
        <v>2.4956970740103168E-2</v>
      </c>
      <c r="AB1063" s="1">
        <f t="shared" si="400"/>
        <v>1.1784511784511897E-2</v>
      </c>
      <c r="AD1063" s="2">
        <f t="shared" ca="1" si="384"/>
        <v>1</v>
      </c>
      <c r="AE1063" s="2">
        <f t="shared" ca="1" si="385"/>
        <v>1</v>
      </c>
      <c r="AF1063" s="2">
        <f t="shared" ca="1" si="386"/>
        <v>1</v>
      </c>
      <c r="AG1063" s="2">
        <f t="shared" ca="1" si="387"/>
        <v>1</v>
      </c>
      <c r="AH1063" s="2">
        <f t="shared" ca="1" si="388"/>
        <v>0</v>
      </c>
      <c r="AI1063" s="2">
        <f t="shared" ca="1" si="389"/>
        <v>0</v>
      </c>
      <c r="AJ1063" s="2">
        <f t="shared" ca="1" si="390"/>
        <v>1</v>
      </c>
      <c r="AK1063" s="2">
        <f t="shared" ca="1" si="391"/>
        <v>0</v>
      </c>
      <c r="AM1063">
        <f ca="1">+IF(COUNTIFS(AM$4:AM1062,1,$Q$4:$Q1062,$Q1063)=1,0,IF(U1063*AD1063&lt;$AO$1,1,0))</f>
        <v>0</v>
      </c>
      <c r="AN1063">
        <f ca="1">+IF(COUNTIFS(AN$4:AN1062,1,$Q$4:$Q1062,$Q1063)=1,0,IF(V1063*AE1063&lt;$AO$1,1,0))</f>
        <v>0</v>
      </c>
      <c r="AO1063">
        <f ca="1">+IF(COUNTIFS(AO$4:AO1062,1,$Q$4:$Q1062,$Q1063)=1,0,IF(W1063*AF1063&lt;$AO$1,1,0))</f>
        <v>0</v>
      </c>
      <c r="AP1063">
        <f ca="1">+IF(COUNTIFS(AP$4:AP1062,1,$Q$4:$Q1062,$Q1063)=1,0,IF(X1063*AG1063&lt;$AO$1,1,0))</f>
        <v>0</v>
      </c>
      <c r="AQ1063">
        <f ca="1">+IF(COUNTIFS(AQ$4:AQ1062,1,$Q$4:$Q1062,$Q1063)=1,0,IF(Y1063*AH1063&lt;$AO$1,1,0))</f>
        <v>0</v>
      </c>
      <c r="AR1063">
        <f ca="1">+IF(COUNTIFS(AR$4:AR1062,1,$Q$4:$Q1062,$Q1063)=1,0,IF(Z1063*AI1063&lt;$AO$1,1,0))</f>
        <v>0</v>
      </c>
      <c r="AS1063">
        <f ca="1">+IF(COUNTIFS(AS$4:AS1062,1,$Q$4:$Q1062,$Q1063)=1,0,IF(AA1063*AJ1063&lt;$AO$1,1,0))</f>
        <v>0</v>
      </c>
      <c r="AT1063">
        <f ca="1">+IF(COUNTIFS(AT$4:AT1062,1,$Q$4:$Q1062,$Q1063)=1,0,IF(AB1063*AK1063&lt;$AO$1,1,0))</f>
        <v>0</v>
      </c>
      <c r="AU1063">
        <f t="shared" ca="1" si="382"/>
        <v>0</v>
      </c>
      <c r="AW1063">
        <f ca="1">1*(COUNTIFS($Q$4:$Q1062,Q1063,AU$4:AU1062,1)&gt;0)</f>
        <v>0</v>
      </c>
      <c r="AX1063" t="str">
        <f t="shared" ca="1" si="392"/>
        <v/>
      </c>
    </row>
    <row r="1064" spans="2:50" x14ac:dyDescent="0.35">
      <c r="B1064">
        <f t="shared" si="383"/>
        <v>1061</v>
      </c>
      <c r="C1064" s="5">
        <f>AVERAGEIFS(TimeSeries!1062:1062,TimeSeries!$1:$1,"&lt;="&amp;C$3,TimeSeries!$1:$1,"&gt;="&amp;C$2)</f>
        <v>133.1</v>
      </c>
      <c r="D1064" s="5">
        <f>AVERAGEIFS(TimeSeries!1062:1062,TimeSeries!$1:$1,"&lt;="&amp;D$3,TimeSeries!$1:$1,"&gt;="&amp;D$2)</f>
        <v>136.6</v>
      </c>
      <c r="E1064" s="5">
        <f>AVERAGEIFS(TimeSeries!1062:1062,TimeSeries!$1:$1,"&lt;="&amp;E$3,TimeSeries!$1:$1,"&gt;="&amp;E$2)</f>
        <v>135.9</v>
      </c>
      <c r="F1064" s="5">
        <f>AVERAGEIFS(TimeSeries!1062:1062,TimeSeries!$1:$1,"&lt;="&amp;F$3,TimeSeries!$1:$1,"&gt;="&amp;F$2)</f>
        <v>136.4</v>
      </c>
      <c r="G1064" s="5">
        <f>AVERAGEIFS(TimeSeries!1062:1062,TimeSeries!$1:$1,"&lt;="&amp;G$3,TimeSeries!$1:$1,"&gt;="&amp;G$2)</f>
        <v>132.15</v>
      </c>
      <c r="H1064" s="5">
        <f>AVERAGEIFS(TimeSeries!1062:1062,TimeSeries!$1:$1,"&lt;="&amp;H$3,TimeSeries!$1:$1,"&gt;="&amp;H$2)</f>
        <v>123.65</v>
      </c>
      <c r="I1064" s="5">
        <f>AVERAGEIFS(TimeSeries!1062:1062,TimeSeries!$1:$1,"&lt;="&amp;I$3,TimeSeries!$1:$1,"&gt;="&amp;I$2)</f>
        <v>121.5</v>
      </c>
      <c r="J1064" s="5">
        <f>AVERAGEIFS(TimeSeries!1062:1062,TimeSeries!$1:$1,"&lt;="&amp;J$3,TimeSeries!$1:$1,"&gt;="&amp;J$2)</f>
        <v>123</v>
      </c>
      <c r="K1064" s="5">
        <f>+TimeSeries!I1062</f>
        <v>130.66249999999999</v>
      </c>
      <c r="M1064">
        <f t="shared" si="378"/>
        <v>117.47499999999999</v>
      </c>
      <c r="N1064">
        <f t="shared" si="379"/>
        <v>125.71250000000001</v>
      </c>
      <c r="O1064">
        <f t="shared" si="381"/>
        <v>0</v>
      </c>
      <c r="P1064">
        <f t="shared" si="380"/>
        <v>0</v>
      </c>
      <c r="Q1064">
        <f>+INDEX(TimeSeries!$A:$ZZ,'TimeSeries - Formatted'!$B1064+1,'TimeSeries - Formatted'!K$1)</f>
        <v>39</v>
      </c>
      <c r="R1064">
        <f>SUM(O$4:O1064)</f>
        <v>51</v>
      </c>
      <c r="S1064">
        <f>SUM(P$4:P1064)</f>
        <v>52</v>
      </c>
      <c r="U1064" s="1">
        <f t="shared" si="393"/>
        <v>1.2937595129375756E-2</v>
      </c>
      <c r="V1064" s="1">
        <f t="shared" si="394"/>
        <v>1.260192735359511E-2</v>
      </c>
      <c r="W1064" s="1">
        <f t="shared" si="395"/>
        <v>1.266766020864396E-2</v>
      </c>
      <c r="X1064" s="1">
        <f t="shared" si="396"/>
        <v>1.2620638455827837E-2</v>
      </c>
      <c r="Y1064" s="1">
        <f t="shared" si="397"/>
        <v>1.3031812955155431E-2</v>
      </c>
      <c r="Z1064" s="1">
        <f t="shared" si="398"/>
        <v>1.3940139401394047E-2</v>
      </c>
      <c r="AA1064" s="1">
        <f t="shared" si="399"/>
        <v>2.0151133501259411E-2</v>
      </c>
      <c r="AB1064" s="1">
        <f t="shared" si="400"/>
        <v>2.3294509151414289E-2</v>
      </c>
      <c r="AD1064" s="2">
        <f t="shared" ca="1" si="384"/>
        <v>1</v>
      </c>
      <c r="AE1064" s="2">
        <f t="shared" ca="1" si="385"/>
        <v>1</v>
      </c>
      <c r="AF1064" s="2">
        <f t="shared" ca="1" si="386"/>
        <v>1</v>
      </c>
      <c r="AG1064" s="2">
        <f t="shared" ca="1" si="387"/>
        <v>1</v>
      </c>
      <c r="AH1064" s="2">
        <f t="shared" ca="1" si="388"/>
        <v>1</v>
      </c>
      <c r="AI1064" s="2">
        <f t="shared" ca="1" si="389"/>
        <v>1</v>
      </c>
      <c r="AJ1064" s="2">
        <f t="shared" ca="1" si="390"/>
        <v>1</v>
      </c>
      <c r="AK1064" s="2">
        <f t="shared" ca="1" si="391"/>
        <v>1</v>
      </c>
      <c r="AM1064">
        <f ca="1">+IF(COUNTIFS(AM$4:AM1063,1,$Q$4:$Q1063,$Q1064)=1,0,IF(U1064*AD1064&lt;$AO$1,1,0))</f>
        <v>0</v>
      </c>
      <c r="AN1064">
        <f ca="1">+IF(COUNTIFS(AN$4:AN1063,1,$Q$4:$Q1063,$Q1064)=1,0,IF(V1064*AE1064&lt;$AO$1,1,0))</f>
        <v>0</v>
      </c>
      <c r="AO1064">
        <f ca="1">+IF(COUNTIFS(AO$4:AO1063,1,$Q$4:$Q1063,$Q1064)=1,0,IF(W1064*AF1064&lt;$AO$1,1,0))</f>
        <v>0</v>
      </c>
      <c r="AP1064">
        <f ca="1">+IF(COUNTIFS(AP$4:AP1063,1,$Q$4:$Q1063,$Q1064)=1,0,IF(X1064*AG1064&lt;$AO$1,1,0))</f>
        <v>0</v>
      </c>
      <c r="AQ1064">
        <f ca="1">+IF(COUNTIFS(AQ$4:AQ1063,1,$Q$4:$Q1063,$Q1064)=1,0,IF(Y1064*AH1064&lt;$AO$1,1,0))</f>
        <v>0</v>
      </c>
      <c r="AR1064">
        <f ca="1">+IF(COUNTIFS(AR$4:AR1063,1,$Q$4:$Q1063,$Q1064)=1,0,IF(Z1064*AI1064&lt;$AO$1,1,0))</f>
        <v>0</v>
      </c>
      <c r="AS1064">
        <f ca="1">+IF(COUNTIFS(AS$4:AS1063,1,$Q$4:$Q1063,$Q1064)=1,0,IF(AA1064*AJ1064&lt;$AO$1,1,0))</f>
        <v>0</v>
      </c>
      <c r="AT1064">
        <f ca="1">+IF(COUNTIFS(AT$4:AT1063,1,$Q$4:$Q1063,$Q1064)=1,0,IF(AB1064*AK1064&lt;$AO$1,1,0))</f>
        <v>0</v>
      </c>
      <c r="AU1064">
        <f t="shared" ca="1" si="382"/>
        <v>0</v>
      </c>
      <c r="AW1064">
        <f ca="1">1*(COUNTIFS($Q$4:$Q1063,Q1064,AU$4:AU1063,1)&gt;0)</f>
        <v>0</v>
      </c>
      <c r="AX1064" t="str">
        <f t="shared" ca="1" si="392"/>
        <v/>
      </c>
    </row>
    <row r="1065" spans="2:50" x14ac:dyDescent="0.35">
      <c r="B1065">
        <f t="shared" si="383"/>
        <v>1062</v>
      </c>
      <c r="C1065" s="5">
        <f>AVERAGEIFS(TimeSeries!1063:1063,TimeSeries!$1:$1,"&lt;="&amp;C$3,TimeSeries!$1:$1,"&gt;="&amp;C$2)</f>
        <v>133.6</v>
      </c>
      <c r="D1065" s="5">
        <f>AVERAGEIFS(TimeSeries!1063:1063,TimeSeries!$1:$1,"&lt;="&amp;D$3,TimeSeries!$1:$1,"&gt;="&amp;D$2)</f>
        <v>137.6</v>
      </c>
      <c r="E1065" s="5">
        <f>AVERAGEIFS(TimeSeries!1063:1063,TimeSeries!$1:$1,"&lt;="&amp;E$3,TimeSeries!$1:$1,"&gt;="&amp;E$2)</f>
        <v>137.6</v>
      </c>
      <c r="F1065" s="5">
        <f>AVERAGEIFS(TimeSeries!1063:1063,TimeSeries!$1:$1,"&lt;="&amp;F$3,TimeSeries!$1:$1,"&gt;="&amp;F$2)</f>
        <v>137.6</v>
      </c>
      <c r="G1065" s="5">
        <f>AVERAGEIFS(TimeSeries!1063:1063,TimeSeries!$1:$1,"&lt;="&amp;G$3,TimeSeries!$1:$1,"&gt;="&amp;G$2)</f>
        <v>133.35</v>
      </c>
      <c r="H1065" s="5">
        <f>AVERAGEIFS(TimeSeries!1063:1063,TimeSeries!$1:$1,"&lt;="&amp;H$3,TimeSeries!$1:$1,"&gt;="&amp;H$2)</f>
        <v>124.85</v>
      </c>
      <c r="I1065" s="5">
        <f>AVERAGEIFS(TimeSeries!1063:1063,TimeSeries!$1:$1,"&lt;="&amp;I$3,TimeSeries!$1:$1,"&gt;="&amp;I$2)</f>
        <v>122.75</v>
      </c>
      <c r="J1065" s="5">
        <f>AVERAGEIFS(TimeSeries!1063:1063,TimeSeries!$1:$1,"&lt;="&amp;J$3,TimeSeries!$1:$1,"&gt;="&amp;J$2)</f>
        <v>124.5</v>
      </c>
      <c r="K1065" s="5">
        <f>+TimeSeries!I1063</f>
        <v>131.82499999999999</v>
      </c>
      <c r="M1065">
        <f t="shared" si="378"/>
        <v>117.47499999999999</v>
      </c>
      <c r="N1065">
        <f t="shared" si="379"/>
        <v>125.71250000000001</v>
      </c>
      <c r="O1065">
        <f t="shared" si="381"/>
        <v>0</v>
      </c>
      <c r="P1065">
        <f t="shared" si="380"/>
        <v>0</v>
      </c>
      <c r="Q1065">
        <f>+INDEX(TimeSeries!$A:$ZZ,'TimeSeries - Formatted'!$B1065+1,'TimeSeries - Formatted'!K$1)</f>
        <v>39</v>
      </c>
      <c r="R1065">
        <f>SUM(O$4:O1065)</f>
        <v>51</v>
      </c>
      <c r="S1065">
        <f>SUM(P$4:P1065)</f>
        <v>52</v>
      </c>
      <c r="U1065" s="1">
        <f t="shared" si="393"/>
        <v>3.7565740045077956E-3</v>
      </c>
      <c r="V1065" s="1">
        <f t="shared" si="394"/>
        <v>7.3206442166910968E-3</v>
      </c>
      <c r="W1065" s="1">
        <f t="shared" si="395"/>
        <v>1.2509197939661432E-2</v>
      </c>
      <c r="X1065" s="1">
        <f t="shared" si="396"/>
        <v>8.7976539589442737E-3</v>
      </c>
      <c r="Y1065" s="1">
        <f t="shared" si="397"/>
        <v>9.0805902383654935E-3</v>
      </c>
      <c r="Z1065" s="1">
        <f t="shared" si="398"/>
        <v>9.7048119692679791E-3</v>
      </c>
      <c r="AA1065" s="1">
        <f t="shared" si="399"/>
        <v>1.0288065843621297E-2</v>
      </c>
      <c r="AB1065" s="1">
        <f t="shared" si="400"/>
        <v>1.2195121951219523E-2</v>
      </c>
      <c r="AD1065" s="2">
        <f t="shared" ca="1" si="384"/>
        <v>1</v>
      </c>
      <c r="AE1065" s="2">
        <f t="shared" ca="1" si="385"/>
        <v>1</v>
      </c>
      <c r="AF1065" s="2">
        <f t="shared" ca="1" si="386"/>
        <v>1</v>
      </c>
      <c r="AG1065" s="2">
        <f t="shared" ca="1" si="387"/>
        <v>1</v>
      </c>
      <c r="AH1065" s="2">
        <f t="shared" ca="1" si="388"/>
        <v>1</v>
      </c>
      <c r="AI1065" s="2">
        <f t="shared" ca="1" si="389"/>
        <v>1</v>
      </c>
      <c r="AJ1065" s="2">
        <f t="shared" ca="1" si="390"/>
        <v>1</v>
      </c>
      <c r="AK1065" s="2">
        <f t="shared" ca="1" si="391"/>
        <v>1</v>
      </c>
      <c r="AM1065">
        <f ca="1">+IF(COUNTIFS(AM$4:AM1064,1,$Q$4:$Q1064,$Q1065)=1,0,IF(U1065*AD1065&lt;$AO$1,1,0))</f>
        <v>0</v>
      </c>
      <c r="AN1065">
        <f ca="1">+IF(COUNTIFS(AN$4:AN1064,1,$Q$4:$Q1064,$Q1065)=1,0,IF(V1065*AE1065&lt;$AO$1,1,0))</f>
        <v>0</v>
      </c>
      <c r="AO1065">
        <f ca="1">+IF(COUNTIFS(AO$4:AO1064,1,$Q$4:$Q1064,$Q1065)=1,0,IF(W1065*AF1065&lt;$AO$1,1,0))</f>
        <v>0</v>
      </c>
      <c r="AP1065">
        <f ca="1">+IF(COUNTIFS(AP$4:AP1064,1,$Q$4:$Q1064,$Q1065)=1,0,IF(X1065*AG1065&lt;$AO$1,1,0))</f>
        <v>0</v>
      </c>
      <c r="AQ1065">
        <f ca="1">+IF(COUNTIFS(AQ$4:AQ1064,1,$Q$4:$Q1064,$Q1065)=1,0,IF(Y1065*AH1065&lt;$AO$1,1,0))</f>
        <v>0</v>
      </c>
      <c r="AR1065">
        <f ca="1">+IF(COUNTIFS(AR$4:AR1064,1,$Q$4:$Q1064,$Q1065)=1,0,IF(Z1065*AI1065&lt;$AO$1,1,0))</f>
        <v>0</v>
      </c>
      <c r="AS1065">
        <f ca="1">+IF(COUNTIFS(AS$4:AS1064,1,$Q$4:$Q1064,$Q1065)=1,0,IF(AA1065*AJ1065&lt;$AO$1,1,0))</f>
        <v>0</v>
      </c>
      <c r="AT1065">
        <f ca="1">+IF(COUNTIFS(AT$4:AT1064,1,$Q$4:$Q1064,$Q1065)=1,0,IF(AB1065*AK1065&lt;$AO$1,1,0))</f>
        <v>0</v>
      </c>
      <c r="AU1065">
        <f t="shared" ca="1" si="382"/>
        <v>0</v>
      </c>
      <c r="AW1065">
        <f ca="1">1*(COUNTIFS($Q$4:$Q1064,Q1065,AU$4:AU1064,1)&gt;0)</f>
        <v>0</v>
      </c>
      <c r="AX1065" t="str">
        <f t="shared" ca="1" si="392"/>
        <v/>
      </c>
    </row>
    <row r="1066" spans="2:50" x14ac:dyDescent="0.35">
      <c r="B1066">
        <f t="shared" si="383"/>
        <v>1063</v>
      </c>
      <c r="C1066" s="5">
        <f>AVERAGEIFS(TimeSeries!1064:1064,TimeSeries!$1:$1,"&lt;="&amp;C$3,TimeSeries!$1:$1,"&gt;="&amp;C$2)</f>
        <v>135.30000000000001</v>
      </c>
      <c r="D1066" s="5">
        <f>AVERAGEIFS(TimeSeries!1064:1064,TimeSeries!$1:$1,"&lt;="&amp;D$3,TimeSeries!$1:$1,"&gt;="&amp;D$2)</f>
        <v>139.30000000000001</v>
      </c>
      <c r="E1066" s="5">
        <f>AVERAGEIFS(TimeSeries!1064:1064,TimeSeries!$1:$1,"&lt;="&amp;E$3,TimeSeries!$1:$1,"&gt;="&amp;E$2)</f>
        <v>140</v>
      </c>
      <c r="F1066" s="5">
        <f>AVERAGEIFS(TimeSeries!1064:1064,TimeSeries!$1:$1,"&lt;="&amp;F$3,TimeSeries!$1:$1,"&gt;="&amp;F$2)</f>
        <v>139.5</v>
      </c>
      <c r="G1066" s="5">
        <f>AVERAGEIFS(TimeSeries!1064:1064,TimeSeries!$1:$1,"&lt;="&amp;G$3,TimeSeries!$1:$1,"&gt;="&amp;G$2)</f>
        <v>134.55000000000001</v>
      </c>
      <c r="H1066" s="5">
        <f>AVERAGEIFS(TimeSeries!1064:1064,TimeSeries!$1:$1,"&lt;="&amp;H$3,TimeSeries!$1:$1,"&gt;="&amp;H$2)</f>
        <v>126.05</v>
      </c>
      <c r="I1066" s="5">
        <f>AVERAGEIFS(TimeSeries!1064:1064,TimeSeries!$1:$1,"&lt;="&amp;I$3,TimeSeries!$1:$1,"&gt;="&amp;I$2)</f>
        <v>123.95</v>
      </c>
      <c r="J1066" s="5">
        <f>AVERAGEIFS(TimeSeries!1064:1064,TimeSeries!$1:$1,"&lt;="&amp;J$3,TimeSeries!$1:$1,"&gt;="&amp;J$2)</f>
        <v>125.9</v>
      </c>
      <c r="K1066" s="5">
        <f>+TimeSeries!I1064</f>
        <v>133.44999999999999</v>
      </c>
      <c r="M1066">
        <f t="shared" si="378"/>
        <v>117.47499999999999</v>
      </c>
      <c r="N1066">
        <f t="shared" si="379"/>
        <v>125.71250000000001</v>
      </c>
      <c r="O1066">
        <f t="shared" si="381"/>
        <v>0</v>
      </c>
      <c r="P1066">
        <f t="shared" si="380"/>
        <v>0</v>
      </c>
      <c r="Q1066">
        <f>+INDEX(TimeSeries!$A:$ZZ,'TimeSeries - Formatted'!$B1066+1,'TimeSeries - Formatted'!K$1)</f>
        <v>39</v>
      </c>
      <c r="R1066">
        <f>SUM(O$4:O1066)</f>
        <v>51</v>
      </c>
      <c r="S1066">
        <f>SUM(P$4:P1066)</f>
        <v>52</v>
      </c>
      <c r="U1066" s="1">
        <f t="shared" si="393"/>
        <v>1.2724550898203679E-2</v>
      </c>
      <c r="V1066" s="1">
        <f t="shared" si="394"/>
        <v>1.2354651162790775E-2</v>
      </c>
      <c r="W1066" s="1">
        <f t="shared" si="395"/>
        <v>1.744186046511631E-2</v>
      </c>
      <c r="X1066" s="1">
        <f t="shared" si="396"/>
        <v>1.380813953488369E-2</v>
      </c>
      <c r="Y1066" s="1">
        <f t="shared" si="397"/>
        <v>8.9988751406075984E-3</v>
      </c>
      <c r="Z1066" s="1">
        <f t="shared" si="398"/>
        <v>9.6115338406086437E-3</v>
      </c>
      <c r="AA1066" s="1">
        <f t="shared" si="399"/>
        <v>9.7759674134418884E-3</v>
      </c>
      <c r="AB1066" s="1">
        <f t="shared" si="400"/>
        <v>1.1244979919678766E-2</v>
      </c>
      <c r="AD1066" s="2">
        <f t="shared" ca="1" si="384"/>
        <v>1</v>
      </c>
      <c r="AE1066" s="2">
        <f t="shared" ca="1" si="385"/>
        <v>1</v>
      </c>
      <c r="AF1066" s="2">
        <f t="shared" ca="1" si="386"/>
        <v>1</v>
      </c>
      <c r="AG1066" s="2">
        <f t="shared" ca="1" si="387"/>
        <v>1</v>
      </c>
      <c r="AH1066" s="2">
        <f t="shared" ca="1" si="388"/>
        <v>1</v>
      </c>
      <c r="AI1066" s="2">
        <f t="shared" ca="1" si="389"/>
        <v>1</v>
      </c>
      <c r="AJ1066" s="2">
        <f t="shared" ca="1" si="390"/>
        <v>1</v>
      </c>
      <c r="AK1066" s="2">
        <f t="shared" ca="1" si="391"/>
        <v>1</v>
      </c>
      <c r="AM1066">
        <f ca="1">+IF(COUNTIFS(AM$4:AM1065,1,$Q$4:$Q1065,$Q1066)=1,0,IF(U1066*AD1066&lt;$AO$1,1,0))</f>
        <v>0</v>
      </c>
      <c r="AN1066">
        <f ca="1">+IF(COUNTIFS(AN$4:AN1065,1,$Q$4:$Q1065,$Q1066)=1,0,IF(V1066*AE1066&lt;$AO$1,1,0))</f>
        <v>0</v>
      </c>
      <c r="AO1066">
        <f ca="1">+IF(COUNTIFS(AO$4:AO1065,1,$Q$4:$Q1065,$Q1066)=1,0,IF(W1066*AF1066&lt;$AO$1,1,0))</f>
        <v>0</v>
      </c>
      <c r="AP1066">
        <f ca="1">+IF(COUNTIFS(AP$4:AP1065,1,$Q$4:$Q1065,$Q1066)=1,0,IF(X1066*AG1066&lt;$AO$1,1,0))</f>
        <v>0</v>
      </c>
      <c r="AQ1066">
        <f ca="1">+IF(COUNTIFS(AQ$4:AQ1065,1,$Q$4:$Q1065,$Q1066)=1,0,IF(Y1066*AH1066&lt;$AO$1,1,0))</f>
        <v>0</v>
      </c>
      <c r="AR1066">
        <f ca="1">+IF(COUNTIFS(AR$4:AR1065,1,$Q$4:$Q1065,$Q1066)=1,0,IF(Z1066*AI1066&lt;$AO$1,1,0))</f>
        <v>0</v>
      </c>
      <c r="AS1066">
        <f ca="1">+IF(COUNTIFS(AS$4:AS1065,1,$Q$4:$Q1065,$Q1066)=1,0,IF(AA1066*AJ1066&lt;$AO$1,1,0))</f>
        <v>0</v>
      </c>
      <c r="AT1066">
        <f ca="1">+IF(COUNTIFS(AT$4:AT1065,1,$Q$4:$Q1065,$Q1066)=1,0,IF(AB1066*AK1066&lt;$AO$1,1,0))</f>
        <v>0</v>
      </c>
      <c r="AU1066">
        <f t="shared" ca="1" si="382"/>
        <v>0</v>
      </c>
      <c r="AW1066">
        <f ca="1">1*(COUNTIFS($Q$4:$Q1065,Q1066,AU$4:AU1065,1)&gt;0)</f>
        <v>0</v>
      </c>
      <c r="AX1066" t="str">
        <f t="shared" ca="1" si="392"/>
        <v/>
      </c>
    </row>
    <row r="1067" spans="2:50" x14ac:dyDescent="0.35">
      <c r="B1067">
        <f t="shared" si="383"/>
        <v>1064</v>
      </c>
      <c r="C1067" s="5">
        <f>AVERAGEIFS(TimeSeries!1065:1065,TimeSeries!$1:$1,"&lt;="&amp;C$3,TimeSeries!$1:$1,"&gt;="&amp;C$2)</f>
        <v>136.5</v>
      </c>
      <c r="D1067" s="5">
        <f>AVERAGEIFS(TimeSeries!1065:1065,TimeSeries!$1:$1,"&lt;="&amp;D$3,TimeSeries!$1:$1,"&gt;="&amp;D$2)</f>
        <v>141.5</v>
      </c>
      <c r="E1067" s="5">
        <f>AVERAGEIFS(TimeSeries!1065:1065,TimeSeries!$1:$1,"&lt;="&amp;E$3,TimeSeries!$1:$1,"&gt;="&amp;E$2)</f>
        <v>142.19999999999999</v>
      </c>
      <c r="F1067" s="5">
        <f>AVERAGEIFS(TimeSeries!1065:1065,TimeSeries!$1:$1,"&lt;="&amp;F$3,TimeSeries!$1:$1,"&gt;="&amp;F$2)</f>
        <v>140.69999999999999</v>
      </c>
      <c r="G1067" s="5">
        <f>AVERAGEIFS(TimeSeries!1065:1065,TimeSeries!$1:$1,"&lt;="&amp;G$3,TimeSeries!$1:$1,"&gt;="&amp;G$2)</f>
        <v>135.75</v>
      </c>
      <c r="H1067" s="5">
        <f>AVERAGEIFS(TimeSeries!1065:1065,TimeSeries!$1:$1,"&lt;="&amp;H$3,TimeSeries!$1:$1,"&gt;="&amp;H$2)</f>
        <v>127.25</v>
      </c>
      <c r="I1067" s="5">
        <f>AVERAGEIFS(TimeSeries!1065:1065,TimeSeries!$1:$1,"&lt;="&amp;I$3,TimeSeries!$1:$1,"&gt;="&amp;I$2)</f>
        <v>125.15</v>
      </c>
      <c r="J1067" s="5">
        <f>AVERAGEIFS(TimeSeries!1065:1065,TimeSeries!$1:$1,"&lt;="&amp;J$3,TimeSeries!$1:$1,"&gt;="&amp;J$2)</f>
        <v>127.3</v>
      </c>
      <c r="K1067" s="5">
        <f>+TimeSeries!I1065</f>
        <v>134.89999999999998</v>
      </c>
      <c r="M1067">
        <f t="shared" si="378"/>
        <v>117.47499999999999</v>
      </c>
      <c r="N1067">
        <f t="shared" si="379"/>
        <v>125.71250000000001</v>
      </c>
      <c r="O1067">
        <f t="shared" si="381"/>
        <v>0</v>
      </c>
      <c r="P1067">
        <f t="shared" si="380"/>
        <v>0</v>
      </c>
      <c r="Q1067">
        <f>+INDEX(TimeSeries!$A:$ZZ,'TimeSeries - Formatted'!$B1067+1,'TimeSeries - Formatted'!K$1)</f>
        <v>39</v>
      </c>
      <c r="R1067">
        <f>SUM(O$4:O1067)</f>
        <v>51</v>
      </c>
      <c r="S1067">
        <f>SUM(P$4:P1067)</f>
        <v>52</v>
      </c>
      <c r="U1067" s="1">
        <f t="shared" si="393"/>
        <v>8.8691796008868451E-3</v>
      </c>
      <c r="V1067" s="1">
        <f t="shared" si="394"/>
        <v>1.5793251974156375E-2</v>
      </c>
      <c r="W1067" s="1">
        <f t="shared" si="395"/>
        <v>1.571428571428557E-2</v>
      </c>
      <c r="X1067" s="1">
        <f t="shared" si="396"/>
        <v>8.6021505376343566E-3</v>
      </c>
      <c r="Y1067" s="1">
        <f t="shared" si="397"/>
        <v>8.9186176142697082E-3</v>
      </c>
      <c r="Z1067" s="1">
        <f t="shared" si="398"/>
        <v>9.5200317334391826E-3</v>
      </c>
      <c r="AA1067" s="1">
        <f t="shared" si="399"/>
        <v>9.681323114159035E-3</v>
      </c>
      <c r="AB1067" s="1">
        <f t="shared" si="400"/>
        <v>1.1119936457505863E-2</v>
      </c>
      <c r="AD1067" s="2">
        <f t="shared" ca="1" si="384"/>
        <v>1</v>
      </c>
      <c r="AE1067" s="2">
        <f t="shared" ca="1" si="385"/>
        <v>1</v>
      </c>
      <c r="AF1067" s="2">
        <f t="shared" ca="1" si="386"/>
        <v>1</v>
      </c>
      <c r="AG1067" s="2">
        <f t="shared" ca="1" si="387"/>
        <v>1</v>
      </c>
      <c r="AH1067" s="2">
        <f t="shared" ca="1" si="388"/>
        <v>1</v>
      </c>
      <c r="AI1067" s="2">
        <f t="shared" ca="1" si="389"/>
        <v>1</v>
      </c>
      <c r="AJ1067" s="2">
        <f t="shared" ca="1" si="390"/>
        <v>1</v>
      </c>
      <c r="AK1067" s="2">
        <f t="shared" ca="1" si="391"/>
        <v>1</v>
      </c>
      <c r="AM1067">
        <f ca="1">+IF(COUNTIFS(AM$4:AM1066,1,$Q$4:$Q1066,$Q1067)=1,0,IF(U1067*AD1067&lt;$AO$1,1,0))</f>
        <v>0</v>
      </c>
      <c r="AN1067">
        <f ca="1">+IF(COUNTIFS(AN$4:AN1066,1,$Q$4:$Q1066,$Q1067)=1,0,IF(V1067*AE1067&lt;$AO$1,1,0))</f>
        <v>0</v>
      </c>
      <c r="AO1067">
        <f ca="1">+IF(COUNTIFS(AO$4:AO1066,1,$Q$4:$Q1066,$Q1067)=1,0,IF(W1067*AF1067&lt;$AO$1,1,0))</f>
        <v>0</v>
      </c>
      <c r="AP1067">
        <f ca="1">+IF(COUNTIFS(AP$4:AP1066,1,$Q$4:$Q1066,$Q1067)=1,0,IF(X1067*AG1067&lt;$AO$1,1,0))</f>
        <v>0</v>
      </c>
      <c r="AQ1067">
        <f ca="1">+IF(COUNTIFS(AQ$4:AQ1066,1,$Q$4:$Q1066,$Q1067)=1,0,IF(Y1067*AH1067&lt;$AO$1,1,0))</f>
        <v>0</v>
      </c>
      <c r="AR1067">
        <f ca="1">+IF(COUNTIFS(AR$4:AR1066,1,$Q$4:$Q1066,$Q1067)=1,0,IF(Z1067*AI1067&lt;$AO$1,1,0))</f>
        <v>0</v>
      </c>
      <c r="AS1067">
        <f ca="1">+IF(COUNTIFS(AS$4:AS1066,1,$Q$4:$Q1066,$Q1067)=1,0,IF(AA1067*AJ1067&lt;$AO$1,1,0))</f>
        <v>0</v>
      </c>
      <c r="AT1067">
        <f ca="1">+IF(COUNTIFS(AT$4:AT1066,1,$Q$4:$Q1066,$Q1067)=1,0,IF(AB1067*AK1067&lt;$AO$1,1,0))</f>
        <v>0</v>
      </c>
      <c r="AU1067">
        <f t="shared" ca="1" si="382"/>
        <v>0</v>
      </c>
      <c r="AW1067">
        <f ca="1">1*(COUNTIFS($Q$4:$Q1066,Q1067,AU$4:AU1066,1)&gt;0)</f>
        <v>0</v>
      </c>
      <c r="AX1067" t="str">
        <f t="shared" ca="1" si="392"/>
        <v/>
      </c>
    </row>
    <row r="1068" spans="2:50" x14ac:dyDescent="0.35">
      <c r="B1068">
        <f t="shared" si="383"/>
        <v>1065</v>
      </c>
      <c r="C1068" s="5">
        <f>AVERAGEIFS(TimeSeries!1066:1066,TimeSeries!$1:$1,"&lt;="&amp;C$3,TimeSeries!$1:$1,"&gt;="&amp;C$2)</f>
        <v>139.35</v>
      </c>
      <c r="D1068" s="5">
        <f>AVERAGEIFS(TimeSeries!1066:1066,TimeSeries!$1:$1,"&lt;="&amp;D$3,TimeSeries!$1:$1,"&gt;="&amp;D$2)</f>
        <v>146.85</v>
      </c>
      <c r="E1068" s="5">
        <f>AVERAGEIFS(TimeSeries!1066:1066,TimeSeries!$1:$1,"&lt;="&amp;E$3,TimeSeries!$1:$1,"&gt;="&amp;E$2)</f>
        <v>148.25</v>
      </c>
      <c r="F1068" s="5">
        <f>AVERAGEIFS(TimeSeries!1066:1066,TimeSeries!$1:$1,"&lt;="&amp;F$3,TimeSeries!$1:$1,"&gt;="&amp;F$2)</f>
        <v>144.25</v>
      </c>
      <c r="G1068" s="5">
        <f>AVERAGEIFS(TimeSeries!1066:1066,TimeSeries!$1:$1,"&lt;="&amp;G$3,TimeSeries!$1:$1,"&gt;="&amp;G$2)</f>
        <v>136.44999999999999</v>
      </c>
      <c r="H1068" s="5">
        <f>AVERAGEIFS(TimeSeries!1066:1066,TimeSeries!$1:$1,"&lt;="&amp;H$3,TimeSeries!$1:$1,"&gt;="&amp;H$2)</f>
        <v>128.94999999999999</v>
      </c>
      <c r="I1068" s="5">
        <f>AVERAGEIFS(TimeSeries!1066:1066,TimeSeries!$1:$1,"&lt;="&amp;I$3,TimeSeries!$1:$1,"&gt;="&amp;I$2)</f>
        <v>126.85</v>
      </c>
      <c r="J1068" s="5">
        <f>AVERAGEIFS(TimeSeries!1066:1066,TimeSeries!$1:$1,"&lt;="&amp;J$3,TimeSeries!$1:$1,"&gt;="&amp;J$2)</f>
        <v>128.69999999999999</v>
      </c>
      <c r="K1068" s="5">
        <f>+TimeSeries!I1066</f>
        <v>137.72499999999999</v>
      </c>
      <c r="M1068">
        <f t="shared" ref="M1068:M1131" si="401">_xlfn.PERCENTILE.EXC(K1029:K1068,25%)</f>
        <v>117.47499999999999</v>
      </c>
      <c r="N1068">
        <f t="shared" ref="N1068:N1131" si="402">_xlfn.PERCENTILE.EXC(K1029:K1068,50%)</f>
        <v>125.71250000000001</v>
      </c>
      <c r="O1068">
        <f t="shared" si="381"/>
        <v>0</v>
      </c>
      <c r="P1068">
        <f t="shared" ref="P1068:P1131" si="403">1*((K1068&gt;N1068)*(MIN(K1057:K1067)&lt;$M1068)*(SUM(P1057:P1067)=0))</f>
        <v>0</v>
      </c>
      <c r="Q1068">
        <f>+INDEX(TimeSeries!$A:$ZZ,'TimeSeries - Formatted'!$B1068+1,'TimeSeries - Formatted'!K$1)</f>
        <v>39</v>
      </c>
      <c r="R1068">
        <f>SUM(O$4:O1068)</f>
        <v>51</v>
      </c>
      <c r="S1068">
        <f>SUM(P$4:P1068)</f>
        <v>52</v>
      </c>
      <c r="U1068" s="1">
        <f t="shared" si="393"/>
        <v>2.0879120879120805E-2</v>
      </c>
      <c r="V1068" s="1">
        <f t="shared" si="394"/>
        <v>3.7809187279151946E-2</v>
      </c>
      <c r="W1068" s="1">
        <f t="shared" si="395"/>
        <v>4.2545710267229309E-2</v>
      </c>
      <c r="X1068" s="1">
        <f t="shared" si="396"/>
        <v>2.5230987917555181E-2</v>
      </c>
      <c r="Y1068" s="1">
        <f t="shared" si="397"/>
        <v>5.1565377532227785E-3</v>
      </c>
      <c r="Z1068" s="1">
        <f t="shared" si="398"/>
        <v>1.3359528487229877E-2</v>
      </c>
      <c r="AA1068" s="1">
        <f t="shared" si="399"/>
        <v>1.3583699560527185E-2</v>
      </c>
      <c r="AB1068" s="1">
        <f t="shared" si="400"/>
        <v>1.09976433621366E-2</v>
      </c>
      <c r="AD1068" s="2">
        <f t="shared" ca="1" si="384"/>
        <v>1</v>
      </c>
      <c r="AE1068" s="2">
        <f t="shared" ca="1" si="385"/>
        <v>1</v>
      </c>
      <c r="AF1068" s="2">
        <f t="shared" ca="1" si="386"/>
        <v>1</v>
      </c>
      <c r="AG1068" s="2">
        <f t="shared" ca="1" si="387"/>
        <v>1</v>
      </c>
      <c r="AH1068" s="2">
        <f t="shared" ca="1" si="388"/>
        <v>1</v>
      </c>
      <c r="AI1068" s="2">
        <f t="shared" ca="1" si="389"/>
        <v>1</v>
      </c>
      <c r="AJ1068" s="2">
        <f t="shared" ca="1" si="390"/>
        <v>1</v>
      </c>
      <c r="AK1068" s="2">
        <f t="shared" ca="1" si="391"/>
        <v>1</v>
      </c>
      <c r="AM1068">
        <f ca="1">+IF(COUNTIFS(AM$4:AM1067,1,$Q$4:$Q1067,$Q1068)=1,0,IF(U1068*AD1068&lt;$AO$1,1,0))</f>
        <v>0</v>
      </c>
      <c r="AN1068">
        <f ca="1">+IF(COUNTIFS(AN$4:AN1067,1,$Q$4:$Q1067,$Q1068)=1,0,IF(V1068*AE1068&lt;$AO$1,1,0))</f>
        <v>0</v>
      </c>
      <c r="AO1068">
        <f ca="1">+IF(COUNTIFS(AO$4:AO1067,1,$Q$4:$Q1067,$Q1068)=1,0,IF(W1068*AF1068&lt;$AO$1,1,0))</f>
        <v>0</v>
      </c>
      <c r="AP1068">
        <f ca="1">+IF(COUNTIFS(AP$4:AP1067,1,$Q$4:$Q1067,$Q1068)=1,0,IF(X1068*AG1068&lt;$AO$1,1,0))</f>
        <v>0</v>
      </c>
      <c r="AQ1068">
        <f ca="1">+IF(COUNTIFS(AQ$4:AQ1067,1,$Q$4:$Q1067,$Q1068)=1,0,IF(Y1068*AH1068&lt;$AO$1,1,0))</f>
        <v>0</v>
      </c>
      <c r="AR1068">
        <f ca="1">+IF(COUNTIFS(AR$4:AR1067,1,$Q$4:$Q1067,$Q1068)=1,0,IF(Z1068*AI1068&lt;$AO$1,1,0))</f>
        <v>0</v>
      </c>
      <c r="AS1068">
        <f ca="1">+IF(COUNTIFS(AS$4:AS1067,1,$Q$4:$Q1067,$Q1068)=1,0,IF(AA1068*AJ1068&lt;$AO$1,1,0))</f>
        <v>0</v>
      </c>
      <c r="AT1068">
        <f ca="1">+IF(COUNTIFS(AT$4:AT1067,1,$Q$4:$Q1067,$Q1068)=1,0,IF(AB1068*AK1068&lt;$AO$1,1,0))</f>
        <v>0</v>
      </c>
      <c r="AU1068">
        <f t="shared" ca="1" si="382"/>
        <v>0</v>
      </c>
      <c r="AW1068">
        <f ca="1">1*(COUNTIFS($Q$4:$Q1067,Q1068,AU$4:AU1067,1)&gt;0)</f>
        <v>0</v>
      </c>
      <c r="AX1068" t="str">
        <f t="shared" ca="1" si="392"/>
        <v/>
      </c>
    </row>
    <row r="1069" spans="2:50" x14ac:dyDescent="0.35">
      <c r="B1069">
        <f t="shared" si="383"/>
        <v>1066</v>
      </c>
      <c r="C1069" s="5">
        <f>AVERAGEIFS(TimeSeries!1067:1067,TimeSeries!$1:$1,"&lt;="&amp;C$3,TimeSeries!$1:$1,"&gt;="&amp;C$2)</f>
        <v>141.1</v>
      </c>
      <c r="D1069" s="5">
        <f>AVERAGEIFS(TimeSeries!1067:1067,TimeSeries!$1:$1,"&lt;="&amp;D$3,TimeSeries!$1:$1,"&gt;="&amp;D$2)</f>
        <v>142.6</v>
      </c>
      <c r="E1069" s="5">
        <f>AVERAGEIFS(TimeSeries!1067:1067,TimeSeries!$1:$1,"&lt;="&amp;E$3,TimeSeries!$1:$1,"&gt;="&amp;E$2)</f>
        <v>144.75</v>
      </c>
      <c r="F1069" s="5">
        <f>AVERAGEIFS(TimeSeries!1067:1067,TimeSeries!$1:$1,"&lt;="&amp;F$3,TimeSeries!$1:$1,"&gt;="&amp;F$2)</f>
        <v>146.25</v>
      </c>
      <c r="G1069" s="5">
        <f>AVERAGEIFS(TimeSeries!1067:1067,TimeSeries!$1:$1,"&lt;="&amp;G$3,TimeSeries!$1:$1,"&gt;="&amp;G$2)</f>
        <v>139.9</v>
      </c>
      <c r="H1069" s="5">
        <f>AVERAGEIFS(TimeSeries!1067:1067,TimeSeries!$1:$1,"&lt;="&amp;H$3,TimeSeries!$1:$1,"&gt;="&amp;H$2)</f>
        <v>132.9</v>
      </c>
      <c r="I1069" s="5">
        <f>AVERAGEIFS(TimeSeries!1067:1067,TimeSeries!$1:$1,"&lt;="&amp;I$3,TimeSeries!$1:$1,"&gt;="&amp;I$2)</f>
        <v>131.44999999999999</v>
      </c>
      <c r="J1069" s="5">
        <f>AVERAGEIFS(TimeSeries!1067:1067,TimeSeries!$1:$1,"&lt;="&amp;J$3,TimeSeries!$1:$1,"&gt;="&amp;J$2)</f>
        <v>132.9</v>
      </c>
      <c r="K1069" s="5">
        <f>+TimeSeries!I1067</f>
        <v>139.30000000000001</v>
      </c>
      <c r="M1069">
        <f t="shared" si="401"/>
        <v>117.47499999999999</v>
      </c>
      <c r="N1069">
        <f t="shared" si="402"/>
        <v>125.71250000000001</v>
      </c>
      <c r="O1069">
        <f t="shared" si="381"/>
        <v>0</v>
      </c>
      <c r="P1069">
        <f t="shared" si="403"/>
        <v>0</v>
      </c>
      <c r="Q1069">
        <f>+INDEX(TimeSeries!$A:$ZZ,'TimeSeries - Formatted'!$B1069+1,'TimeSeries - Formatted'!K$1)</f>
        <v>39</v>
      </c>
      <c r="R1069">
        <f>SUM(O$4:O1069)</f>
        <v>51</v>
      </c>
      <c r="S1069">
        <f>SUM(P$4:P1069)</f>
        <v>52</v>
      </c>
      <c r="U1069" s="1">
        <f t="shared" si="393"/>
        <v>1.2558306422676635E-2</v>
      </c>
      <c r="V1069" s="1">
        <f t="shared" si="394"/>
        <v>-2.8941096356826734E-2</v>
      </c>
      <c r="W1069" s="1">
        <f t="shared" si="395"/>
        <v>-2.3608768971332239E-2</v>
      </c>
      <c r="X1069" s="1">
        <f t="shared" si="396"/>
        <v>1.3864818024263537E-2</v>
      </c>
      <c r="Y1069" s="1">
        <f t="shared" si="397"/>
        <v>2.5283986808354753E-2</v>
      </c>
      <c r="Z1069" s="1">
        <f t="shared" si="398"/>
        <v>3.0632027917797622E-2</v>
      </c>
      <c r="AA1069" s="1">
        <f t="shared" si="399"/>
        <v>3.6263303113914125E-2</v>
      </c>
      <c r="AB1069" s="1">
        <f t="shared" si="400"/>
        <v>3.2634032634032861E-2</v>
      </c>
      <c r="AD1069" s="2">
        <f t="shared" ca="1" si="384"/>
        <v>1</v>
      </c>
      <c r="AE1069" s="2">
        <f t="shared" ca="1" si="385"/>
        <v>1</v>
      </c>
      <c r="AF1069" s="2">
        <f t="shared" ca="1" si="386"/>
        <v>1</v>
      </c>
      <c r="AG1069" s="2">
        <f t="shared" ca="1" si="387"/>
        <v>1</v>
      </c>
      <c r="AH1069" s="2">
        <f t="shared" ca="1" si="388"/>
        <v>1</v>
      </c>
      <c r="AI1069" s="2">
        <f t="shared" ca="1" si="389"/>
        <v>1</v>
      </c>
      <c r="AJ1069" s="2">
        <f t="shared" ca="1" si="390"/>
        <v>1</v>
      </c>
      <c r="AK1069" s="2">
        <f t="shared" ca="1" si="391"/>
        <v>1</v>
      </c>
      <c r="AM1069">
        <f ca="1">+IF(COUNTIFS(AM$4:AM1068,1,$Q$4:$Q1068,$Q1069)=1,0,IF(U1069*AD1069&lt;$AO$1,1,0))</f>
        <v>0</v>
      </c>
      <c r="AN1069">
        <f ca="1">+IF(COUNTIFS(AN$4:AN1068,1,$Q$4:$Q1068,$Q1069)=1,0,IF(V1069*AE1069&lt;$AO$1,1,0))</f>
        <v>0</v>
      </c>
      <c r="AO1069">
        <f ca="1">+IF(COUNTIFS(AO$4:AO1068,1,$Q$4:$Q1068,$Q1069)=1,0,IF(W1069*AF1069&lt;$AO$1,1,0))</f>
        <v>0</v>
      </c>
      <c r="AP1069">
        <f ca="1">+IF(COUNTIFS(AP$4:AP1068,1,$Q$4:$Q1068,$Q1069)=1,0,IF(X1069*AG1069&lt;$AO$1,1,0))</f>
        <v>0</v>
      </c>
      <c r="AQ1069">
        <f ca="1">+IF(COUNTIFS(AQ$4:AQ1068,1,$Q$4:$Q1068,$Q1069)=1,0,IF(Y1069*AH1069&lt;$AO$1,1,0))</f>
        <v>0</v>
      </c>
      <c r="AR1069">
        <f ca="1">+IF(COUNTIFS(AR$4:AR1068,1,$Q$4:$Q1068,$Q1069)=1,0,IF(Z1069*AI1069&lt;$AO$1,1,0))</f>
        <v>0</v>
      </c>
      <c r="AS1069">
        <f ca="1">+IF(COUNTIFS(AS$4:AS1068,1,$Q$4:$Q1068,$Q1069)=1,0,IF(AA1069*AJ1069&lt;$AO$1,1,0))</f>
        <v>0</v>
      </c>
      <c r="AT1069">
        <f ca="1">+IF(COUNTIFS(AT$4:AT1068,1,$Q$4:$Q1068,$Q1069)=1,0,IF(AB1069*AK1069&lt;$AO$1,1,0))</f>
        <v>0</v>
      </c>
      <c r="AU1069">
        <f t="shared" ca="1" si="382"/>
        <v>0</v>
      </c>
      <c r="AW1069">
        <f ca="1">1*(COUNTIFS($Q$4:$Q1068,Q1069,AU$4:AU1068,1)&gt;0)</f>
        <v>0</v>
      </c>
      <c r="AX1069" t="str">
        <f t="shared" ca="1" si="392"/>
        <v/>
      </c>
    </row>
    <row r="1070" spans="2:50" x14ac:dyDescent="0.35">
      <c r="B1070">
        <f t="shared" si="383"/>
        <v>1067</v>
      </c>
      <c r="C1070" s="5">
        <f>AVERAGEIFS(TimeSeries!1068:1068,TimeSeries!$1:$1,"&lt;="&amp;C$3,TimeSeries!$1:$1,"&gt;="&amp;C$2)</f>
        <v>135.19999999999999</v>
      </c>
      <c r="D1070" s="5">
        <f>AVERAGEIFS(TimeSeries!1068:1068,TimeSeries!$1:$1,"&lt;="&amp;D$3,TimeSeries!$1:$1,"&gt;="&amp;D$2)</f>
        <v>132.19999999999999</v>
      </c>
      <c r="E1070" s="5">
        <f>AVERAGEIFS(TimeSeries!1068:1068,TimeSeries!$1:$1,"&lt;="&amp;E$3,TimeSeries!$1:$1,"&gt;="&amp;E$2)</f>
        <v>135</v>
      </c>
      <c r="F1070" s="5">
        <f>AVERAGEIFS(TimeSeries!1068:1068,TimeSeries!$1:$1,"&lt;="&amp;F$3,TimeSeries!$1:$1,"&gt;="&amp;F$2)</f>
        <v>140.5</v>
      </c>
      <c r="G1070" s="5">
        <f>AVERAGEIFS(TimeSeries!1068:1068,TimeSeries!$1:$1,"&lt;="&amp;G$3,TimeSeries!$1:$1,"&gt;="&amp;G$2)</f>
        <v>139.1</v>
      </c>
      <c r="H1070" s="5">
        <f>AVERAGEIFS(TimeSeries!1068:1068,TimeSeries!$1:$1,"&lt;="&amp;H$3,TimeSeries!$1:$1,"&gt;="&amp;H$2)</f>
        <v>135.6</v>
      </c>
      <c r="I1070" s="5">
        <f>AVERAGEIFS(TimeSeries!1068:1068,TimeSeries!$1:$1,"&lt;="&amp;I$3,TimeSeries!$1:$1,"&gt;="&amp;I$2)</f>
        <v>132.75</v>
      </c>
      <c r="J1070" s="5">
        <f>AVERAGEIFS(TimeSeries!1068:1068,TimeSeries!$1:$1,"&lt;="&amp;J$3,TimeSeries!$1:$1,"&gt;="&amp;J$2)</f>
        <v>131.5</v>
      </c>
      <c r="K1070" s="5">
        <f>+TimeSeries!I1068</f>
        <v>135.51249999999999</v>
      </c>
      <c r="M1070">
        <f t="shared" si="401"/>
        <v>117.47499999999999</v>
      </c>
      <c r="N1070">
        <f t="shared" si="402"/>
        <v>125.71250000000001</v>
      </c>
      <c r="O1070">
        <f t="shared" si="381"/>
        <v>0</v>
      </c>
      <c r="P1070">
        <f t="shared" si="403"/>
        <v>0</v>
      </c>
      <c r="Q1070">
        <f>+INDEX(TimeSeries!$A:$ZZ,'TimeSeries - Formatted'!$B1070+1,'TimeSeries - Formatted'!K$1)</f>
        <v>39</v>
      </c>
      <c r="R1070">
        <f>SUM(O$4:O1070)</f>
        <v>51</v>
      </c>
      <c r="S1070">
        <f>SUM(P$4:P1070)</f>
        <v>52</v>
      </c>
      <c r="U1070" s="1">
        <f t="shared" si="393"/>
        <v>-4.1814316087880998E-2</v>
      </c>
      <c r="V1070" s="1">
        <f t="shared" si="394"/>
        <v>-9.9761661559414461E-2</v>
      </c>
      <c r="W1070" s="1">
        <f t="shared" si="395"/>
        <v>-8.9376053962900492E-2</v>
      </c>
      <c r="X1070" s="1">
        <f t="shared" si="396"/>
        <v>-3.9316239316239288E-2</v>
      </c>
      <c r="Y1070" s="1">
        <f t="shared" si="397"/>
        <v>-5.7183702644747481E-3</v>
      </c>
      <c r="Z1070" s="1">
        <f t="shared" si="398"/>
        <v>2.0316027088036037E-2</v>
      </c>
      <c r="AA1070" s="1">
        <f t="shared" si="399"/>
        <v>9.8896918980602155E-3</v>
      </c>
      <c r="AB1070" s="1">
        <f t="shared" si="400"/>
        <v>-1.0534236267870645E-2</v>
      </c>
      <c r="AD1070" s="2">
        <f t="shared" ca="1" si="384"/>
        <v>1</v>
      </c>
      <c r="AE1070" s="2">
        <f t="shared" ca="1" si="385"/>
        <v>1</v>
      </c>
      <c r="AF1070" s="2">
        <f t="shared" ca="1" si="386"/>
        <v>1</v>
      </c>
      <c r="AG1070" s="2">
        <f t="shared" ca="1" si="387"/>
        <v>1</v>
      </c>
      <c r="AH1070" s="2">
        <f t="shared" ca="1" si="388"/>
        <v>1</v>
      </c>
      <c r="AI1070" s="2">
        <f t="shared" ca="1" si="389"/>
        <v>1</v>
      </c>
      <c r="AJ1070" s="2">
        <f t="shared" ca="1" si="390"/>
        <v>1</v>
      </c>
      <c r="AK1070" s="2">
        <f t="shared" ca="1" si="391"/>
        <v>1</v>
      </c>
      <c r="AM1070">
        <f ca="1">+IF(COUNTIFS(AM$4:AM1069,1,$Q$4:$Q1069,$Q1070)=1,0,IF(U1070*AD1070&lt;$AO$1,1,0))</f>
        <v>0</v>
      </c>
      <c r="AN1070">
        <f ca="1">+IF(COUNTIFS(AN$4:AN1069,1,$Q$4:$Q1069,$Q1070)=1,0,IF(V1070*AE1070&lt;$AO$1,1,0))</f>
        <v>0</v>
      </c>
      <c r="AO1070">
        <f ca="1">+IF(COUNTIFS(AO$4:AO1069,1,$Q$4:$Q1069,$Q1070)=1,0,IF(W1070*AF1070&lt;$AO$1,1,0))</f>
        <v>0</v>
      </c>
      <c r="AP1070">
        <f ca="1">+IF(COUNTIFS(AP$4:AP1069,1,$Q$4:$Q1069,$Q1070)=1,0,IF(X1070*AG1070&lt;$AO$1,1,0))</f>
        <v>0</v>
      </c>
      <c r="AQ1070">
        <f ca="1">+IF(COUNTIFS(AQ$4:AQ1069,1,$Q$4:$Q1069,$Q1070)=1,0,IF(Y1070*AH1070&lt;$AO$1,1,0))</f>
        <v>0</v>
      </c>
      <c r="AR1070">
        <f ca="1">+IF(COUNTIFS(AR$4:AR1069,1,$Q$4:$Q1069,$Q1070)=1,0,IF(Z1070*AI1070&lt;$AO$1,1,0))</f>
        <v>0</v>
      </c>
      <c r="AS1070">
        <f ca="1">+IF(COUNTIFS(AS$4:AS1069,1,$Q$4:$Q1069,$Q1070)=1,0,IF(AA1070*AJ1070&lt;$AO$1,1,0))</f>
        <v>0</v>
      </c>
      <c r="AT1070">
        <f ca="1">+IF(COUNTIFS(AT$4:AT1069,1,$Q$4:$Q1069,$Q1070)=1,0,IF(AB1070*AK1070&lt;$AO$1,1,0))</f>
        <v>0</v>
      </c>
      <c r="AU1070">
        <f t="shared" ca="1" si="382"/>
        <v>0</v>
      </c>
      <c r="AW1070">
        <f ca="1">1*(COUNTIFS($Q$4:$Q1069,Q1070,AU$4:AU1069,1)&gt;0)</f>
        <v>0</v>
      </c>
      <c r="AX1070" t="str">
        <f t="shared" ca="1" si="392"/>
        <v/>
      </c>
    </row>
    <row r="1071" spans="2:50" x14ac:dyDescent="0.35">
      <c r="B1071">
        <f t="shared" si="383"/>
        <v>1068</v>
      </c>
      <c r="C1071" s="5">
        <f>AVERAGEIFS(TimeSeries!1069:1069,TimeSeries!$1:$1,"&lt;="&amp;C$3,TimeSeries!$1:$1,"&gt;="&amp;C$2)</f>
        <v>125</v>
      </c>
      <c r="D1071" s="5">
        <f>AVERAGEIFS(TimeSeries!1069:1069,TimeSeries!$1:$1,"&lt;="&amp;D$3,TimeSeries!$1:$1,"&gt;="&amp;D$2)</f>
        <v>123</v>
      </c>
      <c r="E1071" s="5">
        <f>AVERAGEIFS(TimeSeries!1069:1069,TimeSeries!$1:$1,"&lt;="&amp;E$3,TimeSeries!$1:$1,"&gt;="&amp;E$2)</f>
        <v>125.85</v>
      </c>
      <c r="F1071" s="5">
        <f>AVERAGEIFS(TimeSeries!1069:1069,TimeSeries!$1:$1,"&lt;="&amp;F$3,TimeSeries!$1:$1,"&gt;="&amp;F$2)</f>
        <v>131.35</v>
      </c>
      <c r="G1071" s="5">
        <f>AVERAGEIFS(TimeSeries!1069:1069,TimeSeries!$1:$1,"&lt;="&amp;G$3,TimeSeries!$1:$1,"&gt;="&amp;G$2)</f>
        <v>132.05000000000001</v>
      </c>
      <c r="H1071" s="5">
        <f>AVERAGEIFS(TimeSeries!1069:1069,TimeSeries!$1:$1,"&lt;="&amp;H$3,TimeSeries!$1:$1,"&gt;="&amp;H$2)</f>
        <v>128.55000000000001</v>
      </c>
      <c r="I1071" s="5">
        <f>AVERAGEIFS(TimeSeries!1069:1069,TimeSeries!$1:$1,"&lt;="&amp;I$3,TimeSeries!$1:$1,"&gt;="&amp;I$2)</f>
        <v>125</v>
      </c>
      <c r="J1071" s="5">
        <f>AVERAGEIFS(TimeSeries!1069:1069,TimeSeries!$1:$1,"&lt;="&amp;J$3,TimeSeries!$1:$1,"&gt;="&amp;J$2)</f>
        <v>123</v>
      </c>
      <c r="K1071" s="5">
        <f>+TimeSeries!I1069</f>
        <v>126.97499999999999</v>
      </c>
      <c r="M1071">
        <f t="shared" si="401"/>
        <v>117.47499999999999</v>
      </c>
      <c r="N1071">
        <f t="shared" si="402"/>
        <v>125.71250000000001</v>
      </c>
      <c r="O1071">
        <f t="shared" si="381"/>
        <v>0</v>
      </c>
      <c r="P1071">
        <f t="shared" si="403"/>
        <v>0</v>
      </c>
      <c r="Q1071">
        <f>+INDEX(TimeSeries!$A:$ZZ,'TimeSeries - Formatted'!$B1071+1,'TimeSeries - Formatted'!K$1)</f>
        <v>39</v>
      </c>
      <c r="R1071">
        <f>SUM(O$4:O1071)</f>
        <v>51</v>
      </c>
      <c r="S1071">
        <f>SUM(P$4:P1071)</f>
        <v>52</v>
      </c>
      <c r="U1071" s="1">
        <f t="shared" si="393"/>
        <v>-0.11410347271438692</v>
      </c>
      <c r="V1071" s="1">
        <f t="shared" si="394"/>
        <v>-0.16241062308478038</v>
      </c>
      <c r="W1071" s="1">
        <f t="shared" si="395"/>
        <v>-0.15109612141652617</v>
      </c>
      <c r="X1071" s="1">
        <f t="shared" si="396"/>
        <v>-0.1018803418803419</v>
      </c>
      <c r="Y1071" s="1">
        <f t="shared" si="397"/>
        <v>-5.6111508220157202E-2</v>
      </c>
      <c r="Z1071" s="1">
        <f t="shared" si="398"/>
        <v>-5.1991150442477707E-2</v>
      </c>
      <c r="AA1071" s="1">
        <f t="shared" si="399"/>
        <v>-5.8380414312617757E-2</v>
      </c>
      <c r="AB1071" s="1">
        <f t="shared" si="400"/>
        <v>-7.4492099322799099E-2</v>
      </c>
      <c r="AD1071" s="2">
        <f t="shared" ca="1" si="384"/>
        <v>1</v>
      </c>
      <c r="AE1071" s="2">
        <f t="shared" ca="1" si="385"/>
        <v>1</v>
      </c>
      <c r="AF1071" s="2">
        <f t="shared" ca="1" si="386"/>
        <v>1</v>
      </c>
      <c r="AG1071" s="2">
        <f t="shared" ca="1" si="387"/>
        <v>1</v>
      </c>
      <c r="AH1071" s="2">
        <f t="shared" ca="1" si="388"/>
        <v>1</v>
      </c>
      <c r="AI1071" s="2">
        <f t="shared" ca="1" si="389"/>
        <v>1</v>
      </c>
      <c r="AJ1071" s="2">
        <f t="shared" ca="1" si="390"/>
        <v>1</v>
      </c>
      <c r="AK1071" s="2">
        <f t="shared" ca="1" si="391"/>
        <v>1</v>
      </c>
      <c r="AM1071">
        <f ca="1">+IF(COUNTIFS(AM$4:AM1070,1,$Q$4:$Q1070,$Q1071)=1,0,IF(U1071*AD1071&lt;$AO$1,1,0))</f>
        <v>1</v>
      </c>
      <c r="AN1071">
        <f ca="1">+IF(COUNTIFS(AN$4:AN1070,1,$Q$4:$Q1070,$Q1071)=1,0,IF(V1071*AE1071&lt;$AO$1,1,0))</f>
        <v>1</v>
      </c>
      <c r="AO1071">
        <f ca="1">+IF(COUNTIFS(AO$4:AO1070,1,$Q$4:$Q1070,$Q1071)=1,0,IF(W1071*AF1071&lt;$AO$1,1,0))</f>
        <v>1</v>
      </c>
      <c r="AP1071">
        <f ca="1">+IF(COUNTIFS(AP$4:AP1070,1,$Q$4:$Q1070,$Q1071)=1,0,IF(X1071*AG1071&lt;$AO$1,1,0))</f>
        <v>1</v>
      </c>
      <c r="AQ1071">
        <f ca="1">+IF(COUNTIFS(AQ$4:AQ1070,1,$Q$4:$Q1070,$Q1071)=1,0,IF(Y1071*AH1071&lt;$AO$1,1,0))</f>
        <v>0</v>
      </c>
      <c r="AR1071">
        <f ca="1">+IF(COUNTIFS(AR$4:AR1070,1,$Q$4:$Q1070,$Q1071)=1,0,IF(Z1071*AI1071&lt;$AO$1,1,0))</f>
        <v>0</v>
      </c>
      <c r="AS1071">
        <f ca="1">+IF(COUNTIFS(AS$4:AS1070,1,$Q$4:$Q1070,$Q1071)=1,0,IF(AA1071*AJ1071&lt;$AO$1,1,0))</f>
        <v>0</v>
      </c>
      <c r="AT1071">
        <f ca="1">+IF(COUNTIFS(AT$4:AT1070,1,$Q$4:$Q1070,$Q1071)=1,0,IF(AB1071*AK1071&lt;$AO$1,1,0))</f>
        <v>0</v>
      </c>
      <c r="AU1071">
        <f t="shared" ca="1" si="382"/>
        <v>1</v>
      </c>
      <c r="AW1071">
        <f ca="1">1*(COUNTIFS($Q$4:$Q1070,Q1071,AU$4:AU1070,1)&gt;0)</f>
        <v>0</v>
      </c>
      <c r="AX1071">
        <f t="shared" ca="1" si="392"/>
        <v>112.5</v>
      </c>
    </row>
    <row r="1072" spans="2:50" x14ac:dyDescent="0.35">
      <c r="B1072">
        <f t="shared" si="383"/>
        <v>1069</v>
      </c>
      <c r="C1072" s="5">
        <f>AVERAGEIFS(TimeSeries!1070:1070,TimeSeries!$1:$1,"&lt;="&amp;C$3,TimeSeries!$1:$1,"&gt;="&amp;C$2)</f>
        <v>117.4</v>
      </c>
      <c r="D1072" s="5">
        <f>AVERAGEIFS(TimeSeries!1070:1070,TimeSeries!$1:$1,"&lt;="&amp;D$3,TimeSeries!$1:$1,"&gt;="&amp;D$2)</f>
        <v>120.4</v>
      </c>
      <c r="E1072" s="5">
        <f>AVERAGEIFS(TimeSeries!1070:1070,TimeSeries!$1:$1,"&lt;="&amp;E$3,TimeSeries!$1:$1,"&gt;="&amp;E$2)</f>
        <v>122.5</v>
      </c>
      <c r="F1072" s="5">
        <f>AVERAGEIFS(TimeSeries!1070:1070,TimeSeries!$1:$1,"&lt;="&amp;F$3,TimeSeries!$1:$1,"&gt;="&amp;F$2)</f>
        <v>123</v>
      </c>
      <c r="G1072" s="5">
        <f>AVERAGEIFS(TimeSeries!1070:1070,TimeSeries!$1:$1,"&lt;="&amp;G$3,TimeSeries!$1:$1,"&gt;="&amp;G$2)</f>
        <v>122.3</v>
      </c>
      <c r="H1072" s="5">
        <f>AVERAGEIFS(TimeSeries!1070:1070,TimeSeries!$1:$1,"&lt;="&amp;H$3,TimeSeries!$1:$1,"&gt;="&amp;H$2)</f>
        <v>118.8</v>
      </c>
      <c r="I1072" s="5">
        <f>AVERAGEIFS(TimeSeries!1070:1070,TimeSeries!$1:$1,"&lt;="&amp;I$3,TimeSeries!$1:$1,"&gt;="&amp;I$2)</f>
        <v>115.3</v>
      </c>
      <c r="J1072" s="5">
        <f>AVERAGEIFS(TimeSeries!1070:1070,TimeSeries!$1:$1,"&lt;="&amp;J$3,TimeSeries!$1:$1,"&gt;="&amp;J$2)</f>
        <v>114.6</v>
      </c>
      <c r="K1072" s="5">
        <f>+TimeSeries!I1070</f>
        <v>119.375</v>
      </c>
      <c r="M1072">
        <f t="shared" si="401"/>
        <v>117.47499999999999</v>
      </c>
      <c r="N1072">
        <f t="shared" si="402"/>
        <v>125.71250000000001</v>
      </c>
      <c r="O1072">
        <f t="shared" si="381"/>
        <v>0</v>
      </c>
      <c r="P1072">
        <f t="shared" si="403"/>
        <v>0</v>
      </c>
      <c r="Q1072">
        <f>+INDEX(TimeSeries!$A:$ZZ,'TimeSeries - Formatted'!$B1072+1,'TimeSeries - Formatted'!K$1)</f>
        <v>39</v>
      </c>
      <c r="R1072">
        <f>SUM(O$4:O1072)</f>
        <v>51</v>
      </c>
      <c r="S1072">
        <f>SUM(P$4:P1072)</f>
        <v>52</v>
      </c>
      <c r="U1072" s="1">
        <f t="shared" si="393"/>
        <v>-0.16796598157335219</v>
      </c>
      <c r="V1072" s="1">
        <f t="shared" si="394"/>
        <v>-0.1801157643854272</v>
      </c>
      <c r="W1072" s="1">
        <f t="shared" si="395"/>
        <v>-0.17369308600337263</v>
      </c>
      <c r="X1072" s="1">
        <f t="shared" si="396"/>
        <v>-0.15897435897435896</v>
      </c>
      <c r="Y1072" s="1">
        <f t="shared" si="397"/>
        <v>-0.12580414581844179</v>
      </c>
      <c r="Z1072" s="1">
        <f t="shared" si="398"/>
        <v>-0.12389380530973448</v>
      </c>
      <c r="AA1072" s="1">
        <f t="shared" si="399"/>
        <v>-0.13145009416195863</v>
      </c>
      <c r="AB1072" s="1">
        <f t="shared" si="400"/>
        <v>-0.13769751693002263</v>
      </c>
      <c r="AD1072" s="2">
        <f t="shared" ca="1" si="384"/>
        <v>1</v>
      </c>
      <c r="AE1072" s="2">
        <f t="shared" ca="1" si="385"/>
        <v>1</v>
      </c>
      <c r="AF1072" s="2">
        <f t="shared" ca="1" si="386"/>
        <v>1</v>
      </c>
      <c r="AG1072" s="2">
        <f t="shared" ca="1" si="387"/>
        <v>1</v>
      </c>
      <c r="AH1072" s="2">
        <f t="shared" ca="1" si="388"/>
        <v>1</v>
      </c>
      <c r="AI1072" s="2">
        <f t="shared" ca="1" si="389"/>
        <v>1</v>
      </c>
      <c r="AJ1072" s="2">
        <f t="shared" ca="1" si="390"/>
        <v>1</v>
      </c>
      <c r="AK1072" s="2">
        <f t="shared" ca="1" si="391"/>
        <v>1</v>
      </c>
      <c r="AM1072">
        <f ca="1">+IF(COUNTIFS(AM$4:AM1071,1,$Q$4:$Q1071,$Q1072)=1,0,IF(U1072*AD1072&lt;$AO$1,1,0))</f>
        <v>0</v>
      </c>
      <c r="AN1072">
        <f ca="1">+IF(COUNTIFS(AN$4:AN1071,1,$Q$4:$Q1071,$Q1072)=1,0,IF(V1072*AE1072&lt;$AO$1,1,0))</f>
        <v>0</v>
      </c>
      <c r="AO1072">
        <f ca="1">+IF(COUNTIFS(AO$4:AO1071,1,$Q$4:$Q1071,$Q1072)=1,0,IF(W1072*AF1072&lt;$AO$1,1,0))</f>
        <v>0</v>
      </c>
      <c r="AP1072">
        <f ca="1">+IF(COUNTIFS(AP$4:AP1071,1,$Q$4:$Q1071,$Q1072)=1,0,IF(X1072*AG1072&lt;$AO$1,1,0))</f>
        <v>0</v>
      </c>
      <c r="AQ1072">
        <f ca="1">+IF(COUNTIFS(AQ$4:AQ1071,1,$Q$4:$Q1071,$Q1072)=1,0,IF(Y1072*AH1072&lt;$AO$1,1,0))</f>
        <v>1</v>
      </c>
      <c r="AR1072">
        <f ca="1">+IF(COUNTIFS(AR$4:AR1071,1,$Q$4:$Q1071,$Q1072)=1,0,IF(Z1072*AI1072&lt;$AO$1,1,0))</f>
        <v>1</v>
      </c>
      <c r="AS1072">
        <f ca="1">+IF(COUNTIFS(AS$4:AS1071,1,$Q$4:$Q1071,$Q1072)=1,0,IF(AA1072*AJ1072&lt;$AO$1,1,0))</f>
        <v>1</v>
      </c>
      <c r="AT1072">
        <f ca="1">+IF(COUNTIFS(AT$4:AT1071,1,$Q$4:$Q1071,$Q1072)=1,0,IF(AB1072*AK1072&lt;$AO$1,1,0))</f>
        <v>1</v>
      </c>
      <c r="AU1072">
        <f t="shared" ca="1" si="382"/>
        <v>1</v>
      </c>
      <c r="AW1072">
        <f ca="1">1*(COUNTIFS($Q$4:$Q1071,Q1072,AU$4:AU1071,1)&gt;0)</f>
        <v>1</v>
      </c>
      <c r="AX1072" t="str">
        <f t="shared" ca="1" si="392"/>
        <v/>
      </c>
    </row>
    <row r="1073" spans="2:50" x14ac:dyDescent="0.35">
      <c r="B1073">
        <f t="shared" si="383"/>
        <v>1070</v>
      </c>
      <c r="C1073" s="5">
        <f>AVERAGEIFS(TimeSeries!1071:1071,TimeSeries!$1:$1,"&lt;="&amp;C$3,TimeSeries!$1:$1,"&gt;="&amp;C$2)</f>
        <v>115.2</v>
      </c>
      <c r="D1073" s="5">
        <f>AVERAGEIFS(TimeSeries!1071:1071,TimeSeries!$1:$1,"&lt;="&amp;D$3,TimeSeries!$1:$1,"&gt;="&amp;D$2)</f>
        <v>119.2</v>
      </c>
      <c r="E1073" s="5">
        <f>AVERAGEIFS(TimeSeries!1071:1071,TimeSeries!$1:$1,"&lt;="&amp;E$3,TimeSeries!$1:$1,"&gt;="&amp;E$2)</f>
        <v>121.3</v>
      </c>
      <c r="F1073" s="5">
        <f>AVERAGEIFS(TimeSeries!1071:1071,TimeSeries!$1:$1,"&lt;="&amp;F$3,TimeSeries!$1:$1,"&gt;="&amp;F$2)</f>
        <v>121.3</v>
      </c>
      <c r="G1073" s="5">
        <f>AVERAGEIFS(TimeSeries!1071:1071,TimeSeries!$1:$1,"&lt;="&amp;G$3,TimeSeries!$1:$1,"&gt;="&amp;G$2)</f>
        <v>119.9</v>
      </c>
      <c r="H1073" s="5">
        <f>AVERAGEIFS(TimeSeries!1071:1071,TimeSeries!$1:$1,"&lt;="&amp;H$3,TimeSeries!$1:$1,"&gt;="&amp;H$2)</f>
        <v>113.4</v>
      </c>
      <c r="I1073" s="5">
        <f>AVERAGEIFS(TimeSeries!1071:1071,TimeSeries!$1:$1,"&lt;="&amp;I$3,TimeSeries!$1:$1,"&gt;="&amp;I$2)</f>
        <v>109.85</v>
      </c>
      <c r="J1073" s="5">
        <f>AVERAGEIFS(TimeSeries!1071:1071,TimeSeries!$1:$1,"&lt;="&amp;J$3,TimeSeries!$1:$1,"&gt;="&amp;J$2)</f>
        <v>111.7</v>
      </c>
      <c r="K1073" s="5">
        <f>+TimeSeries!I1071</f>
        <v>116.5625</v>
      </c>
      <c r="M1073">
        <f t="shared" si="401"/>
        <v>117.47499999999999</v>
      </c>
      <c r="N1073">
        <f t="shared" si="402"/>
        <v>125.71250000000001</v>
      </c>
      <c r="O1073">
        <f t="shared" si="381"/>
        <v>0</v>
      </c>
      <c r="P1073">
        <f t="shared" si="403"/>
        <v>0</v>
      </c>
      <c r="Q1073">
        <f>+INDEX(TimeSeries!$A:$ZZ,'TimeSeries - Formatted'!$B1073+1,'TimeSeries - Formatted'!K$1)</f>
        <v>39</v>
      </c>
      <c r="R1073">
        <f>SUM(O$4:O1073)</f>
        <v>51</v>
      </c>
      <c r="S1073">
        <f>SUM(P$4:P1073)</f>
        <v>52</v>
      </c>
      <c r="U1073" s="1">
        <f t="shared" si="393"/>
        <v>-0.18355776045357897</v>
      </c>
      <c r="V1073" s="1">
        <f t="shared" si="394"/>
        <v>-0.1882873680626489</v>
      </c>
      <c r="W1073" s="1">
        <f t="shared" si="395"/>
        <v>-0.181787521079258</v>
      </c>
      <c r="X1073" s="1">
        <f t="shared" si="396"/>
        <v>-0.17059829059829057</v>
      </c>
      <c r="Y1073" s="1">
        <f t="shared" si="397"/>
        <v>-0.14295925661186559</v>
      </c>
      <c r="Z1073" s="1">
        <f t="shared" si="398"/>
        <v>-0.16371681415929196</v>
      </c>
      <c r="AA1073" s="1">
        <f t="shared" si="399"/>
        <v>-0.17250470809792851</v>
      </c>
      <c r="AB1073" s="1">
        <f t="shared" si="400"/>
        <v>-0.15951843491346884</v>
      </c>
      <c r="AD1073" s="2">
        <f t="shared" ca="1" si="384"/>
        <v>1</v>
      </c>
      <c r="AE1073" s="2">
        <f t="shared" ca="1" si="385"/>
        <v>1</v>
      </c>
      <c r="AF1073" s="2">
        <f t="shared" ca="1" si="386"/>
        <v>1</v>
      </c>
      <c r="AG1073" s="2">
        <f t="shared" ca="1" si="387"/>
        <v>1</v>
      </c>
      <c r="AH1073" s="2">
        <f t="shared" ca="1" si="388"/>
        <v>1</v>
      </c>
      <c r="AI1073" s="2">
        <f t="shared" ca="1" si="389"/>
        <v>1</v>
      </c>
      <c r="AJ1073" s="2">
        <f t="shared" ca="1" si="390"/>
        <v>1</v>
      </c>
      <c r="AK1073" s="2">
        <f t="shared" ca="1" si="391"/>
        <v>1</v>
      </c>
      <c r="AM1073">
        <f ca="1">+IF(COUNTIFS(AM$4:AM1072,1,$Q$4:$Q1072,$Q1073)=1,0,IF(U1073*AD1073&lt;$AO$1,1,0))</f>
        <v>0</v>
      </c>
      <c r="AN1073">
        <f ca="1">+IF(COUNTIFS(AN$4:AN1072,1,$Q$4:$Q1072,$Q1073)=1,0,IF(V1073*AE1073&lt;$AO$1,1,0))</f>
        <v>0</v>
      </c>
      <c r="AO1073">
        <f ca="1">+IF(COUNTIFS(AO$4:AO1072,1,$Q$4:$Q1072,$Q1073)=1,0,IF(W1073*AF1073&lt;$AO$1,1,0))</f>
        <v>0</v>
      </c>
      <c r="AP1073">
        <f ca="1">+IF(COUNTIFS(AP$4:AP1072,1,$Q$4:$Q1072,$Q1073)=1,0,IF(X1073*AG1073&lt;$AO$1,1,0))</f>
        <v>0</v>
      </c>
      <c r="AQ1073">
        <f ca="1">+IF(COUNTIFS(AQ$4:AQ1072,1,$Q$4:$Q1072,$Q1073)=1,0,IF(Y1073*AH1073&lt;$AO$1,1,0))</f>
        <v>0</v>
      </c>
      <c r="AR1073">
        <f ca="1">+IF(COUNTIFS(AR$4:AR1072,1,$Q$4:$Q1072,$Q1073)=1,0,IF(Z1073*AI1073&lt;$AO$1,1,0))</f>
        <v>0</v>
      </c>
      <c r="AS1073">
        <f ca="1">+IF(COUNTIFS(AS$4:AS1072,1,$Q$4:$Q1072,$Q1073)=1,0,IF(AA1073*AJ1073&lt;$AO$1,1,0))</f>
        <v>0</v>
      </c>
      <c r="AT1073">
        <f ca="1">+IF(COUNTIFS(AT$4:AT1072,1,$Q$4:$Q1072,$Q1073)=1,0,IF(AB1073*AK1073&lt;$AO$1,1,0))</f>
        <v>0</v>
      </c>
      <c r="AU1073">
        <f t="shared" ca="1" si="382"/>
        <v>0</v>
      </c>
      <c r="AW1073">
        <f ca="1">1*(COUNTIFS($Q$4:$Q1072,Q1073,AU$4:AU1072,1)&gt;0)</f>
        <v>1</v>
      </c>
      <c r="AX1073" t="str">
        <f t="shared" ca="1" si="392"/>
        <v/>
      </c>
    </row>
    <row r="1074" spans="2:50" x14ac:dyDescent="0.35">
      <c r="B1074">
        <f t="shared" si="383"/>
        <v>1071</v>
      </c>
      <c r="C1074" s="5">
        <f>AVERAGEIFS(TimeSeries!1072:1072,TimeSeries!$1:$1,"&lt;="&amp;C$3,TimeSeries!$1:$1,"&gt;="&amp;C$2)</f>
        <v>114.7</v>
      </c>
      <c r="D1074" s="5">
        <f>AVERAGEIFS(TimeSeries!1072:1072,TimeSeries!$1:$1,"&lt;="&amp;D$3,TimeSeries!$1:$1,"&gt;="&amp;D$2)</f>
        <v>118.7</v>
      </c>
      <c r="E1074" s="5">
        <f>AVERAGEIFS(TimeSeries!1072:1072,TimeSeries!$1:$1,"&lt;="&amp;E$3,TimeSeries!$1:$1,"&gt;="&amp;E$2)</f>
        <v>120.1</v>
      </c>
      <c r="F1074" s="5">
        <f>AVERAGEIFS(TimeSeries!1072:1072,TimeSeries!$1:$1,"&lt;="&amp;F$3,TimeSeries!$1:$1,"&gt;="&amp;F$2)</f>
        <v>120.6</v>
      </c>
      <c r="G1074" s="5">
        <f>AVERAGEIFS(TimeSeries!1072:1072,TimeSeries!$1:$1,"&lt;="&amp;G$3,TimeSeries!$1:$1,"&gt;="&amp;G$2)</f>
        <v>119.9</v>
      </c>
      <c r="H1074" s="5">
        <f>AVERAGEIFS(TimeSeries!1072:1072,TimeSeries!$1:$1,"&lt;="&amp;H$3,TimeSeries!$1:$1,"&gt;="&amp;H$2)</f>
        <v>112.9</v>
      </c>
      <c r="I1074" s="5">
        <f>AVERAGEIFS(TimeSeries!1072:1072,TimeSeries!$1:$1,"&lt;="&amp;I$3,TimeSeries!$1:$1,"&gt;="&amp;I$2)</f>
        <v>110.05</v>
      </c>
      <c r="J1074" s="5">
        <f>AVERAGEIFS(TimeSeries!1072:1072,TimeSeries!$1:$1,"&lt;="&amp;J$3,TimeSeries!$1:$1,"&gt;="&amp;J$2)</f>
        <v>113.1</v>
      </c>
      <c r="K1074" s="5">
        <f>+TimeSeries!I1072</f>
        <v>116.1875</v>
      </c>
      <c r="M1074">
        <f t="shared" si="401"/>
        <v>117.47499999999999</v>
      </c>
      <c r="N1074">
        <f t="shared" si="402"/>
        <v>125.71250000000001</v>
      </c>
      <c r="O1074">
        <f t="shared" si="381"/>
        <v>0</v>
      </c>
      <c r="P1074">
        <f t="shared" si="403"/>
        <v>0</v>
      </c>
      <c r="Q1074">
        <f>+INDEX(TimeSeries!$A:$ZZ,'TimeSeries - Formatted'!$B1074+1,'TimeSeries - Formatted'!K$1)</f>
        <v>39</v>
      </c>
      <c r="R1074">
        <f>SUM(O$4:O1074)</f>
        <v>51</v>
      </c>
      <c r="S1074">
        <f>SUM(P$4:P1074)</f>
        <v>52</v>
      </c>
      <c r="U1074" s="1">
        <f t="shared" si="393"/>
        <v>-0.18710134656272137</v>
      </c>
      <c r="V1074" s="1">
        <f t="shared" si="394"/>
        <v>-0.19169220292815792</v>
      </c>
      <c r="W1074" s="1">
        <f t="shared" si="395"/>
        <v>-0.18988195615514336</v>
      </c>
      <c r="X1074" s="1">
        <f t="shared" si="396"/>
        <v>-0.17538461538461547</v>
      </c>
      <c r="Y1074" s="1">
        <f t="shared" si="397"/>
        <v>-0.14295925661186559</v>
      </c>
      <c r="Z1074" s="1">
        <f t="shared" si="398"/>
        <v>-0.16740412979351027</v>
      </c>
      <c r="AA1074" s="1">
        <f t="shared" si="399"/>
        <v>-0.17099811676082866</v>
      </c>
      <c r="AB1074" s="1">
        <f t="shared" si="400"/>
        <v>-0.14898419864559831</v>
      </c>
      <c r="AD1074" s="2">
        <f t="shared" ca="1" si="384"/>
        <v>1</v>
      </c>
      <c r="AE1074" s="2">
        <f t="shared" ca="1" si="385"/>
        <v>1</v>
      </c>
      <c r="AF1074" s="2">
        <f t="shared" ca="1" si="386"/>
        <v>1</v>
      </c>
      <c r="AG1074" s="2">
        <f t="shared" ca="1" si="387"/>
        <v>1</v>
      </c>
      <c r="AH1074" s="2">
        <f t="shared" ca="1" si="388"/>
        <v>1</v>
      </c>
      <c r="AI1074" s="2">
        <f t="shared" ca="1" si="389"/>
        <v>1</v>
      </c>
      <c r="AJ1074" s="2">
        <f t="shared" ca="1" si="390"/>
        <v>1</v>
      </c>
      <c r="AK1074" s="2">
        <f t="shared" ca="1" si="391"/>
        <v>1</v>
      </c>
      <c r="AM1074">
        <f ca="1">+IF(COUNTIFS(AM$4:AM1073,1,$Q$4:$Q1073,$Q1074)=1,0,IF(U1074*AD1074&lt;$AO$1,1,0))</f>
        <v>0</v>
      </c>
      <c r="AN1074">
        <f ca="1">+IF(COUNTIFS(AN$4:AN1073,1,$Q$4:$Q1073,$Q1074)=1,0,IF(V1074*AE1074&lt;$AO$1,1,0))</f>
        <v>0</v>
      </c>
      <c r="AO1074">
        <f ca="1">+IF(COUNTIFS(AO$4:AO1073,1,$Q$4:$Q1073,$Q1074)=1,0,IF(W1074*AF1074&lt;$AO$1,1,0))</f>
        <v>0</v>
      </c>
      <c r="AP1074">
        <f ca="1">+IF(COUNTIFS(AP$4:AP1073,1,$Q$4:$Q1073,$Q1074)=1,0,IF(X1074*AG1074&lt;$AO$1,1,0))</f>
        <v>0</v>
      </c>
      <c r="AQ1074">
        <f ca="1">+IF(COUNTIFS(AQ$4:AQ1073,1,$Q$4:$Q1073,$Q1074)=1,0,IF(Y1074*AH1074&lt;$AO$1,1,0))</f>
        <v>0</v>
      </c>
      <c r="AR1074">
        <f ca="1">+IF(COUNTIFS(AR$4:AR1073,1,$Q$4:$Q1073,$Q1074)=1,0,IF(Z1074*AI1074&lt;$AO$1,1,0))</f>
        <v>0</v>
      </c>
      <c r="AS1074">
        <f ca="1">+IF(COUNTIFS(AS$4:AS1073,1,$Q$4:$Q1073,$Q1074)=1,0,IF(AA1074*AJ1074&lt;$AO$1,1,0))</f>
        <v>0</v>
      </c>
      <c r="AT1074">
        <f ca="1">+IF(COUNTIFS(AT$4:AT1073,1,$Q$4:$Q1073,$Q1074)=1,0,IF(AB1074*AK1074&lt;$AO$1,1,0))</f>
        <v>0</v>
      </c>
      <c r="AU1074">
        <f t="shared" ca="1" si="382"/>
        <v>0</v>
      </c>
      <c r="AW1074">
        <f ca="1">1*(COUNTIFS($Q$4:$Q1073,Q1074,AU$4:AU1073,1)&gt;0)</f>
        <v>1</v>
      </c>
      <c r="AX1074" t="str">
        <f t="shared" ca="1" si="392"/>
        <v/>
      </c>
    </row>
    <row r="1075" spans="2:50" x14ac:dyDescent="0.35">
      <c r="B1075">
        <f t="shared" si="383"/>
        <v>1072</v>
      </c>
      <c r="C1075" s="5">
        <f>AVERAGEIFS(TimeSeries!1073:1073,TimeSeries!$1:$1,"&lt;="&amp;C$3,TimeSeries!$1:$1,"&gt;="&amp;C$2)</f>
        <v>114.2</v>
      </c>
      <c r="D1075" s="5">
        <f>AVERAGEIFS(TimeSeries!1073:1073,TimeSeries!$1:$1,"&lt;="&amp;D$3,TimeSeries!$1:$1,"&gt;="&amp;D$2)</f>
        <v>118.7</v>
      </c>
      <c r="E1075" s="5">
        <f>AVERAGEIFS(TimeSeries!1073:1073,TimeSeries!$1:$1,"&lt;="&amp;E$3,TimeSeries!$1:$1,"&gt;="&amp;E$2)</f>
        <v>120.8</v>
      </c>
      <c r="F1075" s="5">
        <f>AVERAGEIFS(TimeSeries!1073:1073,TimeSeries!$1:$1,"&lt;="&amp;F$3,TimeSeries!$1:$1,"&gt;="&amp;F$2)</f>
        <v>121.3</v>
      </c>
      <c r="G1075" s="5">
        <f>AVERAGEIFS(TimeSeries!1073:1073,TimeSeries!$1:$1,"&lt;="&amp;G$3,TimeSeries!$1:$1,"&gt;="&amp;G$2)</f>
        <v>122</v>
      </c>
      <c r="H1075" s="5">
        <f>AVERAGEIFS(TimeSeries!1073:1073,TimeSeries!$1:$1,"&lt;="&amp;H$3,TimeSeries!$1:$1,"&gt;="&amp;H$2)</f>
        <v>115</v>
      </c>
      <c r="I1075" s="5">
        <f>AVERAGEIFS(TimeSeries!1073:1073,TimeSeries!$1:$1,"&lt;="&amp;I$3,TimeSeries!$1:$1,"&gt;="&amp;I$2)</f>
        <v>112.9</v>
      </c>
      <c r="J1075" s="5">
        <f>AVERAGEIFS(TimeSeries!1073:1073,TimeSeries!$1:$1,"&lt;="&amp;J$3,TimeSeries!$1:$1,"&gt;="&amp;J$2)</f>
        <v>118.8</v>
      </c>
      <c r="K1075" s="5">
        <f>+TimeSeries!I1073</f>
        <v>117.47499999999999</v>
      </c>
      <c r="M1075">
        <f t="shared" si="401"/>
        <v>117.47499999999999</v>
      </c>
      <c r="N1075">
        <f t="shared" si="402"/>
        <v>125.71250000000001</v>
      </c>
      <c r="O1075">
        <f t="shared" si="381"/>
        <v>0</v>
      </c>
      <c r="P1075">
        <f t="shared" si="403"/>
        <v>0</v>
      </c>
      <c r="Q1075">
        <f>+INDEX(TimeSeries!$A:$ZZ,'TimeSeries - Formatted'!$B1075+1,'TimeSeries - Formatted'!K$1)</f>
        <v>39</v>
      </c>
      <c r="R1075">
        <f>SUM(O$4:O1075)</f>
        <v>51</v>
      </c>
      <c r="S1075">
        <f>SUM(P$4:P1075)</f>
        <v>52</v>
      </c>
      <c r="U1075" s="1">
        <f t="shared" si="393"/>
        <v>-0.19064493267186389</v>
      </c>
      <c r="V1075" s="1">
        <f t="shared" si="394"/>
        <v>-0.19169220292815792</v>
      </c>
      <c r="W1075" s="1">
        <f t="shared" si="395"/>
        <v>-0.18516020236087694</v>
      </c>
      <c r="X1075" s="1">
        <f t="shared" si="396"/>
        <v>-0.17059829059829057</v>
      </c>
      <c r="Y1075" s="1">
        <f t="shared" si="397"/>
        <v>-0.1279485346676198</v>
      </c>
      <c r="Z1075" s="1">
        <f t="shared" si="398"/>
        <v>-0.15191740412979349</v>
      </c>
      <c r="AA1075" s="1">
        <f t="shared" si="399"/>
        <v>-0.14952919020715627</v>
      </c>
      <c r="AB1075" s="1">
        <f t="shared" si="400"/>
        <v>-0.10609480812641092</v>
      </c>
      <c r="AD1075" s="2">
        <f t="shared" ca="1" si="384"/>
        <v>1</v>
      </c>
      <c r="AE1075" s="2">
        <f t="shared" ca="1" si="385"/>
        <v>1</v>
      </c>
      <c r="AF1075" s="2">
        <f t="shared" ca="1" si="386"/>
        <v>1</v>
      </c>
      <c r="AG1075" s="2">
        <f t="shared" ca="1" si="387"/>
        <v>1</v>
      </c>
      <c r="AH1075" s="2">
        <f t="shared" ca="1" si="388"/>
        <v>1</v>
      </c>
      <c r="AI1075" s="2">
        <f t="shared" ca="1" si="389"/>
        <v>1</v>
      </c>
      <c r="AJ1075" s="2">
        <f t="shared" ca="1" si="390"/>
        <v>1</v>
      </c>
      <c r="AK1075" s="2">
        <f t="shared" ca="1" si="391"/>
        <v>1</v>
      </c>
      <c r="AM1075">
        <f ca="1">+IF(COUNTIFS(AM$4:AM1074,1,$Q$4:$Q1074,$Q1075)=1,0,IF(U1075*AD1075&lt;$AO$1,1,0))</f>
        <v>0</v>
      </c>
      <c r="AN1075">
        <f ca="1">+IF(COUNTIFS(AN$4:AN1074,1,$Q$4:$Q1074,$Q1075)=1,0,IF(V1075*AE1075&lt;$AO$1,1,0))</f>
        <v>0</v>
      </c>
      <c r="AO1075">
        <f ca="1">+IF(COUNTIFS(AO$4:AO1074,1,$Q$4:$Q1074,$Q1075)=1,0,IF(W1075*AF1075&lt;$AO$1,1,0))</f>
        <v>0</v>
      </c>
      <c r="AP1075">
        <f ca="1">+IF(COUNTIFS(AP$4:AP1074,1,$Q$4:$Q1074,$Q1075)=1,0,IF(X1075*AG1075&lt;$AO$1,1,0))</f>
        <v>0</v>
      </c>
      <c r="AQ1075">
        <f ca="1">+IF(COUNTIFS(AQ$4:AQ1074,1,$Q$4:$Q1074,$Q1075)=1,0,IF(Y1075*AH1075&lt;$AO$1,1,0))</f>
        <v>0</v>
      </c>
      <c r="AR1075">
        <f ca="1">+IF(COUNTIFS(AR$4:AR1074,1,$Q$4:$Q1074,$Q1075)=1,0,IF(Z1075*AI1075&lt;$AO$1,1,0))</f>
        <v>0</v>
      </c>
      <c r="AS1075">
        <f ca="1">+IF(COUNTIFS(AS$4:AS1074,1,$Q$4:$Q1074,$Q1075)=1,0,IF(AA1075*AJ1075&lt;$AO$1,1,0))</f>
        <v>0</v>
      </c>
      <c r="AT1075">
        <f ca="1">+IF(COUNTIFS(AT$4:AT1074,1,$Q$4:$Q1074,$Q1075)=1,0,IF(AB1075*AK1075&lt;$AO$1,1,0))</f>
        <v>0</v>
      </c>
      <c r="AU1075">
        <f t="shared" ca="1" si="382"/>
        <v>0</v>
      </c>
      <c r="AW1075">
        <f ca="1">1*(COUNTIFS($Q$4:$Q1074,Q1075,AU$4:AU1074,1)&gt;0)</f>
        <v>1</v>
      </c>
      <c r="AX1075" t="str">
        <f t="shared" ca="1" si="392"/>
        <v/>
      </c>
    </row>
    <row r="1076" spans="2:50" x14ac:dyDescent="0.35">
      <c r="B1076">
        <f t="shared" si="383"/>
        <v>1073</v>
      </c>
      <c r="C1076" s="5">
        <f>AVERAGEIFS(TimeSeries!1074:1074,TimeSeries!$1:$1,"&lt;="&amp;C$3,TimeSeries!$1:$1,"&gt;="&amp;C$2)</f>
        <v>114.2</v>
      </c>
      <c r="D1076" s="5">
        <f>AVERAGEIFS(TimeSeries!1074:1074,TimeSeries!$1:$1,"&lt;="&amp;D$3,TimeSeries!$1:$1,"&gt;="&amp;D$2)</f>
        <v>119.2</v>
      </c>
      <c r="E1076" s="5">
        <f>AVERAGEIFS(TimeSeries!1074:1074,TimeSeries!$1:$1,"&lt;="&amp;E$3,TimeSeries!$1:$1,"&gt;="&amp;E$2)</f>
        <v>121.3</v>
      </c>
      <c r="F1076" s="5">
        <f>AVERAGEIFS(TimeSeries!1074:1074,TimeSeries!$1:$1,"&lt;="&amp;F$3,TimeSeries!$1:$1,"&gt;="&amp;F$2)</f>
        <v>121.3</v>
      </c>
      <c r="G1076" s="5">
        <f>AVERAGEIFS(TimeSeries!1074:1074,TimeSeries!$1:$1,"&lt;="&amp;G$3,TimeSeries!$1:$1,"&gt;="&amp;G$2)</f>
        <v>122</v>
      </c>
      <c r="H1076" s="5">
        <f>AVERAGEIFS(TimeSeries!1074:1074,TimeSeries!$1:$1,"&lt;="&amp;H$3,TimeSeries!$1:$1,"&gt;="&amp;H$2)</f>
        <v>114.5</v>
      </c>
      <c r="I1076" s="5">
        <f>AVERAGEIFS(TimeSeries!1074:1074,TimeSeries!$1:$1,"&lt;="&amp;I$3,TimeSeries!$1:$1,"&gt;="&amp;I$2)</f>
        <v>111.7</v>
      </c>
      <c r="J1076" s="5">
        <f>AVERAGEIFS(TimeSeries!1074:1074,TimeSeries!$1:$1,"&lt;="&amp;J$3,TimeSeries!$1:$1,"&gt;="&amp;J$2)</f>
        <v>117.4</v>
      </c>
      <c r="K1076" s="5">
        <f>+TimeSeries!I1074</f>
        <v>117.3</v>
      </c>
      <c r="M1076">
        <f t="shared" si="401"/>
        <v>117.47499999999999</v>
      </c>
      <c r="N1076">
        <f t="shared" si="402"/>
        <v>125.71250000000001</v>
      </c>
      <c r="O1076">
        <f t="shared" si="381"/>
        <v>0</v>
      </c>
      <c r="P1076">
        <f t="shared" si="403"/>
        <v>0</v>
      </c>
      <c r="Q1076">
        <f>+INDEX(TimeSeries!$A:$ZZ,'TimeSeries - Formatted'!$B1076+1,'TimeSeries - Formatted'!K$1)</f>
        <v>39</v>
      </c>
      <c r="R1076">
        <f>SUM(O$4:O1076)</f>
        <v>51</v>
      </c>
      <c r="S1076">
        <f>SUM(P$4:P1076)</f>
        <v>52</v>
      </c>
      <c r="U1076" s="1">
        <f t="shared" si="393"/>
        <v>-0.19064493267186389</v>
      </c>
      <c r="V1076" s="1">
        <f t="shared" si="394"/>
        <v>-0.1882873680626489</v>
      </c>
      <c r="W1076" s="1">
        <f t="shared" si="395"/>
        <v>-0.181787521079258</v>
      </c>
      <c r="X1076" s="1">
        <f t="shared" si="396"/>
        <v>-0.17059829059829057</v>
      </c>
      <c r="Y1076" s="1">
        <f t="shared" si="397"/>
        <v>-0.1279485346676198</v>
      </c>
      <c r="Z1076" s="1">
        <f t="shared" si="398"/>
        <v>-0.1556047197640118</v>
      </c>
      <c r="AA1076" s="1">
        <f t="shared" si="399"/>
        <v>-0.15856873822975515</v>
      </c>
      <c r="AB1076" s="1">
        <f t="shared" si="400"/>
        <v>-0.11662904439428146</v>
      </c>
      <c r="AD1076" s="2">
        <f t="shared" ca="1" si="384"/>
        <v>1</v>
      </c>
      <c r="AE1076" s="2">
        <f t="shared" ca="1" si="385"/>
        <v>1</v>
      </c>
      <c r="AF1076" s="2">
        <f t="shared" ca="1" si="386"/>
        <v>1</v>
      </c>
      <c r="AG1076" s="2">
        <f t="shared" ca="1" si="387"/>
        <v>1</v>
      </c>
      <c r="AH1076" s="2">
        <f t="shared" ca="1" si="388"/>
        <v>1</v>
      </c>
      <c r="AI1076" s="2">
        <f t="shared" ca="1" si="389"/>
        <v>1</v>
      </c>
      <c r="AJ1076" s="2">
        <f t="shared" ca="1" si="390"/>
        <v>1</v>
      </c>
      <c r="AK1076" s="2">
        <f t="shared" ca="1" si="391"/>
        <v>1</v>
      </c>
      <c r="AM1076">
        <f ca="1">+IF(COUNTIFS(AM$4:AM1075,1,$Q$4:$Q1075,$Q1076)=1,0,IF(U1076*AD1076&lt;$AO$1,1,0))</f>
        <v>0</v>
      </c>
      <c r="AN1076">
        <f ca="1">+IF(COUNTIFS(AN$4:AN1075,1,$Q$4:$Q1075,$Q1076)=1,0,IF(V1076*AE1076&lt;$AO$1,1,0))</f>
        <v>0</v>
      </c>
      <c r="AO1076">
        <f ca="1">+IF(COUNTIFS(AO$4:AO1075,1,$Q$4:$Q1075,$Q1076)=1,0,IF(W1076*AF1076&lt;$AO$1,1,0))</f>
        <v>0</v>
      </c>
      <c r="AP1076">
        <f ca="1">+IF(COUNTIFS(AP$4:AP1075,1,$Q$4:$Q1075,$Q1076)=1,0,IF(X1076*AG1076&lt;$AO$1,1,0))</f>
        <v>0</v>
      </c>
      <c r="AQ1076">
        <f ca="1">+IF(COUNTIFS(AQ$4:AQ1075,1,$Q$4:$Q1075,$Q1076)=1,0,IF(Y1076*AH1076&lt;$AO$1,1,0))</f>
        <v>0</v>
      </c>
      <c r="AR1076">
        <f ca="1">+IF(COUNTIFS(AR$4:AR1075,1,$Q$4:$Q1075,$Q1076)=1,0,IF(Z1076*AI1076&lt;$AO$1,1,0))</f>
        <v>0</v>
      </c>
      <c r="AS1076">
        <f ca="1">+IF(COUNTIFS(AS$4:AS1075,1,$Q$4:$Q1075,$Q1076)=1,0,IF(AA1076*AJ1076&lt;$AO$1,1,0))</f>
        <v>0</v>
      </c>
      <c r="AT1076">
        <f ca="1">+IF(COUNTIFS(AT$4:AT1075,1,$Q$4:$Q1075,$Q1076)=1,0,IF(AB1076*AK1076&lt;$AO$1,1,0))</f>
        <v>0</v>
      </c>
      <c r="AU1076">
        <f t="shared" ca="1" si="382"/>
        <v>0</v>
      </c>
      <c r="AW1076">
        <f ca="1">1*(COUNTIFS($Q$4:$Q1075,Q1076,AU$4:AU1075,1)&gt;0)</f>
        <v>1</v>
      </c>
      <c r="AX1076" t="str">
        <f t="shared" ca="1" si="392"/>
        <v/>
      </c>
    </row>
    <row r="1077" spans="2:50" x14ac:dyDescent="0.35">
      <c r="B1077">
        <f t="shared" si="383"/>
        <v>1074</v>
      </c>
      <c r="C1077" s="5">
        <f>AVERAGEIFS(TimeSeries!1075:1075,TimeSeries!$1:$1,"&lt;="&amp;C$3,TimeSeries!$1:$1,"&gt;="&amp;C$2)</f>
        <v>115.4</v>
      </c>
      <c r="D1077" s="5">
        <f>AVERAGEIFS(TimeSeries!1075:1075,TimeSeries!$1:$1,"&lt;="&amp;D$3,TimeSeries!$1:$1,"&gt;="&amp;D$2)</f>
        <v>120.4</v>
      </c>
      <c r="E1077" s="5">
        <f>AVERAGEIFS(TimeSeries!1075:1075,TimeSeries!$1:$1,"&lt;="&amp;E$3,TimeSeries!$1:$1,"&gt;="&amp;E$2)</f>
        <v>122.5</v>
      </c>
      <c r="F1077" s="5">
        <f>AVERAGEIFS(TimeSeries!1075:1075,TimeSeries!$1:$1,"&lt;="&amp;F$3,TimeSeries!$1:$1,"&gt;="&amp;F$2)</f>
        <v>122.5</v>
      </c>
      <c r="G1077" s="5">
        <f>AVERAGEIFS(TimeSeries!1075:1075,TimeSeries!$1:$1,"&lt;="&amp;G$3,TimeSeries!$1:$1,"&gt;="&amp;G$2)</f>
        <v>119.7</v>
      </c>
      <c r="H1077" s="5">
        <f>AVERAGEIFS(TimeSeries!1075:1075,TimeSeries!$1:$1,"&lt;="&amp;H$3,TimeSeries!$1:$1,"&gt;="&amp;H$2)</f>
        <v>111.7</v>
      </c>
      <c r="I1077" s="5">
        <f>AVERAGEIFS(TimeSeries!1075:1075,TimeSeries!$1:$1,"&lt;="&amp;I$3,TimeSeries!$1:$1,"&gt;="&amp;I$2)</f>
        <v>110.3</v>
      </c>
      <c r="J1077" s="5">
        <f>AVERAGEIFS(TimeSeries!1075:1075,TimeSeries!$1:$1,"&lt;="&amp;J$3,TimeSeries!$1:$1,"&gt;="&amp;J$2)</f>
        <v>114.6</v>
      </c>
      <c r="K1077" s="5">
        <f>+TimeSeries!I1075</f>
        <v>116.97499999999999</v>
      </c>
      <c r="M1077">
        <f t="shared" si="401"/>
        <v>117.47499999999999</v>
      </c>
      <c r="N1077">
        <f t="shared" si="402"/>
        <v>125.71250000000001</v>
      </c>
      <c r="O1077">
        <f t="shared" si="381"/>
        <v>0</v>
      </c>
      <c r="P1077">
        <f t="shared" si="403"/>
        <v>0</v>
      </c>
      <c r="Q1077">
        <f>+INDEX(TimeSeries!$A:$ZZ,'TimeSeries - Formatted'!$B1077+1,'TimeSeries - Formatted'!K$1)</f>
        <v>39</v>
      </c>
      <c r="R1077">
        <f>SUM(O$4:O1077)</f>
        <v>51</v>
      </c>
      <c r="S1077">
        <f>SUM(P$4:P1077)</f>
        <v>52</v>
      </c>
      <c r="U1077" s="1">
        <f t="shared" si="393"/>
        <v>-0.18214032600992192</v>
      </c>
      <c r="V1077" s="1">
        <f t="shared" si="394"/>
        <v>-0.1801157643854272</v>
      </c>
      <c r="W1077" s="1">
        <f t="shared" si="395"/>
        <v>-0.17369308600337263</v>
      </c>
      <c r="X1077" s="1">
        <f t="shared" si="396"/>
        <v>-0.16239316239316237</v>
      </c>
      <c r="Y1077" s="1">
        <f t="shared" si="397"/>
        <v>-0.14438884917798434</v>
      </c>
      <c r="Z1077" s="1">
        <f t="shared" si="398"/>
        <v>-0.17625368731563418</v>
      </c>
      <c r="AA1077" s="1">
        <f t="shared" si="399"/>
        <v>-0.16911487758945387</v>
      </c>
      <c r="AB1077" s="1">
        <f t="shared" si="400"/>
        <v>-0.13769751693002263</v>
      </c>
      <c r="AD1077" s="2">
        <f t="shared" ca="1" si="384"/>
        <v>1</v>
      </c>
      <c r="AE1077" s="2">
        <f t="shared" ca="1" si="385"/>
        <v>1</v>
      </c>
      <c r="AF1077" s="2">
        <f t="shared" ca="1" si="386"/>
        <v>1</v>
      </c>
      <c r="AG1077" s="2">
        <f t="shared" ca="1" si="387"/>
        <v>1</v>
      </c>
      <c r="AH1077" s="2">
        <f t="shared" ca="1" si="388"/>
        <v>1</v>
      </c>
      <c r="AI1077" s="2">
        <f t="shared" ca="1" si="389"/>
        <v>1</v>
      </c>
      <c r="AJ1077" s="2">
        <f t="shared" ca="1" si="390"/>
        <v>1</v>
      </c>
      <c r="AK1077" s="2">
        <f t="shared" ca="1" si="391"/>
        <v>1</v>
      </c>
      <c r="AM1077">
        <f ca="1">+IF(COUNTIFS(AM$4:AM1076,1,$Q$4:$Q1076,$Q1077)=1,0,IF(U1077*AD1077&lt;$AO$1,1,0))</f>
        <v>0</v>
      </c>
      <c r="AN1077">
        <f ca="1">+IF(COUNTIFS(AN$4:AN1076,1,$Q$4:$Q1076,$Q1077)=1,0,IF(V1077*AE1077&lt;$AO$1,1,0))</f>
        <v>0</v>
      </c>
      <c r="AO1077">
        <f ca="1">+IF(COUNTIFS(AO$4:AO1076,1,$Q$4:$Q1076,$Q1077)=1,0,IF(W1077*AF1077&lt;$AO$1,1,0))</f>
        <v>0</v>
      </c>
      <c r="AP1077">
        <f ca="1">+IF(COUNTIFS(AP$4:AP1076,1,$Q$4:$Q1076,$Q1077)=1,0,IF(X1077*AG1077&lt;$AO$1,1,0))</f>
        <v>0</v>
      </c>
      <c r="AQ1077">
        <f ca="1">+IF(COUNTIFS(AQ$4:AQ1076,1,$Q$4:$Q1076,$Q1077)=1,0,IF(Y1077*AH1077&lt;$AO$1,1,0))</f>
        <v>0</v>
      </c>
      <c r="AR1077">
        <f ca="1">+IF(COUNTIFS(AR$4:AR1076,1,$Q$4:$Q1076,$Q1077)=1,0,IF(Z1077*AI1077&lt;$AO$1,1,0))</f>
        <v>0</v>
      </c>
      <c r="AS1077">
        <f ca="1">+IF(COUNTIFS(AS$4:AS1076,1,$Q$4:$Q1076,$Q1077)=1,0,IF(AA1077*AJ1077&lt;$AO$1,1,0))</f>
        <v>0</v>
      </c>
      <c r="AT1077">
        <f ca="1">+IF(COUNTIFS(AT$4:AT1076,1,$Q$4:$Q1076,$Q1077)=1,0,IF(AB1077*AK1077&lt;$AO$1,1,0))</f>
        <v>0</v>
      </c>
      <c r="AU1077">
        <f t="shared" ca="1" si="382"/>
        <v>0</v>
      </c>
      <c r="AW1077">
        <f ca="1">1*(COUNTIFS($Q$4:$Q1076,Q1077,AU$4:AU1076,1)&gt;0)</f>
        <v>1</v>
      </c>
      <c r="AX1077" t="str">
        <f t="shared" ca="1" si="392"/>
        <v/>
      </c>
    </row>
    <row r="1078" spans="2:50" x14ac:dyDescent="0.35">
      <c r="B1078">
        <f t="shared" si="383"/>
        <v>1075</v>
      </c>
      <c r="C1078" s="5">
        <f>AVERAGEIFS(TimeSeries!1076:1076,TimeSeries!$1:$1,"&lt;="&amp;C$3,TimeSeries!$1:$1,"&gt;="&amp;C$2)</f>
        <v>117.3</v>
      </c>
      <c r="D1078" s="5">
        <f>AVERAGEIFS(TimeSeries!1076:1076,TimeSeries!$1:$1,"&lt;="&amp;D$3,TimeSeries!$1:$1,"&gt;="&amp;D$2)</f>
        <v>122.3</v>
      </c>
      <c r="E1078" s="5">
        <f>AVERAGEIFS(TimeSeries!1076:1076,TimeSeries!$1:$1,"&lt;="&amp;E$3,TimeSeries!$1:$1,"&gt;="&amp;E$2)</f>
        <v>123.75</v>
      </c>
      <c r="F1078" s="5">
        <f>AVERAGEIFS(TimeSeries!1076:1076,TimeSeries!$1:$1,"&lt;="&amp;F$3,TimeSeries!$1:$1,"&gt;="&amp;F$2)</f>
        <v>123.75</v>
      </c>
      <c r="G1078" s="5">
        <f>AVERAGEIFS(TimeSeries!1076:1076,TimeSeries!$1:$1,"&lt;="&amp;G$3,TimeSeries!$1:$1,"&gt;="&amp;G$2)</f>
        <v>120.2</v>
      </c>
      <c r="H1078" s="5">
        <f>AVERAGEIFS(TimeSeries!1076:1076,TimeSeries!$1:$1,"&lt;="&amp;H$3,TimeSeries!$1:$1,"&gt;="&amp;H$2)</f>
        <v>112.2</v>
      </c>
      <c r="I1078" s="5">
        <f>AVERAGEIFS(TimeSeries!1076:1076,TimeSeries!$1:$1,"&lt;="&amp;I$3,TimeSeries!$1:$1,"&gt;="&amp;I$2)</f>
        <v>108.65</v>
      </c>
      <c r="J1078" s="5">
        <f>AVERAGEIFS(TimeSeries!1076:1076,TimeSeries!$1:$1,"&lt;="&amp;J$3,TimeSeries!$1:$1,"&gt;="&amp;J$2)</f>
        <v>110.3</v>
      </c>
      <c r="K1078" s="5">
        <f>+TimeSeries!I1076</f>
        <v>117.47500000000001</v>
      </c>
      <c r="M1078">
        <f t="shared" si="401"/>
        <v>117.47499999999999</v>
      </c>
      <c r="N1078">
        <f t="shared" si="402"/>
        <v>125.71250000000001</v>
      </c>
      <c r="O1078">
        <f t="shared" si="381"/>
        <v>0</v>
      </c>
      <c r="P1078">
        <f t="shared" si="403"/>
        <v>0</v>
      </c>
      <c r="Q1078">
        <f>+INDEX(TimeSeries!$A:$ZZ,'TimeSeries - Formatted'!$B1078+1,'TimeSeries - Formatted'!K$1)</f>
        <v>39</v>
      </c>
      <c r="R1078">
        <f>SUM(O$4:O1078)</f>
        <v>51</v>
      </c>
      <c r="S1078">
        <f>SUM(P$4:P1078)</f>
        <v>52</v>
      </c>
      <c r="U1078" s="1">
        <f t="shared" si="393"/>
        <v>-0.16867469879518071</v>
      </c>
      <c r="V1078" s="1">
        <f t="shared" si="394"/>
        <v>-0.16717739189649305</v>
      </c>
      <c r="W1078" s="1">
        <f t="shared" si="395"/>
        <v>-0.16526138279932545</v>
      </c>
      <c r="X1078" s="1">
        <f t="shared" si="396"/>
        <v>-0.15384615384615385</v>
      </c>
      <c r="Y1078" s="1">
        <f t="shared" si="397"/>
        <v>-0.1408148677626877</v>
      </c>
      <c r="Z1078" s="1">
        <f t="shared" si="398"/>
        <v>-0.17256637168141586</v>
      </c>
      <c r="AA1078" s="1">
        <f t="shared" si="399"/>
        <v>-0.18154425612052727</v>
      </c>
      <c r="AB1078" s="1">
        <f t="shared" si="400"/>
        <v>-0.17005267118133938</v>
      </c>
      <c r="AD1078" s="2">
        <f t="shared" ca="1" si="384"/>
        <v>1</v>
      </c>
      <c r="AE1078" s="2">
        <f t="shared" ca="1" si="385"/>
        <v>1</v>
      </c>
      <c r="AF1078" s="2">
        <f t="shared" ca="1" si="386"/>
        <v>1</v>
      </c>
      <c r="AG1078" s="2">
        <f t="shared" ca="1" si="387"/>
        <v>1</v>
      </c>
      <c r="AH1078" s="2">
        <f t="shared" ca="1" si="388"/>
        <v>1</v>
      </c>
      <c r="AI1078" s="2">
        <f t="shared" ca="1" si="389"/>
        <v>1</v>
      </c>
      <c r="AJ1078" s="2">
        <f t="shared" ca="1" si="390"/>
        <v>1</v>
      </c>
      <c r="AK1078" s="2">
        <f t="shared" ca="1" si="391"/>
        <v>1</v>
      </c>
      <c r="AM1078">
        <f ca="1">+IF(COUNTIFS(AM$4:AM1077,1,$Q$4:$Q1077,$Q1078)=1,0,IF(U1078*AD1078&lt;$AO$1,1,0))</f>
        <v>0</v>
      </c>
      <c r="AN1078">
        <f ca="1">+IF(COUNTIFS(AN$4:AN1077,1,$Q$4:$Q1077,$Q1078)=1,0,IF(V1078*AE1078&lt;$AO$1,1,0))</f>
        <v>0</v>
      </c>
      <c r="AO1078">
        <f ca="1">+IF(COUNTIFS(AO$4:AO1077,1,$Q$4:$Q1077,$Q1078)=1,0,IF(W1078*AF1078&lt;$AO$1,1,0))</f>
        <v>0</v>
      </c>
      <c r="AP1078">
        <f ca="1">+IF(COUNTIFS(AP$4:AP1077,1,$Q$4:$Q1077,$Q1078)=1,0,IF(X1078*AG1078&lt;$AO$1,1,0))</f>
        <v>0</v>
      </c>
      <c r="AQ1078">
        <f ca="1">+IF(COUNTIFS(AQ$4:AQ1077,1,$Q$4:$Q1077,$Q1078)=1,0,IF(Y1078*AH1078&lt;$AO$1,1,0))</f>
        <v>0</v>
      </c>
      <c r="AR1078">
        <f ca="1">+IF(COUNTIFS(AR$4:AR1077,1,$Q$4:$Q1077,$Q1078)=1,0,IF(Z1078*AI1078&lt;$AO$1,1,0))</f>
        <v>0</v>
      </c>
      <c r="AS1078">
        <f ca="1">+IF(COUNTIFS(AS$4:AS1077,1,$Q$4:$Q1077,$Q1078)=1,0,IF(AA1078*AJ1078&lt;$AO$1,1,0))</f>
        <v>0</v>
      </c>
      <c r="AT1078">
        <f ca="1">+IF(COUNTIFS(AT$4:AT1077,1,$Q$4:$Q1077,$Q1078)=1,0,IF(AB1078*AK1078&lt;$AO$1,1,0))</f>
        <v>0</v>
      </c>
      <c r="AU1078">
        <f t="shared" ca="1" si="382"/>
        <v>0</v>
      </c>
      <c r="AW1078">
        <f ca="1">1*(COUNTIFS($Q$4:$Q1077,Q1078,AU$4:AU1077,1)&gt;0)</f>
        <v>1</v>
      </c>
      <c r="AX1078" t="str">
        <f t="shared" ca="1" si="392"/>
        <v/>
      </c>
    </row>
    <row r="1079" spans="2:50" x14ac:dyDescent="0.35">
      <c r="B1079">
        <f t="shared" si="383"/>
        <v>1076</v>
      </c>
      <c r="C1079" s="5">
        <f>AVERAGEIFS(TimeSeries!1077:1077,TimeSeries!$1:$1,"&lt;="&amp;C$3,TimeSeries!$1:$1,"&gt;="&amp;C$2)</f>
        <v>119.5</v>
      </c>
      <c r="D1079" s="5">
        <f>AVERAGEIFS(TimeSeries!1077:1077,TimeSeries!$1:$1,"&lt;="&amp;D$3,TimeSeries!$1:$1,"&gt;="&amp;D$2)</f>
        <v>124.5</v>
      </c>
      <c r="E1079" s="5">
        <f>AVERAGEIFS(TimeSeries!1077:1077,TimeSeries!$1:$1,"&lt;="&amp;E$3,TimeSeries!$1:$1,"&gt;="&amp;E$2)</f>
        <v>125.95</v>
      </c>
      <c r="F1079" s="5">
        <f>AVERAGEIFS(TimeSeries!1077:1077,TimeSeries!$1:$1,"&lt;="&amp;F$3,TimeSeries!$1:$1,"&gt;="&amp;F$2)</f>
        <v>125.95</v>
      </c>
      <c r="G1079" s="5">
        <f>AVERAGEIFS(TimeSeries!1077:1077,TimeSeries!$1:$1,"&lt;="&amp;G$3,TimeSeries!$1:$1,"&gt;="&amp;G$2)</f>
        <v>121.7</v>
      </c>
      <c r="H1079" s="5">
        <f>AVERAGEIFS(TimeSeries!1077:1077,TimeSeries!$1:$1,"&lt;="&amp;H$3,TimeSeries!$1:$1,"&gt;="&amp;H$2)</f>
        <v>112.7</v>
      </c>
      <c r="I1079" s="5">
        <f>AVERAGEIFS(TimeSeries!1077:1077,TimeSeries!$1:$1,"&lt;="&amp;I$3,TimeSeries!$1:$1,"&gt;="&amp;I$2)</f>
        <v>109.15</v>
      </c>
      <c r="J1079" s="5">
        <f>AVERAGEIFS(TimeSeries!1077:1077,TimeSeries!$1:$1,"&lt;="&amp;J$3,TimeSeries!$1:$1,"&gt;="&amp;J$2)</f>
        <v>110.3</v>
      </c>
      <c r="K1079" s="5">
        <f>+TimeSeries!I1077</f>
        <v>119.075</v>
      </c>
      <c r="M1079">
        <f t="shared" si="401"/>
        <v>117.47499999999999</v>
      </c>
      <c r="N1079">
        <f t="shared" si="402"/>
        <v>125.71250000000001</v>
      </c>
      <c r="O1079">
        <f t="shared" si="381"/>
        <v>1</v>
      </c>
      <c r="P1079">
        <f t="shared" si="403"/>
        <v>0</v>
      </c>
      <c r="Q1079">
        <f>+INDEX(TimeSeries!$A:$ZZ,'TimeSeries - Formatted'!$B1079+1,'TimeSeries - Formatted'!K$1)</f>
        <v>39</v>
      </c>
      <c r="R1079">
        <f>SUM(O$4:O1079)</f>
        <v>52</v>
      </c>
      <c r="S1079">
        <f>SUM(P$4:P1079)</f>
        <v>52</v>
      </c>
      <c r="U1079" s="1">
        <f t="shared" si="393"/>
        <v>-0.15308291991495393</v>
      </c>
      <c r="V1079" s="1">
        <f t="shared" si="394"/>
        <v>-0.1269284712482468</v>
      </c>
      <c r="W1079" s="1">
        <f t="shared" si="395"/>
        <v>-0.12987910189982732</v>
      </c>
      <c r="X1079" s="1">
        <f t="shared" si="396"/>
        <v>-0.13880341880341873</v>
      </c>
      <c r="Y1079" s="1">
        <f t="shared" si="397"/>
        <v>-0.13009292351679769</v>
      </c>
      <c r="Z1079" s="1">
        <f t="shared" si="398"/>
        <v>-0.16887905604719755</v>
      </c>
      <c r="AA1079" s="1">
        <f t="shared" si="399"/>
        <v>-0.1777777777777777</v>
      </c>
      <c r="AB1079" s="1">
        <f t="shared" si="400"/>
        <v>-0.17005267118133938</v>
      </c>
      <c r="AD1079" s="2">
        <f t="shared" ca="1" si="384"/>
        <v>1</v>
      </c>
      <c r="AE1079" s="2">
        <f t="shared" ca="1" si="385"/>
        <v>1</v>
      </c>
      <c r="AF1079" s="2">
        <f t="shared" ca="1" si="386"/>
        <v>1</v>
      </c>
      <c r="AG1079" s="2">
        <f t="shared" ca="1" si="387"/>
        <v>1</v>
      </c>
      <c r="AH1079" s="2">
        <f t="shared" ca="1" si="388"/>
        <v>1</v>
      </c>
      <c r="AI1079" s="2">
        <f t="shared" ca="1" si="389"/>
        <v>1</v>
      </c>
      <c r="AJ1079" s="2">
        <f t="shared" ca="1" si="390"/>
        <v>1</v>
      </c>
      <c r="AK1079" s="2">
        <f t="shared" ca="1" si="391"/>
        <v>1</v>
      </c>
      <c r="AM1079">
        <f ca="1">+IF(COUNTIFS(AM$4:AM1078,1,$Q$4:$Q1078,$Q1079)=1,0,IF(U1079*AD1079&lt;$AO$1,1,0))</f>
        <v>0</v>
      </c>
      <c r="AN1079">
        <f ca="1">+IF(COUNTIFS(AN$4:AN1078,1,$Q$4:$Q1078,$Q1079)=1,0,IF(V1079*AE1079&lt;$AO$1,1,0))</f>
        <v>0</v>
      </c>
      <c r="AO1079">
        <f ca="1">+IF(COUNTIFS(AO$4:AO1078,1,$Q$4:$Q1078,$Q1079)=1,0,IF(W1079*AF1079&lt;$AO$1,1,0))</f>
        <v>0</v>
      </c>
      <c r="AP1079">
        <f ca="1">+IF(COUNTIFS(AP$4:AP1078,1,$Q$4:$Q1078,$Q1079)=1,0,IF(X1079*AG1079&lt;$AO$1,1,0))</f>
        <v>0</v>
      </c>
      <c r="AQ1079">
        <f ca="1">+IF(COUNTIFS(AQ$4:AQ1078,1,$Q$4:$Q1078,$Q1079)=1,0,IF(Y1079*AH1079&lt;$AO$1,1,0))</f>
        <v>0</v>
      </c>
      <c r="AR1079">
        <f ca="1">+IF(COUNTIFS(AR$4:AR1078,1,$Q$4:$Q1078,$Q1079)=1,0,IF(Z1079*AI1079&lt;$AO$1,1,0))</f>
        <v>0</v>
      </c>
      <c r="AS1079">
        <f ca="1">+IF(COUNTIFS(AS$4:AS1078,1,$Q$4:$Q1078,$Q1079)=1,0,IF(AA1079*AJ1079&lt;$AO$1,1,0))</f>
        <v>0</v>
      </c>
      <c r="AT1079">
        <f ca="1">+IF(COUNTIFS(AT$4:AT1078,1,$Q$4:$Q1078,$Q1079)=1,0,IF(AB1079*AK1079&lt;$AO$1,1,0))</f>
        <v>0</v>
      </c>
      <c r="AU1079">
        <f t="shared" ca="1" si="382"/>
        <v>0</v>
      </c>
      <c r="AW1079">
        <f ca="1">1*(COUNTIFS($Q$4:$Q1078,Q1079,AU$4:AU1078,1)&gt;0)</f>
        <v>1</v>
      </c>
      <c r="AX1079" t="str">
        <f t="shared" ca="1" si="392"/>
        <v/>
      </c>
    </row>
    <row r="1080" spans="2:50" x14ac:dyDescent="0.35">
      <c r="B1080">
        <f t="shared" si="383"/>
        <v>1077</v>
      </c>
      <c r="C1080" s="5">
        <f>AVERAGEIFS(TimeSeries!1078:1078,TimeSeries!$1:$1,"&lt;="&amp;C$3,TimeSeries!$1:$1,"&gt;="&amp;C$2)</f>
        <v>123.15</v>
      </c>
      <c r="D1080" s="5">
        <f>AVERAGEIFS(TimeSeries!1078:1078,TimeSeries!$1:$1,"&lt;="&amp;D$3,TimeSeries!$1:$1,"&gt;="&amp;D$2)</f>
        <v>128.15</v>
      </c>
      <c r="E1080" s="5">
        <f>AVERAGEIFS(TimeSeries!1078:1078,TimeSeries!$1:$1,"&lt;="&amp;E$3,TimeSeries!$1:$1,"&gt;="&amp;E$2)</f>
        <v>128.85</v>
      </c>
      <c r="F1080" s="5">
        <f>AVERAGEIFS(TimeSeries!1078:1078,TimeSeries!$1:$1,"&lt;="&amp;F$3,TimeSeries!$1:$1,"&gt;="&amp;F$2)</f>
        <v>131.35</v>
      </c>
      <c r="G1080" s="5">
        <f>AVERAGEIFS(TimeSeries!1078:1078,TimeSeries!$1:$1,"&lt;="&amp;G$3,TimeSeries!$1:$1,"&gt;="&amp;G$2)</f>
        <v>125.7</v>
      </c>
      <c r="H1080" s="5">
        <f>AVERAGEIFS(TimeSeries!1078:1078,TimeSeries!$1:$1,"&lt;="&amp;H$3,TimeSeries!$1:$1,"&gt;="&amp;H$2)</f>
        <v>113.7</v>
      </c>
      <c r="I1080" s="5">
        <f>AVERAGEIFS(TimeSeries!1078:1078,TimeSeries!$1:$1,"&lt;="&amp;I$3,TimeSeries!$1:$1,"&gt;="&amp;I$2)</f>
        <v>113</v>
      </c>
      <c r="J1080" s="5">
        <f>AVERAGEIFS(TimeSeries!1078:1078,TimeSeries!$1:$1,"&lt;="&amp;J$3,TimeSeries!$1:$1,"&gt;="&amp;J$2)</f>
        <v>116</v>
      </c>
      <c r="K1080" s="5">
        <f>+TimeSeries!I1078</f>
        <v>122.675</v>
      </c>
      <c r="M1080">
        <f t="shared" si="401"/>
        <v>117.47499999999999</v>
      </c>
      <c r="N1080">
        <f t="shared" si="402"/>
        <v>125.71250000000001</v>
      </c>
      <c r="O1080">
        <f t="shared" si="381"/>
        <v>0</v>
      </c>
      <c r="P1080">
        <f t="shared" si="403"/>
        <v>0</v>
      </c>
      <c r="Q1080">
        <f>+INDEX(TimeSeries!$A:$ZZ,'TimeSeries - Formatted'!$B1080+1,'TimeSeries - Formatted'!K$1)</f>
        <v>39</v>
      </c>
      <c r="R1080">
        <f>SUM(O$4:O1080)</f>
        <v>52</v>
      </c>
      <c r="S1080">
        <f>SUM(P$4:P1080)</f>
        <v>52</v>
      </c>
      <c r="U1080" s="1">
        <f t="shared" si="393"/>
        <v>-8.9127218934911157E-2</v>
      </c>
      <c r="V1080" s="1">
        <f t="shared" si="394"/>
        <v>-3.0635400907715438E-2</v>
      </c>
      <c r="W1080" s="1">
        <f t="shared" si="395"/>
        <v>-4.5555555555555571E-2</v>
      </c>
      <c r="X1080" s="1">
        <f t="shared" si="396"/>
        <v>-6.5124555160142372E-2</v>
      </c>
      <c r="Y1080" s="1">
        <f t="shared" si="397"/>
        <v>-9.6333572969086956E-2</v>
      </c>
      <c r="Z1080" s="1">
        <f t="shared" si="398"/>
        <v>-0.16150442477876104</v>
      </c>
      <c r="AA1080" s="1">
        <f t="shared" si="399"/>
        <v>-0.1487758945386064</v>
      </c>
      <c r="AB1080" s="1">
        <f t="shared" si="400"/>
        <v>-0.11787072243346008</v>
      </c>
      <c r="AD1080" s="2">
        <f t="shared" ca="1" si="384"/>
        <v>1</v>
      </c>
      <c r="AE1080" s="2">
        <f t="shared" ca="1" si="385"/>
        <v>1</v>
      </c>
      <c r="AF1080" s="2">
        <f t="shared" ca="1" si="386"/>
        <v>1</v>
      </c>
      <c r="AG1080" s="2">
        <f t="shared" ca="1" si="387"/>
        <v>1</v>
      </c>
      <c r="AH1080" s="2">
        <f t="shared" ca="1" si="388"/>
        <v>1</v>
      </c>
      <c r="AI1080" s="2">
        <f t="shared" ca="1" si="389"/>
        <v>1</v>
      </c>
      <c r="AJ1080" s="2">
        <f t="shared" ca="1" si="390"/>
        <v>1</v>
      </c>
      <c r="AK1080" s="2">
        <f t="shared" ca="1" si="391"/>
        <v>1</v>
      </c>
      <c r="AM1080">
        <f ca="1">+IF(COUNTIFS(AM$4:AM1079,1,$Q$4:$Q1079,$Q1080)=1,0,IF(U1080*AD1080&lt;$AO$1,1,0))</f>
        <v>0</v>
      </c>
      <c r="AN1080">
        <f ca="1">+IF(COUNTIFS(AN$4:AN1079,1,$Q$4:$Q1079,$Q1080)=1,0,IF(V1080*AE1080&lt;$AO$1,1,0))</f>
        <v>0</v>
      </c>
      <c r="AO1080">
        <f ca="1">+IF(COUNTIFS(AO$4:AO1079,1,$Q$4:$Q1079,$Q1080)=1,0,IF(W1080*AF1080&lt;$AO$1,1,0))</f>
        <v>0</v>
      </c>
      <c r="AP1080">
        <f ca="1">+IF(COUNTIFS(AP$4:AP1079,1,$Q$4:$Q1079,$Q1080)=1,0,IF(X1080*AG1080&lt;$AO$1,1,0))</f>
        <v>0</v>
      </c>
      <c r="AQ1080">
        <f ca="1">+IF(COUNTIFS(AQ$4:AQ1079,1,$Q$4:$Q1079,$Q1080)=1,0,IF(Y1080*AH1080&lt;$AO$1,1,0))</f>
        <v>0</v>
      </c>
      <c r="AR1080">
        <f ca="1">+IF(COUNTIFS(AR$4:AR1079,1,$Q$4:$Q1079,$Q1080)=1,0,IF(Z1080*AI1080&lt;$AO$1,1,0))</f>
        <v>0</v>
      </c>
      <c r="AS1080">
        <f ca="1">+IF(COUNTIFS(AS$4:AS1079,1,$Q$4:$Q1079,$Q1080)=1,0,IF(AA1080*AJ1080&lt;$AO$1,1,0))</f>
        <v>0</v>
      </c>
      <c r="AT1080">
        <f ca="1">+IF(COUNTIFS(AT$4:AT1079,1,$Q$4:$Q1079,$Q1080)=1,0,IF(AB1080*AK1080&lt;$AO$1,1,0))</f>
        <v>0</v>
      </c>
      <c r="AU1080">
        <f t="shared" ca="1" si="382"/>
        <v>0</v>
      </c>
      <c r="AW1080">
        <f ca="1">1*(COUNTIFS($Q$4:$Q1079,Q1080,AU$4:AU1079,1)&gt;0)</f>
        <v>1</v>
      </c>
      <c r="AX1080" t="str">
        <f t="shared" ca="1" si="392"/>
        <v/>
      </c>
    </row>
    <row r="1081" spans="2:50" x14ac:dyDescent="0.35">
      <c r="B1081">
        <f t="shared" si="383"/>
        <v>1078</v>
      </c>
      <c r="C1081" s="5">
        <f>AVERAGEIFS(TimeSeries!1079:1079,TimeSeries!$1:$1,"&lt;="&amp;C$3,TimeSeries!$1:$1,"&gt;="&amp;C$2)</f>
        <v>126.05</v>
      </c>
      <c r="D1081" s="5">
        <f>AVERAGEIFS(TimeSeries!1079:1079,TimeSeries!$1:$1,"&lt;="&amp;D$3,TimeSeries!$1:$1,"&gt;="&amp;D$2)</f>
        <v>130.55000000000001</v>
      </c>
      <c r="E1081" s="5">
        <f>AVERAGEIFS(TimeSeries!1079:1079,TimeSeries!$1:$1,"&lt;="&amp;E$3,TimeSeries!$1:$1,"&gt;="&amp;E$2)</f>
        <v>130.55000000000001</v>
      </c>
      <c r="F1081" s="5">
        <f>AVERAGEIFS(TimeSeries!1079:1079,TimeSeries!$1:$1,"&lt;="&amp;F$3,TimeSeries!$1:$1,"&gt;="&amp;F$2)</f>
        <v>132.55000000000001</v>
      </c>
      <c r="G1081" s="5">
        <f>AVERAGEIFS(TimeSeries!1079:1079,TimeSeries!$1:$1,"&lt;="&amp;G$3,TimeSeries!$1:$1,"&gt;="&amp;G$2)</f>
        <v>129</v>
      </c>
      <c r="H1081" s="5">
        <f>AVERAGEIFS(TimeSeries!1079:1079,TimeSeries!$1:$1,"&lt;="&amp;H$3,TimeSeries!$1:$1,"&gt;="&amp;H$2)</f>
        <v>118</v>
      </c>
      <c r="I1081" s="5">
        <f>AVERAGEIFS(TimeSeries!1079:1079,TimeSeries!$1:$1,"&lt;="&amp;I$3,TimeSeries!$1:$1,"&gt;="&amp;I$2)</f>
        <v>115.2</v>
      </c>
      <c r="J1081" s="5">
        <f>AVERAGEIFS(TimeSeries!1079:1079,TimeSeries!$1:$1,"&lt;="&amp;J$3,TimeSeries!$1:$1,"&gt;="&amp;J$2)</f>
        <v>117.4</v>
      </c>
      <c r="K1081" s="5">
        <f>+TimeSeries!I1079</f>
        <v>125.2</v>
      </c>
      <c r="M1081">
        <f t="shared" si="401"/>
        <v>117.47499999999999</v>
      </c>
      <c r="N1081">
        <f t="shared" si="402"/>
        <v>125.77500000000001</v>
      </c>
      <c r="O1081">
        <f t="shared" si="381"/>
        <v>0</v>
      </c>
      <c r="P1081">
        <f t="shared" si="403"/>
        <v>0</v>
      </c>
      <c r="Q1081">
        <f>+INDEX(TimeSeries!$A:$ZZ,'TimeSeries - Formatted'!$B1081+1,'TimeSeries - Formatted'!K$1)</f>
        <v>39</v>
      </c>
      <c r="R1081">
        <f>SUM(O$4:O1081)</f>
        <v>52</v>
      </c>
      <c r="S1081">
        <f>SUM(P$4:P1081)</f>
        <v>52</v>
      </c>
      <c r="U1081" s="1">
        <f t="shared" si="393"/>
        <v>8.3999999999999631E-3</v>
      </c>
      <c r="V1081" s="1">
        <f t="shared" si="394"/>
        <v>1.8728053062817107E-2</v>
      </c>
      <c r="W1081" s="1">
        <f t="shared" si="395"/>
        <v>1.3193636010865539E-2</v>
      </c>
      <c r="X1081" s="1">
        <f t="shared" si="396"/>
        <v>9.1358964598402537E-3</v>
      </c>
      <c r="Y1081" s="1">
        <f t="shared" si="397"/>
        <v>-2.3097311624384775E-2</v>
      </c>
      <c r="Z1081" s="1">
        <f t="shared" si="398"/>
        <v>-8.206923376118247E-2</v>
      </c>
      <c r="AA1081" s="1">
        <f t="shared" si="399"/>
        <v>-7.8400000000000025E-2</v>
      </c>
      <c r="AB1081" s="1">
        <f t="shared" si="400"/>
        <v>-4.5528455284552849E-2</v>
      </c>
      <c r="AD1081" s="2">
        <f t="shared" ca="1" si="384"/>
        <v>1</v>
      </c>
      <c r="AE1081" s="2">
        <f t="shared" ca="1" si="385"/>
        <v>1</v>
      </c>
      <c r="AF1081" s="2">
        <f t="shared" ca="1" si="386"/>
        <v>1</v>
      </c>
      <c r="AG1081" s="2">
        <f t="shared" ca="1" si="387"/>
        <v>1</v>
      </c>
      <c r="AH1081" s="2">
        <f t="shared" ca="1" si="388"/>
        <v>1</v>
      </c>
      <c r="AI1081" s="2">
        <f t="shared" ca="1" si="389"/>
        <v>1</v>
      </c>
      <c r="AJ1081" s="2">
        <f t="shared" ca="1" si="390"/>
        <v>1</v>
      </c>
      <c r="AK1081" s="2">
        <f t="shared" ca="1" si="391"/>
        <v>1</v>
      </c>
      <c r="AM1081">
        <f ca="1">+IF(COUNTIFS(AM$4:AM1080,1,$Q$4:$Q1080,$Q1081)=1,0,IF(U1081*AD1081&lt;$AO$1,1,0))</f>
        <v>0</v>
      </c>
      <c r="AN1081">
        <f ca="1">+IF(COUNTIFS(AN$4:AN1080,1,$Q$4:$Q1080,$Q1081)=1,0,IF(V1081*AE1081&lt;$AO$1,1,0))</f>
        <v>0</v>
      </c>
      <c r="AO1081">
        <f ca="1">+IF(COUNTIFS(AO$4:AO1080,1,$Q$4:$Q1080,$Q1081)=1,0,IF(W1081*AF1081&lt;$AO$1,1,0))</f>
        <v>0</v>
      </c>
      <c r="AP1081">
        <f ca="1">+IF(COUNTIFS(AP$4:AP1080,1,$Q$4:$Q1080,$Q1081)=1,0,IF(X1081*AG1081&lt;$AO$1,1,0))</f>
        <v>0</v>
      </c>
      <c r="AQ1081">
        <f ca="1">+IF(COUNTIFS(AQ$4:AQ1080,1,$Q$4:$Q1080,$Q1081)=1,0,IF(Y1081*AH1081&lt;$AO$1,1,0))</f>
        <v>0</v>
      </c>
      <c r="AR1081">
        <f ca="1">+IF(COUNTIFS(AR$4:AR1080,1,$Q$4:$Q1080,$Q1081)=1,0,IF(Z1081*AI1081&lt;$AO$1,1,0))</f>
        <v>0</v>
      </c>
      <c r="AS1081">
        <f ca="1">+IF(COUNTIFS(AS$4:AS1080,1,$Q$4:$Q1080,$Q1081)=1,0,IF(AA1081*AJ1081&lt;$AO$1,1,0))</f>
        <v>0</v>
      </c>
      <c r="AT1081">
        <f ca="1">+IF(COUNTIFS(AT$4:AT1080,1,$Q$4:$Q1080,$Q1081)=1,0,IF(AB1081*AK1081&lt;$AO$1,1,0))</f>
        <v>0</v>
      </c>
      <c r="AU1081">
        <f t="shared" ca="1" si="382"/>
        <v>0</v>
      </c>
      <c r="AW1081">
        <f ca="1">1*(COUNTIFS($Q$4:$Q1080,Q1081,AU$4:AU1080,1)&gt;0)</f>
        <v>1</v>
      </c>
      <c r="AX1081" t="str">
        <f t="shared" ca="1" si="392"/>
        <v/>
      </c>
    </row>
    <row r="1082" spans="2:50" x14ac:dyDescent="0.35">
      <c r="B1082">
        <f t="shared" si="383"/>
        <v>1079</v>
      </c>
      <c r="C1082" s="5">
        <f>AVERAGEIFS(TimeSeries!1080:1080,TimeSeries!$1:$1,"&lt;="&amp;C$3,TimeSeries!$1:$1,"&gt;="&amp;C$2)</f>
        <v>128.94999999999999</v>
      </c>
      <c r="D1082" s="5">
        <f>AVERAGEIFS(TimeSeries!1080:1080,TimeSeries!$1:$1,"&lt;="&amp;D$3,TimeSeries!$1:$1,"&gt;="&amp;D$2)</f>
        <v>132.94999999999999</v>
      </c>
      <c r="E1082" s="5">
        <f>AVERAGEIFS(TimeSeries!1080:1080,TimeSeries!$1:$1,"&lt;="&amp;E$3,TimeSeries!$1:$1,"&gt;="&amp;E$2)</f>
        <v>132.94999999999999</v>
      </c>
      <c r="F1082" s="5">
        <f>AVERAGEIFS(TimeSeries!1080:1080,TimeSeries!$1:$1,"&lt;="&amp;F$3,TimeSeries!$1:$1,"&gt;="&amp;F$2)</f>
        <v>133.94999999999999</v>
      </c>
      <c r="G1082" s="5">
        <f>AVERAGEIFS(TimeSeries!1080:1080,TimeSeries!$1:$1,"&lt;="&amp;G$3,TimeSeries!$1:$1,"&gt;="&amp;G$2)</f>
        <v>129</v>
      </c>
      <c r="H1082" s="5">
        <f>AVERAGEIFS(TimeSeries!1080:1080,TimeSeries!$1:$1,"&lt;="&amp;H$3,TimeSeries!$1:$1,"&gt;="&amp;H$2)</f>
        <v>119</v>
      </c>
      <c r="I1082" s="5">
        <f>AVERAGEIFS(TimeSeries!1080:1080,TimeSeries!$1:$1,"&lt;="&amp;I$3,TimeSeries!$1:$1,"&gt;="&amp;I$2)</f>
        <v>116.9</v>
      </c>
      <c r="J1082" s="5">
        <f>AVERAGEIFS(TimeSeries!1080:1080,TimeSeries!$1:$1,"&lt;="&amp;J$3,TimeSeries!$1:$1,"&gt;="&amp;J$2)</f>
        <v>118.8</v>
      </c>
      <c r="K1082" s="5">
        <f>+TimeSeries!I1080</f>
        <v>126.94999999999999</v>
      </c>
      <c r="M1082">
        <f t="shared" si="401"/>
        <v>117.47499999999999</v>
      </c>
      <c r="N1082">
        <f t="shared" si="402"/>
        <v>125.9875</v>
      </c>
      <c r="O1082">
        <f t="shared" si="381"/>
        <v>0</v>
      </c>
      <c r="P1082">
        <f t="shared" si="403"/>
        <v>1</v>
      </c>
      <c r="Q1082">
        <f>+INDEX(TimeSeries!$A:$ZZ,'TimeSeries - Formatted'!$B1082+1,'TimeSeries - Formatted'!K$1)</f>
        <v>39</v>
      </c>
      <c r="R1082">
        <f>SUM(O$4:O1082)</f>
        <v>52</v>
      </c>
      <c r="S1082">
        <f>SUM(P$4:P1082)</f>
        <v>53</v>
      </c>
      <c r="U1082" s="1">
        <f t="shared" si="393"/>
        <v>2.300674335581121E-2</v>
      </c>
      <c r="V1082" s="1">
        <f t="shared" si="394"/>
        <v>1.8383761011106614E-2</v>
      </c>
      <c r="W1082" s="1">
        <f t="shared" si="395"/>
        <v>1.8383761011106614E-2</v>
      </c>
      <c r="X1082" s="1">
        <f t="shared" si="396"/>
        <v>1.0562052055827831E-2</v>
      </c>
      <c r="Y1082" s="1">
        <f t="shared" si="397"/>
        <v>0</v>
      </c>
      <c r="Z1082" s="1">
        <f t="shared" si="398"/>
        <v>1.6835016835017313E-3</v>
      </c>
      <c r="AA1082" s="1">
        <f t="shared" si="399"/>
        <v>1.3876843018213458E-2</v>
      </c>
      <c r="AB1082" s="1">
        <f t="shared" si="400"/>
        <v>0</v>
      </c>
      <c r="AD1082" s="2">
        <f t="shared" ca="1" si="384"/>
        <v>1</v>
      </c>
      <c r="AE1082" s="2">
        <f t="shared" ca="1" si="385"/>
        <v>1</v>
      </c>
      <c r="AF1082" s="2">
        <f t="shared" ca="1" si="386"/>
        <v>1</v>
      </c>
      <c r="AG1082" s="2">
        <f t="shared" ca="1" si="387"/>
        <v>1</v>
      </c>
      <c r="AH1082" s="2">
        <f t="shared" ca="1" si="388"/>
        <v>1</v>
      </c>
      <c r="AI1082" s="2">
        <f t="shared" ca="1" si="389"/>
        <v>1</v>
      </c>
      <c r="AJ1082" s="2">
        <f t="shared" ca="1" si="390"/>
        <v>1</v>
      </c>
      <c r="AK1082" s="2">
        <f t="shared" ca="1" si="391"/>
        <v>1</v>
      </c>
      <c r="AM1082">
        <f ca="1">+IF(COUNTIFS(AM$4:AM1081,1,$Q$4:$Q1081,$Q1082)=1,0,IF(U1082*AD1082&lt;$AO$1,1,0))</f>
        <v>0</v>
      </c>
      <c r="AN1082">
        <f ca="1">+IF(COUNTIFS(AN$4:AN1081,1,$Q$4:$Q1081,$Q1082)=1,0,IF(V1082*AE1082&lt;$AO$1,1,0))</f>
        <v>0</v>
      </c>
      <c r="AO1082">
        <f ca="1">+IF(COUNTIFS(AO$4:AO1081,1,$Q$4:$Q1081,$Q1082)=1,0,IF(W1082*AF1082&lt;$AO$1,1,0))</f>
        <v>0</v>
      </c>
      <c r="AP1082">
        <f ca="1">+IF(COUNTIFS(AP$4:AP1081,1,$Q$4:$Q1081,$Q1082)=1,0,IF(X1082*AG1082&lt;$AO$1,1,0))</f>
        <v>0</v>
      </c>
      <c r="AQ1082">
        <f ca="1">+IF(COUNTIFS(AQ$4:AQ1081,1,$Q$4:$Q1081,$Q1082)=1,0,IF(Y1082*AH1082&lt;$AO$1,1,0))</f>
        <v>0</v>
      </c>
      <c r="AR1082">
        <f ca="1">+IF(COUNTIFS(AR$4:AR1081,1,$Q$4:$Q1081,$Q1082)=1,0,IF(Z1082*AI1082&lt;$AO$1,1,0))</f>
        <v>0</v>
      </c>
      <c r="AS1082">
        <f ca="1">+IF(COUNTIFS(AS$4:AS1081,1,$Q$4:$Q1081,$Q1082)=1,0,IF(AA1082*AJ1082&lt;$AO$1,1,0))</f>
        <v>0</v>
      </c>
      <c r="AT1082">
        <f ca="1">+IF(COUNTIFS(AT$4:AT1081,1,$Q$4:$Q1081,$Q1082)=1,0,IF(AB1082*AK1082&lt;$AO$1,1,0))</f>
        <v>0</v>
      </c>
      <c r="AU1082">
        <f t="shared" ca="1" si="382"/>
        <v>0</v>
      </c>
      <c r="AW1082">
        <f ca="1">1*(COUNTIFS($Q$4:$Q1081,Q1082,AU$4:AU1081,1)&gt;0)</f>
        <v>1</v>
      </c>
      <c r="AX1082" t="str">
        <f t="shared" ca="1" si="392"/>
        <v/>
      </c>
    </row>
    <row r="1083" spans="2:50" x14ac:dyDescent="0.35">
      <c r="B1083">
        <f t="shared" si="383"/>
        <v>1080</v>
      </c>
      <c r="C1083" s="5">
        <f>AVERAGEIFS(TimeSeries!1081:1081,TimeSeries!$1:$1,"&lt;="&amp;C$3,TimeSeries!$1:$1,"&gt;="&amp;C$2)</f>
        <v>131.4</v>
      </c>
      <c r="D1083" s="5">
        <f>AVERAGEIFS(TimeSeries!1081:1081,TimeSeries!$1:$1,"&lt;="&amp;D$3,TimeSeries!$1:$1,"&gt;="&amp;D$2)</f>
        <v>135.4</v>
      </c>
      <c r="E1083" s="5">
        <f>AVERAGEIFS(TimeSeries!1081:1081,TimeSeries!$1:$1,"&lt;="&amp;E$3,TimeSeries!$1:$1,"&gt;="&amp;E$2)</f>
        <v>134.69999999999999</v>
      </c>
      <c r="F1083" s="5">
        <f>AVERAGEIFS(TimeSeries!1081:1081,TimeSeries!$1:$1,"&lt;="&amp;F$3,TimeSeries!$1:$1,"&gt;="&amp;F$2)</f>
        <v>135.19999999999999</v>
      </c>
      <c r="G1083" s="5">
        <f>AVERAGEIFS(TimeSeries!1081:1081,TimeSeries!$1:$1,"&lt;="&amp;G$3,TimeSeries!$1:$1,"&gt;="&amp;G$2)</f>
        <v>130.94999999999999</v>
      </c>
      <c r="H1083" s="5">
        <f>AVERAGEIFS(TimeSeries!1081:1081,TimeSeries!$1:$1,"&lt;="&amp;H$3,TimeSeries!$1:$1,"&gt;="&amp;H$2)</f>
        <v>121.95</v>
      </c>
      <c r="I1083" s="5">
        <f>AVERAGEIFS(TimeSeries!1081:1081,TimeSeries!$1:$1,"&lt;="&amp;I$3,TimeSeries!$1:$1,"&gt;="&amp;I$2)</f>
        <v>119.1</v>
      </c>
      <c r="J1083" s="5">
        <f>AVERAGEIFS(TimeSeries!1081:1081,TimeSeries!$1:$1,"&lt;="&amp;J$3,TimeSeries!$1:$1,"&gt;="&amp;J$2)</f>
        <v>120.2</v>
      </c>
      <c r="K1083" s="5">
        <f>+TimeSeries!I1081</f>
        <v>129.03749999999999</v>
      </c>
      <c r="M1083">
        <f t="shared" si="401"/>
        <v>117.47499999999999</v>
      </c>
      <c r="N1083">
        <f t="shared" si="402"/>
        <v>125.9875</v>
      </c>
      <c r="O1083">
        <f t="shared" si="381"/>
        <v>0</v>
      </c>
      <c r="P1083">
        <f t="shared" si="403"/>
        <v>0</v>
      </c>
      <c r="Q1083">
        <f>+INDEX(TimeSeries!$A:$ZZ,'TimeSeries - Formatted'!$B1083+1,'TimeSeries - Formatted'!K$1)</f>
        <v>39</v>
      </c>
      <c r="R1083">
        <f>SUM(O$4:O1083)</f>
        <v>52</v>
      </c>
      <c r="S1083">
        <f>SUM(P$4:P1083)</f>
        <v>53</v>
      </c>
      <c r="U1083" s="1">
        <f t="shared" si="393"/>
        <v>1.8999612252811326E-2</v>
      </c>
      <c r="V1083" s="1">
        <f t="shared" si="394"/>
        <v>1.8427980443775915E-2</v>
      </c>
      <c r="W1083" s="1">
        <f t="shared" si="395"/>
        <v>1.3162843174125527E-2</v>
      </c>
      <c r="X1083" s="1">
        <f t="shared" si="396"/>
        <v>9.3318402388951061E-3</v>
      </c>
      <c r="Y1083" s="1">
        <f t="shared" si="397"/>
        <v>1.5116279069767424E-2</v>
      </c>
      <c r="Z1083" s="1">
        <f t="shared" si="398"/>
        <v>2.4789915966386689E-2</v>
      </c>
      <c r="AA1083" s="1">
        <f t="shared" si="399"/>
        <v>1.8819503849443864E-2</v>
      </c>
      <c r="AB1083" s="1">
        <f t="shared" si="400"/>
        <v>1.1784511784511897E-2</v>
      </c>
      <c r="AD1083" s="2">
        <f t="shared" ca="1" si="384"/>
        <v>1</v>
      </c>
      <c r="AE1083" s="2">
        <f t="shared" ca="1" si="385"/>
        <v>1</v>
      </c>
      <c r="AF1083" s="2">
        <f t="shared" ca="1" si="386"/>
        <v>1</v>
      </c>
      <c r="AG1083" s="2">
        <f t="shared" ca="1" si="387"/>
        <v>1</v>
      </c>
      <c r="AH1083" s="2">
        <f t="shared" ca="1" si="388"/>
        <v>1</v>
      </c>
      <c r="AI1083" s="2">
        <f t="shared" ca="1" si="389"/>
        <v>1</v>
      </c>
      <c r="AJ1083" s="2">
        <f t="shared" ca="1" si="390"/>
        <v>1</v>
      </c>
      <c r="AK1083" s="2">
        <f t="shared" ca="1" si="391"/>
        <v>1</v>
      </c>
      <c r="AM1083">
        <f ca="1">+IF(COUNTIFS(AM$4:AM1082,1,$Q$4:$Q1082,$Q1083)=1,0,IF(U1083*AD1083&lt;$AO$1,1,0))</f>
        <v>0</v>
      </c>
      <c r="AN1083">
        <f ca="1">+IF(COUNTIFS(AN$4:AN1082,1,$Q$4:$Q1082,$Q1083)=1,0,IF(V1083*AE1083&lt;$AO$1,1,0))</f>
        <v>0</v>
      </c>
      <c r="AO1083">
        <f ca="1">+IF(COUNTIFS(AO$4:AO1082,1,$Q$4:$Q1082,$Q1083)=1,0,IF(W1083*AF1083&lt;$AO$1,1,0))</f>
        <v>0</v>
      </c>
      <c r="AP1083">
        <f ca="1">+IF(COUNTIFS(AP$4:AP1082,1,$Q$4:$Q1082,$Q1083)=1,0,IF(X1083*AG1083&lt;$AO$1,1,0))</f>
        <v>0</v>
      </c>
      <c r="AQ1083">
        <f ca="1">+IF(COUNTIFS(AQ$4:AQ1082,1,$Q$4:$Q1082,$Q1083)=1,0,IF(Y1083*AH1083&lt;$AO$1,1,0))</f>
        <v>0</v>
      </c>
      <c r="AR1083">
        <f ca="1">+IF(COUNTIFS(AR$4:AR1082,1,$Q$4:$Q1082,$Q1083)=1,0,IF(Z1083*AI1083&lt;$AO$1,1,0))</f>
        <v>0</v>
      </c>
      <c r="AS1083">
        <f ca="1">+IF(COUNTIFS(AS$4:AS1082,1,$Q$4:$Q1082,$Q1083)=1,0,IF(AA1083*AJ1083&lt;$AO$1,1,0))</f>
        <v>0</v>
      </c>
      <c r="AT1083">
        <f ca="1">+IF(COUNTIFS(AT$4:AT1082,1,$Q$4:$Q1082,$Q1083)=1,0,IF(AB1083*AK1083&lt;$AO$1,1,0))</f>
        <v>0</v>
      </c>
      <c r="AU1083">
        <f t="shared" ca="1" si="382"/>
        <v>0</v>
      </c>
      <c r="AW1083">
        <f ca="1">1*(COUNTIFS($Q$4:$Q1082,Q1083,AU$4:AU1082,1)&gt;0)</f>
        <v>1</v>
      </c>
      <c r="AX1083" t="str">
        <f t="shared" ca="1" si="392"/>
        <v/>
      </c>
    </row>
    <row r="1084" spans="2:50" x14ac:dyDescent="0.35">
      <c r="B1084">
        <f t="shared" si="383"/>
        <v>1081</v>
      </c>
      <c r="C1084" s="5">
        <f>AVERAGEIFS(TimeSeries!1082:1082,TimeSeries!$1:$1,"&lt;="&amp;C$3,TimeSeries!$1:$1,"&gt;="&amp;C$2)</f>
        <v>133.1</v>
      </c>
      <c r="D1084" s="5">
        <f>AVERAGEIFS(TimeSeries!1082:1082,TimeSeries!$1:$1,"&lt;="&amp;D$3,TimeSeries!$1:$1,"&gt;="&amp;D$2)</f>
        <v>136.6</v>
      </c>
      <c r="E1084" s="5">
        <f>AVERAGEIFS(TimeSeries!1082:1082,TimeSeries!$1:$1,"&lt;="&amp;E$3,TimeSeries!$1:$1,"&gt;="&amp;E$2)</f>
        <v>136.6</v>
      </c>
      <c r="F1084" s="5">
        <f>AVERAGEIFS(TimeSeries!1082:1082,TimeSeries!$1:$1,"&lt;="&amp;F$3,TimeSeries!$1:$1,"&gt;="&amp;F$2)</f>
        <v>137.1</v>
      </c>
      <c r="G1084" s="5">
        <f>AVERAGEIFS(TimeSeries!1082:1082,TimeSeries!$1:$1,"&lt;="&amp;G$3,TimeSeries!$1:$1,"&gt;="&amp;G$2)</f>
        <v>132.15</v>
      </c>
      <c r="H1084" s="5">
        <f>AVERAGEIFS(TimeSeries!1082:1082,TimeSeries!$1:$1,"&lt;="&amp;H$3,TimeSeries!$1:$1,"&gt;="&amp;H$2)</f>
        <v>123.65</v>
      </c>
      <c r="I1084" s="5">
        <f>AVERAGEIFS(TimeSeries!1082:1082,TimeSeries!$1:$1,"&lt;="&amp;I$3,TimeSeries!$1:$1,"&gt;="&amp;I$2)</f>
        <v>121.5</v>
      </c>
      <c r="J1084" s="5">
        <f>AVERAGEIFS(TimeSeries!1082:1082,TimeSeries!$1:$1,"&lt;="&amp;J$3,TimeSeries!$1:$1,"&gt;="&amp;J$2)</f>
        <v>123</v>
      </c>
      <c r="K1084" s="5">
        <f>+TimeSeries!I1082</f>
        <v>130.83750000000001</v>
      </c>
      <c r="M1084">
        <f t="shared" si="401"/>
        <v>117.47499999999999</v>
      </c>
      <c r="N1084">
        <f t="shared" si="402"/>
        <v>125.9875</v>
      </c>
      <c r="O1084">
        <f t="shared" si="381"/>
        <v>0</v>
      </c>
      <c r="P1084">
        <f t="shared" si="403"/>
        <v>0</v>
      </c>
      <c r="Q1084">
        <f>+INDEX(TimeSeries!$A:$ZZ,'TimeSeries - Formatted'!$B1084+1,'TimeSeries - Formatted'!K$1)</f>
        <v>39</v>
      </c>
      <c r="R1084">
        <f>SUM(O$4:O1084)</f>
        <v>52</v>
      </c>
      <c r="S1084">
        <f>SUM(P$4:P1084)</f>
        <v>53</v>
      </c>
      <c r="U1084" s="1">
        <f t="shared" si="393"/>
        <v>1.2937595129375756E-2</v>
      </c>
      <c r="V1084" s="1">
        <f t="shared" si="394"/>
        <v>8.8626292466764678E-3</v>
      </c>
      <c r="W1084" s="1">
        <f t="shared" si="395"/>
        <v>1.4105419450631151E-2</v>
      </c>
      <c r="X1084" s="1">
        <f t="shared" si="396"/>
        <v>1.4053254437869755E-2</v>
      </c>
      <c r="Y1084" s="1">
        <f t="shared" si="397"/>
        <v>9.1638029782361574E-3</v>
      </c>
      <c r="Z1084" s="1">
        <f t="shared" si="398"/>
        <v>1.3940139401394047E-2</v>
      </c>
      <c r="AA1084" s="1">
        <f t="shared" si="399"/>
        <v>2.0151133501259411E-2</v>
      </c>
      <c r="AB1084" s="1">
        <f t="shared" si="400"/>
        <v>2.3294509151414289E-2</v>
      </c>
      <c r="AD1084" s="2">
        <f t="shared" ca="1" si="384"/>
        <v>1</v>
      </c>
      <c r="AE1084" s="2">
        <f t="shared" ca="1" si="385"/>
        <v>1</v>
      </c>
      <c r="AF1084" s="2">
        <f t="shared" ca="1" si="386"/>
        <v>1</v>
      </c>
      <c r="AG1084" s="2">
        <f t="shared" ca="1" si="387"/>
        <v>1</v>
      </c>
      <c r="AH1084" s="2">
        <f t="shared" ca="1" si="388"/>
        <v>1</v>
      </c>
      <c r="AI1084" s="2">
        <f t="shared" ca="1" si="389"/>
        <v>1</v>
      </c>
      <c r="AJ1084" s="2">
        <f t="shared" ca="1" si="390"/>
        <v>1</v>
      </c>
      <c r="AK1084" s="2">
        <f t="shared" ca="1" si="391"/>
        <v>1</v>
      </c>
      <c r="AM1084">
        <f ca="1">+IF(COUNTIFS(AM$4:AM1083,1,$Q$4:$Q1083,$Q1084)=1,0,IF(U1084*AD1084&lt;$AO$1,1,0))</f>
        <v>0</v>
      </c>
      <c r="AN1084">
        <f ca="1">+IF(COUNTIFS(AN$4:AN1083,1,$Q$4:$Q1083,$Q1084)=1,0,IF(V1084*AE1084&lt;$AO$1,1,0))</f>
        <v>0</v>
      </c>
      <c r="AO1084">
        <f ca="1">+IF(COUNTIFS(AO$4:AO1083,1,$Q$4:$Q1083,$Q1084)=1,0,IF(W1084*AF1084&lt;$AO$1,1,0))</f>
        <v>0</v>
      </c>
      <c r="AP1084">
        <f ca="1">+IF(COUNTIFS(AP$4:AP1083,1,$Q$4:$Q1083,$Q1084)=1,0,IF(X1084*AG1084&lt;$AO$1,1,0))</f>
        <v>0</v>
      </c>
      <c r="AQ1084">
        <f ca="1">+IF(COUNTIFS(AQ$4:AQ1083,1,$Q$4:$Q1083,$Q1084)=1,0,IF(Y1084*AH1084&lt;$AO$1,1,0))</f>
        <v>0</v>
      </c>
      <c r="AR1084">
        <f ca="1">+IF(COUNTIFS(AR$4:AR1083,1,$Q$4:$Q1083,$Q1084)=1,0,IF(Z1084*AI1084&lt;$AO$1,1,0))</f>
        <v>0</v>
      </c>
      <c r="AS1084">
        <f ca="1">+IF(COUNTIFS(AS$4:AS1083,1,$Q$4:$Q1083,$Q1084)=1,0,IF(AA1084*AJ1084&lt;$AO$1,1,0))</f>
        <v>0</v>
      </c>
      <c r="AT1084">
        <f ca="1">+IF(COUNTIFS(AT$4:AT1083,1,$Q$4:$Q1083,$Q1084)=1,0,IF(AB1084*AK1084&lt;$AO$1,1,0))</f>
        <v>0</v>
      </c>
      <c r="AU1084">
        <f t="shared" ca="1" si="382"/>
        <v>0</v>
      </c>
      <c r="AW1084">
        <f ca="1">1*(COUNTIFS($Q$4:$Q1083,Q1084,AU$4:AU1083,1)&gt;0)</f>
        <v>1</v>
      </c>
      <c r="AX1084" t="str">
        <f t="shared" ca="1" si="392"/>
        <v/>
      </c>
    </row>
    <row r="1085" spans="2:50" x14ac:dyDescent="0.35">
      <c r="B1085">
        <f t="shared" si="383"/>
        <v>1082</v>
      </c>
      <c r="C1085" s="5">
        <f>AVERAGEIFS(TimeSeries!1083:1083,TimeSeries!$1:$1,"&lt;="&amp;C$3,TimeSeries!$1:$1,"&gt;="&amp;C$2)</f>
        <v>134.1</v>
      </c>
      <c r="D1085" s="5">
        <f>AVERAGEIFS(TimeSeries!1083:1083,TimeSeries!$1:$1,"&lt;="&amp;D$3,TimeSeries!$1:$1,"&gt;="&amp;D$2)</f>
        <v>137.6</v>
      </c>
      <c r="E1085" s="5">
        <f>AVERAGEIFS(TimeSeries!1083:1083,TimeSeries!$1:$1,"&lt;="&amp;E$3,TimeSeries!$1:$1,"&gt;="&amp;E$2)</f>
        <v>138.30000000000001</v>
      </c>
      <c r="F1085" s="5">
        <f>AVERAGEIFS(TimeSeries!1083:1083,TimeSeries!$1:$1,"&lt;="&amp;F$3,TimeSeries!$1:$1,"&gt;="&amp;F$2)</f>
        <v>138.30000000000001</v>
      </c>
      <c r="G1085" s="5">
        <f>AVERAGEIFS(TimeSeries!1083:1083,TimeSeries!$1:$1,"&lt;="&amp;G$3,TimeSeries!$1:$1,"&gt;="&amp;G$2)</f>
        <v>133.35</v>
      </c>
      <c r="H1085" s="5">
        <f>AVERAGEIFS(TimeSeries!1083:1083,TimeSeries!$1:$1,"&lt;="&amp;H$3,TimeSeries!$1:$1,"&gt;="&amp;H$2)</f>
        <v>124.85</v>
      </c>
      <c r="I1085" s="5">
        <f>AVERAGEIFS(TimeSeries!1083:1083,TimeSeries!$1:$1,"&lt;="&amp;I$3,TimeSeries!$1:$1,"&gt;="&amp;I$2)</f>
        <v>122.75</v>
      </c>
      <c r="J1085" s="5">
        <f>AVERAGEIFS(TimeSeries!1083:1083,TimeSeries!$1:$1,"&lt;="&amp;J$3,TimeSeries!$1:$1,"&gt;="&amp;J$2)</f>
        <v>124.5</v>
      </c>
      <c r="K1085" s="5">
        <f>+TimeSeries!I1083</f>
        <v>132.125</v>
      </c>
      <c r="M1085">
        <f t="shared" si="401"/>
        <v>117.47499999999999</v>
      </c>
      <c r="N1085">
        <f t="shared" si="402"/>
        <v>125.9875</v>
      </c>
      <c r="O1085">
        <f t="shared" si="381"/>
        <v>0</v>
      </c>
      <c r="P1085">
        <f t="shared" si="403"/>
        <v>0</v>
      </c>
      <c r="Q1085">
        <f>+INDEX(TimeSeries!$A:$ZZ,'TimeSeries - Formatted'!$B1085+1,'TimeSeries - Formatted'!K$1)</f>
        <v>39</v>
      </c>
      <c r="R1085">
        <f>SUM(O$4:O1085)</f>
        <v>52</v>
      </c>
      <c r="S1085">
        <f>SUM(P$4:P1085)</f>
        <v>53</v>
      </c>
      <c r="U1085" s="1">
        <f t="shared" si="393"/>
        <v>7.5131480090158131E-3</v>
      </c>
      <c r="V1085" s="1">
        <f t="shared" si="394"/>
        <v>7.3206442166910968E-3</v>
      </c>
      <c r="W1085" s="1">
        <f t="shared" si="395"/>
        <v>1.2445095168374998E-2</v>
      </c>
      <c r="X1085" s="1">
        <f t="shared" si="396"/>
        <v>8.7527352297593897E-3</v>
      </c>
      <c r="Y1085" s="1">
        <f t="shared" si="397"/>
        <v>9.0805902383654935E-3</v>
      </c>
      <c r="Z1085" s="1">
        <f t="shared" si="398"/>
        <v>9.7048119692679791E-3</v>
      </c>
      <c r="AA1085" s="1">
        <f t="shared" si="399"/>
        <v>1.0288065843621297E-2</v>
      </c>
      <c r="AB1085" s="1">
        <f t="shared" si="400"/>
        <v>1.2195121951219523E-2</v>
      </c>
      <c r="AD1085" s="2">
        <f t="shared" ca="1" si="384"/>
        <v>1</v>
      </c>
      <c r="AE1085" s="2">
        <f t="shared" ca="1" si="385"/>
        <v>1</v>
      </c>
      <c r="AF1085" s="2">
        <f t="shared" ca="1" si="386"/>
        <v>1</v>
      </c>
      <c r="AG1085" s="2">
        <f t="shared" ca="1" si="387"/>
        <v>1</v>
      </c>
      <c r="AH1085" s="2">
        <f t="shared" ca="1" si="388"/>
        <v>1</v>
      </c>
      <c r="AI1085" s="2">
        <f t="shared" ca="1" si="389"/>
        <v>1</v>
      </c>
      <c r="AJ1085" s="2">
        <f t="shared" ca="1" si="390"/>
        <v>1</v>
      </c>
      <c r="AK1085" s="2">
        <f t="shared" ca="1" si="391"/>
        <v>1</v>
      </c>
      <c r="AM1085">
        <f ca="1">+IF(COUNTIFS(AM$4:AM1084,1,$Q$4:$Q1084,$Q1085)=1,0,IF(U1085*AD1085&lt;$AO$1,1,0))</f>
        <v>0</v>
      </c>
      <c r="AN1085">
        <f ca="1">+IF(COUNTIFS(AN$4:AN1084,1,$Q$4:$Q1084,$Q1085)=1,0,IF(V1085*AE1085&lt;$AO$1,1,0))</f>
        <v>0</v>
      </c>
      <c r="AO1085">
        <f ca="1">+IF(COUNTIFS(AO$4:AO1084,1,$Q$4:$Q1084,$Q1085)=1,0,IF(W1085*AF1085&lt;$AO$1,1,0))</f>
        <v>0</v>
      </c>
      <c r="AP1085">
        <f ca="1">+IF(COUNTIFS(AP$4:AP1084,1,$Q$4:$Q1084,$Q1085)=1,0,IF(X1085*AG1085&lt;$AO$1,1,0))</f>
        <v>0</v>
      </c>
      <c r="AQ1085">
        <f ca="1">+IF(COUNTIFS(AQ$4:AQ1084,1,$Q$4:$Q1084,$Q1085)=1,0,IF(Y1085*AH1085&lt;$AO$1,1,0))</f>
        <v>0</v>
      </c>
      <c r="AR1085">
        <f ca="1">+IF(COUNTIFS(AR$4:AR1084,1,$Q$4:$Q1084,$Q1085)=1,0,IF(Z1085*AI1085&lt;$AO$1,1,0))</f>
        <v>0</v>
      </c>
      <c r="AS1085">
        <f ca="1">+IF(COUNTIFS(AS$4:AS1084,1,$Q$4:$Q1084,$Q1085)=1,0,IF(AA1085*AJ1085&lt;$AO$1,1,0))</f>
        <v>0</v>
      </c>
      <c r="AT1085">
        <f ca="1">+IF(COUNTIFS(AT$4:AT1084,1,$Q$4:$Q1084,$Q1085)=1,0,IF(AB1085*AK1085&lt;$AO$1,1,0))</f>
        <v>0</v>
      </c>
      <c r="AU1085">
        <f t="shared" ca="1" si="382"/>
        <v>0</v>
      </c>
      <c r="AW1085">
        <f ca="1">1*(COUNTIFS($Q$4:$Q1084,Q1085,AU$4:AU1084,1)&gt;0)</f>
        <v>1</v>
      </c>
      <c r="AX1085" t="str">
        <f t="shared" ca="1" si="392"/>
        <v/>
      </c>
    </row>
    <row r="1086" spans="2:50" x14ac:dyDescent="0.35">
      <c r="B1086">
        <f t="shared" si="383"/>
        <v>1083</v>
      </c>
      <c r="C1086" s="5">
        <f>AVERAGEIFS(TimeSeries!1084:1084,TimeSeries!$1:$1,"&lt;="&amp;C$3,TimeSeries!$1:$1,"&gt;="&amp;C$2)</f>
        <v>135.30000000000001</v>
      </c>
      <c r="D1086" s="5">
        <f>AVERAGEIFS(TimeSeries!1084:1084,TimeSeries!$1:$1,"&lt;="&amp;D$3,TimeSeries!$1:$1,"&gt;="&amp;D$2)</f>
        <v>139.30000000000001</v>
      </c>
      <c r="E1086" s="5">
        <f>AVERAGEIFS(TimeSeries!1084:1084,TimeSeries!$1:$1,"&lt;="&amp;E$3,TimeSeries!$1:$1,"&gt;="&amp;E$2)</f>
        <v>140</v>
      </c>
      <c r="F1086" s="5">
        <f>AVERAGEIFS(TimeSeries!1084:1084,TimeSeries!$1:$1,"&lt;="&amp;F$3,TimeSeries!$1:$1,"&gt;="&amp;F$2)</f>
        <v>139.5</v>
      </c>
      <c r="G1086" s="5">
        <f>AVERAGEIFS(TimeSeries!1084:1084,TimeSeries!$1:$1,"&lt;="&amp;G$3,TimeSeries!$1:$1,"&gt;="&amp;G$2)</f>
        <v>134.55000000000001</v>
      </c>
      <c r="H1086" s="5">
        <f>AVERAGEIFS(TimeSeries!1084:1084,TimeSeries!$1:$1,"&lt;="&amp;H$3,TimeSeries!$1:$1,"&gt;="&amp;H$2)</f>
        <v>126.05</v>
      </c>
      <c r="I1086" s="5">
        <f>AVERAGEIFS(TimeSeries!1084:1084,TimeSeries!$1:$1,"&lt;="&amp;I$3,TimeSeries!$1:$1,"&gt;="&amp;I$2)</f>
        <v>123.95</v>
      </c>
      <c r="J1086" s="5">
        <f>AVERAGEIFS(TimeSeries!1084:1084,TimeSeries!$1:$1,"&lt;="&amp;J$3,TimeSeries!$1:$1,"&gt;="&amp;J$2)</f>
        <v>125.9</v>
      </c>
      <c r="K1086" s="5">
        <f>+TimeSeries!I1084</f>
        <v>133.44999999999999</v>
      </c>
      <c r="M1086">
        <f t="shared" si="401"/>
        <v>117.47499999999999</v>
      </c>
      <c r="N1086">
        <f t="shared" si="402"/>
        <v>125.9875</v>
      </c>
      <c r="O1086">
        <f t="shared" si="381"/>
        <v>0</v>
      </c>
      <c r="P1086">
        <f t="shared" si="403"/>
        <v>0</v>
      </c>
      <c r="Q1086">
        <f>+INDEX(TimeSeries!$A:$ZZ,'TimeSeries - Formatted'!$B1086+1,'TimeSeries - Formatted'!K$1)</f>
        <v>39</v>
      </c>
      <c r="R1086">
        <f>SUM(O$4:O1086)</f>
        <v>52</v>
      </c>
      <c r="S1086">
        <f>SUM(P$4:P1086)</f>
        <v>53</v>
      </c>
      <c r="U1086" s="1">
        <f t="shared" si="393"/>
        <v>8.9485458612976743E-3</v>
      </c>
      <c r="V1086" s="1">
        <f t="shared" si="394"/>
        <v>1.2354651162790775E-2</v>
      </c>
      <c r="W1086" s="1">
        <f t="shared" si="395"/>
        <v>1.229211858279089E-2</v>
      </c>
      <c r="X1086" s="1">
        <f t="shared" si="396"/>
        <v>8.6767895878523404E-3</v>
      </c>
      <c r="Y1086" s="1">
        <f t="shared" si="397"/>
        <v>8.9988751406075984E-3</v>
      </c>
      <c r="Z1086" s="1">
        <f t="shared" si="398"/>
        <v>9.6115338406086437E-3</v>
      </c>
      <c r="AA1086" s="1">
        <f t="shared" si="399"/>
        <v>9.7759674134418884E-3</v>
      </c>
      <c r="AB1086" s="1">
        <f t="shared" si="400"/>
        <v>1.1244979919678766E-2</v>
      </c>
      <c r="AD1086" s="2">
        <f t="shared" ca="1" si="384"/>
        <v>1</v>
      </c>
      <c r="AE1086" s="2">
        <f t="shared" ca="1" si="385"/>
        <v>1</v>
      </c>
      <c r="AF1086" s="2">
        <f t="shared" ca="1" si="386"/>
        <v>1</v>
      </c>
      <c r="AG1086" s="2">
        <f t="shared" ca="1" si="387"/>
        <v>1</v>
      </c>
      <c r="AH1086" s="2">
        <f t="shared" ca="1" si="388"/>
        <v>1</v>
      </c>
      <c r="AI1086" s="2">
        <f t="shared" ca="1" si="389"/>
        <v>1</v>
      </c>
      <c r="AJ1086" s="2">
        <f t="shared" ca="1" si="390"/>
        <v>1</v>
      </c>
      <c r="AK1086" s="2">
        <f t="shared" ca="1" si="391"/>
        <v>1</v>
      </c>
      <c r="AM1086">
        <f ca="1">+IF(COUNTIFS(AM$4:AM1085,1,$Q$4:$Q1085,$Q1086)=1,0,IF(U1086*AD1086&lt;$AO$1,1,0))</f>
        <v>0</v>
      </c>
      <c r="AN1086">
        <f ca="1">+IF(COUNTIFS(AN$4:AN1085,1,$Q$4:$Q1085,$Q1086)=1,0,IF(V1086*AE1086&lt;$AO$1,1,0))</f>
        <v>0</v>
      </c>
      <c r="AO1086">
        <f ca="1">+IF(COUNTIFS(AO$4:AO1085,1,$Q$4:$Q1085,$Q1086)=1,0,IF(W1086*AF1086&lt;$AO$1,1,0))</f>
        <v>0</v>
      </c>
      <c r="AP1086">
        <f ca="1">+IF(COUNTIFS(AP$4:AP1085,1,$Q$4:$Q1085,$Q1086)=1,0,IF(X1086*AG1086&lt;$AO$1,1,0))</f>
        <v>0</v>
      </c>
      <c r="AQ1086">
        <f ca="1">+IF(COUNTIFS(AQ$4:AQ1085,1,$Q$4:$Q1085,$Q1086)=1,0,IF(Y1086*AH1086&lt;$AO$1,1,0))</f>
        <v>0</v>
      </c>
      <c r="AR1086">
        <f ca="1">+IF(COUNTIFS(AR$4:AR1085,1,$Q$4:$Q1085,$Q1086)=1,0,IF(Z1086*AI1086&lt;$AO$1,1,0))</f>
        <v>0</v>
      </c>
      <c r="AS1086">
        <f ca="1">+IF(COUNTIFS(AS$4:AS1085,1,$Q$4:$Q1085,$Q1086)=1,0,IF(AA1086*AJ1086&lt;$AO$1,1,0))</f>
        <v>0</v>
      </c>
      <c r="AT1086">
        <f ca="1">+IF(COUNTIFS(AT$4:AT1085,1,$Q$4:$Q1085,$Q1086)=1,0,IF(AB1086*AK1086&lt;$AO$1,1,0))</f>
        <v>0</v>
      </c>
      <c r="AU1086">
        <f t="shared" ca="1" si="382"/>
        <v>0</v>
      </c>
      <c r="AW1086">
        <f ca="1">1*(COUNTIFS($Q$4:$Q1085,Q1086,AU$4:AU1085,1)&gt;0)</f>
        <v>1</v>
      </c>
      <c r="AX1086" t="str">
        <f t="shared" ca="1" si="392"/>
        <v/>
      </c>
    </row>
    <row r="1087" spans="2:50" x14ac:dyDescent="0.35">
      <c r="B1087">
        <f t="shared" si="383"/>
        <v>1084</v>
      </c>
      <c r="C1087" s="5">
        <f>AVERAGEIFS(TimeSeries!1085:1085,TimeSeries!$1:$1,"&lt;="&amp;C$3,TimeSeries!$1:$1,"&gt;="&amp;C$2)</f>
        <v>137.9</v>
      </c>
      <c r="D1087" s="5">
        <f>AVERAGEIFS(TimeSeries!1085:1085,TimeSeries!$1:$1,"&lt;="&amp;D$3,TimeSeries!$1:$1,"&gt;="&amp;D$2)</f>
        <v>143.9</v>
      </c>
      <c r="E1087" s="5">
        <f>AVERAGEIFS(TimeSeries!1085:1085,TimeSeries!$1:$1,"&lt;="&amp;E$3,TimeSeries!$1:$1,"&gt;="&amp;E$2)</f>
        <v>143.9</v>
      </c>
      <c r="F1087" s="5">
        <f>AVERAGEIFS(TimeSeries!1085:1085,TimeSeries!$1:$1,"&lt;="&amp;F$3,TimeSeries!$1:$1,"&gt;="&amp;F$2)</f>
        <v>141.4</v>
      </c>
      <c r="G1087" s="5">
        <f>AVERAGEIFS(TimeSeries!1085:1085,TimeSeries!$1:$1,"&lt;="&amp;G$3,TimeSeries!$1:$1,"&gt;="&amp;G$2)</f>
        <v>135.75</v>
      </c>
      <c r="H1087" s="5">
        <f>AVERAGEIFS(TimeSeries!1085:1085,TimeSeries!$1:$1,"&lt;="&amp;H$3,TimeSeries!$1:$1,"&gt;="&amp;H$2)</f>
        <v>127.25</v>
      </c>
      <c r="I1087" s="5">
        <f>AVERAGEIFS(TimeSeries!1085:1085,TimeSeries!$1:$1,"&lt;="&amp;I$3,TimeSeries!$1:$1,"&gt;="&amp;I$2)</f>
        <v>125.15</v>
      </c>
      <c r="J1087" s="5">
        <f>AVERAGEIFS(TimeSeries!1085:1085,TimeSeries!$1:$1,"&lt;="&amp;J$3,TimeSeries!$1:$1,"&gt;="&amp;J$2)</f>
        <v>127.3</v>
      </c>
      <c r="K1087" s="5">
        <f>+TimeSeries!I1085</f>
        <v>135.67500000000001</v>
      </c>
      <c r="M1087">
        <f t="shared" si="401"/>
        <v>117.47499999999999</v>
      </c>
      <c r="N1087">
        <f t="shared" si="402"/>
        <v>125.9875</v>
      </c>
      <c r="O1087">
        <f t="shared" si="381"/>
        <v>0</v>
      </c>
      <c r="P1087">
        <f t="shared" si="403"/>
        <v>0</v>
      </c>
      <c r="Q1087">
        <f>+INDEX(TimeSeries!$A:$ZZ,'TimeSeries - Formatted'!$B1087+1,'TimeSeries - Formatted'!K$1)</f>
        <v>39</v>
      </c>
      <c r="R1087">
        <f>SUM(O$4:O1087)</f>
        <v>52</v>
      </c>
      <c r="S1087">
        <f>SUM(P$4:P1087)</f>
        <v>53</v>
      </c>
      <c r="U1087" s="1">
        <f t="shared" si="393"/>
        <v>1.921655580192172E-2</v>
      </c>
      <c r="V1087" s="1">
        <f t="shared" si="394"/>
        <v>3.3022254127781814E-2</v>
      </c>
      <c r="W1087" s="1">
        <f t="shared" si="395"/>
        <v>2.7857142857142803E-2</v>
      </c>
      <c r="X1087" s="1">
        <f t="shared" si="396"/>
        <v>1.3620071684587787E-2</v>
      </c>
      <c r="Y1087" s="1">
        <f t="shared" si="397"/>
        <v>8.9186176142697082E-3</v>
      </c>
      <c r="Z1087" s="1">
        <f t="shared" si="398"/>
        <v>9.5200317334391826E-3</v>
      </c>
      <c r="AA1087" s="1">
        <f t="shared" si="399"/>
        <v>9.681323114159035E-3</v>
      </c>
      <c r="AB1087" s="1">
        <f t="shared" si="400"/>
        <v>1.1119936457505863E-2</v>
      </c>
      <c r="AD1087" s="2">
        <f t="shared" ca="1" si="384"/>
        <v>1</v>
      </c>
      <c r="AE1087" s="2">
        <f t="shared" ca="1" si="385"/>
        <v>1</v>
      </c>
      <c r="AF1087" s="2">
        <f t="shared" ca="1" si="386"/>
        <v>1</v>
      </c>
      <c r="AG1087" s="2">
        <f t="shared" ca="1" si="387"/>
        <v>1</v>
      </c>
      <c r="AH1087" s="2">
        <f t="shared" ca="1" si="388"/>
        <v>1</v>
      </c>
      <c r="AI1087" s="2">
        <f t="shared" ca="1" si="389"/>
        <v>1</v>
      </c>
      <c r="AJ1087" s="2">
        <f t="shared" ca="1" si="390"/>
        <v>1</v>
      </c>
      <c r="AK1087" s="2">
        <f t="shared" ca="1" si="391"/>
        <v>1</v>
      </c>
      <c r="AM1087">
        <f ca="1">+IF(COUNTIFS(AM$4:AM1086,1,$Q$4:$Q1086,$Q1087)=1,0,IF(U1087*AD1087&lt;$AO$1,1,0))</f>
        <v>0</v>
      </c>
      <c r="AN1087">
        <f ca="1">+IF(COUNTIFS(AN$4:AN1086,1,$Q$4:$Q1086,$Q1087)=1,0,IF(V1087*AE1087&lt;$AO$1,1,0))</f>
        <v>0</v>
      </c>
      <c r="AO1087">
        <f ca="1">+IF(COUNTIFS(AO$4:AO1086,1,$Q$4:$Q1086,$Q1087)=1,0,IF(W1087*AF1087&lt;$AO$1,1,0))</f>
        <v>0</v>
      </c>
      <c r="AP1087">
        <f ca="1">+IF(COUNTIFS(AP$4:AP1086,1,$Q$4:$Q1086,$Q1087)=1,0,IF(X1087*AG1087&lt;$AO$1,1,0))</f>
        <v>0</v>
      </c>
      <c r="AQ1087">
        <f ca="1">+IF(COUNTIFS(AQ$4:AQ1086,1,$Q$4:$Q1086,$Q1087)=1,0,IF(Y1087*AH1087&lt;$AO$1,1,0))</f>
        <v>0</v>
      </c>
      <c r="AR1087">
        <f ca="1">+IF(COUNTIFS(AR$4:AR1086,1,$Q$4:$Q1086,$Q1087)=1,0,IF(Z1087*AI1087&lt;$AO$1,1,0))</f>
        <v>0</v>
      </c>
      <c r="AS1087">
        <f ca="1">+IF(COUNTIFS(AS$4:AS1086,1,$Q$4:$Q1086,$Q1087)=1,0,IF(AA1087*AJ1087&lt;$AO$1,1,0))</f>
        <v>0</v>
      </c>
      <c r="AT1087">
        <f ca="1">+IF(COUNTIFS(AT$4:AT1086,1,$Q$4:$Q1086,$Q1087)=1,0,IF(AB1087*AK1087&lt;$AO$1,1,0))</f>
        <v>0</v>
      </c>
      <c r="AU1087">
        <f t="shared" ca="1" si="382"/>
        <v>0</v>
      </c>
      <c r="AW1087">
        <f ca="1">1*(COUNTIFS($Q$4:$Q1086,Q1087,AU$4:AU1086,1)&gt;0)</f>
        <v>1</v>
      </c>
      <c r="AX1087" t="str">
        <f t="shared" ca="1" si="392"/>
        <v/>
      </c>
    </row>
    <row r="1088" spans="2:50" x14ac:dyDescent="0.35">
      <c r="B1088">
        <f t="shared" si="383"/>
        <v>1085</v>
      </c>
      <c r="C1088" s="5">
        <f>AVERAGEIFS(TimeSeries!1086:1086,TimeSeries!$1:$1,"&lt;="&amp;C$3,TimeSeries!$1:$1,"&gt;="&amp;C$2)</f>
        <v>140.85</v>
      </c>
      <c r="D1088" s="5">
        <f>AVERAGEIFS(TimeSeries!1086:1086,TimeSeries!$1:$1,"&lt;="&amp;D$3,TimeSeries!$1:$1,"&gt;="&amp;D$2)</f>
        <v>143.85</v>
      </c>
      <c r="E1088" s="5">
        <f>AVERAGEIFS(TimeSeries!1086:1086,TimeSeries!$1:$1,"&lt;="&amp;E$3,TimeSeries!$1:$1,"&gt;="&amp;E$2)</f>
        <v>145.94999999999999</v>
      </c>
      <c r="F1088" s="5">
        <f>AVERAGEIFS(TimeSeries!1086:1086,TimeSeries!$1:$1,"&lt;="&amp;F$3,TimeSeries!$1:$1,"&gt;="&amp;F$2)</f>
        <v>145.94999999999999</v>
      </c>
      <c r="G1088" s="5">
        <f>AVERAGEIFS(TimeSeries!1086:1086,TimeSeries!$1:$1,"&lt;="&amp;G$3,TimeSeries!$1:$1,"&gt;="&amp;G$2)</f>
        <v>138.19999999999999</v>
      </c>
      <c r="H1088" s="5">
        <f>AVERAGEIFS(TimeSeries!1086:1086,TimeSeries!$1:$1,"&lt;="&amp;H$3,TimeSeries!$1:$1,"&gt;="&amp;H$2)</f>
        <v>130.69999999999999</v>
      </c>
      <c r="I1088" s="5">
        <f>AVERAGEIFS(TimeSeries!1086:1086,TimeSeries!$1:$1,"&lt;="&amp;I$3,TimeSeries!$1:$1,"&gt;="&amp;I$2)</f>
        <v>129.25</v>
      </c>
      <c r="J1088" s="5">
        <f>AVERAGEIFS(TimeSeries!1086:1086,TimeSeries!$1:$1,"&lt;="&amp;J$3,TimeSeries!$1:$1,"&gt;="&amp;J$2)</f>
        <v>131.5</v>
      </c>
      <c r="K1088" s="5">
        <f>+TimeSeries!I1086</f>
        <v>138.5625</v>
      </c>
      <c r="M1088">
        <f t="shared" si="401"/>
        <v>117.47499999999999</v>
      </c>
      <c r="N1088">
        <f t="shared" si="402"/>
        <v>125.9875</v>
      </c>
      <c r="O1088">
        <f t="shared" si="381"/>
        <v>0</v>
      </c>
      <c r="P1088">
        <f t="shared" si="403"/>
        <v>0</v>
      </c>
      <c r="Q1088">
        <f>+INDEX(TimeSeries!$A:$ZZ,'TimeSeries - Formatted'!$B1088+1,'TimeSeries - Formatted'!K$1)</f>
        <v>39</v>
      </c>
      <c r="R1088">
        <f>SUM(O$4:O1088)</f>
        <v>52</v>
      </c>
      <c r="S1088">
        <f>SUM(P$4:P1088)</f>
        <v>53</v>
      </c>
      <c r="U1088" s="1">
        <f t="shared" si="393"/>
        <v>2.1392313270485852E-2</v>
      </c>
      <c r="V1088" s="1">
        <f t="shared" si="394"/>
        <v>-3.4746351633085926E-4</v>
      </c>
      <c r="W1088" s="1">
        <f t="shared" si="395"/>
        <v>1.424600416956201E-2</v>
      </c>
      <c r="X1088" s="1">
        <f t="shared" si="396"/>
        <v>3.2178217821781985E-2</v>
      </c>
      <c r="Y1088" s="1">
        <f t="shared" si="397"/>
        <v>1.8047882136279947E-2</v>
      </c>
      <c r="Z1088" s="1">
        <f t="shared" si="398"/>
        <v>2.7111984282907509E-2</v>
      </c>
      <c r="AA1088" s="1">
        <f t="shared" si="399"/>
        <v>3.276068717538938E-2</v>
      </c>
      <c r="AB1088" s="1">
        <f t="shared" si="400"/>
        <v>3.2992930086410022E-2</v>
      </c>
      <c r="AD1088" s="2">
        <f t="shared" ca="1" si="384"/>
        <v>1</v>
      </c>
      <c r="AE1088" s="2">
        <f t="shared" ca="1" si="385"/>
        <v>1</v>
      </c>
      <c r="AF1088" s="2">
        <f t="shared" ca="1" si="386"/>
        <v>1</v>
      </c>
      <c r="AG1088" s="2">
        <f t="shared" ca="1" si="387"/>
        <v>1</v>
      </c>
      <c r="AH1088" s="2">
        <f t="shared" ca="1" si="388"/>
        <v>1</v>
      </c>
      <c r="AI1088" s="2">
        <f t="shared" ca="1" si="389"/>
        <v>1</v>
      </c>
      <c r="AJ1088" s="2">
        <f t="shared" ca="1" si="390"/>
        <v>1</v>
      </c>
      <c r="AK1088" s="2">
        <f t="shared" ca="1" si="391"/>
        <v>1</v>
      </c>
      <c r="AM1088">
        <f ca="1">+IF(COUNTIFS(AM$4:AM1087,1,$Q$4:$Q1087,$Q1088)=1,0,IF(U1088*AD1088&lt;$AO$1,1,0))</f>
        <v>0</v>
      </c>
      <c r="AN1088">
        <f ca="1">+IF(COUNTIFS(AN$4:AN1087,1,$Q$4:$Q1087,$Q1088)=1,0,IF(V1088*AE1088&lt;$AO$1,1,0))</f>
        <v>0</v>
      </c>
      <c r="AO1088">
        <f ca="1">+IF(COUNTIFS(AO$4:AO1087,1,$Q$4:$Q1087,$Q1088)=1,0,IF(W1088*AF1088&lt;$AO$1,1,0))</f>
        <v>0</v>
      </c>
      <c r="AP1088">
        <f ca="1">+IF(COUNTIFS(AP$4:AP1087,1,$Q$4:$Q1087,$Q1088)=1,0,IF(X1088*AG1088&lt;$AO$1,1,0))</f>
        <v>0</v>
      </c>
      <c r="AQ1088">
        <f ca="1">+IF(COUNTIFS(AQ$4:AQ1087,1,$Q$4:$Q1087,$Q1088)=1,0,IF(Y1088*AH1088&lt;$AO$1,1,0))</f>
        <v>0</v>
      </c>
      <c r="AR1088">
        <f ca="1">+IF(COUNTIFS(AR$4:AR1087,1,$Q$4:$Q1087,$Q1088)=1,0,IF(Z1088*AI1088&lt;$AO$1,1,0))</f>
        <v>0</v>
      </c>
      <c r="AS1088">
        <f ca="1">+IF(COUNTIFS(AS$4:AS1087,1,$Q$4:$Q1087,$Q1088)=1,0,IF(AA1088*AJ1088&lt;$AO$1,1,0))</f>
        <v>0</v>
      </c>
      <c r="AT1088">
        <f ca="1">+IF(COUNTIFS(AT$4:AT1087,1,$Q$4:$Q1087,$Q1088)=1,0,IF(AB1088*AK1088&lt;$AO$1,1,0))</f>
        <v>0</v>
      </c>
      <c r="AU1088">
        <f t="shared" ca="1" si="382"/>
        <v>0</v>
      </c>
      <c r="AW1088">
        <f ca="1">1*(COUNTIFS($Q$4:$Q1087,Q1088,AU$4:AU1087,1)&gt;0)</f>
        <v>1</v>
      </c>
      <c r="AX1088" t="str">
        <f t="shared" ca="1" si="392"/>
        <v/>
      </c>
    </row>
    <row r="1089" spans="2:50" x14ac:dyDescent="0.35">
      <c r="B1089">
        <f t="shared" si="383"/>
        <v>1086</v>
      </c>
      <c r="C1089" s="5">
        <f>AVERAGEIFS(TimeSeries!1087:1087,TimeSeries!$1:$1,"&lt;="&amp;C$3,TimeSeries!$1:$1,"&gt;="&amp;C$2)</f>
        <v>137.6</v>
      </c>
      <c r="D1089" s="5">
        <f>AVERAGEIFS(TimeSeries!1087:1087,TimeSeries!$1:$1,"&lt;="&amp;D$3,TimeSeries!$1:$1,"&gt;="&amp;D$2)</f>
        <v>135.1</v>
      </c>
      <c r="E1089" s="5">
        <f>AVERAGEIFS(TimeSeries!1087:1087,TimeSeries!$1:$1,"&lt;="&amp;E$3,TimeSeries!$1:$1,"&gt;="&amp;E$2)</f>
        <v>138.6</v>
      </c>
      <c r="F1089" s="5">
        <f>AVERAGEIFS(TimeSeries!1087:1087,TimeSeries!$1:$1,"&lt;="&amp;F$3,TimeSeries!$1:$1,"&gt;="&amp;F$2)</f>
        <v>144.1</v>
      </c>
      <c r="G1089" s="5">
        <f>AVERAGEIFS(TimeSeries!1087:1087,TimeSeries!$1:$1,"&lt;="&amp;G$3,TimeSeries!$1:$1,"&gt;="&amp;G$2)</f>
        <v>141.30000000000001</v>
      </c>
      <c r="H1089" s="5">
        <f>AVERAGEIFS(TimeSeries!1087:1087,TimeSeries!$1:$1,"&lt;="&amp;H$3,TimeSeries!$1:$1,"&gt;="&amp;H$2)</f>
        <v>135.80000000000001</v>
      </c>
      <c r="I1089" s="5">
        <f>AVERAGEIFS(TimeSeries!1087:1087,TimeSeries!$1:$1,"&lt;="&amp;I$3,TimeSeries!$1:$1,"&gt;="&amp;I$2)</f>
        <v>132.94999999999999</v>
      </c>
      <c r="J1089" s="5">
        <f>AVERAGEIFS(TimeSeries!1087:1087,TimeSeries!$1:$1,"&lt;="&amp;J$3,TimeSeries!$1:$1,"&gt;="&amp;J$2)</f>
        <v>132.9</v>
      </c>
      <c r="K1089" s="5">
        <f>+TimeSeries!I1087</f>
        <v>137.61250000000001</v>
      </c>
      <c r="M1089">
        <f t="shared" si="401"/>
        <v>117.47499999999999</v>
      </c>
      <c r="N1089">
        <f t="shared" si="402"/>
        <v>125.9875</v>
      </c>
      <c r="O1089">
        <f t="shared" si="381"/>
        <v>0</v>
      </c>
      <c r="P1089">
        <f t="shared" si="403"/>
        <v>0</v>
      </c>
      <c r="Q1089">
        <f>+INDEX(TimeSeries!$A:$ZZ,'TimeSeries - Formatted'!$B1089+1,'TimeSeries - Formatted'!K$1)</f>
        <v>39</v>
      </c>
      <c r="R1089">
        <f>SUM(O$4:O1089)</f>
        <v>52</v>
      </c>
      <c r="S1089">
        <f>SUM(P$4:P1089)</f>
        <v>53</v>
      </c>
      <c r="U1089" s="1">
        <f t="shared" si="393"/>
        <v>-2.3074192403265914E-2</v>
      </c>
      <c r="V1089" s="1">
        <f t="shared" si="394"/>
        <v>-6.115357887421824E-2</v>
      </c>
      <c r="W1089" s="1">
        <f t="shared" si="395"/>
        <v>-5.0359712230215847E-2</v>
      </c>
      <c r="X1089" s="1">
        <f t="shared" si="396"/>
        <v>-1.2675573826652964E-2</v>
      </c>
      <c r="Y1089" s="1">
        <f t="shared" si="397"/>
        <v>2.2431259044862761E-2</v>
      </c>
      <c r="Z1089" s="1">
        <f t="shared" si="398"/>
        <v>3.9020657995409547E-2</v>
      </c>
      <c r="AA1089" s="1">
        <f t="shared" si="399"/>
        <v>2.862669245647953E-2</v>
      </c>
      <c r="AB1089" s="1">
        <f t="shared" si="400"/>
        <v>1.0646387832699666E-2</v>
      </c>
      <c r="AD1089" s="2">
        <f t="shared" ca="1" si="384"/>
        <v>1</v>
      </c>
      <c r="AE1089" s="2">
        <f t="shared" ca="1" si="385"/>
        <v>1</v>
      </c>
      <c r="AF1089" s="2">
        <f t="shared" ca="1" si="386"/>
        <v>1</v>
      </c>
      <c r="AG1089" s="2">
        <f t="shared" ca="1" si="387"/>
        <v>1</v>
      </c>
      <c r="AH1089" s="2">
        <f t="shared" ca="1" si="388"/>
        <v>1</v>
      </c>
      <c r="AI1089" s="2">
        <f t="shared" ca="1" si="389"/>
        <v>1</v>
      </c>
      <c r="AJ1089" s="2">
        <f t="shared" ca="1" si="390"/>
        <v>1</v>
      </c>
      <c r="AK1089" s="2">
        <f t="shared" ca="1" si="391"/>
        <v>1</v>
      </c>
      <c r="AM1089">
        <f ca="1">+IF(COUNTIFS(AM$4:AM1088,1,$Q$4:$Q1088,$Q1089)=1,0,IF(U1089*AD1089&lt;$AO$1,1,0))</f>
        <v>0</v>
      </c>
      <c r="AN1089">
        <f ca="1">+IF(COUNTIFS(AN$4:AN1088,1,$Q$4:$Q1088,$Q1089)=1,0,IF(V1089*AE1089&lt;$AO$1,1,0))</f>
        <v>0</v>
      </c>
      <c r="AO1089">
        <f ca="1">+IF(COUNTIFS(AO$4:AO1088,1,$Q$4:$Q1088,$Q1089)=1,0,IF(W1089*AF1089&lt;$AO$1,1,0))</f>
        <v>0</v>
      </c>
      <c r="AP1089">
        <f ca="1">+IF(COUNTIFS(AP$4:AP1088,1,$Q$4:$Q1088,$Q1089)=1,0,IF(X1089*AG1089&lt;$AO$1,1,0))</f>
        <v>0</v>
      </c>
      <c r="AQ1089">
        <f ca="1">+IF(COUNTIFS(AQ$4:AQ1088,1,$Q$4:$Q1088,$Q1089)=1,0,IF(Y1089*AH1089&lt;$AO$1,1,0))</f>
        <v>0</v>
      </c>
      <c r="AR1089">
        <f ca="1">+IF(COUNTIFS(AR$4:AR1088,1,$Q$4:$Q1088,$Q1089)=1,0,IF(Z1089*AI1089&lt;$AO$1,1,0))</f>
        <v>0</v>
      </c>
      <c r="AS1089">
        <f ca="1">+IF(COUNTIFS(AS$4:AS1088,1,$Q$4:$Q1088,$Q1089)=1,0,IF(AA1089*AJ1089&lt;$AO$1,1,0))</f>
        <v>0</v>
      </c>
      <c r="AT1089">
        <f ca="1">+IF(COUNTIFS(AT$4:AT1088,1,$Q$4:$Q1088,$Q1089)=1,0,IF(AB1089*AK1089&lt;$AO$1,1,0))</f>
        <v>0</v>
      </c>
      <c r="AU1089">
        <f t="shared" ca="1" si="382"/>
        <v>0</v>
      </c>
      <c r="AW1089">
        <f ca="1">1*(COUNTIFS($Q$4:$Q1088,Q1089,AU$4:AU1088,1)&gt;0)</f>
        <v>1</v>
      </c>
      <c r="AX1089" t="str">
        <f t="shared" ca="1" si="392"/>
        <v/>
      </c>
    </row>
    <row r="1090" spans="2:50" x14ac:dyDescent="0.35">
      <c r="B1090">
        <f t="shared" si="383"/>
        <v>1087</v>
      </c>
      <c r="C1090" s="5">
        <f>AVERAGEIFS(TimeSeries!1088:1088,TimeSeries!$1:$1,"&lt;="&amp;C$3,TimeSeries!$1:$1,"&gt;="&amp;C$2)</f>
        <v>127.95</v>
      </c>
      <c r="D1090" s="5">
        <f>AVERAGEIFS(TimeSeries!1088:1088,TimeSeries!$1:$1,"&lt;="&amp;D$3,TimeSeries!$1:$1,"&gt;="&amp;D$2)</f>
        <v>124.95</v>
      </c>
      <c r="E1090" s="5">
        <f>AVERAGEIFS(TimeSeries!1088:1088,TimeSeries!$1:$1,"&lt;="&amp;E$3,TimeSeries!$1:$1,"&gt;="&amp;E$2)</f>
        <v>129.19999999999999</v>
      </c>
      <c r="F1090" s="5">
        <f>AVERAGEIFS(TimeSeries!1088:1088,TimeSeries!$1:$1,"&lt;="&amp;F$3,TimeSeries!$1:$1,"&gt;="&amp;F$2)</f>
        <v>135.19999999999999</v>
      </c>
      <c r="G1090" s="5">
        <f>AVERAGEIFS(TimeSeries!1088:1088,TimeSeries!$1:$1,"&lt;="&amp;G$3,TimeSeries!$1:$1,"&gt;="&amp;G$2)</f>
        <v>134.44999999999999</v>
      </c>
      <c r="H1090" s="5">
        <f>AVERAGEIFS(TimeSeries!1088:1088,TimeSeries!$1:$1,"&lt;="&amp;H$3,TimeSeries!$1:$1,"&gt;="&amp;H$2)</f>
        <v>130.94999999999999</v>
      </c>
      <c r="I1090" s="5">
        <f>AVERAGEIFS(TimeSeries!1088:1088,TimeSeries!$1:$1,"&lt;="&amp;I$3,TimeSeries!$1:$1,"&gt;="&amp;I$2)</f>
        <v>127.45</v>
      </c>
      <c r="J1090" s="5">
        <f>AVERAGEIFS(TimeSeries!1088:1088,TimeSeries!$1:$1,"&lt;="&amp;J$3,TimeSeries!$1:$1,"&gt;="&amp;J$2)</f>
        <v>125.9</v>
      </c>
      <c r="K1090" s="5">
        <f>+TimeSeries!I1088</f>
        <v>129.76249999999999</v>
      </c>
      <c r="M1090">
        <f t="shared" si="401"/>
        <v>117.47499999999999</v>
      </c>
      <c r="N1090">
        <f t="shared" si="402"/>
        <v>125.9875</v>
      </c>
      <c r="O1090">
        <f t="shared" si="381"/>
        <v>0</v>
      </c>
      <c r="P1090">
        <f t="shared" si="403"/>
        <v>0</v>
      </c>
      <c r="Q1090">
        <f>+INDEX(TimeSeries!$A:$ZZ,'TimeSeries - Formatted'!$B1090+1,'TimeSeries - Formatted'!K$1)</f>
        <v>39</v>
      </c>
      <c r="R1090">
        <f>SUM(O$4:O1090)</f>
        <v>52</v>
      </c>
      <c r="S1090">
        <f>SUM(P$4:P1090)</f>
        <v>53</v>
      </c>
      <c r="U1090" s="1">
        <f t="shared" si="393"/>
        <v>-9.1586794462193755E-2</v>
      </c>
      <c r="V1090" s="1">
        <f t="shared" si="394"/>
        <v>-0.13168867268936768</v>
      </c>
      <c r="W1090" s="1">
        <f t="shared" si="395"/>
        <v>-0.11476533059266869</v>
      </c>
      <c r="X1090" s="1">
        <f t="shared" si="396"/>
        <v>-7.3655361425145616E-2</v>
      </c>
      <c r="Y1090" s="1">
        <f t="shared" si="397"/>
        <v>-4.8478414720453111E-2</v>
      </c>
      <c r="Z1090" s="1">
        <f t="shared" si="398"/>
        <v>-3.571428571428592E-2</v>
      </c>
      <c r="AA1090" s="1">
        <f t="shared" si="399"/>
        <v>-4.136893569010891E-2</v>
      </c>
      <c r="AB1090" s="1">
        <f t="shared" si="400"/>
        <v>-5.267118133935289E-2</v>
      </c>
      <c r="AD1090" s="2">
        <f t="shared" ca="1" si="384"/>
        <v>1</v>
      </c>
      <c r="AE1090" s="2">
        <f t="shared" ca="1" si="385"/>
        <v>1</v>
      </c>
      <c r="AF1090" s="2">
        <f t="shared" ca="1" si="386"/>
        <v>1</v>
      </c>
      <c r="AG1090" s="2">
        <f t="shared" ca="1" si="387"/>
        <v>1</v>
      </c>
      <c r="AH1090" s="2">
        <f t="shared" ca="1" si="388"/>
        <v>1</v>
      </c>
      <c r="AI1090" s="2">
        <f t="shared" ca="1" si="389"/>
        <v>1</v>
      </c>
      <c r="AJ1090" s="2">
        <f t="shared" ca="1" si="390"/>
        <v>1</v>
      </c>
      <c r="AK1090" s="2">
        <f t="shared" ca="1" si="391"/>
        <v>1</v>
      </c>
      <c r="AM1090">
        <f ca="1">+IF(COUNTIFS(AM$4:AM1089,1,$Q$4:$Q1089,$Q1090)=1,0,IF(U1090*AD1090&lt;$AO$1,1,0))</f>
        <v>0</v>
      </c>
      <c r="AN1090">
        <f ca="1">+IF(COUNTIFS(AN$4:AN1089,1,$Q$4:$Q1089,$Q1090)=1,0,IF(V1090*AE1090&lt;$AO$1,1,0))</f>
        <v>0</v>
      </c>
      <c r="AO1090">
        <f ca="1">+IF(COUNTIFS(AO$4:AO1089,1,$Q$4:$Q1089,$Q1090)=1,0,IF(W1090*AF1090&lt;$AO$1,1,0))</f>
        <v>0</v>
      </c>
      <c r="AP1090">
        <f ca="1">+IF(COUNTIFS(AP$4:AP1089,1,$Q$4:$Q1089,$Q1090)=1,0,IF(X1090*AG1090&lt;$AO$1,1,0))</f>
        <v>0</v>
      </c>
      <c r="AQ1090">
        <f ca="1">+IF(COUNTIFS(AQ$4:AQ1089,1,$Q$4:$Q1089,$Q1090)=1,0,IF(Y1090*AH1090&lt;$AO$1,1,0))</f>
        <v>0</v>
      </c>
      <c r="AR1090">
        <f ca="1">+IF(COUNTIFS(AR$4:AR1089,1,$Q$4:$Q1089,$Q1090)=1,0,IF(Z1090*AI1090&lt;$AO$1,1,0))</f>
        <v>0</v>
      </c>
      <c r="AS1090">
        <f ca="1">+IF(COUNTIFS(AS$4:AS1089,1,$Q$4:$Q1089,$Q1090)=1,0,IF(AA1090*AJ1090&lt;$AO$1,1,0))</f>
        <v>0</v>
      </c>
      <c r="AT1090">
        <f ca="1">+IF(COUNTIFS(AT$4:AT1089,1,$Q$4:$Q1089,$Q1090)=1,0,IF(AB1090*AK1090&lt;$AO$1,1,0))</f>
        <v>0</v>
      </c>
      <c r="AU1090">
        <f t="shared" ca="1" si="382"/>
        <v>0</v>
      </c>
      <c r="AW1090">
        <f ca="1">1*(COUNTIFS($Q$4:$Q1089,Q1090,AU$4:AU1089,1)&gt;0)</f>
        <v>1</v>
      </c>
      <c r="AX1090" t="str">
        <f t="shared" ca="1" si="392"/>
        <v/>
      </c>
    </row>
    <row r="1091" spans="2:50" x14ac:dyDescent="0.35">
      <c r="B1091">
        <f t="shared" si="383"/>
        <v>1088</v>
      </c>
      <c r="C1091" s="5">
        <f>AVERAGEIFS(TimeSeries!1089:1089,TimeSeries!$1:$1,"&lt;="&amp;C$3,TimeSeries!$1:$1,"&gt;="&amp;C$2)</f>
        <v>118.9</v>
      </c>
      <c r="D1091" s="5">
        <f>AVERAGEIFS(TimeSeries!1089:1089,TimeSeries!$1:$1,"&lt;="&amp;D$3,TimeSeries!$1:$1,"&gt;="&amp;D$2)</f>
        <v>120.4</v>
      </c>
      <c r="E1091" s="5">
        <f>AVERAGEIFS(TimeSeries!1089:1089,TimeSeries!$1:$1,"&lt;="&amp;E$3,TimeSeries!$1:$1,"&gt;="&amp;E$2)</f>
        <v>123.25</v>
      </c>
      <c r="F1091" s="5">
        <f>AVERAGEIFS(TimeSeries!1089:1089,TimeSeries!$1:$1,"&lt;="&amp;F$3,TimeSeries!$1:$1,"&gt;="&amp;F$2)</f>
        <v>125.75</v>
      </c>
      <c r="G1091" s="5">
        <f>AVERAGEIFS(TimeSeries!1089:1089,TimeSeries!$1:$1,"&lt;="&amp;G$3,TimeSeries!$1:$1,"&gt;="&amp;G$2)</f>
        <v>125.75</v>
      </c>
      <c r="H1091" s="5">
        <f>AVERAGEIFS(TimeSeries!1089:1089,TimeSeries!$1:$1,"&lt;="&amp;H$3,TimeSeries!$1:$1,"&gt;="&amp;H$2)</f>
        <v>121.75</v>
      </c>
      <c r="I1091" s="5">
        <f>AVERAGEIFS(TimeSeries!1089:1089,TimeSeries!$1:$1,"&lt;="&amp;I$3,TimeSeries!$1:$1,"&gt;="&amp;I$2)</f>
        <v>118.2</v>
      </c>
      <c r="J1091" s="5">
        <f>AVERAGEIFS(TimeSeries!1089:1089,TimeSeries!$1:$1,"&lt;="&amp;J$3,TimeSeries!$1:$1,"&gt;="&amp;J$2)</f>
        <v>117.4</v>
      </c>
      <c r="K1091" s="5">
        <f>+TimeSeries!I1089</f>
        <v>121.52500000000001</v>
      </c>
      <c r="M1091">
        <f t="shared" si="401"/>
        <v>117.47499999999999</v>
      </c>
      <c r="N1091">
        <f t="shared" si="402"/>
        <v>125.1375</v>
      </c>
      <c r="O1091">
        <f t="shared" si="381"/>
        <v>0</v>
      </c>
      <c r="P1091">
        <f t="shared" si="403"/>
        <v>0</v>
      </c>
      <c r="Q1091">
        <f>+INDEX(TimeSeries!$A:$ZZ,'TimeSeries - Formatted'!$B1091+1,'TimeSeries - Formatted'!K$1)</f>
        <v>39</v>
      </c>
      <c r="R1091">
        <f>SUM(O$4:O1091)</f>
        <v>52</v>
      </c>
      <c r="S1091">
        <f>SUM(P$4:P1091)</f>
        <v>53</v>
      </c>
      <c r="U1091" s="1">
        <f t="shared" si="393"/>
        <v>-0.15583954561590341</v>
      </c>
      <c r="V1091" s="1">
        <f t="shared" si="394"/>
        <v>-0.1633078526754691</v>
      </c>
      <c r="W1091" s="1">
        <f t="shared" si="395"/>
        <v>-0.15553271668379576</v>
      </c>
      <c r="X1091" s="1">
        <f t="shared" si="396"/>
        <v>-0.13840356286399447</v>
      </c>
      <c r="Y1091" s="1">
        <f t="shared" si="397"/>
        <v>-0.11004953998584577</v>
      </c>
      <c r="Z1091" s="1">
        <f t="shared" si="398"/>
        <v>-0.10346097201767313</v>
      </c>
      <c r="AA1091" s="1">
        <f t="shared" si="399"/>
        <v>-0.11094396389620154</v>
      </c>
      <c r="AB1091" s="1">
        <f t="shared" si="400"/>
        <v>-0.11662904439428146</v>
      </c>
      <c r="AD1091" s="2">
        <f t="shared" ca="1" si="384"/>
        <v>1</v>
      </c>
      <c r="AE1091" s="2">
        <f t="shared" ca="1" si="385"/>
        <v>1</v>
      </c>
      <c r="AF1091" s="2">
        <f t="shared" ca="1" si="386"/>
        <v>1</v>
      </c>
      <c r="AG1091" s="2">
        <f t="shared" ca="1" si="387"/>
        <v>1</v>
      </c>
      <c r="AH1091" s="2">
        <f t="shared" ca="1" si="388"/>
        <v>1</v>
      </c>
      <c r="AI1091" s="2">
        <f t="shared" ca="1" si="389"/>
        <v>1</v>
      </c>
      <c r="AJ1091" s="2">
        <f t="shared" ca="1" si="390"/>
        <v>1</v>
      </c>
      <c r="AK1091" s="2">
        <f t="shared" ca="1" si="391"/>
        <v>1</v>
      </c>
      <c r="AM1091">
        <f ca="1">+IF(COUNTIFS(AM$4:AM1090,1,$Q$4:$Q1090,$Q1091)=1,0,IF(U1091*AD1091&lt;$AO$1,1,0))</f>
        <v>0</v>
      </c>
      <c r="AN1091">
        <f ca="1">+IF(COUNTIFS(AN$4:AN1090,1,$Q$4:$Q1090,$Q1091)=1,0,IF(V1091*AE1091&lt;$AO$1,1,0))</f>
        <v>0</v>
      </c>
      <c r="AO1091">
        <f ca="1">+IF(COUNTIFS(AO$4:AO1090,1,$Q$4:$Q1090,$Q1091)=1,0,IF(W1091*AF1091&lt;$AO$1,1,0))</f>
        <v>0</v>
      </c>
      <c r="AP1091">
        <f ca="1">+IF(COUNTIFS(AP$4:AP1090,1,$Q$4:$Q1090,$Q1091)=1,0,IF(X1091*AG1091&lt;$AO$1,1,0))</f>
        <v>0</v>
      </c>
      <c r="AQ1091">
        <f ca="1">+IF(COUNTIFS(AQ$4:AQ1090,1,$Q$4:$Q1090,$Q1091)=1,0,IF(Y1091*AH1091&lt;$AO$1,1,0))</f>
        <v>0</v>
      </c>
      <c r="AR1091">
        <f ca="1">+IF(COUNTIFS(AR$4:AR1090,1,$Q$4:$Q1090,$Q1091)=1,0,IF(Z1091*AI1091&lt;$AO$1,1,0))</f>
        <v>0</v>
      </c>
      <c r="AS1091">
        <f ca="1">+IF(COUNTIFS(AS$4:AS1090,1,$Q$4:$Q1090,$Q1091)=1,0,IF(AA1091*AJ1091&lt;$AO$1,1,0))</f>
        <v>0</v>
      </c>
      <c r="AT1091">
        <f ca="1">+IF(COUNTIFS(AT$4:AT1090,1,$Q$4:$Q1090,$Q1091)=1,0,IF(AB1091*AK1091&lt;$AO$1,1,0))</f>
        <v>0</v>
      </c>
      <c r="AU1091">
        <f t="shared" ca="1" si="382"/>
        <v>0</v>
      </c>
      <c r="AW1091">
        <f ca="1">1*(COUNTIFS($Q$4:$Q1090,Q1091,AU$4:AU1090,1)&gt;0)</f>
        <v>1</v>
      </c>
      <c r="AX1091" t="str">
        <f t="shared" ca="1" si="392"/>
        <v/>
      </c>
    </row>
    <row r="1092" spans="2:50" x14ac:dyDescent="0.35">
      <c r="B1092">
        <f t="shared" si="383"/>
        <v>1089</v>
      </c>
      <c r="C1092" s="5">
        <f>AVERAGEIFS(TimeSeries!1090:1090,TimeSeries!$1:$1,"&lt;="&amp;C$3,TimeSeries!$1:$1,"&gt;="&amp;C$2)</f>
        <v>115.2</v>
      </c>
      <c r="D1092" s="5">
        <f>AVERAGEIFS(TimeSeries!1090:1090,TimeSeries!$1:$1,"&lt;="&amp;D$3,TimeSeries!$1:$1,"&gt;="&amp;D$2)</f>
        <v>119.2</v>
      </c>
      <c r="E1092" s="5">
        <f>AVERAGEIFS(TimeSeries!1090:1090,TimeSeries!$1:$1,"&lt;="&amp;E$3,TimeSeries!$1:$1,"&gt;="&amp;E$2)</f>
        <v>121.3</v>
      </c>
      <c r="F1092" s="5">
        <f>AVERAGEIFS(TimeSeries!1090:1090,TimeSeries!$1:$1,"&lt;="&amp;F$3,TimeSeries!$1:$1,"&gt;="&amp;F$2)</f>
        <v>121.8</v>
      </c>
      <c r="G1092" s="5">
        <f>AVERAGEIFS(TimeSeries!1090:1090,TimeSeries!$1:$1,"&lt;="&amp;G$3,TimeSeries!$1:$1,"&gt;="&amp;G$2)</f>
        <v>120.4</v>
      </c>
      <c r="H1092" s="5">
        <f>AVERAGEIFS(TimeSeries!1090:1090,TimeSeries!$1:$1,"&lt;="&amp;H$3,TimeSeries!$1:$1,"&gt;="&amp;H$2)</f>
        <v>114.4</v>
      </c>
      <c r="I1092" s="5">
        <f>AVERAGEIFS(TimeSeries!1090:1090,TimeSeries!$1:$1,"&lt;="&amp;I$3,TimeSeries!$1:$1,"&gt;="&amp;I$2)</f>
        <v>110.85</v>
      </c>
      <c r="J1092" s="5">
        <f>AVERAGEIFS(TimeSeries!1090:1090,TimeSeries!$1:$1,"&lt;="&amp;J$3,TimeSeries!$1:$1,"&gt;="&amp;J$2)</f>
        <v>111.7</v>
      </c>
      <c r="K1092" s="5">
        <f>+TimeSeries!I1090</f>
        <v>116.9375</v>
      </c>
      <c r="M1092">
        <f t="shared" si="401"/>
        <v>117.34375</v>
      </c>
      <c r="N1092">
        <f t="shared" si="402"/>
        <v>125.1375</v>
      </c>
      <c r="O1092">
        <f t="shared" ref="O1092:O1155" si="404">1*(AVERAGE(K1090:K1092)&gt;M1092)*(AVERAGE(K1087:K1089)&lt;M1092)*(SUM(O1081:O1091)=0)</f>
        <v>0</v>
      </c>
      <c r="P1092">
        <f t="shared" si="403"/>
        <v>0</v>
      </c>
      <c r="Q1092">
        <f>+INDEX(TimeSeries!$A:$ZZ,'TimeSeries - Formatted'!$B1092+1,'TimeSeries - Formatted'!K$1)</f>
        <v>39</v>
      </c>
      <c r="R1092">
        <f>SUM(O$4:O1092)</f>
        <v>52</v>
      </c>
      <c r="S1092">
        <f>SUM(P$4:P1092)</f>
        <v>53</v>
      </c>
      <c r="U1092" s="1">
        <f t="shared" si="393"/>
        <v>-0.18210862619808299</v>
      </c>
      <c r="V1092" s="1">
        <f t="shared" si="394"/>
        <v>-0.17164697706740795</v>
      </c>
      <c r="W1092" s="1">
        <f t="shared" si="395"/>
        <v>-0.16889345666324074</v>
      </c>
      <c r="X1092" s="1">
        <f t="shared" si="396"/>
        <v>-0.16546762589928055</v>
      </c>
      <c r="Y1092" s="1">
        <f t="shared" si="397"/>
        <v>-0.14791224345364473</v>
      </c>
      <c r="Z1092" s="1">
        <f t="shared" si="398"/>
        <v>-0.15758468335787923</v>
      </c>
      <c r="AA1092" s="1">
        <f t="shared" si="399"/>
        <v>-0.16622790522752917</v>
      </c>
      <c r="AB1092" s="1">
        <f t="shared" si="400"/>
        <v>-0.15951843491346884</v>
      </c>
      <c r="AD1092" s="2">
        <f t="shared" ca="1" si="384"/>
        <v>1</v>
      </c>
      <c r="AE1092" s="2">
        <f t="shared" ca="1" si="385"/>
        <v>1</v>
      </c>
      <c r="AF1092" s="2">
        <f t="shared" ca="1" si="386"/>
        <v>1</v>
      </c>
      <c r="AG1092" s="2">
        <f t="shared" ca="1" si="387"/>
        <v>1</v>
      </c>
      <c r="AH1092" s="2">
        <f t="shared" ca="1" si="388"/>
        <v>1</v>
      </c>
      <c r="AI1092" s="2">
        <f t="shared" ca="1" si="389"/>
        <v>1</v>
      </c>
      <c r="AJ1092" s="2">
        <f t="shared" ca="1" si="390"/>
        <v>1</v>
      </c>
      <c r="AK1092" s="2">
        <f t="shared" ca="1" si="391"/>
        <v>1</v>
      </c>
      <c r="AM1092">
        <f ca="1">+IF(COUNTIFS(AM$4:AM1091,1,$Q$4:$Q1091,$Q1092)=1,0,IF(U1092*AD1092&lt;$AO$1,1,0))</f>
        <v>0</v>
      </c>
      <c r="AN1092">
        <f ca="1">+IF(COUNTIFS(AN$4:AN1091,1,$Q$4:$Q1091,$Q1092)=1,0,IF(V1092*AE1092&lt;$AO$1,1,0))</f>
        <v>0</v>
      </c>
      <c r="AO1092">
        <f ca="1">+IF(COUNTIFS(AO$4:AO1091,1,$Q$4:$Q1091,$Q1092)=1,0,IF(W1092*AF1092&lt;$AO$1,1,0))</f>
        <v>0</v>
      </c>
      <c r="AP1092">
        <f ca="1">+IF(COUNTIFS(AP$4:AP1091,1,$Q$4:$Q1091,$Q1092)=1,0,IF(X1092*AG1092&lt;$AO$1,1,0))</f>
        <v>0</v>
      </c>
      <c r="AQ1092">
        <f ca="1">+IF(COUNTIFS(AQ$4:AQ1091,1,$Q$4:$Q1091,$Q1092)=1,0,IF(Y1092*AH1092&lt;$AO$1,1,0))</f>
        <v>0</v>
      </c>
      <c r="AR1092">
        <f ca="1">+IF(COUNTIFS(AR$4:AR1091,1,$Q$4:$Q1091,$Q1092)=1,0,IF(Z1092*AI1092&lt;$AO$1,1,0))</f>
        <v>0</v>
      </c>
      <c r="AS1092">
        <f ca="1">+IF(COUNTIFS(AS$4:AS1091,1,$Q$4:$Q1091,$Q1092)=1,0,IF(AA1092*AJ1092&lt;$AO$1,1,0))</f>
        <v>0</v>
      </c>
      <c r="AT1092">
        <f ca="1">+IF(COUNTIFS(AT$4:AT1091,1,$Q$4:$Q1091,$Q1092)=1,0,IF(AB1092*AK1092&lt;$AO$1,1,0))</f>
        <v>0</v>
      </c>
      <c r="AU1092">
        <f t="shared" ca="1" si="382"/>
        <v>0</v>
      </c>
      <c r="AW1092">
        <f ca="1">1*(COUNTIFS($Q$4:$Q1091,Q1092,AU$4:AU1091,1)&gt;0)</f>
        <v>1</v>
      </c>
      <c r="AX1092" t="str">
        <f t="shared" ca="1" si="392"/>
        <v/>
      </c>
    </row>
    <row r="1093" spans="2:50" x14ac:dyDescent="0.35">
      <c r="B1093">
        <f t="shared" si="383"/>
        <v>1090</v>
      </c>
      <c r="C1093" s="5">
        <f>AVERAGEIFS(TimeSeries!1091:1091,TimeSeries!$1:$1,"&lt;="&amp;C$3,TimeSeries!$1:$1,"&gt;="&amp;C$2)</f>
        <v>114.7</v>
      </c>
      <c r="D1093" s="5">
        <f>AVERAGEIFS(TimeSeries!1091:1091,TimeSeries!$1:$1,"&lt;="&amp;D$3,TimeSeries!$1:$1,"&gt;="&amp;D$2)</f>
        <v>118.7</v>
      </c>
      <c r="E1093" s="5">
        <f>AVERAGEIFS(TimeSeries!1091:1091,TimeSeries!$1:$1,"&lt;="&amp;E$3,TimeSeries!$1:$1,"&gt;="&amp;E$2)</f>
        <v>120.8</v>
      </c>
      <c r="F1093" s="5">
        <f>AVERAGEIFS(TimeSeries!1091:1091,TimeSeries!$1:$1,"&lt;="&amp;F$3,TimeSeries!$1:$1,"&gt;="&amp;F$2)</f>
        <v>121.3</v>
      </c>
      <c r="G1093" s="5">
        <f>AVERAGEIFS(TimeSeries!1091:1091,TimeSeries!$1:$1,"&lt;="&amp;G$3,TimeSeries!$1:$1,"&gt;="&amp;G$2)</f>
        <v>119.9</v>
      </c>
      <c r="H1093" s="5">
        <f>AVERAGEIFS(TimeSeries!1091:1091,TimeSeries!$1:$1,"&lt;="&amp;H$3,TimeSeries!$1:$1,"&gt;="&amp;H$2)</f>
        <v>112.9</v>
      </c>
      <c r="I1093" s="5">
        <f>AVERAGEIFS(TimeSeries!1091:1091,TimeSeries!$1:$1,"&lt;="&amp;I$3,TimeSeries!$1:$1,"&gt;="&amp;I$2)</f>
        <v>109.35</v>
      </c>
      <c r="J1093" s="5">
        <f>AVERAGEIFS(TimeSeries!1091:1091,TimeSeries!$1:$1,"&lt;="&amp;J$3,TimeSeries!$1:$1,"&gt;="&amp;J$2)</f>
        <v>111.7</v>
      </c>
      <c r="K1093" s="5">
        <f>+TimeSeries!I1091</f>
        <v>116.1875</v>
      </c>
      <c r="M1093">
        <f t="shared" si="401"/>
        <v>117.34375</v>
      </c>
      <c r="N1093">
        <f t="shared" si="402"/>
        <v>125.1375</v>
      </c>
      <c r="O1093">
        <f t="shared" si="404"/>
        <v>0</v>
      </c>
      <c r="P1093">
        <f t="shared" si="403"/>
        <v>0</v>
      </c>
      <c r="Q1093">
        <f>+INDEX(TimeSeries!$A:$ZZ,'TimeSeries - Formatted'!$B1093+1,'TimeSeries - Formatted'!K$1)</f>
        <v>39</v>
      </c>
      <c r="R1093">
        <f>SUM(O$4:O1093)</f>
        <v>52</v>
      </c>
      <c r="S1093">
        <f>SUM(P$4:P1093)</f>
        <v>53</v>
      </c>
      <c r="U1093" s="1">
        <f t="shared" si="393"/>
        <v>-0.18565850195243161</v>
      </c>
      <c r="V1093" s="1">
        <f t="shared" si="394"/>
        <v>-0.17512161223071576</v>
      </c>
      <c r="W1093" s="1">
        <f t="shared" si="395"/>
        <v>-0.17231928742720104</v>
      </c>
      <c r="X1093" s="1">
        <f t="shared" si="396"/>
        <v>-0.16889345666324074</v>
      </c>
      <c r="Y1093" s="1">
        <f t="shared" si="397"/>
        <v>-0.15145081387119608</v>
      </c>
      <c r="Z1093" s="1">
        <f t="shared" si="398"/>
        <v>-0.16863033873343158</v>
      </c>
      <c r="AA1093" s="1">
        <f t="shared" si="399"/>
        <v>-0.17751034223392248</v>
      </c>
      <c r="AB1093" s="1">
        <f t="shared" si="400"/>
        <v>-0.15951843491346884</v>
      </c>
      <c r="AD1093" s="2">
        <f t="shared" ca="1" si="384"/>
        <v>1</v>
      </c>
      <c r="AE1093" s="2">
        <f t="shared" ca="1" si="385"/>
        <v>1</v>
      </c>
      <c r="AF1093" s="2">
        <f t="shared" ca="1" si="386"/>
        <v>1</v>
      </c>
      <c r="AG1093" s="2">
        <f t="shared" ca="1" si="387"/>
        <v>1</v>
      </c>
      <c r="AH1093" s="2">
        <f t="shared" ca="1" si="388"/>
        <v>1</v>
      </c>
      <c r="AI1093" s="2">
        <f t="shared" ca="1" si="389"/>
        <v>1</v>
      </c>
      <c r="AJ1093" s="2">
        <f t="shared" ca="1" si="390"/>
        <v>1</v>
      </c>
      <c r="AK1093" s="2">
        <f t="shared" ca="1" si="391"/>
        <v>1</v>
      </c>
      <c r="AM1093">
        <f ca="1">+IF(COUNTIFS(AM$4:AM1092,1,$Q$4:$Q1092,$Q1093)=1,0,IF(U1093*AD1093&lt;$AO$1,1,0))</f>
        <v>0</v>
      </c>
      <c r="AN1093">
        <f ca="1">+IF(COUNTIFS(AN$4:AN1092,1,$Q$4:$Q1092,$Q1093)=1,0,IF(V1093*AE1093&lt;$AO$1,1,0))</f>
        <v>0</v>
      </c>
      <c r="AO1093">
        <f ca="1">+IF(COUNTIFS(AO$4:AO1092,1,$Q$4:$Q1092,$Q1093)=1,0,IF(W1093*AF1093&lt;$AO$1,1,0))</f>
        <v>0</v>
      </c>
      <c r="AP1093">
        <f ca="1">+IF(COUNTIFS(AP$4:AP1092,1,$Q$4:$Q1092,$Q1093)=1,0,IF(X1093*AG1093&lt;$AO$1,1,0))</f>
        <v>0</v>
      </c>
      <c r="AQ1093">
        <f ca="1">+IF(COUNTIFS(AQ$4:AQ1092,1,$Q$4:$Q1092,$Q1093)=1,0,IF(Y1093*AH1093&lt;$AO$1,1,0))</f>
        <v>0</v>
      </c>
      <c r="AR1093">
        <f ca="1">+IF(COUNTIFS(AR$4:AR1092,1,$Q$4:$Q1092,$Q1093)=1,0,IF(Z1093*AI1093&lt;$AO$1,1,0))</f>
        <v>0</v>
      </c>
      <c r="AS1093">
        <f ca="1">+IF(COUNTIFS(AS$4:AS1092,1,$Q$4:$Q1092,$Q1093)=1,0,IF(AA1093*AJ1093&lt;$AO$1,1,0))</f>
        <v>0</v>
      </c>
      <c r="AT1093">
        <f ca="1">+IF(COUNTIFS(AT$4:AT1092,1,$Q$4:$Q1092,$Q1093)=1,0,IF(AB1093*AK1093&lt;$AO$1,1,0))</f>
        <v>0</v>
      </c>
      <c r="AU1093">
        <f t="shared" ref="AU1093:AU1156" ca="1" si="405">1*(SUM(AM1093:AT1093)&gt;0)</f>
        <v>0</v>
      </c>
      <c r="AW1093">
        <f ca="1">1*(COUNTIFS($Q$4:$Q1092,Q1093,AU$4:AU1092,1)&gt;0)</f>
        <v>1</v>
      </c>
      <c r="AX1093" t="str">
        <f t="shared" ca="1" si="392"/>
        <v/>
      </c>
    </row>
    <row r="1094" spans="2:50" x14ac:dyDescent="0.35">
      <c r="B1094">
        <f t="shared" ref="B1094:B1157" si="406">+B1093+1</f>
        <v>1091</v>
      </c>
      <c r="C1094" s="5">
        <f>AVERAGEIFS(TimeSeries!1092:1092,TimeSeries!$1:$1,"&lt;="&amp;C$3,TimeSeries!$1:$1,"&gt;="&amp;C$2)</f>
        <v>114.2</v>
      </c>
      <c r="D1094" s="5">
        <f>AVERAGEIFS(TimeSeries!1092:1092,TimeSeries!$1:$1,"&lt;="&amp;D$3,TimeSeries!$1:$1,"&gt;="&amp;D$2)</f>
        <v>118.7</v>
      </c>
      <c r="E1094" s="5">
        <f>AVERAGEIFS(TimeSeries!1092:1092,TimeSeries!$1:$1,"&lt;="&amp;E$3,TimeSeries!$1:$1,"&gt;="&amp;E$2)</f>
        <v>120.8</v>
      </c>
      <c r="F1094" s="5">
        <f>AVERAGEIFS(TimeSeries!1092:1092,TimeSeries!$1:$1,"&lt;="&amp;F$3,TimeSeries!$1:$1,"&gt;="&amp;F$2)</f>
        <v>121.3</v>
      </c>
      <c r="G1094" s="5">
        <f>AVERAGEIFS(TimeSeries!1092:1092,TimeSeries!$1:$1,"&lt;="&amp;G$3,TimeSeries!$1:$1,"&gt;="&amp;G$2)</f>
        <v>122</v>
      </c>
      <c r="H1094" s="5">
        <f>AVERAGEIFS(TimeSeries!1092:1092,TimeSeries!$1:$1,"&lt;="&amp;H$3,TimeSeries!$1:$1,"&gt;="&amp;H$2)</f>
        <v>115</v>
      </c>
      <c r="I1094" s="5">
        <f>AVERAGEIFS(TimeSeries!1092:1092,TimeSeries!$1:$1,"&lt;="&amp;I$3,TimeSeries!$1:$1,"&gt;="&amp;I$2)</f>
        <v>112.9</v>
      </c>
      <c r="J1094" s="5">
        <f>AVERAGEIFS(TimeSeries!1092:1092,TimeSeries!$1:$1,"&lt;="&amp;J$3,TimeSeries!$1:$1,"&gt;="&amp;J$2)</f>
        <v>118.8</v>
      </c>
      <c r="K1094" s="5">
        <f>+TimeSeries!I1092</f>
        <v>117.47499999999999</v>
      </c>
      <c r="M1094">
        <f t="shared" si="401"/>
        <v>117.47499999999999</v>
      </c>
      <c r="N1094">
        <f t="shared" si="402"/>
        <v>125.1375</v>
      </c>
      <c r="O1094">
        <f t="shared" si="404"/>
        <v>0</v>
      </c>
      <c r="P1094">
        <f t="shared" si="403"/>
        <v>0</v>
      </c>
      <c r="Q1094">
        <f>+INDEX(TimeSeries!$A:$ZZ,'TimeSeries - Formatted'!$B1094+1,'TimeSeries - Formatted'!K$1)</f>
        <v>39</v>
      </c>
      <c r="R1094">
        <f>SUM(O$4:O1094)</f>
        <v>52</v>
      </c>
      <c r="S1094">
        <f>SUM(P$4:P1094)</f>
        <v>53</v>
      </c>
      <c r="U1094" s="1">
        <f t="shared" si="393"/>
        <v>-0.18920837770678023</v>
      </c>
      <c r="V1094" s="1">
        <f t="shared" si="394"/>
        <v>-0.17512161223071576</v>
      </c>
      <c r="W1094" s="1">
        <f t="shared" si="395"/>
        <v>-0.17231928742720104</v>
      </c>
      <c r="X1094" s="1">
        <f t="shared" si="396"/>
        <v>-0.16889345666324074</v>
      </c>
      <c r="Y1094" s="1">
        <f t="shared" si="397"/>
        <v>-0.13658881811748058</v>
      </c>
      <c r="Z1094" s="1">
        <f t="shared" si="398"/>
        <v>-0.15316642120765844</v>
      </c>
      <c r="AA1094" s="1">
        <f t="shared" si="399"/>
        <v>-0.15080857465212472</v>
      </c>
      <c r="AB1094" s="1">
        <f t="shared" si="400"/>
        <v>-0.10609480812641092</v>
      </c>
      <c r="AD1094" s="2">
        <f t="shared" ca="1" si="384"/>
        <v>1</v>
      </c>
      <c r="AE1094" s="2">
        <f t="shared" ca="1" si="385"/>
        <v>1</v>
      </c>
      <c r="AF1094" s="2">
        <f t="shared" ca="1" si="386"/>
        <v>1</v>
      </c>
      <c r="AG1094" s="2">
        <f t="shared" ca="1" si="387"/>
        <v>1</v>
      </c>
      <c r="AH1094" s="2">
        <f t="shared" ca="1" si="388"/>
        <v>1</v>
      </c>
      <c r="AI1094" s="2">
        <f t="shared" ca="1" si="389"/>
        <v>1</v>
      </c>
      <c r="AJ1094" s="2">
        <f t="shared" ca="1" si="390"/>
        <v>1</v>
      </c>
      <c r="AK1094" s="2">
        <f t="shared" ca="1" si="391"/>
        <v>1</v>
      </c>
      <c r="AM1094">
        <f ca="1">+IF(COUNTIFS(AM$4:AM1093,1,$Q$4:$Q1093,$Q1094)=1,0,IF(U1094*AD1094&lt;$AO$1,1,0))</f>
        <v>0</v>
      </c>
      <c r="AN1094">
        <f ca="1">+IF(COUNTIFS(AN$4:AN1093,1,$Q$4:$Q1093,$Q1094)=1,0,IF(V1094*AE1094&lt;$AO$1,1,0))</f>
        <v>0</v>
      </c>
      <c r="AO1094">
        <f ca="1">+IF(COUNTIFS(AO$4:AO1093,1,$Q$4:$Q1093,$Q1094)=1,0,IF(W1094*AF1094&lt;$AO$1,1,0))</f>
        <v>0</v>
      </c>
      <c r="AP1094">
        <f ca="1">+IF(COUNTIFS(AP$4:AP1093,1,$Q$4:$Q1093,$Q1094)=1,0,IF(X1094*AG1094&lt;$AO$1,1,0))</f>
        <v>0</v>
      </c>
      <c r="AQ1094">
        <f ca="1">+IF(COUNTIFS(AQ$4:AQ1093,1,$Q$4:$Q1093,$Q1094)=1,0,IF(Y1094*AH1094&lt;$AO$1,1,0))</f>
        <v>0</v>
      </c>
      <c r="AR1094">
        <f ca="1">+IF(COUNTIFS(AR$4:AR1093,1,$Q$4:$Q1093,$Q1094)=1,0,IF(Z1094*AI1094&lt;$AO$1,1,0))</f>
        <v>0</v>
      </c>
      <c r="AS1094">
        <f ca="1">+IF(COUNTIFS(AS$4:AS1093,1,$Q$4:$Q1093,$Q1094)=1,0,IF(AA1094*AJ1094&lt;$AO$1,1,0))</f>
        <v>0</v>
      </c>
      <c r="AT1094">
        <f ca="1">+IF(COUNTIFS(AT$4:AT1093,1,$Q$4:$Q1093,$Q1094)=1,0,IF(AB1094*AK1094&lt;$AO$1,1,0))</f>
        <v>0</v>
      </c>
      <c r="AU1094">
        <f t="shared" ca="1" si="405"/>
        <v>0</v>
      </c>
      <c r="AW1094">
        <f ca="1">1*(COUNTIFS($Q$4:$Q1093,Q1094,AU$4:AU1093,1)&gt;0)</f>
        <v>1</v>
      </c>
      <c r="AX1094" t="str">
        <f t="shared" ca="1" si="392"/>
        <v/>
      </c>
    </row>
    <row r="1095" spans="2:50" x14ac:dyDescent="0.35">
      <c r="B1095">
        <f t="shared" si="406"/>
        <v>1092</v>
      </c>
      <c r="C1095" s="5">
        <f>AVERAGEIFS(TimeSeries!1093:1093,TimeSeries!$1:$1,"&lt;="&amp;C$3,TimeSeries!$1:$1,"&gt;="&amp;C$2)</f>
        <v>114.2</v>
      </c>
      <c r="D1095" s="5">
        <f>AVERAGEIFS(TimeSeries!1093:1093,TimeSeries!$1:$1,"&lt;="&amp;D$3,TimeSeries!$1:$1,"&gt;="&amp;D$2)</f>
        <v>118.7</v>
      </c>
      <c r="E1095" s="5">
        <f>AVERAGEIFS(TimeSeries!1093:1093,TimeSeries!$1:$1,"&lt;="&amp;E$3,TimeSeries!$1:$1,"&gt;="&amp;E$2)</f>
        <v>120.8</v>
      </c>
      <c r="F1095" s="5">
        <f>AVERAGEIFS(TimeSeries!1093:1093,TimeSeries!$1:$1,"&lt;="&amp;F$3,TimeSeries!$1:$1,"&gt;="&amp;F$2)</f>
        <v>121.3</v>
      </c>
      <c r="G1095" s="5">
        <f>AVERAGEIFS(TimeSeries!1093:1093,TimeSeries!$1:$1,"&lt;="&amp;G$3,TimeSeries!$1:$1,"&gt;="&amp;G$2)</f>
        <v>122</v>
      </c>
      <c r="H1095" s="5">
        <f>AVERAGEIFS(TimeSeries!1093:1093,TimeSeries!$1:$1,"&lt;="&amp;H$3,TimeSeries!$1:$1,"&gt;="&amp;H$2)</f>
        <v>114.5</v>
      </c>
      <c r="I1095" s="5">
        <f>AVERAGEIFS(TimeSeries!1093:1093,TimeSeries!$1:$1,"&lt;="&amp;I$3,TimeSeries!$1:$1,"&gt;="&amp;I$2)</f>
        <v>111.7</v>
      </c>
      <c r="J1095" s="5">
        <f>AVERAGEIFS(TimeSeries!1093:1093,TimeSeries!$1:$1,"&lt;="&amp;J$3,TimeSeries!$1:$1,"&gt;="&amp;J$2)</f>
        <v>117.4</v>
      </c>
      <c r="K1095" s="5">
        <f>+TimeSeries!I1093</f>
        <v>117.175</v>
      </c>
      <c r="M1095">
        <f t="shared" si="401"/>
        <v>117.34375</v>
      </c>
      <c r="N1095">
        <f t="shared" si="402"/>
        <v>125.1375</v>
      </c>
      <c r="O1095">
        <f t="shared" si="404"/>
        <v>0</v>
      </c>
      <c r="P1095">
        <f t="shared" si="403"/>
        <v>0</v>
      </c>
      <c r="Q1095">
        <f>+INDEX(TimeSeries!$A:$ZZ,'TimeSeries - Formatted'!$B1095+1,'TimeSeries - Formatted'!K$1)</f>
        <v>39</v>
      </c>
      <c r="R1095">
        <f>SUM(O$4:O1095)</f>
        <v>52</v>
      </c>
      <c r="S1095">
        <f>SUM(P$4:P1095)</f>
        <v>53</v>
      </c>
      <c r="U1095" s="1">
        <f t="shared" si="393"/>
        <v>-0.18920837770678023</v>
      </c>
      <c r="V1095" s="1">
        <f t="shared" si="394"/>
        <v>-0.17512161223071576</v>
      </c>
      <c r="W1095" s="1">
        <f t="shared" si="395"/>
        <v>-0.17231928742720104</v>
      </c>
      <c r="X1095" s="1">
        <f t="shared" si="396"/>
        <v>-0.16889345666324074</v>
      </c>
      <c r="Y1095" s="1">
        <f t="shared" si="397"/>
        <v>-0.13658881811748058</v>
      </c>
      <c r="Z1095" s="1">
        <f t="shared" si="398"/>
        <v>-0.15684830633284252</v>
      </c>
      <c r="AA1095" s="1">
        <f t="shared" si="399"/>
        <v>-0.15983452425723943</v>
      </c>
      <c r="AB1095" s="1">
        <f t="shared" si="400"/>
        <v>-0.11662904439428146</v>
      </c>
      <c r="AD1095" s="2">
        <f t="shared" ca="1" si="384"/>
        <v>1</v>
      </c>
      <c r="AE1095" s="2">
        <f t="shared" ca="1" si="385"/>
        <v>1</v>
      </c>
      <c r="AF1095" s="2">
        <f t="shared" ca="1" si="386"/>
        <v>1</v>
      </c>
      <c r="AG1095" s="2">
        <f t="shared" ca="1" si="387"/>
        <v>1</v>
      </c>
      <c r="AH1095" s="2">
        <f t="shared" ca="1" si="388"/>
        <v>1</v>
      </c>
      <c r="AI1095" s="2">
        <f t="shared" ca="1" si="389"/>
        <v>1</v>
      </c>
      <c r="AJ1095" s="2">
        <f t="shared" ca="1" si="390"/>
        <v>1</v>
      </c>
      <c r="AK1095" s="2">
        <f t="shared" ca="1" si="391"/>
        <v>1</v>
      </c>
      <c r="AM1095">
        <f ca="1">+IF(COUNTIFS(AM$4:AM1094,1,$Q$4:$Q1094,$Q1095)=1,0,IF(U1095*AD1095&lt;$AO$1,1,0))</f>
        <v>0</v>
      </c>
      <c r="AN1095">
        <f ca="1">+IF(COUNTIFS(AN$4:AN1094,1,$Q$4:$Q1094,$Q1095)=1,0,IF(V1095*AE1095&lt;$AO$1,1,0))</f>
        <v>0</v>
      </c>
      <c r="AO1095">
        <f ca="1">+IF(COUNTIFS(AO$4:AO1094,1,$Q$4:$Q1094,$Q1095)=1,0,IF(W1095*AF1095&lt;$AO$1,1,0))</f>
        <v>0</v>
      </c>
      <c r="AP1095">
        <f ca="1">+IF(COUNTIFS(AP$4:AP1094,1,$Q$4:$Q1094,$Q1095)=1,0,IF(X1095*AG1095&lt;$AO$1,1,0))</f>
        <v>0</v>
      </c>
      <c r="AQ1095">
        <f ca="1">+IF(COUNTIFS(AQ$4:AQ1094,1,$Q$4:$Q1094,$Q1095)=1,0,IF(Y1095*AH1095&lt;$AO$1,1,0))</f>
        <v>0</v>
      </c>
      <c r="AR1095">
        <f ca="1">+IF(COUNTIFS(AR$4:AR1094,1,$Q$4:$Q1094,$Q1095)=1,0,IF(Z1095*AI1095&lt;$AO$1,1,0))</f>
        <v>0</v>
      </c>
      <c r="AS1095">
        <f ca="1">+IF(COUNTIFS(AS$4:AS1094,1,$Q$4:$Q1094,$Q1095)=1,0,IF(AA1095*AJ1095&lt;$AO$1,1,0))</f>
        <v>0</v>
      </c>
      <c r="AT1095">
        <f ca="1">+IF(COUNTIFS(AT$4:AT1094,1,$Q$4:$Q1094,$Q1095)=1,0,IF(AB1095*AK1095&lt;$AO$1,1,0))</f>
        <v>0</v>
      </c>
      <c r="AU1095">
        <f t="shared" ca="1" si="405"/>
        <v>0</v>
      </c>
      <c r="AW1095">
        <f ca="1">1*(COUNTIFS($Q$4:$Q1094,Q1095,AU$4:AU1094,1)&gt;0)</f>
        <v>1</v>
      </c>
      <c r="AX1095" t="str">
        <f t="shared" ca="1" si="392"/>
        <v/>
      </c>
    </row>
    <row r="1096" spans="2:50" x14ac:dyDescent="0.35">
      <c r="B1096">
        <f t="shared" si="406"/>
        <v>1093</v>
      </c>
      <c r="C1096" s="5">
        <f>AVERAGEIFS(TimeSeries!1094:1094,TimeSeries!$1:$1,"&lt;="&amp;C$3,TimeSeries!$1:$1,"&gt;="&amp;C$2)</f>
        <v>114.9</v>
      </c>
      <c r="D1096" s="5">
        <f>AVERAGEIFS(TimeSeries!1094:1094,TimeSeries!$1:$1,"&lt;="&amp;D$3,TimeSeries!$1:$1,"&gt;="&amp;D$2)</f>
        <v>120.4</v>
      </c>
      <c r="E1096" s="5">
        <f>AVERAGEIFS(TimeSeries!1094:1094,TimeSeries!$1:$1,"&lt;="&amp;E$3,TimeSeries!$1:$1,"&gt;="&amp;E$2)</f>
        <v>121.8</v>
      </c>
      <c r="F1096" s="5">
        <f>AVERAGEIFS(TimeSeries!1094:1094,TimeSeries!$1:$1,"&lt;="&amp;F$3,TimeSeries!$1:$1,"&gt;="&amp;F$2)</f>
        <v>121.3</v>
      </c>
      <c r="G1096" s="5">
        <f>AVERAGEIFS(TimeSeries!1094:1094,TimeSeries!$1:$1,"&lt;="&amp;G$3,TimeSeries!$1:$1,"&gt;="&amp;G$2)</f>
        <v>119.2</v>
      </c>
      <c r="H1096" s="5">
        <f>AVERAGEIFS(TimeSeries!1094:1094,TimeSeries!$1:$1,"&lt;="&amp;H$3,TimeSeries!$1:$1,"&gt;="&amp;H$2)</f>
        <v>111.7</v>
      </c>
      <c r="I1096" s="5">
        <f>AVERAGEIFS(TimeSeries!1094:1094,TimeSeries!$1:$1,"&lt;="&amp;I$3,TimeSeries!$1:$1,"&gt;="&amp;I$2)</f>
        <v>108.15</v>
      </c>
      <c r="J1096" s="5">
        <f>AVERAGEIFS(TimeSeries!1094:1094,TimeSeries!$1:$1,"&lt;="&amp;J$3,TimeSeries!$1:$1,"&gt;="&amp;J$2)</f>
        <v>110.3</v>
      </c>
      <c r="K1096" s="5">
        <f>+TimeSeries!I1094</f>
        <v>116.0125</v>
      </c>
      <c r="M1096">
        <f t="shared" si="401"/>
        <v>117.34375</v>
      </c>
      <c r="N1096">
        <f t="shared" si="402"/>
        <v>125.1375</v>
      </c>
      <c r="O1096">
        <f t="shared" si="404"/>
        <v>0</v>
      </c>
      <c r="P1096">
        <f t="shared" si="403"/>
        <v>0</v>
      </c>
      <c r="Q1096">
        <f>+INDEX(TimeSeries!$A:$ZZ,'TimeSeries - Formatted'!$B1096+1,'TimeSeries - Formatted'!K$1)</f>
        <v>40</v>
      </c>
      <c r="R1096">
        <f>SUM(O$4:O1096)</f>
        <v>52</v>
      </c>
      <c r="S1096">
        <f>SUM(P$4:P1096)</f>
        <v>53</v>
      </c>
      <c r="U1096" s="1">
        <f t="shared" si="393"/>
        <v>-0.18423855165069214</v>
      </c>
      <c r="V1096" s="1">
        <f t="shared" si="394"/>
        <v>-0.1633078526754691</v>
      </c>
      <c r="W1096" s="1">
        <f t="shared" si="395"/>
        <v>-0.16546762589928055</v>
      </c>
      <c r="X1096" s="1">
        <f t="shared" si="396"/>
        <v>-0.16889345666324074</v>
      </c>
      <c r="Y1096" s="1">
        <f t="shared" si="397"/>
        <v>-0.15640481245576787</v>
      </c>
      <c r="Z1096" s="1">
        <f t="shared" si="398"/>
        <v>-0.17746686303387338</v>
      </c>
      <c r="AA1096" s="1">
        <f t="shared" si="399"/>
        <v>-0.18653629183903708</v>
      </c>
      <c r="AB1096" s="1">
        <f t="shared" si="400"/>
        <v>-0.17005267118133938</v>
      </c>
      <c r="AD1096" s="2">
        <f t="shared" ca="1" si="384"/>
        <v>0</v>
      </c>
      <c r="AE1096" s="2">
        <f t="shared" ca="1" si="385"/>
        <v>0</v>
      </c>
      <c r="AF1096" s="2">
        <f t="shared" ca="1" si="386"/>
        <v>0</v>
      </c>
      <c r="AG1096" s="2">
        <f t="shared" ca="1" si="387"/>
        <v>0</v>
      </c>
      <c r="AH1096" s="2">
        <f t="shared" ca="1" si="388"/>
        <v>0</v>
      </c>
      <c r="AI1096" s="2">
        <f t="shared" ca="1" si="389"/>
        <v>0</v>
      </c>
      <c r="AJ1096" s="2">
        <f t="shared" ca="1" si="390"/>
        <v>0</v>
      </c>
      <c r="AK1096" s="2">
        <f t="shared" ca="1" si="391"/>
        <v>0</v>
      </c>
      <c r="AM1096">
        <f ca="1">+IF(COUNTIFS(AM$4:AM1095,1,$Q$4:$Q1095,$Q1096)=1,0,IF(U1096*AD1096&lt;$AO$1,1,0))</f>
        <v>0</v>
      </c>
      <c r="AN1096">
        <f ca="1">+IF(COUNTIFS(AN$4:AN1095,1,$Q$4:$Q1095,$Q1096)=1,0,IF(V1096*AE1096&lt;$AO$1,1,0))</f>
        <v>0</v>
      </c>
      <c r="AO1096">
        <f ca="1">+IF(COUNTIFS(AO$4:AO1095,1,$Q$4:$Q1095,$Q1096)=1,0,IF(W1096*AF1096&lt;$AO$1,1,0))</f>
        <v>0</v>
      </c>
      <c r="AP1096">
        <f ca="1">+IF(COUNTIFS(AP$4:AP1095,1,$Q$4:$Q1095,$Q1096)=1,0,IF(X1096*AG1096&lt;$AO$1,1,0))</f>
        <v>0</v>
      </c>
      <c r="AQ1096">
        <f ca="1">+IF(COUNTIFS(AQ$4:AQ1095,1,$Q$4:$Q1095,$Q1096)=1,0,IF(Y1096*AH1096&lt;$AO$1,1,0))</f>
        <v>0</v>
      </c>
      <c r="AR1096">
        <f ca="1">+IF(COUNTIFS(AR$4:AR1095,1,$Q$4:$Q1095,$Q1096)=1,0,IF(Z1096*AI1096&lt;$AO$1,1,0))</f>
        <v>0</v>
      </c>
      <c r="AS1096">
        <f ca="1">+IF(COUNTIFS(AS$4:AS1095,1,$Q$4:$Q1095,$Q1096)=1,0,IF(AA1096*AJ1096&lt;$AO$1,1,0))</f>
        <v>0</v>
      </c>
      <c r="AT1096">
        <f ca="1">+IF(COUNTIFS(AT$4:AT1095,1,$Q$4:$Q1095,$Q1096)=1,0,IF(AB1096*AK1096&lt;$AO$1,1,0))</f>
        <v>0</v>
      </c>
      <c r="AU1096">
        <f t="shared" ca="1" si="405"/>
        <v>0</v>
      </c>
      <c r="AW1096">
        <f>1*(COUNTIFS($Q$4:$Q1095,Q1096,AU$4:AU1095,1)&gt;0)</f>
        <v>0</v>
      </c>
      <c r="AX1096" t="str">
        <f t="shared" ca="1" si="392"/>
        <v/>
      </c>
    </row>
    <row r="1097" spans="2:50" x14ac:dyDescent="0.35">
      <c r="B1097">
        <f t="shared" si="406"/>
        <v>1094</v>
      </c>
      <c r="C1097" s="5">
        <f>AVERAGEIFS(TimeSeries!1095:1095,TimeSeries!$1:$1,"&lt;="&amp;C$3,TimeSeries!$1:$1,"&gt;="&amp;C$2)</f>
        <v>116.6</v>
      </c>
      <c r="D1097" s="5">
        <f>AVERAGEIFS(TimeSeries!1095:1095,TimeSeries!$1:$1,"&lt;="&amp;D$3,TimeSeries!$1:$1,"&gt;="&amp;D$2)</f>
        <v>121.6</v>
      </c>
      <c r="E1097" s="5">
        <f>AVERAGEIFS(TimeSeries!1095:1095,TimeSeries!$1:$1,"&lt;="&amp;E$3,TimeSeries!$1:$1,"&gt;="&amp;E$2)</f>
        <v>123</v>
      </c>
      <c r="F1097" s="5">
        <f>AVERAGEIFS(TimeSeries!1095:1095,TimeSeries!$1:$1,"&lt;="&amp;F$3,TimeSeries!$1:$1,"&gt;="&amp;F$2)</f>
        <v>122.5</v>
      </c>
      <c r="G1097" s="5">
        <f>AVERAGEIFS(TimeSeries!1095:1095,TimeSeries!$1:$1,"&lt;="&amp;G$3,TimeSeries!$1:$1,"&gt;="&amp;G$2)</f>
        <v>119</v>
      </c>
      <c r="H1097" s="5">
        <f>AVERAGEIFS(TimeSeries!1095:1095,TimeSeries!$1:$1,"&lt;="&amp;H$3,TimeSeries!$1:$1,"&gt;="&amp;H$2)</f>
        <v>111</v>
      </c>
      <c r="I1097" s="5">
        <f>AVERAGEIFS(TimeSeries!1095:1095,TimeSeries!$1:$1,"&lt;="&amp;I$3,TimeSeries!$1:$1,"&gt;="&amp;I$2)</f>
        <v>111</v>
      </c>
      <c r="J1097" s="5">
        <f>AVERAGEIFS(TimeSeries!1095:1095,TimeSeries!$1:$1,"&lt;="&amp;J$3,TimeSeries!$1:$1,"&gt;="&amp;J$2)</f>
        <v>116</v>
      </c>
      <c r="K1097" s="5">
        <f>+TimeSeries!I1095</f>
        <v>117.4</v>
      </c>
      <c r="M1097">
        <f t="shared" si="401"/>
        <v>117.41875</v>
      </c>
      <c r="N1097">
        <f t="shared" si="402"/>
        <v>125.1375</v>
      </c>
      <c r="O1097">
        <f t="shared" si="404"/>
        <v>0</v>
      </c>
      <c r="P1097">
        <f t="shared" si="403"/>
        <v>0</v>
      </c>
      <c r="Q1097">
        <f>+INDEX(TimeSeries!$A:$ZZ,'TimeSeries - Formatted'!$B1097+1,'TimeSeries - Formatted'!K$1)</f>
        <v>40</v>
      </c>
      <c r="R1097">
        <f>SUM(O$4:O1097)</f>
        <v>52</v>
      </c>
      <c r="S1097">
        <f>SUM(P$4:P1097)</f>
        <v>53</v>
      </c>
      <c r="U1097" s="1">
        <f t="shared" si="393"/>
        <v>-0.17216897408590703</v>
      </c>
      <c r="V1097" s="1">
        <f t="shared" si="394"/>
        <v>-0.15496872828353025</v>
      </c>
      <c r="W1097" s="1">
        <f t="shared" si="395"/>
        <v>-0.15724563206577591</v>
      </c>
      <c r="X1097" s="1">
        <f t="shared" si="396"/>
        <v>-0.1606714628297361</v>
      </c>
      <c r="Y1097" s="1">
        <f t="shared" si="397"/>
        <v>-0.15782024062278843</v>
      </c>
      <c r="Z1097" s="1">
        <f t="shared" si="398"/>
        <v>-0.18262150220913109</v>
      </c>
      <c r="AA1097" s="1">
        <f t="shared" si="399"/>
        <v>-0.16509966152688971</v>
      </c>
      <c r="AB1097" s="1">
        <f t="shared" si="400"/>
        <v>-0.12716328066215199</v>
      </c>
      <c r="AD1097" s="2">
        <f t="shared" ca="1" si="384"/>
        <v>0</v>
      </c>
      <c r="AE1097" s="2">
        <f t="shared" ca="1" si="385"/>
        <v>0</v>
      </c>
      <c r="AF1097" s="2">
        <f t="shared" ca="1" si="386"/>
        <v>0</v>
      </c>
      <c r="AG1097" s="2">
        <f t="shared" ca="1" si="387"/>
        <v>0</v>
      </c>
      <c r="AH1097" s="2">
        <f t="shared" ca="1" si="388"/>
        <v>0</v>
      </c>
      <c r="AI1097" s="2">
        <f t="shared" ca="1" si="389"/>
        <v>0</v>
      </c>
      <c r="AJ1097" s="2">
        <f t="shared" ca="1" si="390"/>
        <v>0</v>
      </c>
      <c r="AK1097" s="2">
        <f t="shared" ca="1" si="391"/>
        <v>0</v>
      </c>
      <c r="AM1097">
        <f ca="1">+IF(COUNTIFS(AM$4:AM1096,1,$Q$4:$Q1096,$Q1097)=1,0,IF(U1097*AD1097&lt;$AO$1,1,0))</f>
        <v>0</v>
      </c>
      <c r="AN1097">
        <f ca="1">+IF(COUNTIFS(AN$4:AN1096,1,$Q$4:$Q1096,$Q1097)=1,0,IF(V1097*AE1097&lt;$AO$1,1,0))</f>
        <v>0</v>
      </c>
      <c r="AO1097">
        <f ca="1">+IF(COUNTIFS(AO$4:AO1096,1,$Q$4:$Q1096,$Q1097)=1,0,IF(W1097*AF1097&lt;$AO$1,1,0))</f>
        <v>0</v>
      </c>
      <c r="AP1097">
        <f ca="1">+IF(COUNTIFS(AP$4:AP1096,1,$Q$4:$Q1096,$Q1097)=1,0,IF(X1097*AG1097&lt;$AO$1,1,0))</f>
        <v>0</v>
      </c>
      <c r="AQ1097">
        <f ca="1">+IF(COUNTIFS(AQ$4:AQ1096,1,$Q$4:$Q1096,$Q1097)=1,0,IF(Y1097*AH1097&lt;$AO$1,1,0))</f>
        <v>0</v>
      </c>
      <c r="AR1097">
        <f ca="1">+IF(COUNTIFS(AR$4:AR1096,1,$Q$4:$Q1096,$Q1097)=1,0,IF(Z1097*AI1097&lt;$AO$1,1,0))</f>
        <v>0</v>
      </c>
      <c r="AS1097">
        <f ca="1">+IF(COUNTIFS(AS$4:AS1096,1,$Q$4:$Q1096,$Q1097)=1,0,IF(AA1097*AJ1097&lt;$AO$1,1,0))</f>
        <v>0</v>
      </c>
      <c r="AT1097">
        <f ca="1">+IF(COUNTIFS(AT$4:AT1096,1,$Q$4:$Q1096,$Q1097)=1,0,IF(AB1097*AK1097&lt;$AO$1,1,0))</f>
        <v>0</v>
      </c>
      <c r="AU1097">
        <f t="shared" ca="1" si="405"/>
        <v>0</v>
      </c>
      <c r="AW1097">
        <f ca="1">1*(COUNTIFS($Q$4:$Q1096,Q1097,AU$4:AU1096,1)&gt;0)</f>
        <v>0</v>
      </c>
      <c r="AX1097" t="str">
        <f t="shared" ca="1" si="392"/>
        <v/>
      </c>
    </row>
    <row r="1098" spans="2:50" x14ac:dyDescent="0.35">
      <c r="B1098">
        <f t="shared" si="406"/>
        <v>1095</v>
      </c>
      <c r="C1098" s="5">
        <f>AVERAGEIFS(TimeSeries!1096:1096,TimeSeries!$1:$1,"&lt;="&amp;C$3,TimeSeries!$1:$1,"&gt;="&amp;C$2)</f>
        <v>119</v>
      </c>
      <c r="D1098" s="5">
        <f>AVERAGEIFS(TimeSeries!1096:1096,TimeSeries!$1:$1,"&lt;="&amp;D$3,TimeSeries!$1:$1,"&gt;="&amp;D$2)</f>
        <v>124</v>
      </c>
      <c r="E1098" s="5">
        <f>AVERAGEIFS(TimeSeries!1096:1096,TimeSeries!$1:$1,"&lt;="&amp;E$3,TimeSeries!$1:$1,"&gt;="&amp;E$2)</f>
        <v>125.45</v>
      </c>
      <c r="F1098" s="5">
        <f>AVERAGEIFS(TimeSeries!1096:1096,TimeSeries!$1:$1,"&lt;="&amp;F$3,TimeSeries!$1:$1,"&gt;="&amp;F$2)</f>
        <v>126.45</v>
      </c>
      <c r="G1098" s="5">
        <f>AVERAGEIFS(TimeSeries!1096:1096,TimeSeries!$1:$1,"&lt;="&amp;G$3,TimeSeries!$1:$1,"&gt;="&amp;G$2)</f>
        <v>122.2</v>
      </c>
      <c r="H1098" s="5">
        <f>AVERAGEIFS(TimeSeries!1096:1096,TimeSeries!$1:$1,"&lt;="&amp;H$3,TimeSeries!$1:$1,"&gt;="&amp;H$2)</f>
        <v>112.7</v>
      </c>
      <c r="I1098" s="5">
        <f>AVERAGEIFS(TimeSeries!1096:1096,TimeSeries!$1:$1,"&lt;="&amp;I$3,TimeSeries!$1:$1,"&gt;="&amp;I$2)</f>
        <v>109.15</v>
      </c>
      <c r="J1098" s="5">
        <f>AVERAGEIFS(TimeSeries!1096:1096,TimeSeries!$1:$1,"&lt;="&amp;J$3,TimeSeries!$1:$1,"&gt;="&amp;J$2)</f>
        <v>110.3</v>
      </c>
      <c r="K1098" s="5">
        <f>+TimeSeries!I1096</f>
        <v>118.95</v>
      </c>
      <c r="M1098">
        <f t="shared" si="401"/>
        <v>117.47499999999999</v>
      </c>
      <c r="N1098">
        <f t="shared" si="402"/>
        <v>125.1375</v>
      </c>
      <c r="O1098">
        <f t="shared" si="404"/>
        <v>0</v>
      </c>
      <c r="P1098">
        <f t="shared" si="403"/>
        <v>0</v>
      </c>
      <c r="Q1098">
        <f>+INDEX(TimeSeries!$A:$ZZ,'TimeSeries - Formatted'!$B1098+1,'TimeSeries - Formatted'!K$1)</f>
        <v>40</v>
      </c>
      <c r="R1098">
        <f>SUM(O$4:O1098)</f>
        <v>52</v>
      </c>
      <c r="S1098">
        <f>SUM(P$4:P1098)</f>
        <v>53</v>
      </c>
      <c r="U1098" s="1">
        <f t="shared" si="393"/>
        <v>-0.15512957046503373</v>
      </c>
      <c r="V1098" s="1">
        <f t="shared" si="394"/>
        <v>-0.137990962808481</v>
      </c>
      <c r="W1098" s="1">
        <f t="shared" si="395"/>
        <v>-0.14045906132237063</v>
      </c>
      <c r="X1098" s="1">
        <f t="shared" si="396"/>
        <v>-0.13360739979445002</v>
      </c>
      <c r="Y1098" s="1">
        <f t="shared" si="397"/>
        <v>-0.13517338995046002</v>
      </c>
      <c r="Z1098" s="1">
        <f t="shared" si="398"/>
        <v>-0.17010309278350522</v>
      </c>
      <c r="AA1098" s="1">
        <f t="shared" si="399"/>
        <v>-0.17901466716810821</v>
      </c>
      <c r="AB1098" s="1">
        <f t="shared" si="400"/>
        <v>-0.17005267118133938</v>
      </c>
      <c r="AD1098" s="2">
        <f t="shared" ca="1" si="384"/>
        <v>0</v>
      </c>
      <c r="AE1098" s="2">
        <f t="shared" ca="1" si="385"/>
        <v>0</v>
      </c>
      <c r="AF1098" s="2">
        <f t="shared" ca="1" si="386"/>
        <v>0</v>
      </c>
      <c r="AG1098" s="2">
        <f t="shared" ca="1" si="387"/>
        <v>0</v>
      </c>
      <c r="AH1098" s="2">
        <f t="shared" ca="1" si="388"/>
        <v>0</v>
      </c>
      <c r="AI1098" s="2">
        <f t="shared" ca="1" si="389"/>
        <v>0</v>
      </c>
      <c r="AJ1098" s="2">
        <f t="shared" ca="1" si="390"/>
        <v>0</v>
      </c>
      <c r="AK1098" s="2">
        <f t="shared" ca="1" si="391"/>
        <v>0</v>
      </c>
      <c r="AM1098">
        <f ca="1">+IF(COUNTIFS(AM$4:AM1097,1,$Q$4:$Q1097,$Q1098)=1,0,IF(U1098*AD1098&lt;$AO$1,1,0))</f>
        <v>0</v>
      </c>
      <c r="AN1098">
        <f ca="1">+IF(COUNTIFS(AN$4:AN1097,1,$Q$4:$Q1097,$Q1098)=1,0,IF(V1098*AE1098&lt;$AO$1,1,0))</f>
        <v>0</v>
      </c>
      <c r="AO1098">
        <f ca="1">+IF(COUNTIFS(AO$4:AO1097,1,$Q$4:$Q1097,$Q1098)=1,0,IF(W1098*AF1098&lt;$AO$1,1,0))</f>
        <v>0</v>
      </c>
      <c r="AP1098">
        <f ca="1">+IF(COUNTIFS(AP$4:AP1097,1,$Q$4:$Q1097,$Q1098)=1,0,IF(X1098*AG1098&lt;$AO$1,1,0))</f>
        <v>0</v>
      </c>
      <c r="AQ1098">
        <f ca="1">+IF(COUNTIFS(AQ$4:AQ1097,1,$Q$4:$Q1097,$Q1098)=1,0,IF(Y1098*AH1098&lt;$AO$1,1,0))</f>
        <v>0</v>
      </c>
      <c r="AR1098">
        <f ca="1">+IF(COUNTIFS(AR$4:AR1097,1,$Q$4:$Q1097,$Q1098)=1,0,IF(Z1098*AI1098&lt;$AO$1,1,0))</f>
        <v>0</v>
      </c>
      <c r="AS1098">
        <f ca="1">+IF(COUNTIFS(AS$4:AS1097,1,$Q$4:$Q1097,$Q1098)=1,0,IF(AA1098*AJ1098&lt;$AO$1,1,0))</f>
        <v>0</v>
      </c>
      <c r="AT1098">
        <f ca="1">+IF(COUNTIFS(AT$4:AT1097,1,$Q$4:$Q1097,$Q1098)=1,0,IF(AB1098*AK1098&lt;$AO$1,1,0))</f>
        <v>0</v>
      </c>
      <c r="AU1098">
        <f t="shared" ca="1" si="405"/>
        <v>0</v>
      </c>
      <c r="AW1098">
        <f ca="1">1*(COUNTIFS($Q$4:$Q1097,Q1098,AU$4:AU1097,1)&gt;0)</f>
        <v>0</v>
      </c>
      <c r="AX1098" t="str">
        <f t="shared" ca="1" si="392"/>
        <v/>
      </c>
    </row>
    <row r="1099" spans="2:50" x14ac:dyDescent="0.35">
      <c r="B1099">
        <f t="shared" si="406"/>
        <v>1096</v>
      </c>
      <c r="C1099" s="5">
        <f>AVERAGEIFS(TimeSeries!1097:1097,TimeSeries!$1:$1,"&lt;="&amp;C$3,TimeSeries!$1:$1,"&gt;="&amp;C$2)</f>
        <v>121.95</v>
      </c>
      <c r="D1099" s="5">
        <f>AVERAGEIFS(TimeSeries!1097:1097,TimeSeries!$1:$1,"&lt;="&amp;D$3,TimeSeries!$1:$1,"&gt;="&amp;D$2)</f>
        <v>126.45</v>
      </c>
      <c r="E1099" s="5">
        <f>AVERAGEIFS(TimeSeries!1097:1097,TimeSeries!$1:$1,"&lt;="&amp;E$3,TimeSeries!$1:$1,"&gt;="&amp;E$2)</f>
        <v>127.15</v>
      </c>
      <c r="F1099" s="5">
        <f>AVERAGEIFS(TimeSeries!1097:1097,TimeSeries!$1:$1,"&lt;="&amp;F$3,TimeSeries!$1:$1,"&gt;="&amp;F$2)</f>
        <v>130.65</v>
      </c>
      <c r="G1099" s="5">
        <f>AVERAGEIFS(TimeSeries!1097:1097,TimeSeries!$1:$1,"&lt;="&amp;G$3,TimeSeries!$1:$1,"&gt;="&amp;G$2)</f>
        <v>125.7</v>
      </c>
      <c r="H1099" s="5">
        <f>AVERAGEIFS(TimeSeries!1097:1097,TimeSeries!$1:$1,"&lt;="&amp;H$3,TimeSeries!$1:$1,"&gt;="&amp;H$2)</f>
        <v>113.2</v>
      </c>
      <c r="I1099" s="5">
        <f>AVERAGEIFS(TimeSeries!1097:1097,TimeSeries!$1:$1,"&lt;="&amp;I$3,TimeSeries!$1:$1,"&gt;="&amp;I$2)</f>
        <v>112.5</v>
      </c>
      <c r="J1099" s="5">
        <f>AVERAGEIFS(TimeSeries!1097:1097,TimeSeries!$1:$1,"&lt;="&amp;J$3,TimeSeries!$1:$1,"&gt;="&amp;J$2)</f>
        <v>116</v>
      </c>
      <c r="K1099" s="5">
        <f>+TimeSeries!I1097</f>
        <v>121.825</v>
      </c>
      <c r="M1099">
        <f t="shared" si="401"/>
        <v>117.47499999999999</v>
      </c>
      <c r="N1099">
        <f t="shared" si="402"/>
        <v>125.1375</v>
      </c>
      <c r="O1099">
        <f t="shared" si="404"/>
        <v>1</v>
      </c>
      <c r="P1099">
        <f t="shared" si="403"/>
        <v>0</v>
      </c>
      <c r="Q1099">
        <f>+INDEX(TimeSeries!$A:$ZZ,'TimeSeries - Formatted'!$B1099+1,'TimeSeries - Formatted'!K$1)</f>
        <v>40</v>
      </c>
      <c r="R1099">
        <f>SUM(O$4:O1099)</f>
        <v>53</v>
      </c>
      <c r="S1099">
        <f>SUM(P$4:P1099)</f>
        <v>53</v>
      </c>
      <c r="U1099" s="1">
        <f t="shared" si="393"/>
        <v>-0.11373546511627897</v>
      </c>
      <c r="V1099" s="1">
        <f t="shared" si="394"/>
        <v>-6.4026646928201258E-2</v>
      </c>
      <c r="W1099" s="1">
        <f t="shared" si="395"/>
        <v>-8.2611832611832581E-2</v>
      </c>
      <c r="X1099" s="1">
        <f t="shared" si="396"/>
        <v>-9.3337959750173449E-2</v>
      </c>
      <c r="Y1099" s="1">
        <f t="shared" si="397"/>
        <v>-0.11040339702760094</v>
      </c>
      <c r="Z1099" s="1">
        <f t="shared" si="398"/>
        <v>-0.16642120765832114</v>
      </c>
      <c r="AA1099" s="1">
        <f t="shared" si="399"/>
        <v>-0.1538172245204964</v>
      </c>
      <c r="AB1099" s="1">
        <f t="shared" si="400"/>
        <v>-0.12716328066215199</v>
      </c>
      <c r="AD1099" s="2">
        <f t="shared" ca="1" si="384"/>
        <v>0</v>
      </c>
      <c r="AE1099" s="2">
        <f t="shared" ca="1" si="385"/>
        <v>0</v>
      </c>
      <c r="AF1099" s="2">
        <f t="shared" ca="1" si="386"/>
        <v>0</v>
      </c>
      <c r="AG1099" s="2">
        <f t="shared" ca="1" si="387"/>
        <v>0</v>
      </c>
      <c r="AH1099" s="2">
        <f t="shared" ca="1" si="388"/>
        <v>0</v>
      </c>
      <c r="AI1099" s="2">
        <f t="shared" ca="1" si="389"/>
        <v>0</v>
      </c>
      <c r="AJ1099" s="2">
        <f t="shared" ca="1" si="390"/>
        <v>0</v>
      </c>
      <c r="AK1099" s="2">
        <f t="shared" ca="1" si="391"/>
        <v>0</v>
      </c>
      <c r="AM1099">
        <f ca="1">+IF(COUNTIFS(AM$4:AM1098,1,$Q$4:$Q1098,$Q1099)=1,0,IF(U1099*AD1099&lt;$AO$1,1,0))</f>
        <v>0</v>
      </c>
      <c r="AN1099">
        <f ca="1">+IF(COUNTIFS(AN$4:AN1098,1,$Q$4:$Q1098,$Q1099)=1,0,IF(V1099*AE1099&lt;$AO$1,1,0))</f>
        <v>0</v>
      </c>
      <c r="AO1099">
        <f ca="1">+IF(COUNTIFS(AO$4:AO1098,1,$Q$4:$Q1098,$Q1099)=1,0,IF(W1099*AF1099&lt;$AO$1,1,0))</f>
        <v>0</v>
      </c>
      <c r="AP1099">
        <f ca="1">+IF(COUNTIFS(AP$4:AP1098,1,$Q$4:$Q1098,$Q1099)=1,0,IF(X1099*AG1099&lt;$AO$1,1,0))</f>
        <v>0</v>
      </c>
      <c r="AQ1099">
        <f ca="1">+IF(COUNTIFS(AQ$4:AQ1098,1,$Q$4:$Q1098,$Q1099)=1,0,IF(Y1099*AH1099&lt;$AO$1,1,0))</f>
        <v>0</v>
      </c>
      <c r="AR1099">
        <f ca="1">+IF(COUNTIFS(AR$4:AR1098,1,$Q$4:$Q1098,$Q1099)=1,0,IF(Z1099*AI1099&lt;$AO$1,1,0))</f>
        <v>0</v>
      </c>
      <c r="AS1099">
        <f ca="1">+IF(COUNTIFS(AS$4:AS1098,1,$Q$4:$Q1098,$Q1099)=1,0,IF(AA1099*AJ1099&lt;$AO$1,1,0))</f>
        <v>0</v>
      </c>
      <c r="AT1099">
        <f ca="1">+IF(COUNTIFS(AT$4:AT1098,1,$Q$4:$Q1098,$Q1099)=1,0,IF(AB1099*AK1099&lt;$AO$1,1,0))</f>
        <v>0</v>
      </c>
      <c r="AU1099">
        <f t="shared" ca="1" si="405"/>
        <v>0</v>
      </c>
      <c r="AW1099">
        <f ca="1">1*(COUNTIFS($Q$4:$Q1098,Q1099,AU$4:AU1098,1)&gt;0)</f>
        <v>0</v>
      </c>
      <c r="AX1099" t="str">
        <f t="shared" ca="1" si="392"/>
        <v/>
      </c>
    </row>
    <row r="1100" spans="2:50" x14ac:dyDescent="0.35">
      <c r="B1100">
        <f t="shared" si="406"/>
        <v>1097</v>
      </c>
      <c r="C1100" s="5">
        <f>AVERAGEIFS(TimeSeries!1098:1098,TimeSeries!$1:$1,"&lt;="&amp;C$3,TimeSeries!$1:$1,"&gt;="&amp;C$2)</f>
        <v>124.85</v>
      </c>
      <c r="D1100" s="5">
        <f>AVERAGEIFS(TimeSeries!1098:1098,TimeSeries!$1:$1,"&lt;="&amp;D$3,TimeSeries!$1:$1,"&gt;="&amp;D$2)</f>
        <v>129.35</v>
      </c>
      <c r="E1100" s="5">
        <f>AVERAGEIFS(TimeSeries!1098:1098,TimeSeries!$1:$1,"&lt;="&amp;E$3,TimeSeries!$1:$1,"&gt;="&amp;E$2)</f>
        <v>130.05000000000001</v>
      </c>
      <c r="F1100" s="5">
        <f>AVERAGEIFS(TimeSeries!1098:1098,TimeSeries!$1:$1,"&lt;="&amp;F$3,TimeSeries!$1:$1,"&gt;="&amp;F$2)</f>
        <v>132.55000000000001</v>
      </c>
      <c r="G1100" s="5">
        <f>AVERAGEIFS(TimeSeries!1098:1098,TimeSeries!$1:$1,"&lt;="&amp;G$3,TimeSeries!$1:$1,"&gt;="&amp;G$2)</f>
        <v>130.44999999999999</v>
      </c>
      <c r="H1100" s="5">
        <f>AVERAGEIFS(TimeSeries!1098:1098,TimeSeries!$1:$1,"&lt;="&amp;H$3,TimeSeries!$1:$1,"&gt;="&amp;H$2)</f>
        <v>118.95</v>
      </c>
      <c r="I1100" s="5">
        <f>AVERAGEIFS(TimeSeries!1098:1098,TimeSeries!$1:$1,"&lt;="&amp;I$3,TimeSeries!$1:$1,"&gt;="&amp;I$2)</f>
        <v>114</v>
      </c>
      <c r="J1100" s="5">
        <f>AVERAGEIFS(TimeSeries!1098:1098,TimeSeries!$1:$1,"&lt;="&amp;J$3,TimeSeries!$1:$1,"&gt;="&amp;J$2)</f>
        <v>116</v>
      </c>
      <c r="K1100" s="5">
        <f>+TimeSeries!I1098</f>
        <v>124.83750000000001</v>
      </c>
      <c r="M1100">
        <f t="shared" si="401"/>
        <v>117.47499999999999</v>
      </c>
      <c r="N1100">
        <f t="shared" si="402"/>
        <v>125.1375</v>
      </c>
      <c r="O1100">
        <f t="shared" si="404"/>
        <v>0</v>
      </c>
      <c r="P1100">
        <f t="shared" si="403"/>
        <v>0</v>
      </c>
      <c r="Q1100">
        <f>+INDEX(TimeSeries!$A:$ZZ,'TimeSeries - Formatted'!$B1100+1,'TimeSeries - Formatted'!K$1)</f>
        <v>40</v>
      </c>
      <c r="R1100">
        <f>SUM(O$4:O1100)</f>
        <v>53</v>
      </c>
      <c r="S1100">
        <f>SUM(P$4:P1100)</f>
        <v>53</v>
      </c>
      <c r="U1100" s="1">
        <f t="shared" si="393"/>
        <v>-2.422821414615095E-2</v>
      </c>
      <c r="V1100" s="1">
        <f t="shared" si="394"/>
        <v>2.2933965994464067E-2</v>
      </c>
      <c r="W1100" s="1">
        <f t="shared" si="395"/>
        <v>6.5789473684212396E-3</v>
      </c>
      <c r="X1100" s="1">
        <f t="shared" si="396"/>
        <v>-1.9600591715976168E-2</v>
      </c>
      <c r="Y1100" s="1">
        <f t="shared" si="397"/>
        <v>-2.9750836742283404E-2</v>
      </c>
      <c r="Z1100" s="1">
        <f t="shared" si="398"/>
        <v>-9.1638029782359576E-2</v>
      </c>
      <c r="AA1100" s="1">
        <f t="shared" si="399"/>
        <v>-0.10553158101216165</v>
      </c>
      <c r="AB1100" s="1">
        <f t="shared" si="400"/>
        <v>-7.8633836378077859E-2</v>
      </c>
      <c r="AD1100" s="2">
        <f t="shared" ca="1" si="384"/>
        <v>0</v>
      </c>
      <c r="AE1100" s="2">
        <f t="shared" ca="1" si="385"/>
        <v>0</v>
      </c>
      <c r="AF1100" s="2">
        <f t="shared" ca="1" si="386"/>
        <v>0</v>
      </c>
      <c r="AG1100" s="2">
        <f t="shared" ca="1" si="387"/>
        <v>0</v>
      </c>
      <c r="AH1100" s="2">
        <f t="shared" ca="1" si="388"/>
        <v>0</v>
      </c>
      <c r="AI1100" s="2">
        <f t="shared" ca="1" si="389"/>
        <v>0</v>
      </c>
      <c r="AJ1100" s="2">
        <f t="shared" ca="1" si="390"/>
        <v>0</v>
      </c>
      <c r="AK1100" s="2">
        <f t="shared" ca="1" si="391"/>
        <v>0</v>
      </c>
      <c r="AM1100">
        <f ca="1">+IF(COUNTIFS(AM$4:AM1099,1,$Q$4:$Q1099,$Q1100)=1,0,IF(U1100*AD1100&lt;$AO$1,1,0))</f>
        <v>0</v>
      </c>
      <c r="AN1100">
        <f ca="1">+IF(COUNTIFS(AN$4:AN1099,1,$Q$4:$Q1099,$Q1100)=1,0,IF(V1100*AE1100&lt;$AO$1,1,0))</f>
        <v>0</v>
      </c>
      <c r="AO1100">
        <f ca="1">+IF(COUNTIFS(AO$4:AO1099,1,$Q$4:$Q1099,$Q1100)=1,0,IF(W1100*AF1100&lt;$AO$1,1,0))</f>
        <v>0</v>
      </c>
      <c r="AP1100">
        <f ca="1">+IF(COUNTIFS(AP$4:AP1099,1,$Q$4:$Q1099,$Q1100)=1,0,IF(X1100*AG1100&lt;$AO$1,1,0))</f>
        <v>0</v>
      </c>
      <c r="AQ1100">
        <f ca="1">+IF(COUNTIFS(AQ$4:AQ1099,1,$Q$4:$Q1099,$Q1100)=1,0,IF(Y1100*AH1100&lt;$AO$1,1,0))</f>
        <v>0</v>
      </c>
      <c r="AR1100">
        <f ca="1">+IF(COUNTIFS(AR$4:AR1099,1,$Q$4:$Q1099,$Q1100)=1,0,IF(Z1100*AI1100&lt;$AO$1,1,0))</f>
        <v>0</v>
      </c>
      <c r="AS1100">
        <f ca="1">+IF(COUNTIFS(AS$4:AS1099,1,$Q$4:$Q1099,$Q1100)=1,0,IF(AA1100*AJ1100&lt;$AO$1,1,0))</f>
        <v>0</v>
      </c>
      <c r="AT1100">
        <f ca="1">+IF(COUNTIFS(AT$4:AT1099,1,$Q$4:$Q1099,$Q1100)=1,0,IF(AB1100*AK1100&lt;$AO$1,1,0))</f>
        <v>0</v>
      </c>
      <c r="AU1100">
        <f t="shared" ca="1" si="405"/>
        <v>0</v>
      </c>
      <c r="AW1100">
        <f ca="1">1*(COUNTIFS($Q$4:$Q1099,Q1100,AU$4:AU1099,1)&gt;0)</f>
        <v>0</v>
      </c>
      <c r="AX1100" t="str">
        <f t="shared" ca="1" si="392"/>
        <v/>
      </c>
    </row>
    <row r="1101" spans="2:50" x14ac:dyDescent="0.35">
      <c r="B1101">
        <f t="shared" si="406"/>
        <v>1098</v>
      </c>
      <c r="C1101" s="5">
        <f>AVERAGEIFS(TimeSeries!1099:1099,TimeSeries!$1:$1,"&lt;="&amp;C$3,TimeSeries!$1:$1,"&gt;="&amp;C$2)</f>
        <v>128.44999999999999</v>
      </c>
      <c r="D1101" s="5">
        <f>AVERAGEIFS(TimeSeries!1099:1099,TimeSeries!$1:$1,"&lt;="&amp;D$3,TimeSeries!$1:$1,"&gt;="&amp;D$2)</f>
        <v>132.44999999999999</v>
      </c>
      <c r="E1101" s="5">
        <f>AVERAGEIFS(TimeSeries!1099:1099,TimeSeries!$1:$1,"&lt;="&amp;E$3,TimeSeries!$1:$1,"&gt;="&amp;E$2)</f>
        <v>131.75</v>
      </c>
      <c r="F1101" s="5">
        <f>AVERAGEIFS(TimeSeries!1099:1099,TimeSeries!$1:$1,"&lt;="&amp;F$3,TimeSeries!$1:$1,"&gt;="&amp;F$2)</f>
        <v>133.25</v>
      </c>
      <c r="G1101" s="5">
        <f>AVERAGEIFS(TimeSeries!1099:1099,TimeSeries!$1:$1,"&lt;="&amp;G$3,TimeSeries!$1:$1,"&gt;="&amp;G$2)</f>
        <v>129.75</v>
      </c>
      <c r="H1101" s="5">
        <f>AVERAGEIFS(TimeSeries!1099:1099,TimeSeries!$1:$1,"&lt;="&amp;H$3,TimeSeries!$1:$1,"&gt;="&amp;H$2)</f>
        <v>119.25</v>
      </c>
      <c r="I1101" s="5">
        <f>AVERAGEIFS(TimeSeries!1099:1099,TimeSeries!$1:$1,"&lt;="&amp;I$3,TimeSeries!$1:$1,"&gt;="&amp;I$2)</f>
        <v>115.7</v>
      </c>
      <c r="J1101" s="5">
        <f>AVERAGEIFS(TimeSeries!1099:1099,TimeSeries!$1:$1,"&lt;="&amp;J$3,TimeSeries!$1:$1,"&gt;="&amp;J$2)</f>
        <v>117.4</v>
      </c>
      <c r="K1101" s="5">
        <f>+TimeSeries!I1099</f>
        <v>126.41249999999999</v>
      </c>
      <c r="M1101">
        <f t="shared" si="401"/>
        <v>117.47499999999999</v>
      </c>
      <c r="N1101">
        <f t="shared" si="402"/>
        <v>125.80625000000001</v>
      </c>
      <c r="O1101">
        <f t="shared" si="404"/>
        <v>0</v>
      </c>
      <c r="P1101">
        <f t="shared" si="403"/>
        <v>1</v>
      </c>
      <c r="Q1101">
        <f>+INDEX(TimeSeries!$A:$ZZ,'TimeSeries - Formatted'!$B1101+1,'TimeSeries - Formatted'!K$1)</f>
        <v>40</v>
      </c>
      <c r="R1101">
        <f>SUM(O$4:O1101)</f>
        <v>53</v>
      </c>
      <c r="S1101">
        <f>SUM(P$4:P1101)</f>
        <v>54</v>
      </c>
      <c r="U1101" s="1">
        <f t="shared" si="393"/>
        <v>2.8834601521826153E-2</v>
      </c>
      <c r="V1101" s="1">
        <f t="shared" si="394"/>
        <v>2.3965983764978604E-2</v>
      </c>
      <c r="W1101" s="1">
        <f t="shared" si="395"/>
        <v>1.3071895424836555E-2</v>
      </c>
      <c r="X1101" s="1">
        <f t="shared" si="396"/>
        <v>5.2810260279139154E-3</v>
      </c>
      <c r="Y1101" s="1">
        <f t="shared" si="397"/>
        <v>-5.3660406285932494E-3</v>
      </c>
      <c r="Z1101" s="1">
        <f t="shared" si="398"/>
        <v>-2.0533880903490731E-2</v>
      </c>
      <c r="AA1101" s="1">
        <f t="shared" si="399"/>
        <v>-2.1150592216582109E-2</v>
      </c>
      <c r="AB1101" s="1">
        <f t="shared" si="400"/>
        <v>-1.1784511784511675E-2</v>
      </c>
      <c r="AD1101" s="2">
        <f t="shared" ca="1" si="384"/>
        <v>0</v>
      </c>
      <c r="AE1101" s="2">
        <f t="shared" ca="1" si="385"/>
        <v>1</v>
      </c>
      <c r="AF1101" s="2">
        <f t="shared" ca="1" si="386"/>
        <v>1</v>
      </c>
      <c r="AG1101" s="2">
        <f t="shared" ca="1" si="387"/>
        <v>0</v>
      </c>
      <c r="AH1101" s="2">
        <f t="shared" ca="1" si="388"/>
        <v>0</v>
      </c>
      <c r="AI1101" s="2">
        <f t="shared" ca="1" si="389"/>
        <v>0</v>
      </c>
      <c r="AJ1101" s="2">
        <f t="shared" ca="1" si="390"/>
        <v>0</v>
      </c>
      <c r="AK1101" s="2">
        <f t="shared" ca="1" si="391"/>
        <v>0</v>
      </c>
      <c r="AM1101">
        <f ca="1">+IF(COUNTIFS(AM$4:AM1100,1,$Q$4:$Q1100,$Q1101)=1,0,IF(U1101*AD1101&lt;$AO$1,1,0))</f>
        <v>0</v>
      </c>
      <c r="AN1101">
        <f ca="1">+IF(COUNTIFS(AN$4:AN1100,1,$Q$4:$Q1100,$Q1101)=1,0,IF(V1101*AE1101&lt;$AO$1,1,0))</f>
        <v>0</v>
      </c>
      <c r="AO1101">
        <f ca="1">+IF(COUNTIFS(AO$4:AO1100,1,$Q$4:$Q1100,$Q1101)=1,0,IF(W1101*AF1101&lt;$AO$1,1,0))</f>
        <v>0</v>
      </c>
      <c r="AP1101">
        <f ca="1">+IF(COUNTIFS(AP$4:AP1100,1,$Q$4:$Q1100,$Q1101)=1,0,IF(X1101*AG1101&lt;$AO$1,1,0))</f>
        <v>0</v>
      </c>
      <c r="AQ1101">
        <f ca="1">+IF(COUNTIFS(AQ$4:AQ1100,1,$Q$4:$Q1100,$Q1101)=1,0,IF(Y1101*AH1101&lt;$AO$1,1,0))</f>
        <v>0</v>
      </c>
      <c r="AR1101">
        <f ca="1">+IF(COUNTIFS(AR$4:AR1100,1,$Q$4:$Q1100,$Q1101)=1,0,IF(Z1101*AI1101&lt;$AO$1,1,0))</f>
        <v>0</v>
      </c>
      <c r="AS1101">
        <f ca="1">+IF(COUNTIFS(AS$4:AS1100,1,$Q$4:$Q1100,$Q1101)=1,0,IF(AA1101*AJ1101&lt;$AO$1,1,0))</f>
        <v>0</v>
      </c>
      <c r="AT1101">
        <f ca="1">+IF(COUNTIFS(AT$4:AT1100,1,$Q$4:$Q1100,$Q1101)=1,0,IF(AB1101*AK1101&lt;$AO$1,1,0))</f>
        <v>0</v>
      </c>
      <c r="AU1101">
        <f t="shared" ca="1" si="405"/>
        <v>0</v>
      </c>
      <c r="AW1101">
        <f ca="1">1*(COUNTIFS($Q$4:$Q1100,Q1101,AU$4:AU1100,1)&gt;0)</f>
        <v>0</v>
      </c>
      <c r="AX1101" t="str">
        <f t="shared" ca="1" si="392"/>
        <v/>
      </c>
    </row>
    <row r="1102" spans="2:50" x14ac:dyDescent="0.35">
      <c r="B1102">
        <f t="shared" si="406"/>
        <v>1099</v>
      </c>
      <c r="C1102" s="5">
        <f>AVERAGEIFS(TimeSeries!1100:1100,TimeSeries!$1:$1,"&lt;="&amp;C$3,TimeSeries!$1:$1,"&gt;="&amp;C$2)</f>
        <v>130.69999999999999</v>
      </c>
      <c r="D1102" s="5">
        <f>AVERAGEIFS(TimeSeries!1100:1100,TimeSeries!$1:$1,"&lt;="&amp;D$3,TimeSeries!$1:$1,"&gt;="&amp;D$2)</f>
        <v>134.19999999999999</v>
      </c>
      <c r="E1102" s="5">
        <f>AVERAGEIFS(TimeSeries!1100:1100,TimeSeries!$1:$1,"&lt;="&amp;E$3,TimeSeries!$1:$1,"&gt;="&amp;E$2)</f>
        <v>134.19999999999999</v>
      </c>
      <c r="F1102" s="5">
        <f>AVERAGEIFS(TimeSeries!1100:1100,TimeSeries!$1:$1,"&lt;="&amp;F$3,TimeSeries!$1:$1,"&gt;="&amp;F$2)</f>
        <v>134.69999999999999</v>
      </c>
      <c r="G1102" s="5">
        <f>AVERAGEIFS(TimeSeries!1100:1100,TimeSeries!$1:$1,"&lt;="&amp;G$3,TimeSeries!$1:$1,"&gt;="&amp;G$2)</f>
        <v>129.75</v>
      </c>
      <c r="H1102" s="5">
        <f>AVERAGEIFS(TimeSeries!1100:1100,TimeSeries!$1:$1,"&lt;="&amp;H$3,TimeSeries!$1:$1,"&gt;="&amp;H$2)</f>
        <v>120.75</v>
      </c>
      <c r="I1102" s="5">
        <f>AVERAGEIFS(TimeSeries!1100:1100,TimeSeries!$1:$1,"&lt;="&amp;I$3,TimeSeries!$1:$1,"&gt;="&amp;I$2)</f>
        <v>118.6</v>
      </c>
      <c r="J1102" s="5">
        <f>AVERAGEIFS(TimeSeries!1100:1100,TimeSeries!$1:$1,"&lt;="&amp;J$3,TimeSeries!$1:$1,"&gt;="&amp;J$2)</f>
        <v>120.2</v>
      </c>
      <c r="K1102" s="5">
        <f>+TimeSeries!I1100</f>
        <v>128.3125</v>
      </c>
      <c r="M1102">
        <f t="shared" si="401"/>
        <v>117.47499999999999</v>
      </c>
      <c r="N1102">
        <f t="shared" si="402"/>
        <v>125.80625000000001</v>
      </c>
      <c r="O1102">
        <f t="shared" si="404"/>
        <v>0</v>
      </c>
      <c r="P1102">
        <f t="shared" si="403"/>
        <v>0</v>
      </c>
      <c r="Q1102">
        <f>+INDEX(TimeSeries!$A:$ZZ,'TimeSeries - Formatted'!$B1102+1,'TimeSeries - Formatted'!K$1)</f>
        <v>40</v>
      </c>
      <c r="R1102">
        <f>SUM(O$4:O1102)</f>
        <v>53</v>
      </c>
      <c r="S1102">
        <f>SUM(P$4:P1102)</f>
        <v>54</v>
      </c>
      <c r="U1102" s="1">
        <f t="shared" si="393"/>
        <v>1.7516543402102069E-2</v>
      </c>
      <c r="V1102" s="1">
        <f t="shared" si="394"/>
        <v>1.3212533031332629E-2</v>
      </c>
      <c r="W1102" s="1">
        <f t="shared" si="395"/>
        <v>1.8595825426944934E-2</v>
      </c>
      <c r="X1102" s="1">
        <f t="shared" si="396"/>
        <v>1.0881801125703472E-2</v>
      </c>
      <c r="Y1102" s="1">
        <f t="shared" si="397"/>
        <v>-5.3660406285932494E-3</v>
      </c>
      <c r="Z1102" s="1">
        <f t="shared" si="398"/>
        <v>1.2578616352201255E-2</v>
      </c>
      <c r="AA1102" s="1">
        <f t="shared" si="399"/>
        <v>2.5064822817631782E-2</v>
      </c>
      <c r="AB1102" s="1">
        <f t="shared" si="400"/>
        <v>1.1784511784511897E-2</v>
      </c>
      <c r="AD1102" s="2">
        <f t="shared" ref="AD1102:AD1165" ca="1" si="407">1*(IFERROR(MAX(OFFSET(U$1,MATCH($Q1102,$Q:$Q,0)-1,0,ROW()-MATCH($Q1102,$Q:$Q,0))),0)&gt;0)</f>
        <v>1</v>
      </c>
      <c r="AE1102" s="2">
        <f t="shared" ref="AE1102:AE1165" ca="1" si="408">1*(IFERROR(MAX(OFFSET(V$1,MATCH($Q1102,$Q:$Q,0)-1,0,ROW()-MATCH($Q1102,$Q:$Q,0))),0)&gt;0)</f>
        <v>1</v>
      </c>
      <c r="AF1102" s="2">
        <f t="shared" ref="AF1102:AF1165" ca="1" si="409">1*(IFERROR(MAX(OFFSET(W$1,MATCH($Q1102,$Q:$Q,0)-1,0,ROW()-MATCH($Q1102,$Q:$Q,0))),0)&gt;0)</f>
        <v>1</v>
      </c>
      <c r="AG1102" s="2">
        <f t="shared" ref="AG1102:AG1165" ca="1" si="410">1*(IFERROR(MAX(OFFSET(X$1,MATCH($Q1102,$Q:$Q,0)-1,0,ROW()-MATCH($Q1102,$Q:$Q,0))),0)&gt;0)</f>
        <v>1</v>
      </c>
      <c r="AH1102" s="2">
        <f t="shared" ref="AH1102:AH1165" ca="1" si="411">1*(IFERROR(MAX(OFFSET(Y$1,MATCH($Q1102,$Q:$Q,0)-1,0,ROW()-MATCH($Q1102,$Q:$Q,0))),0)&gt;0)</f>
        <v>0</v>
      </c>
      <c r="AI1102" s="2">
        <f t="shared" ref="AI1102:AI1165" ca="1" si="412">1*(IFERROR(MAX(OFFSET(Z$1,MATCH($Q1102,$Q:$Q,0)-1,0,ROW()-MATCH($Q1102,$Q:$Q,0))),0)&gt;0)</f>
        <v>0</v>
      </c>
      <c r="AJ1102" s="2">
        <f t="shared" ref="AJ1102:AJ1165" ca="1" si="413">1*(IFERROR(MAX(OFFSET(AA$1,MATCH($Q1102,$Q:$Q,0)-1,0,ROW()-MATCH($Q1102,$Q:$Q,0))),0)&gt;0)</f>
        <v>0</v>
      </c>
      <c r="AK1102" s="2">
        <f t="shared" ref="AK1102:AK1165" ca="1" si="414">1*(IFERROR(MAX(OFFSET(AB$1,MATCH($Q1102,$Q:$Q,0)-1,0,ROW()-MATCH($Q1102,$Q:$Q,0))),0)&gt;0)</f>
        <v>0</v>
      </c>
      <c r="AM1102">
        <f ca="1">+IF(COUNTIFS(AM$4:AM1101,1,$Q$4:$Q1101,$Q1102)=1,0,IF(U1102*AD1102&lt;$AO$1,1,0))</f>
        <v>0</v>
      </c>
      <c r="AN1102">
        <f ca="1">+IF(COUNTIFS(AN$4:AN1101,1,$Q$4:$Q1101,$Q1102)=1,0,IF(V1102*AE1102&lt;$AO$1,1,0))</f>
        <v>0</v>
      </c>
      <c r="AO1102">
        <f ca="1">+IF(COUNTIFS(AO$4:AO1101,1,$Q$4:$Q1101,$Q1102)=1,0,IF(W1102*AF1102&lt;$AO$1,1,0))</f>
        <v>0</v>
      </c>
      <c r="AP1102">
        <f ca="1">+IF(COUNTIFS(AP$4:AP1101,1,$Q$4:$Q1101,$Q1102)=1,0,IF(X1102*AG1102&lt;$AO$1,1,0))</f>
        <v>0</v>
      </c>
      <c r="AQ1102">
        <f ca="1">+IF(COUNTIFS(AQ$4:AQ1101,1,$Q$4:$Q1101,$Q1102)=1,0,IF(Y1102*AH1102&lt;$AO$1,1,0))</f>
        <v>0</v>
      </c>
      <c r="AR1102">
        <f ca="1">+IF(COUNTIFS(AR$4:AR1101,1,$Q$4:$Q1101,$Q1102)=1,0,IF(Z1102*AI1102&lt;$AO$1,1,0))</f>
        <v>0</v>
      </c>
      <c r="AS1102">
        <f ca="1">+IF(COUNTIFS(AS$4:AS1101,1,$Q$4:$Q1101,$Q1102)=1,0,IF(AA1102*AJ1102&lt;$AO$1,1,0))</f>
        <v>0</v>
      </c>
      <c r="AT1102">
        <f ca="1">+IF(COUNTIFS(AT$4:AT1101,1,$Q$4:$Q1101,$Q1102)=1,0,IF(AB1102*AK1102&lt;$AO$1,1,0))</f>
        <v>0</v>
      </c>
      <c r="AU1102">
        <f t="shared" ca="1" si="405"/>
        <v>0</v>
      </c>
      <c r="AW1102">
        <f ca="1">1*(COUNTIFS($Q$4:$Q1101,Q1102,AU$4:AU1101,1)&gt;0)</f>
        <v>0</v>
      </c>
      <c r="AX1102" t="str">
        <f t="shared" ref="AX1102:AX1165" ca="1" si="415">+IF($AW1102=1,"",IFERROR(AVERAGEIFS($AM$3:$AT$3,$AM1102:$AT1102,1),""))</f>
        <v/>
      </c>
    </row>
    <row r="1103" spans="2:50" x14ac:dyDescent="0.35">
      <c r="B1103">
        <f t="shared" si="406"/>
        <v>1100</v>
      </c>
      <c r="C1103" s="5">
        <f>AVERAGEIFS(TimeSeries!1101:1101,TimeSeries!$1:$1,"&lt;="&amp;C$3,TimeSeries!$1:$1,"&gt;="&amp;C$2)</f>
        <v>132.4</v>
      </c>
      <c r="D1103" s="5">
        <f>AVERAGEIFS(TimeSeries!1101:1101,TimeSeries!$1:$1,"&lt;="&amp;D$3,TimeSeries!$1:$1,"&gt;="&amp;D$2)</f>
        <v>135.9</v>
      </c>
      <c r="E1103" s="5">
        <f>AVERAGEIFS(TimeSeries!1101:1101,TimeSeries!$1:$1,"&lt;="&amp;E$3,TimeSeries!$1:$1,"&gt;="&amp;E$2)</f>
        <v>135.9</v>
      </c>
      <c r="F1103" s="5">
        <f>AVERAGEIFS(TimeSeries!1101:1101,TimeSeries!$1:$1,"&lt;="&amp;F$3,TimeSeries!$1:$1,"&gt;="&amp;F$2)</f>
        <v>136.4</v>
      </c>
      <c r="G1103" s="5">
        <f>AVERAGEIFS(TimeSeries!1101:1101,TimeSeries!$1:$1,"&lt;="&amp;G$3,TimeSeries!$1:$1,"&gt;="&amp;G$2)</f>
        <v>132.15</v>
      </c>
      <c r="H1103" s="5">
        <f>AVERAGEIFS(TimeSeries!1101:1101,TimeSeries!$1:$1,"&lt;="&amp;H$3,TimeSeries!$1:$1,"&gt;="&amp;H$2)</f>
        <v>123.15</v>
      </c>
      <c r="I1103" s="5">
        <f>AVERAGEIFS(TimeSeries!1101:1101,TimeSeries!$1:$1,"&lt;="&amp;I$3,TimeSeries!$1:$1,"&gt;="&amp;I$2)</f>
        <v>120.3</v>
      </c>
      <c r="J1103" s="5">
        <f>AVERAGEIFS(TimeSeries!1101:1101,TimeSeries!$1:$1,"&lt;="&amp;J$3,TimeSeries!$1:$1,"&gt;="&amp;J$2)</f>
        <v>121.6</v>
      </c>
      <c r="K1103" s="5">
        <f>+TimeSeries!I1101</f>
        <v>130.1875</v>
      </c>
      <c r="M1103">
        <f t="shared" si="401"/>
        <v>117.47499999999999</v>
      </c>
      <c r="N1103">
        <f t="shared" si="402"/>
        <v>125.80625000000001</v>
      </c>
      <c r="O1103">
        <f t="shared" si="404"/>
        <v>0</v>
      </c>
      <c r="P1103">
        <f t="shared" si="403"/>
        <v>0</v>
      </c>
      <c r="Q1103">
        <f>+INDEX(TimeSeries!$A:$ZZ,'TimeSeries - Formatted'!$B1103+1,'TimeSeries - Formatted'!K$1)</f>
        <v>40</v>
      </c>
      <c r="R1103">
        <f>SUM(O$4:O1103)</f>
        <v>53</v>
      </c>
      <c r="S1103">
        <f>SUM(P$4:P1103)</f>
        <v>54</v>
      </c>
      <c r="U1103" s="1">
        <f t="shared" ref="U1103:U1166" si="416">+C1103/MAX(C1093:C1102)-1</f>
        <v>1.3006885998469997E-2</v>
      </c>
      <c r="V1103" s="1">
        <f t="shared" ref="V1103:V1166" si="417">+D1103/MAX(D1093:D1102)-1</f>
        <v>1.266766020864396E-2</v>
      </c>
      <c r="W1103" s="1">
        <f t="shared" ref="W1103:W1166" si="418">+E1103/MAX(E1093:E1102)-1</f>
        <v>1.266766020864396E-2</v>
      </c>
      <c r="X1103" s="1">
        <f t="shared" ref="X1103:X1166" si="419">+F1103/MAX(F1093:F1102)-1</f>
        <v>1.2620638455827837E-2</v>
      </c>
      <c r="Y1103" s="1">
        <f t="shared" ref="Y1103:Y1166" si="420">+G1103/MAX(G1093:G1102)-1</f>
        <v>1.3031812955155431E-2</v>
      </c>
      <c r="Z1103" s="1">
        <f t="shared" ref="Z1103:Z1166" si="421">+H1103/MAX(H1093:H1102)-1</f>
        <v>1.9875776397515477E-2</v>
      </c>
      <c r="AA1103" s="1">
        <f t="shared" ref="AA1103:AA1166" si="422">+I1103/MAX(I1093:I1102)-1</f>
        <v>1.4333895446880351E-2</v>
      </c>
      <c r="AB1103" s="1">
        <f t="shared" ref="AB1103:AB1166" si="423">+J1103/MAX(J1093:J1102)-1</f>
        <v>1.1647254575707144E-2</v>
      </c>
      <c r="AD1103" s="2">
        <f t="shared" ca="1" si="407"/>
        <v>1</v>
      </c>
      <c r="AE1103" s="2">
        <f t="shared" ca="1" si="408"/>
        <v>1</v>
      </c>
      <c r="AF1103" s="2">
        <f t="shared" ca="1" si="409"/>
        <v>1</v>
      </c>
      <c r="AG1103" s="2">
        <f t="shared" ca="1" si="410"/>
        <v>1</v>
      </c>
      <c r="AH1103" s="2">
        <f t="shared" ca="1" si="411"/>
        <v>0</v>
      </c>
      <c r="AI1103" s="2">
        <f t="shared" ca="1" si="412"/>
        <v>1</v>
      </c>
      <c r="AJ1103" s="2">
        <f t="shared" ca="1" si="413"/>
        <v>1</v>
      </c>
      <c r="AK1103" s="2">
        <f t="shared" ca="1" si="414"/>
        <v>1</v>
      </c>
      <c r="AM1103">
        <f ca="1">+IF(COUNTIFS(AM$4:AM1102,1,$Q$4:$Q1102,$Q1103)=1,0,IF(U1103*AD1103&lt;$AO$1,1,0))</f>
        <v>0</v>
      </c>
      <c r="AN1103">
        <f ca="1">+IF(COUNTIFS(AN$4:AN1102,1,$Q$4:$Q1102,$Q1103)=1,0,IF(V1103*AE1103&lt;$AO$1,1,0))</f>
        <v>0</v>
      </c>
      <c r="AO1103">
        <f ca="1">+IF(COUNTIFS(AO$4:AO1102,1,$Q$4:$Q1102,$Q1103)=1,0,IF(W1103*AF1103&lt;$AO$1,1,0))</f>
        <v>0</v>
      </c>
      <c r="AP1103">
        <f ca="1">+IF(COUNTIFS(AP$4:AP1102,1,$Q$4:$Q1102,$Q1103)=1,0,IF(X1103*AG1103&lt;$AO$1,1,0))</f>
        <v>0</v>
      </c>
      <c r="AQ1103">
        <f ca="1">+IF(COUNTIFS(AQ$4:AQ1102,1,$Q$4:$Q1102,$Q1103)=1,0,IF(Y1103*AH1103&lt;$AO$1,1,0))</f>
        <v>0</v>
      </c>
      <c r="AR1103">
        <f ca="1">+IF(COUNTIFS(AR$4:AR1102,1,$Q$4:$Q1102,$Q1103)=1,0,IF(Z1103*AI1103&lt;$AO$1,1,0))</f>
        <v>0</v>
      </c>
      <c r="AS1103">
        <f ca="1">+IF(COUNTIFS(AS$4:AS1102,1,$Q$4:$Q1102,$Q1103)=1,0,IF(AA1103*AJ1103&lt;$AO$1,1,0))</f>
        <v>0</v>
      </c>
      <c r="AT1103">
        <f ca="1">+IF(COUNTIFS(AT$4:AT1102,1,$Q$4:$Q1102,$Q1103)=1,0,IF(AB1103*AK1103&lt;$AO$1,1,0))</f>
        <v>0</v>
      </c>
      <c r="AU1103">
        <f t="shared" ca="1" si="405"/>
        <v>0</v>
      </c>
      <c r="AW1103">
        <f ca="1">1*(COUNTIFS($Q$4:$Q1102,Q1103,AU$4:AU1102,1)&gt;0)</f>
        <v>0</v>
      </c>
      <c r="AX1103" t="str">
        <f t="shared" ca="1" si="415"/>
        <v/>
      </c>
    </row>
    <row r="1104" spans="2:50" x14ac:dyDescent="0.35">
      <c r="B1104">
        <f t="shared" si="406"/>
        <v>1101</v>
      </c>
      <c r="C1104" s="5">
        <f>AVERAGEIFS(TimeSeries!1102:1102,TimeSeries!$1:$1,"&lt;="&amp;C$3,TimeSeries!$1:$1,"&gt;="&amp;C$2)</f>
        <v>133.6</v>
      </c>
      <c r="D1104" s="5">
        <f>AVERAGEIFS(TimeSeries!1102:1102,TimeSeries!$1:$1,"&lt;="&amp;D$3,TimeSeries!$1:$1,"&gt;="&amp;D$2)</f>
        <v>137.6</v>
      </c>
      <c r="E1104" s="5">
        <f>AVERAGEIFS(TimeSeries!1102:1102,TimeSeries!$1:$1,"&lt;="&amp;E$3,TimeSeries!$1:$1,"&gt;="&amp;E$2)</f>
        <v>137.6</v>
      </c>
      <c r="F1104" s="5">
        <f>AVERAGEIFS(TimeSeries!1102:1102,TimeSeries!$1:$1,"&lt;="&amp;F$3,TimeSeries!$1:$1,"&gt;="&amp;F$2)</f>
        <v>137.6</v>
      </c>
      <c r="G1104" s="5">
        <f>AVERAGEIFS(TimeSeries!1102:1102,TimeSeries!$1:$1,"&lt;="&amp;G$3,TimeSeries!$1:$1,"&gt;="&amp;G$2)</f>
        <v>133.35</v>
      </c>
      <c r="H1104" s="5">
        <f>AVERAGEIFS(TimeSeries!1102:1102,TimeSeries!$1:$1,"&lt;="&amp;H$3,TimeSeries!$1:$1,"&gt;="&amp;H$2)</f>
        <v>124.85</v>
      </c>
      <c r="I1104" s="5">
        <f>AVERAGEIFS(TimeSeries!1102:1102,TimeSeries!$1:$1,"&lt;="&amp;I$3,TimeSeries!$1:$1,"&gt;="&amp;I$2)</f>
        <v>122</v>
      </c>
      <c r="J1104" s="5">
        <f>AVERAGEIFS(TimeSeries!1102:1102,TimeSeries!$1:$1,"&lt;="&amp;J$3,TimeSeries!$1:$1,"&gt;="&amp;J$2)</f>
        <v>123</v>
      </c>
      <c r="K1104" s="5">
        <f>+TimeSeries!I1102</f>
        <v>131.63749999999999</v>
      </c>
      <c r="M1104">
        <f t="shared" si="401"/>
        <v>117.47499999999999</v>
      </c>
      <c r="N1104">
        <f t="shared" si="402"/>
        <v>125.80625000000001</v>
      </c>
      <c r="O1104">
        <f t="shared" si="404"/>
        <v>0</v>
      </c>
      <c r="P1104">
        <f t="shared" si="403"/>
        <v>0</v>
      </c>
      <c r="Q1104">
        <f>+INDEX(TimeSeries!$A:$ZZ,'TimeSeries - Formatted'!$B1104+1,'TimeSeries - Formatted'!K$1)</f>
        <v>40</v>
      </c>
      <c r="R1104">
        <f>SUM(O$4:O1104)</f>
        <v>53</v>
      </c>
      <c r="S1104">
        <f>SUM(P$4:P1104)</f>
        <v>54</v>
      </c>
      <c r="U1104" s="1">
        <f t="shared" si="416"/>
        <v>9.0634441087611428E-3</v>
      </c>
      <c r="V1104" s="1">
        <f t="shared" si="417"/>
        <v>1.2509197939661432E-2</v>
      </c>
      <c r="W1104" s="1">
        <f t="shared" si="418"/>
        <v>1.2509197939661432E-2</v>
      </c>
      <c r="X1104" s="1">
        <f t="shared" si="419"/>
        <v>8.7976539589442737E-3</v>
      </c>
      <c r="Y1104" s="1">
        <f t="shared" si="420"/>
        <v>9.0805902383654935E-3</v>
      </c>
      <c r="Z1104" s="1">
        <f t="shared" si="421"/>
        <v>1.3804303694681108E-2</v>
      </c>
      <c r="AA1104" s="1">
        <f t="shared" si="422"/>
        <v>1.413133832086455E-2</v>
      </c>
      <c r="AB1104" s="1">
        <f t="shared" si="423"/>
        <v>1.1513157894736947E-2</v>
      </c>
      <c r="AD1104" s="2">
        <f t="shared" ca="1" si="407"/>
        <v>1</v>
      </c>
      <c r="AE1104" s="2">
        <f t="shared" ca="1" si="408"/>
        <v>1</v>
      </c>
      <c r="AF1104" s="2">
        <f t="shared" ca="1" si="409"/>
        <v>1</v>
      </c>
      <c r="AG1104" s="2">
        <f t="shared" ca="1" si="410"/>
        <v>1</v>
      </c>
      <c r="AH1104" s="2">
        <f t="shared" ca="1" si="411"/>
        <v>1</v>
      </c>
      <c r="AI1104" s="2">
        <f t="shared" ca="1" si="412"/>
        <v>1</v>
      </c>
      <c r="AJ1104" s="2">
        <f t="shared" ca="1" si="413"/>
        <v>1</v>
      </c>
      <c r="AK1104" s="2">
        <f t="shared" ca="1" si="414"/>
        <v>1</v>
      </c>
      <c r="AM1104">
        <f ca="1">+IF(COUNTIFS(AM$4:AM1103,1,$Q$4:$Q1103,$Q1104)=1,0,IF(U1104*AD1104&lt;$AO$1,1,0))</f>
        <v>0</v>
      </c>
      <c r="AN1104">
        <f ca="1">+IF(COUNTIFS(AN$4:AN1103,1,$Q$4:$Q1103,$Q1104)=1,0,IF(V1104*AE1104&lt;$AO$1,1,0))</f>
        <v>0</v>
      </c>
      <c r="AO1104">
        <f ca="1">+IF(COUNTIFS(AO$4:AO1103,1,$Q$4:$Q1103,$Q1104)=1,0,IF(W1104*AF1104&lt;$AO$1,1,0))</f>
        <v>0</v>
      </c>
      <c r="AP1104">
        <f ca="1">+IF(COUNTIFS(AP$4:AP1103,1,$Q$4:$Q1103,$Q1104)=1,0,IF(X1104*AG1104&lt;$AO$1,1,0))</f>
        <v>0</v>
      </c>
      <c r="AQ1104">
        <f ca="1">+IF(COUNTIFS(AQ$4:AQ1103,1,$Q$4:$Q1103,$Q1104)=1,0,IF(Y1104*AH1104&lt;$AO$1,1,0))</f>
        <v>0</v>
      </c>
      <c r="AR1104">
        <f ca="1">+IF(COUNTIFS(AR$4:AR1103,1,$Q$4:$Q1103,$Q1104)=1,0,IF(Z1104*AI1104&lt;$AO$1,1,0))</f>
        <v>0</v>
      </c>
      <c r="AS1104">
        <f ca="1">+IF(COUNTIFS(AS$4:AS1103,1,$Q$4:$Q1103,$Q1104)=1,0,IF(AA1104*AJ1104&lt;$AO$1,1,0))</f>
        <v>0</v>
      </c>
      <c r="AT1104">
        <f ca="1">+IF(COUNTIFS(AT$4:AT1103,1,$Q$4:$Q1103,$Q1104)=1,0,IF(AB1104*AK1104&lt;$AO$1,1,0))</f>
        <v>0</v>
      </c>
      <c r="AU1104">
        <f t="shared" ca="1" si="405"/>
        <v>0</v>
      </c>
      <c r="AW1104">
        <f ca="1">1*(COUNTIFS($Q$4:$Q1103,Q1104,AU$4:AU1103,1)&gt;0)</f>
        <v>0</v>
      </c>
      <c r="AX1104" t="str">
        <f t="shared" ca="1" si="415"/>
        <v/>
      </c>
    </row>
    <row r="1105" spans="2:50" x14ac:dyDescent="0.35">
      <c r="B1105">
        <f t="shared" si="406"/>
        <v>1102</v>
      </c>
      <c r="C1105" s="5">
        <f>AVERAGEIFS(TimeSeries!1103:1103,TimeSeries!$1:$1,"&lt;="&amp;C$3,TimeSeries!$1:$1,"&gt;="&amp;C$2)</f>
        <v>134.80000000000001</v>
      </c>
      <c r="D1105" s="5">
        <f>AVERAGEIFS(TimeSeries!1103:1103,TimeSeries!$1:$1,"&lt;="&amp;D$3,TimeSeries!$1:$1,"&gt;="&amp;D$2)</f>
        <v>138.80000000000001</v>
      </c>
      <c r="E1105" s="5">
        <f>AVERAGEIFS(TimeSeries!1103:1103,TimeSeries!$1:$1,"&lt;="&amp;E$3,TimeSeries!$1:$1,"&gt;="&amp;E$2)</f>
        <v>138.80000000000001</v>
      </c>
      <c r="F1105" s="5">
        <f>AVERAGEIFS(TimeSeries!1103:1103,TimeSeries!$1:$1,"&lt;="&amp;F$3,TimeSeries!$1:$1,"&gt;="&amp;F$2)</f>
        <v>138.80000000000001</v>
      </c>
      <c r="G1105" s="5">
        <f>AVERAGEIFS(TimeSeries!1103:1103,TimeSeries!$1:$1,"&lt;="&amp;G$3,TimeSeries!$1:$1,"&gt;="&amp;G$2)</f>
        <v>134.55000000000001</v>
      </c>
      <c r="H1105" s="5">
        <f>AVERAGEIFS(TimeSeries!1103:1103,TimeSeries!$1:$1,"&lt;="&amp;H$3,TimeSeries!$1:$1,"&gt;="&amp;H$2)</f>
        <v>126.05</v>
      </c>
      <c r="I1105" s="5">
        <f>AVERAGEIFS(TimeSeries!1103:1103,TimeSeries!$1:$1,"&lt;="&amp;I$3,TimeSeries!$1:$1,"&gt;="&amp;I$2)</f>
        <v>123.95</v>
      </c>
      <c r="J1105" s="5">
        <f>AVERAGEIFS(TimeSeries!1103:1103,TimeSeries!$1:$1,"&lt;="&amp;J$3,TimeSeries!$1:$1,"&gt;="&amp;J$2)</f>
        <v>125.9</v>
      </c>
      <c r="K1105" s="5">
        <f>+TimeSeries!I1103</f>
        <v>133.02500000000001</v>
      </c>
      <c r="M1105">
        <f t="shared" si="401"/>
        <v>117.47499999999999</v>
      </c>
      <c r="N1105">
        <f t="shared" si="402"/>
        <v>125.80625000000001</v>
      </c>
      <c r="O1105">
        <f t="shared" si="404"/>
        <v>0</v>
      </c>
      <c r="P1105">
        <f t="shared" si="403"/>
        <v>0</v>
      </c>
      <c r="Q1105">
        <f>+INDEX(TimeSeries!$A:$ZZ,'TimeSeries - Formatted'!$B1105+1,'TimeSeries - Formatted'!K$1)</f>
        <v>40</v>
      </c>
      <c r="R1105">
        <f>SUM(O$4:O1105)</f>
        <v>53</v>
      </c>
      <c r="S1105">
        <f>SUM(P$4:P1105)</f>
        <v>54</v>
      </c>
      <c r="U1105" s="1">
        <f t="shared" si="416"/>
        <v>8.9820359281438389E-3</v>
      </c>
      <c r="V1105" s="1">
        <f t="shared" si="417"/>
        <v>8.720930232558155E-3</v>
      </c>
      <c r="W1105" s="1">
        <f t="shared" si="418"/>
        <v>8.720930232558155E-3</v>
      </c>
      <c r="X1105" s="1">
        <f t="shared" si="419"/>
        <v>8.720930232558155E-3</v>
      </c>
      <c r="Y1105" s="1">
        <f t="shared" si="420"/>
        <v>8.9988751406075984E-3</v>
      </c>
      <c r="Z1105" s="1">
        <f t="shared" si="421"/>
        <v>9.6115338406086437E-3</v>
      </c>
      <c r="AA1105" s="1">
        <f t="shared" si="422"/>
        <v>1.5983606557377072E-2</v>
      </c>
      <c r="AB1105" s="1">
        <f t="shared" si="423"/>
        <v>2.3577235772357819E-2</v>
      </c>
      <c r="AD1105" s="2">
        <f t="shared" ca="1" si="407"/>
        <v>1</v>
      </c>
      <c r="AE1105" s="2">
        <f t="shared" ca="1" si="408"/>
        <v>1</v>
      </c>
      <c r="AF1105" s="2">
        <f t="shared" ca="1" si="409"/>
        <v>1</v>
      </c>
      <c r="AG1105" s="2">
        <f t="shared" ca="1" si="410"/>
        <v>1</v>
      </c>
      <c r="AH1105" s="2">
        <f t="shared" ca="1" si="411"/>
        <v>1</v>
      </c>
      <c r="AI1105" s="2">
        <f t="shared" ca="1" si="412"/>
        <v>1</v>
      </c>
      <c r="AJ1105" s="2">
        <f t="shared" ca="1" si="413"/>
        <v>1</v>
      </c>
      <c r="AK1105" s="2">
        <f t="shared" ca="1" si="414"/>
        <v>1</v>
      </c>
      <c r="AM1105">
        <f ca="1">+IF(COUNTIFS(AM$4:AM1104,1,$Q$4:$Q1104,$Q1105)=1,0,IF(U1105*AD1105&lt;$AO$1,1,0))</f>
        <v>0</v>
      </c>
      <c r="AN1105">
        <f ca="1">+IF(COUNTIFS(AN$4:AN1104,1,$Q$4:$Q1104,$Q1105)=1,0,IF(V1105*AE1105&lt;$AO$1,1,0))</f>
        <v>0</v>
      </c>
      <c r="AO1105">
        <f ca="1">+IF(COUNTIFS(AO$4:AO1104,1,$Q$4:$Q1104,$Q1105)=1,0,IF(W1105*AF1105&lt;$AO$1,1,0))</f>
        <v>0</v>
      </c>
      <c r="AP1105">
        <f ca="1">+IF(COUNTIFS(AP$4:AP1104,1,$Q$4:$Q1104,$Q1105)=1,0,IF(X1105*AG1105&lt;$AO$1,1,0))</f>
        <v>0</v>
      </c>
      <c r="AQ1105">
        <f ca="1">+IF(COUNTIFS(AQ$4:AQ1104,1,$Q$4:$Q1104,$Q1105)=1,0,IF(Y1105*AH1105&lt;$AO$1,1,0))</f>
        <v>0</v>
      </c>
      <c r="AR1105">
        <f ca="1">+IF(COUNTIFS(AR$4:AR1104,1,$Q$4:$Q1104,$Q1105)=1,0,IF(Z1105*AI1105&lt;$AO$1,1,0))</f>
        <v>0</v>
      </c>
      <c r="AS1105">
        <f ca="1">+IF(COUNTIFS(AS$4:AS1104,1,$Q$4:$Q1104,$Q1105)=1,0,IF(AA1105*AJ1105&lt;$AO$1,1,0))</f>
        <v>0</v>
      </c>
      <c r="AT1105">
        <f ca="1">+IF(COUNTIFS(AT$4:AT1104,1,$Q$4:$Q1104,$Q1105)=1,0,IF(AB1105*AK1105&lt;$AO$1,1,0))</f>
        <v>0</v>
      </c>
      <c r="AU1105">
        <f t="shared" ca="1" si="405"/>
        <v>0</v>
      </c>
      <c r="AW1105">
        <f ca="1">1*(COUNTIFS($Q$4:$Q1104,Q1105,AU$4:AU1104,1)&gt;0)</f>
        <v>0</v>
      </c>
      <c r="AX1105" t="str">
        <f t="shared" ca="1" si="415"/>
        <v/>
      </c>
    </row>
    <row r="1106" spans="2:50" x14ac:dyDescent="0.35">
      <c r="B1106">
        <f t="shared" si="406"/>
        <v>1103</v>
      </c>
      <c r="C1106" s="5">
        <f>AVERAGEIFS(TimeSeries!1104:1104,TimeSeries!$1:$1,"&lt;="&amp;C$3,TimeSeries!$1:$1,"&gt;="&amp;C$2)</f>
        <v>135.30000000000001</v>
      </c>
      <c r="D1106" s="5">
        <f>AVERAGEIFS(TimeSeries!1104:1104,TimeSeries!$1:$1,"&lt;="&amp;D$3,TimeSeries!$1:$1,"&gt;="&amp;D$2)</f>
        <v>139.80000000000001</v>
      </c>
      <c r="E1106" s="5">
        <f>AVERAGEIFS(TimeSeries!1104:1104,TimeSeries!$1:$1,"&lt;="&amp;E$3,TimeSeries!$1:$1,"&gt;="&amp;E$2)</f>
        <v>141.19999999999999</v>
      </c>
      <c r="F1106" s="5">
        <f>AVERAGEIFS(TimeSeries!1104:1104,TimeSeries!$1:$1,"&lt;="&amp;F$3,TimeSeries!$1:$1,"&gt;="&amp;F$2)</f>
        <v>140.69999999999999</v>
      </c>
      <c r="G1106" s="5">
        <f>AVERAGEIFS(TimeSeries!1104:1104,TimeSeries!$1:$1,"&lt;="&amp;G$3,TimeSeries!$1:$1,"&gt;="&amp;G$2)</f>
        <v>135.05000000000001</v>
      </c>
      <c r="H1106" s="5">
        <f>AVERAGEIFS(TimeSeries!1104:1104,TimeSeries!$1:$1,"&lt;="&amp;H$3,TimeSeries!$1:$1,"&gt;="&amp;H$2)</f>
        <v>126.05</v>
      </c>
      <c r="I1106" s="5">
        <f>AVERAGEIFS(TimeSeries!1104:1104,TimeSeries!$1:$1,"&lt;="&amp;I$3,TimeSeries!$1:$1,"&gt;="&amp;I$2)</f>
        <v>123.95</v>
      </c>
      <c r="J1106" s="5">
        <f>AVERAGEIFS(TimeSeries!1104:1104,TimeSeries!$1:$1,"&lt;="&amp;J$3,TimeSeries!$1:$1,"&gt;="&amp;J$2)</f>
        <v>125.9</v>
      </c>
      <c r="K1106" s="5">
        <f>+TimeSeries!I1104</f>
        <v>133.875</v>
      </c>
      <c r="M1106">
        <f t="shared" si="401"/>
        <v>117.47499999999999</v>
      </c>
      <c r="N1106">
        <f t="shared" si="402"/>
        <v>125.80625000000001</v>
      </c>
      <c r="O1106">
        <f t="shared" si="404"/>
        <v>0</v>
      </c>
      <c r="P1106">
        <f t="shared" si="403"/>
        <v>0</v>
      </c>
      <c r="Q1106">
        <f>+INDEX(TimeSeries!$A:$ZZ,'TimeSeries - Formatted'!$B1106+1,'TimeSeries - Formatted'!K$1)</f>
        <v>40</v>
      </c>
      <c r="R1106">
        <f>SUM(O$4:O1106)</f>
        <v>53</v>
      </c>
      <c r="S1106">
        <f>SUM(P$4:P1106)</f>
        <v>54</v>
      </c>
      <c r="U1106" s="1">
        <f t="shared" si="416"/>
        <v>3.7091988130564246E-3</v>
      </c>
      <c r="V1106" s="1">
        <f t="shared" si="417"/>
        <v>7.2046109510086609E-3</v>
      </c>
      <c r="W1106" s="1">
        <f t="shared" si="418"/>
        <v>1.7291066282420609E-2</v>
      </c>
      <c r="X1106" s="1">
        <f t="shared" si="419"/>
        <v>1.3688760806916278E-2</v>
      </c>
      <c r="Y1106" s="1">
        <f t="shared" si="420"/>
        <v>3.7160906726123599E-3</v>
      </c>
      <c r="Z1106" s="1">
        <f t="shared" si="421"/>
        <v>0</v>
      </c>
      <c r="AA1106" s="1">
        <f t="shared" si="422"/>
        <v>0</v>
      </c>
      <c r="AB1106" s="1">
        <f t="shared" si="423"/>
        <v>0</v>
      </c>
      <c r="AD1106" s="2">
        <f t="shared" ca="1" si="407"/>
        <v>1</v>
      </c>
      <c r="AE1106" s="2">
        <f t="shared" ca="1" si="408"/>
        <v>1</v>
      </c>
      <c r="AF1106" s="2">
        <f t="shared" ca="1" si="409"/>
        <v>1</v>
      </c>
      <c r="AG1106" s="2">
        <f t="shared" ca="1" si="410"/>
        <v>1</v>
      </c>
      <c r="AH1106" s="2">
        <f t="shared" ca="1" si="411"/>
        <v>1</v>
      </c>
      <c r="AI1106" s="2">
        <f t="shared" ca="1" si="412"/>
        <v>1</v>
      </c>
      <c r="AJ1106" s="2">
        <f t="shared" ca="1" si="413"/>
        <v>1</v>
      </c>
      <c r="AK1106" s="2">
        <f t="shared" ca="1" si="414"/>
        <v>1</v>
      </c>
      <c r="AM1106">
        <f ca="1">+IF(COUNTIFS(AM$4:AM1105,1,$Q$4:$Q1105,$Q1106)=1,0,IF(U1106*AD1106&lt;$AO$1,1,0))</f>
        <v>0</v>
      </c>
      <c r="AN1106">
        <f ca="1">+IF(COUNTIFS(AN$4:AN1105,1,$Q$4:$Q1105,$Q1106)=1,0,IF(V1106*AE1106&lt;$AO$1,1,0))</f>
        <v>0</v>
      </c>
      <c r="AO1106">
        <f ca="1">+IF(COUNTIFS(AO$4:AO1105,1,$Q$4:$Q1105,$Q1106)=1,0,IF(W1106*AF1106&lt;$AO$1,1,0))</f>
        <v>0</v>
      </c>
      <c r="AP1106">
        <f ca="1">+IF(COUNTIFS(AP$4:AP1105,1,$Q$4:$Q1105,$Q1106)=1,0,IF(X1106*AG1106&lt;$AO$1,1,0))</f>
        <v>0</v>
      </c>
      <c r="AQ1106">
        <f ca="1">+IF(COUNTIFS(AQ$4:AQ1105,1,$Q$4:$Q1105,$Q1106)=1,0,IF(Y1106*AH1106&lt;$AO$1,1,0))</f>
        <v>0</v>
      </c>
      <c r="AR1106">
        <f ca="1">+IF(COUNTIFS(AR$4:AR1105,1,$Q$4:$Q1105,$Q1106)=1,0,IF(Z1106*AI1106&lt;$AO$1,1,0))</f>
        <v>0</v>
      </c>
      <c r="AS1106">
        <f ca="1">+IF(COUNTIFS(AS$4:AS1105,1,$Q$4:$Q1105,$Q1106)=1,0,IF(AA1106*AJ1106&lt;$AO$1,1,0))</f>
        <v>0</v>
      </c>
      <c r="AT1106">
        <f ca="1">+IF(COUNTIFS(AT$4:AT1105,1,$Q$4:$Q1105,$Q1106)=1,0,IF(AB1106*AK1106&lt;$AO$1,1,0))</f>
        <v>0</v>
      </c>
      <c r="AU1106">
        <f t="shared" ca="1" si="405"/>
        <v>0</v>
      </c>
      <c r="AW1106">
        <f ca="1">1*(COUNTIFS($Q$4:$Q1105,Q1106,AU$4:AU1105,1)&gt;0)</f>
        <v>0</v>
      </c>
      <c r="AX1106" t="str">
        <f t="shared" ca="1" si="415"/>
        <v/>
      </c>
    </row>
    <row r="1107" spans="2:50" x14ac:dyDescent="0.35">
      <c r="B1107">
        <f t="shared" si="406"/>
        <v>1104</v>
      </c>
      <c r="C1107" s="5">
        <f>AVERAGEIFS(TimeSeries!1105:1105,TimeSeries!$1:$1,"&lt;="&amp;C$3,TimeSeries!$1:$1,"&gt;="&amp;C$2)</f>
        <v>137.9</v>
      </c>
      <c r="D1107" s="5">
        <f>AVERAGEIFS(TimeSeries!1105:1105,TimeSeries!$1:$1,"&lt;="&amp;D$3,TimeSeries!$1:$1,"&gt;="&amp;D$2)</f>
        <v>145.4</v>
      </c>
      <c r="E1107" s="5">
        <f>AVERAGEIFS(TimeSeries!1105:1105,TimeSeries!$1:$1,"&lt;="&amp;E$3,TimeSeries!$1:$1,"&gt;="&amp;E$2)</f>
        <v>147.55000000000001</v>
      </c>
      <c r="F1107" s="5">
        <f>AVERAGEIFS(TimeSeries!1105:1105,TimeSeries!$1:$1,"&lt;="&amp;F$3,TimeSeries!$1:$1,"&gt;="&amp;F$2)</f>
        <v>143.55000000000001</v>
      </c>
      <c r="G1107" s="5">
        <f>AVERAGEIFS(TimeSeries!1105:1105,TimeSeries!$1:$1,"&lt;="&amp;G$3,TimeSeries!$1:$1,"&gt;="&amp;G$2)</f>
        <v>135.75</v>
      </c>
      <c r="H1107" s="5">
        <f>AVERAGEIFS(TimeSeries!1105:1105,TimeSeries!$1:$1,"&lt;="&amp;H$3,TimeSeries!$1:$1,"&gt;="&amp;H$2)</f>
        <v>127.25</v>
      </c>
      <c r="I1107" s="5">
        <f>AVERAGEIFS(TimeSeries!1105:1105,TimeSeries!$1:$1,"&lt;="&amp;I$3,TimeSeries!$1:$1,"&gt;="&amp;I$2)</f>
        <v>125.85</v>
      </c>
      <c r="J1107" s="5">
        <f>AVERAGEIFS(TimeSeries!1105:1105,TimeSeries!$1:$1,"&lt;="&amp;J$3,TimeSeries!$1:$1,"&gt;="&amp;J$2)</f>
        <v>128.69999999999999</v>
      </c>
      <c r="K1107" s="5">
        <f>+TimeSeries!I1105</f>
        <v>136.76250000000002</v>
      </c>
      <c r="M1107">
        <f t="shared" si="401"/>
        <v>117.47499999999999</v>
      </c>
      <c r="N1107">
        <f t="shared" si="402"/>
        <v>125.80625000000001</v>
      </c>
      <c r="O1107">
        <f t="shared" si="404"/>
        <v>0</v>
      </c>
      <c r="P1107">
        <f t="shared" si="403"/>
        <v>0</v>
      </c>
      <c r="Q1107">
        <f>+INDEX(TimeSeries!$A:$ZZ,'TimeSeries - Formatted'!$B1107+1,'TimeSeries - Formatted'!K$1)</f>
        <v>40</v>
      </c>
      <c r="R1107">
        <f>SUM(O$4:O1107)</f>
        <v>53</v>
      </c>
      <c r="S1107">
        <f>SUM(P$4:P1107)</f>
        <v>54</v>
      </c>
      <c r="U1107" s="1">
        <f t="shared" si="416"/>
        <v>1.921655580192172E-2</v>
      </c>
      <c r="V1107" s="1">
        <f t="shared" si="417"/>
        <v>4.0057224606580677E-2</v>
      </c>
      <c r="W1107" s="1">
        <f t="shared" si="418"/>
        <v>4.4971671388102097E-2</v>
      </c>
      <c r="X1107" s="1">
        <f t="shared" si="419"/>
        <v>2.0255863539445862E-2</v>
      </c>
      <c r="Y1107" s="1">
        <f t="shared" si="420"/>
        <v>5.1832654572379067E-3</v>
      </c>
      <c r="Z1107" s="1">
        <f t="shared" si="421"/>
        <v>9.5200317334391826E-3</v>
      </c>
      <c r="AA1107" s="1">
        <f t="shared" si="422"/>
        <v>1.532876159741825E-2</v>
      </c>
      <c r="AB1107" s="1">
        <f t="shared" si="423"/>
        <v>2.2239872915011727E-2</v>
      </c>
      <c r="AD1107" s="2">
        <f t="shared" ca="1" si="407"/>
        <v>1</v>
      </c>
      <c r="AE1107" s="2">
        <f t="shared" ca="1" si="408"/>
        <v>1</v>
      </c>
      <c r="AF1107" s="2">
        <f t="shared" ca="1" si="409"/>
        <v>1</v>
      </c>
      <c r="AG1107" s="2">
        <f t="shared" ca="1" si="410"/>
        <v>1</v>
      </c>
      <c r="AH1107" s="2">
        <f t="shared" ca="1" si="411"/>
        <v>1</v>
      </c>
      <c r="AI1107" s="2">
        <f t="shared" ca="1" si="412"/>
        <v>1</v>
      </c>
      <c r="AJ1107" s="2">
        <f t="shared" ca="1" si="413"/>
        <v>1</v>
      </c>
      <c r="AK1107" s="2">
        <f t="shared" ca="1" si="414"/>
        <v>1</v>
      </c>
      <c r="AM1107">
        <f ca="1">+IF(COUNTIFS(AM$4:AM1106,1,$Q$4:$Q1106,$Q1107)=1,0,IF(U1107*AD1107&lt;$AO$1,1,0))</f>
        <v>0</v>
      </c>
      <c r="AN1107">
        <f ca="1">+IF(COUNTIFS(AN$4:AN1106,1,$Q$4:$Q1106,$Q1107)=1,0,IF(V1107*AE1107&lt;$AO$1,1,0))</f>
        <v>0</v>
      </c>
      <c r="AO1107">
        <f ca="1">+IF(COUNTIFS(AO$4:AO1106,1,$Q$4:$Q1106,$Q1107)=1,0,IF(W1107*AF1107&lt;$AO$1,1,0))</f>
        <v>0</v>
      </c>
      <c r="AP1107">
        <f ca="1">+IF(COUNTIFS(AP$4:AP1106,1,$Q$4:$Q1106,$Q1107)=1,0,IF(X1107*AG1107&lt;$AO$1,1,0))</f>
        <v>0</v>
      </c>
      <c r="AQ1107">
        <f ca="1">+IF(COUNTIFS(AQ$4:AQ1106,1,$Q$4:$Q1106,$Q1107)=1,0,IF(Y1107*AH1107&lt;$AO$1,1,0))</f>
        <v>0</v>
      </c>
      <c r="AR1107">
        <f ca="1">+IF(COUNTIFS(AR$4:AR1106,1,$Q$4:$Q1106,$Q1107)=1,0,IF(Z1107*AI1107&lt;$AO$1,1,0))</f>
        <v>0</v>
      </c>
      <c r="AS1107">
        <f ca="1">+IF(COUNTIFS(AS$4:AS1106,1,$Q$4:$Q1106,$Q1107)=1,0,IF(AA1107*AJ1107&lt;$AO$1,1,0))</f>
        <v>0</v>
      </c>
      <c r="AT1107">
        <f ca="1">+IF(COUNTIFS(AT$4:AT1106,1,$Q$4:$Q1106,$Q1107)=1,0,IF(AB1107*AK1107&lt;$AO$1,1,0))</f>
        <v>0</v>
      </c>
      <c r="AU1107">
        <f t="shared" ca="1" si="405"/>
        <v>0</v>
      </c>
      <c r="AW1107">
        <f ca="1">1*(COUNTIFS($Q$4:$Q1106,Q1107,AU$4:AU1106,1)&gt;0)</f>
        <v>0</v>
      </c>
      <c r="AX1107" t="str">
        <f t="shared" ca="1" si="415"/>
        <v/>
      </c>
    </row>
    <row r="1108" spans="2:50" x14ac:dyDescent="0.35">
      <c r="B1108">
        <f t="shared" si="406"/>
        <v>1105</v>
      </c>
      <c r="C1108" s="5">
        <f>AVERAGEIFS(TimeSeries!1106:1106,TimeSeries!$1:$1,"&lt;="&amp;C$3,TimeSeries!$1:$1,"&gt;="&amp;C$2)</f>
        <v>141.55000000000001</v>
      </c>
      <c r="D1108" s="5">
        <f>AVERAGEIFS(TimeSeries!1106:1106,TimeSeries!$1:$1,"&lt;="&amp;D$3,TimeSeries!$1:$1,"&gt;="&amp;D$2)</f>
        <v>146.05000000000001</v>
      </c>
      <c r="E1108" s="5">
        <f>AVERAGEIFS(TimeSeries!1106:1106,TimeSeries!$1:$1,"&lt;="&amp;E$3,TimeSeries!$1:$1,"&gt;="&amp;E$2)</f>
        <v>146.05000000000001</v>
      </c>
      <c r="F1108" s="5">
        <f>AVERAGEIFS(TimeSeries!1106:1106,TimeSeries!$1:$1,"&lt;="&amp;F$3,TimeSeries!$1:$1,"&gt;="&amp;F$2)</f>
        <v>145.55000000000001</v>
      </c>
      <c r="G1108" s="5">
        <f>AVERAGEIFS(TimeSeries!1106:1106,TimeSeries!$1:$1,"&lt;="&amp;G$3,TimeSeries!$1:$1,"&gt;="&amp;G$2)</f>
        <v>139.9</v>
      </c>
      <c r="H1108" s="5">
        <f>AVERAGEIFS(TimeSeries!1106:1106,TimeSeries!$1:$1,"&lt;="&amp;H$3,TimeSeries!$1:$1,"&gt;="&amp;H$2)</f>
        <v>131.4</v>
      </c>
      <c r="I1108" s="5">
        <f>AVERAGEIFS(TimeSeries!1106:1106,TimeSeries!$1:$1,"&lt;="&amp;I$3,TimeSeries!$1:$1,"&gt;="&amp;I$2)</f>
        <v>129.25</v>
      </c>
      <c r="J1108" s="5">
        <f>AVERAGEIFS(TimeSeries!1106:1106,TimeSeries!$1:$1,"&lt;="&amp;J$3,TimeSeries!$1:$1,"&gt;="&amp;J$2)</f>
        <v>131.5</v>
      </c>
      <c r="K1108" s="5">
        <f>+TimeSeries!I1106</f>
        <v>139.1875</v>
      </c>
      <c r="M1108">
        <f t="shared" si="401"/>
        <v>117.47499999999999</v>
      </c>
      <c r="N1108">
        <f t="shared" si="402"/>
        <v>125.80625000000001</v>
      </c>
      <c r="O1108">
        <f t="shared" si="404"/>
        <v>0</v>
      </c>
      <c r="P1108">
        <f t="shared" si="403"/>
        <v>0</v>
      </c>
      <c r="Q1108">
        <f>+INDEX(TimeSeries!$A:$ZZ,'TimeSeries - Formatted'!$B1108+1,'TimeSeries - Formatted'!K$1)</f>
        <v>40</v>
      </c>
      <c r="R1108">
        <f>SUM(O$4:O1108)</f>
        <v>53</v>
      </c>
      <c r="S1108">
        <f>SUM(P$4:P1108)</f>
        <v>54</v>
      </c>
      <c r="U1108" s="1">
        <f t="shared" si="416"/>
        <v>2.6468455402465674E-2</v>
      </c>
      <c r="V1108" s="1">
        <f t="shared" si="417"/>
        <v>4.4704264099038049E-3</v>
      </c>
      <c r="W1108" s="1">
        <f t="shared" si="418"/>
        <v>-1.0166045408336211E-2</v>
      </c>
      <c r="X1108" s="1">
        <f t="shared" si="419"/>
        <v>1.3932427725531271E-2</v>
      </c>
      <c r="Y1108" s="1">
        <f t="shared" si="420"/>
        <v>3.0570902394106758E-2</v>
      </c>
      <c r="Z1108" s="1">
        <f t="shared" si="421"/>
        <v>3.2612966601178739E-2</v>
      </c>
      <c r="AA1108" s="1">
        <f t="shared" si="422"/>
        <v>2.7016289233214197E-2</v>
      </c>
      <c r="AB1108" s="1">
        <f t="shared" si="423"/>
        <v>2.1756021756021759E-2</v>
      </c>
      <c r="AD1108" s="2">
        <f t="shared" ca="1" si="407"/>
        <v>1</v>
      </c>
      <c r="AE1108" s="2">
        <f t="shared" ca="1" si="408"/>
        <v>1</v>
      </c>
      <c r="AF1108" s="2">
        <f t="shared" ca="1" si="409"/>
        <v>1</v>
      </c>
      <c r="AG1108" s="2">
        <f t="shared" ca="1" si="410"/>
        <v>1</v>
      </c>
      <c r="AH1108" s="2">
        <f t="shared" ca="1" si="411"/>
        <v>1</v>
      </c>
      <c r="AI1108" s="2">
        <f t="shared" ca="1" si="412"/>
        <v>1</v>
      </c>
      <c r="AJ1108" s="2">
        <f t="shared" ca="1" si="413"/>
        <v>1</v>
      </c>
      <c r="AK1108" s="2">
        <f t="shared" ca="1" si="414"/>
        <v>1</v>
      </c>
      <c r="AM1108">
        <f ca="1">+IF(COUNTIFS(AM$4:AM1107,1,$Q$4:$Q1107,$Q1108)=1,0,IF(U1108*AD1108&lt;$AO$1,1,0))</f>
        <v>0</v>
      </c>
      <c r="AN1108">
        <f ca="1">+IF(COUNTIFS(AN$4:AN1107,1,$Q$4:$Q1107,$Q1108)=1,0,IF(V1108*AE1108&lt;$AO$1,1,0))</f>
        <v>0</v>
      </c>
      <c r="AO1108">
        <f ca="1">+IF(COUNTIFS(AO$4:AO1107,1,$Q$4:$Q1107,$Q1108)=1,0,IF(W1108*AF1108&lt;$AO$1,1,0))</f>
        <v>0</v>
      </c>
      <c r="AP1108">
        <f ca="1">+IF(COUNTIFS(AP$4:AP1107,1,$Q$4:$Q1107,$Q1108)=1,0,IF(X1108*AG1108&lt;$AO$1,1,0))</f>
        <v>0</v>
      </c>
      <c r="AQ1108">
        <f ca="1">+IF(COUNTIFS(AQ$4:AQ1107,1,$Q$4:$Q1107,$Q1108)=1,0,IF(Y1108*AH1108&lt;$AO$1,1,0))</f>
        <v>0</v>
      </c>
      <c r="AR1108">
        <f ca="1">+IF(COUNTIFS(AR$4:AR1107,1,$Q$4:$Q1107,$Q1108)=1,0,IF(Z1108*AI1108&lt;$AO$1,1,0))</f>
        <v>0</v>
      </c>
      <c r="AS1108">
        <f ca="1">+IF(COUNTIFS(AS$4:AS1107,1,$Q$4:$Q1107,$Q1108)=1,0,IF(AA1108*AJ1108&lt;$AO$1,1,0))</f>
        <v>0</v>
      </c>
      <c r="AT1108">
        <f ca="1">+IF(COUNTIFS(AT$4:AT1107,1,$Q$4:$Q1107,$Q1108)=1,0,IF(AB1108*AK1108&lt;$AO$1,1,0))</f>
        <v>0</v>
      </c>
      <c r="AU1108">
        <f t="shared" ca="1" si="405"/>
        <v>0</v>
      </c>
      <c r="AW1108">
        <f ca="1">1*(COUNTIFS($Q$4:$Q1107,Q1108,AU$4:AU1107,1)&gt;0)</f>
        <v>0</v>
      </c>
      <c r="AX1108" t="str">
        <f t="shared" ca="1" si="415"/>
        <v/>
      </c>
    </row>
    <row r="1109" spans="2:50" x14ac:dyDescent="0.35">
      <c r="B1109">
        <f t="shared" si="406"/>
        <v>1106</v>
      </c>
      <c r="C1109" s="5">
        <f>AVERAGEIFS(TimeSeries!1107:1107,TimeSeries!$1:$1,"&lt;="&amp;C$3,TimeSeries!$1:$1,"&gt;="&amp;C$2)</f>
        <v>138.30000000000001</v>
      </c>
      <c r="D1109" s="5">
        <f>AVERAGEIFS(TimeSeries!1107:1107,TimeSeries!$1:$1,"&lt;="&amp;D$3,TimeSeries!$1:$1,"&gt;="&amp;D$2)</f>
        <v>136.30000000000001</v>
      </c>
      <c r="E1109" s="5">
        <f>AVERAGEIFS(TimeSeries!1107:1107,TimeSeries!$1:$1,"&lt;="&amp;E$3,TimeSeries!$1:$1,"&gt;="&amp;E$2)</f>
        <v>135.6</v>
      </c>
      <c r="F1109" s="5">
        <f>AVERAGEIFS(TimeSeries!1107:1107,TimeSeries!$1:$1,"&lt;="&amp;F$3,TimeSeries!$1:$1,"&gt;="&amp;F$2)</f>
        <v>139.1</v>
      </c>
      <c r="G1109" s="5">
        <f>AVERAGEIFS(TimeSeries!1107:1107,TimeSeries!$1:$1,"&lt;="&amp;G$3,TimeSeries!$1:$1,"&gt;="&amp;G$2)</f>
        <v>139.80000000000001</v>
      </c>
      <c r="H1109" s="5">
        <f>AVERAGEIFS(TimeSeries!1107:1107,TimeSeries!$1:$1,"&lt;="&amp;H$3,TimeSeries!$1:$1,"&gt;="&amp;H$2)</f>
        <v>136.30000000000001</v>
      </c>
      <c r="I1109" s="5">
        <f>AVERAGEIFS(TimeSeries!1107:1107,TimeSeries!$1:$1,"&lt;="&amp;I$3,TimeSeries!$1:$1,"&gt;="&amp;I$2)</f>
        <v>133.44999999999999</v>
      </c>
      <c r="J1109" s="5">
        <f>AVERAGEIFS(TimeSeries!1107:1107,TimeSeries!$1:$1,"&lt;="&amp;J$3,TimeSeries!$1:$1,"&gt;="&amp;J$2)</f>
        <v>132.9</v>
      </c>
      <c r="K1109" s="5">
        <f>+TimeSeries!I1107</f>
        <v>136.78749999999999</v>
      </c>
      <c r="M1109">
        <f t="shared" si="401"/>
        <v>117.47499999999999</v>
      </c>
      <c r="N1109">
        <f t="shared" si="402"/>
        <v>125.80625000000001</v>
      </c>
      <c r="O1109">
        <f t="shared" si="404"/>
        <v>0</v>
      </c>
      <c r="P1109">
        <f t="shared" si="403"/>
        <v>0</v>
      </c>
      <c r="Q1109">
        <f>+INDEX(TimeSeries!$A:$ZZ,'TimeSeries - Formatted'!$B1109+1,'TimeSeries - Formatted'!K$1)</f>
        <v>40</v>
      </c>
      <c r="R1109">
        <f>SUM(O$4:O1109)</f>
        <v>53</v>
      </c>
      <c r="S1109">
        <f>SUM(P$4:P1109)</f>
        <v>54</v>
      </c>
      <c r="U1109" s="1">
        <f t="shared" si="416"/>
        <v>-2.2960084775697664E-2</v>
      </c>
      <c r="V1109" s="1">
        <f t="shared" si="417"/>
        <v>-6.6757959602875672E-2</v>
      </c>
      <c r="W1109" s="1">
        <f t="shared" si="418"/>
        <v>-8.0989495086411512E-2</v>
      </c>
      <c r="X1109" s="1">
        <f t="shared" si="419"/>
        <v>-4.4314668498797727E-2</v>
      </c>
      <c r="Y1109" s="1">
        <f t="shared" si="420"/>
        <v>-7.1479628305926024E-4</v>
      </c>
      <c r="Z1109" s="1">
        <f t="shared" si="421"/>
        <v>3.7290715372907179E-2</v>
      </c>
      <c r="AA1109" s="1">
        <f t="shared" si="422"/>
        <v>3.2495164410057953E-2</v>
      </c>
      <c r="AB1109" s="1">
        <f t="shared" si="423"/>
        <v>1.0646387832699666E-2</v>
      </c>
      <c r="AD1109" s="2">
        <f t="shared" ca="1" si="407"/>
        <v>1</v>
      </c>
      <c r="AE1109" s="2">
        <f t="shared" ca="1" si="408"/>
        <v>1</v>
      </c>
      <c r="AF1109" s="2">
        <f t="shared" ca="1" si="409"/>
        <v>1</v>
      </c>
      <c r="AG1109" s="2">
        <f t="shared" ca="1" si="410"/>
        <v>1</v>
      </c>
      <c r="AH1109" s="2">
        <f t="shared" ca="1" si="411"/>
        <v>1</v>
      </c>
      <c r="AI1109" s="2">
        <f t="shared" ca="1" si="412"/>
        <v>1</v>
      </c>
      <c r="AJ1109" s="2">
        <f t="shared" ca="1" si="413"/>
        <v>1</v>
      </c>
      <c r="AK1109" s="2">
        <f t="shared" ca="1" si="414"/>
        <v>1</v>
      </c>
      <c r="AM1109">
        <f ca="1">+IF(COUNTIFS(AM$4:AM1108,1,$Q$4:$Q1108,$Q1109)=1,0,IF(U1109*AD1109&lt;$AO$1,1,0))</f>
        <v>0</v>
      </c>
      <c r="AN1109">
        <f ca="1">+IF(COUNTIFS(AN$4:AN1108,1,$Q$4:$Q1108,$Q1109)=1,0,IF(V1109*AE1109&lt;$AO$1,1,0))</f>
        <v>0</v>
      </c>
      <c r="AO1109">
        <f ca="1">+IF(COUNTIFS(AO$4:AO1108,1,$Q$4:$Q1108,$Q1109)=1,0,IF(W1109*AF1109&lt;$AO$1,1,0))</f>
        <v>0</v>
      </c>
      <c r="AP1109">
        <f ca="1">+IF(COUNTIFS(AP$4:AP1108,1,$Q$4:$Q1108,$Q1109)=1,0,IF(X1109*AG1109&lt;$AO$1,1,0))</f>
        <v>0</v>
      </c>
      <c r="AQ1109">
        <f ca="1">+IF(COUNTIFS(AQ$4:AQ1108,1,$Q$4:$Q1108,$Q1109)=1,0,IF(Y1109*AH1109&lt;$AO$1,1,0))</f>
        <v>0</v>
      </c>
      <c r="AR1109">
        <f ca="1">+IF(COUNTIFS(AR$4:AR1108,1,$Q$4:$Q1108,$Q1109)=1,0,IF(Z1109*AI1109&lt;$AO$1,1,0))</f>
        <v>0</v>
      </c>
      <c r="AS1109">
        <f ca="1">+IF(COUNTIFS(AS$4:AS1108,1,$Q$4:$Q1108,$Q1109)=1,0,IF(AA1109*AJ1109&lt;$AO$1,1,0))</f>
        <v>0</v>
      </c>
      <c r="AT1109">
        <f ca="1">+IF(COUNTIFS(AT$4:AT1108,1,$Q$4:$Q1108,$Q1109)=1,0,IF(AB1109*AK1109&lt;$AO$1,1,0))</f>
        <v>0</v>
      </c>
      <c r="AU1109">
        <f t="shared" ca="1" si="405"/>
        <v>0</v>
      </c>
      <c r="AW1109">
        <f ca="1">1*(COUNTIFS($Q$4:$Q1108,Q1109,AU$4:AU1108,1)&gt;0)</f>
        <v>0</v>
      </c>
      <c r="AX1109" t="str">
        <f t="shared" ca="1" si="415"/>
        <v/>
      </c>
    </row>
    <row r="1110" spans="2:50" x14ac:dyDescent="0.35">
      <c r="B1110">
        <f t="shared" si="406"/>
        <v>1107</v>
      </c>
      <c r="C1110" s="5">
        <f>AVERAGEIFS(TimeSeries!1108:1108,TimeSeries!$1:$1,"&lt;="&amp;C$3,TimeSeries!$1:$1,"&gt;="&amp;C$2)</f>
        <v>129.15</v>
      </c>
      <c r="D1110" s="5">
        <f>AVERAGEIFS(TimeSeries!1108:1108,TimeSeries!$1:$1,"&lt;="&amp;D$3,TimeSeries!$1:$1,"&gt;="&amp;D$2)</f>
        <v>125.65</v>
      </c>
      <c r="E1110" s="5">
        <f>AVERAGEIFS(TimeSeries!1108:1108,TimeSeries!$1:$1,"&lt;="&amp;E$3,TimeSeries!$1:$1,"&gt;="&amp;E$2)</f>
        <v>125.65</v>
      </c>
      <c r="F1110" s="5">
        <f>AVERAGEIFS(TimeSeries!1108:1108,TimeSeries!$1:$1,"&lt;="&amp;F$3,TimeSeries!$1:$1,"&gt;="&amp;F$2)</f>
        <v>130.65</v>
      </c>
      <c r="G1110" s="5">
        <f>AVERAGEIFS(TimeSeries!1108:1108,TimeSeries!$1:$1,"&lt;="&amp;G$3,TimeSeries!$1:$1,"&gt;="&amp;G$2)</f>
        <v>133.44999999999999</v>
      </c>
      <c r="H1110" s="5">
        <f>AVERAGEIFS(TimeSeries!1108:1108,TimeSeries!$1:$1,"&lt;="&amp;H$3,TimeSeries!$1:$1,"&gt;="&amp;H$2)</f>
        <v>131.44999999999999</v>
      </c>
      <c r="I1110" s="5">
        <f>AVERAGEIFS(TimeSeries!1108:1108,TimeSeries!$1:$1,"&lt;="&amp;I$3,TimeSeries!$1:$1,"&gt;="&amp;I$2)</f>
        <v>127.95</v>
      </c>
      <c r="J1110" s="5">
        <f>AVERAGEIFS(TimeSeries!1108:1108,TimeSeries!$1:$1,"&lt;="&amp;J$3,TimeSeries!$1:$1,"&gt;="&amp;J$2)</f>
        <v>125.9</v>
      </c>
      <c r="K1110" s="5">
        <f>+TimeSeries!I1108</f>
        <v>129.05000000000001</v>
      </c>
      <c r="M1110">
        <f t="shared" si="401"/>
        <v>117.47499999999999</v>
      </c>
      <c r="N1110">
        <f t="shared" si="402"/>
        <v>125.80625000000001</v>
      </c>
      <c r="O1110">
        <f t="shared" si="404"/>
        <v>0</v>
      </c>
      <c r="P1110">
        <f t="shared" si="403"/>
        <v>0</v>
      </c>
      <c r="Q1110">
        <f>+INDEX(TimeSeries!$A:$ZZ,'TimeSeries - Formatted'!$B1110+1,'TimeSeries - Formatted'!K$1)</f>
        <v>40</v>
      </c>
      <c r="R1110">
        <f>SUM(O$4:O1110)</f>
        <v>53</v>
      </c>
      <c r="S1110">
        <f>SUM(P$4:P1110)</f>
        <v>54</v>
      </c>
      <c r="U1110" s="1">
        <f t="shared" si="416"/>
        <v>-8.7601554221123257E-2</v>
      </c>
      <c r="V1110" s="1">
        <f t="shared" si="417"/>
        <v>-0.13967819239986312</v>
      </c>
      <c r="W1110" s="1">
        <f t="shared" si="418"/>
        <v>-0.14842426296170796</v>
      </c>
      <c r="X1110" s="1">
        <f t="shared" si="419"/>
        <v>-0.1023703194778427</v>
      </c>
      <c r="Y1110" s="1">
        <f t="shared" si="420"/>
        <v>-4.6104360257326782E-2</v>
      </c>
      <c r="Z1110" s="1">
        <f t="shared" si="421"/>
        <v>-3.5583272193690507E-2</v>
      </c>
      <c r="AA1110" s="1">
        <f t="shared" si="422"/>
        <v>-4.1213937804421064E-2</v>
      </c>
      <c r="AB1110" s="1">
        <f t="shared" si="423"/>
        <v>-5.267118133935289E-2</v>
      </c>
      <c r="AD1110" s="2">
        <f t="shared" ca="1" si="407"/>
        <v>1</v>
      </c>
      <c r="AE1110" s="2">
        <f t="shared" ca="1" si="408"/>
        <v>1</v>
      </c>
      <c r="AF1110" s="2">
        <f t="shared" ca="1" si="409"/>
        <v>1</v>
      </c>
      <c r="AG1110" s="2">
        <f t="shared" ca="1" si="410"/>
        <v>1</v>
      </c>
      <c r="AH1110" s="2">
        <f t="shared" ca="1" si="411"/>
        <v>1</v>
      </c>
      <c r="AI1110" s="2">
        <f t="shared" ca="1" si="412"/>
        <v>1</v>
      </c>
      <c r="AJ1110" s="2">
        <f t="shared" ca="1" si="413"/>
        <v>1</v>
      </c>
      <c r="AK1110" s="2">
        <f t="shared" ca="1" si="414"/>
        <v>1</v>
      </c>
      <c r="AM1110">
        <f ca="1">+IF(COUNTIFS(AM$4:AM1109,1,$Q$4:$Q1109,$Q1110)=1,0,IF(U1110*AD1110&lt;$AO$1,1,0))</f>
        <v>0</v>
      </c>
      <c r="AN1110">
        <f ca="1">+IF(COUNTIFS(AN$4:AN1109,1,$Q$4:$Q1109,$Q1110)=1,0,IF(V1110*AE1110&lt;$AO$1,1,0))</f>
        <v>1</v>
      </c>
      <c r="AO1110">
        <f ca="1">+IF(COUNTIFS(AO$4:AO1109,1,$Q$4:$Q1109,$Q1110)=1,0,IF(W1110*AF1110&lt;$AO$1,1,0))</f>
        <v>1</v>
      </c>
      <c r="AP1110">
        <f ca="1">+IF(COUNTIFS(AP$4:AP1109,1,$Q$4:$Q1109,$Q1110)=1,0,IF(X1110*AG1110&lt;$AO$1,1,0))</f>
        <v>1</v>
      </c>
      <c r="AQ1110">
        <f ca="1">+IF(COUNTIFS(AQ$4:AQ1109,1,$Q$4:$Q1109,$Q1110)=1,0,IF(Y1110*AH1110&lt;$AO$1,1,0))</f>
        <v>0</v>
      </c>
      <c r="AR1110">
        <f ca="1">+IF(COUNTIFS(AR$4:AR1109,1,$Q$4:$Q1109,$Q1110)=1,0,IF(Z1110*AI1110&lt;$AO$1,1,0))</f>
        <v>0</v>
      </c>
      <c r="AS1110">
        <f ca="1">+IF(COUNTIFS(AS$4:AS1109,1,$Q$4:$Q1109,$Q1110)=1,0,IF(AA1110*AJ1110&lt;$AO$1,1,0))</f>
        <v>0</v>
      </c>
      <c r="AT1110">
        <f ca="1">+IF(COUNTIFS(AT$4:AT1109,1,$Q$4:$Q1109,$Q1110)=1,0,IF(AB1110*AK1110&lt;$AO$1,1,0))</f>
        <v>0</v>
      </c>
      <c r="AU1110">
        <f t="shared" ca="1" si="405"/>
        <v>1</v>
      </c>
      <c r="AW1110">
        <f ca="1">1*(COUNTIFS($Q$4:$Q1109,Q1110,AU$4:AU1109,1)&gt;0)</f>
        <v>0</v>
      </c>
      <c r="AX1110">
        <f t="shared" ca="1" si="415"/>
        <v>135</v>
      </c>
    </row>
    <row r="1111" spans="2:50" x14ac:dyDescent="0.35">
      <c r="B1111">
        <f t="shared" si="406"/>
        <v>1108</v>
      </c>
      <c r="C1111" s="5">
        <f>AVERAGEIFS(TimeSeries!1109:1109,TimeSeries!$1:$1,"&lt;="&amp;C$3,TimeSeries!$1:$1,"&gt;="&amp;C$2)</f>
        <v>120.1</v>
      </c>
      <c r="D1111" s="5">
        <f>AVERAGEIFS(TimeSeries!1109:1109,TimeSeries!$1:$1,"&lt;="&amp;D$3,TimeSeries!$1:$1,"&gt;="&amp;D$2)</f>
        <v>121.1</v>
      </c>
      <c r="E1111" s="5">
        <f>AVERAGEIFS(TimeSeries!1109:1109,TimeSeries!$1:$1,"&lt;="&amp;E$3,TimeSeries!$1:$1,"&gt;="&amp;E$2)</f>
        <v>121.8</v>
      </c>
      <c r="F1111" s="5">
        <f>AVERAGEIFS(TimeSeries!1109:1109,TimeSeries!$1:$1,"&lt;="&amp;F$3,TimeSeries!$1:$1,"&gt;="&amp;F$2)</f>
        <v>122.3</v>
      </c>
      <c r="G1111" s="5">
        <f>AVERAGEIFS(TimeSeries!1109:1109,TimeSeries!$1:$1,"&lt;="&amp;G$3,TimeSeries!$1:$1,"&gt;="&amp;G$2)</f>
        <v>123.75</v>
      </c>
      <c r="H1111" s="5">
        <f>AVERAGEIFS(TimeSeries!1109:1109,TimeSeries!$1:$1,"&lt;="&amp;H$3,TimeSeries!$1:$1,"&gt;="&amp;H$2)</f>
        <v>122.25</v>
      </c>
      <c r="I1111" s="5">
        <f>AVERAGEIFS(TimeSeries!1109:1109,TimeSeries!$1:$1,"&lt;="&amp;I$3,TimeSeries!$1:$1,"&gt;="&amp;I$2)</f>
        <v>119.4</v>
      </c>
      <c r="J1111" s="5">
        <f>AVERAGEIFS(TimeSeries!1109:1109,TimeSeries!$1:$1,"&lt;="&amp;J$3,TimeSeries!$1:$1,"&gt;="&amp;J$2)</f>
        <v>118.8</v>
      </c>
      <c r="K1111" s="5">
        <f>+TimeSeries!I1109</f>
        <v>121.26249999999999</v>
      </c>
      <c r="M1111">
        <f t="shared" si="401"/>
        <v>117.47499999999999</v>
      </c>
      <c r="N1111">
        <f t="shared" si="402"/>
        <v>125.01875000000001</v>
      </c>
      <c r="O1111">
        <f t="shared" si="404"/>
        <v>0</v>
      </c>
      <c r="P1111">
        <f t="shared" si="403"/>
        <v>0</v>
      </c>
      <c r="Q1111">
        <f>+INDEX(TimeSeries!$A:$ZZ,'TimeSeries - Formatted'!$B1111+1,'TimeSeries - Formatted'!K$1)</f>
        <v>40</v>
      </c>
      <c r="R1111">
        <f>SUM(O$4:O1111)</f>
        <v>53</v>
      </c>
      <c r="S1111">
        <f>SUM(P$4:P1111)</f>
        <v>54</v>
      </c>
      <c r="U1111" s="1">
        <f t="shared" si="416"/>
        <v>-0.15153655951960454</v>
      </c>
      <c r="V1111" s="1">
        <f t="shared" si="417"/>
        <v>-0.1708319068812052</v>
      </c>
      <c r="W1111" s="1">
        <f t="shared" si="418"/>
        <v>-0.17451711284310412</v>
      </c>
      <c r="X1111" s="1">
        <f t="shared" si="419"/>
        <v>-0.15973892133287537</v>
      </c>
      <c r="Y1111" s="1">
        <f t="shared" si="420"/>
        <v>-0.11543959971408158</v>
      </c>
      <c r="Z1111" s="1">
        <f t="shared" si="421"/>
        <v>-0.10308143800440217</v>
      </c>
      <c r="AA1111" s="1">
        <f t="shared" si="422"/>
        <v>-0.105282877482203</v>
      </c>
      <c r="AB1111" s="1">
        <f t="shared" si="423"/>
        <v>-0.10609480812641092</v>
      </c>
      <c r="AD1111" s="2">
        <f t="shared" ca="1" si="407"/>
        <v>1</v>
      </c>
      <c r="AE1111" s="2">
        <f t="shared" ca="1" si="408"/>
        <v>1</v>
      </c>
      <c r="AF1111" s="2">
        <f t="shared" ca="1" si="409"/>
        <v>1</v>
      </c>
      <c r="AG1111" s="2">
        <f t="shared" ca="1" si="410"/>
        <v>1</v>
      </c>
      <c r="AH1111" s="2">
        <f t="shared" ca="1" si="411"/>
        <v>1</v>
      </c>
      <c r="AI1111" s="2">
        <f t="shared" ca="1" si="412"/>
        <v>1</v>
      </c>
      <c r="AJ1111" s="2">
        <f t="shared" ca="1" si="413"/>
        <v>1</v>
      </c>
      <c r="AK1111" s="2">
        <f t="shared" ca="1" si="414"/>
        <v>1</v>
      </c>
      <c r="AM1111">
        <f ca="1">+IF(COUNTIFS(AM$4:AM1110,1,$Q$4:$Q1110,$Q1111)=1,0,IF(U1111*AD1111&lt;$AO$1,1,0))</f>
        <v>1</v>
      </c>
      <c r="AN1111">
        <f ca="1">+IF(COUNTIFS(AN$4:AN1110,1,$Q$4:$Q1110,$Q1111)=1,0,IF(V1111*AE1111&lt;$AO$1,1,0))</f>
        <v>0</v>
      </c>
      <c r="AO1111">
        <f ca="1">+IF(COUNTIFS(AO$4:AO1110,1,$Q$4:$Q1110,$Q1111)=1,0,IF(W1111*AF1111&lt;$AO$1,1,0))</f>
        <v>0</v>
      </c>
      <c r="AP1111">
        <f ca="1">+IF(COUNTIFS(AP$4:AP1110,1,$Q$4:$Q1110,$Q1111)=1,0,IF(X1111*AG1111&lt;$AO$1,1,0))</f>
        <v>0</v>
      </c>
      <c r="AQ1111">
        <f ca="1">+IF(COUNTIFS(AQ$4:AQ1110,1,$Q$4:$Q1110,$Q1111)=1,0,IF(Y1111*AH1111&lt;$AO$1,1,0))</f>
        <v>1</v>
      </c>
      <c r="AR1111">
        <f ca="1">+IF(COUNTIFS(AR$4:AR1110,1,$Q$4:$Q1110,$Q1111)=1,0,IF(Z1111*AI1111&lt;$AO$1,1,0))</f>
        <v>1</v>
      </c>
      <c r="AS1111">
        <f ca="1">+IF(COUNTIFS(AS$4:AS1110,1,$Q$4:$Q1110,$Q1111)=1,0,IF(AA1111*AJ1111&lt;$AO$1,1,0))</f>
        <v>1</v>
      </c>
      <c r="AT1111">
        <f ca="1">+IF(COUNTIFS(AT$4:AT1110,1,$Q$4:$Q1110,$Q1111)=1,0,IF(AB1111*AK1111&lt;$AO$1,1,0))</f>
        <v>1</v>
      </c>
      <c r="AU1111">
        <f t="shared" ca="1" si="405"/>
        <v>1</v>
      </c>
      <c r="AW1111">
        <f ca="1">1*(COUNTIFS($Q$4:$Q1110,Q1111,AU$4:AU1110,1)&gt;0)</f>
        <v>1</v>
      </c>
      <c r="AX1111" t="str">
        <f t="shared" ca="1" si="415"/>
        <v/>
      </c>
    </row>
    <row r="1112" spans="2:50" x14ac:dyDescent="0.35">
      <c r="B1112">
        <f t="shared" si="406"/>
        <v>1109</v>
      </c>
      <c r="C1112" s="5">
        <f>AVERAGEIFS(TimeSeries!1110:1110,TimeSeries!$1:$1,"&lt;="&amp;C$3,TimeSeries!$1:$1,"&gt;="&amp;C$2)</f>
        <v>116.4</v>
      </c>
      <c r="D1112" s="5">
        <f>AVERAGEIFS(TimeSeries!1110:1110,TimeSeries!$1:$1,"&lt;="&amp;D$3,TimeSeries!$1:$1,"&gt;="&amp;D$2)</f>
        <v>119.9</v>
      </c>
      <c r="E1112" s="5">
        <f>AVERAGEIFS(TimeSeries!1110:1110,TimeSeries!$1:$1,"&lt;="&amp;E$3,TimeSeries!$1:$1,"&gt;="&amp;E$2)</f>
        <v>120.6</v>
      </c>
      <c r="F1112" s="5">
        <f>AVERAGEIFS(TimeSeries!1110:1110,TimeSeries!$1:$1,"&lt;="&amp;F$3,TimeSeries!$1:$1,"&gt;="&amp;F$2)</f>
        <v>120.6</v>
      </c>
      <c r="G1112" s="5">
        <f>AVERAGEIFS(TimeSeries!1110:1110,TimeSeries!$1:$1,"&lt;="&amp;G$3,TimeSeries!$1:$1,"&gt;="&amp;G$2)</f>
        <v>120.6</v>
      </c>
      <c r="H1112" s="5">
        <f>AVERAGEIFS(TimeSeries!1110:1110,TimeSeries!$1:$1,"&lt;="&amp;H$3,TimeSeries!$1:$1,"&gt;="&amp;H$2)</f>
        <v>115.1</v>
      </c>
      <c r="I1112" s="5">
        <f>AVERAGEIFS(TimeSeries!1110:1110,TimeSeries!$1:$1,"&lt;="&amp;I$3,TimeSeries!$1:$1,"&gt;="&amp;I$2)</f>
        <v>114.4</v>
      </c>
      <c r="J1112" s="5">
        <f>AVERAGEIFS(TimeSeries!1110:1110,TimeSeries!$1:$1,"&lt;="&amp;J$3,TimeSeries!$1:$1,"&gt;="&amp;J$2)</f>
        <v>118.8</v>
      </c>
      <c r="K1112" s="5">
        <f>+TimeSeries!I1110</f>
        <v>118</v>
      </c>
      <c r="M1112">
        <f t="shared" si="401"/>
        <v>117.47499999999999</v>
      </c>
      <c r="N1112">
        <f t="shared" si="402"/>
        <v>125.01875000000001</v>
      </c>
      <c r="O1112">
        <f t="shared" si="404"/>
        <v>0</v>
      </c>
      <c r="P1112">
        <f t="shared" si="403"/>
        <v>0</v>
      </c>
      <c r="Q1112">
        <f>+INDEX(TimeSeries!$A:$ZZ,'TimeSeries - Formatted'!$B1112+1,'TimeSeries - Formatted'!K$1)</f>
        <v>40</v>
      </c>
      <c r="R1112">
        <f>SUM(O$4:O1112)</f>
        <v>53</v>
      </c>
      <c r="S1112">
        <f>SUM(P$4:P1112)</f>
        <v>54</v>
      </c>
      <c r="U1112" s="1">
        <f t="shared" si="416"/>
        <v>-0.17767573295655248</v>
      </c>
      <c r="V1112" s="1">
        <f t="shared" si="417"/>
        <v>-0.17904827114002053</v>
      </c>
      <c r="W1112" s="1">
        <f t="shared" si="418"/>
        <v>-0.18264994916977306</v>
      </c>
      <c r="X1112" s="1">
        <f t="shared" si="419"/>
        <v>-0.17141875644108562</v>
      </c>
      <c r="Y1112" s="1">
        <f t="shared" si="420"/>
        <v>-0.13795568263045044</v>
      </c>
      <c r="Z1112" s="1">
        <f t="shared" si="421"/>
        <v>-0.15553925165077043</v>
      </c>
      <c r="AA1112" s="1">
        <f t="shared" si="422"/>
        <v>-0.14275009366804037</v>
      </c>
      <c r="AB1112" s="1">
        <f t="shared" si="423"/>
        <v>-0.10609480812641092</v>
      </c>
      <c r="AD1112" s="2">
        <f t="shared" ca="1" si="407"/>
        <v>1</v>
      </c>
      <c r="AE1112" s="2">
        <f t="shared" ca="1" si="408"/>
        <v>1</v>
      </c>
      <c r="AF1112" s="2">
        <f t="shared" ca="1" si="409"/>
        <v>1</v>
      </c>
      <c r="AG1112" s="2">
        <f t="shared" ca="1" si="410"/>
        <v>1</v>
      </c>
      <c r="AH1112" s="2">
        <f t="shared" ca="1" si="411"/>
        <v>1</v>
      </c>
      <c r="AI1112" s="2">
        <f t="shared" ca="1" si="412"/>
        <v>1</v>
      </c>
      <c r="AJ1112" s="2">
        <f t="shared" ca="1" si="413"/>
        <v>1</v>
      </c>
      <c r="AK1112" s="2">
        <f t="shared" ca="1" si="414"/>
        <v>1</v>
      </c>
      <c r="AM1112">
        <f ca="1">+IF(COUNTIFS(AM$4:AM1111,1,$Q$4:$Q1111,$Q1112)=1,0,IF(U1112*AD1112&lt;$AO$1,1,0))</f>
        <v>0</v>
      </c>
      <c r="AN1112">
        <f ca="1">+IF(COUNTIFS(AN$4:AN1111,1,$Q$4:$Q1111,$Q1112)=1,0,IF(V1112*AE1112&lt;$AO$1,1,0))</f>
        <v>0</v>
      </c>
      <c r="AO1112">
        <f ca="1">+IF(COUNTIFS(AO$4:AO1111,1,$Q$4:$Q1111,$Q1112)=1,0,IF(W1112*AF1112&lt;$AO$1,1,0))</f>
        <v>0</v>
      </c>
      <c r="AP1112">
        <f ca="1">+IF(COUNTIFS(AP$4:AP1111,1,$Q$4:$Q1111,$Q1112)=1,0,IF(X1112*AG1112&lt;$AO$1,1,0))</f>
        <v>0</v>
      </c>
      <c r="AQ1112">
        <f ca="1">+IF(COUNTIFS(AQ$4:AQ1111,1,$Q$4:$Q1111,$Q1112)=1,0,IF(Y1112*AH1112&lt;$AO$1,1,0))</f>
        <v>0</v>
      </c>
      <c r="AR1112">
        <f ca="1">+IF(COUNTIFS(AR$4:AR1111,1,$Q$4:$Q1111,$Q1112)=1,0,IF(Z1112*AI1112&lt;$AO$1,1,0))</f>
        <v>0</v>
      </c>
      <c r="AS1112">
        <f ca="1">+IF(COUNTIFS(AS$4:AS1111,1,$Q$4:$Q1111,$Q1112)=1,0,IF(AA1112*AJ1112&lt;$AO$1,1,0))</f>
        <v>0</v>
      </c>
      <c r="AT1112">
        <f ca="1">+IF(COUNTIFS(AT$4:AT1111,1,$Q$4:$Q1111,$Q1112)=1,0,IF(AB1112*AK1112&lt;$AO$1,1,0))</f>
        <v>0</v>
      </c>
      <c r="AU1112">
        <f t="shared" ca="1" si="405"/>
        <v>0</v>
      </c>
      <c r="AW1112">
        <f ca="1">1*(COUNTIFS($Q$4:$Q1111,Q1112,AU$4:AU1111,1)&gt;0)</f>
        <v>1</v>
      </c>
      <c r="AX1112" t="str">
        <f t="shared" ca="1" si="415"/>
        <v/>
      </c>
    </row>
    <row r="1113" spans="2:50" x14ac:dyDescent="0.35">
      <c r="B1113">
        <f t="shared" si="406"/>
        <v>1110</v>
      </c>
      <c r="C1113" s="5">
        <f>AVERAGEIFS(TimeSeries!1111:1111,TimeSeries!$1:$1,"&lt;="&amp;C$3,TimeSeries!$1:$1,"&gt;="&amp;C$2)</f>
        <v>115.2</v>
      </c>
      <c r="D1113" s="5">
        <f>AVERAGEIFS(TimeSeries!1111:1111,TimeSeries!$1:$1,"&lt;="&amp;D$3,TimeSeries!$1:$1,"&gt;="&amp;D$2)</f>
        <v>118.7</v>
      </c>
      <c r="E1113" s="5">
        <f>AVERAGEIFS(TimeSeries!1111:1111,TimeSeries!$1:$1,"&lt;="&amp;E$3,TimeSeries!$1:$1,"&gt;="&amp;E$2)</f>
        <v>120.1</v>
      </c>
      <c r="F1113" s="5">
        <f>AVERAGEIFS(TimeSeries!1111:1111,TimeSeries!$1:$1,"&lt;="&amp;F$3,TimeSeries!$1:$1,"&gt;="&amp;F$2)</f>
        <v>120.6</v>
      </c>
      <c r="G1113" s="5">
        <f>AVERAGEIFS(TimeSeries!1111:1111,TimeSeries!$1:$1,"&lt;="&amp;G$3,TimeSeries!$1:$1,"&gt;="&amp;G$2)</f>
        <v>119.9</v>
      </c>
      <c r="H1113" s="5">
        <f>AVERAGEIFS(TimeSeries!1111:1111,TimeSeries!$1:$1,"&lt;="&amp;H$3,TimeSeries!$1:$1,"&gt;="&amp;H$2)</f>
        <v>113.4</v>
      </c>
      <c r="I1113" s="5">
        <f>AVERAGEIFS(TimeSeries!1111:1111,TimeSeries!$1:$1,"&lt;="&amp;I$3,TimeSeries!$1:$1,"&gt;="&amp;I$2)</f>
        <v>113.4</v>
      </c>
      <c r="J1113" s="5">
        <f>AVERAGEIFS(TimeSeries!1111:1111,TimeSeries!$1:$1,"&lt;="&amp;J$3,TimeSeries!$1:$1,"&gt;="&amp;J$2)</f>
        <v>118.8</v>
      </c>
      <c r="K1113" s="5">
        <f>+TimeSeries!I1111</f>
        <v>117.15</v>
      </c>
      <c r="M1113">
        <f t="shared" si="401"/>
        <v>117.47499999999999</v>
      </c>
      <c r="N1113">
        <f t="shared" si="402"/>
        <v>125.01875000000001</v>
      </c>
      <c r="O1113">
        <f t="shared" si="404"/>
        <v>0</v>
      </c>
      <c r="P1113">
        <f t="shared" si="403"/>
        <v>0</v>
      </c>
      <c r="Q1113">
        <f>+INDEX(TimeSeries!$A:$ZZ,'TimeSeries - Formatted'!$B1113+1,'TimeSeries - Formatted'!K$1)</f>
        <v>40</v>
      </c>
      <c r="R1113">
        <f>SUM(O$4:O1113)</f>
        <v>53</v>
      </c>
      <c r="S1113">
        <f>SUM(P$4:P1113)</f>
        <v>54</v>
      </c>
      <c r="U1113" s="1">
        <f t="shared" si="416"/>
        <v>-0.18615330271988706</v>
      </c>
      <c r="V1113" s="1">
        <f t="shared" si="417"/>
        <v>-0.18726463539883609</v>
      </c>
      <c r="W1113" s="1">
        <f t="shared" si="418"/>
        <v>-0.1860386309725518</v>
      </c>
      <c r="X1113" s="1">
        <f t="shared" si="419"/>
        <v>-0.17141875644108562</v>
      </c>
      <c r="Y1113" s="1">
        <f t="shared" si="420"/>
        <v>-0.14295925661186559</v>
      </c>
      <c r="Z1113" s="1">
        <f t="shared" si="421"/>
        <v>-0.16801173881144538</v>
      </c>
      <c r="AA1113" s="1">
        <f t="shared" si="422"/>
        <v>-0.15024353690520786</v>
      </c>
      <c r="AB1113" s="1">
        <f t="shared" si="423"/>
        <v>-0.10609480812641092</v>
      </c>
      <c r="AD1113" s="2">
        <f t="shared" ca="1" si="407"/>
        <v>1</v>
      </c>
      <c r="AE1113" s="2">
        <f t="shared" ca="1" si="408"/>
        <v>1</v>
      </c>
      <c r="AF1113" s="2">
        <f t="shared" ca="1" si="409"/>
        <v>1</v>
      </c>
      <c r="AG1113" s="2">
        <f t="shared" ca="1" si="410"/>
        <v>1</v>
      </c>
      <c r="AH1113" s="2">
        <f t="shared" ca="1" si="411"/>
        <v>1</v>
      </c>
      <c r="AI1113" s="2">
        <f t="shared" ca="1" si="412"/>
        <v>1</v>
      </c>
      <c r="AJ1113" s="2">
        <f t="shared" ca="1" si="413"/>
        <v>1</v>
      </c>
      <c r="AK1113" s="2">
        <f t="shared" ca="1" si="414"/>
        <v>1</v>
      </c>
      <c r="AM1113">
        <f ca="1">+IF(COUNTIFS(AM$4:AM1112,1,$Q$4:$Q1112,$Q1113)=1,0,IF(U1113*AD1113&lt;$AO$1,1,0))</f>
        <v>0</v>
      </c>
      <c r="AN1113">
        <f ca="1">+IF(COUNTIFS(AN$4:AN1112,1,$Q$4:$Q1112,$Q1113)=1,0,IF(V1113*AE1113&lt;$AO$1,1,0))</f>
        <v>0</v>
      </c>
      <c r="AO1113">
        <f ca="1">+IF(COUNTIFS(AO$4:AO1112,1,$Q$4:$Q1112,$Q1113)=1,0,IF(W1113*AF1113&lt;$AO$1,1,0))</f>
        <v>0</v>
      </c>
      <c r="AP1113">
        <f ca="1">+IF(COUNTIFS(AP$4:AP1112,1,$Q$4:$Q1112,$Q1113)=1,0,IF(X1113*AG1113&lt;$AO$1,1,0))</f>
        <v>0</v>
      </c>
      <c r="AQ1113">
        <f ca="1">+IF(COUNTIFS(AQ$4:AQ1112,1,$Q$4:$Q1112,$Q1113)=1,0,IF(Y1113*AH1113&lt;$AO$1,1,0))</f>
        <v>0</v>
      </c>
      <c r="AR1113">
        <f ca="1">+IF(COUNTIFS(AR$4:AR1112,1,$Q$4:$Q1112,$Q1113)=1,0,IF(Z1113*AI1113&lt;$AO$1,1,0))</f>
        <v>0</v>
      </c>
      <c r="AS1113">
        <f ca="1">+IF(COUNTIFS(AS$4:AS1112,1,$Q$4:$Q1112,$Q1113)=1,0,IF(AA1113*AJ1113&lt;$AO$1,1,0))</f>
        <v>0</v>
      </c>
      <c r="AT1113">
        <f ca="1">+IF(COUNTIFS(AT$4:AT1112,1,$Q$4:$Q1112,$Q1113)=1,0,IF(AB1113*AK1113&lt;$AO$1,1,0))</f>
        <v>0</v>
      </c>
      <c r="AU1113">
        <f t="shared" ca="1" si="405"/>
        <v>0</v>
      </c>
      <c r="AW1113">
        <f ca="1">1*(COUNTIFS($Q$4:$Q1112,Q1113,AU$4:AU1112,1)&gt;0)</f>
        <v>1</v>
      </c>
      <c r="AX1113" t="str">
        <f t="shared" ca="1" si="415"/>
        <v/>
      </c>
    </row>
    <row r="1114" spans="2:50" x14ac:dyDescent="0.35">
      <c r="B1114">
        <f t="shared" si="406"/>
        <v>1111</v>
      </c>
      <c r="C1114" s="5">
        <f>AVERAGEIFS(TimeSeries!1112:1112,TimeSeries!$1:$1,"&lt;="&amp;C$3,TimeSeries!$1:$1,"&gt;="&amp;C$2)</f>
        <v>114.7</v>
      </c>
      <c r="D1114" s="5">
        <f>AVERAGEIFS(TimeSeries!1112:1112,TimeSeries!$1:$1,"&lt;="&amp;D$3,TimeSeries!$1:$1,"&gt;="&amp;D$2)</f>
        <v>118.7</v>
      </c>
      <c r="E1114" s="5">
        <f>AVERAGEIFS(TimeSeries!1112:1112,TimeSeries!$1:$1,"&lt;="&amp;E$3,TimeSeries!$1:$1,"&gt;="&amp;E$2)</f>
        <v>120.1</v>
      </c>
      <c r="F1114" s="5">
        <f>AVERAGEIFS(TimeSeries!1112:1112,TimeSeries!$1:$1,"&lt;="&amp;F$3,TimeSeries!$1:$1,"&gt;="&amp;F$2)</f>
        <v>120.6</v>
      </c>
      <c r="G1114" s="5">
        <f>AVERAGEIFS(TimeSeries!1112:1112,TimeSeries!$1:$1,"&lt;="&amp;G$3,TimeSeries!$1:$1,"&gt;="&amp;G$2)</f>
        <v>122</v>
      </c>
      <c r="H1114" s="5">
        <f>AVERAGEIFS(TimeSeries!1112:1112,TimeSeries!$1:$1,"&lt;="&amp;H$3,TimeSeries!$1:$1,"&gt;="&amp;H$2)</f>
        <v>115</v>
      </c>
      <c r="I1114" s="5">
        <f>AVERAGEIFS(TimeSeries!1112:1112,TimeSeries!$1:$1,"&lt;="&amp;I$3,TimeSeries!$1:$1,"&gt;="&amp;I$2)</f>
        <v>112.9</v>
      </c>
      <c r="J1114" s="5">
        <f>AVERAGEIFS(TimeSeries!1112:1112,TimeSeries!$1:$1,"&lt;="&amp;J$3,TimeSeries!$1:$1,"&gt;="&amp;J$2)</f>
        <v>118.8</v>
      </c>
      <c r="K1114" s="5">
        <f>+TimeSeries!I1112</f>
        <v>117.42500000000001</v>
      </c>
      <c r="M1114">
        <f t="shared" si="401"/>
        <v>117.47499999999999</v>
      </c>
      <c r="N1114">
        <f t="shared" si="402"/>
        <v>125.01875000000001</v>
      </c>
      <c r="O1114">
        <f t="shared" si="404"/>
        <v>0</v>
      </c>
      <c r="P1114">
        <f t="shared" si="403"/>
        <v>0</v>
      </c>
      <c r="Q1114">
        <f>+INDEX(TimeSeries!$A:$ZZ,'TimeSeries - Formatted'!$B1114+1,'TimeSeries - Formatted'!K$1)</f>
        <v>40</v>
      </c>
      <c r="R1114">
        <f>SUM(O$4:O1114)</f>
        <v>53</v>
      </c>
      <c r="S1114">
        <f>SUM(P$4:P1114)</f>
        <v>54</v>
      </c>
      <c r="U1114" s="1">
        <f t="shared" si="416"/>
        <v>-0.18968562345460971</v>
      </c>
      <c r="V1114" s="1">
        <f t="shared" si="417"/>
        <v>-0.18726463539883609</v>
      </c>
      <c r="W1114" s="1">
        <f t="shared" si="418"/>
        <v>-0.1860386309725518</v>
      </c>
      <c r="X1114" s="1">
        <f t="shared" si="419"/>
        <v>-0.17141875644108562</v>
      </c>
      <c r="Y1114" s="1">
        <f t="shared" si="420"/>
        <v>-0.1279485346676198</v>
      </c>
      <c r="Z1114" s="1">
        <f t="shared" si="421"/>
        <v>-0.15627292736610421</v>
      </c>
      <c r="AA1114" s="1">
        <f t="shared" si="422"/>
        <v>-0.15399025852379156</v>
      </c>
      <c r="AB1114" s="1">
        <f t="shared" si="423"/>
        <v>-0.10609480812641092</v>
      </c>
      <c r="AD1114" s="2">
        <f t="shared" ca="1" si="407"/>
        <v>1</v>
      </c>
      <c r="AE1114" s="2">
        <f t="shared" ca="1" si="408"/>
        <v>1</v>
      </c>
      <c r="AF1114" s="2">
        <f t="shared" ca="1" si="409"/>
        <v>1</v>
      </c>
      <c r="AG1114" s="2">
        <f t="shared" ca="1" si="410"/>
        <v>1</v>
      </c>
      <c r="AH1114" s="2">
        <f t="shared" ca="1" si="411"/>
        <v>1</v>
      </c>
      <c r="AI1114" s="2">
        <f t="shared" ca="1" si="412"/>
        <v>1</v>
      </c>
      <c r="AJ1114" s="2">
        <f t="shared" ca="1" si="413"/>
        <v>1</v>
      </c>
      <c r="AK1114" s="2">
        <f t="shared" ca="1" si="414"/>
        <v>1</v>
      </c>
      <c r="AM1114">
        <f ca="1">+IF(COUNTIFS(AM$4:AM1113,1,$Q$4:$Q1113,$Q1114)=1,0,IF(U1114*AD1114&lt;$AO$1,1,0))</f>
        <v>0</v>
      </c>
      <c r="AN1114">
        <f ca="1">+IF(COUNTIFS(AN$4:AN1113,1,$Q$4:$Q1113,$Q1114)=1,0,IF(V1114*AE1114&lt;$AO$1,1,0))</f>
        <v>0</v>
      </c>
      <c r="AO1114">
        <f ca="1">+IF(COUNTIFS(AO$4:AO1113,1,$Q$4:$Q1113,$Q1114)=1,0,IF(W1114*AF1114&lt;$AO$1,1,0))</f>
        <v>0</v>
      </c>
      <c r="AP1114">
        <f ca="1">+IF(COUNTIFS(AP$4:AP1113,1,$Q$4:$Q1113,$Q1114)=1,0,IF(X1114*AG1114&lt;$AO$1,1,0))</f>
        <v>0</v>
      </c>
      <c r="AQ1114">
        <f ca="1">+IF(COUNTIFS(AQ$4:AQ1113,1,$Q$4:$Q1113,$Q1114)=1,0,IF(Y1114*AH1114&lt;$AO$1,1,0))</f>
        <v>0</v>
      </c>
      <c r="AR1114">
        <f ca="1">+IF(COUNTIFS(AR$4:AR1113,1,$Q$4:$Q1113,$Q1114)=1,0,IF(Z1114*AI1114&lt;$AO$1,1,0))</f>
        <v>0</v>
      </c>
      <c r="AS1114">
        <f ca="1">+IF(COUNTIFS(AS$4:AS1113,1,$Q$4:$Q1113,$Q1114)=1,0,IF(AA1114*AJ1114&lt;$AO$1,1,0))</f>
        <v>0</v>
      </c>
      <c r="AT1114">
        <f ca="1">+IF(COUNTIFS(AT$4:AT1113,1,$Q$4:$Q1113,$Q1114)=1,0,IF(AB1114*AK1114&lt;$AO$1,1,0))</f>
        <v>0</v>
      </c>
      <c r="AU1114">
        <f t="shared" ca="1" si="405"/>
        <v>0</v>
      </c>
      <c r="AW1114">
        <f ca="1">1*(COUNTIFS($Q$4:$Q1113,Q1114,AU$4:AU1113,1)&gt;0)</f>
        <v>1</v>
      </c>
      <c r="AX1114" t="str">
        <f t="shared" ca="1" si="415"/>
        <v/>
      </c>
    </row>
    <row r="1115" spans="2:50" x14ac:dyDescent="0.35">
      <c r="B1115">
        <f t="shared" si="406"/>
        <v>1112</v>
      </c>
      <c r="C1115" s="5">
        <f>AVERAGEIFS(TimeSeries!1113:1113,TimeSeries!$1:$1,"&lt;="&amp;C$3,TimeSeries!$1:$1,"&gt;="&amp;C$2)</f>
        <v>114.2</v>
      </c>
      <c r="D1115" s="5">
        <f>AVERAGEIFS(TimeSeries!1113:1113,TimeSeries!$1:$1,"&lt;="&amp;D$3,TimeSeries!$1:$1,"&gt;="&amp;D$2)</f>
        <v>118.7</v>
      </c>
      <c r="E1115" s="5">
        <f>AVERAGEIFS(TimeSeries!1113:1113,TimeSeries!$1:$1,"&lt;="&amp;E$3,TimeSeries!$1:$1,"&gt;="&amp;E$2)</f>
        <v>120.8</v>
      </c>
      <c r="F1115" s="5">
        <f>AVERAGEIFS(TimeSeries!1113:1113,TimeSeries!$1:$1,"&lt;="&amp;F$3,TimeSeries!$1:$1,"&gt;="&amp;F$2)</f>
        <v>121.3</v>
      </c>
      <c r="G1115" s="5">
        <f>AVERAGEIFS(TimeSeries!1113:1113,TimeSeries!$1:$1,"&lt;="&amp;G$3,TimeSeries!$1:$1,"&gt;="&amp;G$2)</f>
        <v>122</v>
      </c>
      <c r="H1115" s="5">
        <f>AVERAGEIFS(TimeSeries!1113:1113,TimeSeries!$1:$1,"&lt;="&amp;H$3,TimeSeries!$1:$1,"&gt;="&amp;H$2)</f>
        <v>115</v>
      </c>
      <c r="I1115" s="5">
        <f>AVERAGEIFS(TimeSeries!1113:1113,TimeSeries!$1:$1,"&lt;="&amp;I$3,TimeSeries!$1:$1,"&gt;="&amp;I$2)</f>
        <v>112.2</v>
      </c>
      <c r="J1115" s="5">
        <f>AVERAGEIFS(TimeSeries!1113:1113,TimeSeries!$1:$1,"&lt;="&amp;J$3,TimeSeries!$1:$1,"&gt;="&amp;J$2)</f>
        <v>117.4</v>
      </c>
      <c r="K1115" s="5">
        <f>+TimeSeries!I1113</f>
        <v>117.3</v>
      </c>
      <c r="M1115">
        <f t="shared" si="401"/>
        <v>117.4375</v>
      </c>
      <c r="N1115">
        <f t="shared" si="402"/>
        <v>125.01875000000001</v>
      </c>
      <c r="O1115">
        <f t="shared" si="404"/>
        <v>0</v>
      </c>
      <c r="P1115">
        <f t="shared" si="403"/>
        <v>0</v>
      </c>
      <c r="Q1115">
        <f>+INDEX(TimeSeries!$A:$ZZ,'TimeSeries - Formatted'!$B1115+1,'TimeSeries - Formatted'!K$1)</f>
        <v>40</v>
      </c>
      <c r="R1115">
        <f>SUM(O$4:O1115)</f>
        <v>53</v>
      </c>
      <c r="S1115">
        <f>SUM(P$4:P1115)</f>
        <v>54</v>
      </c>
      <c r="U1115" s="1">
        <f t="shared" si="416"/>
        <v>-0.19321794418933247</v>
      </c>
      <c r="V1115" s="1">
        <f t="shared" si="417"/>
        <v>-0.18726463539883609</v>
      </c>
      <c r="W1115" s="1">
        <f t="shared" si="418"/>
        <v>-0.18129447644866159</v>
      </c>
      <c r="X1115" s="1">
        <f t="shared" si="419"/>
        <v>-0.1666094125729991</v>
      </c>
      <c r="Y1115" s="1">
        <f t="shared" si="420"/>
        <v>-0.1279485346676198</v>
      </c>
      <c r="Z1115" s="1">
        <f t="shared" si="421"/>
        <v>-0.15627292736610421</v>
      </c>
      <c r="AA1115" s="1">
        <f t="shared" si="422"/>
        <v>-0.15923566878980877</v>
      </c>
      <c r="AB1115" s="1">
        <f t="shared" si="423"/>
        <v>-0.11662904439428146</v>
      </c>
      <c r="AD1115" s="2">
        <f t="shared" ca="1" si="407"/>
        <v>1</v>
      </c>
      <c r="AE1115" s="2">
        <f t="shared" ca="1" si="408"/>
        <v>1</v>
      </c>
      <c r="AF1115" s="2">
        <f t="shared" ca="1" si="409"/>
        <v>1</v>
      </c>
      <c r="AG1115" s="2">
        <f t="shared" ca="1" si="410"/>
        <v>1</v>
      </c>
      <c r="AH1115" s="2">
        <f t="shared" ca="1" si="411"/>
        <v>1</v>
      </c>
      <c r="AI1115" s="2">
        <f t="shared" ca="1" si="412"/>
        <v>1</v>
      </c>
      <c r="AJ1115" s="2">
        <f t="shared" ca="1" si="413"/>
        <v>1</v>
      </c>
      <c r="AK1115" s="2">
        <f t="shared" ca="1" si="414"/>
        <v>1</v>
      </c>
      <c r="AM1115">
        <f ca="1">+IF(COUNTIFS(AM$4:AM1114,1,$Q$4:$Q1114,$Q1115)=1,0,IF(U1115*AD1115&lt;$AO$1,1,0))</f>
        <v>0</v>
      </c>
      <c r="AN1115">
        <f ca="1">+IF(COUNTIFS(AN$4:AN1114,1,$Q$4:$Q1114,$Q1115)=1,0,IF(V1115*AE1115&lt;$AO$1,1,0))</f>
        <v>0</v>
      </c>
      <c r="AO1115">
        <f ca="1">+IF(COUNTIFS(AO$4:AO1114,1,$Q$4:$Q1114,$Q1115)=1,0,IF(W1115*AF1115&lt;$AO$1,1,0))</f>
        <v>0</v>
      </c>
      <c r="AP1115">
        <f ca="1">+IF(COUNTIFS(AP$4:AP1114,1,$Q$4:$Q1114,$Q1115)=1,0,IF(X1115*AG1115&lt;$AO$1,1,0))</f>
        <v>0</v>
      </c>
      <c r="AQ1115">
        <f ca="1">+IF(COUNTIFS(AQ$4:AQ1114,1,$Q$4:$Q1114,$Q1115)=1,0,IF(Y1115*AH1115&lt;$AO$1,1,0))</f>
        <v>0</v>
      </c>
      <c r="AR1115">
        <f ca="1">+IF(COUNTIFS(AR$4:AR1114,1,$Q$4:$Q1114,$Q1115)=1,0,IF(Z1115*AI1115&lt;$AO$1,1,0))</f>
        <v>0</v>
      </c>
      <c r="AS1115">
        <f ca="1">+IF(COUNTIFS(AS$4:AS1114,1,$Q$4:$Q1114,$Q1115)=1,0,IF(AA1115*AJ1115&lt;$AO$1,1,0))</f>
        <v>0</v>
      </c>
      <c r="AT1115">
        <f ca="1">+IF(COUNTIFS(AT$4:AT1114,1,$Q$4:$Q1114,$Q1115)=1,0,IF(AB1115*AK1115&lt;$AO$1,1,0))</f>
        <v>0</v>
      </c>
      <c r="AU1115">
        <f t="shared" ca="1" si="405"/>
        <v>0</v>
      </c>
      <c r="AW1115">
        <f ca="1">1*(COUNTIFS($Q$4:$Q1114,Q1115,AU$4:AU1114,1)&gt;0)</f>
        <v>1</v>
      </c>
      <c r="AX1115" t="str">
        <f t="shared" ca="1" si="415"/>
        <v/>
      </c>
    </row>
    <row r="1116" spans="2:50" x14ac:dyDescent="0.35">
      <c r="B1116">
        <f t="shared" si="406"/>
        <v>1113</v>
      </c>
      <c r="C1116" s="5">
        <f>AVERAGEIFS(TimeSeries!1114:1114,TimeSeries!$1:$1,"&lt;="&amp;C$3,TimeSeries!$1:$1,"&gt;="&amp;C$2)</f>
        <v>115.4</v>
      </c>
      <c r="D1116" s="5">
        <f>AVERAGEIFS(TimeSeries!1114:1114,TimeSeries!$1:$1,"&lt;="&amp;D$3,TimeSeries!$1:$1,"&gt;="&amp;D$2)</f>
        <v>120.4</v>
      </c>
      <c r="E1116" s="5">
        <f>AVERAGEIFS(TimeSeries!1114:1114,TimeSeries!$1:$1,"&lt;="&amp;E$3,TimeSeries!$1:$1,"&gt;="&amp;E$2)</f>
        <v>122.5</v>
      </c>
      <c r="F1116" s="5">
        <f>AVERAGEIFS(TimeSeries!1114:1114,TimeSeries!$1:$1,"&lt;="&amp;F$3,TimeSeries!$1:$1,"&gt;="&amp;F$2)</f>
        <v>122</v>
      </c>
      <c r="G1116" s="5">
        <f>AVERAGEIFS(TimeSeries!1114:1114,TimeSeries!$1:$1,"&lt;="&amp;G$3,TimeSeries!$1:$1,"&gt;="&amp;G$2)</f>
        <v>122</v>
      </c>
      <c r="H1116" s="5">
        <f>AVERAGEIFS(TimeSeries!1114:1114,TimeSeries!$1:$1,"&lt;="&amp;H$3,TimeSeries!$1:$1,"&gt;="&amp;H$2)</f>
        <v>114.5</v>
      </c>
      <c r="I1116" s="5">
        <f>AVERAGEIFS(TimeSeries!1114:1114,TimeSeries!$1:$1,"&lt;="&amp;I$3,TimeSeries!$1:$1,"&gt;="&amp;I$2)</f>
        <v>111.7</v>
      </c>
      <c r="J1116" s="5">
        <f>AVERAGEIFS(TimeSeries!1114:1114,TimeSeries!$1:$1,"&lt;="&amp;J$3,TimeSeries!$1:$1,"&gt;="&amp;J$2)</f>
        <v>117.4</v>
      </c>
      <c r="K1116" s="5">
        <f>+TimeSeries!I1114</f>
        <v>117.9</v>
      </c>
      <c r="M1116">
        <f t="shared" si="401"/>
        <v>117.47499999999999</v>
      </c>
      <c r="N1116">
        <f t="shared" si="402"/>
        <v>125.01875000000001</v>
      </c>
      <c r="O1116">
        <f t="shared" si="404"/>
        <v>0</v>
      </c>
      <c r="P1116">
        <f t="shared" si="403"/>
        <v>0</v>
      </c>
      <c r="Q1116">
        <f>+INDEX(TimeSeries!$A:$ZZ,'TimeSeries - Formatted'!$B1116+1,'TimeSeries - Formatted'!K$1)</f>
        <v>40</v>
      </c>
      <c r="R1116">
        <f>SUM(O$4:O1116)</f>
        <v>53</v>
      </c>
      <c r="S1116">
        <f>SUM(P$4:P1116)</f>
        <v>54</v>
      </c>
      <c r="U1116" s="1">
        <f t="shared" si="416"/>
        <v>-0.18474037442599789</v>
      </c>
      <c r="V1116" s="1">
        <f t="shared" si="417"/>
        <v>-0.17562478603218079</v>
      </c>
      <c r="W1116" s="1">
        <f t="shared" si="418"/>
        <v>-0.16977295831921391</v>
      </c>
      <c r="X1116" s="1">
        <f t="shared" si="419"/>
        <v>-0.16180006870491248</v>
      </c>
      <c r="Y1116" s="1">
        <f t="shared" si="420"/>
        <v>-0.1279485346676198</v>
      </c>
      <c r="Z1116" s="1">
        <f t="shared" si="421"/>
        <v>-0.15994130594277334</v>
      </c>
      <c r="AA1116" s="1">
        <f t="shared" si="422"/>
        <v>-0.16298239040839257</v>
      </c>
      <c r="AB1116" s="1">
        <f t="shared" si="423"/>
        <v>-0.11662904439428146</v>
      </c>
      <c r="AD1116" s="2">
        <f t="shared" ca="1" si="407"/>
        <v>1</v>
      </c>
      <c r="AE1116" s="2">
        <f t="shared" ca="1" si="408"/>
        <v>1</v>
      </c>
      <c r="AF1116" s="2">
        <f t="shared" ca="1" si="409"/>
        <v>1</v>
      </c>
      <c r="AG1116" s="2">
        <f t="shared" ca="1" si="410"/>
        <v>1</v>
      </c>
      <c r="AH1116" s="2">
        <f t="shared" ca="1" si="411"/>
        <v>1</v>
      </c>
      <c r="AI1116" s="2">
        <f t="shared" ca="1" si="412"/>
        <v>1</v>
      </c>
      <c r="AJ1116" s="2">
        <f t="shared" ca="1" si="413"/>
        <v>1</v>
      </c>
      <c r="AK1116" s="2">
        <f t="shared" ca="1" si="414"/>
        <v>1</v>
      </c>
      <c r="AM1116">
        <f ca="1">+IF(COUNTIFS(AM$4:AM1115,1,$Q$4:$Q1115,$Q1116)=1,0,IF(U1116*AD1116&lt;$AO$1,1,0))</f>
        <v>0</v>
      </c>
      <c r="AN1116">
        <f ca="1">+IF(COUNTIFS(AN$4:AN1115,1,$Q$4:$Q1115,$Q1116)=1,0,IF(V1116*AE1116&lt;$AO$1,1,0))</f>
        <v>0</v>
      </c>
      <c r="AO1116">
        <f ca="1">+IF(COUNTIFS(AO$4:AO1115,1,$Q$4:$Q1115,$Q1116)=1,0,IF(W1116*AF1116&lt;$AO$1,1,0))</f>
        <v>0</v>
      </c>
      <c r="AP1116">
        <f ca="1">+IF(COUNTIFS(AP$4:AP1115,1,$Q$4:$Q1115,$Q1116)=1,0,IF(X1116*AG1116&lt;$AO$1,1,0))</f>
        <v>0</v>
      </c>
      <c r="AQ1116">
        <f ca="1">+IF(COUNTIFS(AQ$4:AQ1115,1,$Q$4:$Q1115,$Q1116)=1,0,IF(Y1116*AH1116&lt;$AO$1,1,0))</f>
        <v>0</v>
      </c>
      <c r="AR1116">
        <f ca="1">+IF(COUNTIFS(AR$4:AR1115,1,$Q$4:$Q1115,$Q1116)=1,0,IF(Z1116*AI1116&lt;$AO$1,1,0))</f>
        <v>0</v>
      </c>
      <c r="AS1116">
        <f ca="1">+IF(COUNTIFS(AS$4:AS1115,1,$Q$4:$Q1115,$Q1116)=1,0,IF(AA1116*AJ1116&lt;$AO$1,1,0))</f>
        <v>0</v>
      </c>
      <c r="AT1116">
        <f ca="1">+IF(COUNTIFS(AT$4:AT1115,1,$Q$4:$Q1115,$Q1116)=1,0,IF(AB1116*AK1116&lt;$AO$1,1,0))</f>
        <v>0</v>
      </c>
      <c r="AU1116">
        <f t="shared" ca="1" si="405"/>
        <v>0</v>
      </c>
      <c r="AW1116">
        <f ca="1">1*(COUNTIFS($Q$4:$Q1115,Q1116,AU$4:AU1115,1)&gt;0)</f>
        <v>1</v>
      </c>
      <c r="AX1116" t="str">
        <f t="shared" ca="1" si="415"/>
        <v/>
      </c>
    </row>
    <row r="1117" spans="2:50" x14ac:dyDescent="0.35">
      <c r="B1117">
        <f t="shared" si="406"/>
        <v>1114</v>
      </c>
      <c r="C1117" s="5">
        <f>AVERAGEIFS(TimeSeries!1115:1115,TimeSeries!$1:$1,"&lt;="&amp;C$3,TimeSeries!$1:$1,"&gt;="&amp;C$2)</f>
        <v>116.6</v>
      </c>
      <c r="D1117" s="5">
        <f>AVERAGEIFS(TimeSeries!1115:1115,TimeSeries!$1:$1,"&lt;="&amp;D$3,TimeSeries!$1:$1,"&gt;="&amp;D$2)</f>
        <v>121.6</v>
      </c>
      <c r="E1117" s="5">
        <f>AVERAGEIFS(TimeSeries!1115:1115,TimeSeries!$1:$1,"&lt;="&amp;E$3,TimeSeries!$1:$1,"&gt;="&amp;E$2)</f>
        <v>123.75</v>
      </c>
      <c r="F1117" s="5">
        <f>AVERAGEIFS(TimeSeries!1115:1115,TimeSeries!$1:$1,"&lt;="&amp;F$3,TimeSeries!$1:$1,"&gt;="&amp;F$2)</f>
        <v>123.75</v>
      </c>
      <c r="G1117" s="5">
        <f>AVERAGEIFS(TimeSeries!1115:1115,TimeSeries!$1:$1,"&lt;="&amp;G$3,TimeSeries!$1:$1,"&gt;="&amp;G$2)</f>
        <v>123.75</v>
      </c>
      <c r="H1117" s="5">
        <f>AVERAGEIFS(TimeSeries!1115:1115,TimeSeries!$1:$1,"&lt;="&amp;H$3,TimeSeries!$1:$1,"&gt;="&amp;H$2)</f>
        <v>115.75</v>
      </c>
      <c r="I1117" s="5">
        <f>AVERAGEIFS(TimeSeries!1115:1115,TimeSeries!$1:$1,"&lt;="&amp;I$3,TimeSeries!$1:$1,"&gt;="&amp;I$2)</f>
        <v>111.5</v>
      </c>
      <c r="J1117" s="5">
        <f>AVERAGEIFS(TimeSeries!1115:1115,TimeSeries!$1:$1,"&lt;="&amp;J$3,TimeSeries!$1:$1,"&gt;="&amp;J$2)</f>
        <v>116</v>
      </c>
      <c r="K1117" s="5">
        <f>+TimeSeries!I1115</f>
        <v>118.9</v>
      </c>
      <c r="M1117">
        <f t="shared" si="401"/>
        <v>117.58125000000001</v>
      </c>
      <c r="N1117">
        <f t="shared" si="402"/>
        <v>125.01875000000001</v>
      </c>
      <c r="O1117">
        <f t="shared" si="404"/>
        <v>1</v>
      </c>
      <c r="P1117">
        <f t="shared" si="403"/>
        <v>0</v>
      </c>
      <c r="Q1117">
        <f>+INDEX(TimeSeries!$A:$ZZ,'TimeSeries - Formatted'!$B1117+1,'TimeSeries - Formatted'!K$1)</f>
        <v>40</v>
      </c>
      <c r="R1117">
        <f>SUM(O$4:O1117)</f>
        <v>54</v>
      </c>
      <c r="S1117">
        <f>SUM(P$4:P1117)</f>
        <v>54</v>
      </c>
      <c r="U1117" s="1">
        <f t="shared" si="416"/>
        <v>-0.17626280466266353</v>
      </c>
      <c r="V1117" s="1">
        <f t="shared" si="417"/>
        <v>-0.16740842177336535</v>
      </c>
      <c r="W1117" s="1">
        <f t="shared" si="418"/>
        <v>-0.16130125381226712</v>
      </c>
      <c r="X1117" s="1">
        <f t="shared" si="419"/>
        <v>-0.14977670903469609</v>
      </c>
      <c r="Y1117" s="1">
        <f t="shared" si="420"/>
        <v>-0.11543959971408158</v>
      </c>
      <c r="Z1117" s="1">
        <f t="shared" si="421"/>
        <v>-0.15077035950110063</v>
      </c>
      <c r="AA1117" s="1">
        <f t="shared" si="422"/>
        <v>-0.1644810790558261</v>
      </c>
      <c r="AB1117" s="1">
        <f t="shared" si="423"/>
        <v>-0.12716328066215199</v>
      </c>
      <c r="AD1117" s="2">
        <f t="shared" ca="1" si="407"/>
        <v>1</v>
      </c>
      <c r="AE1117" s="2">
        <f t="shared" ca="1" si="408"/>
        <v>1</v>
      </c>
      <c r="AF1117" s="2">
        <f t="shared" ca="1" si="409"/>
        <v>1</v>
      </c>
      <c r="AG1117" s="2">
        <f t="shared" ca="1" si="410"/>
        <v>1</v>
      </c>
      <c r="AH1117" s="2">
        <f t="shared" ca="1" si="411"/>
        <v>1</v>
      </c>
      <c r="AI1117" s="2">
        <f t="shared" ca="1" si="412"/>
        <v>1</v>
      </c>
      <c r="AJ1117" s="2">
        <f t="shared" ca="1" si="413"/>
        <v>1</v>
      </c>
      <c r="AK1117" s="2">
        <f t="shared" ca="1" si="414"/>
        <v>1</v>
      </c>
      <c r="AM1117">
        <f ca="1">+IF(COUNTIFS(AM$4:AM1116,1,$Q$4:$Q1116,$Q1117)=1,0,IF(U1117*AD1117&lt;$AO$1,1,0))</f>
        <v>0</v>
      </c>
      <c r="AN1117">
        <f ca="1">+IF(COUNTIFS(AN$4:AN1116,1,$Q$4:$Q1116,$Q1117)=1,0,IF(V1117*AE1117&lt;$AO$1,1,0))</f>
        <v>0</v>
      </c>
      <c r="AO1117">
        <f ca="1">+IF(COUNTIFS(AO$4:AO1116,1,$Q$4:$Q1116,$Q1117)=1,0,IF(W1117*AF1117&lt;$AO$1,1,0))</f>
        <v>0</v>
      </c>
      <c r="AP1117">
        <f ca="1">+IF(COUNTIFS(AP$4:AP1116,1,$Q$4:$Q1116,$Q1117)=1,0,IF(X1117*AG1117&lt;$AO$1,1,0))</f>
        <v>0</v>
      </c>
      <c r="AQ1117">
        <f ca="1">+IF(COUNTIFS(AQ$4:AQ1116,1,$Q$4:$Q1116,$Q1117)=1,0,IF(Y1117*AH1117&lt;$AO$1,1,0))</f>
        <v>0</v>
      </c>
      <c r="AR1117">
        <f ca="1">+IF(COUNTIFS(AR$4:AR1116,1,$Q$4:$Q1116,$Q1117)=1,0,IF(Z1117*AI1117&lt;$AO$1,1,0))</f>
        <v>0</v>
      </c>
      <c r="AS1117">
        <f ca="1">+IF(COUNTIFS(AS$4:AS1116,1,$Q$4:$Q1116,$Q1117)=1,0,IF(AA1117*AJ1117&lt;$AO$1,1,0))</f>
        <v>0</v>
      </c>
      <c r="AT1117">
        <f ca="1">+IF(COUNTIFS(AT$4:AT1116,1,$Q$4:$Q1116,$Q1117)=1,0,IF(AB1117*AK1117&lt;$AO$1,1,0))</f>
        <v>0</v>
      </c>
      <c r="AU1117">
        <f t="shared" ca="1" si="405"/>
        <v>0</v>
      </c>
      <c r="AW1117">
        <f ca="1">1*(COUNTIFS($Q$4:$Q1116,Q1117,AU$4:AU1116,1)&gt;0)</f>
        <v>1</v>
      </c>
      <c r="AX1117" t="str">
        <f t="shared" ca="1" si="415"/>
        <v/>
      </c>
    </row>
    <row r="1118" spans="2:50" x14ac:dyDescent="0.35">
      <c r="B1118">
        <f t="shared" si="406"/>
        <v>1115</v>
      </c>
      <c r="C1118" s="5">
        <f>AVERAGEIFS(TimeSeries!1116:1116,TimeSeries!$1:$1,"&lt;="&amp;C$3,TimeSeries!$1:$1,"&gt;="&amp;C$2)</f>
        <v>119</v>
      </c>
      <c r="D1118" s="5">
        <f>AVERAGEIFS(TimeSeries!1116:1116,TimeSeries!$1:$1,"&lt;="&amp;D$3,TimeSeries!$1:$1,"&gt;="&amp;D$2)</f>
        <v>124</v>
      </c>
      <c r="E1118" s="5">
        <f>AVERAGEIFS(TimeSeries!1116:1116,TimeSeries!$1:$1,"&lt;="&amp;E$3,TimeSeries!$1:$1,"&gt;="&amp;E$2)</f>
        <v>125.45</v>
      </c>
      <c r="F1118" s="5">
        <f>AVERAGEIFS(TimeSeries!1116:1116,TimeSeries!$1:$1,"&lt;="&amp;F$3,TimeSeries!$1:$1,"&gt;="&amp;F$2)</f>
        <v>126.95</v>
      </c>
      <c r="G1118" s="5">
        <f>AVERAGEIFS(TimeSeries!1116:1116,TimeSeries!$1:$1,"&lt;="&amp;G$3,TimeSeries!$1:$1,"&gt;="&amp;G$2)</f>
        <v>122.7</v>
      </c>
      <c r="H1118" s="5">
        <f>AVERAGEIFS(TimeSeries!1116:1116,TimeSeries!$1:$1,"&lt;="&amp;H$3,TimeSeries!$1:$1,"&gt;="&amp;H$2)</f>
        <v>112.7</v>
      </c>
      <c r="I1118" s="5">
        <f>AVERAGEIFS(TimeSeries!1116:1116,TimeSeries!$1:$1,"&lt;="&amp;I$3,TimeSeries!$1:$1,"&gt;="&amp;I$2)</f>
        <v>112</v>
      </c>
      <c r="J1118" s="5">
        <f>AVERAGEIFS(TimeSeries!1116:1116,TimeSeries!$1:$1,"&lt;="&amp;J$3,TimeSeries!$1:$1,"&gt;="&amp;J$2)</f>
        <v>116</v>
      </c>
      <c r="K1118" s="5">
        <f>+TimeSeries!I1116</f>
        <v>119.78749999999999</v>
      </c>
      <c r="M1118">
        <f t="shared" si="401"/>
        <v>117.92500000000001</v>
      </c>
      <c r="N1118">
        <f t="shared" si="402"/>
        <v>125.01875000000001</v>
      </c>
      <c r="O1118">
        <f t="shared" si="404"/>
        <v>0</v>
      </c>
      <c r="P1118">
        <f t="shared" si="403"/>
        <v>0</v>
      </c>
      <c r="Q1118">
        <f>+INDEX(TimeSeries!$A:$ZZ,'TimeSeries - Formatted'!$B1118+1,'TimeSeries - Formatted'!K$1)</f>
        <v>40</v>
      </c>
      <c r="R1118">
        <f>SUM(O$4:O1118)</f>
        <v>54</v>
      </c>
      <c r="S1118">
        <f>SUM(P$4:P1118)</f>
        <v>54</v>
      </c>
      <c r="U1118" s="1">
        <f t="shared" si="416"/>
        <v>-0.15930766513599437</v>
      </c>
      <c r="V1118" s="1">
        <f t="shared" si="417"/>
        <v>-0.15097569325573446</v>
      </c>
      <c r="W1118" s="1">
        <f t="shared" si="418"/>
        <v>-0.14104758644299897</v>
      </c>
      <c r="X1118" s="1">
        <f t="shared" si="419"/>
        <v>-0.1277911370663003</v>
      </c>
      <c r="Y1118" s="1">
        <f t="shared" si="420"/>
        <v>-0.12294496068620442</v>
      </c>
      <c r="Z1118" s="1">
        <f t="shared" si="421"/>
        <v>-0.17314746881878218</v>
      </c>
      <c r="AA1118" s="1">
        <f t="shared" si="422"/>
        <v>-0.16073435743724229</v>
      </c>
      <c r="AB1118" s="1">
        <f t="shared" si="423"/>
        <v>-0.12716328066215199</v>
      </c>
      <c r="AD1118" s="2">
        <f t="shared" ca="1" si="407"/>
        <v>1</v>
      </c>
      <c r="AE1118" s="2">
        <f t="shared" ca="1" si="408"/>
        <v>1</v>
      </c>
      <c r="AF1118" s="2">
        <f t="shared" ca="1" si="409"/>
        <v>1</v>
      </c>
      <c r="AG1118" s="2">
        <f t="shared" ca="1" si="410"/>
        <v>1</v>
      </c>
      <c r="AH1118" s="2">
        <f t="shared" ca="1" si="411"/>
        <v>1</v>
      </c>
      <c r="AI1118" s="2">
        <f t="shared" ca="1" si="412"/>
        <v>1</v>
      </c>
      <c r="AJ1118" s="2">
        <f t="shared" ca="1" si="413"/>
        <v>1</v>
      </c>
      <c r="AK1118" s="2">
        <f t="shared" ca="1" si="414"/>
        <v>1</v>
      </c>
      <c r="AM1118">
        <f ca="1">+IF(COUNTIFS(AM$4:AM1117,1,$Q$4:$Q1117,$Q1118)=1,0,IF(U1118*AD1118&lt;$AO$1,1,0))</f>
        <v>0</v>
      </c>
      <c r="AN1118">
        <f ca="1">+IF(COUNTIFS(AN$4:AN1117,1,$Q$4:$Q1117,$Q1118)=1,0,IF(V1118*AE1118&lt;$AO$1,1,0))</f>
        <v>0</v>
      </c>
      <c r="AO1118">
        <f ca="1">+IF(COUNTIFS(AO$4:AO1117,1,$Q$4:$Q1117,$Q1118)=1,0,IF(W1118*AF1118&lt;$AO$1,1,0))</f>
        <v>0</v>
      </c>
      <c r="AP1118">
        <f ca="1">+IF(COUNTIFS(AP$4:AP1117,1,$Q$4:$Q1117,$Q1118)=1,0,IF(X1118*AG1118&lt;$AO$1,1,0))</f>
        <v>0</v>
      </c>
      <c r="AQ1118">
        <f ca="1">+IF(COUNTIFS(AQ$4:AQ1117,1,$Q$4:$Q1117,$Q1118)=1,0,IF(Y1118*AH1118&lt;$AO$1,1,0))</f>
        <v>0</v>
      </c>
      <c r="AR1118">
        <f ca="1">+IF(COUNTIFS(AR$4:AR1117,1,$Q$4:$Q1117,$Q1118)=1,0,IF(Z1118*AI1118&lt;$AO$1,1,0))</f>
        <v>0</v>
      </c>
      <c r="AS1118">
        <f ca="1">+IF(COUNTIFS(AS$4:AS1117,1,$Q$4:$Q1117,$Q1118)=1,0,IF(AA1118*AJ1118&lt;$AO$1,1,0))</f>
        <v>0</v>
      </c>
      <c r="AT1118">
        <f ca="1">+IF(COUNTIFS(AT$4:AT1117,1,$Q$4:$Q1117,$Q1118)=1,0,IF(AB1118*AK1118&lt;$AO$1,1,0))</f>
        <v>0</v>
      </c>
      <c r="AU1118">
        <f t="shared" ca="1" si="405"/>
        <v>0</v>
      </c>
      <c r="AW1118">
        <f ca="1">1*(COUNTIFS($Q$4:$Q1117,Q1118,AU$4:AU1117,1)&gt;0)</f>
        <v>1</v>
      </c>
      <c r="AX1118" t="str">
        <f t="shared" ca="1" si="415"/>
        <v/>
      </c>
    </row>
    <row r="1119" spans="2:50" x14ac:dyDescent="0.35">
      <c r="B1119">
        <f t="shared" si="406"/>
        <v>1116</v>
      </c>
      <c r="C1119" s="5">
        <f>AVERAGEIFS(TimeSeries!1117:1117,TimeSeries!$1:$1,"&lt;="&amp;C$3,TimeSeries!$1:$1,"&gt;="&amp;C$2)</f>
        <v>121.45</v>
      </c>
      <c r="D1119" s="5">
        <f>AVERAGEIFS(TimeSeries!1117:1117,TimeSeries!$1:$1,"&lt;="&amp;D$3,TimeSeries!$1:$1,"&gt;="&amp;D$2)</f>
        <v>126.95</v>
      </c>
      <c r="E1119" s="5">
        <f>AVERAGEIFS(TimeSeries!1117:1117,TimeSeries!$1:$1,"&lt;="&amp;E$3,TimeSeries!$1:$1,"&gt;="&amp;E$2)</f>
        <v>128.35</v>
      </c>
      <c r="F1119" s="5">
        <f>AVERAGEIFS(TimeSeries!1117:1117,TimeSeries!$1:$1,"&lt;="&amp;F$3,TimeSeries!$1:$1,"&gt;="&amp;F$2)</f>
        <v>128.35</v>
      </c>
      <c r="G1119" s="5">
        <f>AVERAGEIFS(TimeSeries!1117:1117,TimeSeries!$1:$1,"&lt;="&amp;G$3,TimeSeries!$1:$1,"&gt;="&amp;G$2)</f>
        <v>122.7</v>
      </c>
      <c r="H1119" s="5">
        <f>AVERAGEIFS(TimeSeries!1117:1117,TimeSeries!$1:$1,"&lt;="&amp;H$3,TimeSeries!$1:$1,"&gt;="&amp;H$2)</f>
        <v>113.7</v>
      </c>
      <c r="I1119" s="5">
        <f>AVERAGEIFS(TimeSeries!1117:1117,TimeSeries!$1:$1,"&lt;="&amp;I$3,TimeSeries!$1:$1,"&gt;="&amp;I$2)</f>
        <v>113</v>
      </c>
      <c r="J1119" s="5">
        <f>AVERAGEIFS(TimeSeries!1117:1117,TimeSeries!$1:$1,"&lt;="&amp;J$3,TimeSeries!$1:$1,"&gt;="&amp;J$2)</f>
        <v>116</v>
      </c>
      <c r="K1119" s="5">
        <f>+TimeSeries!I1117</f>
        <v>121.375</v>
      </c>
      <c r="M1119">
        <f t="shared" si="401"/>
        <v>117.92500000000001</v>
      </c>
      <c r="N1119">
        <f t="shared" si="402"/>
        <v>125.01875000000001</v>
      </c>
      <c r="O1119">
        <f t="shared" si="404"/>
        <v>0</v>
      </c>
      <c r="P1119">
        <f t="shared" si="403"/>
        <v>0</v>
      </c>
      <c r="Q1119">
        <f>+INDEX(TimeSeries!$A:$ZZ,'TimeSeries - Formatted'!$B1119+1,'TimeSeries - Formatted'!K$1)</f>
        <v>40</v>
      </c>
      <c r="R1119">
        <f>SUM(O$4:O1119)</f>
        <v>54</v>
      </c>
      <c r="S1119">
        <f>SUM(P$4:P1119)</f>
        <v>54</v>
      </c>
      <c r="U1119" s="1">
        <f t="shared" si="416"/>
        <v>-0.1218365871294288</v>
      </c>
      <c r="V1119" s="1">
        <f t="shared" si="417"/>
        <v>-6.8598679383712446E-2</v>
      </c>
      <c r="W1119" s="1">
        <f t="shared" si="418"/>
        <v>-5.346607669616521E-2</v>
      </c>
      <c r="X1119" s="1">
        <f t="shared" si="419"/>
        <v>-7.7282530553558604E-2</v>
      </c>
      <c r="Y1119" s="1">
        <f t="shared" si="420"/>
        <v>-0.12231759656652363</v>
      </c>
      <c r="Z1119" s="1">
        <f t="shared" si="421"/>
        <v>-0.16581071166544392</v>
      </c>
      <c r="AA1119" s="1">
        <f t="shared" si="422"/>
        <v>-0.15324091420007491</v>
      </c>
      <c r="AB1119" s="1">
        <f t="shared" si="423"/>
        <v>-0.12716328066215199</v>
      </c>
      <c r="AD1119" s="2">
        <f t="shared" ca="1" si="407"/>
        <v>1</v>
      </c>
      <c r="AE1119" s="2">
        <f t="shared" ca="1" si="408"/>
        <v>1</v>
      </c>
      <c r="AF1119" s="2">
        <f t="shared" ca="1" si="409"/>
        <v>1</v>
      </c>
      <c r="AG1119" s="2">
        <f t="shared" ca="1" si="410"/>
        <v>1</v>
      </c>
      <c r="AH1119" s="2">
        <f t="shared" ca="1" si="411"/>
        <v>1</v>
      </c>
      <c r="AI1119" s="2">
        <f t="shared" ca="1" si="412"/>
        <v>1</v>
      </c>
      <c r="AJ1119" s="2">
        <f t="shared" ca="1" si="413"/>
        <v>1</v>
      </c>
      <c r="AK1119" s="2">
        <f t="shared" ca="1" si="414"/>
        <v>1</v>
      </c>
      <c r="AM1119">
        <f ca="1">+IF(COUNTIFS(AM$4:AM1118,1,$Q$4:$Q1118,$Q1119)=1,0,IF(U1119*AD1119&lt;$AO$1,1,0))</f>
        <v>0</v>
      </c>
      <c r="AN1119">
        <f ca="1">+IF(COUNTIFS(AN$4:AN1118,1,$Q$4:$Q1118,$Q1119)=1,0,IF(V1119*AE1119&lt;$AO$1,1,0))</f>
        <v>0</v>
      </c>
      <c r="AO1119">
        <f ca="1">+IF(COUNTIFS(AO$4:AO1118,1,$Q$4:$Q1118,$Q1119)=1,0,IF(W1119*AF1119&lt;$AO$1,1,0))</f>
        <v>0</v>
      </c>
      <c r="AP1119">
        <f ca="1">+IF(COUNTIFS(AP$4:AP1118,1,$Q$4:$Q1118,$Q1119)=1,0,IF(X1119*AG1119&lt;$AO$1,1,0))</f>
        <v>0</v>
      </c>
      <c r="AQ1119">
        <f ca="1">+IF(COUNTIFS(AQ$4:AQ1118,1,$Q$4:$Q1118,$Q1119)=1,0,IF(Y1119*AH1119&lt;$AO$1,1,0))</f>
        <v>0</v>
      </c>
      <c r="AR1119">
        <f ca="1">+IF(COUNTIFS(AR$4:AR1118,1,$Q$4:$Q1118,$Q1119)=1,0,IF(Z1119*AI1119&lt;$AO$1,1,0))</f>
        <v>0</v>
      </c>
      <c r="AS1119">
        <f ca="1">+IF(COUNTIFS(AS$4:AS1118,1,$Q$4:$Q1118,$Q1119)=1,0,IF(AA1119*AJ1119&lt;$AO$1,1,0))</f>
        <v>0</v>
      </c>
      <c r="AT1119">
        <f ca="1">+IF(COUNTIFS(AT$4:AT1118,1,$Q$4:$Q1118,$Q1119)=1,0,IF(AB1119*AK1119&lt;$AO$1,1,0))</f>
        <v>0</v>
      </c>
      <c r="AU1119">
        <f t="shared" ca="1" si="405"/>
        <v>0</v>
      </c>
      <c r="AW1119">
        <f ca="1">1*(COUNTIFS($Q$4:$Q1118,Q1119,AU$4:AU1118,1)&gt;0)</f>
        <v>1</v>
      </c>
      <c r="AX1119" t="str">
        <f t="shared" ca="1" si="415"/>
        <v/>
      </c>
    </row>
    <row r="1120" spans="2:50" x14ac:dyDescent="0.35">
      <c r="B1120">
        <f t="shared" si="406"/>
        <v>1117</v>
      </c>
      <c r="C1120" s="5">
        <f>AVERAGEIFS(TimeSeries!1118:1118,TimeSeries!$1:$1,"&lt;="&amp;C$3,TimeSeries!$1:$1,"&gt;="&amp;C$2)</f>
        <v>124.85</v>
      </c>
      <c r="D1120" s="5">
        <f>AVERAGEIFS(TimeSeries!1118:1118,TimeSeries!$1:$1,"&lt;="&amp;D$3,TimeSeries!$1:$1,"&gt;="&amp;D$2)</f>
        <v>129.35</v>
      </c>
      <c r="E1120" s="5">
        <f>AVERAGEIFS(TimeSeries!1118:1118,TimeSeries!$1:$1,"&lt;="&amp;E$3,TimeSeries!$1:$1,"&gt;="&amp;E$2)</f>
        <v>130.05000000000001</v>
      </c>
      <c r="F1120" s="5">
        <f>AVERAGEIFS(TimeSeries!1118:1118,TimeSeries!$1:$1,"&lt;="&amp;F$3,TimeSeries!$1:$1,"&gt;="&amp;F$2)</f>
        <v>132.05000000000001</v>
      </c>
      <c r="G1120" s="5">
        <f>AVERAGEIFS(TimeSeries!1118:1118,TimeSeries!$1:$1,"&lt;="&amp;G$3,TimeSeries!$1:$1,"&gt;="&amp;G$2)</f>
        <v>129.25</v>
      </c>
      <c r="H1120" s="5">
        <f>AVERAGEIFS(TimeSeries!1118:1118,TimeSeries!$1:$1,"&lt;="&amp;H$3,TimeSeries!$1:$1,"&gt;="&amp;H$2)</f>
        <v>118.25</v>
      </c>
      <c r="I1120" s="5">
        <f>AVERAGEIFS(TimeSeries!1118:1118,TimeSeries!$1:$1,"&lt;="&amp;I$3,TimeSeries!$1:$1,"&gt;="&amp;I$2)</f>
        <v>114</v>
      </c>
      <c r="J1120" s="5">
        <f>AVERAGEIFS(TimeSeries!1118:1118,TimeSeries!$1:$1,"&lt;="&amp;J$3,TimeSeries!$1:$1,"&gt;="&amp;J$2)</f>
        <v>116</v>
      </c>
      <c r="K1120" s="5">
        <f>+TimeSeries!I1118</f>
        <v>124.53749999999999</v>
      </c>
      <c r="M1120">
        <f t="shared" si="401"/>
        <v>117.92500000000001</v>
      </c>
      <c r="N1120">
        <f t="shared" si="402"/>
        <v>125.01875000000001</v>
      </c>
      <c r="O1120">
        <f t="shared" si="404"/>
        <v>0</v>
      </c>
      <c r="P1120">
        <f t="shared" si="403"/>
        <v>0</v>
      </c>
      <c r="Q1120">
        <f>+INDEX(TimeSeries!$A:$ZZ,'TimeSeries - Formatted'!$B1120+1,'TimeSeries - Formatted'!K$1)</f>
        <v>40</v>
      </c>
      <c r="R1120">
        <f>SUM(O$4:O1120)</f>
        <v>54</v>
      </c>
      <c r="S1120">
        <f>SUM(P$4:P1120)</f>
        <v>54</v>
      </c>
      <c r="U1120" s="1">
        <f t="shared" si="416"/>
        <v>-3.3294618660472453E-2</v>
      </c>
      <c r="V1120" s="1">
        <f t="shared" si="417"/>
        <v>1.8905080740448943E-2</v>
      </c>
      <c r="W1120" s="1">
        <f t="shared" si="418"/>
        <v>1.3245033112582849E-2</v>
      </c>
      <c r="X1120" s="1">
        <f t="shared" si="419"/>
        <v>1.0715652506697371E-2</v>
      </c>
      <c r="Y1120" s="1">
        <f t="shared" si="420"/>
        <v>-3.1472461596103285E-2</v>
      </c>
      <c r="Z1120" s="1">
        <f t="shared" si="421"/>
        <v>-0.10041841004184093</v>
      </c>
      <c r="AA1120" s="1">
        <f t="shared" si="422"/>
        <v>-0.10902696365767883</v>
      </c>
      <c r="AB1120" s="1">
        <f t="shared" si="423"/>
        <v>-7.8633836378077859E-2</v>
      </c>
      <c r="AD1120" s="2">
        <f t="shared" ca="1" si="407"/>
        <v>1</v>
      </c>
      <c r="AE1120" s="2">
        <f t="shared" ca="1" si="408"/>
        <v>1</v>
      </c>
      <c r="AF1120" s="2">
        <f t="shared" ca="1" si="409"/>
        <v>1</v>
      </c>
      <c r="AG1120" s="2">
        <f t="shared" ca="1" si="410"/>
        <v>1</v>
      </c>
      <c r="AH1120" s="2">
        <f t="shared" ca="1" si="411"/>
        <v>1</v>
      </c>
      <c r="AI1120" s="2">
        <f t="shared" ca="1" si="412"/>
        <v>1</v>
      </c>
      <c r="AJ1120" s="2">
        <f t="shared" ca="1" si="413"/>
        <v>1</v>
      </c>
      <c r="AK1120" s="2">
        <f t="shared" ca="1" si="414"/>
        <v>1</v>
      </c>
      <c r="AM1120">
        <f ca="1">+IF(COUNTIFS(AM$4:AM1119,1,$Q$4:$Q1119,$Q1120)=1,0,IF(U1120*AD1120&lt;$AO$1,1,0))</f>
        <v>0</v>
      </c>
      <c r="AN1120">
        <f ca="1">+IF(COUNTIFS(AN$4:AN1119,1,$Q$4:$Q1119,$Q1120)=1,0,IF(V1120*AE1120&lt;$AO$1,1,0))</f>
        <v>0</v>
      </c>
      <c r="AO1120">
        <f ca="1">+IF(COUNTIFS(AO$4:AO1119,1,$Q$4:$Q1119,$Q1120)=1,0,IF(W1120*AF1120&lt;$AO$1,1,0))</f>
        <v>0</v>
      </c>
      <c r="AP1120">
        <f ca="1">+IF(COUNTIFS(AP$4:AP1119,1,$Q$4:$Q1119,$Q1120)=1,0,IF(X1120*AG1120&lt;$AO$1,1,0))</f>
        <v>0</v>
      </c>
      <c r="AQ1120">
        <f ca="1">+IF(COUNTIFS(AQ$4:AQ1119,1,$Q$4:$Q1119,$Q1120)=1,0,IF(Y1120*AH1120&lt;$AO$1,1,0))</f>
        <v>0</v>
      </c>
      <c r="AR1120">
        <f ca="1">+IF(COUNTIFS(AR$4:AR1119,1,$Q$4:$Q1119,$Q1120)=1,0,IF(Z1120*AI1120&lt;$AO$1,1,0))</f>
        <v>0</v>
      </c>
      <c r="AS1120">
        <f ca="1">+IF(COUNTIFS(AS$4:AS1119,1,$Q$4:$Q1119,$Q1120)=1,0,IF(AA1120*AJ1120&lt;$AO$1,1,0))</f>
        <v>0</v>
      </c>
      <c r="AT1120">
        <f ca="1">+IF(COUNTIFS(AT$4:AT1119,1,$Q$4:$Q1119,$Q1120)=1,0,IF(AB1120*AK1120&lt;$AO$1,1,0))</f>
        <v>0</v>
      </c>
      <c r="AU1120">
        <f t="shared" ca="1" si="405"/>
        <v>0</v>
      </c>
      <c r="AW1120">
        <f ca="1">1*(COUNTIFS($Q$4:$Q1119,Q1120,AU$4:AU1119,1)&gt;0)</f>
        <v>1</v>
      </c>
      <c r="AX1120" t="str">
        <f t="shared" ca="1" si="415"/>
        <v/>
      </c>
    </row>
    <row r="1121" spans="2:50" x14ac:dyDescent="0.35">
      <c r="B1121">
        <f t="shared" si="406"/>
        <v>1118</v>
      </c>
      <c r="C1121" s="5">
        <f>AVERAGEIFS(TimeSeries!1119:1119,TimeSeries!$1:$1,"&lt;="&amp;C$3,TimeSeries!$1:$1,"&gt;="&amp;C$2)</f>
        <v>127.75</v>
      </c>
      <c r="D1121" s="5">
        <f>AVERAGEIFS(TimeSeries!1119:1119,TimeSeries!$1:$1,"&lt;="&amp;D$3,TimeSeries!$1:$1,"&gt;="&amp;D$2)</f>
        <v>131.75</v>
      </c>
      <c r="E1121" s="5">
        <f>AVERAGEIFS(TimeSeries!1119:1119,TimeSeries!$1:$1,"&lt;="&amp;E$3,TimeSeries!$1:$1,"&gt;="&amp;E$2)</f>
        <v>132.44999999999999</v>
      </c>
      <c r="F1121" s="5">
        <f>AVERAGEIFS(TimeSeries!1119:1119,TimeSeries!$1:$1,"&lt;="&amp;F$3,TimeSeries!$1:$1,"&gt;="&amp;F$2)</f>
        <v>133.44999999999999</v>
      </c>
      <c r="G1121" s="5">
        <f>AVERAGEIFS(TimeSeries!1119:1119,TimeSeries!$1:$1,"&lt;="&amp;G$3,TimeSeries!$1:$1,"&gt;="&amp;G$2)</f>
        <v>129.25</v>
      </c>
      <c r="H1121" s="5">
        <f>AVERAGEIFS(TimeSeries!1119:1119,TimeSeries!$1:$1,"&lt;="&amp;H$3,TimeSeries!$1:$1,"&gt;="&amp;H$2)</f>
        <v>119.75</v>
      </c>
      <c r="I1121" s="5">
        <f>AVERAGEIFS(TimeSeries!1119:1119,TimeSeries!$1:$1,"&lt;="&amp;I$3,TimeSeries!$1:$1,"&gt;="&amp;I$2)</f>
        <v>116.2</v>
      </c>
      <c r="J1121" s="5">
        <f>AVERAGEIFS(TimeSeries!1119:1119,TimeSeries!$1:$1,"&lt;="&amp;J$3,TimeSeries!$1:$1,"&gt;="&amp;J$2)</f>
        <v>117.4</v>
      </c>
      <c r="K1121" s="5">
        <f>+TimeSeries!I1119</f>
        <v>126.41249999999999</v>
      </c>
      <c r="M1121">
        <f t="shared" si="401"/>
        <v>117.92500000000001</v>
      </c>
      <c r="N1121">
        <f t="shared" si="402"/>
        <v>125.625</v>
      </c>
      <c r="O1121">
        <f t="shared" si="404"/>
        <v>0</v>
      </c>
      <c r="P1121">
        <f t="shared" si="403"/>
        <v>1</v>
      </c>
      <c r="Q1121">
        <f>+INDEX(TimeSeries!$A:$ZZ,'TimeSeries - Formatted'!$B1121+1,'TimeSeries - Formatted'!K$1)</f>
        <v>40</v>
      </c>
      <c r="R1121">
        <f>SUM(O$4:O1121)</f>
        <v>54</v>
      </c>
      <c r="S1121">
        <f>SUM(P$4:P1121)</f>
        <v>55</v>
      </c>
      <c r="U1121" s="1">
        <f t="shared" si="416"/>
        <v>2.3227873448137704E-2</v>
      </c>
      <c r="V1121" s="1">
        <f t="shared" si="417"/>
        <v>1.8554310011596575E-2</v>
      </c>
      <c r="W1121" s="1">
        <f t="shared" si="418"/>
        <v>1.8454440599769084E-2</v>
      </c>
      <c r="X1121" s="1">
        <f t="shared" si="419"/>
        <v>1.0602044680045219E-2</v>
      </c>
      <c r="Y1121" s="1">
        <f t="shared" si="420"/>
        <v>0</v>
      </c>
      <c r="Z1121" s="1">
        <f t="shared" si="421"/>
        <v>-2.0449897750511203E-2</v>
      </c>
      <c r="AA1121" s="1">
        <f t="shared" si="422"/>
        <v>-2.6800670016750461E-2</v>
      </c>
      <c r="AB1121" s="1">
        <f t="shared" si="423"/>
        <v>-1.1784511784511675E-2</v>
      </c>
      <c r="AD1121" s="2">
        <f t="shared" ca="1" si="407"/>
        <v>1</v>
      </c>
      <c r="AE1121" s="2">
        <f t="shared" ca="1" si="408"/>
        <v>1</v>
      </c>
      <c r="AF1121" s="2">
        <f t="shared" ca="1" si="409"/>
        <v>1</v>
      </c>
      <c r="AG1121" s="2">
        <f t="shared" ca="1" si="410"/>
        <v>1</v>
      </c>
      <c r="AH1121" s="2">
        <f t="shared" ca="1" si="411"/>
        <v>1</v>
      </c>
      <c r="AI1121" s="2">
        <f t="shared" ca="1" si="412"/>
        <v>1</v>
      </c>
      <c r="AJ1121" s="2">
        <f t="shared" ca="1" si="413"/>
        <v>1</v>
      </c>
      <c r="AK1121" s="2">
        <f t="shared" ca="1" si="414"/>
        <v>1</v>
      </c>
      <c r="AM1121">
        <f ca="1">+IF(COUNTIFS(AM$4:AM1120,1,$Q$4:$Q1120,$Q1121)=1,0,IF(U1121*AD1121&lt;$AO$1,1,0))</f>
        <v>0</v>
      </c>
      <c r="AN1121">
        <f ca="1">+IF(COUNTIFS(AN$4:AN1120,1,$Q$4:$Q1120,$Q1121)=1,0,IF(V1121*AE1121&lt;$AO$1,1,0))</f>
        <v>0</v>
      </c>
      <c r="AO1121">
        <f ca="1">+IF(COUNTIFS(AO$4:AO1120,1,$Q$4:$Q1120,$Q1121)=1,0,IF(W1121*AF1121&lt;$AO$1,1,0))</f>
        <v>0</v>
      </c>
      <c r="AP1121">
        <f ca="1">+IF(COUNTIFS(AP$4:AP1120,1,$Q$4:$Q1120,$Q1121)=1,0,IF(X1121*AG1121&lt;$AO$1,1,0))</f>
        <v>0</v>
      </c>
      <c r="AQ1121">
        <f ca="1">+IF(COUNTIFS(AQ$4:AQ1120,1,$Q$4:$Q1120,$Q1121)=1,0,IF(Y1121*AH1121&lt;$AO$1,1,0))</f>
        <v>0</v>
      </c>
      <c r="AR1121">
        <f ca="1">+IF(COUNTIFS(AR$4:AR1120,1,$Q$4:$Q1120,$Q1121)=1,0,IF(Z1121*AI1121&lt;$AO$1,1,0))</f>
        <v>0</v>
      </c>
      <c r="AS1121">
        <f ca="1">+IF(COUNTIFS(AS$4:AS1120,1,$Q$4:$Q1120,$Q1121)=1,0,IF(AA1121*AJ1121&lt;$AO$1,1,0))</f>
        <v>0</v>
      </c>
      <c r="AT1121">
        <f ca="1">+IF(COUNTIFS(AT$4:AT1120,1,$Q$4:$Q1120,$Q1121)=1,0,IF(AB1121*AK1121&lt;$AO$1,1,0))</f>
        <v>0</v>
      </c>
      <c r="AU1121">
        <f t="shared" ca="1" si="405"/>
        <v>0</v>
      </c>
      <c r="AW1121">
        <f ca="1">1*(COUNTIFS($Q$4:$Q1120,Q1121,AU$4:AU1120,1)&gt;0)</f>
        <v>1</v>
      </c>
      <c r="AX1121" t="str">
        <f t="shared" ca="1" si="415"/>
        <v/>
      </c>
    </row>
    <row r="1122" spans="2:50" x14ac:dyDescent="0.35">
      <c r="B1122">
        <f t="shared" si="406"/>
        <v>1119</v>
      </c>
      <c r="C1122" s="5">
        <f>AVERAGEIFS(TimeSeries!1120:1120,TimeSeries!$1:$1,"&lt;="&amp;C$3,TimeSeries!$1:$1,"&gt;="&amp;C$2)</f>
        <v>130.69999999999999</v>
      </c>
      <c r="D1122" s="5">
        <f>AVERAGEIFS(TimeSeries!1120:1120,TimeSeries!$1:$1,"&lt;="&amp;D$3,TimeSeries!$1:$1,"&gt;="&amp;D$2)</f>
        <v>134.19999999999999</v>
      </c>
      <c r="E1122" s="5">
        <f>AVERAGEIFS(TimeSeries!1120:1120,TimeSeries!$1:$1,"&lt;="&amp;E$3,TimeSeries!$1:$1,"&gt;="&amp;E$2)</f>
        <v>134.9</v>
      </c>
      <c r="F1122" s="5">
        <f>AVERAGEIFS(TimeSeries!1120:1120,TimeSeries!$1:$1,"&lt;="&amp;F$3,TimeSeries!$1:$1,"&gt;="&amp;F$2)</f>
        <v>135.9</v>
      </c>
      <c r="G1122" s="5">
        <f>AVERAGEIFS(TimeSeries!1120:1120,TimeSeries!$1:$1,"&lt;="&amp;G$3,TimeSeries!$1:$1,"&gt;="&amp;G$2)</f>
        <v>130.94999999999999</v>
      </c>
      <c r="H1122" s="5">
        <f>AVERAGEIFS(TimeSeries!1120:1120,TimeSeries!$1:$1,"&lt;="&amp;H$3,TimeSeries!$1:$1,"&gt;="&amp;H$2)</f>
        <v>121.45</v>
      </c>
      <c r="I1122" s="5">
        <f>AVERAGEIFS(TimeSeries!1120:1120,TimeSeries!$1:$1,"&lt;="&amp;I$3,TimeSeries!$1:$1,"&gt;="&amp;I$2)</f>
        <v>118.6</v>
      </c>
      <c r="J1122" s="5">
        <f>AVERAGEIFS(TimeSeries!1120:1120,TimeSeries!$1:$1,"&lt;="&amp;J$3,TimeSeries!$1:$1,"&gt;="&amp;J$2)</f>
        <v>120.2</v>
      </c>
      <c r="K1122" s="5">
        <f>+TimeSeries!I1120</f>
        <v>128.78749999999999</v>
      </c>
      <c r="M1122">
        <f t="shared" si="401"/>
        <v>117.92500000000001</v>
      </c>
      <c r="N1122">
        <f t="shared" si="402"/>
        <v>125.625</v>
      </c>
      <c r="O1122">
        <f t="shared" si="404"/>
        <v>0</v>
      </c>
      <c r="P1122">
        <f t="shared" si="403"/>
        <v>0</v>
      </c>
      <c r="Q1122">
        <f>+INDEX(TimeSeries!$A:$ZZ,'TimeSeries - Formatted'!$B1122+1,'TimeSeries - Formatted'!K$1)</f>
        <v>40</v>
      </c>
      <c r="R1122">
        <f>SUM(O$4:O1122)</f>
        <v>54</v>
      </c>
      <c r="S1122">
        <f>SUM(P$4:P1122)</f>
        <v>55</v>
      </c>
      <c r="U1122" s="1">
        <f t="shared" si="416"/>
        <v>2.3091976516633972E-2</v>
      </c>
      <c r="V1122" s="1">
        <f t="shared" si="417"/>
        <v>1.8595825426944934E-2</v>
      </c>
      <c r="W1122" s="1">
        <f t="shared" si="418"/>
        <v>1.8497546243865681E-2</v>
      </c>
      <c r="X1122" s="1">
        <f t="shared" si="419"/>
        <v>1.8358935931060527E-2</v>
      </c>
      <c r="Y1122" s="1">
        <f t="shared" si="420"/>
        <v>1.3152804642166283E-2</v>
      </c>
      <c r="Z1122" s="1">
        <f t="shared" si="421"/>
        <v>1.4196242171190088E-2</v>
      </c>
      <c r="AA1122" s="1">
        <f t="shared" si="422"/>
        <v>2.06540447504302E-2</v>
      </c>
      <c r="AB1122" s="1">
        <f t="shared" si="423"/>
        <v>1.1784511784511897E-2</v>
      </c>
      <c r="AD1122" s="2">
        <f t="shared" ca="1" si="407"/>
        <v>1</v>
      </c>
      <c r="AE1122" s="2">
        <f t="shared" ca="1" si="408"/>
        <v>1</v>
      </c>
      <c r="AF1122" s="2">
        <f t="shared" ca="1" si="409"/>
        <v>1</v>
      </c>
      <c r="AG1122" s="2">
        <f t="shared" ca="1" si="410"/>
        <v>1</v>
      </c>
      <c r="AH1122" s="2">
        <f t="shared" ca="1" si="411"/>
        <v>1</v>
      </c>
      <c r="AI1122" s="2">
        <f t="shared" ca="1" si="412"/>
        <v>1</v>
      </c>
      <c r="AJ1122" s="2">
        <f t="shared" ca="1" si="413"/>
        <v>1</v>
      </c>
      <c r="AK1122" s="2">
        <f t="shared" ca="1" si="414"/>
        <v>1</v>
      </c>
      <c r="AM1122">
        <f ca="1">+IF(COUNTIFS(AM$4:AM1121,1,$Q$4:$Q1121,$Q1122)=1,0,IF(U1122*AD1122&lt;$AO$1,1,0))</f>
        <v>0</v>
      </c>
      <c r="AN1122">
        <f ca="1">+IF(COUNTIFS(AN$4:AN1121,1,$Q$4:$Q1121,$Q1122)=1,0,IF(V1122*AE1122&lt;$AO$1,1,0))</f>
        <v>0</v>
      </c>
      <c r="AO1122">
        <f ca="1">+IF(COUNTIFS(AO$4:AO1121,1,$Q$4:$Q1121,$Q1122)=1,0,IF(W1122*AF1122&lt;$AO$1,1,0))</f>
        <v>0</v>
      </c>
      <c r="AP1122">
        <f ca="1">+IF(COUNTIFS(AP$4:AP1121,1,$Q$4:$Q1121,$Q1122)=1,0,IF(X1122*AG1122&lt;$AO$1,1,0))</f>
        <v>0</v>
      </c>
      <c r="AQ1122">
        <f ca="1">+IF(COUNTIFS(AQ$4:AQ1121,1,$Q$4:$Q1121,$Q1122)=1,0,IF(Y1122*AH1122&lt;$AO$1,1,0))</f>
        <v>0</v>
      </c>
      <c r="AR1122">
        <f ca="1">+IF(COUNTIFS(AR$4:AR1121,1,$Q$4:$Q1121,$Q1122)=1,0,IF(Z1122*AI1122&lt;$AO$1,1,0))</f>
        <v>0</v>
      </c>
      <c r="AS1122">
        <f ca="1">+IF(COUNTIFS(AS$4:AS1121,1,$Q$4:$Q1121,$Q1122)=1,0,IF(AA1122*AJ1122&lt;$AO$1,1,0))</f>
        <v>0</v>
      </c>
      <c r="AT1122">
        <f ca="1">+IF(COUNTIFS(AT$4:AT1121,1,$Q$4:$Q1121,$Q1122)=1,0,IF(AB1122*AK1122&lt;$AO$1,1,0))</f>
        <v>0</v>
      </c>
      <c r="AU1122">
        <f t="shared" ca="1" si="405"/>
        <v>0</v>
      </c>
      <c r="AW1122">
        <f ca="1">1*(COUNTIFS($Q$4:$Q1121,Q1122,AU$4:AU1121,1)&gt;0)</f>
        <v>1</v>
      </c>
      <c r="AX1122" t="str">
        <f t="shared" ca="1" si="415"/>
        <v/>
      </c>
    </row>
    <row r="1123" spans="2:50" x14ac:dyDescent="0.35">
      <c r="B1123">
        <f t="shared" si="406"/>
        <v>1120</v>
      </c>
      <c r="C1123" s="5">
        <f>AVERAGEIFS(TimeSeries!1121:1121,TimeSeries!$1:$1,"&lt;="&amp;C$3,TimeSeries!$1:$1,"&gt;="&amp;C$2)</f>
        <v>132.4</v>
      </c>
      <c r="D1123" s="5">
        <f>AVERAGEIFS(TimeSeries!1121:1121,TimeSeries!$1:$1,"&lt;="&amp;D$3,TimeSeries!$1:$1,"&gt;="&amp;D$2)</f>
        <v>135.9</v>
      </c>
      <c r="E1123" s="5">
        <f>AVERAGEIFS(TimeSeries!1121:1121,TimeSeries!$1:$1,"&lt;="&amp;E$3,TimeSeries!$1:$1,"&gt;="&amp;E$2)</f>
        <v>136.6</v>
      </c>
      <c r="F1123" s="5">
        <f>AVERAGEIFS(TimeSeries!1121:1121,TimeSeries!$1:$1,"&lt;="&amp;F$3,TimeSeries!$1:$1,"&gt;="&amp;F$2)</f>
        <v>137.1</v>
      </c>
      <c r="G1123" s="5">
        <f>AVERAGEIFS(TimeSeries!1121:1121,TimeSeries!$1:$1,"&lt;="&amp;G$3,TimeSeries!$1:$1,"&gt;="&amp;G$2)</f>
        <v>132.15</v>
      </c>
      <c r="H1123" s="5">
        <f>AVERAGEIFS(TimeSeries!1121:1121,TimeSeries!$1:$1,"&lt;="&amp;H$3,TimeSeries!$1:$1,"&gt;="&amp;H$2)</f>
        <v>123.15</v>
      </c>
      <c r="I1123" s="5">
        <f>AVERAGEIFS(TimeSeries!1121:1121,TimeSeries!$1:$1,"&lt;="&amp;I$3,TimeSeries!$1:$1,"&gt;="&amp;I$2)</f>
        <v>120.3</v>
      </c>
      <c r="J1123" s="5">
        <f>AVERAGEIFS(TimeSeries!1121:1121,TimeSeries!$1:$1,"&lt;="&amp;J$3,TimeSeries!$1:$1,"&gt;="&amp;J$2)</f>
        <v>121.6</v>
      </c>
      <c r="K1123" s="5">
        <f>+TimeSeries!I1121</f>
        <v>130.36250000000001</v>
      </c>
      <c r="M1123">
        <f t="shared" si="401"/>
        <v>117.92500000000001</v>
      </c>
      <c r="N1123">
        <f t="shared" si="402"/>
        <v>125.625</v>
      </c>
      <c r="O1123">
        <f t="shared" si="404"/>
        <v>0</v>
      </c>
      <c r="P1123">
        <f t="shared" si="403"/>
        <v>0</v>
      </c>
      <c r="Q1123">
        <f>+INDEX(TimeSeries!$A:$ZZ,'TimeSeries - Formatted'!$B1123+1,'TimeSeries - Formatted'!K$1)</f>
        <v>40</v>
      </c>
      <c r="R1123">
        <f>SUM(O$4:O1123)</f>
        <v>54</v>
      </c>
      <c r="S1123">
        <f>SUM(P$4:P1123)</f>
        <v>55</v>
      </c>
      <c r="U1123" s="1">
        <f t="shared" si="416"/>
        <v>1.3006885998469997E-2</v>
      </c>
      <c r="V1123" s="1">
        <f t="shared" si="417"/>
        <v>1.266766020864396E-2</v>
      </c>
      <c r="W1123" s="1">
        <f t="shared" si="418"/>
        <v>1.260192735359511E-2</v>
      </c>
      <c r="X1123" s="1">
        <f t="shared" si="419"/>
        <v>8.8300220750550107E-3</v>
      </c>
      <c r="Y1123" s="1">
        <f t="shared" si="420"/>
        <v>9.1638029782361574E-3</v>
      </c>
      <c r="Z1123" s="1">
        <f t="shared" si="421"/>
        <v>1.3997529847673995E-2</v>
      </c>
      <c r="AA1123" s="1">
        <f t="shared" si="422"/>
        <v>1.4333895446880351E-2</v>
      </c>
      <c r="AB1123" s="1">
        <f t="shared" si="423"/>
        <v>1.1647254575707144E-2</v>
      </c>
      <c r="AD1123" s="2">
        <f t="shared" ca="1" si="407"/>
        <v>1</v>
      </c>
      <c r="AE1123" s="2">
        <f t="shared" ca="1" si="408"/>
        <v>1</v>
      </c>
      <c r="AF1123" s="2">
        <f t="shared" ca="1" si="409"/>
        <v>1</v>
      </c>
      <c r="AG1123" s="2">
        <f t="shared" ca="1" si="410"/>
        <v>1</v>
      </c>
      <c r="AH1123" s="2">
        <f t="shared" ca="1" si="411"/>
        <v>1</v>
      </c>
      <c r="AI1123" s="2">
        <f t="shared" ca="1" si="412"/>
        <v>1</v>
      </c>
      <c r="AJ1123" s="2">
        <f t="shared" ca="1" si="413"/>
        <v>1</v>
      </c>
      <c r="AK1123" s="2">
        <f t="shared" ca="1" si="414"/>
        <v>1</v>
      </c>
      <c r="AM1123">
        <f ca="1">+IF(COUNTIFS(AM$4:AM1122,1,$Q$4:$Q1122,$Q1123)=1,0,IF(U1123*AD1123&lt;$AO$1,1,0))</f>
        <v>0</v>
      </c>
      <c r="AN1123">
        <f ca="1">+IF(COUNTIFS(AN$4:AN1122,1,$Q$4:$Q1122,$Q1123)=1,0,IF(V1123*AE1123&lt;$AO$1,1,0))</f>
        <v>0</v>
      </c>
      <c r="AO1123">
        <f ca="1">+IF(COUNTIFS(AO$4:AO1122,1,$Q$4:$Q1122,$Q1123)=1,0,IF(W1123*AF1123&lt;$AO$1,1,0))</f>
        <v>0</v>
      </c>
      <c r="AP1123">
        <f ca="1">+IF(COUNTIFS(AP$4:AP1122,1,$Q$4:$Q1122,$Q1123)=1,0,IF(X1123*AG1123&lt;$AO$1,1,0))</f>
        <v>0</v>
      </c>
      <c r="AQ1123">
        <f ca="1">+IF(COUNTIFS(AQ$4:AQ1122,1,$Q$4:$Q1122,$Q1123)=1,0,IF(Y1123*AH1123&lt;$AO$1,1,0))</f>
        <v>0</v>
      </c>
      <c r="AR1123">
        <f ca="1">+IF(COUNTIFS(AR$4:AR1122,1,$Q$4:$Q1122,$Q1123)=1,0,IF(Z1123*AI1123&lt;$AO$1,1,0))</f>
        <v>0</v>
      </c>
      <c r="AS1123">
        <f ca="1">+IF(COUNTIFS(AS$4:AS1122,1,$Q$4:$Q1122,$Q1123)=1,0,IF(AA1123*AJ1123&lt;$AO$1,1,0))</f>
        <v>0</v>
      </c>
      <c r="AT1123">
        <f ca="1">+IF(COUNTIFS(AT$4:AT1122,1,$Q$4:$Q1122,$Q1123)=1,0,IF(AB1123*AK1123&lt;$AO$1,1,0))</f>
        <v>0</v>
      </c>
      <c r="AU1123">
        <f t="shared" ca="1" si="405"/>
        <v>0</v>
      </c>
      <c r="AW1123">
        <f ca="1">1*(COUNTIFS($Q$4:$Q1122,Q1123,AU$4:AU1122,1)&gt;0)</f>
        <v>1</v>
      </c>
      <c r="AX1123" t="str">
        <f t="shared" ca="1" si="415"/>
        <v/>
      </c>
    </row>
    <row r="1124" spans="2:50" x14ac:dyDescent="0.35">
      <c r="B1124">
        <f t="shared" si="406"/>
        <v>1121</v>
      </c>
      <c r="C1124" s="5">
        <f>AVERAGEIFS(TimeSeries!1122:1122,TimeSeries!$1:$1,"&lt;="&amp;C$3,TimeSeries!$1:$1,"&gt;="&amp;C$2)</f>
        <v>133.6</v>
      </c>
      <c r="D1124" s="5">
        <f>AVERAGEIFS(TimeSeries!1122:1122,TimeSeries!$1:$1,"&lt;="&amp;D$3,TimeSeries!$1:$1,"&gt;="&amp;D$2)</f>
        <v>137.6</v>
      </c>
      <c r="E1124" s="5">
        <f>AVERAGEIFS(TimeSeries!1122:1122,TimeSeries!$1:$1,"&lt;="&amp;E$3,TimeSeries!$1:$1,"&gt;="&amp;E$2)</f>
        <v>138.30000000000001</v>
      </c>
      <c r="F1124" s="5">
        <f>AVERAGEIFS(TimeSeries!1122:1122,TimeSeries!$1:$1,"&lt;="&amp;F$3,TimeSeries!$1:$1,"&gt;="&amp;F$2)</f>
        <v>138.30000000000001</v>
      </c>
      <c r="G1124" s="5">
        <f>AVERAGEIFS(TimeSeries!1122:1122,TimeSeries!$1:$1,"&lt;="&amp;G$3,TimeSeries!$1:$1,"&gt;="&amp;G$2)</f>
        <v>133.35</v>
      </c>
      <c r="H1124" s="5">
        <f>AVERAGEIFS(TimeSeries!1122:1122,TimeSeries!$1:$1,"&lt;="&amp;H$3,TimeSeries!$1:$1,"&gt;="&amp;H$2)</f>
        <v>124.85</v>
      </c>
      <c r="I1124" s="5">
        <f>AVERAGEIFS(TimeSeries!1122:1122,TimeSeries!$1:$1,"&lt;="&amp;I$3,TimeSeries!$1:$1,"&gt;="&amp;I$2)</f>
        <v>122</v>
      </c>
      <c r="J1124" s="5">
        <f>AVERAGEIFS(TimeSeries!1122:1122,TimeSeries!$1:$1,"&lt;="&amp;J$3,TimeSeries!$1:$1,"&gt;="&amp;J$2)</f>
        <v>123</v>
      </c>
      <c r="K1124" s="5">
        <f>+TimeSeries!I1122</f>
        <v>131.8125</v>
      </c>
      <c r="M1124">
        <f t="shared" si="401"/>
        <v>117.92500000000001</v>
      </c>
      <c r="N1124">
        <f t="shared" si="402"/>
        <v>125.625</v>
      </c>
      <c r="O1124">
        <f t="shared" si="404"/>
        <v>0</v>
      </c>
      <c r="P1124">
        <f t="shared" si="403"/>
        <v>0</v>
      </c>
      <c r="Q1124">
        <f>+INDEX(TimeSeries!$A:$ZZ,'TimeSeries - Formatted'!$B1124+1,'TimeSeries - Formatted'!K$1)</f>
        <v>40</v>
      </c>
      <c r="R1124">
        <f>SUM(O$4:O1124)</f>
        <v>54</v>
      </c>
      <c r="S1124">
        <f>SUM(P$4:P1124)</f>
        <v>55</v>
      </c>
      <c r="U1124" s="1">
        <f t="shared" si="416"/>
        <v>9.0634441087611428E-3</v>
      </c>
      <c r="V1124" s="1">
        <f t="shared" si="417"/>
        <v>1.2509197939661432E-2</v>
      </c>
      <c r="W1124" s="1">
        <f t="shared" si="418"/>
        <v>1.2445095168374998E-2</v>
      </c>
      <c r="X1124" s="1">
        <f t="shared" si="419"/>
        <v>8.7527352297593897E-3</v>
      </c>
      <c r="Y1124" s="1">
        <f t="shared" si="420"/>
        <v>9.0805902383654935E-3</v>
      </c>
      <c r="Z1124" s="1">
        <f t="shared" si="421"/>
        <v>1.3804303694681108E-2</v>
      </c>
      <c r="AA1124" s="1">
        <f t="shared" si="422"/>
        <v>1.413133832086455E-2</v>
      </c>
      <c r="AB1124" s="1">
        <f t="shared" si="423"/>
        <v>1.1513157894736947E-2</v>
      </c>
      <c r="AD1124" s="2">
        <f t="shared" ca="1" si="407"/>
        <v>1</v>
      </c>
      <c r="AE1124" s="2">
        <f t="shared" ca="1" si="408"/>
        <v>1</v>
      </c>
      <c r="AF1124" s="2">
        <f t="shared" ca="1" si="409"/>
        <v>1</v>
      </c>
      <c r="AG1124" s="2">
        <f t="shared" ca="1" si="410"/>
        <v>1</v>
      </c>
      <c r="AH1124" s="2">
        <f t="shared" ca="1" si="411"/>
        <v>1</v>
      </c>
      <c r="AI1124" s="2">
        <f t="shared" ca="1" si="412"/>
        <v>1</v>
      </c>
      <c r="AJ1124" s="2">
        <f t="shared" ca="1" si="413"/>
        <v>1</v>
      </c>
      <c r="AK1124" s="2">
        <f t="shared" ca="1" si="414"/>
        <v>1</v>
      </c>
      <c r="AM1124">
        <f ca="1">+IF(COUNTIFS(AM$4:AM1123,1,$Q$4:$Q1123,$Q1124)=1,0,IF(U1124*AD1124&lt;$AO$1,1,0))</f>
        <v>0</v>
      </c>
      <c r="AN1124">
        <f ca="1">+IF(COUNTIFS(AN$4:AN1123,1,$Q$4:$Q1123,$Q1124)=1,0,IF(V1124*AE1124&lt;$AO$1,1,0))</f>
        <v>0</v>
      </c>
      <c r="AO1124">
        <f ca="1">+IF(COUNTIFS(AO$4:AO1123,1,$Q$4:$Q1123,$Q1124)=1,0,IF(W1124*AF1124&lt;$AO$1,1,0))</f>
        <v>0</v>
      </c>
      <c r="AP1124">
        <f ca="1">+IF(COUNTIFS(AP$4:AP1123,1,$Q$4:$Q1123,$Q1124)=1,0,IF(X1124*AG1124&lt;$AO$1,1,0))</f>
        <v>0</v>
      </c>
      <c r="AQ1124">
        <f ca="1">+IF(COUNTIFS(AQ$4:AQ1123,1,$Q$4:$Q1123,$Q1124)=1,0,IF(Y1124*AH1124&lt;$AO$1,1,0))</f>
        <v>0</v>
      </c>
      <c r="AR1124">
        <f ca="1">+IF(COUNTIFS(AR$4:AR1123,1,$Q$4:$Q1123,$Q1124)=1,0,IF(Z1124*AI1124&lt;$AO$1,1,0))</f>
        <v>0</v>
      </c>
      <c r="AS1124">
        <f ca="1">+IF(COUNTIFS(AS$4:AS1123,1,$Q$4:$Q1123,$Q1124)=1,0,IF(AA1124*AJ1124&lt;$AO$1,1,0))</f>
        <v>0</v>
      </c>
      <c r="AT1124">
        <f ca="1">+IF(COUNTIFS(AT$4:AT1123,1,$Q$4:$Q1123,$Q1124)=1,0,IF(AB1124*AK1124&lt;$AO$1,1,0))</f>
        <v>0</v>
      </c>
      <c r="AU1124">
        <f t="shared" ca="1" si="405"/>
        <v>0</v>
      </c>
      <c r="AW1124">
        <f ca="1">1*(COUNTIFS($Q$4:$Q1123,Q1124,AU$4:AU1123,1)&gt;0)</f>
        <v>1</v>
      </c>
      <c r="AX1124" t="str">
        <f t="shared" ca="1" si="415"/>
        <v/>
      </c>
    </row>
    <row r="1125" spans="2:50" x14ac:dyDescent="0.35">
      <c r="B1125">
        <f t="shared" si="406"/>
        <v>1122</v>
      </c>
      <c r="C1125" s="5">
        <f>AVERAGEIFS(TimeSeries!1123:1123,TimeSeries!$1:$1,"&lt;="&amp;C$3,TimeSeries!$1:$1,"&gt;="&amp;C$2)</f>
        <v>134.1</v>
      </c>
      <c r="D1125" s="5">
        <f>AVERAGEIFS(TimeSeries!1123:1123,TimeSeries!$1:$1,"&lt;="&amp;D$3,TimeSeries!$1:$1,"&gt;="&amp;D$2)</f>
        <v>138.1</v>
      </c>
      <c r="E1125" s="5">
        <f>AVERAGEIFS(TimeSeries!1123:1123,TimeSeries!$1:$1,"&lt;="&amp;E$3,TimeSeries!$1:$1,"&gt;="&amp;E$2)</f>
        <v>139.5</v>
      </c>
      <c r="F1125" s="5">
        <f>AVERAGEIFS(TimeSeries!1123:1123,TimeSeries!$1:$1,"&lt;="&amp;F$3,TimeSeries!$1:$1,"&gt;="&amp;F$2)</f>
        <v>139.5</v>
      </c>
      <c r="G1125" s="5">
        <f>AVERAGEIFS(TimeSeries!1123:1123,TimeSeries!$1:$1,"&lt;="&amp;G$3,TimeSeries!$1:$1,"&gt;="&amp;G$2)</f>
        <v>134.55000000000001</v>
      </c>
      <c r="H1125" s="5">
        <f>AVERAGEIFS(TimeSeries!1123:1123,TimeSeries!$1:$1,"&lt;="&amp;H$3,TimeSeries!$1:$1,"&gt;="&amp;H$2)</f>
        <v>126.05</v>
      </c>
      <c r="I1125" s="5">
        <f>AVERAGEIFS(TimeSeries!1123:1123,TimeSeries!$1:$1,"&lt;="&amp;I$3,TimeSeries!$1:$1,"&gt;="&amp;I$2)</f>
        <v>123.25</v>
      </c>
      <c r="J1125" s="5">
        <f>AVERAGEIFS(TimeSeries!1123:1123,TimeSeries!$1:$1,"&lt;="&amp;J$3,TimeSeries!$1:$1,"&gt;="&amp;J$2)</f>
        <v>124.5</v>
      </c>
      <c r="K1125" s="5">
        <f>+TimeSeries!I1123</f>
        <v>132.85000000000002</v>
      </c>
      <c r="M1125">
        <f t="shared" si="401"/>
        <v>117.92500000000001</v>
      </c>
      <c r="N1125">
        <f t="shared" si="402"/>
        <v>125.625</v>
      </c>
      <c r="O1125">
        <f t="shared" si="404"/>
        <v>0</v>
      </c>
      <c r="P1125">
        <f t="shared" si="403"/>
        <v>0</v>
      </c>
      <c r="Q1125">
        <f>+INDEX(TimeSeries!$A:$ZZ,'TimeSeries - Formatted'!$B1125+1,'TimeSeries - Formatted'!K$1)</f>
        <v>40</v>
      </c>
      <c r="R1125">
        <f>SUM(O$4:O1125)</f>
        <v>54</v>
      </c>
      <c r="S1125">
        <f>SUM(P$4:P1125)</f>
        <v>55</v>
      </c>
      <c r="U1125" s="1">
        <f t="shared" si="416"/>
        <v>3.7425149700598404E-3</v>
      </c>
      <c r="V1125" s="1">
        <f t="shared" si="417"/>
        <v>3.6337209302326201E-3</v>
      </c>
      <c r="W1125" s="1">
        <f t="shared" si="418"/>
        <v>8.6767895878523404E-3</v>
      </c>
      <c r="X1125" s="1">
        <f t="shared" si="419"/>
        <v>8.6767895878523404E-3</v>
      </c>
      <c r="Y1125" s="1">
        <f t="shared" si="420"/>
        <v>8.9988751406075984E-3</v>
      </c>
      <c r="Z1125" s="1">
        <f t="shared" si="421"/>
        <v>9.6115338406086437E-3</v>
      </c>
      <c r="AA1125" s="1">
        <f t="shared" si="422"/>
        <v>1.0245901639344357E-2</v>
      </c>
      <c r="AB1125" s="1">
        <f t="shared" si="423"/>
        <v>1.2195121951219523E-2</v>
      </c>
      <c r="AD1125" s="2">
        <f t="shared" ca="1" si="407"/>
        <v>1</v>
      </c>
      <c r="AE1125" s="2">
        <f t="shared" ca="1" si="408"/>
        <v>1</v>
      </c>
      <c r="AF1125" s="2">
        <f t="shared" ca="1" si="409"/>
        <v>1</v>
      </c>
      <c r="AG1125" s="2">
        <f t="shared" ca="1" si="410"/>
        <v>1</v>
      </c>
      <c r="AH1125" s="2">
        <f t="shared" ca="1" si="411"/>
        <v>1</v>
      </c>
      <c r="AI1125" s="2">
        <f t="shared" ca="1" si="412"/>
        <v>1</v>
      </c>
      <c r="AJ1125" s="2">
        <f t="shared" ca="1" si="413"/>
        <v>1</v>
      </c>
      <c r="AK1125" s="2">
        <f t="shared" ca="1" si="414"/>
        <v>1</v>
      </c>
      <c r="AM1125">
        <f ca="1">+IF(COUNTIFS(AM$4:AM1124,1,$Q$4:$Q1124,$Q1125)=1,0,IF(U1125*AD1125&lt;$AO$1,1,0))</f>
        <v>0</v>
      </c>
      <c r="AN1125">
        <f ca="1">+IF(COUNTIFS(AN$4:AN1124,1,$Q$4:$Q1124,$Q1125)=1,0,IF(V1125*AE1125&lt;$AO$1,1,0))</f>
        <v>0</v>
      </c>
      <c r="AO1125">
        <f ca="1">+IF(COUNTIFS(AO$4:AO1124,1,$Q$4:$Q1124,$Q1125)=1,0,IF(W1125*AF1125&lt;$AO$1,1,0))</f>
        <v>0</v>
      </c>
      <c r="AP1125">
        <f ca="1">+IF(COUNTIFS(AP$4:AP1124,1,$Q$4:$Q1124,$Q1125)=1,0,IF(X1125*AG1125&lt;$AO$1,1,0))</f>
        <v>0</v>
      </c>
      <c r="AQ1125">
        <f ca="1">+IF(COUNTIFS(AQ$4:AQ1124,1,$Q$4:$Q1124,$Q1125)=1,0,IF(Y1125*AH1125&lt;$AO$1,1,0))</f>
        <v>0</v>
      </c>
      <c r="AR1125">
        <f ca="1">+IF(COUNTIFS(AR$4:AR1124,1,$Q$4:$Q1124,$Q1125)=1,0,IF(Z1125*AI1125&lt;$AO$1,1,0))</f>
        <v>0</v>
      </c>
      <c r="AS1125">
        <f ca="1">+IF(COUNTIFS(AS$4:AS1124,1,$Q$4:$Q1124,$Q1125)=1,0,IF(AA1125*AJ1125&lt;$AO$1,1,0))</f>
        <v>0</v>
      </c>
      <c r="AT1125">
        <f ca="1">+IF(COUNTIFS(AT$4:AT1124,1,$Q$4:$Q1124,$Q1125)=1,0,IF(AB1125*AK1125&lt;$AO$1,1,0))</f>
        <v>0</v>
      </c>
      <c r="AU1125">
        <f t="shared" ca="1" si="405"/>
        <v>0</v>
      </c>
      <c r="AW1125">
        <f ca="1">1*(COUNTIFS($Q$4:$Q1124,Q1125,AU$4:AU1124,1)&gt;0)</f>
        <v>1</v>
      </c>
      <c r="AX1125" t="str">
        <f t="shared" ca="1" si="415"/>
        <v/>
      </c>
    </row>
    <row r="1126" spans="2:50" x14ac:dyDescent="0.35">
      <c r="B1126">
        <f t="shared" si="406"/>
        <v>1123</v>
      </c>
      <c r="C1126" s="5">
        <f>AVERAGEIFS(TimeSeries!1124:1124,TimeSeries!$1:$1,"&lt;="&amp;C$3,TimeSeries!$1:$1,"&gt;="&amp;C$2)</f>
        <v>135.30000000000001</v>
      </c>
      <c r="D1126" s="5">
        <f>AVERAGEIFS(TimeSeries!1124:1124,TimeSeries!$1:$1,"&lt;="&amp;D$3,TimeSeries!$1:$1,"&gt;="&amp;D$2)</f>
        <v>139.80000000000001</v>
      </c>
      <c r="E1126" s="5">
        <f>AVERAGEIFS(TimeSeries!1124:1124,TimeSeries!$1:$1,"&lt;="&amp;E$3,TimeSeries!$1:$1,"&gt;="&amp;E$2)</f>
        <v>141.19999999999999</v>
      </c>
      <c r="F1126" s="5">
        <f>AVERAGEIFS(TimeSeries!1124:1124,TimeSeries!$1:$1,"&lt;="&amp;F$3,TimeSeries!$1:$1,"&gt;="&amp;F$2)</f>
        <v>140.69999999999999</v>
      </c>
      <c r="G1126" s="5">
        <f>AVERAGEIFS(TimeSeries!1124:1124,TimeSeries!$1:$1,"&lt;="&amp;G$3,TimeSeries!$1:$1,"&gt;="&amp;G$2)</f>
        <v>135.75</v>
      </c>
      <c r="H1126" s="5">
        <f>AVERAGEIFS(TimeSeries!1124:1124,TimeSeries!$1:$1,"&lt;="&amp;H$3,TimeSeries!$1:$1,"&gt;="&amp;H$2)</f>
        <v>127.25</v>
      </c>
      <c r="I1126" s="5">
        <f>AVERAGEIFS(TimeSeries!1124:1124,TimeSeries!$1:$1,"&lt;="&amp;I$3,TimeSeries!$1:$1,"&gt;="&amp;I$2)</f>
        <v>124.45</v>
      </c>
      <c r="J1126" s="5">
        <f>AVERAGEIFS(TimeSeries!1124:1124,TimeSeries!$1:$1,"&lt;="&amp;J$3,TimeSeries!$1:$1,"&gt;="&amp;J$2)</f>
        <v>125.9</v>
      </c>
      <c r="K1126" s="5">
        <f>+TimeSeries!I1124</f>
        <v>134.17500000000001</v>
      </c>
      <c r="M1126">
        <f t="shared" si="401"/>
        <v>117.92500000000001</v>
      </c>
      <c r="N1126">
        <f t="shared" si="402"/>
        <v>125.625</v>
      </c>
      <c r="O1126">
        <f t="shared" si="404"/>
        <v>0</v>
      </c>
      <c r="P1126">
        <f t="shared" si="403"/>
        <v>0</v>
      </c>
      <c r="Q1126">
        <f>+INDEX(TimeSeries!$A:$ZZ,'TimeSeries - Formatted'!$B1126+1,'TimeSeries - Formatted'!K$1)</f>
        <v>40</v>
      </c>
      <c r="R1126">
        <f>SUM(O$4:O1126)</f>
        <v>54</v>
      </c>
      <c r="S1126">
        <f>SUM(P$4:P1126)</f>
        <v>55</v>
      </c>
      <c r="U1126" s="1">
        <f t="shared" si="416"/>
        <v>8.9485458612976743E-3</v>
      </c>
      <c r="V1126" s="1">
        <f t="shared" si="417"/>
        <v>1.2309920347574277E-2</v>
      </c>
      <c r="W1126" s="1">
        <f t="shared" si="418"/>
        <v>1.2186379928315283E-2</v>
      </c>
      <c r="X1126" s="1">
        <f t="shared" si="419"/>
        <v>8.6021505376343566E-3</v>
      </c>
      <c r="Y1126" s="1">
        <f t="shared" si="420"/>
        <v>8.9186176142697082E-3</v>
      </c>
      <c r="Z1126" s="1">
        <f t="shared" si="421"/>
        <v>9.5200317334391826E-3</v>
      </c>
      <c r="AA1126" s="1">
        <f t="shared" si="422"/>
        <v>9.7363083164301312E-3</v>
      </c>
      <c r="AB1126" s="1">
        <f t="shared" si="423"/>
        <v>1.1244979919678766E-2</v>
      </c>
      <c r="AD1126" s="2">
        <f t="shared" ca="1" si="407"/>
        <v>1</v>
      </c>
      <c r="AE1126" s="2">
        <f t="shared" ca="1" si="408"/>
        <v>1</v>
      </c>
      <c r="AF1126" s="2">
        <f t="shared" ca="1" si="409"/>
        <v>1</v>
      </c>
      <c r="AG1126" s="2">
        <f t="shared" ca="1" si="410"/>
        <v>1</v>
      </c>
      <c r="AH1126" s="2">
        <f t="shared" ca="1" si="411"/>
        <v>1</v>
      </c>
      <c r="AI1126" s="2">
        <f t="shared" ca="1" si="412"/>
        <v>1</v>
      </c>
      <c r="AJ1126" s="2">
        <f t="shared" ca="1" si="413"/>
        <v>1</v>
      </c>
      <c r="AK1126" s="2">
        <f t="shared" ca="1" si="414"/>
        <v>1</v>
      </c>
      <c r="AM1126">
        <f ca="1">+IF(COUNTIFS(AM$4:AM1125,1,$Q$4:$Q1125,$Q1126)=1,0,IF(U1126*AD1126&lt;$AO$1,1,0))</f>
        <v>0</v>
      </c>
      <c r="AN1126">
        <f ca="1">+IF(COUNTIFS(AN$4:AN1125,1,$Q$4:$Q1125,$Q1126)=1,0,IF(V1126*AE1126&lt;$AO$1,1,0))</f>
        <v>0</v>
      </c>
      <c r="AO1126">
        <f ca="1">+IF(COUNTIFS(AO$4:AO1125,1,$Q$4:$Q1125,$Q1126)=1,0,IF(W1126*AF1126&lt;$AO$1,1,0))</f>
        <v>0</v>
      </c>
      <c r="AP1126">
        <f ca="1">+IF(COUNTIFS(AP$4:AP1125,1,$Q$4:$Q1125,$Q1126)=1,0,IF(X1126*AG1126&lt;$AO$1,1,0))</f>
        <v>0</v>
      </c>
      <c r="AQ1126">
        <f ca="1">+IF(COUNTIFS(AQ$4:AQ1125,1,$Q$4:$Q1125,$Q1126)=1,0,IF(Y1126*AH1126&lt;$AO$1,1,0))</f>
        <v>0</v>
      </c>
      <c r="AR1126">
        <f ca="1">+IF(COUNTIFS(AR$4:AR1125,1,$Q$4:$Q1125,$Q1126)=1,0,IF(Z1126*AI1126&lt;$AO$1,1,0))</f>
        <v>0</v>
      </c>
      <c r="AS1126">
        <f ca="1">+IF(COUNTIFS(AS$4:AS1125,1,$Q$4:$Q1125,$Q1126)=1,0,IF(AA1126*AJ1126&lt;$AO$1,1,0))</f>
        <v>0</v>
      </c>
      <c r="AT1126">
        <f ca="1">+IF(COUNTIFS(AT$4:AT1125,1,$Q$4:$Q1125,$Q1126)=1,0,IF(AB1126*AK1126&lt;$AO$1,1,0))</f>
        <v>0</v>
      </c>
      <c r="AU1126">
        <f t="shared" ca="1" si="405"/>
        <v>0</v>
      </c>
      <c r="AW1126">
        <f ca="1">1*(COUNTIFS($Q$4:$Q1125,Q1126,AU$4:AU1125,1)&gt;0)</f>
        <v>1</v>
      </c>
      <c r="AX1126" t="str">
        <f t="shared" ca="1" si="415"/>
        <v/>
      </c>
    </row>
    <row r="1127" spans="2:50" x14ac:dyDescent="0.35">
      <c r="B1127">
        <f t="shared" si="406"/>
        <v>1124</v>
      </c>
      <c r="C1127" s="5">
        <f>AVERAGEIFS(TimeSeries!1125:1125,TimeSeries!$1:$1,"&lt;="&amp;C$3,TimeSeries!$1:$1,"&gt;="&amp;C$2)</f>
        <v>136.5</v>
      </c>
      <c r="D1127" s="5">
        <f>AVERAGEIFS(TimeSeries!1125:1125,TimeSeries!$1:$1,"&lt;="&amp;D$3,TimeSeries!$1:$1,"&gt;="&amp;D$2)</f>
        <v>142.5</v>
      </c>
      <c r="E1127" s="5">
        <f>AVERAGEIFS(TimeSeries!1125:1125,TimeSeries!$1:$1,"&lt;="&amp;E$3,TimeSeries!$1:$1,"&gt;="&amp;E$2)</f>
        <v>146.75</v>
      </c>
      <c r="F1127" s="5">
        <f>AVERAGEIFS(TimeSeries!1125:1125,TimeSeries!$1:$1,"&lt;="&amp;F$3,TimeSeries!$1:$1,"&gt;="&amp;F$2)</f>
        <v>144.75</v>
      </c>
      <c r="G1127" s="5">
        <f>AVERAGEIFS(TimeSeries!1125:1125,TimeSeries!$1:$1,"&lt;="&amp;G$3,TimeSeries!$1:$1,"&gt;="&amp;G$2)</f>
        <v>136.25</v>
      </c>
      <c r="H1127" s="5">
        <f>AVERAGEIFS(TimeSeries!1125:1125,TimeSeries!$1:$1,"&lt;="&amp;H$3,TimeSeries!$1:$1,"&gt;="&amp;H$2)</f>
        <v>127.25</v>
      </c>
      <c r="I1127" s="5">
        <f>AVERAGEIFS(TimeSeries!1125:1125,TimeSeries!$1:$1,"&lt;="&amp;I$3,TimeSeries!$1:$1,"&gt;="&amp;I$2)</f>
        <v>125.15</v>
      </c>
      <c r="J1127" s="5">
        <f>AVERAGEIFS(TimeSeries!1125:1125,TimeSeries!$1:$1,"&lt;="&amp;J$3,TimeSeries!$1:$1,"&gt;="&amp;J$2)</f>
        <v>127.3</v>
      </c>
      <c r="K1127" s="5">
        <f>+TimeSeries!I1125</f>
        <v>136.16249999999999</v>
      </c>
      <c r="M1127">
        <f t="shared" si="401"/>
        <v>117.92500000000001</v>
      </c>
      <c r="N1127">
        <f t="shared" si="402"/>
        <v>125.625</v>
      </c>
      <c r="O1127">
        <f t="shared" si="404"/>
        <v>0</v>
      </c>
      <c r="P1127">
        <f t="shared" si="403"/>
        <v>0</v>
      </c>
      <c r="Q1127">
        <f>+INDEX(TimeSeries!$A:$ZZ,'TimeSeries - Formatted'!$B1127+1,'TimeSeries - Formatted'!K$1)</f>
        <v>40</v>
      </c>
      <c r="R1127">
        <f>SUM(O$4:O1127)</f>
        <v>54</v>
      </c>
      <c r="S1127">
        <f>SUM(P$4:P1127)</f>
        <v>55</v>
      </c>
      <c r="U1127" s="1">
        <f t="shared" si="416"/>
        <v>8.8691796008868451E-3</v>
      </c>
      <c r="V1127" s="1">
        <f t="shared" si="417"/>
        <v>1.9313304721029878E-2</v>
      </c>
      <c r="W1127" s="1">
        <f t="shared" si="418"/>
        <v>3.9305949008498597E-2</v>
      </c>
      <c r="X1127" s="1">
        <f t="shared" si="419"/>
        <v>2.8784648187633266E-2</v>
      </c>
      <c r="Y1127" s="1">
        <f t="shared" si="420"/>
        <v>3.6832412523020164E-3</v>
      </c>
      <c r="Z1127" s="1">
        <f t="shared" si="421"/>
        <v>0</v>
      </c>
      <c r="AA1127" s="1">
        <f t="shared" si="422"/>
        <v>5.6247488951386426E-3</v>
      </c>
      <c r="AB1127" s="1">
        <f t="shared" si="423"/>
        <v>1.1119936457505863E-2</v>
      </c>
      <c r="AD1127" s="2">
        <f t="shared" ca="1" si="407"/>
        <v>1</v>
      </c>
      <c r="AE1127" s="2">
        <f t="shared" ca="1" si="408"/>
        <v>1</v>
      </c>
      <c r="AF1127" s="2">
        <f t="shared" ca="1" si="409"/>
        <v>1</v>
      </c>
      <c r="AG1127" s="2">
        <f t="shared" ca="1" si="410"/>
        <v>1</v>
      </c>
      <c r="AH1127" s="2">
        <f t="shared" ca="1" si="411"/>
        <v>1</v>
      </c>
      <c r="AI1127" s="2">
        <f t="shared" ca="1" si="412"/>
        <v>1</v>
      </c>
      <c r="AJ1127" s="2">
        <f t="shared" ca="1" si="413"/>
        <v>1</v>
      </c>
      <c r="AK1127" s="2">
        <f t="shared" ca="1" si="414"/>
        <v>1</v>
      </c>
      <c r="AM1127">
        <f ca="1">+IF(COUNTIFS(AM$4:AM1126,1,$Q$4:$Q1126,$Q1127)=1,0,IF(U1127*AD1127&lt;$AO$1,1,0))</f>
        <v>0</v>
      </c>
      <c r="AN1127">
        <f ca="1">+IF(COUNTIFS(AN$4:AN1126,1,$Q$4:$Q1126,$Q1127)=1,0,IF(V1127*AE1127&lt;$AO$1,1,0))</f>
        <v>0</v>
      </c>
      <c r="AO1127">
        <f ca="1">+IF(COUNTIFS(AO$4:AO1126,1,$Q$4:$Q1126,$Q1127)=1,0,IF(W1127*AF1127&lt;$AO$1,1,0))</f>
        <v>0</v>
      </c>
      <c r="AP1127">
        <f ca="1">+IF(COUNTIFS(AP$4:AP1126,1,$Q$4:$Q1126,$Q1127)=1,0,IF(X1127*AG1127&lt;$AO$1,1,0))</f>
        <v>0</v>
      </c>
      <c r="AQ1127">
        <f ca="1">+IF(COUNTIFS(AQ$4:AQ1126,1,$Q$4:$Q1126,$Q1127)=1,0,IF(Y1127*AH1127&lt;$AO$1,1,0))</f>
        <v>0</v>
      </c>
      <c r="AR1127">
        <f ca="1">+IF(COUNTIFS(AR$4:AR1126,1,$Q$4:$Q1126,$Q1127)=1,0,IF(Z1127*AI1127&lt;$AO$1,1,0))</f>
        <v>0</v>
      </c>
      <c r="AS1127">
        <f ca="1">+IF(COUNTIFS(AS$4:AS1126,1,$Q$4:$Q1126,$Q1127)=1,0,IF(AA1127*AJ1127&lt;$AO$1,1,0))</f>
        <v>0</v>
      </c>
      <c r="AT1127">
        <f ca="1">+IF(COUNTIFS(AT$4:AT1126,1,$Q$4:$Q1126,$Q1127)=1,0,IF(AB1127*AK1127&lt;$AO$1,1,0))</f>
        <v>0</v>
      </c>
      <c r="AU1127">
        <f t="shared" ca="1" si="405"/>
        <v>0</v>
      </c>
      <c r="AW1127">
        <f ca="1">1*(COUNTIFS($Q$4:$Q1126,Q1127,AU$4:AU1126,1)&gt;0)</f>
        <v>1</v>
      </c>
      <c r="AX1127" t="str">
        <f t="shared" ca="1" si="415"/>
        <v/>
      </c>
    </row>
    <row r="1128" spans="2:50" x14ac:dyDescent="0.35">
      <c r="B1128">
        <f t="shared" si="406"/>
        <v>1125</v>
      </c>
      <c r="C1128" s="5">
        <f>AVERAGEIFS(TimeSeries!1126:1126,TimeSeries!$1:$1,"&lt;="&amp;C$3,TimeSeries!$1:$1,"&gt;="&amp;C$2)</f>
        <v>140.6</v>
      </c>
      <c r="D1128" s="5">
        <f>AVERAGEIFS(TimeSeries!1126:1126,TimeSeries!$1:$1,"&lt;="&amp;D$3,TimeSeries!$1:$1,"&gt;="&amp;D$2)</f>
        <v>146.6</v>
      </c>
      <c r="E1128" s="5">
        <f>AVERAGEIFS(TimeSeries!1126:1126,TimeSeries!$1:$1,"&lt;="&amp;E$3,TimeSeries!$1:$1,"&gt;="&amp;E$2)</f>
        <v>148.75</v>
      </c>
      <c r="F1128" s="5">
        <f>AVERAGEIFS(TimeSeries!1126:1126,TimeSeries!$1:$1,"&lt;="&amp;F$3,TimeSeries!$1:$1,"&gt;="&amp;F$2)</f>
        <v>146.25</v>
      </c>
      <c r="G1128" s="5">
        <f>AVERAGEIFS(TimeSeries!1126:1126,TimeSeries!$1:$1,"&lt;="&amp;G$3,TimeSeries!$1:$1,"&gt;="&amp;G$2)</f>
        <v>139.9</v>
      </c>
      <c r="H1128" s="5">
        <f>AVERAGEIFS(TimeSeries!1126:1126,TimeSeries!$1:$1,"&lt;="&amp;H$3,TimeSeries!$1:$1,"&gt;="&amp;H$2)</f>
        <v>131.4</v>
      </c>
      <c r="I1128" s="5">
        <f>AVERAGEIFS(TimeSeries!1126:1126,TimeSeries!$1:$1,"&lt;="&amp;I$3,TimeSeries!$1:$1,"&gt;="&amp;I$2)</f>
        <v>128.55000000000001</v>
      </c>
      <c r="J1128" s="5">
        <f>AVERAGEIFS(TimeSeries!1126:1126,TimeSeries!$1:$1,"&lt;="&amp;J$3,TimeSeries!$1:$1,"&gt;="&amp;J$2)</f>
        <v>130.1</v>
      </c>
      <c r="K1128" s="5">
        <f>+TimeSeries!I1126</f>
        <v>139.45000000000002</v>
      </c>
      <c r="M1128">
        <f t="shared" si="401"/>
        <v>117.92500000000001</v>
      </c>
      <c r="N1128">
        <f t="shared" si="402"/>
        <v>125.625</v>
      </c>
      <c r="O1128">
        <f t="shared" si="404"/>
        <v>0</v>
      </c>
      <c r="P1128">
        <f t="shared" si="403"/>
        <v>0</v>
      </c>
      <c r="Q1128">
        <f>+INDEX(TimeSeries!$A:$ZZ,'TimeSeries - Formatted'!$B1128+1,'TimeSeries - Formatted'!K$1)</f>
        <v>40</v>
      </c>
      <c r="R1128">
        <f>SUM(O$4:O1128)</f>
        <v>54</v>
      </c>
      <c r="S1128">
        <f>SUM(P$4:P1128)</f>
        <v>55</v>
      </c>
      <c r="U1128" s="1">
        <f t="shared" si="416"/>
        <v>3.003663003662993E-2</v>
      </c>
      <c r="V1128" s="1">
        <f t="shared" si="417"/>
        <v>2.8771929824561449E-2</v>
      </c>
      <c r="W1128" s="1">
        <f t="shared" si="418"/>
        <v>1.3628620102214661E-2</v>
      </c>
      <c r="X1128" s="1">
        <f t="shared" si="419"/>
        <v>1.0362694300518172E-2</v>
      </c>
      <c r="Y1128" s="1">
        <f t="shared" si="420"/>
        <v>2.6788990825688197E-2</v>
      </c>
      <c r="Z1128" s="1">
        <f t="shared" si="421"/>
        <v>3.2612966601178739E-2</v>
      </c>
      <c r="AA1128" s="1">
        <f t="shared" si="422"/>
        <v>2.7167399121054814E-2</v>
      </c>
      <c r="AB1128" s="1">
        <f t="shared" si="423"/>
        <v>2.1995286724273422E-2</v>
      </c>
      <c r="AD1128" s="2">
        <f t="shared" ca="1" si="407"/>
        <v>1</v>
      </c>
      <c r="AE1128" s="2">
        <f t="shared" ca="1" si="408"/>
        <v>1</v>
      </c>
      <c r="AF1128" s="2">
        <f t="shared" ca="1" si="409"/>
        <v>1</v>
      </c>
      <c r="AG1128" s="2">
        <f t="shared" ca="1" si="410"/>
        <v>1</v>
      </c>
      <c r="AH1128" s="2">
        <f t="shared" ca="1" si="411"/>
        <v>1</v>
      </c>
      <c r="AI1128" s="2">
        <f t="shared" ca="1" si="412"/>
        <v>1</v>
      </c>
      <c r="AJ1128" s="2">
        <f t="shared" ca="1" si="413"/>
        <v>1</v>
      </c>
      <c r="AK1128" s="2">
        <f t="shared" ca="1" si="414"/>
        <v>1</v>
      </c>
      <c r="AM1128">
        <f ca="1">+IF(COUNTIFS(AM$4:AM1127,1,$Q$4:$Q1127,$Q1128)=1,0,IF(U1128*AD1128&lt;$AO$1,1,0))</f>
        <v>0</v>
      </c>
      <c r="AN1128">
        <f ca="1">+IF(COUNTIFS(AN$4:AN1127,1,$Q$4:$Q1127,$Q1128)=1,0,IF(V1128*AE1128&lt;$AO$1,1,0))</f>
        <v>0</v>
      </c>
      <c r="AO1128">
        <f ca="1">+IF(COUNTIFS(AO$4:AO1127,1,$Q$4:$Q1127,$Q1128)=1,0,IF(W1128*AF1128&lt;$AO$1,1,0))</f>
        <v>0</v>
      </c>
      <c r="AP1128">
        <f ca="1">+IF(COUNTIFS(AP$4:AP1127,1,$Q$4:$Q1127,$Q1128)=1,0,IF(X1128*AG1128&lt;$AO$1,1,0))</f>
        <v>0</v>
      </c>
      <c r="AQ1128">
        <f ca="1">+IF(COUNTIFS(AQ$4:AQ1127,1,$Q$4:$Q1127,$Q1128)=1,0,IF(Y1128*AH1128&lt;$AO$1,1,0))</f>
        <v>0</v>
      </c>
      <c r="AR1128">
        <f ca="1">+IF(COUNTIFS(AR$4:AR1127,1,$Q$4:$Q1127,$Q1128)=1,0,IF(Z1128*AI1128&lt;$AO$1,1,0))</f>
        <v>0</v>
      </c>
      <c r="AS1128">
        <f ca="1">+IF(COUNTIFS(AS$4:AS1127,1,$Q$4:$Q1127,$Q1128)=1,0,IF(AA1128*AJ1128&lt;$AO$1,1,0))</f>
        <v>0</v>
      </c>
      <c r="AT1128">
        <f ca="1">+IF(COUNTIFS(AT$4:AT1127,1,$Q$4:$Q1127,$Q1128)=1,0,IF(AB1128*AK1128&lt;$AO$1,1,0))</f>
        <v>0</v>
      </c>
      <c r="AU1128">
        <f t="shared" ca="1" si="405"/>
        <v>0</v>
      </c>
      <c r="AW1128">
        <f ca="1">1*(COUNTIFS($Q$4:$Q1127,Q1128,AU$4:AU1127,1)&gt;0)</f>
        <v>1</v>
      </c>
      <c r="AX1128" t="str">
        <f t="shared" ca="1" si="415"/>
        <v/>
      </c>
    </row>
    <row r="1129" spans="2:50" x14ac:dyDescent="0.35">
      <c r="B1129">
        <f t="shared" si="406"/>
        <v>1126</v>
      </c>
      <c r="C1129" s="5">
        <f>AVERAGEIFS(TimeSeries!1127:1127,TimeSeries!$1:$1,"&lt;="&amp;C$3,TimeSeries!$1:$1,"&gt;="&amp;C$2)</f>
        <v>141.85</v>
      </c>
      <c r="D1129" s="5">
        <f>AVERAGEIFS(TimeSeries!1127:1127,TimeSeries!$1:$1,"&lt;="&amp;D$3,TimeSeries!$1:$1,"&gt;="&amp;D$2)</f>
        <v>143.85</v>
      </c>
      <c r="E1129" s="5">
        <f>AVERAGEIFS(TimeSeries!1127:1127,TimeSeries!$1:$1,"&lt;="&amp;E$3,TimeSeries!$1:$1,"&gt;="&amp;E$2)</f>
        <v>140.30000000000001</v>
      </c>
      <c r="F1129" s="5">
        <f>AVERAGEIFS(TimeSeries!1127:1127,TimeSeries!$1:$1,"&lt;="&amp;F$3,TimeSeries!$1:$1,"&gt;="&amp;F$2)</f>
        <v>139.80000000000001</v>
      </c>
      <c r="G1129" s="5">
        <f>AVERAGEIFS(TimeSeries!1127:1127,TimeSeries!$1:$1,"&lt;="&amp;G$3,TimeSeries!$1:$1,"&gt;="&amp;G$2)</f>
        <v>139.80000000000001</v>
      </c>
      <c r="H1129" s="5">
        <f>AVERAGEIFS(TimeSeries!1127:1127,TimeSeries!$1:$1,"&lt;="&amp;H$3,TimeSeries!$1:$1,"&gt;="&amp;H$2)</f>
        <v>135.80000000000001</v>
      </c>
      <c r="I1129" s="5">
        <f>AVERAGEIFS(TimeSeries!1127:1127,TimeSeries!$1:$1,"&lt;="&amp;I$3,TimeSeries!$1:$1,"&gt;="&amp;I$2)</f>
        <v>133.69999999999999</v>
      </c>
      <c r="J1129" s="5">
        <f>AVERAGEIFS(TimeSeries!1127:1127,TimeSeries!$1:$1,"&lt;="&amp;J$3,TimeSeries!$1:$1,"&gt;="&amp;J$2)</f>
        <v>134.4</v>
      </c>
      <c r="K1129" s="5">
        <f>+TimeSeries!I1127</f>
        <v>138.91249999999999</v>
      </c>
      <c r="M1129">
        <f t="shared" si="401"/>
        <v>117.92500000000001</v>
      </c>
      <c r="N1129">
        <f t="shared" si="402"/>
        <v>125.625</v>
      </c>
      <c r="O1129">
        <f t="shared" si="404"/>
        <v>0</v>
      </c>
      <c r="P1129">
        <f t="shared" si="403"/>
        <v>0</v>
      </c>
      <c r="Q1129">
        <f>+INDEX(TimeSeries!$A:$ZZ,'TimeSeries - Formatted'!$B1129+1,'TimeSeries - Formatted'!K$1)</f>
        <v>40</v>
      </c>
      <c r="R1129">
        <f>SUM(O$4:O1129)</f>
        <v>54</v>
      </c>
      <c r="S1129">
        <f>SUM(P$4:P1129)</f>
        <v>55</v>
      </c>
      <c r="U1129" s="1">
        <f t="shared" si="416"/>
        <v>8.8904694167852849E-3</v>
      </c>
      <c r="V1129" s="1">
        <f t="shared" si="417"/>
        <v>-1.8758526603001369E-2</v>
      </c>
      <c r="W1129" s="1">
        <f t="shared" si="418"/>
        <v>-5.6806722689075606E-2</v>
      </c>
      <c r="X1129" s="1">
        <f t="shared" si="419"/>
        <v>-4.4102564102564079E-2</v>
      </c>
      <c r="Y1129" s="1">
        <f t="shared" si="420"/>
        <v>-7.1479628305926024E-4</v>
      </c>
      <c r="Z1129" s="1">
        <f t="shared" si="421"/>
        <v>3.3485540334855513E-2</v>
      </c>
      <c r="AA1129" s="1">
        <f t="shared" si="422"/>
        <v>4.0062232594321179E-2</v>
      </c>
      <c r="AB1129" s="1">
        <f t="shared" si="423"/>
        <v>3.3051498847040728E-2</v>
      </c>
      <c r="AD1129" s="2">
        <f t="shared" ca="1" si="407"/>
        <v>1</v>
      </c>
      <c r="AE1129" s="2">
        <f t="shared" ca="1" si="408"/>
        <v>1</v>
      </c>
      <c r="AF1129" s="2">
        <f t="shared" ca="1" si="409"/>
        <v>1</v>
      </c>
      <c r="AG1129" s="2">
        <f t="shared" ca="1" si="410"/>
        <v>1</v>
      </c>
      <c r="AH1129" s="2">
        <f t="shared" ca="1" si="411"/>
        <v>1</v>
      </c>
      <c r="AI1129" s="2">
        <f t="shared" ca="1" si="412"/>
        <v>1</v>
      </c>
      <c r="AJ1129" s="2">
        <f t="shared" ca="1" si="413"/>
        <v>1</v>
      </c>
      <c r="AK1129" s="2">
        <f t="shared" ca="1" si="414"/>
        <v>1</v>
      </c>
      <c r="AM1129">
        <f ca="1">+IF(COUNTIFS(AM$4:AM1128,1,$Q$4:$Q1128,$Q1129)=1,0,IF(U1129*AD1129&lt;$AO$1,1,0))</f>
        <v>0</v>
      </c>
      <c r="AN1129">
        <f ca="1">+IF(COUNTIFS(AN$4:AN1128,1,$Q$4:$Q1128,$Q1129)=1,0,IF(V1129*AE1129&lt;$AO$1,1,0))</f>
        <v>0</v>
      </c>
      <c r="AO1129">
        <f ca="1">+IF(COUNTIFS(AO$4:AO1128,1,$Q$4:$Q1128,$Q1129)=1,0,IF(W1129*AF1129&lt;$AO$1,1,0))</f>
        <v>0</v>
      </c>
      <c r="AP1129">
        <f ca="1">+IF(COUNTIFS(AP$4:AP1128,1,$Q$4:$Q1128,$Q1129)=1,0,IF(X1129*AG1129&lt;$AO$1,1,0))</f>
        <v>0</v>
      </c>
      <c r="AQ1129">
        <f ca="1">+IF(COUNTIFS(AQ$4:AQ1128,1,$Q$4:$Q1128,$Q1129)=1,0,IF(Y1129*AH1129&lt;$AO$1,1,0))</f>
        <v>0</v>
      </c>
      <c r="AR1129">
        <f ca="1">+IF(COUNTIFS(AR$4:AR1128,1,$Q$4:$Q1128,$Q1129)=1,0,IF(Z1129*AI1129&lt;$AO$1,1,0))</f>
        <v>0</v>
      </c>
      <c r="AS1129">
        <f ca="1">+IF(COUNTIFS(AS$4:AS1128,1,$Q$4:$Q1128,$Q1129)=1,0,IF(AA1129*AJ1129&lt;$AO$1,1,0))</f>
        <v>0</v>
      </c>
      <c r="AT1129">
        <f ca="1">+IF(COUNTIFS(AT$4:AT1128,1,$Q$4:$Q1128,$Q1129)=1,0,IF(AB1129*AK1129&lt;$AO$1,1,0))</f>
        <v>0</v>
      </c>
      <c r="AU1129">
        <f t="shared" ca="1" si="405"/>
        <v>0</v>
      </c>
      <c r="AW1129">
        <f ca="1">1*(COUNTIFS($Q$4:$Q1128,Q1129,AU$4:AU1128,1)&gt;0)</f>
        <v>1</v>
      </c>
      <c r="AX1129" t="str">
        <f t="shared" ca="1" si="415"/>
        <v/>
      </c>
    </row>
    <row r="1130" spans="2:50" x14ac:dyDescent="0.35">
      <c r="B1130">
        <f t="shared" si="406"/>
        <v>1127</v>
      </c>
      <c r="C1130" s="5">
        <f>AVERAGEIFS(TimeSeries!1128:1128,TimeSeries!$1:$1,"&lt;="&amp;C$3,TimeSeries!$1:$1,"&gt;="&amp;C$2)</f>
        <v>134.6</v>
      </c>
      <c r="D1130" s="5">
        <f>AVERAGEIFS(TimeSeries!1128:1128,TimeSeries!$1:$1,"&lt;="&amp;D$3,TimeSeries!$1:$1,"&gt;="&amp;D$2)</f>
        <v>134.6</v>
      </c>
      <c r="E1130" s="5">
        <f>AVERAGEIFS(TimeSeries!1128:1128,TimeSeries!$1:$1,"&lt;="&amp;E$3,TimeSeries!$1:$1,"&gt;="&amp;E$2)</f>
        <v>129.65</v>
      </c>
      <c r="F1130" s="5">
        <f>AVERAGEIFS(TimeSeries!1128:1128,TimeSeries!$1:$1,"&lt;="&amp;F$3,TimeSeries!$1:$1,"&gt;="&amp;F$2)</f>
        <v>130.15</v>
      </c>
      <c r="G1130" s="5">
        <f>AVERAGEIFS(TimeSeries!1128:1128,TimeSeries!$1:$1,"&lt;="&amp;G$3,TimeSeries!$1:$1,"&gt;="&amp;G$2)</f>
        <v>133.69999999999999</v>
      </c>
      <c r="H1130" s="5">
        <f>AVERAGEIFS(TimeSeries!1128:1128,TimeSeries!$1:$1,"&lt;="&amp;H$3,TimeSeries!$1:$1,"&gt;="&amp;H$2)</f>
        <v>132.19999999999999</v>
      </c>
      <c r="I1130" s="5">
        <f>AVERAGEIFS(TimeSeries!1128:1128,TimeSeries!$1:$1,"&lt;="&amp;I$3,TimeSeries!$1:$1,"&gt;="&amp;I$2)</f>
        <v>129.35</v>
      </c>
      <c r="J1130" s="5">
        <f>AVERAGEIFS(TimeSeries!1128:1128,TimeSeries!$1:$1,"&lt;="&amp;J$3,TimeSeries!$1:$1,"&gt;="&amp;J$2)</f>
        <v>128.69999999999999</v>
      </c>
      <c r="K1130" s="5">
        <f>+TimeSeries!I1128</f>
        <v>131.82499999999999</v>
      </c>
      <c r="M1130">
        <f t="shared" si="401"/>
        <v>117.92500000000001</v>
      </c>
      <c r="N1130">
        <f t="shared" si="402"/>
        <v>125.625</v>
      </c>
      <c r="O1130">
        <f t="shared" si="404"/>
        <v>0</v>
      </c>
      <c r="P1130">
        <f t="shared" si="403"/>
        <v>0</v>
      </c>
      <c r="Q1130">
        <f>+INDEX(TimeSeries!$A:$ZZ,'TimeSeries - Formatted'!$B1130+1,'TimeSeries - Formatted'!K$1)</f>
        <v>40</v>
      </c>
      <c r="R1130">
        <f>SUM(O$4:O1130)</f>
        <v>54</v>
      </c>
      <c r="S1130">
        <f>SUM(P$4:P1130)</f>
        <v>55</v>
      </c>
      <c r="U1130" s="1">
        <f t="shared" si="416"/>
        <v>-5.1110327811068057E-2</v>
      </c>
      <c r="V1130" s="1">
        <f t="shared" si="417"/>
        <v>-8.1855388813096841E-2</v>
      </c>
      <c r="W1130" s="1">
        <f t="shared" si="418"/>
        <v>-0.12840336134453778</v>
      </c>
      <c r="X1130" s="1">
        <f t="shared" si="419"/>
        <v>-0.11008547008547009</v>
      </c>
      <c r="Y1130" s="1">
        <f t="shared" si="420"/>
        <v>-4.4317369549678465E-2</v>
      </c>
      <c r="Z1130" s="1">
        <f t="shared" si="421"/>
        <v>-2.6509572901325607E-2</v>
      </c>
      <c r="AA1130" s="1">
        <f t="shared" si="422"/>
        <v>-3.2535527299925149E-2</v>
      </c>
      <c r="AB1130" s="1">
        <f t="shared" si="423"/>
        <v>-4.2410714285714413E-2</v>
      </c>
      <c r="AD1130" s="2">
        <f t="shared" ca="1" si="407"/>
        <v>1</v>
      </c>
      <c r="AE1130" s="2">
        <f t="shared" ca="1" si="408"/>
        <v>1</v>
      </c>
      <c r="AF1130" s="2">
        <f t="shared" ca="1" si="409"/>
        <v>1</v>
      </c>
      <c r="AG1130" s="2">
        <f t="shared" ca="1" si="410"/>
        <v>1</v>
      </c>
      <c r="AH1130" s="2">
        <f t="shared" ca="1" si="411"/>
        <v>1</v>
      </c>
      <c r="AI1130" s="2">
        <f t="shared" ca="1" si="412"/>
        <v>1</v>
      </c>
      <c r="AJ1130" s="2">
        <f t="shared" ca="1" si="413"/>
        <v>1</v>
      </c>
      <c r="AK1130" s="2">
        <f t="shared" ca="1" si="414"/>
        <v>1</v>
      </c>
      <c r="AM1130">
        <f ca="1">+IF(COUNTIFS(AM$4:AM1129,1,$Q$4:$Q1129,$Q1130)=1,0,IF(U1130*AD1130&lt;$AO$1,1,0))</f>
        <v>0</v>
      </c>
      <c r="AN1130">
        <f ca="1">+IF(COUNTIFS(AN$4:AN1129,1,$Q$4:$Q1129,$Q1130)=1,0,IF(V1130*AE1130&lt;$AO$1,1,0))</f>
        <v>0</v>
      </c>
      <c r="AO1130">
        <f ca="1">+IF(COUNTIFS(AO$4:AO1129,1,$Q$4:$Q1129,$Q1130)=1,0,IF(W1130*AF1130&lt;$AO$1,1,0))</f>
        <v>0</v>
      </c>
      <c r="AP1130">
        <f ca="1">+IF(COUNTIFS(AP$4:AP1129,1,$Q$4:$Q1129,$Q1130)=1,0,IF(X1130*AG1130&lt;$AO$1,1,0))</f>
        <v>0</v>
      </c>
      <c r="AQ1130">
        <f ca="1">+IF(COUNTIFS(AQ$4:AQ1129,1,$Q$4:$Q1129,$Q1130)=1,0,IF(Y1130*AH1130&lt;$AO$1,1,0))</f>
        <v>0</v>
      </c>
      <c r="AR1130">
        <f ca="1">+IF(COUNTIFS(AR$4:AR1129,1,$Q$4:$Q1129,$Q1130)=1,0,IF(Z1130*AI1130&lt;$AO$1,1,0))</f>
        <v>0</v>
      </c>
      <c r="AS1130">
        <f ca="1">+IF(COUNTIFS(AS$4:AS1129,1,$Q$4:$Q1129,$Q1130)=1,0,IF(AA1130*AJ1130&lt;$AO$1,1,0))</f>
        <v>0</v>
      </c>
      <c r="AT1130">
        <f ca="1">+IF(COUNTIFS(AT$4:AT1129,1,$Q$4:$Q1129,$Q1130)=1,0,IF(AB1130*AK1130&lt;$AO$1,1,0))</f>
        <v>0</v>
      </c>
      <c r="AU1130">
        <f t="shared" ca="1" si="405"/>
        <v>0</v>
      </c>
      <c r="AW1130">
        <f ca="1">1*(COUNTIFS($Q$4:$Q1129,Q1130,AU$4:AU1129,1)&gt;0)</f>
        <v>1</v>
      </c>
      <c r="AX1130" t="str">
        <f t="shared" ca="1" si="415"/>
        <v/>
      </c>
    </row>
    <row r="1131" spans="2:50" x14ac:dyDescent="0.35">
      <c r="B1131">
        <f t="shared" si="406"/>
        <v>1128</v>
      </c>
      <c r="C1131" s="5">
        <f>AVERAGEIFS(TimeSeries!1129:1129,TimeSeries!$1:$1,"&lt;="&amp;C$3,TimeSeries!$1:$1,"&gt;="&amp;C$2)</f>
        <v>123.45</v>
      </c>
      <c r="D1131" s="5">
        <f>AVERAGEIFS(TimeSeries!1129:1129,TimeSeries!$1:$1,"&lt;="&amp;D$3,TimeSeries!$1:$1,"&gt;="&amp;D$2)</f>
        <v>124.45</v>
      </c>
      <c r="E1131" s="5">
        <f>AVERAGEIFS(TimeSeries!1129:1129,TimeSeries!$1:$1,"&lt;="&amp;E$3,TimeSeries!$1:$1,"&gt;="&amp;E$2)</f>
        <v>123</v>
      </c>
      <c r="F1131" s="5">
        <f>AVERAGEIFS(TimeSeries!1129:1129,TimeSeries!$1:$1,"&lt;="&amp;F$3,TimeSeries!$1:$1,"&gt;="&amp;F$2)</f>
        <v>123</v>
      </c>
      <c r="G1131" s="5">
        <f>AVERAGEIFS(TimeSeries!1129:1129,TimeSeries!$1:$1,"&lt;="&amp;G$3,TimeSeries!$1:$1,"&gt;="&amp;G$2)</f>
        <v>123.75</v>
      </c>
      <c r="H1131" s="5">
        <f>AVERAGEIFS(TimeSeries!1129:1129,TimeSeries!$1:$1,"&lt;="&amp;H$3,TimeSeries!$1:$1,"&gt;="&amp;H$2)</f>
        <v>122.75</v>
      </c>
      <c r="I1131" s="5">
        <f>AVERAGEIFS(TimeSeries!1129:1129,TimeSeries!$1:$1,"&lt;="&amp;I$3,TimeSeries!$1:$1,"&gt;="&amp;I$2)</f>
        <v>120.6</v>
      </c>
      <c r="J1131" s="5">
        <f>AVERAGEIFS(TimeSeries!1129:1129,TimeSeries!$1:$1,"&lt;="&amp;J$3,TimeSeries!$1:$1,"&gt;="&amp;J$2)</f>
        <v>120.2</v>
      </c>
      <c r="K1131" s="5">
        <f>+TimeSeries!I1129</f>
        <v>122.69999999999999</v>
      </c>
      <c r="M1131">
        <f t="shared" si="401"/>
        <v>117.92500000000001</v>
      </c>
      <c r="N1131">
        <f t="shared" si="402"/>
        <v>125.625</v>
      </c>
      <c r="O1131">
        <f t="shared" si="404"/>
        <v>0</v>
      </c>
      <c r="P1131">
        <f t="shared" si="403"/>
        <v>0</v>
      </c>
      <c r="Q1131">
        <f>+INDEX(TimeSeries!$A:$ZZ,'TimeSeries - Formatted'!$B1131+1,'TimeSeries - Formatted'!K$1)</f>
        <v>40</v>
      </c>
      <c r="R1131">
        <f>SUM(O$4:O1131)</f>
        <v>54</v>
      </c>
      <c r="S1131">
        <f>SUM(P$4:P1131)</f>
        <v>55</v>
      </c>
      <c r="U1131" s="1">
        <f t="shared" si="416"/>
        <v>-0.12971448713429679</v>
      </c>
      <c r="V1131" s="1">
        <f t="shared" si="417"/>
        <v>-0.15109140518417452</v>
      </c>
      <c r="W1131" s="1">
        <f t="shared" si="418"/>
        <v>-0.17310924369747904</v>
      </c>
      <c r="X1131" s="1">
        <f t="shared" si="419"/>
        <v>-0.15897435897435896</v>
      </c>
      <c r="Y1131" s="1">
        <f t="shared" si="420"/>
        <v>-0.11543959971408158</v>
      </c>
      <c r="Z1131" s="1">
        <f t="shared" si="421"/>
        <v>-9.6097201767304963E-2</v>
      </c>
      <c r="AA1131" s="1">
        <f t="shared" si="422"/>
        <v>-9.7980553477935661E-2</v>
      </c>
      <c r="AB1131" s="1">
        <f t="shared" si="423"/>
        <v>-0.10565476190476197</v>
      </c>
      <c r="AD1131" s="2">
        <f t="shared" ca="1" si="407"/>
        <v>1</v>
      </c>
      <c r="AE1131" s="2">
        <f t="shared" ca="1" si="408"/>
        <v>1</v>
      </c>
      <c r="AF1131" s="2">
        <f t="shared" ca="1" si="409"/>
        <v>1</v>
      </c>
      <c r="AG1131" s="2">
        <f t="shared" ca="1" si="410"/>
        <v>1</v>
      </c>
      <c r="AH1131" s="2">
        <f t="shared" ca="1" si="411"/>
        <v>1</v>
      </c>
      <c r="AI1131" s="2">
        <f t="shared" ca="1" si="412"/>
        <v>1</v>
      </c>
      <c r="AJ1131" s="2">
        <f t="shared" ca="1" si="413"/>
        <v>1</v>
      </c>
      <c r="AK1131" s="2">
        <f t="shared" ca="1" si="414"/>
        <v>1</v>
      </c>
      <c r="AM1131">
        <f ca="1">+IF(COUNTIFS(AM$4:AM1130,1,$Q$4:$Q1130,$Q1131)=1,0,IF(U1131*AD1131&lt;$AO$1,1,0))</f>
        <v>0</v>
      </c>
      <c r="AN1131">
        <f ca="1">+IF(COUNTIFS(AN$4:AN1130,1,$Q$4:$Q1130,$Q1131)=1,0,IF(V1131*AE1131&lt;$AO$1,1,0))</f>
        <v>0</v>
      </c>
      <c r="AO1131">
        <f ca="1">+IF(COUNTIFS(AO$4:AO1130,1,$Q$4:$Q1130,$Q1131)=1,0,IF(W1131*AF1131&lt;$AO$1,1,0))</f>
        <v>0</v>
      </c>
      <c r="AP1131">
        <f ca="1">+IF(COUNTIFS(AP$4:AP1130,1,$Q$4:$Q1130,$Q1131)=1,0,IF(X1131*AG1131&lt;$AO$1,1,0))</f>
        <v>0</v>
      </c>
      <c r="AQ1131">
        <f ca="1">+IF(COUNTIFS(AQ$4:AQ1130,1,$Q$4:$Q1130,$Q1131)=1,0,IF(Y1131*AH1131&lt;$AO$1,1,0))</f>
        <v>0</v>
      </c>
      <c r="AR1131">
        <f ca="1">+IF(COUNTIFS(AR$4:AR1130,1,$Q$4:$Q1130,$Q1131)=1,0,IF(Z1131*AI1131&lt;$AO$1,1,0))</f>
        <v>0</v>
      </c>
      <c r="AS1131">
        <f ca="1">+IF(COUNTIFS(AS$4:AS1130,1,$Q$4:$Q1130,$Q1131)=1,0,IF(AA1131*AJ1131&lt;$AO$1,1,0))</f>
        <v>0</v>
      </c>
      <c r="AT1131">
        <f ca="1">+IF(COUNTIFS(AT$4:AT1130,1,$Q$4:$Q1130,$Q1131)=1,0,IF(AB1131*AK1131&lt;$AO$1,1,0))</f>
        <v>0</v>
      </c>
      <c r="AU1131">
        <f t="shared" ca="1" si="405"/>
        <v>0</v>
      </c>
      <c r="AW1131">
        <f ca="1">1*(COUNTIFS($Q$4:$Q1130,Q1131,AU$4:AU1130,1)&gt;0)</f>
        <v>1</v>
      </c>
      <c r="AX1131" t="str">
        <f t="shared" ca="1" si="415"/>
        <v/>
      </c>
    </row>
    <row r="1132" spans="2:50" x14ac:dyDescent="0.35">
      <c r="B1132">
        <f t="shared" si="406"/>
        <v>1129</v>
      </c>
      <c r="C1132" s="5">
        <f>AVERAGEIFS(TimeSeries!1130:1130,TimeSeries!$1:$1,"&lt;="&amp;C$3,TimeSeries!$1:$1,"&gt;="&amp;C$2)</f>
        <v>117.6</v>
      </c>
      <c r="D1132" s="5">
        <f>AVERAGEIFS(TimeSeries!1130:1130,TimeSeries!$1:$1,"&lt;="&amp;D$3,TimeSeries!$1:$1,"&gt;="&amp;D$2)</f>
        <v>121.1</v>
      </c>
      <c r="E1132" s="5">
        <f>AVERAGEIFS(TimeSeries!1130:1130,TimeSeries!$1:$1,"&lt;="&amp;E$3,TimeSeries!$1:$1,"&gt;="&amp;E$2)</f>
        <v>121.8</v>
      </c>
      <c r="F1132" s="5">
        <f>AVERAGEIFS(TimeSeries!1130:1130,TimeSeries!$1:$1,"&lt;="&amp;F$3,TimeSeries!$1:$1,"&gt;="&amp;F$2)</f>
        <v>121.3</v>
      </c>
      <c r="G1132" s="5">
        <f>AVERAGEIFS(TimeSeries!1130:1130,TimeSeries!$1:$1,"&lt;="&amp;G$3,TimeSeries!$1:$1,"&gt;="&amp;G$2)</f>
        <v>120.6</v>
      </c>
      <c r="H1132" s="5">
        <f>AVERAGEIFS(TimeSeries!1130:1130,TimeSeries!$1:$1,"&lt;="&amp;H$3,TimeSeries!$1:$1,"&gt;="&amp;H$2)</f>
        <v>116.1</v>
      </c>
      <c r="I1132" s="5">
        <f>AVERAGEIFS(TimeSeries!1130:1130,TimeSeries!$1:$1,"&lt;="&amp;I$3,TimeSeries!$1:$1,"&gt;="&amp;I$2)</f>
        <v>111.85</v>
      </c>
      <c r="J1132" s="5">
        <f>AVERAGEIFS(TimeSeries!1130:1130,TimeSeries!$1:$1,"&lt;="&amp;J$3,TimeSeries!$1:$1,"&gt;="&amp;J$2)</f>
        <v>111.7</v>
      </c>
      <c r="K1132" s="5">
        <f>+TimeSeries!I1130</f>
        <v>117.96249999999999</v>
      </c>
      <c r="M1132">
        <f t="shared" ref="M1132:M1195" si="424">_xlfn.PERCENTILE.EXC(K1093:K1132,25%)</f>
        <v>117.971875</v>
      </c>
      <c r="N1132">
        <f t="shared" ref="N1132:N1195" si="425">_xlfn.PERCENTILE.EXC(K1093:K1132,50%)</f>
        <v>125.625</v>
      </c>
      <c r="O1132">
        <f t="shared" si="404"/>
        <v>0</v>
      </c>
      <c r="P1132">
        <f t="shared" ref="P1132:P1195" si="426">1*((K1132&gt;N1132)*(MIN(K1121:K1131)&lt;$M1132)*(SUM(P1121:P1131)=0))</f>
        <v>0</v>
      </c>
      <c r="Q1132">
        <f>+INDEX(TimeSeries!$A:$ZZ,'TimeSeries - Formatted'!$B1132+1,'TimeSeries - Formatted'!K$1)</f>
        <v>40</v>
      </c>
      <c r="R1132">
        <f>SUM(O$4:O1132)</f>
        <v>54</v>
      </c>
      <c r="S1132">
        <f>SUM(P$4:P1132)</f>
        <v>55</v>
      </c>
      <c r="U1132" s="1">
        <f t="shared" si="416"/>
        <v>-0.1709552344025379</v>
      </c>
      <c r="V1132" s="1">
        <f t="shared" si="417"/>
        <v>-0.17394270122783084</v>
      </c>
      <c r="W1132" s="1">
        <f t="shared" si="418"/>
        <v>-0.18117647058823527</v>
      </c>
      <c r="X1132" s="1">
        <f t="shared" si="419"/>
        <v>-0.17059829059829057</v>
      </c>
      <c r="Y1132" s="1">
        <f t="shared" si="420"/>
        <v>-0.13795568263045044</v>
      </c>
      <c r="Z1132" s="1">
        <f t="shared" si="421"/>
        <v>-0.14506627393225346</v>
      </c>
      <c r="AA1132" s="1">
        <f t="shared" si="422"/>
        <v>-0.16342557965594617</v>
      </c>
      <c r="AB1132" s="1">
        <f t="shared" si="423"/>
        <v>-0.16889880952380953</v>
      </c>
      <c r="AD1132" s="2">
        <f t="shared" ca="1" si="407"/>
        <v>1</v>
      </c>
      <c r="AE1132" s="2">
        <f t="shared" ca="1" si="408"/>
        <v>1</v>
      </c>
      <c r="AF1132" s="2">
        <f t="shared" ca="1" si="409"/>
        <v>1</v>
      </c>
      <c r="AG1132" s="2">
        <f t="shared" ca="1" si="410"/>
        <v>1</v>
      </c>
      <c r="AH1132" s="2">
        <f t="shared" ca="1" si="411"/>
        <v>1</v>
      </c>
      <c r="AI1132" s="2">
        <f t="shared" ca="1" si="412"/>
        <v>1</v>
      </c>
      <c r="AJ1132" s="2">
        <f t="shared" ca="1" si="413"/>
        <v>1</v>
      </c>
      <c r="AK1132" s="2">
        <f t="shared" ca="1" si="414"/>
        <v>1</v>
      </c>
      <c r="AM1132">
        <f ca="1">+IF(COUNTIFS(AM$4:AM1131,1,$Q$4:$Q1131,$Q1132)=1,0,IF(U1132*AD1132&lt;$AO$1,1,0))</f>
        <v>0</v>
      </c>
      <c r="AN1132">
        <f ca="1">+IF(COUNTIFS(AN$4:AN1131,1,$Q$4:$Q1131,$Q1132)=1,0,IF(V1132*AE1132&lt;$AO$1,1,0))</f>
        <v>0</v>
      </c>
      <c r="AO1132">
        <f ca="1">+IF(COUNTIFS(AO$4:AO1131,1,$Q$4:$Q1131,$Q1132)=1,0,IF(W1132*AF1132&lt;$AO$1,1,0))</f>
        <v>0</v>
      </c>
      <c r="AP1132">
        <f ca="1">+IF(COUNTIFS(AP$4:AP1131,1,$Q$4:$Q1131,$Q1132)=1,0,IF(X1132*AG1132&lt;$AO$1,1,0))</f>
        <v>0</v>
      </c>
      <c r="AQ1132">
        <f ca="1">+IF(COUNTIFS(AQ$4:AQ1131,1,$Q$4:$Q1131,$Q1132)=1,0,IF(Y1132*AH1132&lt;$AO$1,1,0))</f>
        <v>0</v>
      </c>
      <c r="AR1132">
        <f ca="1">+IF(COUNTIFS(AR$4:AR1131,1,$Q$4:$Q1131,$Q1132)=1,0,IF(Z1132*AI1132&lt;$AO$1,1,0))</f>
        <v>0</v>
      </c>
      <c r="AS1132">
        <f ca="1">+IF(COUNTIFS(AS$4:AS1131,1,$Q$4:$Q1131,$Q1132)=1,0,IF(AA1132*AJ1132&lt;$AO$1,1,0))</f>
        <v>0</v>
      </c>
      <c r="AT1132">
        <f ca="1">+IF(COUNTIFS(AT$4:AT1131,1,$Q$4:$Q1131,$Q1132)=1,0,IF(AB1132*AK1132&lt;$AO$1,1,0))</f>
        <v>0</v>
      </c>
      <c r="AU1132">
        <f t="shared" ca="1" si="405"/>
        <v>0</v>
      </c>
      <c r="AW1132">
        <f ca="1">1*(COUNTIFS($Q$4:$Q1131,Q1132,AU$4:AU1131,1)&gt;0)</f>
        <v>1</v>
      </c>
      <c r="AX1132" t="str">
        <f t="shared" ca="1" si="415"/>
        <v/>
      </c>
    </row>
    <row r="1133" spans="2:50" x14ac:dyDescent="0.35">
      <c r="B1133">
        <f t="shared" si="406"/>
        <v>1130</v>
      </c>
      <c r="C1133" s="5">
        <f>AVERAGEIFS(TimeSeries!1131:1131,TimeSeries!$1:$1,"&lt;="&amp;C$3,TimeSeries!$1:$1,"&gt;="&amp;C$2)</f>
        <v>115.9</v>
      </c>
      <c r="D1133" s="5">
        <f>AVERAGEIFS(TimeSeries!1131:1131,TimeSeries!$1:$1,"&lt;="&amp;D$3,TimeSeries!$1:$1,"&gt;="&amp;D$2)</f>
        <v>119.9</v>
      </c>
      <c r="E1133" s="5">
        <f>AVERAGEIFS(TimeSeries!1131:1131,TimeSeries!$1:$1,"&lt;="&amp;E$3,TimeSeries!$1:$1,"&gt;="&amp;E$2)</f>
        <v>120.6</v>
      </c>
      <c r="F1133" s="5">
        <f>AVERAGEIFS(TimeSeries!1131:1131,TimeSeries!$1:$1,"&lt;="&amp;F$3,TimeSeries!$1:$1,"&gt;="&amp;F$2)</f>
        <v>120.1</v>
      </c>
      <c r="G1133" s="5">
        <f>AVERAGEIFS(TimeSeries!1131:1131,TimeSeries!$1:$1,"&lt;="&amp;G$3,TimeSeries!$1:$1,"&gt;="&amp;G$2)</f>
        <v>119.4</v>
      </c>
      <c r="H1133" s="5">
        <f>AVERAGEIFS(TimeSeries!1131:1131,TimeSeries!$1:$1,"&lt;="&amp;H$3,TimeSeries!$1:$1,"&gt;="&amp;H$2)</f>
        <v>113.4</v>
      </c>
      <c r="I1133" s="5">
        <f>AVERAGEIFS(TimeSeries!1131:1131,TimeSeries!$1:$1,"&lt;="&amp;I$3,TimeSeries!$1:$1,"&gt;="&amp;I$2)</f>
        <v>109.85</v>
      </c>
      <c r="J1133" s="5">
        <f>AVERAGEIFS(TimeSeries!1131:1131,TimeSeries!$1:$1,"&lt;="&amp;J$3,TimeSeries!$1:$1,"&gt;="&amp;J$2)</f>
        <v>111.7</v>
      </c>
      <c r="K1133" s="5">
        <f>+TimeSeries!I1131</f>
        <v>116.4375</v>
      </c>
      <c r="M1133">
        <f t="shared" si="424"/>
        <v>117.971875</v>
      </c>
      <c r="N1133">
        <f t="shared" si="425"/>
        <v>125.625</v>
      </c>
      <c r="O1133">
        <f t="shared" si="404"/>
        <v>0</v>
      </c>
      <c r="P1133">
        <f t="shared" si="426"/>
        <v>0</v>
      </c>
      <c r="Q1133">
        <f>+INDEX(TimeSeries!$A:$ZZ,'TimeSeries - Formatted'!$B1133+1,'TimeSeries - Formatted'!K$1)</f>
        <v>41</v>
      </c>
      <c r="R1133">
        <f>SUM(O$4:O1133)</f>
        <v>54</v>
      </c>
      <c r="S1133">
        <f>SUM(P$4:P1133)</f>
        <v>55</v>
      </c>
      <c r="U1133" s="1">
        <f t="shared" si="416"/>
        <v>-0.18293972506168477</v>
      </c>
      <c r="V1133" s="1">
        <f t="shared" si="417"/>
        <v>-0.18212824010914042</v>
      </c>
      <c r="W1133" s="1">
        <f t="shared" si="418"/>
        <v>-0.18924369747899161</v>
      </c>
      <c r="X1133" s="1">
        <f t="shared" si="419"/>
        <v>-0.17880341880341888</v>
      </c>
      <c r="Y1133" s="1">
        <f t="shared" si="420"/>
        <v>-0.14653323802716223</v>
      </c>
      <c r="Z1133" s="1">
        <f t="shared" si="421"/>
        <v>-0.1649484536082475</v>
      </c>
      <c r="AA1133" s="1">
        <f t="shared" si="422"/>
        <v>-0.17838444278234855</v>
      </c>
      <c r="AB1133" s="1">
        <f t="shared" si="423"/>
        <v>-0.16889880952380953</v>
      </c>
      <c r="AD1133" s="2">
        <f t="shared" ca="1" si="407"/>
        <v>0</v>
      </c>
      <c r="AE1133" s="2">
        <f t="shared" ca="1" si="408"/>
        <v>0</v>
      </c>
      <c r="AF1133" s="2">
        <f t="shared" ca="1" si="409"/>
        <v>0</v>
      </c>
      <c r="AG1133" s="2">
        <f t="shared" ca="1" si="410"/>
        <v>0</v>
      </c>
      <c r="AH1133" s="2">
        <f t="shared" ca="1" si="411"/>
        <v>0</v>
      </c>
      <c r="AI1133" s="2">
        <f t="shared" ca="1" si="412"/>
        <v>0</v>
      </c>
      <c r="AJ1133" s="2">
        <f t="shared" ca="1" si="413"/>
        <v>0</v>
      </c>
      <c r="AK1133" s="2">
        <f t="shared" ca="1" si="414"/>
        <v>0</v>
      </c>
      <c r="AM1133">
        <f ca="1">+IF(COUNTIFS(AM$4:AM1132,1,$Q$4:$Q1132,$Q1133)=1,0,IF(U1133*AD1133&lt;$AO$1,1,0))</f>
        <v>0</v>
      </c>
      <c r="AN1133">
        <f ca="1">+IF(COUNTIFS(AN$4:AN1132,1,$Q$4:$Q1132,$Q1133)=1,0,IF(V1133*AE1133&lt;$AO$1,1,0))</f>
        <v>0</v>
      </c>
      <c r="AO1133">
        <f ca="1">+IF(COUNTIFS(AO$4:AO1132,1,$Q$4:$Q1132,$Q1133)=1,0,IF(W1133*AF1133&lt;$AO$1,1,0))</f>
        <v>0</v>
      </c>
      <c r="AP1133">
        <f ca="1">+IF(COUNTIFS(AP$4:AP1132,1,$Q$4:$Q1132,$Q1133)=1,0,IF(X1133*AG1133&lt;$AO$1,1,0))</f>
        <v>0</v>
      </c>
      <c r="AQ1133">
        <f ca="1">+IF(COUNTIFS(AQ$4:AQ1132,1,$Q$4:$Q1132,$Q1133)=1,0,IF(Y1133*AH1133&lt;$AO$1,1,0))</f>
        <v>0</v>
      </c>
      <c r="AR1133">
        <f ca="1">+IF(COUNTIFS(AR$4:AR1132,1,$Q$4:$Q1132,$Q1133)=1,0,IF(Z1133*AI1133&lt;$AO$1,1,0))</f>
        <v>0</v>
      </c>
      <c r="AS1133">
        <f ca="1">+IF(COUNTIFS(AS$4:AS1132,1,$Q$4:$Q1132,$Q1133)=1,0,IF(AA1133*AJ1133&lt;$AO$1,1,0))</f>
        <v>0</v>
      </c>
      <c r="AT1133">
        <f ca="1">+IF(COUNTIFS(AT$4:AT1132,1,$Q$4:$Q1132,$Q1133)=1,0,IF(AB1133*AK1133&lt;$AO$1,1,0))</f>
        <v>0</v>
      </c>
      <c r="AU1133">
        <f t="shared" ca="1" si="405"/>
        <v>0</v>
      </c>
      <c r="AW1133">
        <f>1*(COUNTIFS($Q$4:$Q1132,Q1133,AU$4:AU1132,1)&gt;0)</f>
        <v>0</v>
      </c>
      <c r="AX1133" t="str">
        <f t="shared" ca="1" si="415"/>
        <v/>
      </c>
    </row>
    <row r="1134" spans="2:50" x14ac:dyDescent="0.35">
      <c r="B1134">
        <f t="shared" si="406"/>
        <v>1131</v>
      </c>
      <c r="C1134" s="5">
        <f>AVERAGEIFS(TimeSeries!1132:1132,TimeSeries!$1:$1,"&lt;="&amp;C$3,TimeSeries!$1:$1,"&gt;="&amp;C$2)</f>
        <v>115.4</v>
      </c>
      <c r="D1134" s="5">
        <f>AVERAGEIFS(TimeSeries!1132:1132,TimeSeries!$1:$1,"&lt;="&amp;D$3,TimeSeries!$1:$1,"&gt;="&amp;D$2)</f>
        <v>119.9</v>
      </c>
      <c r="E1134" s="5">
        <f>AVERAGEIFS(TimeSeries!1132:1132,TimeSeries!$1:$1,"&lt;="&amp;E$3,TimeSeries!$1:$1,"&gt;="&amp;E$2)</f>
        <v>120.6</v>
      </c>
      <c r="F1134" s="5">
        <f>AVERAGEIFS(TimeSeries!1132:1132,TimeSeries!$1:$1,"&lt;="&amp;F$3,TimeSeries!$1:$1,"&gt;="&amp;F$2)</f>
        <v>120.1</v>
      </c>
      <c r="G1134" s="5">
        <f>AVERAGEIFS(TimeSeries!1132:1132,TimeSeries!$1:$1,"&lt;="&amp;G$3,TimeSeries!$1:$1,"&gt;="&amp;G$2)</f>
        <v>118.7</v>
      </c>
      <c r="H1134" s="5">
        <f>AVERAGEIFS(TimeSeries!1132:1132,TimeSeries!$1:$1,"&lt;="&amp;H$3,TimeSeries!$1:$1,"&gt;="&amp;H$2)</f>
        <v>112.2</v>
      </c>
      <c r="I1134" s="5">
        <f>AVERAGEIFS(TimeSeries!1132:1132,TimeSeries!$1:$1,"&lt;="&amp;I$3,TimeSeries!$1:$1,"&gt;="&amp;I$2)</f>
        <v>112.9</v>
      </c>
      <c r="J1134" s="5">
        <f>AVERAGEIFS(TimeSeries!1132:1132,TimeSeries!$1:$1,"&lt;="&amp;J$3,TimeSeries!$1:$1,"&gt;="&amp;J$2)</f>
        <v>118.8</v>
      </c>
      <c r="K1134" s="5">
        <f>+TimeSeries!I1132</f>
        <v>116.9</v>
      </c>
      <c r="M1134">
        <f t="shared" si="424"/>
        <v>117.971875</v>
      </c>
      <c r="N1134">
        <f t="shared" si="425"/>
        <v>125.625</v>
      </c>
      <c r="O1134">
        <f t="shared" si="404"/>
        <v>0</v>
      </c>
      <c r="P1134">
        <f t="shared" si="426"/>
        <v>0</v>
      </c>
      <c r="Q1134">
        <f>+INDEX(TimeSeries!$A:$ZZ,'TimeSeries - Formatted'!$B1134+1,'TimeSeries - Formatted'!K$1)</f>
        <v>41</v>
      </c>
      <c r="R1134">
        <f>SUM(O$4:O1134)</f>
        <v>54</v>
      </c>
      <c r="S1134">
        <f>SUM(P$4:P1134)</f>
        <v>55</v>
      </c>
      <c r="U1134" s="1">
        <f t="shared" si="416"/>
        <v>-0.1864645752555516</v>
      </c>
      <c r="V1134" s="1">
        <f t="shared" si="417"/>
        <v>-0.18212824010914042</v>
      </c>
      <c r="W1134" s="1">
        <f t="shared" si="418"/>
        <v>-0.18924369747899161</v>
      </c>
      <c r="X1134" s="1">
        <f t="shared" si="419"/>
        <v>-0.17880341880341888</v>
      </c>
      <c r="Y1134" s="1">
        <f t="shared" si="420"/>
        <v>-0.1515368120085776</v>
      </c>
      <c r="Z1134" s="1">
        <f t="shared" si="421"/>
        <v>-0.1737849779086893</v>
      </c>
      <c r="AA1134" s="1">
        <f t="shared" si="422"/>
        <v>-0.15557217651458477</v>
      </c>
      <c r="AB1134" s="1">
        <f t="shared" si="423"/>
        <v>-0.1160714285714286</v>
      </c>
      <c r="AD1134" s="2">
        <f t="shared" ca="1" si="407"/>
        <v>0</v>
      </c>
      <c r="AE1134" s="2">
        <f t="shared" ca="1" si="408"/>
        <v>0</v>
      </c>
      <c r="AF1134" s="2">
        <f t="shared" ca="1" si="409"/>
        <v>0</v>
      </c>
      <c r="AG1134" s="2">
        <f t="shared" ca="1" si="410"/>
        <v>0</v>
      </c>
      <c r="AH1134" s="2">
        <f t="shared" ca="1" si="411"/>
        <v>0</v>
      </c>
      <c r="AI1134" s="2">
        <f t="shared" ca="1" si="412"/>
        <v>0</v>
      </c>
      <c r="AJ1134" s="2">
        <f t="shared" ca="1" si="413"/>
        <v>0</v>
      </c>
      <c r="AK1134" s="2">
        <f t="shared" ca="1" si="414"/>
        <v>0</v>
      </c>
      <c r="AM1134">
        <f ca="1">+IF(COUNTIFS(AM$4:AM1133,1,$Q$4:$Q1133,$Q1134)=1,0,IF(U1134*AD1134&lt;$AO$1,1,0))</f>
        <v>0</v>
      </c>
      <c r="AN1134">
        <f ca="1">+IF(COUNTIFS(AN$4:AN1133,1,$Q$4:$Q1133,$Q1134)=1,0,IF(V1134*AE1134&lt;$AO$1,1,0))</f>
        <v>0</v>
      </c>
      <c r="AO1134">
        <f ca="1">+IF(COUNTIFS(AO$4:AO1133,1,$Q$4:$Q1133,$Q1134)=1,0,IF(W1134*AF1134&lt;$AO$1,1,0))</f>
        <v>0</v>
      </c>
      <c r="AP1134">
        <f ca="1">+IF(COUNTIFS(AP$4:AP1133,1,$Q$4:$Q1133,$Q1134)=1,0,IF(X1134*AG1134&lt;$AO$1,1,0))</f>
        <v>0</v>
      </c>
      <c r="AQ1134">
        <f ca="1">+IF(COUNTIFS(AQ$4:AQ1133,1,$Q$4:$Q1133,$Q1134)=1,0,IF(Y1134*AH1134&lt;$AO$1,1,0))</f>
        <v>0</v>
      </c>
      <c r="AR1134">
        <f ca="1">+IF(COUNTIFS(AR$4:AR1133,1,$Q$4:$Q1133,$Q1134)=1,0,IF(Z1134*AI1134&lt;$AO$1,1,0))</f>
        <v>0</v>
      </c>
      <c r="AS1134">
        <f ca="1">+IF(COUNTIFS(AS$4:AS1133,1,$Q$4:$Q1133,$Q1134)=1,0,IF(AA1134*AJ1134&lt;$AO$1,1,0))</f>
        <v>0</v>
      </c>
      <c r="AT1134">
        <f ca="1">+IF(COUNTIFS(AT$4:AT1133,1,$Q$4:$Q1133,$Q1134)=1,0,IF(AB1134*AK1134&lt;$AO$1,1,0))</f>
        <v>0</v>
      </c>
      <c r="AU1134">
        <f t="shared" ca="1" si="405"/>
        <v>0</v>
      </c>
      <c r="AW1134">
        <f ca="1">1*(COUNTIFS($Q$4:$Q1133,Q1134,AU$4:AU1133,1)&gt;0)</f>
        <v>0</v>
      </c>
      <c r="AX1134" t="str">
        <f t="shared" ca="1" si="415"/>
        <v/>
      </c>
    </row>
    <row r="1135" spans="2:50" x14ac:dyDescent="0.35">
      <c r="B1135">
        <f t="shared" si="406"/>
        <v>1132</v>
      </c>
      <c r="C1135" s="5">
        <f>AVERAGEIFS(TimeSeries!1133:1133,TimeSeries!$1:$1,"&lt;="&amp;C$3,TimeSeries!$1:$1,"&gt;="&amp;C$2)</f>
        <v>114.7</v>
      </c>
      <c r="D1135" s="5">
        <f>AVERAGEIFS(TimeSeries!1133:1133,TimeSeries!$1:$1,"&lt;="&amp;D$3,TimeSeries!$1:$1,"&gt;="&amp;D$2)</f>
        <v>119.2</v>
      </c>
      <c r="E1135" s="5">
        <f>AVERAGEIFS(TimeSeries!1133:1133,TimeSeries!$1:$1,"&lt;="&amp;E$3,TimeSeries!$1:$1,"&gt;="&amp;E$2)</f>
        <v>121.3</v>
      </c>
      <c r="F1135" s="5">
        <f>AVERAGEIFS(TimeSeries!1133:1133,TimeSeries!$1:$1,"&lt;="&amp;F$3,TimeSeries!$1:$1,"&gt;="&amp;F$2)</f>
        <v>120.8</v>
      </c>
      <c r="G1135" s="5">
        <f>AVERAGEIFS(TimeSeries!1133:1133,TimeSeries!$1:$1,"&lt;="&amp;G$3,TimeSeries!$1:$1,"&gt;="&amp;G$2)</f>
        <v>121.5</v>
      </c>
      <c r="H1135" s="5">
        <f>AVERAGEIFS(TimeSeries!1133:1133,TimeSeries!$1:$1,"&lt;="&amp;H$3,TimeSeries!$1:$1,"&gt;="&amp;H$2)</f>
        <v>115</v>
      </c>
      <c r="I1135" s="5">
        <f>AVERAGEIFS(TimeSeries!1133:1133,TimeSeries!$1:$1,"&lt;="&amp;I$3,TimeSeries!$1:$1,"&gt;="&amp;I$2)</f>
        <v>112.2</v>
      </c>
      <c r="J1135" s="5">
        <f>AVERAGEIFS(TimeSeries!1133:1133,TimeSeries!$1:$1,"&lt;="&amp;J$3,TimeSeries!$1:$1,"&gt;="&amp;J$2)</f>
        <v>117.4</v>
      </c>
      <c r="K1135" s="5">
        <f>+TimeSeries!I1133</f>
        <v>117.425</v>
      </c>
      <c r="M1135">
        <f t="shared" si="424"/>
        <v>117.971875</v>
      </c>
      <c r="N1135">
        <f t="shared" si="425"/>
        <v>125.625</v>
      </c>
      <c r="O1135">
        <f t="shared" si="404"/>
        <v>0</v>
      </c>
      <c r="P1135">
        <f t="shared" si="426"/>
        <v>0</v>
      </c>
      <c r="Q1135">
        <f>+INDEX(TimeSeries!$A:$ZZ,'TimeSeries - Formatted'!$B1135+1,'TimeSeries - Formatted'!K$1)</f>
        <v>41</v>
      </c>
      <c r="R1135">
        <f>SUM(O$4:O1135)</f>
        <v>54</v>
      </c>
      <c r="S1135">
        <f>SUM(P$4:P1135)</f>
        <v>55</v>
      </c>
      <c r="U1135" s="1">
        <f t="shared" si="416"/>
        <v>-0.19139936552696502</v>
      </c>
      <c r="V1135" s="1">
        <f t="shared" si="417"/>
        <v>-0.18690313778990442</v>
      </c>
      <c r="W1135" s="1">
        <f t="shared" si="418"/>
        <v>-0.18453781512605039</v>
      </c>
      <c r="X1135" s="1">
        <f t="shared" si="419"/>
        <v>-0.17401709401709409</v>
      </c>
      <c r="Y1135" s="1">
        <f t="shared" si="420"/>
        <v>-0.13152251608291643</v>
      </c>
      <c r="Z1135" s="1">
        <f t="shared" si="421"/>
        <v>-0.15316642120765844</v>
      </c>
      <c r="AA1135" s="1">
        <f t="shared" si="422"/>
        <v>-0.16080777860882567</v>
      </c>
      <c r="AB1135" s="1">
        <f t="shared" si="423"/>
        <v>-0.12648809523809523</v>
      </c>
      <c r="AD1135" s="2">
        <f t="shared" ca="1" si="407"/>
        <v>0</v>
      </c>
      <c r="AE1135" s="2">
        <f t="shared" ca="1" si="408"/>
        <v>0</v>
      </c>
      <c r="AF1135" s="2">
        <f t="shared" ca="1" si="409"/>
        <v>0</v>
      </c>
      <c r="AG1135" s="2">
        <f t="shared" ca="1" si="410"/>
        <v>0</v>
      </c>
      <c r="AH1135" s="2">
        <f t="shared" ca="1" si="411"/>
        <v>0</v>
      </c>
      <c r="AI1135" s="2">
        <f t="shared" ca="1" si="412"/>
        <v>0</v>
      </c>
      <c r="AJ1135" s="2">
        <f t="shared" ca="1" si="413"/>
        <v>0</v>
      </c>
      <c r="AK1135" s="2">
        <f t="shared" ca="1" si="414"/>
        <v>0</v>
      </c>
      <c r="AM1135">
        <f ca="1">+IF(COUNTIFS(AM$4:AM1134,1,$Q$4:$Q1134,$Q1135)=1,0,IF(U1135*AD1135&lt;$AO$1,1,0))</f>
        <v>0</v>
      </c>
      <c r="AN1135">
        <f ca="1">+IF(COUNTIFS(AN$4:AN1134,1,$Q$4:$Q1134,$Q1135)=1,0,IF(V1135*AE1135&lt;$AO$1,1,0))</f>
        <v>0</v>
      </c>
      <c r="AO1135">
        <f ca="1">+IF(COUNTIFS(AO$4:AO1134,1,$Q$4:$Q1134,$Q1135)=1,0,IF(W1135*AF1135&lt;$AO$1,1,0))</f>
        <v>0</v>
      </c>
      <c r="AP1135">
        <f ca="1">+IF(COUNTIFS(AP$4:AP1134,1,$Q$4:$Q1134,$Q1135)=1,0,IF(X1135*AG1135&lt;$AO$1,1,0))</f>
        <v>0</v>
      </c>
      <c r="AQ1135">
        <f ca="1">+IF(COUNTIFS(AQ$4:AQ1134,1,$Q$4:$Q1134,$Q1135)=1,0,IF(Y1135*AH1135&lt;$AO$1,1,0))</f>
        <v>0</v>
      </c>
      <c r="AR1135">
        <f ca="1">+IF(COUNTIFS(AR$4:AR1134,1,$Q$4:$Q1134,$Q1135)=1,0,IF(Z1135*AI1135&lt;$AO$1,1,0))</f>
        <v>0</v>
      </c>
      <c r="AS1135">
        <f ca="1">+IF(COUNTIFS(AS$4:AS1134,1,$Q$4:$Q1134,$Q1135)=1,0,IF(AA1135*AJ1135&lt;$AO$1,1,0))</f>
        <v>0</v>
      </c>
      <c r="AT1135">
        <f ca="1">+IF(COUNTIFS(AT$4:AT1134,1,$Q$4:$Q1134,$Q1135)=1,0,IF(AB1135*AK1135&lt;$AO$1,1,0))</f>
        <v>0</v>
      </c>
      <c r="AU1135">
        <f t="shared" ca="1" si="405"/>
        <v>0</v>
      </c>
      <c r="AW1135">
        <f ca="1">1*(COUNTIFS($Q$4:$Q1134,Q1135,AU$4:AU1134,1)&gt;0)</f>
        <v>0</v>
      </c>
      <c r="AX1135" t="str">
        <f t="shared" ca="1" si="415"/>
        <v/>
      </c>
    </row>
    <row r="1136" spans="2:50" x14ac:dyDescent="0.35">
      <c r="B1136">
        <f t="shared" si="406"/>
        <v>1133</v>
      </c>
      <c r="C1136" s="5">
        <f>AVERAGEIFS(TimeSeries!1134:1134,TimeSeries!$1:$1,"&lt;="&amp;C$3,TimeSeries!$1:$1,"&gt;="&amp;C$2)</f>
        <v>115.4</v>
      </c>
      <c r="D1136" s="5">
        <f>AVERAGEIFS(TimeSeries!1134:1134,TimeSeries!$1:$1,"&lt;="&amp;D$3,TimeSeries!$1:$1,"&gt;="&amp;D$2)</f>
        <v>120.4</v>
      </c>
      <c r="E1136" s="5">
        <f>AVERAGEIFS(TimeSeries!1134:1134,TimeSeries!$1:$1,"&lt;="&amp;E$3,TimeSeries!$1:$1,"&gt;="&amp;E$2)</f>
        <v>121.8</v>
      </c>
      <c r="F1136" s="5">
        <f>AVERAGEIFS(TimeSeries!1134:1134,TimeSeries!$1:$1,"&lt;="&amp;F$3,TimeSeries!$1:$1,"&gt;="&amp;F$2)</f>
        <v>121.3</v>
      </c>
      <c r="G1136" s="5">
        <f>AVERAGEIFS(TimeSeries!1134:1134,TimeSeries!$1:$1,"&lt;="&amp;G$3,TimeSeries!$1:$1,"&gt;="&amp;G$2)</f>
        <v>122</v>
      </c>
      <c r="H1136" s="5">
        <f>AVERAGEIFS(TimeSeries!1134:1134,TimeSeries!$1:$1,"&lt;="&amp;H$3,TimeSeries!$1:$1,"&gt;="&amp;H$2)</f>
        <v>114.5</v>
      </c>
      <c r="I1136" s="5">
        <f>AVERAGEIFS(TimeSeries!1134:1134,TimeSeries!$1:$1,"&lt;="&amp;I$3,TimeSeries!$1:$1,"&gt;="&amp;I$2)</f>
        <v>111</v>
      </c>
      <c r="J1136" s="5">
        <f>AVERAGEIFS(TimeSeries!1134:1134,TimeSeries!$1:$1,"&lt;="&amp;J$3,TimeSeries!$1:$1,"&gt;="&amp;J$2)</f>
        <v>116</v>
      </c>
      <c r="K1136" s="5">
        <f>+TimeSeries!I1134</f>
        <v>117.55</v>
      </c>
      <c r="M1136">
        <f t="shared" si="424"/>
        <v>117.971875</v>
      </c>
      <c r="N1136">
        <f t="shared" si="425"/>
        <v>125.625</v>
      </c>
      <c r="O1136">
        <f t="shared" si="404"/>
        <v>0</v>
      </c>
      <c r="P1136">
        <f t="shared" si="426"/>
        <v>0</v>
      </c>
      <c r="Q1136">
        <f>+INDEX(TimeSeries!$A:$ZZ,'TimeSeries - Formatted'!$B1136+1,'TimeSeries - Formatted'!K$1)</f>
        <v>41</v>
      </c>
      <c r="R1136">
        <f>SUM(O$4:O1136)</f>
        <v>54</v>
      </c>
      <c r="S1136">
        <f>SUM(P$4:P1136)</f>
        <v>55</v>
      </c>
      <c r="U1136" s="1">
        <f t="shared" si="416"/>
        <v>-0.1864645752555516</v>
      </c>
      <c r="V1136" s="1">
        <f t="shared" si="417"/>
        <v>-0.17871759890859473</v>
      </c>
      <c r="W1136" s="1">
        <f t="shared" si="418"/>
        <v>-0.18117647058823527</v>
      </c>
      <c r="X1136" s="1">
        <f t="shared" si="419"/>
        <v>-0.17059829059829057</v>
      </c>
      <c r="Y1136" s="1">
        <f t="shared" si="420"/>
        <v>-0.1279485346676198</v>
      </c>
      <c r="Z1136" s="1">
        <f t="shared" si="421"/>
        <v>-0.15684830633284252</v>
      </c>
      <c r="AA1136" s="1">
        <f t="shared" si="422"/>
        <v>-0.16978309648466705</v>
      </c>
      <c r="AB1136" s="1">
        <f t="shared" si="423"/>
        <v>-0.13690476190476197</v>
      </c>
      <c r="AD1136" s="2">
        <f t="shared" ca="1" si="407"/>
        <v>0</v>
      </c>
      <c r="AE1136" s="2">
        <f t="shared" ca="1" si="408"/>
        <v>0</v>
      </c>
      <c r="AF1136" s="2">
        <f t="shared" ca="1" si="409"/>
        <v>0</v>
      </c>
      <c r="AG1136" s="2">
        <f t="shared" ca="1" si="410"/>
        <v>0</v>
      </c>
      <c r="AH1136" s="2">
        <f t="shared" ca="1" si="411"/>
        <v>0</v>
      </c>
      <c r="AI1136" s="2">
        <f t="shared" ca="1" si="412"/>
        <v>0</v>
      </c>
      <c r="AJ1136" s="2">
        <f t="shared" ca="1" si="413"/>
        <v>0</v>
      </c>
      <c r="AK1136" s="2">
        <f t="shared" ca="1" si="414"/>
        <v>0</v>
      </c>
      <c r="AM1136">
        <f ca="1">+IF(COUNTIFS(AM$4:AM1135,1,$Q$4:$Q1135,$Q1136)=1,0,IF(U1136*AD1136&lt;$AO$1,1,0))</f>
        <v>0</v>
      </c>
      <c r="AN1136">
        <f ca="1">+IF(COUNTIFS(AN$4:AN1135,1,$Q$4:$Q1135,$Q1136)=1,0,IF(V1136*AE1136&lt;$AO$1,1,0))</f>
        <v>0</v>
      </c>
      <c r="AO1136">
        <f ca="1">+IF(COUNTIFS(AO$4:AO1135,1,$Q$4:$Q1135,$Q1136)=1,0,IF(W1136*AF1136&lt;$AO$1,1,0))</f>
        <v>0</v>
      </c>
      <c r="AP1136">
        <f ca="1">+IF(COUNTIFS(AP$4:AP1135,1,$Q$4:$Q1135,$Q1136)=1,0,IF(X1136*AG1136&lt;$AO$1,1,0))</f>
        <v>0</v>
      </c>
      <c r="AQ1136">
        <f ca="1">+IF(COUNTIFS(AQ$4:AQ1135,1,$Q$4:$Q1135,$Q1136)=1,0,IF(Y1136*AH1136&lt;$AO$1,1,0))</f>
        <v>0</v>
      </c>
      <c r="AR1136">
        <f ca="1">+IF(COUNTIFS(AR$4:AR1135,1,$Q$4:$Q1135,$Q1136)=1,0,IF(Z1136*AI1136&lt;$AO$1,1,0))</f>
        <v>0</v>
      </c>
      <c r="AS1136">
        <f ca="1">+IF(COUNTIFS(AS$4:AS1135,1,$Q$4:$Q1135,$Q1136)=1,0,IF(AA1136*AJ1136&lt;$AO$1,1,0))</f>
        <v>0</v>
      </c>
      <c r="AT1136">
        <f ca="1">+IF(COUNTIFS(AT$4:AT1135,1,$Q$4:$Q1135,$Q1136)=1,0,IF(AB1136*AK1136&lt;$AO$1,1,0))</f>
        <v>0</v>
      </c>
      <c r="AU1136">
        <f t="shared" ca="1" si="405"/>
        <v>0</v>
      </c>
      <c r="AW1136">
        <f ca="1">1*(COUNTIFS($Q$4:$Q1135,Q1136,AU$4:AU1135,1)&gt;0)</f>
        <v>0</v>
      </c>
      <c r="AX1136" t="str">
        <f t="shared" ca="1" si="415"/>
        <v/>
      </c>
    </row>
    <row r="1137" spans="2:50" x14ac:dyDescent="0.35">
      <c r="B1137">
        <f t="shared" si="406"/>
        <v>1134</v>
      </c>
      <c r="C1137" s="5">
        <f>AVERAGEIFS(TimeSeries!1135:1135,TimeSeries!$1:$1,"&lt;="&amp;C$3,TimeSeries!$1:$1,"&gt;="&amp;C$2)</f>
        <v>116.1</v>
      </c>
      <c r="D1137" s="5">
        <f>AVERAGEIFS(TimeSeries!1135:1135,TimeSeries!$1:$1,"&lt;="&amp;D$3,TimeSeries!$1:$1,"&gt;="&amp;D$2)</f>
        <v>121.6</v>
      </c>
      <c r="E1137" s="5">
        <f>AVERAGEIFS(TimeSeries!1135:1135,TimeSeries!$1:$1,"&lt;="&amp;E$3,TimeSeries!$1:$1,"&gt;="&amp;E$2)</f>
        <v>123</v>
      </c>
      <c r="F1137" s="5">
        <f>AVERAGEIFS(TimeSeries!1135:1135,TimeSeries!$1:$1,"&lt;="&amp;F$3,TimeSeries!$1:$1,"&gt;="&amp;F$2)</f>
        <v>122.5</v>
      </c>
      <c r="G1137" s="5">
        <f>AVERAGEIFS(TimeSeries!1135:1135,TimeSeries!$1:$1,"&lt;="&amp;G$3,TimeSeries!$1:$1,"&gt;="&amp;G$2)</f>
        <v>123.25</v>
      </c>
      <c r="H1137" s="5">
        <f>AVERAGEIFS(TimeSeries!1135:1135,TimeSeries!$1:$1,"&lt;="&amp;H$3,TimeSeries!$1:$1,"&gt;="&amp;H$2)</f>
        <v>115.75</v>
      </c>
      <c r="I1137" s="5">
        <f>AVERAGEIFS(TimeSeries!1135:1135,TimeSeries!$1:$1,"&lt;="&amp;I$3,TimeSeries!$1:$1,"&gt;="&amp;I$2)</f>
        <v>107.95</v>
      </c>
      <c r="J1137" s="5">
        <f>AVERAGEIFS(TimeSeries!1135:1135,TimeSeries!$1:$1,"&lt;="&amp;J$3,TimeSeries!$1:$1,"&gt;="&amp;J$2)</f>
        <v>108.9</v>
      </c>
      <c r="K1137" s="5">
        <f>+TimeSeries!I1135</f>
        <v>117.57499999999999</v>
      </c>
      <c r="M1137">
        <f t="shared" si="424"/>
        <v>117.971875</v>
      </c>
      <c r="N1137">
        <f t="shared" si="425"/>
        <v>125.625</v>
      </c>
      <c r="O1137">
        <f t="shared" si="404"/>
        <v>0</v>
      </c>
      <c r="P1137">
        <f t="shared" si="426"/>
        <v>0</v>
      </c>
      <c r="Q1137">
        <f>+INDEX(TimeSeries!$A:$ZZ,'TimeSeries - Formatted'!$B1137+1,'TimeSeries - Formatted'!K$1)</f>
        <v>41</v>
      </c>
      <c r="R1137">
        <f>SUM(O$4:O1137)</f>
        <v>54</v>
      </c>
      <c r="S1137">
        <f>SUM(P$4:P1137)</f>
        <v>55</v>
      </c>
      <c r="U1137" s="1">
        <f t="shared" si="416"/>
        <v>-0.18152978498413819</v>
      </c>
      <c r="V1137" s="1">
        <f t="shared" si="417"/>
        <v>-0.17053206002728516</v>
      </c>
      <c r="W1137" s="1">
        <f t="shared" si="418"/>
        <v>-0.17310924369747904</v>
      </c>
      <c r="X1137" s="1">
        <f t="shared" si="419"/>
        <v>-0.16239316239316237</v>
      </c>
      <c r="Y1137" s="1">
        <f t="shared" si="420"/>
        <v>-0.11901358112937821</v>
      </c>
      <c r="Z1137" s="1">
        <f t="shared" si="421"/>
        <v>-0.14764359351988221</v>
      </c>
      <c r="AA1137" s="1">
        <f t="shared" si="422"/>
        <v>-0.19259536275243072</v>
      </c>
      <c r="AB1137" s="1">
        <f t="shared" si="423"/>
        <v>-0.18973214285714279</v>
      </c>
      <c r="AD1137" s="2">
        <f t="shared" ca="1" si="407"/>
        <v>0</v>
      </c>
      <c r="AE1137" s="2">
        <f t="shared" ca="1" si="408"/>
        <v>0</v>
      </c>
      <c r="AF1137" s="2">
        <f t="shared" ca="1" si="409"/>
        <v>0</v>
      </c>
      <c r="AG1137" s="2">
        <f t="shared" ca="1" si="410"/>
        <v>0</v>
      </c>
      <c r="AH1137" s="2">
        <f t="shared" ca="1" si="411"/>
        <v>0</v>
      </c>
      <c r="AI1137" s="2">
        <f t="shared" ca="1" si="412"/>
        <v>0</v>
      </c>
      <c r="AJ1137" s="2">
        <f t="shared" ca="1" si="413"/>
        <v>0</v>
      </c>
      <c r="AK1137" s="2">
        <f t="shared" ca="1" si="414"/>
        <v>0</v>
      </c>
      <c r="AM1137">
        <f ca="1">+IF(COUNTIFS(AM$4:AM1136,1,$Q$4:$Q1136,$Q1137)=1,0,IF(U1137*AD1137&lt;$AO$1,1,0))</f>
        <v>0</v>
      </c>
      <c r="AN1137">
        <f ca="1">+IF(COUNTIFS(AN$4:AN1136,1,$Q$4:$Q1136,$Q1137)=1,0,IF(V1137*AE1137&lt;$AO$1,1,0))</f>
        <v>0</v>
      </c>
      <c r="AO1137">
        <f ca="1">+IF(COUNTIFS(AO$4:AO1136,1,$Q$4:$Q1136,$Q1137)=1,0,IF(W1137*AF1137&lt;$AO$1,1,0))</f>
        <v>0</v>
      </c>
      <c r="AP1137">
        <f ca="1">+IF(COUNTIFS(AP$4:AP1136,1,$Q$4:$Q1136,$Q1137)=1,0,IF(X1137*AG1137&lt;$AO$1,1,0))</f>
        <v>0</v>
      </c>
      <c r="AQ1137">
        <f ca="1">+IF(COUNTIFS(AQ$4:AQ1136,1,$Q$4:$Q1136,$Q1137)=1,0,IF(Y1137*AH1137&lt;$AO$1,1,0))</f>
        <v>0</v>
      </c>
      <c r="AR1137">
        <f ca="1">+IF(COUNTIFS(AR$4:AR1136,1,$Q$4:$Q1136,$Q1137)=1,0,IF(Z1137*AI1137&lt;$AO$1,1,0))</f>
        <v>0</v>
      </c>
      <c r="AS1137">
        <f ca="1">+IF(COUNTIFS(AS$4:AS1136,1,$Q$4:$Q1136,$Q1137)=1,0,IF(AA1137*AJ1137&lt;$AO$1,1,0))</f>
        <v>0</v>
      </c>
      <c r="AT1137">
        <f ca="1">+IF(COUNTIFS(AT$4:AT1136,1,$Q$4:$Q1136,$Q1137)=1,0,IF(AB1137*AK1137&lt;$AO$1,1,0))</f>
        <v>0</v>
      </c>
      <c r="AU1137">
        <f t="shared" ca="1" si="405"/>
        <v>0</v>
      </c>
      <c r="AW1137">
        <f ca="1">1*(COUNTIFS($Q$4:$Q1136,Q1137,AU$4:AU1136,1)&gt;0)</f>
        <v>0</v>
      </c>
      <c r="AX1137" t="str">
        <f t="shared" ca="1" si="415"/>
        <v/>
      </c>
    </row>
    <row r="1138" spans="2:50" x14ac:dyDescent="0.35">
      <c r="B1138">
        <f t="shared" si="406"/>
        <v>1135</v>
      </c>
      <c r="C1138" s="5">
        <f>AVERAGEIFS(TimeSeries!1136:1136,TimeSeries!$1:$1,"&lt;="&amp;C$3,TimeSeries!$1:$1,"&gt;="&amp;C$2)</f>
        <v>117.8</v>
      </c>
      <c r="D1138" s="5">
        <f>AVERAGEIFS(TimeSeries!1136:1136,TimeSeries!$1:$1,"&lt;="&amp;D$3,TimeSeries!$1:$1,"&gt;="&amp;D$2)</f>
        <v>123.3</v>
      </c>
      <c r="E1138" s="5">
        <f>AVERAGEIFS(TimeSeries!1136:1136,TimeSeries!$1:$1,"&lt;="&amp;E$3,TimeSeries!$1:$1,"&gt;="&amp;E$2)</f>
        <v>125.45</v>
      </c>
      <c r="F1138" s="5">
        <f>AVERAGEIFS(TimeSeries!1136:1136,TimeSeries!$1:$1,"&lt;="&amp;F$3,TimeSeries!$1:$1,"&gt;="&amp;F$2)</f>
        <v>126.95</v>
      </c>
      <c r="G1138" s="5">
        <f>AVERAGEIFS(TimeSeries!1136:1136,TimeSeries!$1:$1,"&lt;="&amp;G$3,TimeSeries!$1:$1,"&gt;="&amp;G$2)</f>
        <v>125.5</v>
      </c>
      <c r="H1138" s="5">
        <f>AVERAGEIFS(TimeSeries!1136:1136,TimeSeries!$1:$1,"&lt;="&amp;H$3,TimeSeries!$1:$1,"&gt;="&amp;H$2)</f>
        <v>115.5</v>
      </c>
      <c r="I1138" s="5">
        <f>AVERAGEIFS(TimeSeries!1136:1136,TimeSeries!$1:$1,"&lt;="&amp;I$3,TimeSeries!$1:$1,"&gt;="&amp;I$2)</f>
        <v>112.7</v>
      </c>
      <c r="J1138" s="5">
        <f>AVERAGEIFS(TimeSeries!1136:1136,TimeSeries!$1:$1,"&lt;="&amp;J$3,TimeSeries!$1:$1,"&gt;="&amp;J$2)</f>
        <v>117.4</v>
      </c>
      <c r="K1138" s="5">
        <f>+TimeSeries!I1136</f>
        <v>120.3625</v>
      </c>
      <c r="M1138">
        <f t="shared" si="424"/>
        <v>117.971875</v>
      </c>
      <c r="N1138">
        <f t="shared" si="425"/>
        <v>125.625</v>
      </c>
      <c r="O1138">
        <f t="shared" si="404"/>
        <v>1</v>
      </c>
      <c r="P1138">
        <f t="shared" si="426"/>
        <v>0</v>
      </c>
      <c r="Q1138">
        <f>+INDEX(TimeSeries!$A:$ZZ,'TimeSeries - Formatted'!$B1138+1,'TimeSeries - Formatted'!K$1)</f>
        <v>41</v>
      </c>
      <c r="R1138">
        <f>SUM(O$4:O1138)</f>
        <v>55</v>
      </c>
      <c r="S1138">
        <f>SUM(P$4:P1138)</f>
        <v>55</v>
      </c>
      <c r="U1138" s="1">
        <f t="shared" si="416"/>
        <v>-0.16954529432499121</v>
      </c>
      <c r="V1138" s="1">
        <f t="shared" si="417"/>
        <v>-0.15893587994542968</v>
      </c>
      <c r="W1138" s="1">
        <f t="shared" si="418"/>
        <v>-0.15663865546218481</v>
      </c>
      <c r="X1138" s="1">
        <f t="shared" si="419"/>
        <v>-0.13196581196581192</v>
      </c>
      <c r="Y1138" s="1">
        <f t="shared" si="420"/>
        <v>-0.10293066476054324</v>
      </c>
      <c r="Z1138" s="1">
        <f t="shared" si="421"/>
        <v>-0.14948453608247425</v>
      </c>
      <c r="AA1138" s="1">
        <f t="shared" si="422"/>
        <v>-0.15706806282722507</v>
      </c>
      <c r="AB1138" s="1">
        <f t="shared" si="423"/>
        <v>-0.12648809523809523</v>
      </c>
      <c r="AD1138" s="2">
        <f t="shared" ca="1" si="407"/>
        <v>0</v>
      </c>
      <c r="AE1138" s="2">
        <f t="shared" ca="1" si="408"/>
        <v>0</v>
      </c>
      <c r="AF1138" s="2">
        <f t="shared" ca="1" si="409"/>
        <v>0</v>
      </c>
      <c r="AG1138" s="2">
        <f t="shared" ca="1" si="410"/>
        <v>0</v>
      </c>
      <c r="AH1138" s="2">
        <f t="shared" ca="1" si="411"/>
        <v>0</v>
      </c>
      <c r="AI1138" s="2">
        <f t="shared" ca="1" si="412"/>
        <v>0</v>
      </c>
      <c r="AJ1138" s="2">
        <f t="shared" ca="1" si="413"/>
        <v>0</v>
      </c>
      <c r="AK1138" s="2">
        <f t="shared" ca="1" si="414"/>
        <v>0</v>
      </c>
      <c r="AM1138">
        <f ca="1">+IF(COUNTIFS(AM$4:AM1137,1,$Q$4:$Q1137,$Q1138)=1,0,IF(U1138*AD1138&lt;$AO$1,1,0))</f>
        <v>0</v>
      </c>
      <c r="AN1138">
        <f ca="1">+IF(COUNTIFS(AN$4:AN1137,1,$Q$4:$Q1137,$Q1138)=1,0,IF(V1138*AE1138&lt;$AO$1,1,0))</f>
        <v>0</v>
      </c>
      <c r="AO1138">
        <f ca="1">+IF(COUNTIFS(AO$4:AO1137,1,$Q$4:$Q1137,$Q1138)=1,0,IF(W1138*AF1138&lt;$AO$1,1,0))</f>
        <v>0</v>
      </c>
      <c r="AP1138">
        <f ca="1">+IF(COUNTIFS(AP$4:AP1137,1,$Q$4:$Q1137,$Q1138)=1,0,IF(X1138*AG1138&lt;$AO$1,1,0))</f>
        <v>0</v>
      </c>
      <c r="AQ1138">
        <f ca="1">+IF(COUNTIFS(AQ$4:AQ1137,1,$Q$4:$Q1137,$Q1138)=1,0,IF(Y1138*AH1138&lt;$AO$1,1,0))</f>
        <v>0</v>
      </c>
      <c r="AR1138">
        <f ca="1">+IF(COUNTIFS(AR$4:AR1137,1,$Q$4:$Q1137,$Q1138)=1,0,IF(Z1138*AI1138&lt;$AO$1,1,0))</f>
        <v>0</v>
      </c>
      <c r="AS1138">
        <f ca="1">+IF(COUNTIFS(AS$4:AS1137,1,$Q$4:$Q1137,$Q1138)=1,0,IF(AA1138*AJ1138&lt;$AO$1,1,0))</f>
        <v>0</v>
      </c>
      <c r="AT1138">
        <f ca="1">+IF(COUNTIFS(AT$4:AT1137,1,$Q$4:$Q1137,$Q1138)=1,0,IF(AB1138*AK1138&lt;$AO$1,1,0))</f>
        <v>0</v>
      </c>
      <c r="AU1138">
        <f t="shared" ca="1" si="405"/>
        <v>0</v>
      </c>
      <c r="AW1138">
        <f ca="1">1*(COUNTIFS($Q$4:$Q1137,Q1138,AU$4:AU1137,1)&gt;0)</f>
        <v>0</v>
      </c>
      <c r="AX1138" t="str">
        <f t="shared" ca="1" si="415"/>
        <v/>
      </c>
    </row>
    <row r="1139" spans="2:50" x14ac:dyDescent="0.35">
      <c r="B1139">
        <f t="shared" si="406"/>
        <v>1136</v>
      </c>
      <c r="C1139" s="5">
        <f>AVERAGEIFS(TimeSeries!1137:1137,TimeSeries!$1:$1,"&lt;="&amp;C$3,TimeSeries!$1:$1,"&gt;="&amp;C$2)</f>
        <v>120.25</v>
      </c>
      <c r="D1139" s="5">
        <f>AVERAGEIFS(TimeSeries!1137:1137,TimeSeries!$1:$1,"&lt;="&amp;D$3,TimeSeries!$1:$1,"&gt;="&amp;D$2)</f>
        <v>125.75</v>
      </c>
      <c r="E1139" s="5">
        <f>AVERAGEIFS(TimeSeries!1137:1137,TimeSeries!$1:$1,"&lt;="&amp;E$3,TimeSeries!$1:$1,"&gt;="&amp;E$2)</f>
        <v>127.15</v>
      </c>
      <c r="F1139" s="5">
        <f>AVERAGEIFS(TimeSeries!1137:1137,TimeSeries!$1:$1,"&lt;="&amp;F$3,TimeSeries!$1:$1,"&gt;="&amp;F$2)</f>
        <v>127.65</v>
      </c>
      <c r="G1139" s="5">
        <f>AVERAGEIFS(TimeSeries!1137:1137,TimeSeries!$1:$1,"&lt;="&amp;G$3,TimeSeries!$1:$1,"&gt;="&amp;G$2)</f>
        <v>125.5</v>
      </c>
      <c r="H1139" s="5">
        <f>AVERAGEIFS(TimeSeries!1137:1137,TimeSeries!$1:$1,"&lt;="&amp;H$3,TimeSeries!$1:$1,"&gt;="&amp;H$2)</f>
        <v>116</v>
      </c>
      <c r="I1139" s="5">
        <f>AVERAGEIFS(TimeSeries!1137:1137,TimeSeries!$1:$1,"&lt;="&amp;I$3,TimeSeries!$1:$1,"&gt;="&amp;I$2)</f>
        <v>113.2</v>
      </c>
      <c r="J1139" s="5">
        <f>AVERAGEIFS(TimeSeries!1137:1137,TimeSeries!$1:$1,"&lt;="&amp;J$3,TimeSeries!$1:$1,"&gt;="&amp;J$2)</f>
        <v>117.4</v>
      </c>
      <c r="K1139" s="5">
        <f>+TimeSeries!I1137</f>
        <v>121.52500000000001</v>
      </c>
      <c r="M1139">
        <f t="shared" si="424"/>
        <v>117.971875</v>
      </c>
      <c r="N1139">
        <f t="shared" si="425"/>
        <v>125.625</v>
      </c>
      <c r="O1139">
        <f t="shared" si="404"/>
        <v>0</v>
      </c>
      <c r="P1139">
        <f t="shared" si="426"/>
        <v>0</v>
      </c>
      <c r="Q1139">
        <f>+INDEX(TimeSeries!$A:$ZZ,'TimeSeries - Formatted'!$B1139+1,'TimeSeries - Formatted'!K$1)</f>
        <v>41</v>
      </c>
      <c r="R1139">
        <f>SUM(O$4:O1139)</f>
        <v>55</v>
      </c>
      <c r="S1139">
        <f>SUM(P$4:P1139)</f>
        <v>55</v>
      </c>
      <c r="U1139" s="1">
        <f t="shared" si="416"/>
        <v>-0.15227352837504404</v>
      </c>
      <c r="V1139" s="1">
        <f t="shared" si="417"/>
        <v>-0.12582551268682651</v>
      </c>
      <c r="W1139" s="1">
        <f t="shared" si="418"/>
        <v>-9.3727726300784076E-2</v>
      </c>
      <c r="X1139" s="1">
        <f t="shared" si="419"/>
        <v>-8.6909871244635228E-2</v>
      </c>
      <c r="Y1139" s="1">
        <f t="shared" si="420"/>
        <v>-0.1022889842632333</v>
      </c>
      <c r="Z1139" s="1">
        <f t="shared" si="421"/>
        <v>-0.14580265095729017</v>
      </c>
      <c r="AA1139" s="1">
        <f t="shared" si="422"/>
        <v>-0.15332834704562448</v>
      </c>
      <c r="AB1139" s="1">
        <f t="shared" si="423"/>
        <v>-0.12648809523809523</v>
      </c>
      <c r="AD1139" s="2">
        <f t="shared" ca="1" si="407"/>
        <v>0</v>
      </c>
      <c r="AE1139" s="2">
        <f t="shared" ca="1" si="408"/>
        <v>0</v>
      </c>
      <c r="AF1139" s="2">
        <f t="shared" ca="1" si="409"/>
        <v>0</v>
      </c>
      <c r="AG1139" s="2">
        <f t="shared" ca="1" si="410"/>
        <v>0</v>
      </c>
      <c r="AH1139" s="2">
        <f t="shared" ca="1" si="411"/>
        <v>0</v>
      </c>
      <c r="AI1139" s="2">
        <f t="shared" ca="1" si="412"/>
        <v>0</v>
      </c>
      <c r="AJ1139" s="2">
        <f t="shared" ca="1" si="413"/>
        <v>0</v>
      </c>
      <c r="AK1139" s="2">
        <f t="shared" ca="1" si="414"/>
        <v>0</v>
      </c>
      <c r="AM1139">
        <f ca="1">+IF(COUNTIFS(AM$4:AM1138,1,$Q$4:$Q1138,$Q1139)=1,0,IF(U1139*AD1139&lt;$AO$1,1,0))</f>
        <v>0</v>
      </c>
      <c r="AN1139">
        <f ca="1">+IF(COUNTIFS(AN$4:AN1138,1,$Q$4:$Q1138,$Q1139)=1,0,IF(V1139*AE1139&lt;$AO$1,1,0))</f>
        <v>0</v>
      </c>
      <c r="AO1139">
        <f ca="1">+IF(COUNTIFS(AO$4:AO1138,1,$Q$4:$Q1138,$Q1139)=1,0,IF(W1139*AF1139&lt;$AO$1,1,0))</f>
        <v>0</v>
      </c>
      <c r="AP1139">
        <f ca="1">+IF(COUNTIFS(AP$4:AP1138,1,$Q$4:$Q1138,$Q1139)=1,0,IF(X1139*AG1139&lt;$AO$1,1,0))</f>
        <v>0</v>
      </c>
      <c r="AQ1139">
        <f ca="1">+IF(COUNTIFS(AQ$4:AQ1138,1,$Q$4:$Q1138,$Q1139)=1,0,IF(Y1139*AH1139&lt;$AO$1,1,0))</f>
        <v>0</v>
      </c>
      <c r="AR1139">
        <f ca="1">+IF(COUNTIFS(AR$4:AR1138,1,$Q$4:$Q1138,$Q1139)=1,0,IF(Z1139*AI1139&lt;$AO$1,1,0))</f>
        <v>0</v>
      </c>
      <c r="AS1139">
        <f ca="1">+IF(COUNTIFS(AS$4:AS1138,1,$Q$4:$Q1138,$Q1139)=1,0,IF(AA1139*AJ1139&lt;$AO$1,1,0))</f>
        <v>0</v>
      </c>
      <c r="AT1139">
        <f ca="1">+IF(COUNTIFS(AT$4:AT1138,1,$Q$4:$Q1138,$Q1139)=1,0,IF(AB1139*AK1139&lt;$AO$1,1,0))</f>
        <v>0</v>
      </c>
      <c r="AU1139">
        <f t="shared" ca="1" si="405"/>
        <v>0</v>
      </c>
      <c r="AW1139">
        <f ca="1">1*(COUNTIFS($Q$4:$Q1138,Q1139,AU$4:AU1138,1)&gt;0)</f>
        <v>0</v>
      </c>
      <c r="AX1139" t="str">
        <f t="shared" ca="1" si="415"/>
        <v/>
      </c>
    </row>
    <row r="1140" spans="2:50" x14ac:dyDescent="0.35">
      <c r="B1140">
        <f t="shared" si="406"/>
        <v>1137</v>
      </c>
      <c r="C1140" s="5">
        <f>AVERAGEIFS(TimeSeries!1138:1138,TimeSeries!$1:$1,"&lt;="&amp;C$3,TimeSeries!$1:$1,"&gt;="&amp;C$2)</f>
        <v>123.85</v>
      </c>
      <c r="D1140" s="5">
        <f>AVERAGEIFS(TimeSeries!1138:1138,TimeSeries!$1:$1,"&lt;="&amp;D$3,TimeSeries!$1:$1,"&gt;="&amp;D$2)</f>
        <v>128.85</v>
      </c>
      <c r="E1140" s="5">
        <f>AVERAGEIFS(TimeSeries!1138:1138,TimeSeries!$1:$1,"&lt;="&amp;E$3,TimeSeries!$1:$1,"&gt;="&amp;E$2)</f>
        <v>129.55000000000001</v>
      </c>
      <c r="F1140" s="5">
        <f>AVERAGEIFS(TimeSeries!1138:1138,TimeSeries!$1:$1,"&lt;="&amp;F$3,TimeSeries!$1:$1,"&gt;="&amp;F$2)</f>
        <v>132.05000000000001</v>
      </c>
      <c r="G1140" s="5">
        <f>AVERAGEIFS(TimeSeries!1138:1138,TimeSeries!$1:$1,"&lt;="&amp;G$3,TimeSeries!$1:$1,"&gt;="&amp;G$2)</f>
        <v>129.25</v>
      </c>
      <c r="H1140" s="5">
        <f>AVERAGEIFS(TimeSeries!1138:1138,TimeSeries!$1:$1,"&lt;="&amp;H$3,TimeSeries!$1:$1,"&gt;="&amp;H$2)</f>
        <v>118.25</v>
      </c>
      <c r="I1140" s="5">
        <f>AVERAGEIFS(TimeSeries!1138:1138,TimeSeries!$1:$1,"&lt;="&amp;I$3,TimeSeries!$1:$1,"&gt;="&amp;I$2)</f>
        <v>114.7</v>
      </c>
      <c r="J1140" s="5">
        <f>AVERAGEIFS(TimeSeries!1138:1138,TimeSeries!$1:$1,"&lt;="&amp;J$3,TimeSeries!$1:$1,"&gt;="&amp;J$2)</f>
        <v>117.4</v>
      </c>
      <c r="K1140" s="5">
        <f>+TimeSeries!I1138</f>
        <v>124.33750000000001</v>
      </c>
      <c r="M1140">
        <f t="shared" si="424"/>
        <v>117.971875</v>
      </c>
      <c r="N1140">
        <f t="shared" si="425"/>
        <v>125.47499999999999</v>
      </c>
      <c r="O1140">
        <f t="shared" si="404"/>
        <v>0</v>
      </c>
      <c r="P1140">
        <f t="shared" si="426"/>
        <v>0</v>
      </c>
      <c r="Q1140">
        <f>+INDEX(TimeSeries!$A:$ZZ,'TimeSeries - Formatted'!$B1140+1,'TimeSeries - Formatted'!K$1)</f>
        <v>41</v>
      </c>
      <c r="R1140">
        <f>SUM(O$4:O1140)</f>
        <v>55</v>
      </c>
      <c r="S1140">
        <f>SUM(P$4:P1140)</f>
        <v>55</v>
      </c>
      <c r="U1140" s="1">
        <f t="shared" si="416"/>
        <v>-7.9866270430906439E-2</v>
      </c>
      <c r="V1140" s="1">
        <f t="shared" si="417"/>
        <v>-4.2719167904903377E-2</v>
      </c>
      <c r="W1140" s="1">
        <f t="shared" si="418"/>
        <v>-7.7130736598529648E-4</v>
      </c>
      <c r="X1140" s="1">
        <f t="shared" si="419"/>
        <v>1.4598540145985384E-2</v>
      </c>
      <c r="Y1140" s="1">
        <f t="shared" si="420"/>
        <v>-3.3283470456245245E-2</v>
      </c>
      <c r="Z1140" s="1">
        <f t="shared" si="421"/>
        <v>-0.10552193645990915</v>
      </c>
      <c r="AA1140" s="1">
        <f t="shared" si="422"/>
        <v>-0.11325860069578653</v>
      </c>
      <c r="AB1140" s="1">
        <f t="shared" si="423"/>
        <v>-8.7801087801087641E-2</v>
      </c>
      <c r="AD1140" s="2">
        <f t="shared" ca="1" si="407"/>
        <v>0</v>
      </c>
      <c r="AE1140" s="2">
        <f t="shared" ca="1" si="408"/>
        <v>0</v>
      </c>
      <c r="AF1140" s="2">
        <f t="shared" ca="1" si="409"/>
        <v>0</v>
      </c>
      <c r="AG1140" s="2">
        <f t="shared" ca="1" si="410"/>
        <v>0</v>
      </c>
      <c r="AH1140" s="2">
        <f t="shared" ca="1" si="411"/>
        <v>0</v>
      </c>
      <c r="AI1140" s="2">
        <f t="shared" ca="1" si="412"/>
        <v>0</v>
      </c>
      <c r="AJ1140" s="2">
        <f t="shared" ca="1" si="413"/>
        <v>0</v>
      </c>
      <c r="AK1140" s="2">
        <f t="shared" ca="1" si="414"/>
        <v>0</v>
      </c>
      <c r="AM1140">
        <f ca="1">+IF(COUNTIFS(AM$4:AM1139,1,$Q$4:$Q1139,$Q1140)=1,0,IF(U1140*AD1140&lt;$AO$1,1,0))</f>
        <v>0</v>
      </c>
      <c r="AN1140">
        <f ca="1">+IF(COUNTIFS(AN$4:AN1139,1,$Q$4:$Q1139,$Q1140)=1,0,IF(V1140*AE1140&lt;$AO$1,1,0))</f>
        <v>0</v>
      </c>
      <c r="AO1140">
        <f ca="1">+IF(COUNTIFS(AO$4:AO1139,1,$Q$4:$Q1139,$Q1140)=1,0,IF(W1140*AF1140&lt;$AO$1,1,0))</f>
        <v>0</v>
      </c>
      <c r="AP1140">
        <f ca="1">+IF(COUNTIFS(AP$4:AP1139,1,$Q$4:$Q1139,$Q1140)=1,0,IF(X1140*AG1140&lt;$AO$1,1,0))</f>
        <v>0</v>
      </c>
      <c r="AQ1140">
        <f ca="1">+IF(COUNTIFS(AQ$4:AQ1139,1,$Q$4:$Q1139,$Q1140)=1,0,IF(Y1140*AH1140&lt;$AO$1,1,0))</f>
        <v>0</v>
      </c>
      <c r="AR1140">
        <f ca="1">+IF(COUNTIFS(AR$4:AR1139,1,$Q$4:$Q1139,$Q1140)=1,0,IF(Z1140*AI1140&lt;$AO$1,1,0))</f>
        <v>0</v>
      </c>
      <c r="AS1140">
        <f ca="1">+IF(COUNTIFS(AS$4:AS1139,1,$Q$4:$Q1139,$Q1140)=1,0,IF(AA1140*AJ1140&lt;$AO$1,1,0))</f>
        <v>0</v>
      </c>
      <c r="AT1140">
        <f ca="1">+IF(COUNTIFS(AT$4:AT1139,1,$Q$4:$Q1139,$Q1140)=1,0,IF(AB1140*AK1140&lt;$AO$1,1,0))</f>
        <v>0</v>
      </c>
      <c r="AU1140">
        <f t="shared" ca="1" si="405"/>
        <v>0</v>
      </c>
      <c r="AW1140">
        <f ca="1">1*(COUNTIFS($Q$4:$Q1139,Q1140,AU$4:AU1139,1)&gt;0)</f>
        <v>0</v>
      </c>
      <c r="AX1140" t="str">
        <f t="shared" ca="1" si="415"/>
        <v/>
      </c>
    </row>
    <row r="1141" spans="2:50" x14ac:dyDescent="0.35">
      <c r="B1141">
        <f t="shared" si="406"/>
        <v>1138</v>
      </c>
      <c r="C1141" s="5">
        <f>AVERAGEIFS(TimeSeries!1139:1139,TimeSeries!$1:$1,"&lt;="&amp;C$3,TimeSeries!$1:$1,"&gt;="&amp;C$2)</f>
        <v>126.75</v>
      </c>
      <c r="D1141" s="5">
        <f>AVERAGEIFS(TimeSeries!1139:1139,TimeSeries!$1:$1,"&lt;="&amp;D$3,TimeSeries!$1:$1,"&gt;="&amp;D$2)</f>
        <v>131.25</v>
      </c>
      <c r="E1141" s="5">
        <f>AVERAGEIFS(TimeSeries!1139:1139,TimeSeries!$1:$1,"&lt;="&amp;E$3,TimeSeries!$1:$1,"&gt;="&amp;E$2)</f>
        <v>131.94999999999999</v>
      </c>
      <c r="F1141" s="5">
        <f>AVERAGEIFS(TimeSeries!1139:1139,TimeSeries!$1:$1,"&lt;="&amp;F$3,TimeSeries!$1:$1,"&gt;="&amp;F$2)</f>
        <v>133.94999999999999</v>
      </c>
      <c r="G1141" s="5">
        <f>AVERAGEIFS(TimeSeries!1139:1139,TimeSeries!$1:$1,"&lt;="&amp;G$3,TimeSeries!$1:$1,"&gt;="&amp;G$2)</f>
        <v>129.75</v>
      </c>
      <c r="H1141" s="5">
        <f>AVERAGEIFS(TimeSeries!1139:1139,TimeSeries!$1:$1,"&lt;="&amp;H$3,TimeSeries!$1:$1,"&gt;="&amp;H$2)</f>
        <v>119.25</v>
      </c>
      <c r="I1141" s="5">
        <f>AVERAGEIFS(TimeSeries!1139:1139,TimeSeries!$1:$1,"&lt;="&amp;I$3,TimeSeries!$1:$1,"&gt;="&amp;I$2)</f>
        <v>115.7</v>
      </c>
      <c r="J1141" s="5">
        <f>AVERAGEIFS(TimeSeries!1139:1139,TimeSeries!$1:$1,"&lt;="&amp;J$3,TimeSeries!$1:$1,"&gt;="&amp;J$2)</f>
        <v>117.4</v>
      </c>
      <c r="K1141" s="5">
        <f>+TimeSeries!I1139</f>
        <v>126.03749999999999</v>
      </c>
      <c r="M1141">
        <f t="shared" si="424"/>
        <v>117.971875</v>
      </c>
      <c r="N1141">
        <f t="shared" si="425"/>
        <v>125.28749999999999</v>
      </c>
      <c r="O1141">
        <f t="shared" si="404"/>
        <v>0</v>
      </c>
      <c r="P1141">
        <f t="shared" si="426"/>
        <v>1</v>
      </c>
      <c r="Q1141">
        <f>+INDEX(TimeSeries!$A:$ZZ,'TimeSeries - Formatted'!$B1141+1,'TimeSeries - Formatted'!K$1)</f>
        <v>41</v>
      </c>
      <c r="R1141">
        <f>SUM(O$4:O1141)</f>
        <v>55</v>
      </c>
      <c r="S1141">
        <f>SUM(P$4:P1141)</f>
        <v>56</v>
      </c>
      <c r="U1141" s="1">
        <f t="shared" si="416"/>
        <v>2.3415421881308074E-2</v>
      </c>
      <c r="V1141" s="1">
        <f t="shared" si="417"/>
        <v>1.8626309662398199E-2</v>
      </c>
      <c r="W1141" s="1">
        <f t="shared" si="418"/>
        <v>1.8525665766113253E-2</v>
      </c>
      <c r="X1141" s="1">
        <f t="shared" si="419"/>
        <v>1.4388489208633004E-2</v>
      </c>
      <c r="Y1141" s="1">
        <f t="shared" si="420"/>
        <v>3.8684719535784229E-3</v>
      </c>
      <c r="Z1141" s="1">
        <f t="shared" si="421"/>
        <v>-2.8513238289205711E-2</v>
      </c>
      <c r="AA1141" s="1">
        <f t="shared" si="422"/>
        <v>-4.0630182421227179E-2</v>
      </c>
      <c r="AB1141" s="1">
        <f t="shared" si="423"/>
        <v>-2.3294509151414289E-2</v>
      </c>
      <c r="AD1141" s="2">
        <f t="shared" ca="1" si="407"/>
        <v>0</v>
      </c>
      <c r="AE1141" s="2">
        <f t="shared" ca="1" si="408"/>
        <v>0</v>
      </c>
      <c r="AF1141" s="2">
        <f t="shared" ca="1" si="409"/>
        <v>0</v>
      </c>
      <c r="AG1141" s="2">
        <f t="shared" ca="1" si="410"/>
        <v>1</v>
      </c>
      <c r="AH1141" s="2">
        <f t="shared" ca="1" si="411"/>
        <v>0</v>
      </c>
      <c r="AI1141" s="2">
        <f t="shared" ca="1" si="412"/>
        <v>0</v>
      </c>
      <c r="AJ1141" s="2">
        <f t="shared" ca="1" si="413"/>
        <v>0</v>
      </c>
      <c r="AK1141" s="2">
        <f t="shared" ca="1" si="414"/>
        <v>0</v>
      </c>
      <c r="AM1141">
        <f ca="1">+IF(COUNTIFS(AM$4:AM1140,1,$Q$4:$Q1140,$Q1141)=1,0,IF(U1141*AD1141&lt;$AO$1,1,0))</f>
        <v>0</v>
      </c>
      <c r="AN1141">
        <f ca="1">+IF(COUNTIFS(AN$4:AN1140,1,$Q$4:$Q1140,$Q1141)=1,0,IF(V1141*AE1141&lt;$AO$1,1,0))</f>
        <v>0</v>
      </c>
      <c r="AO1141">
        <f ca="1">+IF(COUNTIFS(AO$4:AO1140,1,$Q$4:$Q1140,$Q1141)=1,0,IF(W1141*AF1141&lt;$AO$1,1,0))</f>
        <v>0</v>
      </c>
      <c r="AP1141">
        <f ca="1">+IF(COUNTIFS(AP$4:AP1140,1,$Q$4:$Q1140,$Q1141)=1,0,IF(X1141*AG1141&lt;$AO$1,1,0))</f>
        <v>0</v>
      </c>
      <c r="AQ1141">
        <f ca="1">+IF(COUNTIFS(AQ$4:AQ1140,1,$Q$4:$Q1140,$Q1141)=1,0,IF(Y1141*AH1141&lt;$AO$1,1,0))</f>
        <v>0</v>
      </c>
      <c r="AR1141">
        <f ca="1">+IF(COUNTIFS(AR$4:AR1140,1,$Q$4:$Q1140,$Q1141)=1,0,IF(Z1141*AI1141&lt;$AO$1,1,0))</f>
        <v>0</v>
      </c>
      <c r="AS1141">
        <f ca="1">+IF(COUNTIFS(AS$4:AS1140,1,$Q$4:$Q1140,$Q1141)=1,0,IF(AA1141*AJ1141&lt;$AO$1,1,0))</f>
        <v>0</v>
      </c>
      <c r="AT1141">
        <f ca="1">+IF(COUNTIFS(AT$4:AT1140,1,$Q$4:$Q1140,$Q1141)=1,0,IF(AB1141*AK1141&lt;$AO$1,1,0))</f>
        <v>0</v>
      </c>
      <c r="AU1141">
        <f t="shared" ca="1" si="405"/>
        <v>0</v>
      </c>
      <c r="AW1141">
        <f ca="1">1*(COUNTIFS($Q$4:$Q1140,Q1141,AU$4:AU1140,1)&gt;0)</f>
        <v>0</v>
      </c>
      <c r="AX1141" t="str">
        <f t="shared" ca="1" si="415"/>
        <v/>
      </c>
    </row>
    <row r="1142" spans="2:50" x14ac:dyDescent="0.35">
      <c r="B1142">
        <f t="shared" si="406"/>
        <v>1139</v>
      </c>
      <c r="C1142" s="5">
        <f>AVERAGEIFS(TimeSeries!1140:1140,TimeSeries!$1:$1,"&lt;="&amp;C$3,TimeSeries!$1:$1,"&gt;="&amp;C$2)</f>
        <v>129.69999999999999</v>
      </c>
      <c r="D1142" s="5">
        <f>AVERAGEIFS(TimeSeries!1140:1140,TimeSeries!$1:$1,"&lt;="&amp;D$3,TimeSeries!$1:$1,"&gt;="&amp;D$2)</f>
        <v>133.69999999999999</v>
      </c>
      <c r="E1142" s="5">
        <f>AVERAGEIFS(TimeSeries!1140:1140,TimeSeries!$1:$1,"&lt;="&amp;E$3,TimeSeries!$1:$1,"&gt;="&amp;E$2)</f>
        <v>133.69999999999999</v>
      </c>
      <c r="F1142" s="5">
        <f>AVERAGEIFS(TimeSeries!1140:1140,TimeSeries!$1:$1,"&lt;="&amp;F$3,TimeSeries!$1:$1,"&gt;="&amp;F$2)</f>
        <v>135.19999999999999</v>
      </c>
      <c r="G1142" s="5">
        <f>AVERAGEIFS(TimeSeries!1140:1140,TimeSeries!$1:$1,"&lt;="&amp;G$3,TimeSeries!$1:$1,"&gt;="&amp;G$2)</f>
        <v>130.94999999999999</v>
      </c>
      <c r="H1142" s="5">
        <f>AVERAGEIFS(TimeSeries!1140:1140,TimeSeries!$1:$1,"&lt;="&amp;H$3,TimeSeries!$1:$1,"&gt;="&amp;H$2)</f>
        <v>121.45</v>
      </c>
      <c r="I1142" s="5">
        <f>AVERAGEIFS(TimeSeries!1140:1140,TimeSeries!$1:$1,"&lt;="&amp;I$3,TimeSeries!$1:$1,"&gt;="&amp;I$2)</f>
        <v>117.9</v>
      </c>
      <c r="J1142" s="5">
        <f>AVERAGEIFS(TimeSeries!1140:1140,TimeSeries!$1:$1,"&lt;="&amp;J$3,TimeSeries!$1:$1,"&gt;="&amp;J$2)</f>
        <v>118.8</v>
      </c>
      <c r="K1142" s="5">
        <f>+TimeSeries!I1140</f>
        <v>128.0625</v>
      </c>
      <c r="M1142">
        <f t="shared" si="424"/>
        <v>117.971875</v>
      </c>
      <c r="N1142">
        <f t="shared" si="425"/>
        <v>125.28749999999999</v>
      </c>
      <c r="O1142">
        <f t="shared" si="404"/>
        <v>0</v>
      </c>
      <c r="P1142">
        <f t="shared" si="426"/>
        <v>0</v>
      </c>
      <c r="Q1142">
        <f>+INDEX(TimeSeries!$A:$ZZ,'TimeSeries - Formatted'!$B1142+1,'TimeSeries - Formatted'!K$1)</f>
        <v>41</v>
      </c>
      <c r="R1142">
        <f>SUM(O$4:O1142)</f>
        <v>55</v>
      </c>
      <c r="S1142">
        <f>SUM(P$4:P1142)</f>
        <v>56</v>
      </c>
      <c r="U1142" s="1">
        <f t="shared" si="416"/>
        <v>2.3274161735700183E-2</v>
      </c>
      <c r="V1142" s="1">
        <f t="shared" si="417"/>
        <v>1.8666666666666609E-2</v>
      </c>
      <c r="W1142" s="1">
        <f t="shared" si="418"/>
        <v>1.3262599469495928E-2</v>
      </c>
      <c r="X1142" s="1">
        <f t="shared" si="419"/>
        <v>9.3318402388951061E-3</v>
      </c>
      <c r="Y1142" s="1">
        <f t="shared" si="420"/>
        <v>9.2485549132947931E-3</v>
      </c>
      <c r="Z1142" s="1">
        <f t="shared" si="421"/>
        <v>1.8448637316561767E-2</v>
      </c>
      <c r="AA1142" s="1">
        <f t="shared" si="422"/>
        <v>1.9014693171996555E-2</v>
      </c>
      <c r="AB1142" s="1">
        <f t="shared" si="423"/>
        <v>0</v>
      </c>
      <c r="AD1142" s="2">
        <f t="shared" ca="1" si="407"/>
        <v>1</v>
      </c>
      <c r="AE1142" s="2">
        <f t="shared" ca="1" si="408"/>
        <v>1</v>
      </c>
      <c r="AF1142" s="2">
        <f t="shared" ca="1" si="409"/>
        <v>1</v>
      </c>
      <c r="AG1142" s="2">
        <f t="shared" ca="1" si="410"/>
        <v>1</v>
      </c>
      <c r="AH1142" s="2">
        <f t="shared" ca="1" si="411"/>
        <v>1</v>
      </c>
      <c r="AI1142" s="2">
        <f t="shared" ca="1" si="412"/>
        <v>0</v>
      </c>
      <c r="AJ1142" s="2">
        <f t="shared" ca="1" si="413"/>
        <v>0</v>
      </c>
      <c r="AK1142" s="2">
        <f t="shared" ca="1" si="414"/>
        <v>0</v>
      </c>
      <c r="AM1142">
        <f ca="1">+IF(COUNTIFS(AM$4:AM1141,1,$Q$4:$Q1141,$Q1142)=1,0,IF(U1142*AD1142&lt;$AO$1,1,0))</f>
        <v>0</v>
      </c>
      <c r="AN1142">
        <f ca="1">+IF(COUNTIFS(AN$4:AN1141,1,$Q$4:$Q1141,$Q1142)=1,0,IF(V1142*AE1142&lt;$AO$1,1,0))</f>
        <v>0</v>
      </c>
      <c r="AO1142">
        <f ca="1">+IF(COUNTIFS(AO$4:AO1141,1,$Q$4:$Q1141,$Q1142)=1,0,IF(W1142*AF1142&lt;$AO$1,1,0))</f>
        <v>0</v>
      </c>
      <c r="AP1142">
        <f ca="1">+IF(COUNTIFS(AP$4:AP1141,1,$Q$4:$Q1141,$Q1142)=1,0,IF(X1142*AG1142&lt;$AO$1,1,0))</f>
        <v>0</v>
      </c>
      <c r="AQ1142">
        <f ca="1">+IF(COUNTIFS(AQ$4:AQ1141,1,$Q$4:$Q1141,$Q1142)=1,0,IF(Y1142*AH1142&lt;$AO$1,1,0))</f>
        <v>0</v>
      </c>
      <c r="AR1142">
        <f ca="1">+IF(COUNTIFS(AR$4:AR1141,1,$Q$4:$Q1141,$Q1142)=1,0,IF(Z1142*AI1142&lt;$AO$1,1,0))</f>
        <v>0</v>
      </c>
      <c r="AS1142">
        <f ca="1">+IF(COUNTIFS(AS$4:AS1141,1,$Q$4:$Q1141,$Q1142)=1,0,IF(AA1142*AJ1142&lt;$AO$1,1,0))</f>
        <v>0</v>
      </c>
      <c r="AT1142">
        <f ca="1">+IF(COUNTIFS(AT$4:AT1141,1,$Q$4:$Q1141,$Q1142)=1,0,IF(AB1142*AK1142&lt;$AO$1,1,0))</f>
        <v>0</v>
      </c>
      <c r="AU1142">
        <f t="shared" ca="1" si="405"/>
        <v>0</v>
      </c>
      <c r="AW1142">
        <f ca="1">1*(COUNTIFS($Q$4:$Q1141,Q1142,AU$4:AU1141,1)&gt;0)</f>
        <v>0</v>
      </c>
      <c r="AX1142" t="str">
        <f t="shared" ca="1" si="415"/>
        <v/>
      </c>
    </row>
    <row r="1143" spans="2:50" x14ac:dyDescent="0.35">
      <c r="B1143">
        <f t="shared" si="406"/>
        <v>1140</v>
      </c>
      <c r="C1143" s="5">
        <f>AVERAGEIFS(TimeSeries!1141:1141,TimeSeries!$1:$1,"&lt;="&amp;C$3,TimeSeries!$1:$1,"&gt;="&amp;C$2)</f>
        <v>131.9</v>
      </c>
      <c r="D1143" s="5">
        <f>AVERAGEIFS(TimeSeries!1141:1141,TimeSeries!$1:$1,"&lt;="&amp;D$3,TimeSeries!$1:$1,"&gt;="&amp;D$2)</f>
        <v>134.9</v>
      </c>
      <c r="E1143" s="5">
        <f>AVERAGEIFS(TimeSeries!1141:1141,TimeSeries!$1:$1,"&lt;="&amp;E$3,TimeSeries!$1:$1,"&gt;="&amp;E$2)</f>
        <v>135.6</v>
      </c>
      <c r="F1143" s="5">
        <f>AVERAGEIFS(TimeSeries!1141:1141,TimeSeries!$1:$1,"&lt;="&amp;F$3,TimeSeries!$1:$1,"&gt;="&amp;F$2)</f>
        <v>137.1</v>
      </c>
      <c r="G1143" s="5">
        <f>AVERAGEIFS(TimeSeries!1141:1141,TimeSeries!$1:$1,"&lt;="&amp;G$3,TimeSeries!$1:$1,"&gt;="&amp;G$2)</f>
        <v>132.15</v>
      </c>
      <c r="H1143" s="5">
        <f>AVERAGEIFS(TimeSeries!1141:1141,TimeSeries!$1:$1,"&lt;="&amp;H$3,TimeSeries!$1:$1,"&gt;="&amp;H$2)</f>
        <v>123.15</v>
      </c>
      <c r="I1143" s="5">
        <f>AVERAGEIFS(TimeSeries!1141:1141,TimeSeries!$1:$1,"&lt;="&amp;I$3,TimeSeries!$1:$1,"&gt;="&amp;I$2)</f>
        <v>120.3</v>
      </c>
      <c r="J1143" s="5">
        <f>AVERAGEIFS(TimeSeries!1141:1141,TimeSeries!$1:$1,"&lt;="&amp;J$3,TimeSeries!$1:$1,"&gt;="&amp;J$2)</f>
        <v>121.6</v>
      </c>
      <c r="K1143" s="5">
        <f>+TimeSeries!I1141</f>
        <v>129.98750000000001</v>
      </c>
      <c r="M1143">
        <f t="shared" si="424"/>
        <v>117.971875</v>
      </c>
      <c r="N1143">
        <f t="shared" si="425"/>
        <v>125.28749999999999</v>
      </c>
      <c r="O1143">
        <f t="shared" si="404"/>
        <v>0</v>
      </c>
      <c r="P1143">
        <f t="shared" si="426"/>
        <v>0</v>
      </c>
      <c r="Q1143">
        <f>+INDEX(TimeSeries!$A:$ZZ,'TimeSeries - Formatted'!$B1143+1,'TimeSeries - Formatted'!K$1)</f>
        <v>41</v>
      </c>
      <c r="R1143">
        <f>SUM(O$4:O1143)</f>
        <v>55</v>
      </c>
      <c r="S1143">
        <f>SUM(P$4:P1143)</f>
        <v>56</v>
      </c>
      <c r="U1143" s="1">
        <f t="shared" si="416"/>
        <v>1.6962220508866643E-2</v>
      </c>
      <c r="V1143" s="1">
        <f t="shared" si="417"/>
        <v>8.9753178758416041E-3</v>
      </c>
      <c r="W1143" s="1">
        <f t="shared" si="418"/>
        <v>1.4210919970082392E-2</v>
      </c>
      <c r="X1143" s="1">
        <f t="shared" si="419"/>
        <v>1.4053254437869755E-2</v>
      </c>
      <c r="Y1143" s="1">
        <f t="shared" si="420"/>
        <v>9.1638029782361574E-3</v>
      </c>
      <c r="Z1143" s="1">
        <f t="shared" si="421"/>
        <v>1.3997529847673995E-2</v>
      </c>
      <c r="AA1143" s="1">
        <f t="shared" si="422"/>
        <v>2.0356234096692072E-2</v>
      </c>
      <c r="AB1143" s="1">
        <f t="shared" si="423"/>
        <v>2.3569023569023573E-2</v>
      </c>
      <c r="AD1143" s="2">
        <f t="shared" ca="1" si="407"/>
        <v>1</v>
      </c>
      <c r="AE1143" s="2">
        <f t="shared" ca="1" si="408"/>
        <v>1</v>
      </c>
      <c r="AF1143" s="2">
        <f t="shared" ca="1" si="409"/>
        <v>1</v>
      </c>
      <c r="AG1143" s="2">
        <f t="shared" ca="1" si="410"/>
        <v>1</v>
      </c>
      <c r="AH1143" s="2">
        <f t="shared" ca="1" si="411"/>
        <v>1</v>
      </c>
      <c r="AI1143" s="2">
        <f t="shared" ca="1" si="412"/>
        <v>1</v>
      </c>
      <c r="AJ1143" s="2">
        <f t="shared" ca="1" si="413"/>
        <v>1</v>
      </c>
      <c r="AK1143" s="2">
        <f t="shared" ca="1" si="414"/>
        <v>0</v>
      </c>
      <c r="AM1143">
        <f ca="1">+IF(COUNTIFS(AM$4:AM1142,1,$Q$4:$Q1142,$Q1143)=1,0,IF(U1143*AD1143&lt;$AO$1,1,0))</f>
        <v>0</v>
      </c>
      <c r="AN1143">
        <f ca="1">+IF(COUNTIFS(AN$4:AN1142,1,$Q$4:$Q1142,$Q1143)=1,0,IF(V1143*AE1143&lt;$AO$1,1,0))</f>
        <v>0</v>
      </c>
      <c r="AO1143">
        <f ca="1">+IF(COUNTIFS(AO$4:AO1142,1,$Q$4:$Q1142,$Q1143)=1,0,IF(W1143*AF1143&lt;$AO$1,1,0))</f>
        <v>0</v>
      </c>
      <c r="AP1143">
        <f ca="1">+IF(COUNTIFS(AP$4:AP1142,1,$Q$4:$Q1142,$Q1143)=1,0,IF(X1143*AG1143&lt;$AO$1,1,0))</f>
        <v>0</v>
      </c>
      <c r="AQ1143">
        <f ca="1">+IF(COUNTIFS(AQ$4:AQ1142,1,$Q$4:$Q1142,$Q1143)=1,0,IF(Y1143*AH1143&lt;$AO$1,1,0))</f>
        <v>0</v>
      </c>
      <c r="AR1143">
        <f ca="1">+IF(COUNTIFS(AR$4:AR1142,1,$Q$4:$Q1142,$Q1143)=1,0,IF(Z1143*AI1143&lt;$AO$1,1,0))</f>
        <v>0</v>
      </c>
      <c r="AS1143">
        <f ca="1">+IF(COUNTIFS(AS$4:AS1142,1,$Q$4:$Q1142,$Q1143)=1,0,IF(AA1143*AJ1143&lt;$AO$1,1,0))</f>
        <v>0</v>
      </c>
      <c r="AT1143">
        <f ca="1">+IF(COUNTIFS(AT$4:AT1142,1,$Q$4:$Q1142,$Q1143)=1,0,IF(AB1143*AK1143&lt;$AO$1,1,0))</f>
        <v>0</v>
      </c>
      <c r="AU1143">
        <f t="shared" ca="1" si="405"/>
        <v>0</v>
      </c>
      <c r="AW1143">
        <f ca="1">1*(COUNTIFS($Q$4:$Q1142,Q1143,AU$4:AU1142,1)&gt;0)</f>
        <v>0</v>
      </c>
      <c r="AX1143" t="str">
        <f t="shared" ca="1" si="415"/>
        <v/>
      </c>
    </row>
    <row r="1144" spans="2:50" x14ac:dyDescent="0.35">
      <c r="B1144">
        <f t="shared" si="406"/>
        <v>1141</v>
      </c>
      <c r="C1144" s="5">
        <f>AVERAGEIFS(TimeSeries!1142:1142,TimeSeries!$1:$1,"&lt;="&amp;C$3,TimeSeries!$1:$1,"&gt;="&amp;C$2)</f>
        <v>133.1</v>
      </c>
      <c r="D1144" s="5">
        <f>AVERAGEIFS(TimeSeries!1142:1142,TimeSeries!$1:$1,"&lt;="&amp;D$3,TimeSeries!$1:$1,"&gt;="&amp;D$2)</f>
        <v>136.6</v>
      </c>
      <c r="E1144" s="5">
        <f>AVERAGEIFS(TimeSeries!1142:1142,TimeSeries!$1:$1,"&lt;="&amp;E$3,TimeSeries!$1:$1,"&gt;="&amp;E$2)</f>
        <v>137.30000000000001</v>
      </c>
      <c r="F1144" s="5">
        <f>AVERAGEIFS(TimeSeries!1142:1142,TimeSeries!$1:$1,"&lt;="&amp;F$3,TimeSeries!$1:$1,"&gt;="&amp;F$2)</f>
        <v>138.30000000000001</v>
      </c>
      <c r="G1144" s="5">
        <f>AVERAGEIFS(TimeSeries!1142:1142,TimeSeries!$1:$1,"&lt;="&amp;G$3,TimeSeries!$1:$1,"&gt;="&amp;G$2)</f>
        <v>133.35</v>
      </c>
      <c r="H1144" s="5">
        <f>AVERAGEIFS(TimeSeries!1142:1142,TimeSeries!$1:$1,"&lt;="&amp;H$3,TimeSeries!$1:$1,"&gt;="&amp;H$2)</f>
        <v>124.35</v>
      </c>
      <c r="I1144" s="5">
        <f>AVERAGEIFS(TimeSeries!1142:1142,TimeSeries!$1:$1,"&lt;="&amp;I$3,TimeSeries!$1:$1,"&gt;="&amp;I$2)</f>
        <v>121.5</v>
      </c>
      <c r="J1144" s="5">
        <f>AVERAGEIFS(TimeSeries!1142:1142,TimeSeries!$1:$1,"&lt;="&amp;J$3,TimeSeries!$1:$1,"&gt;="&amp;J$2)</f>
        <v>123</v>
      </c>
      <c r="K1144" s="5">
        <f>+TimeSeries!I1142</f>
        <v>131.3125</v>
      </c>
      <c r="M1144">
        <f t="shared" si="424"/>
        <v>117.971875</v>
      </c>
      <c r="N1144">
        <f t="shared" si="425"/>
        <v>125.28749999999999</v>
      </c>
      <c r="O1144">
        <f t="shared" si="404"/>
        <v>0</v>
      </c>
      <c r="P1144">
        <f t="shared" si="426"/>
        <v>0</v>
      </c>
      <c r="Q1144">
        <f>+INDEX(TimeSeries!$A:$ZZ,'TimeSeries - Formatted'!$B1144+1,'TimeSeries - Formatted'!K$1)</f>
        <v>41</v>
      </c>
      <c r="R1144">
        <f>SUM(O$4:O1144)</f>
        <v>55</v>
      </c>
      <c r="S1144">
        <f>SUM(P$4:P1144)</f>
        <v>56</v>
      </c>
      <c r="U1144" s="1">
        <f t="shared" si="416"/>
        <v>9.0978013646700884E-3</v>
      </c>
      <c r="V1144" s="1">
        <f t="shared" si="417"/>
        <v>1.260192735359511E-2</v>
      </c>
      <c r="W1144" s="1">
        <f t="shared" si="418"/>
        <v>1.2536873156342221E-2</v>
      </c>
      <c r="X1144" s="1">
        <f t="shared" si="419"/>
        <v>8.7527352297593897E-3</v>
      </c>
      <c r="Y1144" s="1">
        <f t="shared" si="420"/>
        <v>9.0805902383654935E-3</v>
      </c>
      <c r="Z1144" s="1">
        <f t="shared" si="421"/>
        <v>9.744214372715998E-3</v>
      </c>
      <c r="AA1144" s="1">
        <f t="shared" si="422"/>
        <v>9.9750623441396957E-3</v>
      </c>
      <c r="AB1144" s="1">
        <f t="shared" si="423"/>
        <v>1.1513157894736947E-2</v>
      </c>
      <c r="AD1144" s="2">
        <f t="shared" ca="1" si="407"/>
        <v>1</v>
      </c>
      <c r="AE1144" s="2">
        <f t="shared" ca="1" si="408"/>
        <v>1</v>
      </c>
      <c r="AF1144" s="2">
        <f t="shared" ca="1" si="409"/>
        <v>1</v>
      </c>
      <c r="AG1144" s="2">
        <f t="shared" ca="1" si="410"/>
        <v>1</v>
      </c>
      <c r="AH1144" s="2">
        <f t="shared" ca="1" si="411"/>
        <v>1</v>
      </c>
      <c r="AI1144" s="2">
        <f t="shared" ca="1" si="412"/>
        <v>1</v>
      </c>
      <c r="AJ1144" s="2">
        <f t="shared" ca="1" si="413"/>
        <v>1</v>
      </c>
      <c r="AK1144" s="2">
        <f t="shared" ca="1" si="414"/>
        <v>1</v>
      </c>
      <c r="AM1144">
        <f ca="1">+IF(COUNTIFS(AM$4:AM1143,1,$Q$4:$Q1143,$Q1144)=1,0,IF(U1144*AD1144&lt;$AO$1,1,0))</f>
        <v>0</v>
      </c>
      <c r="AN1144">
        <f ca="1">+IF(COUNTIFS(AN$4:AN1143,1,$Q$4:$Q1143,$Q1144)=1,0,IF(V1144*AE1144&lt;$AO$1,1,0))</f>
        <v>0</v>
      </c>
      <c r="AO1144">
        <f ca="1">+IF(COUNTIFS(AO$4:AO1143,1,$Q$4:$Q1143,$Q1144)=1,0,IF(W1144*AF1144&lt;$AO$1,1,0))</f>
        <v>0</v>
      </c>
      <c r="AP1144">
        <f ca="1">+IF(COUNTIFS(AP$4:AP1143,1,$Q$4:$Q1143,$Q1144)=1,0,IF(X1144*AG1144&lt;$AO$1,1,0))</f>
        <v>0</v>
      </c>
      <c r="AQ1144">
        <f ca="1">+IF(COUNTIFS(AQ$4:AQ1143,1,$Q$4:$Q1143,$Q1144)=1,0,IF(Y1144*AH1144&lt;$AO$1,1,0))</f>
        <v>0</v>
      </c>
      <c r="AR1144">
        <f ca="1">+IF(COUNTIFS(AR$4:AR1143,1,$Q$4:$Q1143,$Q1144)=1,0,IF(Z1144*AI1144&lt;$AO$1,1,0))</f>
        <v>0</v>
      </c>
      <c r="AS1144">
        <f ca="1">+IF(COUNTIFS(AS$4:AS1143,1,$Q$4:$Q1143,$Q1144)=1,0,IF(AA1144*AJ1144&lt;$AO$1,1,0))</f>
        <v>0</v>
      </c>
      <c r="AT1144">
        <f ca="1">+IF(COUNTIFS(AT$4:AT1143,1,$Q$4:$Q1143,$Q1144)=1,0,IF(AB1144*AK1144&lt;$AO$1,1,0))</f>
        <v>0</v>
      </c>
      <c r="AU1144">
        <f t="shared" ca="1" si="405"/>
        <v>0</v>
      </c>
      <c r="AW1144">
        <f ca="1">1*(COUNTIFS($Q$4:$Q1143,Q1144,AU$4:AU1143,1)&gt;0)</f>
        <v>0</v>
      </c>
      <c r="AX1144" t="str">
        <f t="shared" ca="1" si="415"/>
        <v/>
      </c>
    </row>
    <row r="1145" spans="2:50" x14ac:dyDescent="0.35">
      <c r="B1145">
        <f t="shared" si="406"/>
        <v>1142</v>
      </c>
      <c r="C1145" s="5">
        <f>AVERAGEIFS(TimeSeries!1143:1143,TimeSeries!$1:$1,"&lt;="&amp;C$3,TimeSeries!$1:$1,"&gt;="&amp;C$2)</f>
        <v>134.1</v>
      </c>
      <c r="D1145" s="5">
        <f>AVERAGEIFS(TimeSeries!1143:1143,TimeSeries!$1:$1,"&lt;="&amp;D$3,TimeSeries!$1:$1,"&gt;="&amp;D$2)</f>
        <v>137.6</v>
      </c>
      <c r="E1145" s="5">
        <f>AVERAGEIFS(TimeSeries!1143:1143,TimeSeries!$1:$1,"&lt;="&amp;E$3,TimeSeries!$1:$1,"&gt;="&amp;E$2)</f>
        <v>139</v>
      </c>
      <c r="F1145" s="5">
        <f>AVERAGEIFS(TimeSeries!1143:1143,TimeSeries!$1:$1,"&lt;="&amp;F$3,TimeSeries!$1:$1,"&gt;="&amp;F$2)</f>
        <v>139.5</v>
      </c>
      <c r="G1145" s="5">
        <f>AVERAGEIFS(TimeSeries!1143:1143,TimeSeries!$1:$1,"&lt;="&amp;G$3,TimeSeries!$1:$1,"&gt;="&amp;G$2)</f>
        <v>134.55000000000001</v>
      </c>
      <c r="H1145" s="5">
        <f>AVERAGEIFS(TimeSeries!1143:1143,TimeSeries!$1:$1,"&lt;="&amp;H$3,TimeSeries!$1:$1,"&gt;="&amp;H$2)</f>
        <v>126.05</v>
      </c>
      <c r="I1145" s="5">
        <f>AVERAGEIFS(TimeSeries!1143:1143,TimeSeries!$1:$1,"&lt;="&amp;I$3,TimeSeries!$1:$1,"&gt;="&amp;I$2)</f>
        <v>123.25</v>
      </c>
      <c r="J1145" s="5">
        <f>AVERAGEIFS(TimeSeries!1143:1143,TimeSeries!$1:$1,"&lt;="&amp;J$3,TimeSeries!$1:$1,"&gt;="&amp;J$2)</f>
        <v>124.5</v>
      </c>
      <c r="K1145" s="5">
        <f>+TimeSeries!I1143</f>
        <v>132.72500000000002</v>
      </c>
      <c r="M1145">
        <f t="shared" si="424"/>
        <v>117.971875</v>
      </c>
      <c r="N1145">
        <f t="shared" si="425"/>
        <v>125.28749999999999</v>
      </c>
      <c r="O1145">
        <f t="shared" si="404"/>
        <v>0</v>
      </c>
      <c r="P1145">
        <f t="shared" si="426"/>
        <v>0</v>
      </c>
      <c r="Q1145">
        <f>+INDEX(TimeSeries!$A:$ZZ,'TimeSeries - Formatted'!$B1145+1,'TimeSeries - Formatted'!K$1)</f>
        <v>41</v>
      </c>
      <c r="R1145">
        <f>SUM(O$4:O1145)</f>
        <v>55</v>
      </c>
      <c r="S1145">
        <f>SUM(P$4:P1145)</f>
        <v>56</v>
      </c>
      <c r="U1145" s="1">
        <f t="shared" si="416"/>
        <v>7.5131480090158131E-3</v>
      </c>
      <c r="V1145" s="1">
        <f t="shared" si="417"/>
        <v>7.3206442166910968E-3</v>
      </c>
      <c r="W1145" s="1">
        <f t="shared" si="418"/>
        <v>1.2381646030589888E-2</v>
      </c>
      <c r="X1145" s="1">
        <f t="shared" si="419"/>
        <v>8.6767895878523404E-3</v>
      </c>
      <c r="Y1145" s="1">
        <f t="shared" si="420"/>
        <v>8.9988751406075984E-3</v>
      </c>
      <c r="Z1145" s="1">
        <f t="shared" si="421"/>
        <v>1.3671089666264624E-2</v>
      </c>
      <c r="AA1145" s="1">
        <f t="shared" si="422"/>
        <v>1.4403292181069949E-2</v>
      </c>
      <c r="AB1145" s="1">
        <f t="shared" si="423"/>
        <v>1.2195121951219523E-2</v>
      </c>
      <c r="AD1145" s="2">
        <f t="shared" ca="1" si="407"/>
        <v>1</v>
      </c>
      <c r="AE1145" s="2">
        <f t="shared" ca="1" si="408"/>
        <v>1</v>
      </c>
      <c r="AF1145" s="2">
        <f t="shared" ca="1" si="409"/>
        <v>1</v>
      </c>
      <c r="AG1145" s="2">
        <f t="shared" ca="1" si="410"/>
        <v>1</v>
      </c>
      <c r="AH1145" s="2">
        <f t="shared" ca="1" si="411"/>
        <v>1</v>
      </c>
      <c r="AI1145" s="2">
        <f t="shared" ca="1" si="412"/>
        <v>1</v>
      </c>
      <c r="AJ1145" s="2">
        <f t="shared" ca="1" si="413"/>
        <v>1</v>
      </c>
      <c r="AK1145" s="2">
        <f t="shared" ca="1" si="414"/>
        <v>1</v>
      </c>
      <c r="AM1145">
        <f ca="1">+IF(COUNTIFS(AM$4:AM1144,1,$Q$4:$Q1144,$Q1145)=1,0,IF(U1145*AD1145&lt;$AO$1,1,0))</f>
        <v>0</v>
      </c>
      <c r="AN1145">
        <f ca="1">+IF(COUNTIFS(AN$4:AN1144,1,$Q$4:$Q1144,$Q1145)=1,0,IF(V1145*AE1145&lt;$AO$1,1,0))</f>
        <v>0</v>
      </c>
      <c r="AO1145">
        <f ca="1">+IF(COUNTIFS(AO$4:AO1144,1,$Q$4:$Q1144,$Q1145)=1,0,IF(W1145*AF1145&lt;$AO$1,1,0))</f>
        <v>0</v>
      </c>
      <c r="AP1145">
        <f ca="1">+IF(COUNTIFS(AP$4:AP1144,1,$Q$4:$Q1144,$Q1145)=1,0,IF(X1145*AG1145&lt;$AO$1,1,0))</f>
        <v>0</v>
      </c>
      <c r="AQ1145">
        <f ca="1">+IF(COUNTIFS(AQ$4:AQ1144,1,$Q$4:$Q1144,$Q1145)=1,0,IF(Y1145*AH1145&lt;$AO$1,1,0))</f>
        <v>0</v>
      </c>
      <c r="AR1145">
        <f ca="1">+IF(COUNTIFS(AR$4:AR1144,1,$Q$4:$Q1144,$Q1145)=1,0,IF(Z1145*AI1145&lt;$AO$1,1,0))</f>
        <v>0</v>
      </c>
      <c r="AS1145">
        <f ca="1">+IF(COUNTIFS(AS$4:AS1144,1,$Q$4:$Q1144,$Q1145)=1,0,IF(AA1145*AJ1145&lt;$AO$1,1,0))</f>
        <v>0</v>
      </c>
      <c r="AT1145">
        <f ca="1">+IF(COUNTIFS(AT$4:AT1144,1,$Q$4:$Q1144,$Q1145)=1,0,IF(AB1145*AK1145&lt;$AO$1,1,0))</f>
        <v>0</v>
      </c>
      <c r="AU1145">
        <f t="shared" ca="1" si="405"/>
        <v>0</v>
      </c>
      <c r="AW1145">
        <f ca="1">1*(COUNTIFS($Q$4:$Q1144,Q1145,AU$4:AU1144,1)&gt;0)</f>
        <v>0</v>
      </c>
      <c r="AX1145" t="str">
        <f t="shared" ca="1" si="415"/>
        <v/>
      </c>
    </row>
    <row r="1146" spans="2:50" x14ac:dyDescent="0.35">
      <c r="B1146">
        <f t="shared" si="406"/>
        <v>1143</v>
      </c>
      <c r="C1146" s="5">
        <f>AVERAGEIFS(TimeSeries!1144:1144,TimeSeries!$1:$1,"&lt;="&amp;C$3,TimeSeries!$1:$1,"&gt;="&amp;C$2)</f>
        <v>135.30000000000001</v>
      </c>
      <c r="D1146" s="5">
        <f>AVERAGEIFS(TimeSeries!1144:1144,TimeSeries!$1:$1,"&lt;="&amp;D$3,TimeSeries!$1:$1,"&gt;="&amp;D$2)</f>
        <v>138.80000000000001</v>
      </c>
      <c r="E1146" s="5">
        <f>AVERAGEIFS(TimeSeries!1144:1144,TimeSeries!$1:$1,"&lt;="&amp;E$3,TimeSeries!$1:$1,"&gt;="&amp;E$2)</f>
        <v>140.19999999999999</v>
      </c>
      <c r="F1146" s="5">
        <f>AVERAGEIFS(TimeSeries!1144:1144,TimeSeries!$1:$1,"&lt;="&amp;F$3,TimeSeries!$1:$1,"&gt;="&amp;F$2)</f>
        <v>140.69999999999999</v>
      </c>
      <c r="G1146" s="5">
        <f>AVERAGEIFS(TimeSeries!1144:1144,TimeSeries!$1:$1,"&lt;="&amp;G$3,TimeSeries!$1:$1,"&gt;="&amp;G$2)</f>
        <v>135.05000000000001</v>
      </c>
      <c r="H1146" s="5">
        <f>AVERAGEIFS(TimeSeries!1144:1144,TimeSeries!$1:$1,"&lt;="&amp;H$3,TimeSeries!$1:$1,"&gt;="&amp;H$2)</f>
        <v>126.05</v>
      </c>
      <c r="I1146" s="5">
        <f>AVERAGEIFS(TimeSeries!1144:1144,TimeSeries!$1:$1,"&lt;="&amp;I$3,TimeSeries!$1:$1,"&gt;="&amp;I$2)</f>
        <v>123.95</v>
      </c>
      <c r="J1146" s="5">
        <f>AVERAGEIFS(TimeSeries!1144:1144,TimeSeries!$1:$1,"&lt;="&amp;J$3,TimeSeries!$1:$1,"&gt;="&amp;J$2)</f>
        <v>125.9</v>
      </c>
      <c r="K1146" s="5">
        <f>+TimeSeries!I1144</f>
        <v>133.625</v>
      </c>
      <c r="M1146">
        <f t="shared" si="424"/>
        <v>117.971875</v>
      </c>
      <c r="N1146">
        <f t="shared" si="425"/>
        <v>125.28749999999999</v>
      </c>
      <c r="O1146">
        <f t="shared" si="404"/>
        <v>0</v>
      </c>
      <c r="P1146">
        <f t="shared" si="426"/>
        <v>0</v>
      </c>
      <c r="Q1146">
        <f>+INDEX(TimeSeries!$A:$ZZ,'TimeSeries - Formatted'!$B1146+1,'TimeSeries - Formatted'!K$1)</f>
        <v>41</v>
      </c>
      <c r="R1146">
        <f>SUM(O$4:O1146)</f>
        <v>55</v>
      </c>
      <c r="S1146">
        <f>SUM(P$4:P1146)</f>
        <v>56</v>
      </c>
      <c r="U1146" s="1">
        <f t="shared" si="416"/>
        <v>8.9485458612976743E-3</v>
      </c>
      <c r="V1146" s="1">
        <f t="shared" si="417"/>
        <v>8.720930232558155E-3</v>
      </c>
      <c r="W1146" s="1">
        <f t="shared" si="418"/>
        <v>8.6330935251797136E-3</v>
      </c>
      <c r="X1146" s="1">
        <f t="shared" si="419"/>
        <v>8.6021505376343566E-3</v>
      </c>
      <c r="Y1146" s="1">
        <f t="shared" si="420"/>
        <v>3.7160906726123599E-3</v>
      </c>
      <c r="Z1146" s="1">
        <f t="shared" si="421"/>
        <v>0</v>
      </c>
      <c r="AA1146" s="1">
        <f t="shared" si="422"/>
        <v>5.6795131845841507E-3</v>
      </c>
      <c r="AB1146" s="1">
        <f t="shared" si="423"/>
        <v>1.1244979919678766E-2</v>
      </c>
      <c r="AD1146" s="2">
        <f t="shared" ca="1" si="407"/>
        <v>1</v>
      </c>
      <c r="AE1146" s="2">
        <f t="shared" ca="1" si="408"/>
        <v>1</v>
      </c>
      <c r="AF1146" s="2">
        <f t="shared" ca="1" si="409"/>
        <v>1</v>
      </c>
      <c r="AG1146" s="2">
        <f t="shared" ca="1" si="410"/>
        <v>1</v>
      </c>
      <c r="AH1146" s="2">
        <f t="shared" ca="1" si="411"/>
        <v>1</v>
      </c>
      <c r="AI1146" s="2">
        <f t="shared" ca="1" si="412"/>
        <v>1</v>
      </c>
      <c r="AJ1146" s="2">
        <f t="shared" ca="1" si="413"/>
        <v>1</v>
      </c>
      <c r="AK1146" s="2">
        <f t="shared" ca="1" si="414"/>
        <v>1</v>
      </c>
      <c r="AM1146">
        <f ca="1">+IF(COUNTIFS(AM$4:AM1145,1,$Q$4:$Q1145,$Q1146)=1,0,IF(U1146*AD1146&lt;$AO$1,1,0))</f>
        <v>0</v>
      </c>
      <c r="AN1146">
        <f ca="1">+IF(COUNTIFS(AN$4:AN1145,1,$Q$4:$Q1145,$Q1146)=1,0,IF(V1146*AE1146&lt;$AO$1,1,0))</f>
        <v>0</v>
      </c>
      <c r="AO1146">
        <f ca="1">+IF(COUNTIFS(AO$4:AO1145,1,$Q$4:$Q1145,$Q1146)=1,0,IF(W1146*AF1146&lt;$AO$1,1,0))</f>
        <v>0</v>
      </c>
      <c r="AP1146">
        <f ca="1">+IF(COUNTIFS(AP$4:AP1145,1,$Q$4:$Q1145,$Q1146)=1,0,IF(X1146*AG1146&lt;$AO$1,1,0))</f>
        <v>0</v>
      </c>
      <c r="AQ1146">
        <f ca="1">+IF(COUNTIFS(AQ$4:AQ1145,1,$Q$4:$Q1145,$Q1146)=1,0,IF(Y1146*AH1146&lt;$AO$1,1,0))</f>
        <v>0</v>
      </c>
      <c r="AR1146">
        <f ca="1">+IF(COUNTIFS(AR$4:AR1145,1,$Q$4:$Q1145,$Q1146)=1,0,IF(Z1146*AI1146&lt;$AO$1,1,0))</f>
        <v>0</v>
      </c>
      <c r="AS1146">
        <f ca="1">+IF(COUNTIFS(AS$4:AS1145,1,$Q$4:$Q1145,$Q1146)=1,0,IF(AA1146*AJ1146&lt;$AO$1,1,0))</f>
        <v>0</v>
      </c>
      <c r="AT1146">
        <f ca="1">+IF(COUNTIFS(AT$4:AT1145,1,$Q$4:$Q1145,$Q1146)=1,0,IF(AB1146*AK1146&lt;$AO$1,1,0))</f>
        <v>0</v>
      </c>
      <c r="AU1146">
        <f t="shared" ca="1" si="405"/>
        <v>0</v>
      </c>
      <c r="AW1146">
        <f ca="1">1*(COUNTIFS($Q$4:$Q1145,Q1146,AU$4:AU1145,1)&gt;0)</f>
        <v>0</v>
      </c>
      <c r="AX1146" t="str">
        <f t="shared" ca="1" si="415"/>
        <v/>
      </c>
    </row>
    <row r="1147" spans="2:50" x14ac:dyDescent="0.35">
      <c r="B1147">
        <f t="shared" si="406"/>
        <v>1144</v>
      </c>
      <c r="C1147" s="5">
        <f>AVERAGEIFS(TimeSeries!1145:1145,TimeSeries!$1:$1,"&lt;="&amp;C$3,TimeSeries!$1:$1,"&gt;="&amp;C$2)</f>
        <v>136.5</v>
      </c>
      <c r="D1147" s="5">
        <f>AVERAGEIFS(TimeSeries!1145:1145,TimeSeries!$1:$1,"&lt;="&amp;D$3,TimeSeries!$1:$1,"&gt;="&amp;D$2)</f>
        <v>141.5</v>
      </c>
      <c r="E1147" s="5">
        <f>AVERAGEIFS(TimeSeries!1145:1145,TimeSeries!$1:$1,"&lt;="&amp;E$3,TimeSeries!$1:$1,"&gt;="&amp;E$2)</f>
        <v>143.6</v>
      </c>
      <c r="F1147" s="5">
        <f>AVERAGEIFS(TimeSeries!1145:1145,TimeSeries!$1:$1,"&lt;="&amp;F$3,TimeSeries!$1:$1,"&gt;="&amp;F$2)</f>
        <v>142.6</v>
      </c>
      <c r="G1147" s="5">
        <f>AVERAGEIFS(TimeSeries!1145:1145,TimeSeries!$1:$1,"&lt;="&amp;G$3,TimeSeries!$1:$1,"&gt;="&amp;G$2)</f>
        <v>136.25</v>
      </c>
      <c r="H1147" s="5">
        <f>AVERAGEIFS(TimeSeries!1145:1145,TimeSeries!$1:$1,"&lt;="&amp;H$3,TimeSeries!$1:$1,"&gt;="&amp;H$2)</f>
        <v>127.25</v>
      </c>
      <c r="I1147" s="5">
        <f>AVERAGEIFS(TimeSeries!1145:1145,TimeSeries!$1:$1,"&lt;="&amp;I$3,TimeSeries!$1:$1,"&gt;="&amp;I$2)</f>
        <v>125.15</v>
      </c>
      <c r="J1147" s="5">
        <f>AVERAGEIFS(TimeSeries!1145:1145,TimeSeries!$1:$1,"&lt;="&amp;J$3,TimeSeries!$1:$1,"&gt;="&amp;J$2)</f>
        <v>127.3</v>
      </c>
      <c r="K1147" s="5">
        <f>+TimeSeries!I1145</f>
        <v>135.375</v>
      </c>
      <c r="M1147">
        <f t="shared" si="424"/>
        <v>117.971875</v>
      </c>
      <c r="N1147">
        <f t="shared" si="425"/>
        <v>125.28749999999999</v>
      </c>
      <c r="O1147">
        <f t="shared" si="404"/>
        <v>0</v>
      </c>
      <c r="P1147">
        <f t="shared" si="426"/>
        <v>0</v>
      </c>
      <c r="Q1147">
        <f>+INDEX(TimeSeries!$A:$ZZ,'TimeSeries - Formatted'!$B1147+1,'TimeSeries - Formatted'!K$1)</f>
        <v>41</v>
      </c>
      <c r="R1147">
        <f>SUM(O$4:O1147)</f>
        <v>55</v>
      </c>
      <c r="S1147">
        <f>SUM(P$4:P1147)</f>
        <v>56</v>
      </c>
      <c r="U1147" s="1">
        <f t="shared" si="416"/>
        <v>8.8691796008868451E-3</v>
      </c>
      <c r="V1147" s="1">
        <f t="shared" si="417"/>
        <v>1.9452449567723296E-2</v>
      </c>
      <c r="W1147" s="1">
        <f t="shared" si="418"/>
        <v>2.4251069900142586E-2</v>
      </c>
      <c r="X1147" s="1">
        <f t="shared" si="419"/>
        <v>1.3503909026297167E-2</v>
      </c>
      <c r="Y1147" s="1">
        <f t="shared" si="420"/>
        <v>8.8855979266937446E-3</v>
      </c>
      <c r="Z1147" s="1">
        <f t="shared" si="421"/>
        <v>9.5200317334391826E-3</v>
      </c>
      <c r="AA1147" s="1">
        <f t="shared" si="422"/>
        <v>9.681323114159035E-3</v>
      </c>
      <c r="AB1147" s="1">
        <f t="shared" si="423"/>
        <v>1.1119936457505863E-2</v>
      </c>
      <c r="AD1147" s="2">
        <f t="shared" ca="1" si="407"/>
        <v>1</v>
      </c>
      <c r="AE1147" s="2">
        <f t="shared" ca="1" si="408"/>
        <v>1</v>
      </c>
      <c r="AF1147" s="2">
        <f t="shared" ca="1" si="409"/>
        <v>1</v>
      </c>
      <c r="AG1147" s="2">
        <f t="shared" ca="1" si="410"/>
        <v>1</v>
      </c>
      <c r="AH1147" s="2">
        <f t="shared" ca="1" si="411"/>
        <v>1</v>
      </c>
      <c r="AI1147" s="2">
        <f t="shared" ca="1" si="412"/>
        <v>1</v>
      </c>
      <c r="AJ1147" s="2">
        <f t="shared" ca="1" si="413"/>
        <v>1</v>
      </c>
      <c r="AK1147" s="2">
        <f t="shared" ca="1" si="414"/>
        <v>1</v>
      </c>
      <c r="AM1147">
        <f ca="1">+IF(COUNTIFS(AM$4:AM1146,1,$Q$4:$Q1146,$Q1147)=1,0,IF(U1147*AD1147&lt;$AO$1,1,0))</f>
        <v>0</v>
      </c>
      <c r="AN1147">
        <f ca="1">+IF(COUNTIFS(AN$4:AN1146,1,$Q$4:$Q1146,$Q1147)=1,0,IF(V1147*AE1147&lt;$AO$1,1,0))</f>
        <v>0</v>
      </c>
      <c r="AO1147">
        <f ca="1">+IF(COUNTIFS(AO$4:AO1146,1,$Q$4:$Q1146,$Q1147)=1,0,IF(W1147*AF1147&lt;$AO$1,1,0))</f>
        <v>0</v>
      </c>
      <c r="AP1147">
        <f ca="1">+IF(COUNTIFS(AP$4:AP1146,1,$Q$4:$Q1146,$Q1147)=1,0,IF(X1147*AG1147&lt;$AO$1,1,0))</f>
        <v>0</v>
      </c>
      <c r="AQ1147">
        <f ca="1">+IF(COUNTIFS(AQ$4:AQ1146,1,$Q$4:$Q1146,$Q1147)=1,0,IF(Y1147*AH1147&lt;$AO$1,1,0))</f>
        <v>0</v>
      </c>
      <c r="AR1147">
        <f ca="1">+IF(COUNTIFS(AR$4:AR1146,1,$Q$4:$Q1146,$Q1147)=1,0,IF(Z1147*AI1147&lt;$AO$1,1,0))</f>
        <v>0</v>
      </c>
      <c r="AS1147">
        <f ca="1">+IF(COUNTIFS(AS$4:AS1146,1,$Q$4:$Q1146,$Q1147)=1,0,IF(AA1147*AJ1147&lt;$AO$1,1,0))</f>
        <v>0</v>
      </c>
      <c r="AT1147">
        <f ca="1">+IF(COUNTIFS(AT$4:AT1146,1,$Q$4:$Q1146,$Q1147)=1,0,IF(AB1147*AK1147&lt;$AO$1,1,0))</f>
        <v>0</v>
      </c>
      <c r="AU1147">
        <f t="shared" ca="1" si="405"/>
        <v>0</v>
      </c>
      <c r="AW1147">
        <f ca="1">1*(COUNTIFS($Q$4:$Q1146,Q1147,AU$4:AU1146,1)&gt;0)</f>
        <v>0</v>
      </c>
      <c r="AX1147" t="str">
        <f t="shared" ca="1" si="415"/>
        <v/>
      </c>
    </row>
    <row r="1148" spans="2:50" x14ac:dyDescent="0.35">
      <c r="B1148">
        <f t="shared" si="406"/>
        <v>1145</v>
      </c>
      <c r="C1148" s="5">
        <f>AVERAGEIFS(TimeSeries!1146:1146,TimeSeries!$1:$1,"&lt;="&amp;C$3,TimeSeries!$1:$1,"&gt;="&amp;C$2)</f>
        <v>140.35</v>
      </c>
      <c r="D1148" s="5">
        <f>AVERAGEIFS(TimeSeries!1146:1146,TimeSeries!$1:$1,"&lt;="&amp;D$3,TimeSeries!$1:$1,"&gt;="&amp;D$2)</f>
        <v>146.35</v>
      </c>
      <c r="E1148" s="5">
        <f>AVERAGEIFS(TimeSeries!1146:1146,TimeSeries!$1:$1,"&lt;="&amp;E$3,TimeSeries!$1:$1,"&gt;="&amp;E$2)</f>
        <v>149.15</v>
      </c>
      <c r="F1148" s="5">
        <f>AVERAGEIFS(TimeSeries!1146:1146,TimeSeries!$1:$1,"&lt;="&amp;F$3,TimeSeries!$1:$1,"&gt;="&amp;F$2)</f>
        <v>146.65</v>
      </c>
      <c r="G1148" s="5">
        <f>AVERAGEIFS(TimeSeries!1146:1146,TimeSeries!$1:$1,"&lt;="&amp;G$3,TimeSeries!$1:$1,"&gt;="&amp;G$2)</f>
        <v>138.19999999999999</v>
      </c>
      <c r="H1148" s="5">
        <f>AVERAGEIFS(TimeSeries!1146:1146,TimeSeries!$1:$1,"&lt;="&amp;H$3,TimeSeries!$1:$1,"&gt;="&amp;H$2)</f>
        <v>129.69999999999999</v>
      </c>
      <c r="I1148" s="5">
        <f>AVERAGEIFS(TimeSeries!1146:1146,TimeSeries!$1:$1,"&lt;="&amp;I$3,TimeSeries!$1:$1,"&gt;="&amp;I$2)</f>
        <v>127.55</v>
      </c>
      <c r="J1148" s="5">
        <f>AVERAGEIFS(TimeSeries!1146:1146,TimeSeries!$1:$1,"&lt;="&amp;J$3,TimeSeries!$1:$1,"&gt;="&amp;J$2)</f>
        <v>130.1</v>
      </c>
      <c r="K1148" s="5">
        <f>+TimeSeries!I1146</f>
        <v>138.8125</v>
      </c>
      <c r="M1148">
        <f t="shared" si="424"/>
        <v>117.971875</v>
      </c>
      <c r="N1148">
        <f t="shared" si="425"/>
        <v>125.28749999999999</v>
      </c>
      <c r="O1148">
        <f t="shared" si="404"/>
        <v>0</v>
      </c>
      <c r="P1148">
        <f t="shared" si="426"/>
        <v>0</v>
      </c>
      <c r="Q1148">
        <f>+INDEX(TimeSeries!$A:$ZZ,'TimeSeries - Formatted'!$B1148+1,'TimeSeries - Formatted'!K$1)</f>
        <v>41</v>
      </c>
      <c r="R1148">
        <f>SUM(O$4:O1148)</f>
        <v>55</v>
      </c>
      <c r="S1148">
        <f>SUM(P$4:P1148)</f>
        <v>56</v>
      </c>
      <c r="U1148" s="1">
        <f t="shared" si="416"/>
        <v>2.8205128205128105E-2</v>
      </c>
      <c r="V1148" s="1">
        <f t="shared" si="417"/>
        <v>3.4275618374558281E-2</v>
      </c>
      <c r="W1148" s="1">
        <f t="shared" si="418"/>
        <v>3.8649025069637855E-2</v>
      </c>
      <c r="X1148" s="1">
        <f t="shared" si="419"/>
        <v>2.8401122019635405E-2</v>
      </c>
      <c r="Y1148" s="1">
        <f t="shared" si="420"/>
        <v>1.431192660550451E-2</v>
      </c>
      <c r="Z1148" s="1">
        <f t="shared" si="421"/>
        <v>1.9253438113948862E-2</v>
      </c>
      <c r="AA1148" s="1">
        <f t="shared" si="422"/>
        <v>1.9176987614862195E-2</v>
      </c>
      <c r="AB1148" s="1">
        <f t="shared" si="423"/>
        <v>2.1995286724273422E-2</v>
      </c>
      <c r="AD1148" s="2">
        <f t="shared" ca="1" si="407"/>
        <v>1</v>
      </c>
      <c r="AE1148" s="2">
        <f t="shared" ca="1" si="408"/>
        <v>1</v>
      </c>
      <c r="AF1148" s="2">
        <f t="shared" ca="1" si="409"/>
        <v>1</v>
      </c>
      <c r="AG1148" s="2">
        <f t="shared" ca="1" si="410"/>
        <v>1</v>
      </c>
      <c r="AH1148" s="2">
        <f t="shared" ca="1" si="411"/>
        <v>1</v>
      </c>
      <c r="AI1148" s="2">
        <f t="shared" ca="1" si="412"/>
        <v>1</v>
      </c>
      <c r="AJ1148" s="2">
        <f t="shared" ca="1" si="413"/>
        <v>1</v>
      </c>
      <c r="AK1148" s="2">
        <f t="shared" ca="1" si="414"/>
        <v>1</v>
      </c>
      <c r="AM1148">
        <f ca="1">+IF(COUNTIFS(AM$4:AM1147,1,$Q$4:$Q1147,$Q1148)=1,0,IF(U1148*AD1148&lt;$AO$1,1,0))</f>
        <v>0</v>
      </c>
      <c r="AN1148">
        <f ca="1">+IF(COUNTIFS(AN$4:AN1147,1,$Q$4:$Q1147,$Q1148)=1,0,IF(V1148*AE1148&lt;$AO$1,1,0))</f>
        <v>0</v>
      </c>
      <c r="AO1148">
        <f ca="1">+IF(COUNTIFS(AO$4:AO1147,1,$Q$4:$Q1147,$Q1148)=1,0,IF(W1148*AF1148&lt;$AO$1,1,0))</f>
        <v>0</v>
      </c>
      <c r="AP1148">
        <f ca="1">+IF(COUNTIFS(AP$4:AP1147,1,$Q$4:$Q1147,$Q1148)=1,0,IF(X1148*AG1148&lt;$AO$1,1,0))</f>
        <v>0</v>
      </c>
      <c r="AQ1148">
        <f ca="1">+IF(COUNTIFS(AQ$4:AQ1147,1,$Q$4:$Q1147,$Q1148)=1,0,IF(Y1148*AH1148&lt;$AO$1,1,0))</f>
        <v>0</v>
      </c>
      <c r="AR1148">
        <f ca="1">+IF(COUNTIFS(AR$4:AR1147,1,$Q$4:$Q1147,$Q1148)=1,0,IF(Z1148*AI1148&lt;$AO$1,1,0))</f>
        <v>0</v>
      </c>
      <c r="AS1148">
        <f ca="1">+IF(COUNTIFS(AS$4:AS1147,1,$Q$4:$Q1147,$Q1148)=1,0,IF(AA1148*AJ1148&lt;$AO$1,1,0))</f>
        <v>0</v>
      </c>
      <c r="AT1148">
        <f ca="1">+IF(COUNTIFS(AT$4:AT1147,1,$Q$4:$Q1147,$Q1148)=1,0,IF(AB1148*AK1148&lt;$AO$1,1,0))</f>
        <v>0</v>
      </c>
      <c r="AU1148">
        <f t="shared" ca="1" si="405"/>
        <v>0</v>
      </c>
      <c r="AW1148">
        <f ca="1">1*(COUNTIFS($Q$4:$Q1147,Q1148,AU$4:AU1147,1)&gt;0)</f>
        <v>0</v>
      </c>
      <c r="AX1148" t="str">
        <f t="shared" ca="1" si="415"/>
        <v/>
      </c>
    </row>
    <row r="1149" spans="2:50" x14ac:dyDescent="0.35">
      <c r="B1149">
        <f t="shared" si="406"/>
        <v>1146</v>
      </c>
      <c r="C1149" s="5">
        <f>AVERAGEIFS(TimeSeries!1147:1147,TimeSeries!$1:$1,"&lt;="&amp;C$3,TimeSeries!$1:$1,"&gt;="&amp;C$2)</f>
        <v>142.35</v>
      </c>
      <c r="D1149" s="5">
        <f>AVERAGEIFS(TimeSeries!1147:1147,TimeSeries!$1:$1,"&lt;="&amp;D$3,TimeSeries!$1:$1,"&gt;="&amp;D$2)</f>
        <v>142.35</v>
      </c>
      <c r="E1149" s="5">
        <f>AVERAGEIFS(TimeSeries!1147:1147,TimeSeries!$1:$1,"&lt;="&amp;E$3,TimeSeries!$1:$1,"&gt;="&amp;E$2)</f>
        <v>143.05000000000001</v>
      </c>
      <c r="F1149" s="5">
        <f>AVERAGEIFS(TimeSeries!1147:1147,TimeSeries!$1:$1,"&lt;="&amp;F$3,TimeSeries!$1:$1,"&gt;="&amp;F$2)</f>
        <v>146.05000000000001</v>
      </c>
      <c r="G1149" s="5">
        <f>AVERAGEIFS(TimeSeries!1147:1147,TimeSeries!$1:$1,"&lt;="&amp;G$3,TimeSeries!$1:$1,"&gt;="&amp;G$2)</f>
        <v>141.80000000000001</v>
      </c>
      <c r="H1149" s="5">
        <f>AVERAGEIFS(TimeSeries!1147:1147,TimeSeries!$1:$1,"&lt;="&amp;H$3,TimeSeries!$1:$1,"&gt;="&amp;H$2)</f>
        <v>135.30000000000001</v>
      </c>
      <c r="I1149" s="5">
        <f>AVERAGEIFS(TimeSeries!1147:1147,TimeSeries!$1:$1,"&lt;="&amp;I$3,TimeSeries!$1:$1,"&gt;="&amp;I$2)</f>
        <v>133.19999999999999</v>
      </c>
      <c r="J1149" s="5">
        <f>AVERAGEIFS(TimeSeries!1147:1147,TimeSeries!$1:$1,"&lt;="&amp;J$3,TimeSeries!$1:$1,"&gt;="&amp;J$2)</f>
        <v>134.4</v>
      </c>
      <c r="K1149" s="5">
        <f>+TimeSeries!I1147</f>
        <v>140.1</v>
      </c>
      <c r="M1149">
        <f t="shared" si="424"/>
        <v>117.971875</v>
      </c>
      <c r="N1149">
        <f t="shared" si="425"/>
        <v>125.28749999999999</v>
      </c>
      <c r="O1149">
        <f t="shared" si="404"/>
        <v>0</v>
      </c>
      <c r="P1149">
        <f t="shared" si="426"/>
        <v>0</v>
      </c>
      <c r="Q1149">
        <f>+INDEX(TimeSeries!$A:$ZZ,'TimeSeries - Formatted'!$B1149+1,'TimeSeries - Formatted'!K$1)</f>
        <v>41</v>
      </c>
      <c r="R1149">
        <f>SUM(O$4:O1149)</f>
        <v>55</v>
      </c>
      <c r="S1149">
        <f>SUM(P$4:P1149)</f>
        <v>56</v>
      </c>
      <c r="U1149" s="1">
        <f t="shared" si="416"/>
        <v>1.4250089063056581E-2</v>
      </c>
      <c r="V1149" s="1">
        <f t="shared" si="417"/>
        <v>-2.7331738981892673E-2</v>
      </c>
      <c r="W1149" s="1">
        <f t="shared" si="418"/>
        <v>-4.0898424404961387E-2</v>
      </c>
      <c r="X1149" s="1">
        <f t="shared" si="419"/>
        <v>-4.0913740197748849E-3</v>
      </c>
      <c r="Y1149" s="1">
        <f t="shared" si="420"/>
        <v>2.604920405209854E-2</v>
      </c>
      <c r="Z1149" s="1">
        <f t="shared" si="421"/>
        <v>4.3176561295297011E-2</v>
      </c>
      <c r="AA1149" s="1">
        <f t="shared" si="422"/>
        <v>4.4296354370835012E-2</v>
      </c>
      <c r="AB1149" s="1">
        <f t="shared" si="423"/>
        <v>3.3051498847040728E-2</v>
      </c>
      <c r="AD1149" s="2">
        <f t="shared" ca="1" si="407"/>
        <v>1</v>
      </c>
      <c r="AE1149" s="2">
        <f t="shared" ca="1" si="408"/>
        <v>1</v>
      </c>
      <c r="AF1149" s="2">
        <f t="shared" ca="1" si="409"/>
        <v>1</v>
      </c>
      <c r="AG1149" s="2">
        <f t="shared" ca="1" si="410"/>
        <v>1</v>
      </c>
      <c r="AH1149" s="2">
        <f t="shared" ca="1" si="411"/>
        <v>1</v>
      </c>
      <c r="AI1149" s="2">
        <f t="shared" ca="1" si="412"/>
        <v>1</v>
      </c>
      <c r="AJ1149" s="2">
        <f t="shared" ca="1" si="413"/>
        <v>1</v>
      </c>
      <c r="AK1149" s="2">
        <f t="shared" ca="1" si="414"/>
        <v>1</v>
      </c>
      <c r="AM1149">
        <f ca="1">+IF(COUNTIFS(AM$4:AM1148,1,$Q$4:$Q1148,$Q1149)=1,0,IF(U1149*AD1149&lt;$AO$1,1,0))</f>
        <v>0</v>
      </c>
      <c r="AN1149">
        <f ca="1">+IF(COUNTIFS(AN$4:AN1148,1,$Q$4:$Q1148,$Q1149)=1,0,IF(V1149*AE1149&lt;$AO$1,1,0))</f>
        <v>0</v>
      </c>
      <c r="AO1149">
        <f ca="1">+IF(COUNTIFS(AO$4:AO1148,1,$Q$4:$Q1148,$Q1149)=1,0,IF(W1149*AF1149&lt;$AO$1,1,0))</f>
        <v>0</v>
      </c>
      <c r="AP1149">
        <f ca="1">+IF(COUNTIFS(AP$4:AP1148,1,$Q$4:$Q1148,$Q1149)=1,0,IF(X1149*AG1149&lt;$AO$1,1,0))</f>
        <v>0</v>
      </c>
      <c r="AQ1149">
        <f ca="1">+IF(COUNTIFS(AQ$4:AQ1148,1,$Q$4:$Q1148,$Q1149)=1,0,IF(Y1149*AH1149&lt;$AO$1,1,0))</f>
        <v>0</v>
      </c>
      <c r="AR1149">
        <f ca="1">+IF(COUNTIFS(AR$4:AR1148,1,$Q$4:$Q1148,$Q1149)=1,0,IF(Z1149*AI1149&lt;$AO$1,1,0))</f>
        <v>0</v>
      </c>
      <c r="AS1149">
        <f ca="1">+IF(COUNTIFS(AS$4:AS1148,1,$Q$4:$Q1148,$Q1149)=1,0,IF(AA1149*AJ1149&lt;$AO$1,1,0))</f>
        <v>0</v>
      </c>
      <c r="AT1149">
        <f ca="1">+IF(COUNTIFS(AT$4:AT1148,1,$Q$4:$Q1148,$Q1149)=1,0,IF(AB1149*AK1149&lt;$AO$1,1,0))</f>
        <v>0</v>
      </c>
      <c r="AU1149">
        <f t="shared" ca="1" si="405"/>
        <v>0</v>
      </c>
      <c r="AW1149">
        <f ca="1">1*(COUNTIFS($Q$4:$Q1148,Q1149,AU$4:AU1148,1)&gt;0)</f>
        <v>0</v>
      </c>
      <c r="AX1149" t="str">
        <f t="shared" ca="1" si="415"/>
        <v/>
      </c>
    </row>
    <row r="1150" spans="2:50" x14ac:dyDescent="0.35">
      <c r="B1150">
        <f t="shared" si="406"/>
        <v>1147</v>
      </c>
      <c r="C1150" s="5">
        <f>AVERAGEIFS(TimeSeries!1148:1148,TimeSeries!$1:$1,"&lt;="&amp;C$3,TimeSeries!$1:$1,"&gt;="&amp;C$2)</f>
        <v>134.69999999999999</v>
      </c>
      <c r="D1150" s="5">
        <f>AVERAGEIFS(TimeSeries!1148:1148,TimeSeries!$1:$1,"&lt;="&amp;D$3,TimeSeries!$1:$1,"&gt;="&amp;D$2)</f>
        <v>131.69999999999999</v>
      </c>
      <c r="E1150" s="5">
        <f>AVERAGEIFS(TimeSeries!1148:1148,TimeSeries!$1:$1,"&lt;="&amp;E$3,TimeSeries!$1:$1,"&gt;="&amp;E$2)</f>
        <v>132.4</v>
      </c>
      <c r="F1150" s="5">
        <f>AVERAGEIFS(TimeSeries!1148:1148,TimeSeries!$1:$1,"&lt;="&amp;F$3,TimeSeries!$1:$1,"&gt;="&amp;F$2)</f>
        <v>136.9</v>
      </c>
      <c r="G1150" s="5">
        <f>AVERAGEIFS(TimeSeries!1148:1148,TimeSeries!$1:$1,"&lt;="&amp;G$3,TimeSeries!$1:$1,"&gt;="&amp;G$2)</f>
        <v>136.19999999999999</v>
      </c>
      <c r="H1150" s="5">
        <f>AVERAGEIFS(TimeSeries!1148:1148,TimeSeries!$1:$1,"&lt;="&amp;H$3,TimeSeries!$1:$1,"&gt;="&amp;H$2)</f>
        <v>133.69999999999999</v>
      </c>
      <c r="I1150" s="5">
        <f>AVERAGEIFS(TimeSeries!1148:1148,TimeSeries!$1:$1,"&lt;="&amp;I$3,TimeSeries!$1:$1,"&gt;="&amp;I$2)</f>
        <v>131.55000000000001</v>
      </c>
      <c r="J1150" s="5">
        <f>AVERAGEIFS(TimeSeries!1148:1148,TimeSeries!$1:$1,"&lt;="&amp;J$3,TimeSeries!$1:$1,"&gt;="&amp;J$2)</f>
        <v>130.1</v>
      </c>
      <c r="K1150" s="5">
        <f>+TimeSeries!I1148</f>
        <v>133.71250000000001</v>
      </c>
      <c r="M1150">
        <f t="shared" si="424"/>
        <v>117.971875</v>
      </c>
      <c r="N1150">
        <f t="shared" si="425"/>
        <v>125.28749999999999</v>
      </c>
      <c r="O1150">
        <f t="shared" si="404"/>
        <v>0</v>
      </c>
      <c r="P1150">
        <f t="shared" si="426"/>
        <v>0</v>
      </c>
      <c r="Q1150">
        <f>+INDEX(TimeSeries!$A:$ZZ,'TimeSeries - Formatted'!$B1150+1,'TimeSeries - Formatted'!K$1)</f>
        <v>41</v>
      </c>
      <c r="R1150">
        <f>SUM(O$4:O1150)</f>
        <v>55</v>
      </c>
      <c r="S1150">
        <f>SUM(P$4:P1150)</f>
        <v>56</v>
      </c>
      <c r="U1150" s="1">
        <f t="shared" si="416"/>
        <v>-5.3740779768177038E-2</v>
      </c>
      <c r="V1150" s="1">
        <f t="shared" si="417"/>
        <v>-0.1001024940211821</v>
      </c>
      <c r="W1150" s="1">
        <f t="shared" si="418"/>
        <v>-0.11230305062018098</v>
      </c>
      <c r="X1150" s="1">
        <f t="shared" si="419"/>
        <v>-6.6484827821343351E-2</v>
      </c>
      <c r="Y1150" s="1">
        <f t="shared" si="420"/>
        <v>-3.9492242595204674E-2</v>
      </c>
      <c r="Z1150" s="1">
        <f t="shared" si="421"/>
        <v>-1.1825572801182682E-2</v>
      </c>
      <c r="AA1150" s="1">
        <f t="shared" si="422"/>
        <v>-1.2387387387387205E-2</v>
      </c>
      <c r="AB1150" s="1">
        <f t="shared" si="423"/>
        <v>-3.1994047619047672E-2</v>
      </c>
      <c r="AD1150" s="2">
        <f t="shared" ca="1" si="407"/>
        <v>1</v>
      </c>
      <c r="AE1150" s="2">
        <f t="shared" ca="1" si="408"/>
        <v>1</v>
      </c>
      <c r="AF1150" s="2">
        <f t="shared" ca="1" si="409"/>
        <v>1</v>
      </c>
      <c r="AG1150" s="2">
        <f t="shared" ca="1" si="410"/>
        <v>1</v>
      </c>
      <c r="AH1150" s="2">
        <f t="shared" ca="1" si="411"/>
        <v>1</v>
      </c>
      <c r="AI1150" s="2">
        <f t="shared" ca="1" si="412"/>
        <v>1</v>
      </c>
      <c r="AJ1150" s="2">
        <f t="shared" ca="1" si="413"/>
        <v>1</v>
      </c>
      <c r="AK1150" s="2">
        <f t="shared" ca="1" si="414"/>
        <v>1</v>
      </c>
      <c r="AM1150">
        <f ca="1">+IF(COUNTIFS(AM$4:AM1149,1,$Q$4:$Q1149,$Q1150)=1,0,IF(U1150*AD1150&lt;$AO$1,1,0))</f>
        <v>0</v>
      </c>
      <c r="AN1150">
        <f ca="1">+IF(COUNTIFS(AN$4:AN1149,1,$Q$4:$Q1149,$Q1150)=1,0,IF(V1150*AE1150&lt;$AO$1,1,0))</f>
        <v>1</v>
      </c>
      <c r="AO1150">
        <f ca="1">+IF(COUNTIFS(AO$4:AO1149,1,$Q$4:$Q1149,$Q1150)=1,0,IF(W1150*AF1150&lt;$AO$1,1,0))</f>
        <v>1</v>
      </c>
      <c r="AP1150">
        <f ca="1">+IF(COUNTIFS(AP$4:AP1149,1,$Q$4:$Q1149,$Q1150)=1,0,IF(X1150*AG1150&lt;$AO$1,1,0))</f>
        <v>0</v>
      </c>
      <c r="AQ1150">
        <f ca="1">+IF(COUNTIFS(AQ$4:AQ1149,1,$Q$4:$Q1149,$Q1150)=1,0,IF(Y1150*AH1150&lt;$AO$1,1,0))</f>
        <v>0</v>
      </c>
      <c r="AR1150">
        <f ca="1">+IF(COUNTIFS(AR$4:AR1149,1,$Q$4:$Q1149,$Q1150)=1,0,IF(Z1150*AI1150&lt;$AO$1,1,0))</f>
        <v>0</v>
      </c>
      <c r="AS1150">
        <f ca="1">+IF(COUNTIFS(AS$4:AS1149,1,$Q$4:$Q1149,$Q1150)=1,0,IF(AA1150*AJ1150&lt;$AO$1,1,0))</f>
        <v>0</v>
      </c>
      <c r="AT1150">
        <f ca="1">+IF(COUNTIFS(AT$4:AT1149,1,$Q$4:$Q1149,$Q1150)=1,0,IF(AB1150*AK1150&lt;$AO$1,1,0))</f>
        <v>0</v>
      </c>
      <c r="AU1150">
        <f t="shared" ca="1" si="405"/>
        <v>1</v>
      </c>
      <c r="AW1150">
        <f ca="1">1*(COUNTIFS($Q$4:$Q1149,Q1150,AU$4:AU1149,1)&gt;0)</f>
        <v>0</v>
      </c>
      <c r="AX1150">
        <f t="shared" ca="1" si="415"/>
        <v>112.5</v>
      </c>
    </row>
    <row r="1151" spans="2:50" x14ac:dyDescent="0.35">
      <c r="B1151">
        <f t="shared" si="406"/>
        <v>1148</v>
      </c>
      <c r="C1151" s="5">
        <f>AVERAGEIFS(TimeSeries!1149:1149,TimeSeries!$1:$1,"&lt;="&amp;C$3,TimeSeries!$1:$1,"&gt;="&amp;C$2)</f>
        <v>124.5</v>
      </c>
      <c r="D1151" s="5">
        <f>AVERAGEIFS(TimeSeries!1149:1149,TimeSeries!$1:$1,"&lt;="&amp;D$3,TimeSeries!$1:$1,"&gt;="&amp;D$2)</f>
        <v>123</v>
      </c>
      <c r="E1151" s="5">
        <f>AVERAGEIFS(TimeSeries!1149:1149,TimeSeries!$1:$1,"&lt;="&amp;E$3,TimeSeries!$1:$1,"&gt;="&amp;E$2)</f>
        <v>124.45</v>
      </c>
      <c r="F1151" s="5">
        <f>AVERAGEIFS(TimeSeries!1149:1149,TimeSeries!$1:$1,"&lt;="&amp;F$3,TimeSeries!$1:$1,"&gt;="&amp;F$2)</f>
        <v>129.44999999999999</v>
      </c>
      <c r="G1151" s="5">
        <f>AVERAGEIFS(TimeSeries!1149:1149,TimeSeries!$1:$1,"&lt;="&amp;G$3,TimeSeries!$1:$1,"&gt;="&amp;G$2)</f>
        <v>129.44999999999999</v>
      </c>
      <c r="H1151" s="5">
        <f>AVERAGEIFS(TimeSeries!1149:1149,TimeSeries!$1:$1,"&lt;="&amp;H$3,TimeSeries!$1:$1,"&gt;="&amp;H$2)</f>
        <v>124.95</v>
      </c>
      <c r="I1151" s="5">
        <f>AVERAGEIFS(TimeSeries!1149:1149,TimeSeries!$1:$1,"&lt;="&amp;I$3,TimeSeries!$1:$1,"&gt;="&amp;I$2)</f>
        <v>122.8</v>
      </c>
      <c r="J1151" s="5">
        <f>AVERAGEIFS(TimeSeries!1149:1149,TimeSeries!$1:$1,"&lt;="&amp;J$3,TimeSeries!$1:$1,"&gt;="&amp;J$2)</f>
        <v>121.6</v>
      </c>
      <c r="K1151" s="5">
        <f>+TimeSeries!I1149</f>
        <v>125.3</v>
      </c>
      <c r="M1151">
        <f t="shared" si="424"/>
        <v>117.971875</v>
      </c>
      <c r="N1151">
        <f t="shared" si="425"/>
        <v>125.66874999999999</v>
      </c>
      <c r="O1151">
        <f t="shared" si="404"/>
        <v>0</v>
      </c>
      <c r="P1151">
        <f t="shared" si="426"/>
        <v>0</v>
      </c>
      <c r="Q1151">
        <f>+INDEX(TimeSeries!$A:$ZZ,'TimeSeries - Formatted'!$B1151+1,'TimeSeries - Formatted'!K$1)</f>
        <v>41</v>
      </c>
      <c r="R1151">
        <f>SUM(O$4:O1151)</f>
        <v>55</v>
      </c>
      <c r="S1151">
        <f>SUM(P$4:P1151)</f>
        <v>56</v>
      </c>
      <c r="U1151" s="1">
        <f t="shared" si="416"/>
        <v>-0.12539515279241298</v>
      </c>
      <c r="V1151" s="1">
        <f t="shared" si="417"/>
        <v>-0.15954902630679879</v>
      </c>
      <c r="W1151" s="1">
        <f t="shared" si="418"/>
        <v>-0.16560509554140124</v>
      </c>
      <c r="X1151" s="1">
        <f t="shared" si="419"/>
        <v>-0.1172860552335494</v>
      </c>
      <c r="Y1151" s="1">
        <f t="shared" si="420"/>
        <v>-8.7094499294781524E-2</v>
      </c>
      <c r="Z1151" s="1">
        <f t="shared" si="421"/>
        <v>-7.6496674057649705E-2</v>
      </c>
      <c r="AA1151" s="1">
        <f t="shared" si="422"/>
        <v>-7.8078078078077984E-2</v>
      </c>
      <c r="AB1151" s="1">
        <f t="shared" si="423"/>
        <v>-9.5238095238095344E-2</v>
      </c>
      <c r="AD1151" s="2">
        <f t="shared" ca="1" si="407"/>
        <v>1</v>
      </c>
      <c r="AE1151" s="2">
        <f t="shared" ca="1" si="408"/>
        <v>1</v>
      </c>
      <c r="AF1151" s="2">
        <f t="shared" ca="1" si="409"/>
        <v>1</v>
      </c>
      <c r="AG1151" s="2">
        <f t="shared" ca="1" si="410"/>
        <v>1</v>
      </c>
      <c r="AH1151" s="2">
        <f t="shared" ca="1" si="411"/>
        <v>1</v>
      </c>
      <c r="AI1151" s="2">
        <f t="shared" ca="1" si="412"/>
        <v>1</v>
      </c>
      <c r="AJ1151" s="2">
        <f t="shared" ca="1" si="413"/>
        <v>1</v>
      </c>
      <c r="AK1151" s="2">
        <f t="shared" ca="1" si="414"/>
        <v>1</v>
      </c>
      <c r="AM1151">
        <f ca="1">+IF(COUNTIFS(AM$4:AM1150,1,$Q$4:$Q1150,$Q1151)=1,0,IF(U1151*AD1151&lt;$AO$1,1,0))</f>
        <v>1</v>
      </c>
      <c r="AN1151">
        <f ca="1">+IF(COUNTIFS(AN$4:AN1150,1,$Q$4:$Q1150,$Q1151)=1,0,IF(V1151*AE1151&lt;$AO$1,1,0))</f>
        <v>0</v>
      </c>
      <c r="AO1151">
        <f ca="1">+IF(COUNTIFS(AO$4:AO1150,1,$Q$4:$Q1150,$Q1151)=1,0,IF(W1151*AF1151&lt;$AO$1,1,0))</f>
        <v>0</v>
      </c>
      <c r="AP1151">
        <f ca="1">+IF(COUNTIFS(AP$4:AP1150,1,$Q$4:$Q1150,$Q1151)=1,0,IF(X1151*AG1151&lt;$AO$1,1,0))</f>
        <v>1</v>
      </c>
      <c r="AQ1151">
        <f ca="1">+IF(COUNTIFS(AQ$4:AQ1150,1,$Q$4:$Q1150,$Q1151)=1,0,IF(Y1151*AH1151&lt;$AO$1,1,0))</f>
        <v>0</v>
      </c>
      <c r="AR1151">
        <f ca="1">+IF(COUNTIFS(AR$4:AR1150,1,$Q$4:$Q1150,$Q1151)=1,0,IF(Z1151*AI1151&lt;$AO$1,1,0))</f>
        <v>0</v>
      </c>
      <c r="AS1151">
        <f ca="1">+IF(COUNTIFS(AS$4:AS1150,1,$Q$4:$Q1150,$Q1151)=1,0,IF(AA1151*AJ1151&lt;$AO$1,1,0))</f>
        <v>0</v>
      </c>
      <c r="AT1151">
        <f ca="1">+IF(COUNTIFS(AT$4:AT1150,1,$Q$4:$Q1150,$Q1151)=1,0,IF(AB1151*AK1151&lt;$AO$1,1,0))</f>
        <v>0</v>
      </c>
      <c r="AU1151">
        <f t="shared" ca="1" si="405"/>
        <v>1</v>
      </c>
      <c r="AW1151">
        <f ca="1">1*(COUNTIFS($Q$4:$Q1150,Q1151,AU$4:AU1150,1)&gt;0)</f>
        <v>1</v>
      </c>
      <c r="AX1151" t="str">
        <f t="shared" ca="1" si="415"/>
        <v/>
      </c>
    </row>
    <row r="1152" spans="2:50" x14ac:dyDescent="0.35">
      <c r="B1152">
        <f t="shared" si="406"/>
        <v>1149</v>
      </c>
      <c r="C1152" s="5">
        <f>AVERAGEIFS(TimeSeries!1150:1150,TimeSeries!$1:$1,"&lt;="&amp;C$3,TimeSeries!$1:$1,"&gt;="&amp;C$2)</f>
        <v>116.9</v>
      </c>
      <c r="D1152" s="5">
        <f>AVERAGEIFS(TimeSeries!1150:1150,TimeSeries!$1:$1,"&lt;="&amp;D$3,TimeSeries!$1:$1,"&gt;="&amp;D$2)</f>
        <v>120.4</v>
      </c>
      <c r="E1152" s="5">
        <f>AVERAGEIFS(TimeSeries!1150:1150,TimeSeries!$1:$1,"&lt;="&amp;E$3,TimeSeries!$1:$1,"&gt;="&amp;E$2)</f>
        <v>121.8</v>
      </c>
      <c r="F1152" s="5">
        <f>AVERAGEIFS(TimeSeries!1150:1150,TimeSeries!$1:$1,"&lt;="&amp;F$3,TimeSeries!$1:$1,"&gt;="&amp;F$2)</f>
        <v>121.8</v>
      </c>
      <c r="G1152" s="5">
        <f>AVERAGEIFS(TimeSeries!1150:1150,TimeSeries!$1:$1,"&lt;="&amp;G$3,TimeSeries!$1:$1,"&gt;="&amp;G$2)</f>
        <v>121.1</v>
      </c>
      <c r="H1152" s="5">
        <f>AVERAGEIFS(TimeSeries!1150:1150,TimeSeries!$1:$1,"&lt;="&amp;H$3,TimeSeries!$1:$1,"&gt;="&amp;H$2)</f>
        <v>117.1</v>
      </c>
      <c r="I1152" s="5">
        <f>AVERAGEIFS(TimeSeries!1150:1150,TimeSeries!$1:$1,"&lt;="&amp;I$3,TimeSeries!$1:$1,"&gt;="&amp;I$2)</f>
        <v>116.4</v>
      </c>
      <c r="J1152" s="5">
        <f>AVERAGEIFS(TimeSeries!1150:1150,TimeSeries!$1:$1,"&lt;="&amp;J$3,TimeSeries!$1:$1,"&gt;="&amp;J$2)</f>
        <v>118.8</v>
      </c>
      <c r="K1152" s="5">
        <f>+TimeSeries!I1150</f>
        <v>119.05</v>
      </c>
      <c r="M1152">
        <f t="shared" si="424"/>
        <v>118.19687499999999</v>
      </c>
      <c r="N1152">
        <f t="shared" si="425"/>
        <v>125.66874999999999</v>
      </c>
      <c r="O1152">
        <f t="shared" si="404"/>
        <v>0</v>
      </c>
      <c r="P1152">
        <f t="shared" si="426"/>
        <v>0</v>
      </c>
      <c r="Q1152">
        <f>+INDEX(TimeSeries!$A:$ZZ,'TimeSeries - Formatted'!$B1152+1,'TimeSeries - Formatted'!K$1)</f>
        <v>41</v>
      </c>
      <c r="R1152">
        <f>SUM(O$4:O1152)</f>
        <v>55</v>
      </c>
      <c r="S1152">
        <f>SUM(P$4:P1152)</f>
        <v>56</v>
      </c>
      <c r="U1152" s="1">
        <f t="shared" si="416"/>
        <v>-0.17878468563400063</v>
      </c>
      <c r="V1152" s="1">
        <f t="shared" si="417"/>
        <v>-0.17731465664502899</v>
      </c>
      <c r="W1152" s="1">
        <f t="shared" si="418"/>
        <v>-0.18337244384847473</v>
      </c>
      <c r="X1152" s="1">
        <f t="shared" si="419"/>
        <v>-0.16945107398568027</v>
      </c>
      <c r="Y1152" s="1">
        <f t="shared" si="420"/>
        <v>-0.1459802538787025</v>
      </c>
      <c r="Z1152" s="1">
        <f t="shared" si="421"/>
        <v>-0.13451589061345171</v>
      </c>
      <c r="AA1152" s="1">
        <f t="shared" si="422"/>
        <v>-0.12612612612612606</v>
      </c>
      <c r="AB1152" s="1">
        <f t="shared" si="423"/>
        <v>-0.1160714285714286</v>
      </c>
      <c r="AD1152" s="2">
        <f t="shared" ca="1" si="407"/>
        <v>1</v>
      </c>
      <c r="AE1152" s="2">
        <f t="shared" ca="1" si="408"/>
        <v>1</v>
      </c>
      <c r="AF1152" s="2">
        <f t="shared" ca="1" si="409"/>
        <v>1</v>
      </c>
      <c r="AG1152" s="2">
        <f t="shared" ca="1" si="410"/>
        <v>1</v>
      </c>
      <c r="AH1152" s="2">
        <f t="shared" ca="1" si="411"/>
        <v>1</v>
      </c>
      <c r="AI1152" s="2">
        <f t="shared" ca="1" si="412"/>
        <v>1</v>
      </c>
      <c r="AJ1152" s="2">
        <f t="shared" ca="1" si="413"/>
        <v>1</v>
      </c>
      <c r="AK1152" s="2">
        <f t="shared" ca="1" si="414"/>
        <v>1</v>
      </c>
      <c r="AM1152">
        <f ca="1">+IF(COUNTIFS(AM$4:AM1151,1,$Q$4:$Q1151,$Q1152)=1,0,IF(U1152*AD1152&lt;$AO$1,1,0))</f>
        <v>0</v>
      </c>
      <c r="AN1152">
        <f ca="1">+IF(COUNTIFS(AN$4:AN1151,1,$Q$4:$Q1151,$Q1152)=1,0,IF(V1152*AE1152&lt;$AO$1,1,0))</f>
        <v>0</v>
      </c>
      <c r="AO1152">
        <f ca="1">+IF(COUNTIFS(AO$4:AO1151,1,$Q$4:$Q1151,$Q1152)=1,0,IF(W1152*AF1152&lt;$AO$1,1,0))</f>
        <v>0</v>
      </c>
      <c r="AP1152">
        <f ca="1">+IF(COUNTIFS(AP$4:AP1151,1,$Q$4:$Q1151,$Q1152)=1,0,IF(X1152*AG1152&lt;$AO$1,1,0))</f>
        <v>0</v>
      </c>
      <c r="AQ1152">
        <f ca="1">+IF(COUNTIFS(AQ$4:AQ1151,1,$Q$4:$Q1151,$Q1152)=1,0,IF(Y1152*AH1152&lt;$AO$1,1,0))</f>
        <v>1</v>
      </c>
      <c r="AR1152">
        <f ca="1">+IF(COUNTIFS(AR$4:AR1151,1,$Q$4:$Q1151,$Q1152)=1,0,IF(Z1152*AI1152&lt;$AO$1,1,0))</f>
        <v>1</v>
      </c>
      <c r="AS1152">
        <f ca="1">+IF(COUNTIFS(AS$4:AS1151,1,$Q$4:$Q1151,$Q1152)=1,0,IF(AA1152*AJ1152&lt;$AO$1,1,0))</f>
        <v>1</v>
      </c>
      <c r="AT1152">
        <f ca="1">+IF(COUNTIFS(AT$4:AT1151,1,$Q$4:$Q1151,$Q1152)=1,0,IF(AB1152*AK1152&lt;$AO$1,1,0))</f>
        <v>1</v>
      </c>
      <c r="AU1152">
        <f t="shared" ca="1" si="405"/>
        <v>1</v>
      </c>
      <c r="AW1152">
        <f ca="1">1*(COUNTIFS($Q$4:$Q1151,Q1152,AU$4:AU1151,1)&gt;0)</f>
        <v>1</v>
      </c>
      <c r="AX1152" t="str">
        <f t="shared" ca="1" si="415"/>
        <v/>
      </c>
    </row>
    <row r="1153" spans="2:50" x14ac:dyDescent="0.35">
      <c r="B1153">
        <f t="shared" si="406"/>
        <v>1150</v>
      </c>
      <c r="C1153" s="5">
        <f>AVERAGEIFS(TimeSeries!1151:1151,TimeSeries!$1:$1,"&lt;="&amp;C$3,TimeSeries!$1:$1,"&gt;="&amp;C$2)</f>
        <v>115.9</v>
      </c>
      <c r="D1153" s="5">
        <f>AVERAGEIFS(TimeSeries!1151:1151,TimeSeries!$1:$1,"&lt;="&amp;D$3,TimeSeries!$1:$1,"&gt;="&amp;D$2)</f>
        <v>119.9</v>
      </c>
      <c r="E1153" s="5">
        <f>AVERAGEIFS(TimeSeries!1151:1151,TimeSeries!$1:$1,"&lt;="&amp;E$3,TimeSeries!$1:$1,"&gt;="&amp;E$2)</f>
        <v>121.3</v>
      </c>
      <c r="F1153" s="5">
        <f>AVERAGEIFS(TimeSeries!1151:1151,TimeSeries!$1:$1,"&lt;="&amp;F$3,TimeSeries!$1:$1,"&gt;="&amp;F$2)</f>
        <v>120.8</v>
      </c>
      <c r="G1153" s="5">
        <f>AVERAGEIFS(TimeSeries!1151:1151,TimeSeries!$1:$1,"&lt;="&amp;G$3,TimeSeries!$1:$1,"&gt;="&amp;G$2)</f>
        <v>119.4</v>
      </c>
      <c r="H1153" s="5">
        <f>AVERAGEIFS(TimeSeries!1151:1151,TimeSeries!$1:$1,"&lt;="&amp;H$3,TimeSeries!$1:$1,"&gt;="&amp;H$2)</f>
        <v>112.9</v>
      </c>
      <c r="I1153" s="5">
        <f>AVERAGEIFS(TimeSeries!1151:1151,TimeSeries!$1:$1,"&lt;="&amp;I$3,TimeSeries!$1:$1,"&gt;="&amp;I$2)</f>
        <v>113.6</v>
      </c>
      <c r="J1153" s="5">
        <f>AVERAGEIFS(TimeSeries!1151:1151,TimeSeries!$1:$1,"&lt;="&amp;J$3,TimeSeries!$1:$1,"&gt;="&amp;J$2)</f>
        <v>120.2</v>
      </c>
      <c r="K1153" s="5">
        <f>+TimeSeries!I1151</f>
        <v>117.55</v>
      </c>
      <c r="M1153">
        <f t="shared" si="424"/>
        <v>118.19687499999999</v>
      </c>
      <c r="N1153">
        <f t="shared" si="425"/>
        <v>125.66874999999999</v>
      </c>
      <c r="O1153">
        <f t="shared" si="404"/>
        <v>0</v>
      </c>
      <c r="P1153">
        <f t="shared" si="426"/>
        <v>0</v>
      </c>
      <c r="Q1153">
        <f>+INDEX(TimeSeries!$A:$ZZ,'TimeSeries - Formatted'!$B1153+1,'TimeSeries - Formatted'!K$1)</f>
        <v>42</v>
      </c>
      <c r="R1153">
        <f>SUM(O$4:O1153)</f>
        <v>55</v>
      </c>
      <c r="S1153">
        <f>SUM(P$4:P1153)</f>
        <v>56</v>
      </c>
      <c r="U1153" s="1">
        <f t="shared" si="416"/>
        <v>-0.1858096241657885</v>
      </c>
      <c r="V1153" s="1">
        <f t="shared" si="417"/>
        <v>-0.18073112401776559</v>
      </c>
      <c r="W1153" s="1">
        <f t="shared" si="418"/>
        <v>-0.18672477371773388</v>
      </c>
      <c r="X1153" s="1">
        <f t="shared" si="419"/>
        <v>-0.17627003068530522</v>
      </c>
      <c r="Y1153" s="1">
        <f t="shared" si="420"/>
        <v>-0.15796897038081803</v>
      </c>
      <c r="Z1153" s="1">
        <f t="shared" si="421"/>
        <v>-0.16555801921655589</v>
      </c>
      <c r="AA1153" s="1">
        <f t="shared" si="422"/>
        <v>-0.14714714714714716</v>
      </c>
      <c r="AB1153" s="1">
        <f t="shared" si="423"/>
        <v>-0.10565476190476197</v>
      </c>
      <c r="AD1153" s="2">
        <f t="shared" ca="1" si="407"/>
        <v>0</v>
      </c>
      <c r="AE1153" s="2">
        <f t="shared" ca="1" si="408"/>
        <v>0</v>
      </c>
      <c r="AF1153" s="2">
        <f t="shared" ca="1" si="409"/>
        <v>0</v>
      </c>
      <c r="AG1153" s="2">
        <f t="shared" ca="1" si="410"/>
        <v>0</v>
      </c>
      <c r="AH1153" s="2">
        <f t="shared" ca="1" si="411"/>
        <v>0</v>
      </c>
      <c r="AI1153" s="2">
        <f t="shared" ca="1" si="412"/>
        <v>0</v>
      </c>
      <c r="AJ1153" s="2">
        <f t="shared" ca="1" si="413"/>
        <v>0</v>
      </c>
      <c r="AK1153" s="2">
        <f t="shared" ca="1" si="414"/>
        <v>0</v>
      </c>
      <c r="AM1153">
        <f ca="1">+IF(COUNTIFS(AM$4:AM1152,1,$Q$4:$Q1152,$Q1153)=1,0,IF(U1153*AD1153&lt;$AO$1,1,0))</f>
        <v>0</v>
      </c>
      <c r="AN1153">
        <f ca="1">+IF(COUNTIFS(AN$4:AN1152,1,$Q$4:$Q1152,$Q1153)=1,0,IF(V1153*AE1153&lt;$AO$1,1,0))</f>
        <v>0</v>
      </c>
      <c r="AO1153">
        <f ca="1">+IF(COUNTIFS(AO$4:AO1152,1,$Q$4:$Q1152,$Q1153)=1,0,IF(W1153*AF1153&lt;$AO$1,1,0))</f>
        <v>0</v>
      </c>
      <c r="AP1153">
        <f ca="1">+IF(COUNTIFS(AP$4:AP1152,1,$Q$4:$Q1152,$Q1153)=1,0,IF(X1153*AG1153&lt;$AO$1,1,0))</f>
        <v>0</v>
      </c>
      <c r="AQ1153">
        <f ca="1">+IF(COUNTIFS(AQ$4:AQ1152,1,$Q$4:$Q1152,$Q1153)=1,0,IF(Y1153*AH1153&lt;$AO$1,1,0))</f>
        <v>0</v>
      </c>
      <c r="AR1153">
        <f ca="1">+IF(COUNTIFS(AR$4:AR1152,1,$Q$4:$Q1152,$Q1153)=1,0,IF(Z1153*AI1153&lt;$AO$1,1,0))</f>
        <v>0</v>
      </c>
      <c r="AS1153">
        <f ca="1">+IF(COUNTIFS(AS$4:AS1152,1,$Q$4:$Q1152,$Q1153)=1,0,IF(AA1153*AJ1153&lt;$AO$1,1,0))</f>
        <v>0</v>
      </c>
      <c r="AT1153">
        <f ca="1">+IF(COUNTIFS(AT$4:AT1152,1,$Q$4:$Q1152,$Q1153)=1,0,IF(AB1153*AK1153&lt;$AO$1,1,0))</f>
        <v>0</v>
      </c>
      <c r="AU1153">
        <f t="shared" ca="1" si="405"/>
        <v>0</v>
      </c>
      <c r="AW1153">
        <f>1*(COUNTIFS($Q$4:$Q1152,Q1153,AU$4:AU1152,1)&gt;0)</f>
        <v>0</v>
      </c>
      <c r="AX1153" t="str">
        <f t="shared" ca="1" si="415"/>
        <v/>
      </c>
    </row>
    <row r="1154" spans="2:50" x14ac:dyDescent="0.35">
      <c r="B1154">
        <f t="shared" si="406"/>
        <v>1151</v>
      </c>
      <c r="C1154" s="5">
        <f>AVERAGEIFS(TimeSeries!1152:1152,TimeSeries!$1:$1,"&lt;="&amp;C$3,TimeSeries!$1:$1,"&gt;="&amp;C$2)</f>
        <v>114.7</v>
      </c>
      <c r="D1154" s="5">
        <f>AVERAGEIFS(TimeSeries!1152:1152,TimeSeries!$1:$1,"&lt;="&amp;D$3,TimeSeries!$1:$1,"&gt;="&amp;D$2)</f>
        <v>119.2</v>
      </c>
      <c r="E1154" s="5">
        <f>AVERAGEIFS(TimeSeries!1152:1152,TimeSeries!$1:$1,"&lt;="&amp;E$3,TimeSeries!$1:$1,"&gt;="&amp;E$2)</f>
        <v>120.6</v>
      </c>
      <c r="F1154" s="5">
        <f>AVERAGEIFS(TimeSeries!1152:1152,TimeSeries!$1:$1,"&lt;="&amp;F$3,TimeSeries!$1:$1,"&gt;="&amp;F$2)</f>
        <v>120.6</v>
      </c>
      <c r="G1154" s="5">
        <f>AVERAGEIFS(TimeSeries!1152:1152,TimeSeries!$1:$1,"&lt;="&amp;G$3,TimeSeries!$1:$1,"&gt;="&amp;G$2)</f>
        <v>122</v>
      </c>
      <c r="H1154" s="5">
        <f>AVERAGEIFS(TimeSeries!1152:1152,TimeSeries!$1:$1,"&lt;="&amp;H$3,TimeSeries!$1:$1,"&gt;="&amp;H$2)</f>
        <v>115</v>
      </c>
      <c r="I1154" s="5">
        <f>AVERAGEIFS(TimeSeries!1152:1152,TimeSeries!$1:$1,"&lt;="&amp;I$3,TimeSeries!$1:$1,"&gt;="&amp;I$2)</f>
        <v>112.9</v>
      </c>
      <c r="J1154" s="5">
        <f>AVERAGEIFS(TimeSeries!1152:1152,TimeSeries!$1:$1,"&lt;="&amp;J$3,TimeSeries!$1:$1,"&gt;="&amp;J$2)</f>
        <v>118.8</v>
      </c>
      <c r="K1154" s="5">
        <f>+TimeSeries!I1152</f>
        <v>117.55000000000001</v>
      </c>
      <c r="M1154">
        <f t="shared" si="424"/>
        <v>118.19687499999999</v>
      </c>
      <c r="N1154">
        <f t="shared" si="425"/>
        <v>125.66874999999999</v>
      </c>
      <c r="O1154">
        <f t="shared" si="404"/>
        <v>0</v>
      </c>
      <c r="P1154">
        <f t="shared" si="426"/>
        <v>0</v>
      </c>
      <c r="Q1154">
        <f>+INDEX(TimeSeries!$A:$ZZ,'TimeSeries - Formatted'!$B1154+1,'TimeSeries - Formatted'!K$1)</f>
        <v>42</v>
      </c>
      <c r="R1154">
        <f>SUM(O$4:O1154)</f>
        <v>55</v>
      </c>
      <c r="S1154">
        <f>SUM(P$4:P1154)</f>
        <v>56</v>
      </c>
      <c r="U1154" s="1">
        <f t="shared" si="416"/>
        <v>-0.19423955040393392</v>
      </c>
      <c r="V1154" s="1">
        <f t="shared" si="417"/>
        <v>-0.18551417833959682</v>
      </c>
      <c r="W1154" s="1">
        <f t="shared" si="418"/>
        <v>-0.19141803553469672</v>
      </c>
      <c r="X1154" s="1">
        <f t="shared" si="419"/>
        <v>-0.17763382202523026</v>
      </c>
      <c r="Y1154" s="1">
        <f t="shared" si="420"/>
        <v>-0.13963328631875893</v>
      </c>
      <c r="Z1154" s="1">
        <f t="shared" si="421"/>
        <v>-0.1500369549150038</v>
      </c>
      <c r="AA1154" s="1">
        <f t="shared" si="422"/>
        <v>-0.15240240240240233</v>
      </c>
      <c r="AB1154" s="1">
        <f t="shared" si="423"/>
        <v>-0.1160714285714286</v>
      </c>
      <c r="AD1154" s="2">
        <f t="shared" ca="1" si="407"/>
        <v>0</v>
      </c>
      <c r="AE1154" s="2">
        <f t="shared" ca="1" si="408"/>
        <v>0</v>
      </c>
      <c r="AF1154" s="2">
        <f t="shared" ca="1" si="409"/>
        <v>0</v>
      </c>
      <c r="AG1154" s="2">
        <f t="shared" ca="1" si="410"/>
        <v>0</v>
      </c>
      <c r="AH1154" s="2">
        <f t="shared" ca="1" si="411"/>
        <v>0</v>
      </c>
      <c r="AI1154" s="2">
        <f t="shared" ca="1" si="412"/>
        <v>0</v>
      </c>
      <c r="AJ1154" s="2">
        <f t="shared" ca="1" si="413"/>
        <v>0</v>
      </c>
      <c r="AK1154" s="2">
        <f t="shared" ca="1" si="414"/>
        <v>0</v>
      </c>
      <c r="AM1154">
        <f ca="1">+IF(COUNTIFS(AM$4:AM1153,1,$Q$4:$Q1153,$Q1154)=1,0,IF(U1154*AD1154&lt;$AO$1,1,0))</f>
        <v>0</v>
      </c>
      <c r="AN1154">
        <f ca="1">+IF(COUNTIFS(AN$4:AN1153,1,$Q$4:$Q1153,$Q1154)=1,0,IF(V1154*AE1154&lt;$AO$1,1,0))</f>
        <v>0</v>
      </c>
      <c r="AO1154">
        <f ca="1">+IF(COUNTIFS(AO$4:AO1153,1,$Q$4:$Q1153,$Q1154)=1,0,IF(W1154*AF1154&lt;$AO$1,1,0))</f>
        <v>0</v>
      </c>
      <c r="AP1154">
        <f ca="1">+IF(COUNTIFS(AP$4:AP1153,1,$Q$4:$Q1153,$Q1154)=1,0,IF(X1154*AG1154&lt;$AO$1,1,0))</f>
        <v>0</v>
      </c>
      <c r="AQ1154">
        <f ca="1">+IF(COUNTIFS(AQ$4:AQ1153,1,$Q$4:$Q1153,$Q1154)=1,0,IF(Y1154*AH1154&lt;$AO$1,1,0))</f>
        <v>0</v>
      </c>
      <c r="AR1154">
        <f ca="1">+IF(COUNTIFS(AR$4:AR1153,1,$Q$4:$Q1153,$Q1154)=1,0,IF(Z1154*AI1154&lt;$AO$1,1,0))</f>
        <v>0</v>
      </c>
      <c r="AS1154">
        <f ca="1">+IF(COUNTIFS(AS$4:AS1153,1,$Q$4:$Q1153,$Q1154)=1,0,IF(AA1154*AJ1154&lt;$AO$1,1,0))</f>
        <v>0</v>
      </c>
      <c r="AT1154">
        <f ca="1">+IF(COUNTIFS(AT$4:AT1153,1,$Q$4:$Q1153,$Q1154)=1,0,IF(AB1154*AK1154&lt;$AO$1,1,0))</f>
        <v>0</v>
      </c>
      <c r="AU1154">
        <f t="shared" ca="1" si="405"/>
        <v>0</v>
      </c>
      <c r="AW1154">
        <f ca="1">1*(COUNTIFS($Q$4:$Q1153,Q1154,AU$4:AU1153,1)&gt;0)</f>
        <v>0</v>
      </c>
      <c r="AX1154" t="str">
        <f t="shared" ca="1" si="415"/>
        <v/>
      </c>
    </row>
    <row r="1155" spans="2:50" x14ac:dyDescent="0.35">
      <c r="B1155">
        <f t="shared" si="406"/>
        <v>1152</v>
      </c>
      <c r="C1155" s="5">
        <f>AVERAGEIFS(TimeSeries!1153:1153,TimeSeries!$1:$1,"&lt;="&amp;C$3,TimeSeries!$1:$1,"&gt;="&amp;C$2)</f>
        <v>114.2</v>
      </c>
      <c r="D1155" s="5">
        <f>AVERAGEIFS(TimeSeries!1153:1153,TimeSeries!$1:$1,"&lt;="&amp;D$3,TimeSeries!$1:$1,"&gt;="&amp;D$2)</f>
        <v>119.2</v>
      </c>
      <c r="E1155" s="5">
        <f>AVERAGEIFS(TimeSeries!1153:1153,TimeSeries!$1:$1,"&lt;="&amp;E$3,TimeSeries!$1:$1,"&gt;="&amp;E$2)</f>
        <v>121.3</v>
      </c>
      <c r="F1155" s="5">
        <f>AVERAGEIFS(TimeSeries!1153:1153,TimeSeries!$1:$1,"&lt;="&amp;F$3,TimeSeries!$1:$1,"&gt;="&amp;F$2)</f>
        <v>121.3</v>
      </c>
      <c r="G1155" s="5">
        <f>AVERAGEIFS(TimeSeries!1153:1153,TimeSeries!$1:$1,"&lt;="&amp;G$3,TimeSeries!$1:$1,"&gt;="&amp;G$2)</f>
        <v>122</v>
      </c>
      <c r="H1155" s="5">
        <f>AVERAGEIFS(TimeSeries!1153:1153,TimeSeries!$1:$1,"&lt;="&amp;H$3,TimeSeries!$1:$1,"&gt;="&amp;H$2)</f>
        <v>115</v>
      </c>
      <c r="I1155" s="5">
        <f>AVERAGEIFS(TimeSeries!1153:1153,TimeSeries!$1:$1,"&lt;="&amp;I$3,TimeSeries!$1:$1,"&gt;="&amp;I$2)</f>
        <v>112.9</v>
      </c>
      <c r="J1155" s="5">
        <f>AVERAGEIFS(TimeSeries!1153:1153,TimeSeries!$1:$1,"&lt;="&amp;J$3,TimeSeries!$1:$1,"&gt;="&amp;J$2)</f>
        <v>118.8</v>
      </c>
      <c r="K1155" s="5">
        <f>+TimeSeries!I1153</f>
        <v>117.6</v>
      </c>
      <c r="M1155">
        <f t="shared" si="424"/>
        <v>118.19687499999999</v>
      </c>
      <c r="N1155">
        <f t="shared" si="425"/>
        <v>125.66874999999999</v>
      </c>
      <c r="O1155">
        <f t="shared" si="404"/>
        <v>0</v>
      </c>
      <c r="P1155">
        <f t="shared" si="426"/>
        <v>0</v>
      </c>
      <c r="Q1155">
        <f>+INDEX(TimeSeries!$A:$ZZ,'TimeSeries - Formatted'!$B1155+1,'TimeSeries - Formatted'!K$1)</f>
        <v>42</v>
      </c>
      <c r="R1155">
        <f>SUM(O$4:O1155)</f>
        <v>55</v>
      </c>
      <c r="S1155">
        <f>SUM(P$4:P1155)</f>
        <v>56</v>
      </c>
      <c r="U1155" s="1">
        <f t="shared" si="416"/>
        <v>-0.19775201966982781</v>
      </c>
      <c r="V1155" s="1">
        <f t="shared" si="417"/>
        <v>-0.18551417833959682</v>
      </c>
      <c r="W1155" s="1">
        <f t="shared" si="418"/>
        <v>-0.18672477371773388</v>
      </c>
      <c r="X1155" s="1">
        <f t="shared" si="419"/>
        <v>-0.17286055233549269</v>
      </c>
      <c r="Y1155" s="1">
        <f t="shared" si="420"/>
        <v>-0.13963328631875893</v>
      </c>
      <c r="Z1155" s="1">
        <f t="shared" si="421"/>
        <v>-0.1500369549150038</v>
      </c>
      <c r="AA1155" s="1">
        <f t="shared" si="422"/>
        <v>-0.15240240240240233</v>
      </c>
      <c r="AB1155" s="1">
        <f t="shared" si="423"/>
        <v>-0.1160714285714286</v>
      </c>
      <c r="AD1155" s="2">
        <f t="shared" ca="1" si="407"/>
        <v>0</v>
      </c>
      <c r="AE1155" s="2">
        <f t="shared" ca="1" si="408"/>
        <v>0</v>
      </c>
      <c r="AF1155" s="2">
        <f t="shared" ca="1" si="409"/>
        <v>0</v>
      </c>
      <c r="AG1155" s="2">
        <f t="shared" ca="1" si="410"/>
        <v>0</v>
      </c>
      <c r="AH1155" s="2">
        <f t="shared" ca="1" si="411"/>
        <v>0</v>
      </c>
      <c r="AI1155" s="2">
        <f t="shared" ca="1" si="412"/>
        <v>0</v>
      </c>
      <c r="AJ1155" s="2">
        <f t="shared" ca="1" si="413"/>
        <v>0</v>
      </c>
      <c r="AK1155" s="2">
        <f t="shared" ca="1" si="414"/>
        <v>0</v>
      </c>
      <c r="AM1155">
        <f ca="1">+IF(COUNTIFS(AM$4:AM1154,1,$Q$4:$Q1154,$Q1155)=1,0,IF(U1155*AD1155&lt;$AO$1,1,0))</f>
        <v>0</v>
      </c>
      <c r="AN1155">
        <f ca="1">+IF(COUNTIFS(AN$4:AN1154,1,$Q$4:$Q1154,$Q1155)=1,0,IF(V1155*AE1155&lt;$AO$1,1,0))</f>
        <v>0</v>
      </c>
      <c r="AO1155">
        <f ca="1">+IF(COUNTIFS(AO$4:AO1154,1,$Q$4:$Q1154,$Q1155)=1,0,IF(W1155*AF1155&lt;$AO$1,1,0))</f>
        <v>0</v>
      </c>
      <c r="AP1155">
        <f ca="1">+IF(COUNTIFS(AP$4:AP1154,1,$Q$4:$Q1154,$Q1155)=1,0,IF(X1155*AG1155&lt;$AO$1,1,0))</f>
        <v>0</v>
      </c>
      <c r="AQ1155">
        <f ca="1">+IF(COUNTIFS(AQ$4:AQ1154,1,$Q$4:$Q1154,$Q1155)=1,0,IF(Y1155*AH1155&lt;$AO$1,1,0))</f>
        <v>0</v>
      </c>
      <c r="AR1155">
        <f ca="1">+IF(COUNTIFS(AR$4:AR1154,1,$Q$4:$Q1154,$Q1155)=1,0,IF(Z1155*AI1155&lt;$AO$1,1,0))</f>
        <v>0</v>
      </c>
      <c r="AS1155">
        <f ca="1">+IF(COUNTIFS(AS$4:AS1154,1,$Q$4:$Q1154,$Q1155)=1,0,IF(AA1155*AJ1155&lt;$AO$1,1,0))</f>
        <v>0</v>
      </c>
      <c r="AT1155">
        <f ca="1">+IF(COUNTIFS(AT$4:AT1154,1,$Q$4:$Q1154,$Q1155)=1,0,IF(AB1155*AK1155&lt;$AO$1,1,0))</f>
        <v>0</v>
      </c>
      <c r="AU1155">
        <f t="shared" ca="1" si="405"/>
        <v>0</v>
      </c>
      <c r="AW1155">
        <f ca="1">1*(COUNTIFS($Q$4:$Q1154,Q1155,AU$4:AU1154,1)&gt;0)</f>
        <v>0</v>
      </c>
      <c r="AX1155" t="str">
        <f t="shared" ca="1" si="415"/>
        <v/>
      </c>
    </row>
    <row r="1156" spans="2:50" x14ac:dyDescent="0.35">
      <c r="B1156">
        <f t="shared" si="406"/>
        <v>1153</v>
      </c>
      <c r="C1156" s="5">
        <f>AVERAGEIFS(TimeSeries!1154:1154,TimeSeries!$1:$1,"&lt;="&amp;C$3,TimeSeries!$1:$1,"&gt;="&amp;C$2)</f>
        <v>114.2</v>
      </c>
      <c r="D1156" s="5">
        <f>AVERAGEIFS(TimeSeries!1154:1154,TimeSeries!$1:$1,"&lt;="&amp;D$3,TimeSeries!$1:$1,"&gt;="&amp;D$2)</f>
        <v>119.7</v>
      </c>
      <c r="E1156" s="5">
        <f>AVERAGEIFS(TimeSeries!1154:1154,TimeSeries!$1:$1,"&lt;="&amp;E$3,TimeSeries!$1:$1,"&gt;="&amp;E$2)</f>
        <v>121.8</v>
      </c>
      <c r="F1156" s="5">
        <f>AVERAGEIFS(TimeSeries!1154:1154,TimeSeries!$1:$1,"&lt;="&amp;F$3,TimeSeries!$1:$1,"&gt;="&amp;F$2)</f>
        <v>121.3</v>
      </c>
      <c r="G1156" s="5">
        <f>AVERAGEIFS(TimeSeries!1154:1154,TimeSeries!$1:$1,"&lt;="&amp;G$3,TimeSeries!$1:$1,"&gt;="&amp;G$2)</f>
        <v>122</v>
      </c>
      <c r="H1156" s="5">
        <f>AVERAGEIFS(TimeSeries!1154:1154,TimeSeries!$1:$1,"&lt;="&amp;H$3,TimeSeries!$1:$1,"&gt;="&amp;H$2)</f>
        <v>114.5</v>
      </c>
      <c r="I1156" s="5">
        <f>AVERAGEIFS(TimeSeries!1154:1154,TimeSeries!$1:$1,"&lt;="&amp;I$3,TimeSeries!$1:$1,"&gt;="&amp;I$2)</f>
        <v>111.7</v>
      </c>
      <c r="J1156" s="5">
        <f>AVERAGEIFS(TimeSeries!1154:1154,TimeSeries!$1:$1,"&lt;="&amp;J$3,TimeSeries!$1:$1,"&gt;="&amp;J$2)</f>
        <v>117.4</v>
      </c>
      <c r="K1156" s="5">
        <f>+TimeSeries!I1154</f>
        <v>117.425</v>
      </c>
      <c r="M1156">
        <f t="shared" si="424"/>
        <v>118.19687499999999</v>
      </c>
      <c r="N1156">
        <f t="shared" si="425"/>
        <v>125.66874999999999</v>
      </c>
      <c r="O1156">
        <f t="shared" ref="O1156:O1219" si="427">1*(AVERAGE(K1154:K1156)&gt;M1156)*(AVERAGE(K1151:K1153)&lt;M1156)*(SUM(O1145:O1155)=0)</f>
        <v>0</v>
      </c>
      <c r="P1156">
        <f t="shared" si="426"/>
        <v>0</v>
      </c>
      <c r="Q1156">
        <f>+INDEX(TimeSeries!$A:$ZZ,'TimeSeries - Formatted'!$B1156+1,'TimeSeries - Formatted'!K$1)</f>
        <v>42</v>
      </c>
      <c r="R1156">
        <f>SUM(O$4:O1156)</f>
        <v>55</v>
      </c>
      <c r="S1156">
        <f>SUM(P$4:P1156)</f>
        <v>56</v>
      </c>
      <c r="U1156" s="1">
        <f t="shared" si="416"/>
        <v>-0.19775201966982781</v>
      </c>
      <c r="V1156" s="1">
        <f t="shared" si="417"/>
        <v>-0.18209771096686023</v>
      </c>
      <c r="W1156" s="1">
        <f t="shared" si="418"/>
        <v>-0.18337244384847473</v>
      </c>
      <c r="X1156" s="1">
        <f t="shared" si="419"/>
        <v>-0.17286055233549269</v>
      </c>
      <c r="Y1156" s="1">
        <f t="shared" si="420"/>
        <v>-0.13963328631875893</v>
      </c>
      <c r="Z1156" s="1">
        <f t="shared" si="421"/>
        <v>-0.15373244641537331</v>
      </c>
      <c r="AA1156" s="1">
        <f t="shared" si="422"/>
        <v>-0.16141141141141135</v>
      </c>
      <c r="AB1156" s="1">
        <f t="shared" si="423"/>
        <v>-0.12648809523809523</v>
      </c>
      <c r="AD1156" s="2">
        <f t="shared" ca="1" si="407"/>
        <v>0</v>
      </c>
      <c r="AE1156" s="2">
        <f t="shared" ca="1" si="408"/>
        <v>0</v>
      </c>
      <c r="AF1156" s="2">
        <f t="shared" ca="1" si="409"/>
        <v>0</v>
      </c>
      <c r="AG1156" s="2">
        <f t="shared" ca="1" si="410"/>
        <v>0</v>
      </c>
      <c r="AH1156" s="2">
        <f t="shared" ca="1" si="411"/>
        <v>0</v>
      </c>
      <c r="AI1156" s="2">
        <f t="shared" ca="1" si="412"/>
        <v>0</v>
      </c>
      <c r="AJ1156" s="2">
        <f t="shared" ca="1" si="413"/>
        <v>0</v>
      </c>
      <c r="AK1156" s="2">
        <f t="shared" ca="1" si="414"/>
        <v>0</v>
      </c>
      <c r="AM1156">
        <f ca="1">+IF(COUNTIFS(AM$4:AM1155,1,$Q$4:$Q1155,$Q1156)=1,0,IF(U1156*AD1156&lt;$AO$1,1,0))</f>
        <v>0</v>
      </c>
      <c r="AN1156">
        <f ca="1">+IF(COUNTIFS(AN$4:AN1155,1,$Q$4:$Q1155,$Q1156)=1,0,IF(V1156*AE1156&lt;$AO$1,1,0))</f>
        <v>0</v>
      </c>
      <c r="AO1156">
        <f ca="1">+IF(COUNTIFS(AO$4:AO1155,1,$Q$4:$Q1155,$Q1156)=1,0,IF(W1156*AF1156&lt;$AO$1,1,0))</f>
        <v>0</v>
      </c>
      <c r="AP1156">
        <f ca="1">+IF(COUNTIFS(AP$4:AP1155,1,$Q$4:$Q1155,$Q1156)=1,0,IF(X1156*AG1156&lt;$AO$1,1,0))</f>
        <v>0</v>
      </c>
      <c r="AQ1156">
        <f ca="1">+IF(COUNTIFS(AQ$4:AQ1155,1,$Q$4:$Q1155,$Q1156)=1,0,IF(Y1156*AH1156&lt;$AO$1,1,0))</f>
        <v>0</v>
      </c>
      <c r="AR1156">
        <f ca="1">+IF(COUNTIFS(AR$4:AR1155,1,$Q$4:$Q1155,$Q1156)=1,0,IF(Z1156*AI1156&lt;$AO$1,1,0))</f>
        <v>0</v>
      </c>
      <c r="AS1156">
        <f ca="1">+IF(COUNTIFS(AS$4:AS1155,1,$Q$4:$Q1155,$Q1156)=1,0,IF(AA1156*AJ1156&lt;$AO$1,1,0))</f>
        <v>0</v>
      </c>
      <c r="AT1156">
        <f ca="1">+IF(COUNTIFS(AT$4:AT1155,1,$Q$4:$Q1155,$Q1156)=1,0,IF(AB1156*AK1156&lt;$AO$1,1,0))</f>
        <v>0</v>
      </c>
      <c r="AU1156">
        <f t="shared" ca="1" si="405"/>
        <v>0</v>
      </c>
      <c r="AW1156">
        <f ca="1">1*(COUNTIFS($Q$4:$Q1155,Q1156,AU$4:AU1155,1)&gt;0)</f>
        <v>0</v>
      </c>
      <c r="AX1156" t="str">
        <f t="shared" ca="1" si="415"/>
        <v/>
      </c>
    </row>
    <row r="1157" spans="2:50" x14ac:dyDescent="0.35">
      <c r="B1157">
        <f t="shared" si="406"/>
        <v>1154</v>
      </c>
      <c r="C1157" s="5">
        <f>AVERAGEIFS(TimeSeries!1155:1155,TimeSeries!$1:$1,"&lt;="&amp;C$3,TimeSeries!$1:$1,"&gt;="&amp;C$2)</f>
        <v>115.4</v>
      </c>
      <c r="D1157" s="5">
        <f>AVERAGEIFS(TimeSeries!1155:1155,TimeSeries!$1:$1,"&lt;="&amp;D$3,TimeSeries!$1:$1,"&gt;="&amp;D$2)</f>
        <v>120.4</v>
      </c>
      <c r="E1157" s="5">
        <f>AVERAGEIFS(TimeSeries!1155:1155,TimeSeries!$1:$1,"&lt;="&amp;E$3,TimeSeries!$1:$1,"&gt;="&amp;E$2)</f>
        <v>122.5</v>
      </c>
      <c r="F1157" s="5">
        <f>AVERAGEIFS(TimeSeries!1155:1155,TimeSeries!$1:$1,"&lt;="&amp;F$3,TimeSeries!$1:$1,"&gt;="&amp;F$2)</f>
        <v>122.5</v>
      </c>
      <c r="G1157" s="5">
        <f>AVERAGEIFS(TimeSeries!1155:1155,TimeSeries!$1:$1,"&lt;="&amp;G$3,TimeSeries!$1:$1,"&gt;="&amp;G$2)</f>
        <v>122.5</v>
      </c>
      <c r="H1157" s="5">
        <f>AVERAGEIFS(TimeSeries!1155:1155,TimeSeries!$1:$1,"&lt;="&amp;H$3,TimeSeries!$1:$1,"&gt;="&amp;H$2)</f>
        <v>114.5</v>
      </c>
      <c r="I1157" s="5">
        <f>AVERAGEIFS(TimeSeries!1155:1155,TimeSeries!$1:$1,"&lt;="&amp;I$3,TimeSeries!$1:$1,"&gt;="&amp;I$2)</f>
        <v>108.85</v>
      </c>
      <c r="J1157" s="5">
        <f>AVERAGEIFS(TimeSeries!1155:1155,TimeSeries!$1:$1,"&lt;="&amp;J$3,TimeSeries!$1:$1,"&gt;="&amp;J$2)</f>
        <v>111.7</v>
      </c>
      <c r="K1157" s="5">
        <f>+TimeSeries!I1155</f>
        <v>117.3125</v>
      </c>
      <c r="M1157">
        <f t="shared" si="424"/>
        <v>117.690625</v>
      </c>
      <c r="N1157">
        <f t="shared" si="425"/>
        <v>125.66874999999999</v>
      </c>
      <c r="O1157">
        <f t="shared" si="427"/>
        <v>0</v>
      </c>
      <c r="P1157">
        <f t="shared" si="426"/>
        <v>0</v>
      </c>
      <c r="Q1157">
        <f>+INDEX(TimeSeries!$A:$ZZ,'TimeSeries - Formatted'!$B1157+1,'TimeSeries - Formatted'!K$1)</f>
        <v>42</v>
      </c>
      <c r="R1157">
        <f>SUM(O$4:O1157)</f>
        <v>55</v>
      </c>
      <c r="S1157">
        <f>SUM(P$4:P1157)</f>
        <v>56</v>
      </c>
      <c r="U1157" s="1">
        <f t="shared" si="416"/>
        <v>-0.18932209343168238</v>
      </c>
      <c r="V1157" s="1">
        <f t="shared" si="417"/>
        <v>-0.17731465664502899</v>
      </c>
      <c r="W1157" s="1">
        <f t="shared" si="418"/>
        <v>-0.1786791820315119</v>
      </c>
      <c r="X1157" s="1">
        <f t="shared" si="419"/>
        <v>-0.1646778042959427</v>
      </c>
      <c r="Y1157" s="1">
        <f t="shared" si="420"/>
        <v>-0.13610719322990139</v>
      </c>
      <c r="Z1157" s="1">
        <f t="shared" si="421"/>
        <v>-0.15373244641537331</v>
      </c>
      <c r="AA1157" s="1">
        <f t="shared" si="422"/>
        <v>-0.18280780780780781</v>
      </c>
      <c r="AB1157" s="1">
        <f t="shared" si="423"/>
        <v>-0.16889880952380953</v>
      </c>
      <c r="AD1157" s="2">
        <f t="shared" ca="1" si="407"/>
        <v>0</v>
      </c>
      <c r="AE1157" s="2">
        <f t="shared" ca="1" si="408"/>
        <v>0</v>
      </c>
      <c r="AF1157" s="2">
        <f t="shared" ca="1" si="409"/>
        <v>0</v>
      </c>
      <c r="AG1157" s="2">
        <f t="shared" ca="1" si="410"/>
        <v>0</v>
      </c>
      <c r="AH1157" s="2">
        <f t="shared" ca="1" si="411"/>
        <v>0</v>
      </c>
      <c r="AI1157" s="2">
        <f t="shared" ca="1" si="412"/>
        <v>0</v>
      </c>
      <c r="AJ1157" s="2">
        <f t="shared" ca="1" si="413"/>
        <v>0</v>
      </c>
      <c r="AK1157" s="2">
        <f t="shared" ca="1" si="414"/>
        <v>0</v>
      </c>
      <c r="AM1157">
        <f ca="1">+IF(COUNTIFS(AM$4:AM1156,1,$Q$4:$Q1156,$Q1157)=1,0,IF(U1157*AD1157&lt;$AO$1,1,0))</f>
        <v>0</v>
      </c>
      <c r="AN1157">
        <f ca="1">+IF(COUNTIFS(AN$4:AN1156,1,$Q$4:$Q1156,$Q1157)=1,0,IF(V1157*AE1157&lt;$AO$1,1,0))</f>
        <v>0</v>
      </c>
      <c r="AO1157">
        <f ca="1">+IF(COUNTIFS(AO$4:AO1156,1,$Q$4:$Q1156,$Q1157)=1,0,IF(W1157*AF1157&lt;$AO$1,1,0))</f>
        <v>0</v>
      </c>
      <c r="AP1157">
        <f ca="1">+IF(COUNTIFS(AP$4:AP1156,1,$Q$4:$Q1156,$Q1157)=1,0,IF(X1157*AG1157&lt;$AO$1,1,0))</f>
        <v>0</v>
      </c>
      <c r="AQ1157">
        <f ca="1">+IF(COUNTIFS(AQ$4:AQ1156,1,$Q$4:$Q1156,$Q1157)=1,0,IF(Y1157*AH1157&lt;$AO$1,1,0))</f>
        <v>0</v>
      </c>
      <c r="AR1157">
        <f ca="1">+IF(COUNTIFS(AR$4:AR1156,1,$Q$4:$Q1156,$Q1157)=1,0,IF(Z1157*AI1157&lt;$AO$1,1,0))</f>
        <v>0</v>
      </c>
      <c r="AS1157">
        <f ca="1">+IF(COUNTIFS(AS$4:AS1156,1,$Q$4:$Q1156,$Q1157)=1,0,IF(AA1157*AJ1157&lt;$AO$1,1,0))</f>
        <v>0</v>
      </c>
      <c r="AT1157">
        <f ca="1">+IF(COUNTIFS(AT$4:AT1156,1,$Q$4:$Q1156,$Q1157)=1,0,IF(AB1157*AK1157&lt;$AO$1,1,0))</f>
        <v>0</v>
      </c>
      <c r="AU1157">
        <f t="shared" ref="AU1157:AU1220" ca="1" si="428">1*(SUM(AM1157:AT1157)&gt;0)</f>
        <v>0</v>
      </c>
      <c r="AW1157">
        <f ca="1">1*(COUNTIFS($Q$4:$Q1156,Q1157,AU$4:AU1156,1)&gt;0)</f>
        <v>0</v>
      </c>
      <c r="AX1157" t="str">
        <f t="shared" ca="1" si="415"/>
        <v/>
      </c>
    </row>
    <row r="1158" spans="2:50" x14ac:dyDescent="0.35">
      <c r="B1158">
        <f t="shared" ref="B1158:B1221" si="429">+B1157+1</f>
        <v>1155</v>
      </c>
      <c r="C1158" s="5">
        <f>AVERAGEIFS(TimeSeries!1156:1156,TimeSeries!$1:$1,"&lt;="&amp;C$3,TimeSeries!$1:$1,"&gt;="&amp;C$2)</f>
        <v>117.8</v>
      </c>
      <c r="D1158" s="5">
        <f>AVERAGEIFS(TimeSeries!1156:1156,TimeSeries!$1:$1,"&lt;="&amp;D$3,TimeSeries!$1:$1,"&gt;="&amp;D$2)</f>
        <v>122.8</v>
      </c>
      <c r="E1158" s="5">
        <f>AVERAGEIFS(TimeSeries!1156:1156,TimeSeries!$1:$1,"&lt;="&amp;E$3,TimeSeries!$1:$1,"&gt;="&amp;E$2)</f>
        <v>124.25</v>
      </c>
      <c r="F1158" s="5">
        <f>AVERAGEIFS(TimeSeries!1156:1156,TimeSeries!$1:$1,"&lt;="&amp;F$3,TimeSeries!$1:$1,"&gt;="&amp;F$2)</f>
        <v>124.25</v>
      </c>
      <c r="G1158" s="5">
        <f>AVERAGEIFS(TimeSeries!1156:1156,TimeSeries!$1:$1,"&lt;="&amp;G$3,TimeSeries!$1:$1,"&gt;="&amp;G$2)</f>
        <v>120.7</v>
      </c>
      <c r="H1158" s="5">
        <f>AVERAGEIFS(TimeSeries!1156:1156,TimeSeries!$1:$1,"&lt;="&amp;H$3,TimeSeries!$1:$1,"&gt;="&amp;H$2)</f>
        <v>112.2</v>
      </c>
      <c r="I1158" s="5">
        <f>AVERAGEIFS(TimeSeries!1156:1156,TimeSeries!$1:$1,"&lt;="&amp;I$3,TimeSeries!$1:$1,"&gt;="&amp;I$2)</f>
        <v>111.5</v>
      </c>
      <c r="J1158" s="5">
        <f>AVERAGEIFS(TimeSeries!1156:1156,TimeSeries!$1:$1,"&lt;="&amp;J$3,TimeSeries!$1:$1,"&gt;="&amp;J$2)</f>
        <v>116</v>
      </c>
      <c r="K1158" s="5">
        <f>+TimeSeries!I1156</f>
        <v>118.5625</v>
      </c>
      <c r="M1158">
        <f t="shared" si="424"/>
        <v>117.690625</v>
      </c>
      <c r="N1158">
        <f t="shared" si="425"/>
        <v>125.66874999999999</v>
      </c>
      <c r="O1158">
        <f t="shared" si="427"/>
        <v>1</v>
      </c>
      <c r="P1158">
        <f t="shared" si="426"/>
        <v>0</v>
      </c>
      <c r="Q1158">
        <f>+INDEX(TimeSeries!$A:$ZZ,'TimeSeries - Formatted'!$B1158+1,'TimeSeries - Formatted'!K$1)</f>
        <v>42</v>
      </c>
      <c r="R1158">
        <f>SUM(O$4:O1158)</f>
        <v>56</v>
      </c>
      <c r="S1158">
        <f>SUM(P$4:P1158)</f>
        <v>56</v>
      </c>
      <c r="U1158" s="1">
        <f t="shared" si="416"/>
        <v>-0.17246224095539164</v>
      </c>
      <c r="V1158" s="1">
        <f t="shared" si="417"/>
        <v>-0.16091561325589343</v>
      </c>
      <c r="W1158" s="1">
        <f t="shared" si="418"/>
        <v>-0.16694602748910492</v>
      </c>
      <c r="X1158" s="1">
        <f t="shared" si="419"/>
        <v>-0.15274463007159911</v>
      </c>
      <c r="Y1158" s="1">
        <f t="shared" si="420"/>
        <v>-0.14880112834978854</v>
      </c>
      <c r="Z1158" s="1">
        <f t="shared" si="421"/>
        <v>-0.17073170731707321</v>
      </c>
      <c r="AA1158" s="1">
        <f t="shared" si="422"/>
        <v>-0.16291291291291288</v>
      </c>
      <c r="AB1158" s="1">
        <f t="shared" si="423"/>
        <v>-0.13690476190476197</v>
      </c>
      <c r="AD1158" s="2">
        <f t="shared" ca="1" si="407"/>
        <v>0</v>
      </c>
      <c r="AE1158" s="2">
        <f t="shared" ca="1" si="408"/>
        <v>0</v>
      </c>
      <c r="AF1158" s="2">
        <f t="shared" ca="1" si="409"/>
        <v>0</v>
      </c>
      <c r="AG1158" s="2">
        <f t="shared" ca="1" si="410"/>
        <v>0</v>
      </c>
      <c r="AH1158" s="2">
        <f t="shared" ca="1" si="411"/>
        <v>0</v>
      </c>
      <c r="AI1158" s="2">
        <f t="shared" ca="1" si="412"/>
        <v>0</v>
      </c>
      <c r="AJ1158" s="2">
        <f t="shared" ca="1" si="413"/>
        <v>0</v>
      </c>
      <c r="AK1158" s="2">
        <f t="shared" ca="1" si="414"/>
        <v>0</v>
      </c>
      <c r="AM1158">
        <f ca="1">+IF(COUNTIFS(AM$4:AM1157,1,$Q$4:$Q1157,$Q1158)=1,0,IF(U1158*AD1158&lt;$AO$1,1,0))</f>
        <v>0</v>
      </c>
      <c r="AN1158">
        <f ca="1">+IF(COUNTIFS(AN$4:AN1157,1,$Q$4:$Q1157,$Q1158)=1,0,IF(V1158*AE1158&lt;$AO$1,1,0))</f>
        <v>0</v>
      </c>
      <c r="AO1158">
        <f ca="1">+IF(COUNTIFS(AO$4:AO1157,1,$Q$4:$Q1157,$Q1158)=1,0,IF(W1158*AF1158&lt;$AO$1,1,0))</f>
        <v>0</v>
      </c>
      <c r="AP1158">
        <f ca="1">+IF(COUNTIFS(AP$4:AP1157,1,$Q$4:$Q1157,$Q1158)=1,0,IF(X1158*AG1158&lt;$AO$1,1,0))</f>
        <v>0</v>
      </c>
      <c r="AQ1158">
        <f ca="1">+IF(COUNTIFS(AQ$4:AQ1157,1,$Q$4:$Q1157,$Q1158)=1,0,IF(Y1158*AH1158&lt;$AO$1,1,0))</f>
        <v>0</v>
      </c>
      <c r="AR1158">
        <f ca="1">+IF(COUNTIFS(AR$4:AR1157,1,$Q$4:$Q1157,$Q1158)=1,0,IF(Z1158*AI1158&lt;$AO$1,1,0))</f>
        <v>0</v>
      </c>
      <c r="AS1158">
        <f ca="1">+IF(COUNTIFS(AS$4:AS1157,1,$Q$4:$Q1157,$Q1158)=1,0,IF(AA1158*AJ1158&lt;$AO$1,1,0))</f>
        <v>0</v>
      </c>
      <c r="AT1158">
        <f ca="1">+IF(COUNTIFS(AT$4:AT1157,1,$Q$4:$Q1157,$Q1158)=1,0,IF(AB1158*AK1158&lt;$AO$1,1,0))</f>
        <v>0</v>
      </c>
      <c r="AU1158">
        <f t="shared" ca="1" si="428"/>
        <v>0</v>
      </c>
      <c r="AW1158">
        <f ca="1">1*(COUNTIFS($Q$4:$Q1157,Q1158,AU$4:AU1157,1)&gt;0)</f>
        <v>0</v>
      </c>
      <c r="AX1158" t="str">
        <f t="shared" ca="1" si="415"/>
        <v/>
      </c>
    </row>
    <row r="1159" spans="2:50" x14ac:dyDescent="0.35">
      <c r="B1159">
        <f t="shared" si="429"/>
        <v>1156</v>
      </c>
      <c r="C1159" s="5">
        <f>AVERAGEIFS(TimeSeries!1157:1157,TimeSeries!$1:$1,"&lt;="&amp;C$3,TimeSeries!$1:$1,"&gt;="&amp;C$2)</f>
        <v>120.25</v>
      </c>
      <c r="D1159" s="5">
        <f>AVERAGEIFS(TimeSeries!1157:1157,TimeSeries!$1:$1,"&lt;="&amp;D$3,TimeSeries!$1:$1,"&gt;="&amp;D$2)</f>
        <v>125.25</v>
      </c>
      <c r="E1159" s="5">
        <f>AVERAGEIFS(TimeSeries!1157:1157,TimeSeries!$1:$1,"&lt;="&amp;E$3,TimeSeries!$1:$1,"&gt;="&amp;E$2)</f>
        <v>126.65</v>
      </c>
      <c r="F1159" s="5">
        <f>AVERAGEIFS(TimeSeries!1157:1157,TimeSeries!$1:$1,"&lt;="&amp;F$3,TimeSeries!$1:$1,"&gt;="&amp;F$2)</f>
        <v>127.15</v>
      </c>
      <c r="G1159" s="5">
        <f>AVERAGEIFS(TimeSeries!1157:1157,TimeSeries!$1:$1,"&lt;="&amp;G$3,TimeSeries!$1:$1,"&gt;="&amp;G$2)</f>
        <v>122.2</v>
      </c>
      <c r="H1159" s="5">
        <f>AVERAGEIFS(TimeSeries!1157:1157,TimeSeries!$1:$1,"&lt;="&amp;H$3,TimeSeries!$1:$1,"&gt;="&amp;H$2)</f>
        <v>113.2</v>
      </c>
      <c r="I1159" s="5">
        <f>AVERAGEIFS(TimeSeries!1157:1157,TimeSeries!$1:$1,"&lt;="&amp;I$3,TimeSeries!$1:$1,"&gt;="&amp;I$2)</f>
        <v>109.65</v>
      </c>
      <c r="J1159" s="5">
        <f>AVERAGEIFS(TimeSeries!1157:1157,TimeSeries!$1:$1,"&lt;="&amp;J$3,TimeSeries!$1:$1,"&gt;="&amp;J$2)</f>
        <v>110.3</v>
      </c>
      <c r="K1159" s="5">
        <f>+TimeSeries!I1157</f>
        <v>119.6875</v>
      </c>
      <c r="M1159">
        <f t="shared" si="424"/>
        <v>117.690625</v>
      </c>
      <c r="N1159">
        <f t="shared" si="425"/>
        <v>125.66874999999999</v>
      </c>
      <c r="O1159">
        <f t="shared" si="427"/>
        <v>0</v>
      </c>
      <c r="P1159">
        <f t="shared" si="426"/>
        <v>0</v>
      </c>
      <c r="Q1159">
        <f>+INDEX(TimeSeries!$A:$ZZ,'TimeSeries - Formatted'!$B1159+1,'TimeSeries - Formatted'!K$1)</f>
        <v>42</v>
      </c>
      <c r="R1159">
        <f>SUM(O$4:O1159)</f>
        <v>56</v>
      </c>
      <c r="S1159">
        <f>SUM(P$4:P1159)</f>
        <v>56</v>
      </c>
      <c r="U1159" s="1">
        <f t="shared" si="416"/>
        <v>-0.15525114155251141</v>
      </c>
      <c r="V1159" s="1">
        <f t="shared" si="417"/>
        <v>-0.12012644889357216</v>
      </c>
      <c r="W1159" s="1">
        <f t="shared" si="418"/>
        <v>-0.11464522894092977</v>
      </c>
      <c r="X1159" s="1">
        <f t="shared" si="419"/>
        <v>-0.12940773707634379</v>
      </c>
      <c r="Y1159" s="1">
        <f t="shared" si="420"/>
        <v>-0.1382228490832158</v>
      </c>
      <c r="Z1159" s="1">
        <f t="shared" si="421"/>
        <v>-0.16334072431633417</v>
      </c>
      <c r="AA1159" s="1">
        <f t="shared" si="422"/>
        <v>-0.17680180180180172</v>
      </c>
      <c r="AB1159" s="1">
        <f t="shared" si="423"/>
        <v>-0.17931547619047628</v>
      </c>
      <c r="AD1159" s="2">
        <f t="shared" ca="1" si="407"/>
        <v>0</v>
      </c>
      <c r="AE1159" s="2">
        <f t="shared" ca="1" si="408"/>
        <v>0</v>
      </c>
      <c r="AF1159" s="2">
        <f t="shared" ca="1" si="409"/>
        <v>0</v>
      </c>
      <c r="AG1159" s="2">
        <f t="shared" ca="1" si="410"/>
        <v>0</v>
      </c>
      <c r="AH1159" s="2">
        <f t="shared" ca="1" si="411"/>
        <v>0</v>
      </c>
      <c r="AI1159" s="2">
        <f t="shared" ca="1" si="412"/>
        <v>0</v>
      </c>
      <c r="AJ1159" s="2">
        <f t="shared" ca="1" si="413"/>
        <v>0</v>
      </c>
      <c r="AK1159" s="2">
        <f t="shared" ca="1" si="414"/>
        <v>0</v>
      </c>
      <c r="AM1159">
        <f ca="1">+IF(COUNTIFS(AM$4:AM1158,1,$Q$4:$Q1158,$Q1159)=1,0,IF(U1159*AD1159&lt;$AO$1,1,0))</f>
        <v>0</v>
      </c>
      <c r="AN1159">
        <f ca="1">+IF(COUNTIFS(AN$4:AN1158,1,$Q$4:$Q1158,$Q1159)=1,0,IF(V1159*AE1159&lt;$AO$1,1,0))</f>
        <v>0</v>
      </c>
      <c r="AO1159">
        <f ca="1">+IF(COUNTIFS(AO$4:AO1158,1,$Q$4:$Q1158,$Q1159)=1,0,IF(W1159*AF1159&lt;$AO$1,1,0))</f>
        <v>0</v>
      </c>
      <c r="AP1159">
        <f ca="1">+IF(COUNTIFS(AP$4:AP1158,1,$Q$4:$Q1158,$Q1159)=1,0,IF(X1159*AG1159&lt;$AO$1,1,0))</f>
        <v>0</v>
      </c>
      <c r="AQ1159">
        <f ca="1">+IF(COUNTIFS(AQ$4:AQ1158,1,$Q$4:$Q1158,$Q1159)=1,0,IF(Y1159*AH1159&lt;$AO$1,1,0))</f>
        <v>0</v>
      </c>
      <c r="AR1159">
        <f ca="1">+IF(COUNTIFS(AR$4:AR1158,1,$Q$4:$Q1158,$Q1159)=1,0,IF(Z1159*AI1159&lt;$AO$1,1,0))</f>
        <v>0</v>
      </c>
      <c r="AS1159">
        <f ca="1">+IF(COUNTIFS(AS$4:AS1158,1,$Q$4:$Q1158,$Q1159)=1,0,IF(AA1159*AJ1159&lt;$AO$1,1,0))</f>
        <v>0</v>
      </c>
      <c r="AT1159">
        <f ca="1">+IF(COUNTIFS(AT$4:AT1158,1,$Q$4:$Q1158,$Q1159)=1,0,IF(AB1159*AK1159&lt;$AO$1,1,0))</f>
        <v>0</v>
      </c>
      <c r="AU1159">
        <f t="shared" ca="1" si="428"/>
        <v>0</v>
      </c>
      <c r="AW1159">
        <f ca="1">1*(COUNTIFS($Q$4:$Q1158,Q1159,AU$4:AU1158,1)&gt;0)</f>
        <v>0</v>
      </c>
      <c r="AX1159" t="str">
        <f t="shared" ca="1" si="415"/>
        <v/>
      </c>
    </row>
    <row r="1160" spans="2:50" x14ac:dyDescent="0.35">
      <c r="B1160">
        <f t="shared" si="429"/>
        <v>1157</v>
      </c>
      <c r="C1160" s="5">
        <f>AVERAGEIFS(TimeSeries!1158:1158,TimeSeries!$1:$1,"&lt;="&amp;C$3,TimeSeries!$1:$1,"&gt;="&amp;C$2)</f>
        <v>123.15</v>
      </c>
      <c r="D1160" s="5">
        <f>AVERAGEIFS(TimeSeries!1158:1158,TimeSeries!$1:$1,"&lt;="&amp;D$3,TimeSeries!$1:$1,"&gt;="&amp;D$2)</f>
        <v>128.15</v>
      </c>
      <c r="E1160" s="5">
        <f>AVERAGEIFS(TimeSeries!1158:1158,TimeSeries!$1:$1,"&lt;="&amp;E$3,TimeSeries!$1:$1,"&gt;="&amp;E$2)</f>
        <v>128.85</v>
      </c>
      <c r="F1160" s="5">
        <f>AVERAGEIFS(TimeSeries!1158:1158,TimeSeries!$1:$1,"&lt;="&amp;F$3,TimeSeries!$1:$1,"&gt;="&amp;F$2)</f>
        <v>131.85</v>
      </c>
      <c r="G1160" s="5">
        <f>AVERAGEIFS(TimeSeries!1158:1158,TimeSeries!$1:$1,"&lt;="&amp;G$3,TimeSeries!$1:$1,"&gt;="&amp;G$2)</f>
        <v>129</v>
      </c>
      <c r="H1160" s="5">
        <f>AVERAGEIFS(TimeSeries!1158:1158,TimeSeries!$1:$1,"&lt;="&amp;H$3,TimeSeries!$1:$1,"&gt;="&amp;H$2)</f>
        <v>117</v>
      </c>
      <c r="I1160" s="5">
        <f>AVERAGEIFS(TimeSeries!1158:1158,TimeSeries!$1:$1,"&lt;="&amp;I$3,TimeSeries!$1:$1,"&gt;="&amp;I$2)</f>
        <v>114.2</v>
      </c>
      <c r="J1160" s="5">
        <f>AVERAGEIFS(TimeSeries!1158:1158,TimeSeries!$1:$1,"&lt;="&amp;J$3,TimeSeries!$1:$1,"&gt;="&amp;J$2)</f>
        <v>117.4</v>
      </c>
      <c r="K1160" s="5">
        <f>+TimeSeries!I1158</f>
        <v>123.8</v>
      </c>
      <c r="M1160">
        <f t="shared" si="424"/>
        <v>117.690625</v>
      </c>
      <c r="N1160">
        <f t="shared" si="425"/>
        <v>125.66874999999999</v>
      </c>
      <c r="O1160">
        <f t="shared" si="427"/>
        <v>0</v>
      </c>
      <c r="P1160">
        <f t="shared" si="426"/>
        <v>0</v>
      </c>
      <c r="Q1160">
        <f>+INDEX(TimeSeries!$A:$ZZ,'TimeSeries - Formatted'!$B1160+1,'TimeSeries - Formatted'!K$1)</f>
        <v>42</v>
      </c>
      <c r="R1160">
        <f>SUM(O$4:O1160)</f>
        <v>56</v>
      </c>
      <c r="S1160">
        <f>SUM(P$4:P1160)</f>
        <v>56</v>
      </c>
      <c r="U1160" s="1">
        <f t="shared" si="416"/>
        <v>-8.5746102449888562E-2</v>
      </c>
      <c r="V1160" s="1">
        <f t="shared" si="417"/>
        <v>-2.6955201214882152E-2</v>
      </c>
      <c r="W1160" s="1">
        <f t="shared" si="418"/>
        <v>-2.6812688821752362E-2</v>
      </c>
      <c r="X1160" s="1">
        <f t="shared" si="419"/>
        <v>-3.688823959094234E-2</v>
      </c>
      <c r="Y1160" s="1">
        <f t="shared" si="420"/>
        <v>-5.2863436123347984E-2</v>
      </c>
      <c r="Z1160" s="1">
        <f t="shared" si="421"/>
        <v>-0.12490650710545992</v>
      </c>
      <c r="AA1160" s="1">
        <f t="shared" si="422"/>
        <v>-0.13188901558342836</v>
      </c>
      <c r="AB1160" s="1">
        <f t="shared" si="423"/>
        <v>-9.7617217524980648E-2</v>
      </c>
      <c r="AD1160" s="2">
        <f t="shared" ca="1" si="407"/>
        <v>0</v>
      </c>
      <c r="AE1160" s="2">
        <f t="shared" ca="1" si="408"/>
        <v>0</v>
      </c>
      <c r="AF1160" s="2">
        <f t="shared" ca="1" si="409"/>
        <v>0</v>
      </c>
      <c r="AG1160" s="2">
        <f t="shared" ca="1" si="410"/>
        <v>0</v>
      </c>
      <c r="AH1160" s="2">
        <f t="shared" ca="1" si="411"/>
        <v>0</v>
      </c>
      <c r="AI1160" s="2">
        <f t="shared" ca="1" si="412"/>
        <v>0</v>
      </c>
      <c r="AJ1160" s="2">
        <f t="shared" ca="1" si="413"/>
        <v>0</v>
      </c>
      <c r="AK1160" s="2">
        <f t="shared" ca="1" si="414"/>
        <v>0</v>
      </c>
      <c r="AM1160">
        <f ca="1">+IF(COUNTIFS(AM$4:AM1159,1,$Q$4:$Q1159,$Q1160)=1,0,IF(U1160*AD1160&lt;$AO$1,1,0))</f>
        <v>0</v>
      </c>
      <c r="AN1160">
        <f ca="1">+IF(COUNTIFS(AN$4:AN1159,1,$Q$4:$Q1159,$Q1160)=1,0,IF(V1160*AE1160&lt;$AO$1,1,0))</f>
        <v>0</v>
      </c>
      <c r="AO1160">
        <f ca="1">+IF(COUNTIFS(AO$4:AO1159,1,$Q$4:$Q1159,$Q1160)=1,0,IF(W1160*AF1160&lt;$AO$1,1,0))</f>
        <v>0</v>
      </c>
      <c r="AP1160">
        <f ca="1">+IF(COUNTIFS(AP$4:AP1159,1,$Q$4:$Q1159,$Q1160)=1,0,IF(X1160*AG1160&lt;$AO$1,1,0))</f>
        <v>0</v>
      </c>
      <c r="AQ1160">
        <f ca="1">+IF(COUNTIFS(AQ$4:AQ1159,1,$Q$4:$Q1159,$Q1160)=1,0,IF(Y1160*AH1160&lt;$AO$1,1,0))</f>
        <v>0</v>
      </c>
      <c r="AR1160">
        <f ca="1">+IF(COUNTIFS(AR$4:AR1159,1,$Q$4:$Q1159,$Q1160)=1,0,IF(Z1160*AI1160&lt;$AO$1,1,0))</f>
        <v>0</v>
      </c>
      <c r="AS1160">
        <f ca="1">+IF(COUNTIFS(AS$4:AS1159,1,$Q$4:$Q1159,$Q1160)=1,0,IF(AA1160*AJ1160&lt;$AO$1,1,0))</f>
        <v>0</v>
      </c>
      <c r="AT1160">
        <f ca="1">+IF(COUNTIFS(AT$4:AT1159,1,$Q$4:$Q1159,$Q1160)=1,0,IF(AB1160*AK1160&lt;$AO$1,1,0))</f>
        <v>0</v>
      </c>
      <c r="AU1160">
        <f t="shared" ca="1" si="428"/>
        <v>0</v>
      </c>
      <c r="AW1160">
        <f ca="1">1*(COUNTIFS($Q$4:$Q1159,Q1160,AU$4:AU1159,1)&gt;0)</f>
        <v>0</v>
      </c>
      <c r="AX1160" t="str">
        <f t="shared" ca="1" si="415"/>
        <v/>
      </c>
    </row>
    <row r="1161" spans="2:50" x14ac:dyDescent="0.35">
      <c r="B1161">
        <f t="shared" si="429"/>
        <v>1158</v>
      </c>
      <c r="C1161" s="5">
        <f>AVERAGEIFS(TimeSeries!1159:1159,TimeSeries!$1:$1,"&lt;="&amp;C$3,TimeSeries!$1:$1,"&gt;="&amp;C$2)</f>
        <v>126.05</v>
      </c>
      <c r="D1161" s="5">
        <f>AVERAGEIFS(TimeSeries!1159:1159,TimeSeries!$1:$1,"&lt;="&amp;D$3,TimeSeries!$1:$1,"&gt;="&amp;D$2)</f>
        <v>130.55000000000001</v>
      </c>
      <c r="E1161" s="5">
        <f>AVERAGEIFS(TimeSeries!1159:1159,TimeSeries!$1:$1,"&lt;="&amp;E$3,TimeSeries!$1:$1,"&gt;="&amp;E$2)</f>
        <v>131.25</v>
      </c>
      <c r="F1161" s="5">
        <f>AVERAGEIFS(TimeSeries!1159:1159,TimeSeries!$1:$1,"&lt;="&amp;F$3,TimeSeries!$1:$1,"&gt;="&amp;F$2)</f>
        <v>133.25</v>
      </c>
      <c r="G1161" s="5">
        <f>AVERAGEIFS(TimeSeries!1159:1159,TimeSeries!$1:$1,"&lt;="&amp;G$3,TimeSeries!$1:$1,"&gt;="&amp;G$2)</f>
        <v>129</v>
      </c>
      <c r="H1161" s="5">
        <f>AVERAGEIFS(TimeSeries!1159:1159,TimeSeries!$1:$1,"&lt;="&amp;H$3,TimeSeries!$1:$1,"&gt;="&amp;H$2)</f>
        <v>118.5</v>
      </c>
      <c r="I1161" s="5">
        <f>AVERAGEIFS(TimeSeries!1159:1159,TimeSeries!$1:$1,"&lt;="&amp;I$3,TimeSeries!$1:$1,"&gt;="&amp;I$2)</f>
        <v>115.7</v>
      </c>
      <c r="J1161" s="5">
        <f>AVERAGEIFS(TimeSeries!1159:1159,TimeSeries!$1:$1,"&lt;="&amp;J$3,TimeSeries!$1:$1,"&gt;="&amp;J$2)</f>
        <v>117.4</v>
      </c>
      <c r="K1161" s="5">
        <f>+TimeSeries!I1159</f>
        <v>125.5</v>
      </c>
      <c r="M1161">
        <f t="shared" si="424"/>
        <v>117.690625</v>
      </c>
      <c r="N1161">
        <f t="shared" si="425"/>
        <v>125.4</v>
      </c>
      <c r="O1161">
        <f t="shared" si="427"/>
        <v>0</v>
      </c>
      <c r="P1161">
        <f t="shared" si="426"/>
        <v>1</v>
      </c>
      <c r="Q1161">
        <f>+INDEX(TimeSeries!$A:$ZZ,'TimeSeries - Formatted'!$B1161+1,'TimeSeries - Formatted'!K$1)</f>
        <v>42</v>
      </c>
      <c r="R1161">
        <f>SUM(O$4:O1161)</f>
        <v>56</v>
      </c>
      <c r="S1161">
        <f>SUM(P$4:P1161)</f>
        <v>57</v>
      </c>
      <c r="U1161" s="1">
        <f t="shared" si="416"/>
        <v>1.2449799196787126E-2</v>
      </c>
      <c r="V1161" s="1">
        <f t="shared" si="417"/>
        <v>1.8728053062817107E-2</v>
      </c>
      <c r="W1161" s="1">
        <f t="shared" si="418"/>
        <v>1.8626309662398199E-2</v>
      </c>
      <c r="X1161" s="1">
        <f t="shared" si="419"/>
        <v>1.061812665908235E-2</v>
      </c>
      <c r="Y1161" s="1">
        <f t="shared" si="420"/>
        <v>-3.4762456546928444E-3</v>
      </c>
      <c r="Z1161" s="1">
        <f t="shared" si="421"/>
        <v>-5.1620648259303792E-2</v>
      </c>
      <c r="AA1161" s="1">
        <f t="shared" si="422"/>
        <v>-5.7817589576547146E-2</v>
      </c>
      <c r="AB1161" s="1">
        <f t="shared" si="423"/>
        <v>-3.4539473684210398E-2</v>
      </c>
      <c r="AD1161" s="2">
        <f t="shared" ca="1" si="407"/>
        <v>0</v>
      </c>
      <c r="AE1161" s="2">
        <f t="shared" ca="1" si="408"/>
        <v>0</v>
      </c>
      <c r="AF1161" s="2">
        <f t="shared" ca="1" si="409"/>
        <v>0</v>
      </c>
      <c r="AG1161" s="2">
        <f t="shared" ca="1" si="410"/>
        <v>0</v>
      </c>
      <c r="AH1161" s="2">
        <f t="shared" ca="1" si="411"/>
        <v>0</v>
      </c>
      <c r="AI1161" s="2">
        <f t="shared" ca="1" si="412"/>
        <v>0</v>
      </c>
      <c r="AJ1161" s="2">
        <f t="shared" ca="1" si="413"/>
        <v>0</v>
      </c>
      <c r="AK1161" s="2">
        <f t="shared" ca="1" si="414"/>
        <v>0</v>
      </c>
      <c r="AM1161">
        <f ca="1">+IF(COUNTIFS(AM$4:AM1160,1,$Q$4:$Q1160,$Q1161)=1,0,IF(U1161*AD1161&lt;$AO$1,1,0))</f>
        <v>0</v>
      </c>
      <c r="AN1161">
        <f ca="1">+IF(COUNTIFS(AN$4:AN1160,1,$Q$4:$Q1160,$Q1161)=1,0,IF(V1161*AE1161&lt;$AO$1,1,0))</f>
        <v>0</v>
      </c>
      <c r="AO1161">
        <f ca="1">+IF(COUNTIFS(AO$4:AO1160,1,$Q$4:$Q1160,$Q1161)=1,0,IF(W1161*AF1161&lt;$AO$1,1,0))</f>
        <v>0</v>
      </c>
      <c r="AP1161">
        <f ca="1">+IF(COUNTIFS(AP$4:AP1160,1,$Q$4:$Q1160,$Q1161)=1,0,IF(X1161*AG1161&lt;$AO$1,1,0))</f>
        <v>0</v>
      </c>
      <c r="AQ1161">
        <f ca="1">+IF(COUNTIFS(AQ$4:AQ1160,1,$Q$4:$Q1160,$Q1161)=1,0,IF(Y1161*AH1161&lt;$AO$1,1,0))</f>
        <v>0</v>
      </c>
      <c r="AR1161">
        <f ca="1">+IF(COUNTIFS(AR$4:AR1160,1,$Q$4:$Q1160,$Q1161)=1,0,IF(Z1161*AI1161&lt;$AO$1,1,0))</f>
        <v>0</v>
      </c>
      <c r="AS1161">
        <f ca="1">+IF(COUNTIFS(AS$4:AS1160,1,$Q$4:$Q1160,$Q1161)=1,0,IF(AA1161*AJ1161&lt;$AO$1,1,0))</f>
        <v>0</v>
      </c>
      <c r="AT1161">
        <f ca="1">+IF(COUNTIFS(AT$4:AT1160,1,$Q$4:$Q1160,$Q1161)=1,0,IF(AB1161*AK1161&lt;$AO$1,1,0))</f>
        <v>0</v>
      </c>
      <c r="AU1161">
        <f t="shared" ca="1" si="428"/>
        <v>0</v>
      </c>
      <c r="AW1161">
        <f ca="1">1*(COUNTIFS($Q$4:$Q1160,Q1161,AU$4:AU1160,1)&gt;0)</f>
        <v>0</v>
      </c>
      <c r="AX1161" t="str">
        <f t="shared" ca="1" si="415"/>
        <v/>
      </c>
    </row>
    <row r="1162" spans="2:50" x14ac:dyDescent="0.35">
      <c r="B1162">
        <f t="shared" si="429"/>
        <v>1159</v>
      </c>
      <c r="C1162" s="5">
        <f>AVERAGEIFS(TimeSeries!1160:1160,TimeSeries!$1:$1,"&lt;="&amp;C$3,TimeSeries!$1:$1,"&gt;="&amp;C$2)</f>
        <v>128.94999999999999</v>
      </c>
      <c r="D1162" s="5">
        <f>AVERAGEIFS(TimeSeries!1160:1160,TimeSeries!$1:$1,"&lt;="&amp;D$3,TimeSeries!$1:$1,"&gt;="&amp;D$2)</f>
        <v>132.94999999999999</v>
      </c>
      <c r="E1162" s="5">
        <f>AVERAGEIFS(TimeSeries!1160:1160,TimeSeries!$1:$1,"&lt;="&amp;E$3,TimeSeries!$1:$1,"&gt;="&amp;E$2)</f>
        <v>133.69999999999999</v>
      </c>
      <c r="F1162" s="5">
        <f>AVERAGEIFS(TimeSeries!1160:1160,TimeSeries!$1:$1,"&lt;="&amp;F$3,TimeSeries!$1:$1,"&gt;="&amp;F$2)</f>
        <v>134.69999999999999</v>
      </c>
      <c r="G1162" s="5">
        <f>AVERAGEIFS(TimeSeries!1160:1160,TimeSeries!$1:$1,"&lt;="&amp;G$3,TimeSeries!$1:$1,"&gt;="&amp;G$2)</f>
        <v>129.75</v>
      </c>
      <c r="H1162" s="5">
        <f>AVERAGEIFS(TimeSeries!1160:1160,TimeSeries!$1:$1,"&lt;="&amp;H$3,TimeSeries!$1:$1,"&gt;="&amp;H$2)</f>
        <v>120.75</v>
      </c>
      <c r="I1162" s="5">
        <f>AVERAGEIFS(TimeSeries!1160:1160,TimeSeries!$1:$1,"&lt;="&amp;I$3,TimeSeries!$1:$1,"&gt;="&amp;I$2)</f>
        <v>117.9</v>
      </c>
      <c r="J1162" s="5">
        <f>AVERAGEIFS(TimeSeries!1160:1160,TimeSeries!$1:$1,"&lt;="&amp;J$3,TimeSeries!$1:$1,"&gt;="&amp;J$2)</f>
        <v>118.8</v>
      </c>
      <c r="K1162" s="5">
        <f>+TimeSeries!I1160</f>
        <v>127.57499999999999</v>
      </c>
      <c r="M1162">
        <f t="shared" si="424"/>
        <v>117.690625</v>
      </c>
      <c r="N1162">
        <f t="shared" si="425"/>
        <v>125.4</v>
      </c>
      <c r="O1162">
        <f t="shared" si="427"/>
        <v>0</v>
      </c>
      <c r="P1162">
        <f t="shared" si="426"/>
        <v>0</v>
      </c>
      <c r="Q1162">
        <f>+INDEX(TimeSeries!$A:$ZZ,'TimeSeries - Formatted'!$B1162+1,'TimeSeries - Formatted'!K$1)</f>
        <v>42</v>
      </c>
      <c r="R1162">
        <f>SUM(O$4:O1162)</f>
        <v>56</v>
      </c>
      <c r="S1162">
        <f>SUM(P$4:P1162)</f>
        <v>57</v>
      </c>
      <c r="U1162" s="1">
        <f t="shared" si="416"/>
        <v>2.300674335581121E-2</v>
      </c>
      <c r="V1162" s="1">
        <f t="shared" si="417"/>
        <v>1.8383761011106614E-2</v>
      </c>
      <c r="W1162" s="1">
        <f t="shared" si="418"/>
        <v>1.8666666666666609E-2</v>
      </c>
      <c r="X1162" s="1">
        <f t="shared" si="419"/>
        <v>1.0881801125703472E-2</v>
      </c>
      <c r="Y1162" s="1">
        <f t="shared" si="420"/>
        <v>5.8139534883721034E-3</v>
      </c>
      <c r="Z1162" s="1">
        <f t="shared" si="421"/>
        <v>1.8987341772152E-2</v>
      </c>
      <c r="AA1162" s="1">
        <f t="shared" si="422"/>
        <v>1.2886597938144284E-2</v>
      </c>
      <c r="AB1162" s="1">
        <f t="shared" si="423"/>
        <v>-1.1647254575707255E-2</v>
      </c>
      <c r="AD1162" s="2">
        <f t="shared" ca="1" si="407"/>
        <v>1</v>
      </c>
      <c r="AE1162" s="2">
        <f t="shared" ca="1" si="408"/>
        <v>1</v>
      </c>
      <c r="AF1162" s="2">
        <f t="shared" ca="1" si="409"/>
        <v>1</v>
      </c>
      <c r="AG1162" s="2">
        <f t="shared" ca="1" si="410"/>
        <v>1</v>
      </c>
      <c r="AH1162" s="2">
        <f t="shared" ca="1" si="411"/>
        <v>0</v>
      </c>
      <c r="AI1162" s="2">
        <f t="shared" ca="1" si="412"/>
        <v>0</v>
      </c>
      <c r="AJ1162" s="2">
        <f t="shared" ca="1" si="413"/>
        <v>0</v>
      </c>
      <c r="AK1162" s="2">
        <f t="shared" ca="1" si="414"/>
        <v>0</v>
      </c>
      <c r="AM1162">
        <f ca="1">+IF(COUNTIFS(AM$4:AM1161,1,$Q$4:$Q1161,$Q1162)=1,0,IF(U1162*AD1162&lt;$AO$1,1,0))</f>
        <v>0</v>
      </c>
      <c r="AN1162">
        <f ca="1">+IF(COUNTIFS(AN$4:AN1161,1,$Q$4:$Q1161,$Q1162)=1,0,IF(V1162*AE1162&lt;$AO$1,1,0))</f>
        <v>0</v>
      </c>
      <c r="AO1162">
        <f ca="1">+IF(COUNTIFS(AO$4:AO1161,1,$Q$4:$Q1161,$Q1162)=1,0,IF(W1162*AF1162&lt;$AO$1,1,0))</f>
        <v>0</v>
      </c>
      <c r="AP1162">
        <f ca="1">+IF(COUNTIFS(AP$4:AP1161,1,$Q$4:$Q1161,$Q1162)=1,0,IF(X1162*AG1162&lt;$AO$1,1,0))</f>
        <v>0</v>
      </c>
      <c r="AQ1162">
        <f ca="1">+IF(COUNTIFS(AQ$4:AQ1161,1,$Q$4:$Q1161,$Q1162)=1,0,IF(Y1162*AH1162&lt;$AO$1,1,0))</f>
        <v>0</v>
      </c>
      <c r="AR1162">
        <f ca="1">+IF(COUNTIFS(AR$4:AR1161,1,$Q$4:$Q1161,$Q1162)=1,0,IF(Z1162*AI1162&lt;$AO$1,1,0))</f>
        <v>0</v>
      </c>
      <c r="AS1162">
        <f ca="1">+IF(COUNTIFS(AS$4:AS1161,1,$Q$4:$Q1161,$Q1162)=1,0,IF(AA1162*AJ1162&lt;$AO$1,1,0))</f>
        <v>0</v>
      </c>
      <c r="AT1162">
        <f ca="1">+IF(COUNTIFS(AT$4:AT1161,1,$Q$4:$Q1161,$Q1162)=1,0,IF(AB1162*AK1162&lt;$AO$1,1,0))</f>
        <v>0</v>
      </c>
      <c r="AU1162">
        <f t="shared" ca="1" si="428"/>
        <v>0</v>
      </c>
      <c r="AW1162">
        <f ca="1">1*(COUNTIFS($Q$4:$Q1161,Q1162,AU$4:AU1161,1)&gt;0)</f>
        <v>0</v>
      </c>
      <c r="AX1162" t="str">
        <f t="shared" ca="1" si="415"/>
        <v/>
      </c>
    </row>
    <row r="1163" spans="2:50" x14ac:dyDescent="0.35">
      <c r="B1163">
        <f t="shared" si="429"/>
        <v>1160</v>
      </c>
      <c r="C1163" s="5">
        <f>AVERAGEIFS(TimeSeries!1161:1161,TimeSeries!$1:$1,"&lt;="&amp;C$3,TimeSeries!$1:$1,"&gt;="&amp;C$2)</f>
        <v>131.19999999999999</v>
      </c>
      <c r="D1163" s="5">
        <f>AVERAGEIFS(TimeSeries!1161:1161,TimeSeries!$1:$1,"&lt;="&amp;D$3,TimeSeries!$1:$1,"&gt;="&amp;D$2)</f>
        <v>134.69999999999999</v>
      </c>
      <c r="E1163" s="5">
        <f>AVERAGEIFS(TimeSeries!1161:1161,TimeSeries!$1:$1,"&lt;="&amp;E$3,TimeSeries!$1:$1,"&gt;="&amp;E$2)</f>
        <v>135.4</v>
      </c>
      <c r="F1163" s="5">
        <f>AVERAGEIFS(TimeSeries!1161:1161,TimeSeries!$1:$1,"&lt;="&amp;F$3,TimeSeries!$1:$1,"&gt;="&amp;F$2)</f>
        <v>136.4</v>
      </c>
      <c r="G1163" s="5">
        <f>AVERAGEIFS(TimeSeries!1161:1161,TimeSeries!$1:$1,"&lt;="&amp;G$3,TimeSeries!$1:$1,"&gt;="&amp;G$2)</f>
        <v>131.44999999999999</v>
      </c>
      <c r="H1163" s="5">
        <f>AVERAGEIFS(TimeSeries!1161:1161,TimeSeries!$1:$1,"&lt;="&amp;H$3,TimeSeries!$1:$1,"&gt;="&amp;H$2)</f>
        <v>122.45</v>
      </c>
      <c r="I1163" s="5">
        <f>AVERAGEIFS(TimeSeries!1161:1161,TimeSeries!$1:$1,"&lt;="&amp;I$3,TimeSeries!$1:$1,"&gt;="&amp;I$2)</f>
        <v>120.3</v>
      </c>
      <c r="J1163" s="5">
        <f>AVERAGEIFS(TimeSeries!1161:1161,TimeSeries!$1:$1,"&lt;="&amp;J$3,TimeSeries!$1:$1,"&gt;="&amp;J$2)</f>
        <v>121.6</v>
      </c>
      <c r="K1163" s="5">
        <f>+TimeSeries!I1161</f>
        <v>129.58750000000001</v>
      </c>
      <c r="M1163">
        <f t="shared" si="424"/>
        <v>117.690625</v>
      </c>
      <c r="N1163">
        <f t="shared" si="425"/>
        <v>125.4</v>
      </c>
      <c r="O1163">
        <f t="shared" si="427"/>
        <v>0</v>
      </c>
      <c r="P1163">
        <f t="shared" si="426"/>
        <v>0</v>
      </c>
      <c r="Q1163">
        <f>+INDEX(TimeSeries!$A:$ZZ,'TimeSeries - Formatted'!$B1163+1,'TimeSeries - Formatted'!K$1)</f>
        <v>42</v>
      </c>
      <c r="R1163">
        <f>SUM(O$4:O1163)</f>
        <v>56</v>
      </c>
      <c r="S1163">
        <f>SUM(P$4:P1163)</f>
        <v>57</v>
      </c>
      <c r="U1163" s="1">
        <f t="shared" si="416"/>
        <v>1.7448623497479554E-2</v>
      </c>
      <c r="V1163" s="1">
        <f t="shared" si="417"/>
        <v>1.3162843174125527E-2</v>
      </c>
      <c r="W1163" s="1">
        <f t="shared" si="418"/>
        <v>1.2715033657442198E-2</v>
      </c>
      <c r="X1163" s="1">
        <f t="shared" si="419"/>
        <v>1.2620638455827837E-2</v>
      </c>
      <c r="Y1163" s="1">
        <f t="shared" si="420"/>
        <v>1.3102119460500772E-2</v>
      </c>
      <c r="Z1163" s="1">
        <f t="shared" si="421"/>
        <v>1.4078674948240222E-2</v>
      </c>
      <c r="AA1163" s="1">
        <f t="shared" si="422"/>
        <v>2.0356234096692072E-2</v>
      </c>
      <c r="AB1163" s="1">
        <f t="shared" si="423"/>
        <v>1.1647254575707144E-2</v>
      </c>
      <c r="AD1163" s="2">
        <f t="shared" ca="1" si="407"/>
        <v>1</v>
      </c>
      <c r="AE1163" s="2">
        <f t="shared" ca="1" si="408"/>
        <v>1</v>
      </c>
      <c r="AF1163" s="2">
        <f t="shared" ca="1" si="409"/>
        <v>1</v>
      </c>
      <c r="AG1163" s="2">
        <f t="shared" ca="1" si="410"/>
        <v>1</v>
      </c>
      <c r="AH1163" s="2">
        <f t="shared" ca="1" si="411"/>
        <v>1</v>
      </c>
      <c r="AI1163" s="2">
        <f t="shared" ca="1" si="412"/>
        <v>1</v>
      </c>
      <c r="AJ1163" s="2">
        <f t="shared" ca="1" si="413"/>
        <v>1</v>
      </c>
      <c r="AK1163" s="2">
        <f t="shared" ca="1" si="414"/>
        <v>0</v>
      </c>
      <c r="AM1163">
        <f ca="1">+IF(COUNTIFS(AM$4:AM1162,1,$Q$4:$Q1162,$Q1163)=1,0,IF(U1163*AD1163&lt;$AO$1,1,0))</f>
        <v>0</v>
      </c>
      <c r="AN1163">
        <f ca="1">+IF(COUNTIFS(AN$4:AN1162,1,$Q$4:$Q1162,$Q1163)=1,0,IF(V1163*AE1163&lt;$AO$1,1,0))</f>
        <v>0</v>
      </c>
      <c r="AO1163">
        <f ca="1">+IF(COUNTIFS(AO$4:AO1162,1,$Q$4:$Q1162,$Q1163)=1,0,IF(W1163*AF1163&lt;$AO$1,1,0))</f>
        <v>0</v>
      </c>
      <c r="AP1163">
        <f ca="1">+IF(COUNTIFS(AP$4:AP1162,1,$Q$4:$Q1162,$Q1163)=1,0,IF(X1163*AG1163&lt;$AO$1,1,0))</f>
        <v>0</v>
      </c>
      <c r="AQ1163">
        <f ca="1">+IF(COUNTIFS(AQ$4:AQ1162,1,$Q$4:$Q1162,$Q1163)=1,0,IF(Y1163*AH1163&lt;$AO$1,1,0))</f>
        <v>0</v>
      </c>
      <c r="AR1163">
        <f ca="1">+IF(COUNTIFS(AR$4:AR1162,1,$Q$4:$Q1162,$Q1163)=1,0,IF(Z1163*AI1163&lt;$AO$1,1,0))</f>
        <v>0</v>
      </c>
      <c r="AS1163">
        <f ca="1">+IF(COUNTIFS(AS$4:AS1162,1,$Q$4:$Q1162,$Q1163)=1,0,IF(AA1163*AJ1163&lt;$AO$1,1,0))</f>
        <v>0</v>
      </c>
      <c r="AT1163">
        <f ca="1">+IF(COUNTIFS(AT$4:AT1162,1,$Q$4:$Q1162,$Q1163)=1,0,IF(AB1163*AK1163&lt;$AO$1,1,0))</f>
        <v>0</v>
      </c>
      <c r="AU1163">
        <f t="shared" ca="1" si="428"/>
        <v>0</v>
      </c>
      <c r="AW1163">
        <f ca="1">1*(COUNTIFS($Q$4:$Q1162,Q1163,AU$4:AU1162,1)&gt;0)</f>
        <v>0</v>
      </c>
      <c r="AX1163" t="str">
        <f t="shared" ca="1" si="415"/>
        <v/>
      </c>
    </row>
    <row r="1164" spans="2:50" x14ac:dyDescent="0.35">
      <c r="B1164">
        <f t="shared" si="429"/>
        <v>1161</v>
      </c>
      <c r="C1164" s="5">
        <f>AVERAGEIFS(TimeSeries!1162:1162,TimeSeries!$1:$1,"&lt;="&amp;C$3,TimeSeries!$1:$1,"&gt;="&amp;C$2)</f>
        <v>133.1</v>
      </c>
      <c r="D1164" s="5">
        <f>AVERAGEIFS(TimeSeries!1162:1162,TimeSeries!$1:$1,"&lt;="&amp;D$3,TimeSeries!$1:$1,"&gt;="&amp;D$2)</f>
        <v>136.6</v>
      </c>
      <c r="E1164" s="5">
        <f>AVERAGEIFS(TimeSeries!1162:1162,TimeSeries!$1:$1,"&lt;="&amp;E$3,TimeSeries!$1:$1,"&gt;="&amp;E$2)</f>
        <v>136.6</v>
      </c>
      <c r="F1164" s="5">
        <f>AVERAGEIFS(TimeSeries!1162:1162,TimeSeries!$1:$1,"&lt;="&amp;F$3,TimeSeries!$1:$1,"&gt;="&amp;F$2)</f>
        <v>137.6</v>
      </c>
      <c r="G1164" s="5">
        <f>AVERAGEIFS(TimeSeries!1162:1162,TimeSeries!$1:$1,"&lt;="&amp;G$3,TimeSeries!$1:$1,"&gt;="&amp;G$2)</f>
        <v>133.35</v>
      </c>
      <c r="H1164" s="5">
        <f>AVERAGEIFS(TimeSeries!1162:1162,TimeSeries!$1:$1,"&lt;="&amp;H$3,TimeSeries!$1:$1,"&gt;="&amp;H$2)</f>
        <v>124.35</v>
      </c>
      <c r="I1164" s="5">
        <f>AVERAGEIFS(TimeSeries!1162:1162,TimeSeries!$1:$1,"&lt;="&amp;I$3,TimeSeries!$1:$1,"&gt;="&amp;I$2)</f>
        <v>121.5</v>
      </c>
      <c r="J1164" s="5">
        <f>AVERAGEIFS(TimeSeries!1162:1162,TimeSeries!$1:$1,"&lt;="&amp;J$3,TimeSeries!$1:$1,"&gt;="&amp;J$2)</f>
        <v>123</v>
      </c>
      <c r="K1164" s="5">
        <f>+TimeSeries!I1162</f>
        <v>131.13749999999999</v>
      </c>
      <c r="M1164">
        <f t="shared" si="424"/>
        <v>117.690625</v>
      </c>
      <c r="N1164">
        <f t="shared" si="425"/>
        <v>125.4</v>
      </c>
      <c r="O1164">
        <f t="shared" si="427"/>
        <v>0</v>
      </c>
      <c r="P1164">
        <f t="shared" si="426"/>
        <v>0</v>
      </c>
      <c r="Q1164">
        <f>+INDEX(TimeSeries!$A:$ZZ,'TimeSeries - Formatted'!$B1164+1,'TimeSeries - Formatted'!K$1)</f>
        <v>42</v>
      </c>
      <c r="R1164">
        <f>SUM(O$4:O1164)</f>
        <v>56</v>
      </c>
      <c r="S1164">
        <f>SUM(P$4:P1164)</f>
        <v>57</v>
      </c>
      <c r="U1164" s="1">
        <f t="shared" si="416"/>
        <v>1.4481707317073322E-2</v>
      </c>
      <c r="V1164" s="1">
        <f t="shared" si="417"/>
        <v>1.4105419450631151E-2</v>
      </c>
      <c r="W1164" s="1">
        <f t="shared" si="418"/>
        <v>8.8626292466764678E-3</v>
      </c>
      <c r="X1164" s="1">
        <f t="shared" si="419"/>
        <v>8.7976539589442737E-3</v>
      </c>
      <c r="Y1164" s="1">
        <f t="shared" si="420"/>
        <v>1.4454165081780213E-2</v>
      </c>
      <c r="Z1164" s="1">
        <f t="shared" si="421"/>
        <v>1.5516537362188609E-2</v>
      </c>
      <c r="AA1164" s="1">
        <f t="shared" si="422"/>
        <v>9.9750623441396957E-3</v>
      </c>
      <c r="AB1164" s="1">
        <f t="shared" si="423"/>
        <v>1.1513157894736947E-2</v>
      </c>
      <c r="AD1164" s="2">
        <f t="shared" ca="1" si="407"/>
        <v>1</v>
      </c>
      <c r="AE1164" s="2">
        <f t="shared" ca="1" si="408"/>
        <v>1</v>
      </c>
      <c r="AF1164" s="2">
        <f t="shared" ca="1" si="409"/>
        <v>1</v>
      </c>
      <c r="AG1164" s="2">
        <f t="shared" ca="1" si="410"/>
        <v>1</v>
      </c>
      <c r="AH1164" s="2">
        <f t="shared" ca="1" si="411"/>
        <v>1</v>
      </c>
      <c r="AI1164" s="2">
        <f t="shared" ca="1" si="412"/>
        <v>1</v>
      </c>
      <c r="AJ1164" s="2">
        <f t="shared" ca="1" si="413"/>
        <v>1</v>
      </c>
      <c r="AK1164" s="2">
        <f t="shared" ca="1" si="414"/>
        <v>1</v>
      </c>
      <c r="AM1164">
        <f ca="1">+IF(COUNTIFS(AM$4:AM1163,1,$Q$4:$Q1163,$Q1164)=1,0,IF(U1164*AD1164&lt;$AO$1,1,0))</f>
        <v>0</v>
      </c>
      <c r="AN1164">
        <f ca="1">+IF(COUNTIFS(AN$4:AN1163,1,$Q$4:$Q1163,$Q1164)=1,0,IF(V1164*AE1164&lt;$AO$1,1,0))</f>
        <v>0</v>
      </c>
      <c r="AO1164">
        <f ca="1">+IF(COUNTIFS(AO$4:AO1163,1,$Q$4:$Q1163,$Q1164)=1,0,IF(W1164*AF1164&lt;$AO$1,1,0))</f>
        <v>0</v>
      </c>
      <c r="AP1164">
        <f ca="1">+IF(COUNTIFS(AP$4:AP1163,1,$Q$4:$Q1163,$Q1164)=1,0,IF(X1164*AG1164&lt;$AO$1,1,0))</f>
        <v>0</v>
      </c>
      <c r="AQ1164">
        <f ca="1">+IF(COUNTIFS(AQ$4:AQ1163,1,$Q$4:$Q1163,$Q1164)=1,0,IF(Y1164*AH1164&lt;$AO$1,1,0))</f>
        <v>0</v>
      </c>
      <c r="AR1164">
        <f ca="1">+IF(COUNTIFS(AR$4:AR1163,1,$Q$4:$Q1163,$Q1164)=1,0,IF(Z1164*AI1164&lt;$AO$1,1,0))</f>
        <v>0</v>
      </c>
      <c r="AS1164">
        <f ca="1">+IF(COUNTIFS(AS$4:AS1163,1,$Q$4:$Q1163,$Q1164)=1,0,IF(AA1164*AJ1164&lt;$AO$1,1,0))</f>
        <v>0</v>
      </c>
      <c r="AT1164">
        <f ca="1">+IF(COUNTIFS(AT$4:AT1163,1,$Q$4:$Q1163,$Q1164)=1,0,IF(AB1164*AK1164&lt;$AO$1,1,0))</f>
        <v>0</v>
      </c>
      <c r="AU1164">
        <f t="shared" ca="1" si="428"/>
        <v>0</v>
      </c>
      <c r="AW1164">
        <f ca="1">1*(COUNTIFS($Q$4:$Q1163,Q1164,AU$4:AU1163,1)&gt;0)</f>
        <v>0</v>
      </c>
      <c r="AX1164" t="str">
        <f t="shared" ca="1" si="415"/>
        <v/>
      </c>
    </row>
    <row r="1165" spans="2:50" x14ac:dyDescent="0.35">
      <c r="B1165">
        <f t="shared" si="429"/>
        <v>1162</v>
      </c>
      <c r="C1165" s="5">
        <f>AVERAGEIFS(TimeSeries!1163:1163,TimeSeries!$1:$1,"&lt;="&amp;C$3,TimeSeries!$1:$1,"&gt;="&amp;C$2)</f>
        <v>134.1</v>
      </c>
      <c r="D1165" s="5">
        <f>AVERAGEIFS(TimeSeries!1163:1163,TimeSeries!$1:$1,"&lt;="&amp;D$3,TimeSeries!$1:$1,"&gt;="&amp;D$2)</f>
        <v>137.6</v>
      </c>
      <c r="E1165" s="5">
        <f>AVERAGEIFS(TimeSeries!1163:1163,TimeSeries!$1:$1,"&lt;="&amp;E$3,TimeSeries!$1:$1,"&gt;="&amp;E$2)</f>
        <v>138.30000000000001</v>
      </c>
      <c r="F1165" s="5">
        <f>AVERAGEIFS(TimeSeries!1163:1163,TimeSeries!$1:$1,"&lt;="&amp;F$3,TimeSeries!$1:$1,"&gt;="&amp;F$2)</f>
        <v>138.80000000000001</v>
      </c>
      <c r="G1165" s="5">
        <f>AVERAGEIFS(TimeSeries!1163:1163,TimeSeries!$1:$1,"&lt;="&amp;G$3,TimeSeries!$1:$1,"&gt;="&amp;G$2)</f>
        <v>133.85</v>
      </c>
      <c r="H1165" s="5">
        <f>AVERAGEIFS(TimeSeries!1163:1163,TimeSeries!$1:$1,"&lt;="&amp;H$3,TimeSeries!$1:$1,"&gt;="&amp;H$2)</f>
        <v>125.35</v>
      </c>
      <c r="I1165" s="5">
        <f>AVERAGEIFS(TimeSeries!1163:1163,TimeSeries!$1:$1,"&lt;="&amp;I$3,TimeSeries!$1:$1,"&gt;="&amp;I$2)</f>
        <v>123.25</v>
      </c>
      <c r="J1165" s="5">
        <f>AVERAGEIFS(TimeSeries!1163:1163,TimeSeries!$1:$1,"&lt;="&amp;J$3,TimeSeries!$1:$1,"&gt;="&amp;J$2)</f>
        <v>124.5</v>
      </c>
      <c r="K1165" s="5">
        <f>+TimeSeries!I1163</f>
        <v>132.375</v>
      </c>
      <c r="M1165">
        <f t="shared" si="424"/>
        <v>117.690625</v>
      </c>
      <c r="N1165">
        <f t="shared" si="425"/>
        <v>125.4</v>
      </c>
      <c r="O1165">
        <f t="shared" si="427"/>
        <v>0</v>
      </c>
      <c r="P1165">
        <f t="shared" si="426"/>
        <v>0</v>
      </c>
      <c r="Q1165">
        <f>+INDEX(TimeSeries!$A:$ZZ,'TimeSeries - Formatted'!$B1165+1,'TimeSeries - Formatted'!K$1)</f>
        <v>42</v>
      </c>
      <c r="R1165">
        <f>SUM(O$4:O1165)</f>
        <v>56</v>
      </c>
      <c r="S1165">
        <f>SUM(P$4:P1165)</f>
        <v>57</v>
      </c>
      <c r="U1165" s="1">
        <f t="shared" si="416"/>
        <v>7.5131480090158131E-3</v>
      </c>
      <c r="V1165" s="1">
        <f t="shared" si="417"/>
        <v>7.3206442166910968E-3</v>
      </c>
      <c r="W1165" s="1">
        <f t="shared" si="418"/>
        <v>1.2445095168374998E-2</v>
      </c>
      <c r="X1165" s="1">
        <f t="shared" si="419"/>
        <v>8.720930232558155E-3</v>
      </c>
      <c r="Y1165" s="1">
        <f t="shared" si="420"/>
        <v>3.7495313085864623E-3</v>
      </c>
      <c r="Z1165" s="1">
        <f t="shared" si="421"/>
        <v>8.0418174507439488E-3</v>
      </c>
      <c r="AA1165" s="1">
        <f t="shared" si="422"/>
        <v>1.4403292181069949E-2</v>
      </c>
      <c r="AB1165" s="1">
        <f t="shared" si="423"/>
        <v>1.2195121951219523E-2</v>
      </c>
      <c r="AD1165" s="2">
        <f t="shared" ca="1" si="407"/>
        <v>1</v>
      </c>
      <c r="AE1165" s="2">
        <f t="shared" ca="1" si="408"/>
        <v>1</v>
      </c>
      <c r="AF1165" s="2">
        <f t="shared" ca="1" si="409"/>
        <v>1</v>
      </c>
      <c r="AG1165" s="2">
        <f t="shared" ca="1" si="410"/>
        <v>1</v>
      </c>
      <c r="AH1165" s="2">
        <f t="shared" ca="1" si="411"/>
        <v>1</v>
      </c>
      <c r="AI1165" s="2">
        <f t="shared" ca="1" si="412"/>
        <v>1</v>
      </c>
      <c r="AJ1165" s="2">
        <f t="shared" ca="1" si="413"/>
        <v>1</v>
      </c>
      <c r="AK1165" s="2">
        <f t="shared" ca="1" si="414"/>
        <v>1</v>
      </c>
      <c r="AM1165">
        <f ca="1">+IF(COUNTIFS(AM$4:AM1164,1,$Q$4:$Q1164,$Q1165)=1,0,IF(U1165*AD1165&lt;$AO$1,1,0))</f>
        <v>0</v>
      </c>
      <c r="AN1165">
        <f ca="1">+IF(COUNTIFS(AN$4:AN1164,1,$Q$4:$Q1164,$Q1165)=1,0,IF(V1165*AE1165&lt;$AO$1,1,0))</f>
        <v>0</v>
      </c>
      <c r="AO1165">
        <f ca="1">+IF(COUNTIFS(AO$4:AO1164,1,$Q$4:$Q1164,$Q1165)=1,0,IF(W1165*AF1165&lt;$AO$1,1,0))</f>
        <v>0</v>
      </c>
      <c r="AP1165">
        <f ca="1">+IF(COUNTIFS(AP$4:AP1164,1,$Q$4:$Q1164,$Q1165)=1,0,IF(X1165*AG1165&lt;$AO$1,1,0))</f>
        <v>0</v>
      </c>
      <c r="AQ1165">
        <f ca="1">+IF(COUNTIFS(AQ$4:AQ1164,1,$Q$4:$Q1164,$Q1165)=1,0,IF(Y1165*AH1165&lt;$AO$1,1,0))</f>
        <v>0</v>
      </c>
      <c r="AR1165">
        <f ca="1">+IF(COUNTIFS(AR$4:AR1164,1,$Q$4:$Q1164,$Q1165)=1,0,IF(Z1165*AI1165&lt;$AO$1,1,0))</f>
        <v>0</v>
      </c>
      <c r="AS1165">
        <f ca="1">+IF(COUNTIFS(AS$4:AS1164,1,$Q$4:$Q1164,$Q1165)=1,0,IF(AA1165*AJ1165&lt;$AO$1,1,0))</f>
        <v>0</v>
      </c>
      <c r="AT1165">
        <f ca="1">+IF(COUNTIFS(AT$4:AT1164,1,$Q$4:$Q1164,$Q1165)=1,0,IF(AB1165*AK1165&lt;$AO$1,1,0))</f>
        <v>0</v>
      </c>
      <c r="AU1165">
        <f t="shared" ca="1" si="428"/>
        <v>0</v>
      </c>
      <c r="AW1165">
        <f ca="1">1*(COUNTIFS($Q$4:$Q1164,Q1165,AU$4:AU1164,1)&gt;0)</f>
        <v>0</v>
      </c>
      <c r="AX1165" t="str">
        <f t="shared" ca="1" si="415"/>
        <v/>
      </c>
    </row>
    <row r="1166" spans="2:50" x14ac:dyDescent="0.35">
      <c r="B1166">
        <f t="shared" si="429"/>
        <v>1163</v>
      </c>
      <c r="C1166" s="5">
        <f>AVERAGEIFS(TimeSeries!1164:1164,TimeSeries!$1:$1,"&lt;="&amp;C$3,TimeSeries!$1:$1,"&gt;="&amp;C$2)</f>
        <v>135.30000000000001</v>
      </c>
      <c r="D1166" s="5">
        <f>AVERAGEIFS(TimeSeries!1164:1164,TimeSeries!$1:$1,"&lt;="&amp;D$3,TimeSeries!$1:$1,"&gt;="&amp;D$2)</f>
        <v>139.30000000000001</v>
      </c>
      <c r="E1166" s="5">
        <f>AVERAGEIFS(TimeSeries!1164:1164,TimeSeries!$1:$1,"&lt;="&amp;E$3,TimeSeries!$1:$1,"&gt;="&amp;E$2)</f>
        <v>140</v>
      </c>
      <c r="F1166" s="5">
        <f>AVERAGEIFS(TimeSeries!1164:1164,TimeSeries!$1:$1,"&lt;="&amp;F$3,TimeSeries!$1:$1,"&gt;="&amp;F$2)</f>
        <v>140</v>
      </c>
      <c r="G1166" s="5">
        <f>AVERAGEIFS(TimeSeries!1164:1164,TimeSeries!$1:$1,"&lt;="&amp;G$3,TimeSeries!$1:$1,"&gt;="&amp;G$2)</f>
        <v>135.05000000000001</v>
      </c>
      <c r="H1166" s="5">
        <f>AVERAGEIFS(TimeSeries!1164:1164,TimeSeries!$1:$1,"&lt;="&amp;H$3,TimeSeries!$1:$1,"&gt;="&amp;H$2)</f>
        <v>126.05</v>
      </c>
      <c r="I1166" s="5">
        <f>AVERAGEIFS(TimeSeries!1164:1164,TimeSeries!$1:$1,"&lt;="&amp;I$3,TimeSeries!$1:$1,"&gt;="&amp;I$2)</f>
        <v>123.95</v>
      </c>
      <c r="J1166" s="5">
        <f>AVERAGEIFS(TimeSeries!1164:1164,TimeSeries!$1:$1,"&lt;="&amp;J$3,TimeSeries!$1:$1,"&gt;="&amp;J$2)</f>
        <v>125.9</v>
      </c>
      <c r="K1166" s="5">
        <f>+TimeSeries!I1164</f>
        <v>133.57499999999999</v>
      </c>
      <c r="M1166">
        <f t="shared" si="424"/>
        <v>117.690625</v>
      </c>
      <c r="N1166">
        <f t="shared" si="425"/>
        <v>125.4</v>
      </c>
      <c r="O1166">
        <f t="shared" si="427"/>
        <v>0</v>
      </c>
      <c r="P1166">
        <f t="shared" si="426"/>
        <v>0</v>
      </c>
      <c r="Q1166">
        <f>+INDEX(TimeSeries!$A:$ZZ,'TimeSeries - Formatted'!$B1166+1,'TimeSeries - Formatted'!K$1)</f>
        <v>42</v>
      </c>
      <c r="R1166">
        <f>SUM(O$4:O1166)</f>
        <v>56</v>
      </c>
      <c r="S1166">
        <f>SUM(P$4:P1166)</f>
        <v>57</v>
      </c>
      <c r="U1166" s="1">
        <f t="shared" si="416"/>
        <v>8.9485458612976743E-3</v>
      </c>
      <c r="V1166" s="1">
        <f t="shared" si="417"/>
        <v>1.2354651162790775E-2</v>
      </c>
      <c r="W1166" s="1">
        <f t="shared" si="418"/>
        <v>1.229211858279089E-2</v>
      </c>
      <c r="X1166" s="1">
        <f t="shared" si="419"/>
        <v>8.6455331412103043E-3</v>
      </c>
      <c r="Y1166" s="1">
        <f t="shared" si="420"/>
        <v>8.9652596189766509E-3</v>
      </c>
      <c r="Z1166" s="1">
        <f t="shared" si="421"/>
        <v>5.5843637814121383E-3</v>
      </c>
      <c r="AA1166" s="1">
        <f t="shared" si="422"/>
        <v>5.6795131845841507E-3</v>
      </c>
      <c r="AB1166" s="1">
        <f t="shared" si="423"/>
        <v>1.1244979919678766E-2</v>
      </c>
      <c r="AD1166" s="2">
        <f t="shared" ref="AD1166:AD1229" ca="1" si="430">1*(IFERROR(MAX(OFFSET(U$1,MATCH($Q1166,$Q:$Q,0)-1,0,ROW()-MATCH($Q1166,$Q:$Q,0))),0)&gt;0)</f>
        <v>1</v>
      </c>
      <c r="AE1166" s="2">
        <f t="shared" ref="AE1166:AE1229" ca="1" si="431">1*(IFERROR(MAX(OFFSET(V$1,MATCH($Q1166,$Q:$Q,0)-1,0,ROW()-MATCH($Q1166,$Q:$Q,0))),0)&gt;0)</f>
        <v>1</v>
      </c>
      <c r="AF1166" s="2">
        <f t="shared" ref="AF1166:AF1229" ca="1" si="432">1*(IFERROR(MAX(OFFSET(W$1,MATCH($Q1166,$Q:$Q,0)-1,0,ROW()-MATCH($Q1166,$Q:$Q,0))),0)&gt;0)</f>
        <v>1</v>
      </c>
      <c r="AG1166" s="2">
        <f t="shared" ref="AG1166:AG1229" ca="1" si="433">1*(IFERROR(MAX(OFFSET(X$1,MATCH($Q1166,$Q:$Q,0)-1,0,ROW()-MATCH($Q1166,$Q:$Q,0))),0)&gt;0)</f>
        <v>1</v>
      </c>
      <c r="AH1166" s="2">
        <f t="shared" ref="AH1166:AH1229" ca="1" si="434">1*(IFERROR(MAX(OFFSET(Y$1,MATCH($Q1166,$Q:$Q,0)-1,0,ROW()-MATCH($Q1166,$Q:$Q,0))),0)&gt;0)</f>
        <v>1</v>
      </c>
      <c r="AI1166" s="2">
        <f t="shared" ref="AI1166:AI1229" ca="1" si="435">1*(IFERROR(MAX(OFFSET(Z$1,MATCH($Q1166,$Q:$Q,0)-1,0,ROW()-MATCH($Q1166,$Q:$Q,0))),0)&gt;0)</f>
        <v>1</v>
      </c>
      <c r="AJ1166" s="2">
        <f t="shared" ref="AJ1166:AJ1229" ca="1" si="436">1*(IFERROR(MAX(OFFSET(AA$1,MATCH($Q1166,$Q:$Q,0)-1,0,ROW()-MATCH($Q1166,$Q:$Q,0))),0)&gt;0)</f>
        <v>1</v>
      </c>
      <c r="AK1166" s="2">
        <f t="shared" ref="AK1166:AK1229" ca="1" si="437">1*(IFERROR(MAX(OFFSET(AB$1,MATCH($Q1166,$Q:$Q,0)-1,0,ROW()-MATCH($Q1166,$Q:$Q,0))),0)&gt;0)</f>
        <v>1</v>
      </c>
      <c r="AM1166">
        <f ca="1">+IF(COUNTIFS(AM$4:AM1165,1,$Q$4:$Q1165,$Q1166)=1,0,IF(U1166*AD1166&lt;$AO$1,1,0))</f>
        <v>0</v>
      </c>
      <c r="AN1166">
        <f ca="1">+IF(COUNTIFS(AN$4:AN1165,1,$Q$4:$Q1165,$Q1166)=1,0,IF(V1166*AE1166&lt;$AO$1,1,0))</f>
        <v>0</v>
      </c>
      <c r="AO1166">
        <f ca="1">+IF(COUNTIFS(AO$4:AO1165,1,$Q$4:$Q1165,$Q1166)=1,0,IF(W1166*AF1166&lt;$AO$1,1,0))</f>
        <v>0</v>
      </c>
      <c r="AP1166">
        <f ca="1">+IF(COUNTIFS(AP$4:AP1165,1,$Q$4:$Q1165,$Q1166)=1,0,IF(X1166*AG1166&lt;$AO$1,1,0))</f>
        <v>0</v>
      </c>
      <c r="AQ1166">
        <f ca="1">+IF(COUNTIFS(AQ$4:AQ1165,1,$Q$4:$Q1165,$Q1166)=1,0,IF(Y1166*AH1166&lt;$AO$1,1,0))</f>
        <v>0</v>
      </c>
      <c r="AR1166">
        <f ca="1">+IF(COUNTIFS(AR$4:AR1165,1,$Q$4:$Q1165,$Q1166)=1,0,IF(Z1166*AI1166&lt;$AO$1,1,0))</f>
        <v>0</v>
      </c>
      <c r="AS1166">
        <f ca="1">+IF(COUNTIFS(AS$4:AS1165,1,$Q$4:$Q1165,$Q1166)=1,0,IF(AA1166*AJ1166&lt;$AO$1,1,0))</f>
        <v>0</v>
      </c>
      <c r="AT1166">
        <f ca="1">+IF(COUNTIFS(AT$4:AT1165,1,$Q$4:$Q1165,$Q1166)=1,0,IF(AB1166*AK1166&lt;$AO$1,1,0))</f>
        <v>0</v>
      </c>
      <c r="AU1166">
        <f t="shared" ca="1" si="428"/>
        <v>0</v>
      </c>
      <c r="AW1166">
        <f ca="1">1*(COUNTIFS($Q$4:$Q1165,Q1166,AU$4:AU1165,1)&gt;0)</f>
        <v>0</v>
      </c>
      <c r="AX1166" t="str">
        <f t="shared" ref="AX1166:AX1229" ca="1" si="438">+IF($AW1166=1,"",IFERROR(AVERAGEIFS($AM$3:$AT$3,$AM1166:$AT1166,1),""))</f>
        <v/>
      </c>
    </row>
    <row r="1167" spans="2:50" x14ac:dyDescent="0.35">
      <c r="B1167">
        <f t="shared" si="429"/>
        <v>1164</v>
      </c>
      <c r="C1167" s="5">
        <f>AVERAGEIFS(TimeSeries!1165:1165,TimeSeries!$1:$1,"&lt;="&amp;C$3,TimeSeries!$1:$1,"&gt;="&amp;C$2)</f>
        <v>137.19999999999999</v>
      </c>
      <c r="D1167" s="5">
        <f>AVERAGEIFS(TimeSeries!1165:1165,TimeSeries!$1:$1,"&lt;="&amp;D$3,TimeSeries!$1:$1,"&gt;="&amp;D$2)</f>
        <v>142.69999999999999</v>
      </c>
      <c r="E1167" s="5">
        <f>AVERAGEIFS(TimeSeries!1165:1165,TimeSeries!$1:$1,"&lt;="&amp;E$3,TimeSeries!$1:$1,"&gt;="&amp;E$2)</f>
        <v>144.1</v>
      </c>
      <c r="F1167" s="5">
        <f>AVERAGEIFS(TimeSeries!1165:1165,TimeSeries!$1:$1,"&lt;="&amp;F$3,TimeSeries!$1:$1,"&gt;="&amp;F$2)</f>
        <v>142.1</v>
      </c>
      <c r="G1167" s="5">
        <f>AVERAGEIFS(TimeSeries!1165:1165,TimeSeries!$1:$1,"&lt;="&amp;G$3,TimeSeries!$1:$1,"&gt;="&amp;G$2)</f>
        <v>135.75</v>
      </c>
      <c r="H1167" s="5">
        <f>AVERAGEIFS(TimeSeries!1165:1165,TimeSeries!$1:$1,"&lt;="&amp;H$3,TimeSeries!$1:$1,"&gt;="&amp;H$2)</f>
        <v>127.25</v>
      </c>
      <c r="I1167" s="5">
        <f>AVERAGEIFS(TimeSeries!1165:1165,TimeSeries!$1:$1,"&lt;="&amp;I$3,TimeSeries!$1:$1,"&gt;="&amp;I$2)</f>
        <v>125.15</v>
      </c>
      <c r="J1167" s="5">
        <f>AVERAGEIFS(TimeSeries!1165:1165,TimeSeries!$1:$1,"&lt;="&amp;J$3,TimeSeries!$1:$1,"&gt;="&amp;J$2)</f>
        <v>127.3</v>
      </c>
      <c r="K1167" s="5">
        <f>+TimeSeries!I1165</f>
        <v>135.54999999999998</v>
      </c>
      <c r="M1167">
        <f t="shared" si="424"/>
        <v>117.690625</v>
      </c>
      <c r="N1167">
        <f t="shared" si="425"/>
        <v>125.4</v>
      </c>
      <c r="O1167">
        <f t="shared" si="427"/>
        <v>0</v>
      </c>
      <c r="P1167">
        <f t="shared" si="426"/>
        <v>0</v>
      </c>
      <c r="Q1167">
        <f>+INDEX(TimeSeries!$A:$ZZ,'TimeSeries - Formatted'!$B1167+1,'TimeSeries - Formatted'!K$1)</f>
        <v>42</v>
      </c>
      <c r="R1167">
        <f>SUM(O$4:O1167)</f>
        <v>56</v>
      </c>
      <c r="S1167">
        <f>SUM(P$4:P1167)</f>
        <v>57</v>
      </c>
      <c r="U1167" s="1">
        <f t="shared" ref="U1167:U1230" si="439">+C1167/MAX(C1157:C1166)-1</f>
        <v>1.4042867701404171E-2</v>
      </c>
      <c r="V1167" s="1">
        <f t="shared" ref="V1167:V1230" si="440">+D1167/MAX(D1157:D1166)-1</f>
        <v>2.4407753050968983E-2</v>
      </c>
      <c r="W1167" s="1">
        <f t="shared" ref="W1167:W1230" si="441">+E1167/MAX(E1157:E1166)-1</f>
        <v>2.9285714285714137E-2</v>
      </c>
      <c r="X1167" s="1">
        <f t="shared" ref="X1167:X1230" si="442">+F1167/MAX(F1157:F1166)-1</f>
        <v>1.4999999999999902E-2</v>
      </c>
      <c r="Y1167" s="1">
        <f t="shared" ref="Y1167:Y1230" si="443">+G1167/MAX(G1157:G1166)-1</f>
        <v>5.1832654572379067E-3</v>
      </c>
      <c r="Z1167" s="1">
        <f t="shared" ref="Z1167:Z1230" si="444">+H1167/MAX(H1157:H1166)-1</f>
        <v>9.5200317334391826E-3</v>
      </c>
      <c r="AA1167" s="1">
        <f t="shared" ref="AA1167:AA1230" si="445">+I1167/MAX(I1157:I1166)-1</f>
        <v>9.681323114159035E-3</v>
      </c>
      <c r="AB1167" s="1">
        <f t="shared" ref="AB1167:AB1230" si="446">+J1167/MAX(J1157:J1166)-1</f>
        <v>1.1119936457505863E-2</v>
      </c>
      <c r="AD1167" s="2">
        <f t="shared" ca="1" si="430"/>
        <v>1</v>
      </c>
      <c r="AE1167" s="2">
        <f t="shared" ca="1" si="431"/>
        <v>1</v>
      </c>
      <c r="AF1167" s="2">
        <f t="shared" ca="1" si="432"/>
        <v>1</v>
      </c>
      <c r="AG1167" s="2">
        <f t="shared" ca="1" si="433"/>
        <v>1</v>
      </c>
      <c r="AH1167" s="2">
        <f t="shared" ca="1" si="434"/>
        <v>1</v>
      </c>
      <c r="AI1167" s="2">
        <f t="shared" ca="1" si="435"/>
        <v>1</v>
      </c>
      <c r="AJ1167" s="2">
        <f t="shared" ca="1" si="436"/>
        <v>1</v>
      </c>
      <c r="AK1167" s="2">
        <f t="shared" ca="1" si="437"/>
        <v>1</v>
      </c>
      <c r="AM1167">
        <f ca="1">+IF(COUNTIFS(AM$4:AM1166,1,$Q$4:$Q1166,$Q1167)=1,0,IF(U1167*AD1167&lt;$AO$1,1,0))</f>
        <v>0</v>
      </c>
      <c r="AN1167">
        <f ca="1">+IF(COUNTIFS(AN$4:AN1166,1,$Q$4:$Q1166,$Q1167)=1,0,IF(V1167*AE1167&lt;$AO$1,1,0))</f>
        <v>0</v>
      </c>
      <c r="AO1167">
        <f ca="1">+IF(COUNTIFS(AO$4:AO1166,1,$Q$4:$Q1166,$Q1167)=1,0,IF(W1167*AF1167&lt;$AO$1,1,0))</f>
        <v>0</v>
      </c>
      <c r="AP1167">
        <f ca="1">+IF(COUNTIFS(AP$4:AP1166,1,$Q$4:$Q1166,$Q1167)=1,0,IF(X1167*AG1167&lt;$AO$1,1,0))</f>
        <v>0</v>
      </c>
      <c r="AQ1167">
        <f ca="1">+IF(COUNTIFS(AQ$4:AQ1166,1,$Q$4:$Q1166,$Q1167)=1,0,IF(Y1167*AH1167&lt;$AO$1,1,0))</f>
        <v>0</v>
      </c>
      <c r="AR1167">
        <f ca="1">+IF(COUNTIFS(AR$4:AR1166,1,$Q$4:$Q1166,$Q1167)=1,0,IF(Z1167*AI1167&lt;$AO$1,1,0))</f>
        <v>0</v>
      </c>
      <c r="AS1167">
        <f ca="1">+IF(COUNTIFS(AS$4:AS1166,1,$Q$4:$Q1166,$Q1167)=1,0,IF(AA1167*AJ1167&lt;$AO$1,1,0))</f>
        <v>0</v>
      </c>
      <c r="AT1167">
        <f ca="1">+IF(COUNTIFS(AT$4:AT1166,1,$Q$4:$Q1166,$Q1167)=1,0,IF(AB1167*AK1167&lt;$AO$1,1,0))</f>
        <v>0</v>
      </c>
      <c r="AU1167">
        <f t="shared" ca="1" si="428"/>
        <v>0</v>
      </c>
      <c r="AW1167">
        <f ca="1">1*(COUNTIFS($Q$4:$Q1166,Q1167,AU$4:AU1166,1)&gt;0)</f>
        <v>0</v>
      </c>
      <c r="AX1167" t="str">
        <f t="shared" ca="1" si="438"/>
        <v/>
      </c>
    </row>
    <row r="1168" spans="2:50" x14ac:dyDescent="0.35">
      <c r="B1168">
        <f t="shared" si="429"/>
        <v>1165</v>
      </c>
      <c r="C1168" s="5">
        <f>AVERAGEIFS(TimeSeries!1166:1166,TimeSeries!$1:$1,"&lt;="&amp;C$3,TimeSeries!$1:$1,"&gt;="&amp;C$2)</f>
        <v>140.35</v>
      </c>
      <c r="D1168" s="5">
        <f>AVERAGEIFS(TimeSeries!1166:1166,TimeSeries!$1:$1,"&lt;="&amp;D$3,TimeSeries!$1:$1,"&gt;="&amp;D$2)</f>
        <v>145.35</v>
      </c>
      <c r="E1168" s="5">
        <f>AVERAGEIFS(TimeSeries!1166:1166,TimeSeries!$1:$1,"&lt;="&amp;E$3,TimeSeries!$1:$1,"&gt;="&amp;E$2)</f>
        <v>146.75</v>
      </c>
      <c r="F1168" s="5">
        <f>AVERAGEIFS(TimeSeries!1166:1166,TimeSeries!$1:$1,"&lt;="&amp;F$3,TimeSeries!$1:$1,"&gt;="&amp;F$2)</f>
        <v>145.75</v>
      </c>
      <c r="G1168" s="5">
        <f>AVERAGEIFS(TimeSeries!1166:1166,TimeSeries!$1:$1,"&lt;="&amp;G$3,TimeSeries!$1:$1,"&gt;="&amp;G$2)</f>
        <v>138.69999999999999</v>
      </c>
      <c r="H1168" s="5">
        <f>AVERAGEIFS(TimeSeries!1166:1166,TimeSeries!$1:$1,"&lt;="&amp;H$3,TimeSeries!$1:$1,"&gt;="&amp;H$2)</f>
        <v>130.69999999999999</v>
      </c>
      <c r="I1168" s="5">
        <f>AVERAGEIFS(TimeSeries!1166:1166,TimeSeries!$1:$1,"&lt;="&amp;I$3,TimeSeries!$1:$1,"&gt;="&amp;I$2)</f>
        <v>128.55000000000001</v>
      </c>
      <c r="J1168" s="5">
        <f>AVERAGEIFS(TimeSeries!1166:1166,TimeSeries!$1:$1,"&lt;="&amp;J$3,TimeSeries!$1:$1,"&gt;="&amp;J$2)</f>
        <v>130.1</v>
      </c>
      <c r="K1168" s="5">
        <f>+TimeSeries!I1166</f>
        <v>138.58750000000001</v>
      </c>
      <c r="M1168">
        <f t="shared" si="424"/>
        <v>117.690625</v>
      </c>
      <c r="N1168">
        <f t="shared" si="425"/>
        <v>125.4</v>
      </c>
      <c r="O1168">
        <f t="shared" si="427"/>
        <v>0</v>
      </c>
      <c r="P1168">
        <f t="shared" si="426"/>
        <v>0</v>
      </c>
      <c r="Q1168">
        <f>+INDEX(TimeSeries!$A:$ZZ,'TimeSeries - Formatted'!$B1168+1,'TimeSeries - Formatted'!K$1)</f>
        <v>42</v>
      </c>
      <c r="R1168">
        <f>SUM(O$4:O1168)</f>
        <v>56</v>
      </c>
      <c r="S1168">
        <f>SUM(P$4:P1168)</f>
        <v>57</v>
      </c>
      <c r="U1168" s="1">
        <f t="shared" si="439"/>
        <v>2.2959183673469497E-2</v>
      </c>
      <c r="V1168" s="1">
        <f t="shared" si="440"/>
        <v>1.8570427470217199E-2</v>
      </c>
      <c r="W1168" s="1">
        <f t="shared" si="441"/>
        <v>1.8390006939625225E-2</v>
      </c>
      <c r="X1168" s="1">
        <f t="shared" si="442"/>
        <v>2.5686136523574987E-2</v>
      </c>
      <c r="Y1168" s="1">
        <f t="shared" si="443"/>
        <v>2.1731123388581963E-2</v>
      </c>
      <c r="Z1168" s="1">
        <f t="shared" si="444"/>
        <v>2.7111984282907509E-2</v>
      </c>
      <c r="AA1168" s="1">
        <f t="shared" si="445"/>
        <v>2.7167399121054814E-2</v>
      </c>
      <c r="AB1168" s="1">
        <f t="shared" si="446"/>
        <v>2.1995286724273422E-2</v>
      </c>
      <c r="AD1168" s="2">
        <f t="shared" ca="1" si="430"/>
        <v>1</v>
      </c>
      <c r="AE1168" s="2">
        <f t="shared" ca="1" si="431"/>
        <v>1</v>
      </c>
      <c r="AF1168" s="2">
        <f t="shared" ca="1" si="432"/>
        <v>1</v>
      </c>
      <c r="AG1168" s="2">
        <f t="shared" ca="1" si="433"/>
        <v>1</v>
      </c>
      <c r="AH1168" s="2">
        <f t="shared" ca="1" si="434"/>
        <v>1</v>
      </c>
      <c r="AI1168" s="2">
        <f t="shared" ca="1" si="435"/>
        <v>1</v>
      </c>
      <c r="AJ1168" s="2">
        <f t="shared" ca="1" si="436"/>
        <v>1</v>
      </c>
      <c r="AK1168" s="2">
        <f t="shared" ca="1" si="437"/>
        <v>1</v>
      </c>
      <c r="AM1168">
        <f ca="1">+IF(COUNTIFS(AM$4:AM1167,1,$Q$4:$Q1167,$Q1168)=1,0,IF(U1168*AD1168&lt;$AO$1,1,0))</f>
        <v>0</v>
      </c>
      <c r="AN1168">
        <f ca="1">+IF(COUNTIFS(AN$4:AN1167,1,$Q$4:$Q1167,$Q1168)=1,0,IF(V1168*AE1168&lt;$AO$1,1,0))</f>
        <v>0</v>
      </c>
      <c r="AO1168">
        <f ca="1">+IF(COUNTIFS(AO$4:AO1167,1,$Q$4:$Q1167,$Q1168)=1,0,IF(W1168*AF1168&lt;$AO$1,1,0))</f>
        <v>0</v>
      </c>
      <c r="AP1168">
        <f ca="1">+IF(COUNTIFS(AP$4:AP1167,1,$Q$4:$Q1167,$Q1168)=1,0,IF(X1168*AG1168&lt;$AO$1,1,0))</f>
        <v>0</v>
      </c>
      <c r="AQ1168">
        <f ca="1">+IF(COUNTIFS(AQ$4:AQ1167,1,$Q$4:$Q1167,$Q1168)=1,0,IF(Y1168*AH1168&lt;$AO$1,1,0))</f>
        <v>0</v>
      </c>
      <c r="AR1168">
        <f ca="1">+IF(COUNTIFS(AR$4:AR1167,1,$Q$4:$Q1167,$Q1168)=1,0,IF(Z1168*AI1168&lt;$AO$1,1,0))</f>
        <v>0</v>
      </c>
      <c r="AS1168">
        <f ca="1">+IF(COUNTIFS(AS$4:AS1167,1,$Q$4:$Q1167,$Q1168)=1,0,IF(AA1168*AJ1168&lt;$AO$1,1,0))</f>
        <v>0</v>
      </c>
      <c r="AT1168">
        <f ca="1">+IF(COUNTIFS(AT$4:AT1167,1,$Q$4:$Q1167,$Q1168)=1,0,IF(AB1168*AK1168&lt;$AO$1,1,0))</f>
        <v>0</v>
      </c>
      <c r="AU1168">
        <f t="shared" ca="1" si="428"/>
        <v>0</v>
      </c>
      <c r="AW1168">
        <f ca="1">1*(COUNTIFS($Q$4:$Q1167,Q1168,AU$4:AU1167,1)&gt;0)</f>
        <v>0</v>
      </c>
      <c r="AX1168" t="str">
        <f t="shared" ca="1" si="438"/>
        <v/>
      </c>
    </row>
    <row r="1169" spans="2:50" x14ac:dyDescent="0.35">
      <c r="B1169">
        <f t="shared" si="429"/>
        <v>1166</v>
      </c>
      <c r="C1169" s="5">
        <f>AVERAGEIFS(TimeSeries!1167:1167,TimeSeries!$1:$1,"&lt;="&amp;C$3,TimeSeries!$1:$1,"&gt;="&amp;C$2)</f>
        <v>138.80000000000001</v>
      </c>
      <c r="D1169" s="5">
        <f>AVERAGEIFS(TimeSeries!1167:1167,TimeSeries!$1:$1,"&lt;="&amp;D$3,TimeSeries!$1:$1,"&gt;="&amp;D$2)</f>
        <v>137.30000000000001</v>
      </c>
      <c r="E1169" s="5">
        <f>AVERAGEIFS(TimeSeries!1167:1167,TimeSeries!$1:$1,"&lt;="&amp;E$3,TimeSeries!$1:$1,"&gt;="&amp;E$2)</f>
        <v>138.69999999999999</v>
      </c>
      <c r="F1169" s="5">
        <f>AVERAGEIFS(TimeSeries!1167:1167,TimeSeries!$1:$1,"&lt;="&amp;F$3,TimeSeries!$1:$1,"&gt;="&amp;F$2)</f>
        <v>142.69999999999999</v>
      </c>
      <c r="G1169" s="5">
        <f>AVERAGEIFS(TimeSeries!1167:1167,TimeSeries!$1:$1,"&lt;="&amp;G$3,TimeSeries!$1:$1,"&gt;="&amp;G$2)</f>
        <v>141.30000000000001</v>
      </c>
      <c r="H1169" s="5">
        <f>AVERAGEIFS(TimeSeries!1167:1167,TimeSeries!$1:$1,"&lt;="&amp;H$3,TimeSeries!$1:$1,"&gt;="&amp;H$2)</f>
        <v>135.80000000000001</v>
      </c>
      <c r="I1169" s="5">
        <f>AVERAGEIFS(TimeSeries!1167:1167,TimeSeries!$1:$1,"&lt;="&amp;I$3,TimeSeries!$1:$1,"&gt;="&amp;I$2)</f>
        <v>132.94999999999999</v>
      </c>
      <c r="J1169" s="5">
        <f>AVERAGEIFS(TimeSeries!1167:1167,TimeSeries!$1:$1,"&lt;="&amp;J$3,TimeSeries!$1:$1,"&gt;="&amp;J$2)</f>
        <v>132.9</v>
      </c>
      <c r="K1169" s="5">
        <f>+TimeSeries!I1167</f>
        <v>137.9375</v>
      </c>
      <c r="M1169">
        <f t="shared" si="424"/>
        <v>117.690625</v>
      </c>
      <c r="N1169">
        <f t="shared" si="425"/>
        <v>125.4</v>
      </c>
      <c r="O1169">
        <f t="shared" si="427"/>
        <v>0</v>
      </c>
      <c r="P1169">
        <f t="shared" si="426"/>
        <v>0</v>
      </c>
      <c r="Q1169">
        <f>+INDEX(TimeSeries!$A:$ZZ,'TimeSeries - Formatted'!$B1169+1,'TimeSeries - Formatted'!K$1)</f>
        <v>42</v>
      </c>
      <c r="R1169">
        <f>SUM(O$4:O1169)</f>
        <v>56</v>
      </c>
      <c r="S1169">
        <f>SUM(P$4:P1169)</f>
        <v>57</v>
      </c>
      <c r="U1169" s="1">
        <f t="shared" si="439"/>
        <v>-1.1043819023868751E-2</v>
      </c>
      <c r="V1169" s="1">
        <f t="shared" si="440"/>
        <v>-5.5383556931544398E-2</v>
      </c>
      <c r="W1169" s="1">
        <f t="shared" si="441"/>
        <v>-5.4855195911414079E-2</v>
      </c>
      <c r="X1169" s="1">
        <f t="shared" si="442"/>
        <v>-2.0926243567753078E-2</v>
      </c>
      <c r="Y1169" s="1">
        <f t="shared" si="443"/>
        <v>1.8745493871665575E-2</v>
      </c>
      <c r="Z1169" s="1">
        <f t="shared" si="444"/>
        <v>3.9020657995409547E-2</v>
      </c>
      <c r="AA1169" s="1">
        <f t="shared" si="445"/>
        <v>3.4227926876701398E-2</v>
      </c>
      <c r="AB1169" s="1">
        <f t="shared" si="446"/>
        <v>2.1521906225980159E-2</v>
      </c>
      <c r="AD1169" s="2">
        <f t="shared" ca="1" si="430"/>
        <v>1</v>
      </c>
      <c r="AE1169" s="2">
        <f t="shared" ca="1" si="431"/>
        <v>1</v>
      </c>
      <c r="AF1169" s="2">
        <f t="shared" ca="1" si="432"/>
        <v>1</v>
      </c>
      <c r="AG1169" s="2">
        <f t="shared" ca="1" si="433"/>
        <v>1</v>
      </c>
      <c r="AH1169" s="2">
        <f t="shared" ca="1" si="434"/>
        <v>1</v>
      </c>
      <c r="AI1169" s="2">
        <f t="shared" ca="1" si="435"/>
        <v>1</v>
      </c>
      <c r="AJ1169" s="2">
        <f t="shared" ca="1" si="436"/>
        <v>1</v>
      </c>
      <c r="AK1169" s="2">
        <f t="shared" ca="1" si="437"/>
        <v>1</v>
      </c>
      <c r="AM1169">
        <f ca="1">+IF(COUNTIFS(AM$4:AM1168,1,$Q$4:$Q1168,$Q1169)=1,0,IF(U1169*AD1169&lt;$AO$1,1,0))</f>
        <v>0</v>
      </c>
      <c r="AN1169">
        <f ca="1">+IF(COUNTIFS(AN$4:AN1168,1,$Q$4:$Q1168,$Q1169)=1,0,IF(V1169*AE1169&lt;$AO$1,1,0))</f>
        <v>0</v>
      </c>
      <c r="AO1169">
        <f ca="1">+IF(COUNTIFS(AO$4:AO1168,1,$Q$4:$Q1168,$Q1169)=1,0,IF(W1169*AF1169&lt;$AO$1,1,0))</f>
        <v>0</v>
      </c>
      <c r="AP1169">
        <f ca="1">+IF(COUNTIFS(AP$4:AP1168,1,$Q$4:$Q1168,$Q1169)=1,0,IF(X1169*AG1169&lt;$AO$1,1,0))</f>
        <v>0</v>
      </c>
      <c r="AQ1169">
        <f ca="1">+IF(COUNTIFS(AQ$4:AQ1168,1,$Q$4:$Q1168,$Q1169)=1,0,IF(Y1169*AH1169&lt;$AO$1,1,0))</f>
        <v>0</v>
      </c>
      <c r="AR1169">
        <f ca="1">+IF(COUNTIFS(AR$4:AR1168,1,$Q$4:$Q1168,$Q1169)=1,0,IF(Z1169*AI1169&lt;$AO$1,1,0))</f>
        <v>0</v>
      </c>
      <c r="AS1169">
        <f ca="1">+IF(COUNTIFS(AS$4:AS1168,1,$Q$4:$Q1168,$Q1169)=1,0,IF(AA1169*AJ1169&lt;$AO$1,1,0))</f>
        <v>0</v>
      </c>
      <c r="AT1169">
        <f ca="1">+IF(COUNTIFS(AT$4:AT1168,1,$Q$4:$Q1168,$Q1169)=1,0,IF(AB1169*AK1169&lt;$AO$1,1,0))</f>
        <v>0</v>
      </c>
      <c r="AU1169">
        <f t="shared" ca="1" si="428"/>
        <v>0</v>
      </c>
      <c r="AW1169">
        <f ca="1">1*(COUNTIFS($Q$4:$Q1168,Q1169,AU$4:AU1168,1)&gt;0)</f>
        <v>0</v>
      </c>
      <c r="AX1169" t="str">
        <f t="shared" ca="1" si="438"/>
        <v/>
      </c>
    </row>
    <row r="1170" spans="2:50" x14ac:dyDescent="0.35">
      <c r="B1170">
        <f t="shared" si="429"/>
        <v>1167</v>
      </c>
      <c r="C1170" s="5">
        <f>AVERAGEIFS(TimeSeries!1168:1168,TimeSeries!$1:$1,"&lt;="&amp;C$3,TimeSeries!$1:$1,"&gt;="&amp;C$2)</f>
        <v>129.65</v>
      </c>
      <c r="D1170" s="5">
        <f>AVERAGEIFS(TimeSeries!1168:1168,TimeSeries!$1:$1,"&lt;="&amp;D$3,TimeSeries!$1:$1,"&gt;="&amp;D$2)</f>
        <v>126.65</v>
      </c>
      <c r="E1170" s="5">
        <f>AVERAGEIFS(TimeSeries!1168:1168,TimeSeries!$1:$1,"&lt;="&amp;E$3,TimeSeries!$1:$1,"&gt;="&amp;E$2)</f>
        <v>128.75</v>
      </c>
      <c r="F1170" s="5">
        <f>AVERAGEIFS(TimeSeries!1168:1168,TimeSeries!$1:$1,"&lt;="&amp;F$3,TimeSeries!$1:$1,"&gt;="&amp;F$2)</f>
        <v>133.75</v>
      </c>
      <c r="G1170" s="5">
        <f>AVERAGEIFS(TimeSeries!1168:1168,TimeSeries!$1:$1,"&lt;="&amp;G$3,TimeSeries!$1:$1,"&gt;="&amp;G$2)</f>
        <v>135.9</v>
      </c>
      <c r="H1170" s="5">
        <f>AVERAGEIFS(TimeSeries!1168:1168,TimeSeries!$1:$1,"&lt;="&amp;H$3,TimeSeries!$1:$1,"&gt;="&amp;H$2)</f>
        <v>133.4</v>
      </c>
      <c r="I1170" s="5">
        <f>AVERAGEIFS(TimeSeries!1168:1168,TimeSeries!$1:$1,"&lt;="&amp;I$3,TimeSeries!$1:$1,"&gt;="&amp;I$2)</f>
        <v>129.15</v>
      </c>
      <c r="J1170" s="5">
        <f>AVERAGEIFS(TimeSeries!1168:1168,TimeSeries!$1:$1,"&lt;="&amp;J$3,TimeSeries!$1:$1,"&gt;="&amp;J$2)</f>
        <v>127.3</v>
      </c>
      <c r="K1170" s="5">
        <f>+TimeSeries!I1168</f>
        <v>130.86250000000001</v>
      </c>
      <c r="M1170">
        <f t="shared" si="424"/>
        <v>117.690625</v>
      </c>
      <c r="N1170">
        <f t="shared" si="425"/>
        <v>125.4</v>
      </c>
      <c r="O1170">
        <f t="shared" si="427"/>
        <v>0</v>
      </c>
      <c r="P1170">
        <f t="shared" si="426"/>
        <v>0</v>
      </c>
      <c r="Q1170">
        <f>+INDEX(TimeSeries!$A:$ZZ,'TimeSeries - Formatted'!$B1170+1,'TimeSeries - Formatted'!K$1)</f>
        <v>42</v>
      </c>
      <c r="R1170">
        <f>SUM(O$4:O1170)</f>
        <v>56</v>
      </c>
      <c r="S1170">
        <f>SUM(P$4:P1170)</f>
        <v>57</v>
      </c>
      <c r="U1170" s="1">
        <f t="shared" si="439"/>
        <v>-7.6237976487352976E-2</v>
      </c>
      <c r="V1170" s="1">
        <f t="shared" si="440"/>
        <v>-0.1286549707602338</v>
      </c>
      <c r="W1170" s="1">
        <f t="shared" si="441"/>
        <v>-0.12265758091993184</v>
      </c>
      <c r="X1170" s="1">
        <f t="shared" si="442"/>
        <v>-8.2332761578044589E-2</v>
      </c>
      <c r="Y1170" s="1">
        <f t="shared" si="443"/>
        <v>-3.8216560509554132E-2</v>
      </c>
      <c r="Z1170" s="1">
        <f t="shared" si="444"/>
        <v>-1.7673048600883701E-2</v>
      </c>
      <c r="AA1170" s="1">
        <f t="shared" si="445"/>
        <v>-2.858217374952976E-2</v>
      </c>
      <c r="AB1170" s="1">
        <f t="shared" si="446"/>
        <v>-4.2136945071482357E-2</v>
      </c>
      <c r="AD1170" s="2">
        <f t="shared" ca="1" si="430"/>
        <v>1</v>
      </c>
      <c r="AE1170" s="2">
        <f t="shared" ca="1" si="431"/>
        <v>1</v>
      </c>
      <c r="AF1170" s="2">
        <f t="shared" ca="1" si="432"/>
        <v>1</v>
      </c>
      <c r="AG1170" s="2">
        <f t="shared" ca="1" si="433"/>
        <v>1</v>
      </c>
      <c r="AH1170" s="2">
        <f t="shared" ca="1" si="434"/>
        <v>1</v>
      </c>
      <c r="AI1170" s="2">
        <f t="shared" ca="1" si="435"/>
        <v>1</v>
      </c>
      <c r="AJ1170" s="2">
        <f t="shared" ca="1" si="436"/>
        <v>1</v>
      </c>
      <c r="AK1170" s="2">
        <f t="shared" ca="1" si="437"/>
        <v>1</v>
      </c>
      <c r="AM1170">
        <f ca="1">+IF(COUNTIFS(AM$4:AM1169,1,$Q$4:$Q1169,$Q1170)=1,0,IF(U1170*AD1170&lt;$AO$1,1,0))</f>
        <v>0</v>
      </c>
      <c r="AN1170">
        <f ca="1">+IF(COUNTIFS(AN$4:AN1169,1,$Q$4:$Q1169,$Q1170)=1,0,IF(V1170*AE1170&lt;$AO$1,1,0))</f>
        <v>1</v>
      </c>
      <c r="AO1170">
        <f ca="1">+IF(COUNTIFS(AO$4:AO1169,1,$Q$4:$Q1169,$Q1170)=1,0,IF(W1170*AF1170&lt;$AO$1,1,0))</f>
        <v>1</v>
      </c>
      <c r="AP1170">
        <f ca="1">+IF(COUNTIFS(AP$4:AP1169,1,$Q$4:$Q1169,$Q1170)=1,0,IF(X1170*AG1170&lt;$AO$1,1,0))</f>
        <v>0</v>
      </c>
      <c r="AQ1170">
        <f ca="1">+IF(COUNTIFS(AQ$4:AQ1169,1,$Q$4:$Q1169,$Q1170)=1,0,IF(Y1170*AH1170&lt;$AO$1,1,0))</f>
        <v>0</v>
      </c>
      <c r="AR1170">
        <f ca="1">+IF(COUNTIFS(AR$4:AR1169,1,$Q$4:$Q1169,$Q1170)=1,0,IF(Z1170*AI1170&lt;$AO$1,1,0))</f>
        <v>0</v>
      </c>
      <c r="AS1170">
        <f ca="1">+IF(COUNTIFS(AS$4:AS1169,1,$Q$4:$Q1169,$Q1170)=1,0,IF(AA1170*AJ1170&lt;$AO$1,1,0))</f>
        <v>0</v>
      </c>
      <c r="AT1170">
        <f ca="1">+IF(COUNTIFS(AT$4:AT1169,1,$Q$4:$Q1169,$Q1170)=1,0,IF(AB1170*AK1170&lt;$AO$1,1,0))</f>
        <v>0</v>
      </c>
      <c r="AU1170">
        <f t="shared" ca="1" si="428"/>
        <v>1</v>
      </c>
      <c r="AW1170">
        <f ca="1">1*(COUNTIFS($Q$4:$Q1169,Q1170,AU$4:AU1169,1)&gt;0)</f>
        <v>0</v>
      </c>
      <c r="AX1170">
        <f t="shared" ca="1" si="438"/>
        <v>112.5</v>
      </c>
    </row>
    <row r="1171" spans="2:50" x14ac:dyDescent="0.35">
      <c r="B1171">
        <f t="shared" si="429"/>
        <v>1168</v>
      </c>
      <c r="C1171" s="5">
        <f>AVERAGEIFS(TimeSeries!1169:1169,TimeSeries!$1:$1,"&lt;="&amp;C$3,TimeSeries!$1:$1,"&gt;="&amp;C$2)</f>
        <v>120.6</v>
      </c>
      <c r="D1171" s="5">
        <f>AVERAGEIFS(TimeSeries!1169:1169,TimeSeries!$1:$1,"&lt;="&amp;D$3,TimeSeries!$1:$1,"&gt;="&amp;D$2)</f>
        <v>121.1</v>
      </c>
      <c r="E1171" s="5">
        <f>AVERAGEIFS(TimeSeries!1169:1169,TimeSeries!$1:$1,"&lt;="&amp;E$3,TimeSeries!$1:$1,"&gt;="&amp;E$2)</f>
        <v>122.5</v>
      </c>
      <c r="F1171" s="5">
        <f>AVERAGEIFS(TimeSeries!1169:1169,TimeSeries!$1:$1,"&lt;="&amp;F$3,TimeSeries!$1:$1,"&gt;="&amp;F$2)</f>
        <v>125.5</v>
      </c>
      <c r="G1171" s="5">
        <f>AVERAGEIFS(TimeSeries!1169:1169,TimeSeries!$1:$1,"&lt;="&amp;G$3,TimeSeries!$1:$1,"&gt;="&amp;G$2)</f>
        <v>127.65</v>
      </c>
      <c r="H1171" s="5">
        <f>AVERAGEIFS(TimeSeries!1169:1169,TimeSeries!$1:$1,"&lt;="&amp;H$3,TimeSeries!$1:$1,"&gt;="&amp;H$2)</f>
        <v>124.65</v>
      </c>
      <c r="I1171" s="5">
        <f>AVERAGEIFS(TimeSeries!1169:1169,TimeSeries!$1:$1,"&lt;="&amp;I$3,TimeSeries!$1:$1,"&gt;="&amp;I$2)</f>
        <v>121.1</v>
      </c>
      <c r="J1171" s="5">
        <f>AVERAGEIFS(TimeSeries!1169:1169,TimeSeries!$1:$1,"&lt;="&amp;J$3,TimeSeries!$1:$1,"&gt;="&amp;J$2)</f>
        <v>120.2</v>
      </c>
      <c r="K1171" s="5">
        <f>+TimeSeries!I1169</f>
        <v>122.96250000000001</v>
      </c>
      <c r="M1171">
        <f t="shared" si="424"/>
        <v>117.690625</v>
      </c>
      <c r="N1171">
        <f t="shared" si="425"/>
        <v>125.4</v>
      </c>
      <c r="O1171">
        <f t="shared" si="427"/>
        <v>0</v>
      </c>
      <c r="P1171">
        <f t="shared" si="426"/>
        <v>0</v>
      </c>
      <c r="Q1171">
        <f>+INDEX(TimeSeries!$A:$ZZ,'TimeSeries - Formatted'!$B1171+1,'TimeSeries - Formatted'!K$1)</f>
        <v>42</v>
      </c>
      <c r="R1171">
        <f>SUM(O$4:O1171)</f>
        <v>56</v>
      </c>
      <c r="S1171">
        <f>SUM(P$4:P1171)</f>
        <v>57</v>
      </c>
      <c r="U1171" s="1">
        <f t="shared" si="439"/>
        <v>-0.14071962949768435</v>
      </c>
      <c r="V1171" s="1">
        <f t="shared" si="440"/>
        <v>-0.1668386652906777</v>
      </c>
      <c r="W1171" s="1">
        <f t="shared" si="441"/>
        <v>-0.16524701873935266</v>
      </c>
      <c r="X1171" s="1">
        <f t="shared" si="442"/>
        <v>-0.13893653516295024</v>
      </c>
      <c r="Y1171" s="1">
        <f t="shared" si="443"/>
        <v>-9.6602972399150722E-2</v>
      </c>
      <c r="Z1171" s="1">
        <f t="shared" si="444"/>
        <v>-8.2106038291605343E-2</v>
      </c>
      <c r="AA1171" s="1">
        <f t="shared" si="445"/>
        <v>-8.9131252350507673E-2</v>
      </c>
      <c r="AB1171" s="1">
        <f t="shared" si="446"/>
        <v>-9.5560571858540277E-2</v>
      </c>
      <c r="AD1171" s="2">
        <f t="shared" ca="1" si="430"/>
        <v>1</v>
      </c>
      <c r="AE1171" s="2">
        <f t="shared" ca="1" si="431"/>
        <v>1</v>
      </c>
      <c r="AF1171" s="2">
        <f t="shared" ca="1" si="432"/>
        <v>1</v>
      </c>
      <c r="AG1171" s="2">
        <f t="shared" ca="1" si="433"/>
        <v>1</v>
      </c>
      <c r="AH1171" s="2">
        <f t="shared" ca="1" si="434"/>
        <v>1</v>
      </c>
      <c r="AI1171" s="2">
        <f t="shared" ca="1" si="435"/>
        <v>1</v>
      </c>
      <c r="AJ1171" s="2">
        <f t="shared" ca="1" si="436"/>
        <v>1</v>
      </c>
      <c r="AK1171" s="2">
        <f t="shared" ca="1" si="437"/>
        <v>1</v>
      </c>
      <c r="AM1171">
        <f ca="1">+IF(COUNTIFS(AM$4:AM1170,1,$Q$4:$Q1170,$Q1171)=1,0,IF(U1171*AD1171&lt;$AO$1,1,0))</f>
        <v>1</v>
      </c>
      <c r="AN1171">
        <f ca="1">+IF(COUNTIFS(AN$4:AN1170,1,$Q$4:$Q1170,$Q1171)=1,0,IF(V1171*AE1171&lt;$AO$1,1,0))</f>
        <v>0</v>
      </c>
      <c r="AO1171">
        <f ca="1">+IF(COUNTIFS(AO$4:AO1170,1,$Q$4:$Q1170,$Q1171)=1,0,IF(W1171*AF1171&lt;$AO$1,1,0))</f>
        <v>0</v>
      </c>
      <c r="AP1171">
        <f ca="1">+IF(COUNTIFS(AP$4:AP1170,1,$Q$4:$Q1170,$Q1171)=1,0,IF(X1171*AG1171&lt;$AO$1,1,0))</f>
        <v>1</v>
      </c>
      <c r="AQ1171">
        <f ca="1">+IF(COUNTIFS(AQ$4:AQ1170,1,$Q$4:$Q1170,$Q1171)=1,0,IF(Y1171*AH1171&lt;$AO$1,1,0))</f>
        <v>0</v>
      </c>
      <c r="AR1171">
        <f ca="1">+IF(COUNTIFS(AR$4:AR1170,1,$Q$4:$Q1170,$Q1171)=1,0,IF(Z1171*AI1171&lt;$AO$1,1,0))</f>
        <v>0</v>
      </c>
      <c r="AS1171">
        <f ca="1">+IF(COUNTIFS(AS$4:AS1170,1,$Q$4:$Q1170,$Q1171)=1,0,IF(AA1171*AJ1171&lt;$AO$1,1,0))</f>
        <v>0</v>
      </c>
      <c r="AT1171">
        <f ca="1">+IF(COUNTIFS(AT$4:AT1170,1,$Q$4:$Q1170,$Q1171)=1,0,IF(AB1171*AK1171&lt;$AO$1,1,0))</f>
        <v>0</v>
      </c>
      <c r="AU1171">
        <f t="shared" ca="1" si="428"/>
        <v>1</v>
      </c>
      <c r="AW1171">
        <f ca="1">1*(COUNTIFS($Q$4:$Q1170,Q1171,AU$4:AU1170,1)&gt;0)</f>
        <v>1</v>
      </c>
      <c r="AX1171" t="str">
        <f t="shared" ca="1" si="438"/>
        <v/>
      </c>
    </row>
    <row r="1172" spans="2:50" x14ac:dyDescent="0.35">
      <c r="B1172">
        <f t="shared" si="429"/>
        <v>1169</v>
      </c>
      <c r="C1172" s="5">
        <f>AVERAGEIFS(TimeSeries!1170:1170,TimeSeries!$1:$1,"&lt;="&amp;C$3,TimeSeries!$1:$1,"&gt;="&amp;C$2)</f>
        <v>116.4</v>
      </c>
      <c r="D1172" s="5">
        <f>AVERAGEIFS(TimeSeries!1170:1170,TimeSeries!$1:$1,"&lt;="&amp;D$3,TimeSeries!$1:$1,"&gt;="&amp;D$2)</f>
        <v>119.9</v>
      </c>
      <c r="E1172" s="5">
        <f>AVERAGEIFS(TimeSeries!1170:1170,TimeSeries!$1:$1,"&lt;="&amp;E$3,TimeSeries!$1:$1,"&gt;="&amp;E$2)</f>
        <v>121.3</v>
      </c>
      <c r="F1172" s="5">
        <f>AVERAGEIFS(TimeSeries!1170:1170,TimeSeries!$1:$1,"&lt;="&amp;F$3,TimeSeries!$1:$1,"&gt;="&amp;F$2)</f>
        <v>122.8</v>
      </c>
      <c r="G1172" s="5">
        <f>AVERAGEIFS(TimeSeries!1170:1170,TimeSeries!$1:$1,"&lt;="&amp;G$3,TimeSeries!$1:$1,"&gt;="&amp;G$2)</f>
        <v>122.1</v>
      </c>
      <c r="H1172" s="5">
        <f>AVERAGEIFS(TimeSeries!1170:1170,TimeSeries!$1:$1,"&lt;="&amp;H$3,TimeSeries!$1:$1,"&gt;="&amp;H$2)</f>
        <v>116.1</v>
      </c>
      <c r="I1172" s="5">
        <f>AVERAGEIFS(TimeSeries!1170:1170,TimeSeries!$1:$1,"&lt;="&amp;I$3,TimeSeries!$1:$1,"&gt;="&amp;I$2)</f>
        <v>112.55</v>
      </c>
      <c r="J1172" s="5">
        <f>AVERAGEIFS(TimeSeries!1170:1170,TimeSeries!$1:$1,"&lt;="&amp;J$3,TimeSeries!$1:$1,"&gt;="&amp;J$2)</f>
        <v>113.1</v>
      </c>
      <c r="K1172" s="5">
        <f>+TimeSeries!I1170</f>
        <v>118.08749999999999</v>
      </c>
      <c r="M1172">
        <f t="shared" si="424"/>
        <v>117.721875</v>
      </c>
      <c r="N1172">
        <f t="shared" si="425"/>
        <v>125.4</v>
      </c>
      <c r="O1172">
        <f t="shared" si="427"/>
        <v>0</v>
      </c>
      <c r="P1172">
        <f t="shared" si="426"/>
        <v>0</v>
      </c>
      <c r="Q1172">
        <f>+INDEX(TimeSeries!$A:$ZZ,'TimeSeries - Formatted'!$B1172+1,'TimeSeries - Formatted'!K$1)</f>
        <v>42</v>
      </c>
      <c r="R1172">
        <f>SUM(O$4:O1172)</f>
        <v>56</v>
      </c>
      <c r="S1172">
        <f>SUM(P$4:P1172)</f>
        <v>57</v>
      </c>
      <c r="U1172" s="1">
        <f t="shared" si="439"/>
        <v>-0.17064481653010322</v>
      </c>
      <c r="V1172" s="1">
        <f t="shared" si="440"/>
        <v>-0.17509459924320603</v>
      </c>
      <c r="W1172" s="1">
        <f t="shared" si="441"/>
        <v>-0.1734241908006815</v>
      </c>
      <c r="X1172" s="1">
        <f t="shared" si="442"/>
        <v>-0.15746140651801033</v>
      </c>
      <c r="Y1172" s="1">
        <f t="shared" si="443"/>
        <v>-0.13588110403397036</v>
      </c>
      <c r="Z1172" s="1">
        <f t="shared" si="444"/>
        <v>-0.14506627393225346</v>
      </c>
      <c r="AA1172" s="1">
        <f t="shared" si="445"/>
        <v>-0.15344114328694991</v>
      </c>
      <c r="AB1172" s="1">
        <f t="shared" si="446"/>
        <v>-0.14898419864559831</v>
      </c>
      <c r="AD1172" s="2">
        <f t="shared" ca="1" si="430"/>
        <v>1</v>
      </c>
      <c r="AE1172" s="2">
        <f t="shared" ca="1" si="431"/>
        <v>1</v>
      </c>
      <c r="AF1172" s="2">
        <f t="shared" ca="1" si="432"/>
        <v>1</v>
      </c>
      <c r="AG1172" s="2">
        <f t="shared" ca="1" si="433"/>
        <v>1</v>
      </c>
      <c r="AH1172" s="2">
        <f t="shared" ca="1" si="434"/>
        <v>1</v>
      </c>
      <c r="AI1172" s="2">
        <f t="shared" ca="1" si="435"/>
        <v>1</v>
      </c>
      <c r="AJ1172" s="2">
        <f t="shared" ca="1" si="436"/>
        <v>1</v>
      </c>
      <c r="AK1172" s="2">
        <f t="shared" ca="1" si="437"/>
        <v>1</v>
      </c>
      <c r="AM1172">
        <f ca="1">+IF(COUNTIFS(AM$4:AM1171,1,$Q$4:$Q1171,$Q1172)=1,0,IF(U1172*AD1172&lt;$AO$1,1,0))</f>
        <v>0</v>
      </c>
      <c r="AN1172">
        <f ca="1">+IF(COUNTIFS(AN$4:AN1171,1,$Q$4:$Q1171,$Q1172)=1,0,IF(V1172*AE1172&lt;$AO$1,1,0))</f>
        <v>0</v>
      </c>
      <c r="AO1172">
        <f ca="1">+IF(COUNTIFS(AO$4:AO1171,1,$Q$4:$Q1171,$Q1172)=1,0,IF(W1172*AF1172&lt;$AO$1,1,0))</f>
        <v>0</v>
      </c>
      <c r="AP1172">
        <f ca="1">+IF(COUNTIFS(AP$4:AP1171,1,$Q$4:$Q1171,$Q1172)=1,0,IF(X1172*AG1172&lt;$AO$1,1,0))</f>
        <v>0</v>
      </c>
      <c r="AQ1172">
        <f ca="1">+IF(COUNTIFS(AQ$4:AQ1171,1,$Q$4:$Q1171,$Q1172)=1,0,IF(Y1172*AH1172&lt;$AO$1,1,0))</f>
        <v>1</v>
      </c>
      <c r="AR1172">
        <f ca="1">+IF(COUNTIFS(AR$4:AR1171,1,$Q$4:$Q1171,$Q1172)=1,0,IF(Z1172*AI1172&lt;$AO$1,1,0))</f>
        <v>1</v>
      </c>
      <c r="AS1172">
        <f ca="1">+IF(COUNTIFS(AS$4:AS1171,1,$Q$4:$Q1171,$Q1172)=1,0,IF(AA1172*AJ1172&lt;$AO$1,1,0))</f>
        <v>1</v>
      </c>
      <c r="AT1172">
        <f ca="1">+IF(COUNTIFS(AT$4:AT1171,1,$Q$4:$Q1171,$Q1172)=1,0,IF(AB1172*AK1172&lt;$AO$1,1,0))</f>
        <v>1</v>
      </c>
      <c r="AU1172">
        <f t="shared" ca="1" si="428"/>
        <v>1</v>
      </c>
      <c r="AW1172">
        <f ca="1">1*(COUNTIFS($Q$4:$Q1171,Q1172,AU$4:AU1171,1)&gt;0)</f>
        <v>1</v>
      </c>
      <c r="AX1172" t="str">
        <f t="shared" ca="1" si="438"/>
        <v/>
      </c>
    </row>
    <row r="1173" spans="2:50" x14ac:dyDescent="0.35">
      <c r="B1173">
        <f t="shared" si="429"/>
        <v>1170</v>
      </c>
      <c r="C1173" s="5">
        <f>AVERAGEIFS(TimeSeries!1171:1171,TimeSeries!$1:$1,"&lt;="&amp;C$3,TimeSeries!$1:$1,"&gt;="&amp;C$2)</f>
        <v>114.7</v>
      </c>
      <c r="D1173" s="5">
        <f>AVERAGEIFS(TimeSeries!1171:1171,TimeSeries!$1:$1,"&lt;="&amp;D$3,TimeSeries!$1:$1,"&gt;="&amp;D$2)</f>
        <v>118.7</v>
      </c>
      <c r="E1173" s="5">
        <f>AVERAGEIFS(TimeSeries!1171:1171,TimeSeries!$1:$1,"&lt;="&amp;E$3,TimeSeries!$1:$1,"&gt;="&amp;E$2)</f>
        <v>120.1</v>
      </c>
      <c r="F1173" s="5">
        <f>AVERAGEIFS(TimeSeries!1171:1171,TimeSeries!$1:$1,"&lt;="&amp;F$3,TimeSeries!$1:$1,"&gt;="&amp;F$2)</f>
        <v>121.1</v>
      </c>
      <c r="G1173" s="5">
        <f>AVERAGEIFS(TimeSeries!1171:1171,TimeSeries!$1:$1,"&lt;="&amp;G$3,TimeSeries!$1:$1,"&gt;="&amp;G$2)</f>
        <v>120.4</v>
      </c>
      <c r="H1173" s="5">
        <f>AVERAGEIFS(TimeSeries!1171:1171,TimeSeries!$1:$1,"&lt;="&amp;H$3,TimeSeries!$1:$1,"&gt;="&amp;H$2)</f>
        <v>113.4</v>
      </c>
      <c r="I1173" s="5">
        <f>AVERAGEIFS(TimeSeries!1171:1171,TimeSeries!$1:$1,"&lt;="&amp;I$3,TimeSeries!$1:$1,"&gt;="&amp;I$2)</f>
        <v>109.85</v>
      </c>
      <c r="J1173" s="5">
        <f>AVERAGEIFS(TimeSeries!1171:1171,TimeSeries!$1:$1,"&lt;="&amp;J$3,TimeSeries!$1:$1,"&gt;="&amp;J$2)</f>
        <v>111.7</v>
      </c>
      <c r="K1173" s="5">
        <f>+TimeSeries!I1171</f>
        <v>116.2625</v>
      </c>
      <c r="M1173">
        <f t="shared" si="424"/>
        <v>117.721875</v>
      </c>
      <c r="N1173">
        <f t="shared" si="425"/>
        <v>125.4</v>
      </c>
      <c r="O1173">
        <f t="shared" si="427"/>
        <v>0</v>
      </c>
      <c r="P1173">
        <f t="shared" si="426"/>
        <v>0</v>
      </c>
      <c r="Q1173">
        <f>+INDEX(TimeSeries!$A:$ZZ,'TimeSeries - Formatted'!$B1173+1,'TimeSeries - Formatted'!K$1)</f>
        <v>42</v>
      </c>
      <c r="R1173">
        <f>SUM(O$4:O1173)</f>
        <v>56</v>
      </c>
      <c r="S1173">
        <f>SUM(P$4:P1173)</f>
        <v>57</v>
      </c>
      <c r="U1173" s="1">
        <f t="shared" si="439"/>
        <v>-0.18275739223370135</v>
      </c>
      <c r="V1173" s="1">
        <f t="shared" si="440"/>
        <v>-0.18335053319573436</v>
      </c>
      <c r="W1173" s="1">
        <f t="shared" si="441"/>
        <v>-0.18160136286201023</v>
      </c>
      <c r="X1173" s="1">
        <f t="shared" si="442"/>
        <v>-0.16912521440823336</v>
      </c>
      <c r="Y1173" s="1">
        <f t="shared" si="443"/>
        <v>-0.14791224345364473</v>
      </c>
      <c r="Z1173" s="1">
        <f t="shared" si="444"/>
        <v>-0.1649484536082475</v>
      </c>
      <c r="AA1173" s="1">
        <f t="shared" si="445"/>
        <v>-0.17374952989845804</v>
      </c>
      <c r="AB1173" s="1">
        <f t="shared" si="446"/>
        <v>-0.15951843491346884</v>
      </c>
      <c r="AD1173" s="2">
        <f t="shared" ca="1" si="430"/>
        <v>1</v>
      </c>
      <c r="AE1173" s="2">
        <f t="shared" ca="1" si="431"/>
        <v>1</v>
      </c>
      <c r="AF1173" s="2">
        <f t="shared" ca="1" si="432"/>
        <v>1</v>
      </c>
      <c r="AG1173" s="2">
        <f t="shared" ca="1" si="433"/>
        <v>1</v>
      </c>
      <c r="AH1173" s="2">
        <f t="shared" ca="1" si="434"/>
        <v>1</v>
      </c>
      <c r="AI1173" s="2">
        <f t="shared" ca="1" si="435"/>
        <v>1</v>
      </c>
      <c r="AJ1173" s="2">
        <f t="shared" ca="1" si="436"/>
        <v>1</v>
      </c>
      <c r="AK1173" s="2">
        <f t="shared" ca="1" si="437"/>
        <v>1</v>
      </c>
      <c r="AM1173">
        <f ca="1">+IF(COUNTIFS(AM$4:AM1172,1,$Q$4:$Q1172,$Q1173)=1,0,IF(U1173*AD1173&lt;$AO$1,1,0))</f>
        <v>0</v>
      </c>
      <c r="AN1173">
        <f ca="1">+IF(COUNTIFS(AN$4:AN1172,1,$Q$4:$Q1172,$Q1173)=1,0,IF(V1173*AE1173&lt;$AO$1,1,0))</f>
        <v>0</v>
      </c>
      <c r="AO1173">
        <f ca="1">+IF(COUNTIFS(AO$4:AO1172,1,$Q$4:$Q1172,$Q1173)=1,0,IF(W1173*AF1173&lt;$AO$1,1,0))</f>
        <v>0</v>
      </c>
      <c r="AP1173">
        <f ca="1">+IF(COUNTIFS(AP$4:AP1172,1,$Q$4:$Q1172,$Q1173)=1,0,IF(X1173*AG1173&lt;$AO$1,1,0))</f>
        <v>0</v>
      </c>
      <c r="AQ1173">
        <f ca="1">+IF(COUNTIFS(AQ$4:AQ1172,1,$Q$4:$Q1172,$Q1173)=1,0,IF(Y1173*AH1173&lt;$AO$1,1,0))</f>
        <v>0</v>
      </c>
      <c r="AR1173">
        <f ca="1">+IF(COUNTIFS(AR$4:AR1172,1,$Q$4:$Q1172,$Q1173)=1,0,IF(Z1173*AI1173&lt;$AO$1,1,0))</f>
        <v>0</v>
      </c>
      <c r="AS1173">
        <f ca="1">+IF(COUNTIFS(AS$4:AS1172,1,$Q$4:$Q1172,$Q1173)=1,0,IF(AA1173*AJ1173&lt;$AO$1,1,0))</f>
        <v>0</v>
      </c>
      <c r="AT1173">
        <f ca="1">+IF(COUNTIFS(AT$4:AT1172,1,$Q$4:$Q1172,$Q1173)=1,0,IF(AB1173*AK1173&lt;$AO$1,1,0))</f>
        <v>0</v>
      </c>
      <c r="AU1173">
        <f t="shared" ca="1" si="428"/>
        <v>0</v>
      </c>
      <c r="AW1173">
        <f ca="1">1*(COUNTIFS($Q$4:$Q1172,Q1173,AU$4:AU1172,1)&gt;0)</f>
        <v>1</v>
      </c>
      <c r="AX1173" t="str">
        <f t="shared" ca="1" si="438"/>
        <v/>
      </c>
    </row>
    <row r="1174" spans="2:50" x14ac:dyDescent="0.35">
      <c r="B1174">
        <f t="shared" si="429"/>
        <v>1171</v>
      </c>
      <c r="C1174" s="5">
        <f>AVERAGEIFS(TimeSeries!1172:1172,TimeSeries!$1:$1,"&lt;="&amp;C$3,TimeSeries!$1:$1,"&gt;="&amp;C$2)</f>
        <v>114.7</v>
      </c>
      <c r="D1174" s="5">
        <f>AVERAGEIFS(TimeSeries!1172:1172,TimeSeries!$1:$1,"&lt;="&amp;D$3,TimeSeries!$1:$1,"&gt;="&amp;D$2)</f>
        <v>118.7</v>
      </c>
      <c r="E1174" s="5">
        <f>AVERAGEIFS(TimeSeries!1172:1172,TimeSeries!$1:$1,"&lt;="&amp;E$3,TimeSeries!$1:$1,"&gt;="&amp;E$2)</f>
        <v>120.1</v>
      </c>
      <c r="F1174" s="5">
        <f>AVERAGEIFS(TimeSeries!1172:1172,TimeSeries!$1:$1,"&lt;="&amp;F$3,TimeSeries!$1:$1,"&gt;="&amp;F$2)</f>
        <v>120.6</v>
      </c>
      <c r="G1174" s="5">
        <f>AVERAGEIFS(TimeSeries!1172:1172,TimeSeries!$1:$1,"&lt;="&amp;G$3,TimeSeries!$1:$1,"&gt;="&amp;G$2)</f>
        <v>119.9</v>
      </c>
      <c r="H1174" s="5">
        <f>AVERAGEIFS(TimeSeries!1172:1172,TimeSeries!$1:$1,"&lt;="&amp;H$3,TimeSeries!$1:$1,"&gt;="&amp;H$2)</f>
        <v>112.9</v>
      </c>
      <c r="I1174" s="5">
        <f>AVERAGEIFS(TimeSeries!1172:1172,TimeSeries!$1:$1,"&lt;="&amp;I$3,TimeSeries!$1:$1,"&gt;="&amp;I$2)</f>
        <v>109.35</v>
      </c>
      <c r="J1174" s="5">
        <f>AVERAGEIFS(TimeSeries!1172:1172,TimeSeries!$1:$1,"&lt;="&amp;J$3,TimeSeries!$1:$1,"&gt;="&amp;J$2)</f>
        <v>111.7</v>
      </c>
      <c r="K1174" s="5">
        <f>+TimeSeries!I1172</f>
        <v>116.0125</v>
      </c>
      <c r="M1174">
        <f t="shared" si="424"/>
        <v>117.721875</v>
      </c>
      <c r="N1174">
        <f t="shared" si="425"/>
        <v>125.4</v>
      </c>
      <c r="O1174">
        <f t="shared" si="427"/>
        <v>0</v>
      </c>
      <c r="P1174">
        <f t="shared" si="426"/>
        <v>0</v>
      </c>
      <c r="Q1174">
        <f>+INDEX(TimeSeries!$A:$ZZ,'TimeSeries - Formatted'!$B1174+1,'TimeSeries - Formatted'!K$1)</f>
        <v>43</v>
      </c>
      <c r="R1174">
        <f>SUM(O$4:O1174)</f>
        <v>56</v>
      </c>
      <c r="S1174">
        <f>SUM(P$4:P1174)</f>
        <v>57</v>
      </c>
      <c r="U1174" s="1">
        <f t="shared" si="439"/>
        <v>-0.18275739223370135</v>
      </c>
      <c r="V1174" s="1">
        <f t="shared" si="440"/>
        <v>-0.18335053319573436</v>
      </c>
      <c r="W1174" s="1">
        <f t="shared" si="441"/>
        <v>-0.18160136286201023</v>
      </c>
      <c r="X1174" s="1">
        <f t="shared" si="442"/>
        <v>-0.17255574614065183</v>
      </c>
      <c r="Y1174" s="1">
        <f t="shared" si="443"/>
        <v>-0.15145081387119608</v>
      </c>
      <c r="Z1174" s="1">
        <f t="shared" si="444"/>
        <v>-0.16863033873343158</v>
      </c>
      <c r="AA1174" s="1">
        <f t="shared" si="445"/>
        <v>-0.17751034223392248</v>
      </c>
      <c r="AB1174" s="1">
        <f t="shared" si="446"/>
        <v>-0.15951843491346884</v>
      </c>
      <c r="AD1174" s="2">
        <f t="shared" ca="1" si="430"/>
        <v>0</v>
      </c>
      <c r="AE1174" s="2">
        <f t="shared" ca="1" si="431"/>
        <v>0</v>
      </c>
      <c r="AF1174" s="2">
        <f t="shared" ca="1" si="432"/>
        <v>0</v>
      </c>
      <c r="AG1174" s="2">
        <f t="shared" ca="1" si="433"/>
        <v>0</v>
      </c>
      <c r="AH1174" s="2">
        <f t="shared" ca="1" si="434"/>
        <v>0</v>
      </c>
      <c r="AI1174" s="2">
        <f t="shared" ca="1" si="435"/>
        <v>0</v>
      </c>
      <c r="AJ1174" s="2">
        <f t="shared" ca="1" si="436"/>
        <v>0</v>
      </c>
      <c r="AK1174" s="2">
        <f t="shared" ca="1" si="437"/>
        <v>0</v>
      </c>
      <c r="AM1174">
        <f ca="1">+IF(COUNTIFS(AM$4:AM1173,1,$Q$4:$Q1173,$Q1174)=1,0,IF(U1174*AD1174&lt;$AO$1,1,0))</f>
        <v>0</v>
      </c>
      <c r="AN1174">
        <f ca="1">+IF(COUNTIFS(AN$4:AN1173,1,$Q$4:$Q1173,$Q1174)=1,0,IF(V1174*AE1174&lt;$AO$1,1,0))</f>
        <v>0</v>
      </c>
      <c r="AO1174">
        <f ca="1">+IF(COUNTIFS(AO$4:AO1173,1,$Q$4:$Q1173,$Q1174)=1,0,IF(W1174*AF1174&lt;$AO$1,1,0))</f>
        <v>0</v>
      </c>
      <c r="AP1174">
        <f ca="1">+IF(COUNTIFS(AP$4:AP1173,1,$Q$4:$Q1173,$Q1174)=1,0,IF(X1174*AG1174&lt;$AO$1,1,0))</f>
        <v>0</v>
      </c>
      <c r="AQ1174">
        <f ca="1">+IF(COUNTIFS(AQ$4:AQ1173,1,$Q$4:$Q1173,$Q1174)=1,0,IF(Y1174*AH1174&lt;$AO$1,1,0))</f>
        <v>0</v>
      </c>
      <c r="AR1174">
        <f ca="1">+IF(COUNTIFS(AR$4:AR1173,1,$Q$4:$Q1173,$Q1174)=1,0,IF(Z1174*AI1174&lt;$AO$1,1,0))</f>
        <v>0</v>
      </c>
      <c r="AS1174">
        <f ca="1">+IF(COUNTIFS(AS$4:AS1173,1,$Q$4:$Q1173,$Q1174)=1,0,IF(AA1174*AJ1174&lt;$AO$1,1,0))</f>
        <v>0</v>
      </c>
      <c r="AT1174">
        <f ca="1">+IF(COUNTIFS(AT$4:AT1173,1,$Q$4:$Q1173,$Q1174)=1,0,IF(AB1174*AK1174&lt;$AO$1,1,0))</f>
        <v>0</v>
      </c>
      <c r="AU1174">
        <f t="shared" ca="1" si="428"/>
        <v>0</v>
      </c>
      <c r="AW1174">
        <f>1*(COUNTIFS($Q$4:$Q1173,Q1174,AU$4:AU1173,1)&gt;0)</f>
        <v>0</v>
      </c>
      <c r="AX1174" t="str">
        <f t="shared" ca="1" si="438"/>
        <v/>
      </c>
    </row>
    <row r="1175" spans="2:50" x14ac:dyDescent="0.35">
      <c r="B1175">
        <f t="shared" si="429"/>
        <v>1172</v>
      </c>
      <c r="C1175" s="5">
        <f>AVERAGEIFS(TimeSeries!1173:1173,TimeSeries!$1:$1,"&lt;="&amp;C$3,TimeSeries!$1:$1,"&gt;="&amp;C$2)</f>
        <v>114.2</v>
      </c>
      <c r="D1175" s="5">
        <f>AVERAGEIFS(TimeSeries!1173:1173,TimeSeries!$1:$1,"&lt;="&amp;D$3,TimeSeries!$1:$1,"&gt;="&amp;D$2)</f>
        <v>118.7</v>
      </c>
      <c r="E1175" s="5">
        <f>AVERAGEIFS(TimeSeries!1173:1173,TimeSeries!$1:$1,"&lt;="&amp;E$3,TimeSeries!$1:$1,"&gt;="&amp;E$2)</f>
        <v>120.8</v>
      </c>
      <c r="F1175" s="5">
        <f>AVERAGEIFS(TimeSeries!1173:1173,TimeSeries!$1:$1,"&lt;="&amp;F$3,TimeSeries!$1:$1,"&gt;="&amp;F$2)</f>
        <v>121.3</v>
      </c>
      <c r="G1175" s="5">
        <f>AVERAGEIFS(TimeSeries!1173:1173,TimeSeries!$1:$1,"&lt;="&amp;G$3,TimeSeries!$1:$1,"&gt;="&amp;G$2)</f>
        <v>119.2</v>
      </c>
      <c r="H1175" s="5">
        <f>AVERAGEIFS(TimeSeries!1173:1173,TimeSeries!$1:$1,"&lt;="&amp;H$3,TimeSeries!$1:$1,"&gt;="&amp;H$2)</f>
        <v>112.2</v>
      </c>
      <c r="I1175" s="5">
        <f>AVERAGEIFS(TimeSeries!1173:1173,TimeSeries!$1:$1,"&lt;="&amp;I$3,TimeSeries!$1:$1,"&gt;="&amp;I$2)</f>
        <v>112.2</v>
      </c>
      <c r="J1175" s="5">
        <f>AVERAGEIFS(TimeSeries!1173:1173,TimeSeries!$1:$1,"&lt;="&amp;J$3,TimeSeries!$1:$1,"&gt;="&amp;J$2)</f>
        <v>117.4</v>
      </c>
      <c r="K1175" s="5">
        <f>+TimeSeries!I1173</f>
        <v>116.6</v>
      </c>
      <c r="M1175">
        <f t="shared" si="424"/>
        <v>117.721875</v>
      </c>
      <c r="N1175">
        <f t="shared" si="425"/>
        <v>125.4</v>
      </c>
      <c r="O1175">
        <f t="shared" si="427"/>
        <v>0</v>
      </c>
      <c r="P1175">
        <f t="shared" si="426"/>
        <v>0</v>
      </c>
      <c r="Q1175">
        <f>+INDEX(TimeSeries!$A:$ZZ,'TimeSeries - Formatted'!$B1175+1,'TimeSeries - Formatted'!K$1)</f>
        <v>43</v>
      </c>
      <c r="R1175">
        <f>SUM(O$4:O1175)</f>
        <v>56</v>
      </c>
      <c r="S1175">
        <f>SUM(P$4:P1175)</f>
        <v>57</v>
      </c>
      <c r="U1175" s="1">
        <f t="shared" si="439"/>
        <v>-0.18631991449946561</v>
      </c>
      <c r="V1175" s="1">
        <f t="shared" si="440"/>
        <v>-0.18335053319573436</v>
      </c>
      <c r="W1175" s="1">
        <f t="shared" si="441"/>
        <v>-0.17683134582623516</v>
      </c>
      <c r="X1175" s="1">
        <f t="shared" si="442"/>
        <v>-0.16775300171526586</v>
      </c>
      <c r="Y1175" s="1">
        <f t="shared" si="443"/>
        <v>-0.15640481245576787</v>
      </c>
      <c r="Z1175" s="1">
        <f t="shared" si="444"/>
        <v>-0.1737849779086893</v>
      </c>
      <c r="AA1175" s="1">
        <f t="shared" si="445"/>
        <v>-0.15607371192177499</v>
      </c>
      <c r="AB1175" s="1">
        <f t="shared" si="446"/>
        <v>-0.11662904439428146</v>
      </c>
      <c r="AD1175" s="2">
        <f t="shared" ca="1" si="430"/>
        <v>0</v>
      </c>
      <c r="AE1175" s="2">
        <f t="shared" ca="1" si="431"/>
        <v>0</v>
      </c>
      <c r="AF1175" s="2">
        <f t="shared" ca="1" si="432"/>
        <v>0</v>
      </c>
      <c r="AG1175" s="2">
        <f t="shared" ca="1" si="433"/>
        <v>0</v>
      </c>
      <c r="AH1175" s="2">
        <f t="shared" ca="1" si="434"/>
        <v>0</v>
      </c>
      <c r="AI1175" s="2">
        <f t="shared" ca="1" si="435"/>
        <v>0</v>
      </c>
      <c r="AJ1175" s="2">
        <f t="shared" ca="1" si="436"/>
        <v>0</v>
      </c>
      <c r="AK1175" s="2">
        <f t="shared" ca="1" si="437"/>
        <v>0</v>
      </c>
      <c r="AM1175">
        <f ca="1">+IF(COUNTIFS(AM$4:AM1174,1,$Q$4:$Q1174,$Q1175)=1,0,IF(U1175*AD1175&lt;$AO$1,1,0))</f>
        <v>0</v>
      </c>
      <c r="AN1175">
        <f ca="1">+IF(COUNTIFS(AN$4:AN1174,1,$Q$4:$Q1174,$Q1175)=1,0,IF(V1175*AE1175&lt;$AO$1,1,0))</f>
        <v>0</v>
      </c>
      <c r="AO1175">
        <f ca="1">+IF(COUNTIFS(AO$4:AO1174,1,$Q$4:$Q1174,$Q1175)=1,0,IF(W1175*AF1175&lt;$AO$1,1,0))</f>
        <v>0</v>
      </c>
      <c r="AP1175">
        <f ca="1">+IF(COUNTIFS(AP$4:AP1174,1,$Q$4:$Q1174,$Q1175)=1,0,IF(X1175*AG1175&lt;$AO$1,1,0))</f>
        <v>0</v>
      </c>
      <c r="AQ1175">
        <f ca="1">+IF(COUNTIFS(AQ$4:AQ1174,1,$Q$4:$Q1174,$Q1175)=1,0,IF(Y1175*AH1175&lt;$AO$1,1,0))</f>
        <v>0</v>
      </c>
      <c r="AR1175">
        <f ca="1">+IF(COUNTIFS(AR$4:AR1174,1,$Q$4:$Q1174,$Q1175)=1,0,IF(Z1175*AI1175&lt;$AO$1,1,0))</f>
        <v>0</v>
      </c>
      <c r="AS1175">
        <f ca="1">+IF(COUNTIFS(AS$4:AS1174,1,$Q$4:$Q1174,$Q1175)=1,0,IF(AA1175*AJ1175&lt;$AO$1,1,0))</f>
        <v>0</v>
      </c>
      <c r="AT1175">
        <f ca="1">+IF(COUNTIFS(AT$4:AT1174,1,$Q$4:$Q1174,$Q1175)=1,0,IF(AB1175*AK1175&lt;$AO$1,1,0))</f>
        <v>0</v>
      </c>
      <c r="AU1175">
        <f t="shared" ca="1" si="428"/>
        <v>0</v>
      </c>
      <c r="AW1175">
        <f ca="1">1*(COUNTIFS($Q$4:$Q1174,Q1175,AU$4:AU1174,1)&gt;0)</f>
        <v>0</v>
      </c>
      <c r="AX1175" t="str">
        <f t="shared" ca="1" si="438"/>
        <v/>
      </c>
    </row>
    <row r="1176" spans="2:50" x14ac:dyDescent="0.35">
      <c r="B1176">
        <f t="shared" si="429"/>
        <v>1173</v>
      </c>
      <c r="C1176" s="5">
        <f>AVERAGEIFS(TimeSeries!1174:1174,TimeSeries!$1:$1,"&lt;="&amp;C$3,TimeSeries!$1:$1,"&gt;="&amp;C$2)</f>
        <v>114.9</v>
      </c>
      <c r="D1176" s="5">
        <f>AVERAGEIFS(TimeSeries!1174:1174,TimeSeries!$1:$1,"&lt;="&amp;D$3,TimeSeries!$1:$1,"&gt;="&amp;D$2)</f>
        <v>119.9</v>
      </c>
      <c r="E1176" s="5">
        <f>AVERAGEIFS(TimeSeries!1174:1174,TimeSeries!$1:$1,"&lt;="&amp;E$3,TimeSeries!$1:$1,"&gt;="&amp;E$2)</f>
        <v>121.3</v>
      </c>
      <c r="F1176" s="5">
        <f>AVERAGEIFS(TimeSeries!1174:1174,TimeSeries!$1:$1,"&lt;="&amp;F$3,TimeSeries!$1:$1,"&gt;="&amp;F$2)</f>
        <v>121.8</v>
      </c>
      <c r="G1176" s="5">
        <f>AVERAGEIFS(TimeSeries!1174:1174,TimeSeries!$1:$1,"&lt;="&amp;G$3,TimeSeries!$1:$1,"&gt;="&amp;G$2)</f>
        <v>119</v>
      </c>
      <c r="H1176" s="5">
        <f>AVERAGEIFS(TimeSeries!1174:1174,TimeSeries!$1:$1,"&lt;="&amp;H$3,TimeSeries!$1:$1,"&gt;="&amp;H$2)</f>
        <v>111</v>
      </c>
      <c r="I1176" s="5">
        <f>AVERAGEIFS(TimeSeries!1174:1174,TimeSeries!$1:$1,"&lt;="&amp;I$3,TimeSeries!$1:$1,"&gt;="&amp;I$2)</f>
        <v>111.7</v>
      </c>
      <c r="J1176" s="5">
        <f>AVERAGEIFS(TimeSeries!1174:1174,TimeSeries!$1:$1,"&lt;="&amp;J$3,TimeSeries!$1:$1,"&gt;="&amp;J$2)</f>
        <v>117.4</v>
      </c>
      <c r="K1176" s="5">
        <f>+TimeSeries!I1174</f>
        <v>116.72499999999999</v>
      </c>
      <c r="M1176">
        <f t="shared" si="424"/>
        <v>117.721875</v>
      </c>
      <c r="N1176">
        <f t="shared" si="425"/>
        <v>125.4</v>
      </c>
      <c r="O1176">
        <f t="shared" si="427"/>
        <v>0</v>
      </c>
      <c r="P1176">
        <f t="shared" si="426"/>
        <v>0</v>
      </c>
      <c r="Q1176">
        <f>+INDEX(TimeSeries!$A:$ZZ,'TimeSeries - Formatted'!$B1176+1,'TimeSeries - Formatted'!K$1)</f>
        <v>43</v>
      </c>
      <c r="R1176">
        <f>SUM(O$4:O1176)</f>
        <v>56</v>
      </c>
      <c r="S1176">
        <f>SUM(P$4:P1176)</f>
        <v>57</v>
      </c>
      <c r="U1176" s="1">
        <f t="shared" si="439"/>
        <v>-0.18133238332739576</v>
      </c>
      <c r="V1176" s="1">
        <f t="shared" si="440"/>
        <v>-0.17509459924320603</v>
      </c>
      <c r="W1176" s="1">
        <f t="shared" si="441"/>
        <v>-0.1734241908006815</v>
      </c>
      <c r="X1176" s="1">
        <f t="shared" si="442"/>
        <v>-0.16432246998284739</v>
      </c>
      <c r="Y1176" s="1">
        <f t="shared" si="443"/>
        <v>-0.15782024062278843</v>
      </c>
      <c r="Z1176" s="1">
        <f t="shared" si="444"/>
        <v>-0.18262150220913109</v>
      </c>
      <c r="AA1176" s="1">
        <f t="shared" si="445"/>
        <v>-0.15983452425723943</v>
      </c>
      <c r="AB1176" s="1">
        <f t="shared" si="446"/>
        <v>-0.11662904439428146</v>
      </c>
      <c r="AD1176" s="2">
        <f t="shared" ca="1" si="430"/>
        <v>0</v>
      </c>
      <c r="AE1176" s="2">
        <f t="shared" ca="1" si="431"/>
        <v>0</v>
      </c>
      <c r="AF1176" s="2">
        <f t="shared" ca="1" si="432"/>
        <v>0</v>
      </c>
      <c r="AG1176" s="2">
        <f t="shared" ca="1" si="433"/>
        <v>0</v>
      </c>
      <c r="AH1176" s="2">
        <f t="shared" ca="1" si="434"/>
        <v>0</v>
      </c>
      <c r="AI1176" s="2">
        <f t="shared" ca="1" si="435"/>
        <v>0</v>
      </c>
      <c r="AJ1176" s="2">
        <f t="shared" ca="1" si="436"/>
        <v>0</v>
      </c>
      <c r="AK1176" s="2">
        <f t="shared" ca="1" si="437"/>
        <v>0</v>
      </c>
      <c r="AM1176">
        <f ca="1">+IF(COUNTIFS(AM$4:AM1175,1,$Q$4:$Q1175,$Q1176)=1,0,IF(U1176*AD1176&lt;$AO$1,1,0))</f>
        <v>0</v>
      </c>
      <c r="AN1176">
        <f ca="1">+IF(COUNTIFS(AN$4:AN1175,1,$Q$4:$Q1175,$Q1176)=1,0,IF(V1176*AE1176&lt;$AO$1,1,0))</f>
        <v>0</v>
      </c>
      <c r="AO1176">
        <f ca="1">+IF(COUNTIFS(AO$4:AO1175,1,$Q$4:$Q1175,$Q1176)=1,0,IF(W1176*AF1176&lt;$AO$1,1,0))</f>
        <v>0</v>
      </c>
      <c r="AP1176">
        <f ca="1">+IF(COUNTIFS(AP$4:AP1175,1,$Q$4:$Q1175,$Q1176)=1,0,IF(X1176*AG1176&lt;$AO$1,1,0))</f>
        <v>0</v>
      </c>
      <c r="AQ1176">
        <f ca="1">+IF(COUNTIFS(AQ$4:AQ1175,1,$Q$4:$Q1175,$Q1176)=1,0,IF(Y1176*AH1176&lt;$AO$1,1,0))</f>
        <v>0</v>
      </c>
      <c r="AR1176">
        <f ca="1">+IF(COUNTIFS(AR$4:AR1175,1,$Q$4:$Q1175,$Q1176)=1,0,IF(Z1176*AI1176&lt;$AO$1,1,0))</f>
        <v>0</v>
      </c>
      <c r="AS1176">
        <f ca="1">+IF(COUNTIFS(AS$4:AS1175,1,$Q$4:$Q1175,$Q1176)=1,0,IF(AA1176*AJ1176&lt;$AO$1,1,0))</f>
        <v>0</v>
      </c>
      <c r="AT1176">
        <f ca="1">+IF(COUNTIFS(AT$4:AT1175,1,$Q$4:$Q1175,$Q1176)=1,0,IF(AB1176*AK1176&lt;$AO$1,1,0))</f>
        <v>0</v>
      </c>
      <c r="AU1176">
        <f t="shared" ca="1" si="428"/>
        <v>0</v>
      </c>
      <c r="AW1176">
        <f ca="1">1*(COUNTIFS($Q$4:$Q1175,Q1176,AU$4:AU1175,1)&gt;0)</f>
        <v>0</v>
      </c>
      <c r="AX1176" t="str">
        <f t="shared" ca="1" si="438"/>
        <v/>
      </c>
    </row>
    <row r="1177" spans="2:50" x14ac:dyDescent="0.35">
      <c r="B1177">
        <f t="shared" si="429"/>
        <v>1174</v>
      </c>
      <c r="C1177" s="5">
        <f>AVERAGEIFS(TimeSeries!1175:1175,TimeSeries!$1:$1,"&lt;="&amp;C$3,TimeSeries!$1:$1,"&gt;="&amp;C$2)</f>
        <v>116.1</v>
      </c>
      <c r="D1177" s="5">
        <f>AVERAGEIFS(TimeSeries!1175:1175,TimeSeries!$1:$1,"&lt;="&amp;D$3,TimeSeries!$1:$1,"&gt;="&amp;D$2)</f>
        <v>121.6</v>
      </c>
      <c r="E1177" s="5">
        <f>AVERAGEIFS(TimeSeries!1175:1175,TimeSeries!$1:$1,"&lt;="&amp;E$3,TimeSeries!$1:$1,"&gt;="&amp;E$2)</f>
        <v>123</v>
      </c>
      <c r="F1177" s="5">
        <f>AVERAGEIFS(TimeSeries!1175:1175,TimeSeries!$1:$1,"&lt;="&amp;F$3,TimeSeries!$1:$1,"&gt;="&amp;F$2)</f>
        <v>123</v>
      </c>
      <c r="G1177" s="5">
        <f>AVERAGEIFS(TimeSeries!1175:1175,TimeSeries!$1:$1,"&lt;="&amp;G$3,TimeSeries!$1:$1,"&gt;="&amp;G$2)</f>
        <v>119.5</v>
      </c>
      <c r="H1177" s="5">
        <f>AVERAGEIFS(TimeSeries!1175:1175,TimeSeries!$1:$1,"&lt;="&amp;H$3,TimeSeries!$1:$1,"&gt;="&amp;H$2)</f>
        <v>111</v>
      </c>
      <c r="I1177" s="5">
        <f>AVERAGEIFS(TimeSeries!1175:1175,TimeSeries!$1:$1,"&lt;="&amp;I$3,TimeSeries!$1:$1,"&gt;="&amp;I$2)</f>
        <v>111.7</v>
      </c>
      <c r="J1177" s="5">
        <f>AVERAGEIFS(TimeSeries!1175:1175,TimeSeries!$1:$1,"&lt;="&amp;J$3,TimeSeries!$1:$1,"&gt;="&amp;J$2)</f>
        <v>117.4</v>
      </c>
      <c r="K1177" s="5">
        <f>+TimeSeries!I1175</f>
        <v>117.57499999999999</v>
      </c>
      <c r="M1177">
        <f t="shared" si="424"/>
        <v>117.721875</v>
      </c>
      <c r="N1177">
        <f t="shared" si="425"/>
        <v>125.4</v>
      </c>
      <c r="O1177">
        <f t="shared" si="427"/>
        <v>0</v>
      </c>
      <c r="P1177">
        <f t="shared" si="426"/>
        <v>0</v>
      </c>
      <c r="Q1177">
        <f>+INDEX(TimeSeries!$A:$ZZ,'TimeSeries - Formatted'!$B1177+1,'TimeSeries - Formatted'!K$1)</f>
        <v>43</v>
      </c>
      <c r="R1177">
        <f>SUM(O$4:O1177)</f>
        <v>56</v>
      </c>
      <c r="S1177">
        <f>SUM(P$4:P1177)</f>
        <v>57</v>
      </c>
      <c r="U1177" s="1">
        <f t="shared" si="439"/>
        <v>-0.17278232988956177</v>
      </c>
      <c r="V1177" s="1">
        <f t="shared" si="440"/>
        <v>-0.16339869281045749</v>
      </c>
      <c r="W1177" s="1">
        <f t="shared" si="441"/>
        <v>-0.16183986371379899</v>
      </c>
      <c r="X1177" s="1">
        <f t="shared" si="442"/>
        <v>-0.15608919382504283</v>
      </c>
      <c r="Y1177" s="1">
        <f t="shared" si="443"/>
        <v>-0.1542816702052372</v>
      </c>
      <c r="Z1177" s="1">
        <f t="shared" si="444"/>
        <v>-0.18262150220913109</v>
      </c>
      <c r="AA1177" s="1">
        <f t="shared" si="445"/>
        <v>-0.15983452425723943</v>
      </c>
      <c r="AB1177" s="1">
        <f t="shared" si="446"/>
        <v>-0.11662904439428146</v>
      </c>
      <c r="AD1177" s="2">
        <f t="shared" ca="1" si="430"/>
        <v>0</v>
      </c>
      <c r="AE1177" s="2">
        <f t="shared" ca="1" si="431"/>
        <v>0</v>
      </c>
      <c r="AF1177" s="2">
        <f t="shared" ca="1" si="432"/>
        <v>0</v>
      </c>
      <c r="AG1177" s="2">
        <f t="shared" ca="1" si="433"/>
        <v>0</v>
      </c>
      <c r="AH1177" s="2">
        <f t="shared" ca="1" si="434"/>
        <v>0</v>
      </c>
      <c r="AI1177" s="2">
        <f t="shared" ca="1" si="435"/>
        <v>0</v>
      </c>
      <c r="AJ1177" s="2">
        <f t="shared" ca="1" si="436"/>
        <v>0</v>
      </c>
      <c r="AK1177" s="2">
        <f t="shared" ca="1" si="437"/>
        <v>0</v>
      </c>
      <c r="AM1177">
        <f ca="1">+IF(COUNTIFS(AM$4:AM1176,1,$Q$4:$Q1176,$Q1177)=1,0,IF(U1177*AD1177&lt;$AO$1,1,0))</f>
        <v>0</v>
      </c>
      <c r="AN1177">
        <f ca="1">+IF(COUNTIFS(AN$4:AN1176,1,$Q$4:$Q1176,$Q1177)=1,0,IF(V1177*AE1177&lt;$AO$1,1,0))</f>
        <v>0</v>
      </c>
      <c r="AO1177">
        <f ca="1">+IF(COUNTIFS(AO$4:AO1176,1,$Q$4:$Q1176,$Q1177)=1,0,IF(W1177*AF1177&lt;$AO$1,1,0))</f>
        <v>0</v>
      </c>
      <c r="AP1177">
        <f ca="1">+IF(COUNTIFS(AP$4:AP1176,1,$Q$4:$Q1176,$Q1177)=1,0,IF(X1177*AG1177&lt;$AO$1,1,0))</f>
        <v>0</v>
      </c>
      <c r="AQ1177">
        <f ca="1">+IF(COUNTIFS(AQ$4:AQ1176,1,$Q$4:$Q1176,$Q1177)=1,0,IF(Y1177*AH1177&lt;$AO$1,1,0))</f>
        <v>0</v>
      </c>
      <c r="AR1177">
        <f ca="1">+IF(COUNTIFS(AR$4:AR1176,1,$Q$4:$Q1176,$Q1177)=1,0,IF(Z1177*AI1177&lt;$AO$1,1,0))</f>
        <v>0</v>
      </c>
      <c r="AS1177">
        <f ca="1">+IF(COUNTIFS(AS$4:AS1176,1,$Q$4:$Q1176,$Q1177)=1,0,IF(AA1177*AJ1177&lt;$AO$1,1,0))</f>
        <v>0</v>
      </c>
      <c r="AT1177">
        <f ca="1">+IF(COUNTIFS(AT$4:AT1176,1,$Q$4:$Q1176,$Q1177)=1,0,IF(AB1177*AK1177&lt;$AO$1,1,0))</f>
        <v>0</v>
      </c>
      <c r="AU1177">
        <f t="shared" ca="1" si="428"/>
        <v>0</v>
      </c>
      <c r="AW1177">
        <f ca="1">1*(COUNTIFS($Q$4:$Q1176,Q1177,AU$4:AU1176,1)&gt;0)</f>
        <v>0</v>
      </c>
      <c r="AX1177" t="str">
        <f t="shared" ca="1" si="438"/>
        <v/>
      </c>
    </row>
    <row r="1178" spans="2:50" x14ac:dyDescent="0.35">
      <c r="B1178">
        <f t="shared" si="429"/>
        <v>1175</v>
      </c>
      <c r="C1178" s="5">
        <f>AVERAGEIFS(TimeSeries!1176:1176,TimeSeries!$1:$1,"&lt;="&amp;C$3,TimeSeries!$1:$1,"&gt;="&amp;C$2)</f>
        <v>118.5</v>
      </c>
      <c r="D1178" s="5">
        <f>AVERAGEIFS(TimeSeries!1176:1176,TimeSeries!$1:$1,"&lt;="&amp;D$3,TimeSeries!$1:$1,"&gt;="&amp;D$2)</f>
        <v>124</v>
      </c>
      <c r="E1178" s="5">
        <f>AVERAGEIFS(TimeSeries!1176:1176,TimeSeries!$1:$1,"&lt;="&amp;E$3,TimeSeries!$1:$1,"&gt;="&amp;E$2)</f>
        <v>125.45</v>
      </c>
      <c r="F1178" s="5">
        <f>AVERAGEIFS(TimeSeries!1176:1176,TimeSeries!$1:$1,"&lt;="&amp;F$3,TimeSeries!$1:$1,"&gt;="&amp;F$2)</f>
        <v>125.45</v>
      </c>
      <c r="G1178" s="5">
        <f>AVERAGEIFS(TimeSeries!1176:1176,TimeSeries!$1:$1,"&lt;="&amp;G$3,TimeSeries!$1:$1,"&gt;="&amp;G$2)</f>
        <v>120.5</v>
      </c>
      <c r="H1178" s="5">
        <f>AVERAGEIFS(TimeSeries!1176:1176,TimeSeries!$1:$1,"&lt;="&amp;H$3,TimeSeries!$1:$1,"&gt;="&amp;H$2)</f>
        <v>112</v>
      </c>
      <c r="I1178" s="5">
        <f>AVERAGEIFS(TimeSeries!1176:1176,TimeSeries!$1:$1,"&lt;="&amp;I$3,TimeSeries!$1:$1,"&gt;="&amp;I$2)</f>
        <v>112.7</v>
      </c>
      <c r="J1178" s="5">
        <f>AVERAGEIFS(TimeSeries!1176:1176,TimeSeries!$1:$1,"&lt;="&amp;J$3,TimeSeries!$1:$1,"&gt;="&amp;J$2)</f>
        <v>117.4</v>
      </c>
      <c r="K1178" s="5">
        <f>+TimeSeries!I1176</f>
        <v>119.28749999999999</v>
      </c>
      <c r="M1178">
        <f t="shared" si="424"/>
        <v>117.721875</v>
      </c>
      <c r="N1178">
        <f t="shared" si="425"/>
        <v>125.4</v>
      </c>
      <c r="O1178">
        <f t="shared" si="427"/>
        <v>1</v>
      </c>
      <c r="P1178">
        <f t="shared" si="426"/>
        <v>0</v>
      </c>
      <c r="Q1178">
        <f>+INDEX(TimeSeries!$A:$ZZ,'TimeSeries - Formatted'!$B1178+1,'TimeSeries - Formatted'!K$1)</f>
        <v>43</v>
      </c>
      <c r="R1178">
        <f>SUM(O$4:O1178)</f>
        <v>57</v>
      </c>
      <c r="S1178">
        <f>SUM(P$4:P1178)</f>
        <v>57</v>
      </c>
      <c r="U1178" s="1">
        <f t="shared" si="439"/>
        <v>-0.15568222301389378</v>
      </c>
      <c r="V1178" s="1">
        <f t="shared" si="440"/>
        <v>-0.14688682490540073</v>
      </c>
      <c r="W1178" s="1">
        <f t="shared" si="441"/>
        <v>-0.14514480408858599</v>
      </c>
      <c r="X1178" s="1">
        <f t="shared" si="442"/>
        <v>-0.13927958833619214</v>
      </c>
      <c r="Y1178" s="1">
        <f t="shared" si="443"/>
        <v>-0.14720452937013451</v>
      </c>
      <c r="Z1178" s="1">
        <f t="shared" si="444"/>
        <v>-0.17525773195876293</v>
      </c>
      <c r="AA1178" s="1">
        <f t="shared" si="445"/>
        <v>-0.15231289958631056</v>
      </c>
      <c r="AB1178" s="1">
        <f t="shared" si="446"/>
        <v>-0.11662904439428146</v>
      </c>
      <c r="AD1178" s="2">
        <f t="shared" ca="1" si="430"/>
        <v>0</v>
      </c>
      <c r="AE1178" s="2">
        <f t="shared" ca="1" si="431"/>
        <v>0</v>
      </c>
      <c r="AF1178" s="2">
        <f t="shared" ca="1" si="432"/>
        <v>0</v>
      </c>
      <c r="AG1178" s="2">
        <f t="shared" ca="1" si="433"/>
        <v>0</v>
      </c>
      <c r="AH1178" s="2">
        <f t="shared" ca="1" si="434"/>
        <v>0</v>
      </c>
      <c r="AI1178" s="2">
        <f t="shared" ca="1" si="435"/>
        <v>0</v>
      </c>
      <c r="AJ1178" s="2">
        <f t="shared" ca="1" si="436"/>
        <v>0</v>
      </c>
      <c r="AK1178" s="2">
        <f t="shared" ca="1" si="437"/>
        <v>0</v>
      </c>
      <c r="AM1178">
        <f ca="1">+IF(COUNTIFS(AM$4:AM1177,1,$Q$4:$Q1177,$Q1178)=1,0,IF(U1178*AD1178&lt;$AO$1,1,0))</f>
        <v>0</v>
      </c>
      <c r="AN1178">
        <f ca="1">+IF(COUNTIFS(AN$4:AN1177,1,$Q$4:$Q1177,$Q1178)=1,0,IF(V1178*AE1178&lt;$AO$1,1,0))</f>
        <v>0</v>
      </c>
      <c r="AO1178">
        <f ca="1">+IF(COUNTIFS(AO$4:AO1177,1,$Q$4:$Q1177,$Q1178)=1,0,IF(W1178*AF1178&lt;$AO$1,1,0))</f>
        <v>0</v>
      </c>
      <c r="AP1178">
        <f ca="1">+IF(COUNTIFS(AP$4:AP1177,1,$Q$4:$Q1177,$Q1178)=1,0,IF(X1178*AG1178&lt;$AO$1,1,0))</f>
        <v>0</v>
      </c>
      <c r="AQ1178">
        <f ca="1">+IF(COUNTIFS(AQ$4:AQ1177,1,$Q$4:$Q1177,$Q1178)=1,0,IF(Y1178*AH1178&lt;$AO$1,1,0))</f>
        <v>0</v>
      </c>
      <c r="AR1178">
        <f ca="1">+IF(COUNTIFS(AR$4:AR1177,1,$Q$4:$Q1177,$Q1178)=1,0,IF(Z1178*AI1178&lt;$AO$1,1,0))</f>
        <v>0</v>
      </c>
      <c r="AS1178">
        <f ca="1">+IF(COUNTIFS(AS$4:AS1177,1,$Q$4:$Q1177,$Q1178)=1,0,IF(AA1178*AJ1178&lt;$AO$1,1,0))</f>
        <v>0</v>
      </c>
      <c r="AT1178">
        <f ca="1">+IF(COUNTIFS(AT$4:AT1177,1,$Q$4:$Q1177,$Q1178)=1,0,IF(AB1178*AK1178&lt;$AO$1,1,0))</f>
        <v>0</v>
      </c>
      <c r="AU1178">
        <f t="shared" ca="1" si="428"/>
        <v>0</v>
      </c>
      <c r="AW1178">
        <f ca="1">1*(COUNTIFS($Q$4:$Q1177,Q1178,AU$4:AU1177,1)&gt;0)</f>
        <v>0</v>
      </c>
      <c r="AX1178" t="str">
        <f t="shared" ca="1" si="438"/>
        <v/>
      </c>
    </row>
    <row r="1179" spans="2:50" x14ac:dyDescent="0.35">
      <c r="B1179">
        <f t="shared" si="429"/>
        <v>1176</v>
      </c>
      <c r="C1179" s="5">
        <f>AVERAGEIFS(TimeSeries!1177:1177,TimeSeries!$1:$1,"&lt;="&amp;C$3,TimeSeries!$1:$1,"&gt;="&amp;C$2)</f>
        <v>120.75</v>
      </c>
      <c r="D1179" s="5">
        <f>AVERAGEIFS(TimeSeries!1177:1177,TimeSeries!$1:$1,"&lt;="&amp;D$3,TimeSeries!$1:$1,"&gt;="&amp;D$2)</f>
        <v>125.75</v>
      </c>
      <c r="E1179" s="5">
        <f>AVERAGEIFS(TimeSeries!1177:1177,TimeSeries!$1:$1,"&lt;="&amp;E$3,TimeSeries!$1:$1,"&gt;="&amp;E$2)</f>
        <v>127.15</v>
      </c>
      <c r="F1179" s="5">
        <f>AVERAGEIFS(TimeSeries!1177:1177,TimeSeries!$1:$1,"&lt;="&amp;F$3,TimeSeries!$1:$1,"&gt;="&amp;F$2)</f>
        <v>130.65</v>
      </c>
      <c r="G1179" s="5">
        <f>AVERAGEIFS(TimeSeries!1177:1177,TimeSeries!$1:$1,"&lt;="&amp;G$3,TimeSeries!$1:$1,"&gt;="&amp;G$2)</f>
        <v>125.7</v>
      </c>
      <c r="H1179" s="5">
        <f>AVERAGEIFS(TimeSeries!1177:1177,TimeSeries!$1:$1,"&lt;="&amp;H$3,TimeSeries!$1:$1,"&gt;="&amp;H$2)</f>
        <v>113.2</v>
      </c>
      <c r="I1179" s="5">
        <f>AVERAGEIFS(TimeSeries!1177:1177,TimeSeries!$1:$1,"&lt;="&amp;I$3,TimeSeries!$1:$1,"&gt;="&amp;I$2)</f>
        <v>113.2</v>
      </c>
      <c r="J1179" s="5">
        <f>AVERAGEIFS(TimeSeries!1177:1177,TimeSeries!$1:$1,"&lt;="&amp;J$3,TimeSeries!$1:$1,"&gt;="&amp;J$2)</f>
        <v>117.4</v>
      </c>
      <c r="K1179" s="5">
        <f>+TimeSeries!I1177</f>
        <v>121.7</v>
      </c>
      <c r="M1179">
        <f t="shared" si="424"/>
        <v>117.721875</v>
      </c>
      <c r="N1179">
        <f t="shared" si="425"/>
        <v>125.4</v>
      </c>
      <c r="O1179">
        <f t="shared" si="427"/>
        <v>0</v>
      </c>
      <c r="P1179">
        <f t="shared" si="426"/>
        <v>0</v>
      </c>
      <c r="Q1179">
        <f>+INDEX(TimeSeries!$A:$ZZ,'TimeSeries - Formatted'!$B1179+1,'TimeSeries - Formatted'!K$1)</f>
        <v>43</v>
      </c>
      <c r="R1179">
        <f>SUM(O$4:O1179)</f>
        <v>57</v>
      </c>
      <c r="S1179">
        <f>SUM(P$4:P1179)</f>
        <v>57</v>
      </c>
      <c r="U1179" s="1">
        <f t="shared" si="439"/>
        <v>-0.13004322766570608</v>
      </c>
      <c r="V1179" s="1">
        <f t="shared" si="440"/>
        <v>-8.4122359796067081E-2</v>
      </c>
      <c r="W1179" s="1">
        <f t="shared" si="441"/>
        <v>-8.3273251622206113E-2</v>
      </c>
      <c r="X1179" s="1">
        <f t="shared" si="442"/>
        <v>-8.4442887175893322E-2</v>
      </c>
      <c r="Y1179" s="1">
        <f t="shared" si="443"/>
        <v>-0.11040339702760094</v>
      </c>
      <c r="Z1179" s="1">
        <f t="shared" si="444"/>
        <v>-0.16642120765832114</v>
      </c>
      <c r="AA1179" s="1">
        <f t="shared" si="445"/>
        <v>-0.14855208725084612</v>
      </c>
      <c r="AB1179" s="1">
        <f t="shared" si="446"/>
        <v>-0.11662904439428146</v>
      </c>
      <c r="AD1179" s="2">
        <f t="shared" ca="1" si="430"/>
        <v>0</v>
      </c>
      <c r="AE1179" s="2">
        <f t="shared" ca="1" si="431"/>
        <v>0</v>
      </c>
      <c r="AF1179" s="2">
        <f t="shared" ca="1" si="432"/>
        <v>0</v>
      </c>
      <c r="AG1179" s="2">
        <f t="shared" ca="1" si="433"/>
        <v>0</v>
      </c>
      <c r="AH1179" s="2">
        <f t="shared" ca="1" si="434"/>
        <v>0</v>
      </c>
      <c r="AI1179" s="2">
        <f t="shared" ca="1" si="435"/>
        <v>0</v>
      </c>
      <c r="AJ1179" s="2">
        <f t="shared" ca="1" si="436"/>
        <v>0</v>
      </c>
      <c r="AK1179" s="2">
        <f t="shared" ca="1" si="437"/>
        <v>0</v>
      </c>
      <c r="AM1179">
        <f ca="1">+IF(COUNTIFS(AM$4:AM1178,1,$Q$4:$Q1178,$Q1179)=1,0,IF(U1179*AD1179&lt;$AO$1,1,0))</f>
        <v>0</v>
      </c>
      <c r="AN1179">
        <f ca="1">+IF(COUNTIFS(AN$4:AN1178,1,$Q$4:$Q1178,$Q1179)=1,0,IF(V1179*AE1179&lt;$AO$1,1,0))</f>
        <v>0</v>
      </c>
      <c r="AO1179">
        <f ca="1">+IF(COUNTIFS(AO$4:AO1178,1,$Q$4:$Q1178,$Q1179)=1,0,IF(W1179*AF1179&lt;$AO$1,1,0))</f>
        <v>0</v>
      </c>
      <c r="AP1179">
        <f ca="1">+IF(COUNTIFS(AP$4:AP1178,1,$Q$4:$Q1178,$Q1179)=1,0,IF(X1179*AG1179&lt;$AO$1,1,0))</f>
        <v>0</v>
      </c>
      <c r="AQ1179">
        <f ca="1">+IF(COUNTIFS(AQ$4:AQ1178,1,$Q$4:$Q1178,$Q1179)=1,0,IF(Y1179*AH1179&lt;$AO$1,1,0))</f>
        <v>0</v>
      </c>
      <c r="AR1179">
        <f ca="1">+IF(COUNTIFS(AR$4:AR1178,1,$Q$4:$Q1178,$Q1179)=1,0,IF(Z1179*AI1179&lt;$AO$1,1,0))</f>
        <v>0</v>
      </c>
      <c r="AS1179">
        <f ca="1">+IF(COUNTIFS(AS$4:AS1178,1,$Q$4:$Q1178,$Q1179)=1,0,IF(AA1179*AJ1179&lt;$AO$1,1,0))</f>
        <v>0</v>
      </c>
      <c r="AT1179">
        <f ca="1">+IF(COUNTIFS(AT$4:AT1178,1,$Q$4:$Q1178,$Q1179)=1,0,IF(AB1179*AK1179&lt;$AO$1,1,0))</f>
        <v>0</v>
      </c>
      <c r="AU1179">
        <f t="shared" ca="1" si="428"/>
        <v>0</v>
      </c>
      <c r="AW1179">
        <f ca="1">1*(COUNTIFS($Q$4:$Q1178,Q1179,AU$4:AU1178,1)&gt;0)</f>
        <v>0</v>
      </c>
      <c r="AX1179" t="str">
        <f t="shared" ca="1" si="438"/>
        <v/>
      </c>
    </row>
    <row r="1180" spans="2:50" x14ac:dyDescent="0.35">
      <c r="B1180">
        <f t="shared" si="429"/>
        <v>1177</v>
      </c>
      <c r="C1180" s="5">
        <f>AVERAGEIFS(TimeSeries!1178:1178,TimeSeries!$1:$1,"&lt;="&amp;C$3,TimeSeries!$1:$1,"&gt;="&amp;C$2)</f>
        <v>124.35</v>
      </c>
      <c r="D1180" s="5">
        <f>AVERAGEIFS(TimeSeries!1178:1178,TimeSeries!$1:$1,"&lt;="&amp;D$3,TimeSeries!$1:$1,"&gt;="&amp;D$2)</f>
        <v>129.35</v>
      </c>
      <c r="E1180" s="5">
        <f>AVERAGEIFS(TimeSeries!1178:1178,TimeSeries!$1:$1,"&lt;="&amp;E$3,TimeSeries!$1:$1,"&gt;="&amp;E$2)</f>
        <v>130.05000000000001</v>
      </c>
      <c r="F1180" s="5">
        <f>AVERAGEIFS(TimeSeries!1178:1178,TimeSeries!$1:$1,"&lt;="&amp;F$3,TimeSeries!$1:$1,"&gt;="&amp;F$2)</f>
        <v>132.55000000000001</v>
      </c>
      <c r="G1180" s="5">
        <f>AVERAGEIFS(TimeSeries!1178:1178,TimeSeries!$1:$1,"&lt;="&amp;G$3,TimeSeries!$1:$1,"&gt;="&amp;G$2)</f>
        <v>129</v>
      </c>
      <c r="H1180" s="5">
        <f>AVERAGEIFS(TimeSeries!1178:1178,TimeSeries!$1:$1,"&lt;="&amp;H$3,TimeSeries!$1:$1,"&gt;="&amp;H$2)</f>
        <v>117</v>
      </c>
      <c r="I1180" s="5">
        <f>AVERAGEIFS(TimeSeries!1178:1178,TimeSeries!$1:$1,"&lt;="&amp;I$3,TimeSeries!$1:$1,"&gt;="&amp;I$2)</f>
        <v>114.2</v>
      </c>
      <c r="J1180" s="5">
        <f>AVERAGEIFS(TimeSeries!1178:1178,TimeSeries!$1:$1,"&lt;="&amp;J$3,TimeSeries!$1:$1,"&gt;="&amp;J$2)</f>
        <v>117.4</v>
      </c>
      <c r="K1180" s="5">
        <f>+TimeSeries!I1178</f>
        <v>124.4</v>
      </c>
      <c r="M1180">
        <f t="shared" si="424"/>
        <v>117.721875</v>
      </c>
      <c r="N1180">
        <f t="shared" si="425"/>
        <v>125.4</v>
      </c>
      <c r="O1180">
        <f t="shared" si="427"/>
        <v>0</v>
      </c>
      <c r="P1180">
        <f t="shared" si="426"/>
        <v>0</v>
      </c>
      <c r="Q1180">
        <f>+INDEX(TimeSeries!$A:$ZZ,'TimeSeries - Formatted'!$B1180+1,'TimeSeries - Formatted'!K$1)</f>
        <v>43</v>
      </c>
      <c r="R1180">
        <f>SUM(O$4:O1180)</f>
        <v>57</v>
      </c>
      <c r="S1180">
        <f>SUM(P$4:P1180)</f>
        <v>57</v>
      </c>
      <c r="U1180" s="1">
        <f t="shared" si="439"/>
        <v>-4.0879290397223378E-2</v>
      </c>
      <c r="V1180" s="1">
        <f t="shared" si="440"/>
        <v>2.1318594551914538E-2</v>
      </c>
      <c r="W1180" s="1">
        <f t="shared" si="441"/>
        <v>1.009708737864079E-2</v>
      </c>
      <c r="X1180" s="1">
        <f t="shared" si="442"/>
        <v>-8.9719626168223154E-3</v>
      </c>
      <c r="Y1180" s="1">
        <f t="shared" si="443"/>
        <v>-5.0772626931567366E-2</v>
      </c>
      <c r="Z1180" s="1">
        <f t="shared" si="444"/>
        <v>-0.12293853073463268</v>
      </c>
      <c r="AA1180" s="1">
        <f t="shared" si="445"/>
        <v>-0.11575687185443284</v>
      </c>
      <c r="AB1180" s="1">
        <f t="shared" si="446"/>
        <v>-7.7769049489395115E-2</v>
      </c>
      <c r="AD1180" s="2">
        <f t="shared" ca="1" si="430"/>
        <v>0</v>
      </c>
      <c r="AE1180" s="2">
        <f t="shared" ca="1" si="431"/>
        <v>0</v>
      </c>
      <c r="AF1180" s="2">
        <f t="shared" ca="1" si="432"/>
        <v>0</v>
      </c>
      <c r="AG1180" s="2">
        <f t="shared" ca="1" si="433"/>
        <v>0</v>
      </c>
      <c r="AH1180" s="2">
        <f t="shared" ca="1" si="434"/>
        <v>0</v>
      </c>
      <c r="AI1180" s="2">
        <f t="shared" ca="1" si="435"/>
        <v>0</v>
      </c>
      <c r="AJ1180" s="2">
        <f t="shared" ca="1" si="436"/>
        <v>0</v>
      </c>
      <c r="AK1180" s="2">
        <f t="shared" ca="1" si="437"/>
        <v>0</v>
      </c>
      <c r="AM1180">
        <f ca="1">+IF(COUNTIFS(AM$4:AM1179,1,$Q$4:$Q1179,$Q1180)=1,0,IF(U1180*AD1180&lt;$AO$1,1,0))</f>
        <v>0</v>
      </c>
      <c r="AN1180">
        <f ca="1">+IF(COUNTIFS(AN$4:AN1179,1,$Q$4:$Q1179,$Q1180)=1,0,IF(V1180*AE1180&lt;$AO$1,1,0))</f>
        <v>0</v>
      </c>
      <c r="AO1180">
        <f ca="1">+IF(COUNTIFS(AO$4:AO1179,1,$Q$4:$Q1179,$Q1180)=1,0,IF(W1180*AF1180&lt;$AO$1,1,0))</f>
        <v>0</v>
      </c>
      <c r="AP1180">
        <f ca="1">+IF(COUNTIFS(AP$4:AP1179,1,$Q$4:$Q1179,$Q1180)=1,0,IF(X1180*AG1180&lt;$AO$1,1,0))</f>
        <v>0</v>
      </c>
      <c r="AQ1180">
        <f ca="1">+IF(COUNTIFS(AQ$4:AQ1179,1,$Q$4:$Q1179,$Q1180)=1,0,IF(Y1180*AH1180&lt;$AO$1,1,0))</f>
        <v>0</v>
      </c>
      <c r="AR1180">
        <f ca="1">+IF(COUNTIFS(AR$4:AR1179,1,$Q$4:$Q1179,$Q1180)=1,0,IF(Z1180*AI1180&lt;$AO$1,1,0))</f>
        <v>0</v>
      </c>
      <c r="AS1180">
        <f ca="1">+IF(COUNTIFS(AS$4:AS1179,1,$Q$4:$Q1179,$Q1180)=1,0,IF(AA1180*AJ1180&lt;$AO$1,1,0))</f>
        <v>0</v>
      </c>
      <c r="AT1180">
        <f ca="1">+IF(COUNTIFS(AT$4:AT1179,1,$Q$4:$Q1179,$Q1180)=1,0,IF(AB1180*AK1180&lt;$AO$1,1,0))</f>
        <v>0</v>
      </c>
      <c r="AU1180">
        <f t="shared" ca="1" si="428"/>
        <v>0</v>
      </c>
      <c r="AW1180">
        <f ca="1">1*(COUNTIFS($Q$4:$Q1179,Q1180,AU$4:AU1179,1)&gt;0)</f>
        <v>0</v>
      </c>
      <c r="AX1180" t="str">
        <f t="shared" ca="1" si="438"/>
        <v/>
      </c>
    </row>
    <row r="1181" spans="2:50" x14ac:dyDescent="0.35">
      <c r="B1181">
        <f t="shared" si="429"/>
        <v>1178</v>
      </c>
      <c r="C1181" s="5">
        <f>AVERAGEIFS(TimeSeries!1179:1179,TimeSeries!$1:$1,"&lt;="&amp;C$3,TimeSeries!$1:$1,"&gt;="&amp;C$2)</f>
        <v>127.25</v>
      </c>
      <c r="D1181" s="5">
        <f>AVERAGEIFS(TimeSeries!1179:1179,TimeSeries!$1:$1,"&lt;="&amp;D$3,TimeSeries!$1:$1,"&gt;="&amp;D$2)</f>
        <v>131.75</v>
      </c>
      <c r="E1181" s="5">
        <f>AVERAGEIFS(TimeSeries!1179:1179,TimeSeries!$1:$1,"&lt;="&amp;E$3,TimeSeries!$1:$1,"&gt;="&amp;E$2)</f>
        <v>131.75</v>
      </c>
      <c r="F1181" s="5">
        <f>AVERAGEIFS(TimeSeries!1179:1179,TimeSeries!$1:$1,"&lt;="&amp;F$3,TimeSeries!$1:$1,"&gt;="&amp;F$2)</f>
        <v>133.25</v>
      </c>
      <c r="G1181" s="5">
        <f>AVERAGEIFS(TimeSeries!1179:1179,TimeSeries!$1:$1,"&lt;="&amp;G$3,TimeSeries!$1:$1,"&gt;="&amp;G$2)</f>
        <v>129</v>
      </c>
      <c r="H1181" s="5">
        <f>AVERAGEIFS(TimeSeries!1179:1179,TimeSeries!$1:$1,"&lt;="&amp;H$3,TimeSeries!$1:$1,"&gt;="&amp;H$2)</f>
        <v>118.5</v>
      </c>
      <c r="I1181" s="5">
        <f>AVERAGEIFS(TimeSeries!1179:1179,TimeSeries!$1:$1,"&lt;="&amp;I$3,TimeSeries!$1:$1,"&gt;="&amp;I$2)</f>
        <v>115.7</v>
      </c>
      <c r="J1181" s="5">
        <f>AVERAGEIFS(TimeSeries!1179:1179,TimeSeries!$1:$1,"&lt;="&amp;J$3,TimeSeries!$1:$1,"&gt;="&amp;J$2)</f>
        <v>117.4</v>
      </c>
      <c r="K1181" s="5">
        <f>+TimeSeries!I1179</f>
        <v>125.925</v>
      </c>
      <c r="M1181">
        <f t="shared" si="424"/>
        <v>117.721875</v>
      </c>
      <c r="N1181">
        <f t="shared" si="425"/>
        <v>125.4</v>
      </c>
      <c r="O1181">
        <f t="shared" si="427"/>
        <v>0</v>
      </c>
      <c r="P1181">
        <f t="shared" si="426"/>
        <v>1</v>
      </c>
      <c r="Q1181">
        <f>+INDEX(TimeSeries!$A:$ZZ,'TimeSeries - Formatted'!$B1181+1,'TimeSeries - Formatted'!K$1)</f>
        <v>43</v>
      </c>
      <c r="R1181">
        <f>SUM(O$4:O1181)</f>
        <v>57</v>
      </c>
      <c r="S1181">
        <f>SUM(P$4:P1181)</f>
        <v>58</v>
      </c>
      <c r="U1181" s="1">
        <f t="shared" si="439"/>
        <v>2.3321270607157274E-2</v>
      </c>
      <c r="V1181" s="1">
        <f t="shared" si="440"/>
        <v>1.8554310011596575E-2</v>
      </c>
      <c r="W1181" s="1">
        <f t="shared" si="441"/>
        <v>1.3071895424836555E-2</v>
      </c>
      <c r="X1181" s="1">
        <f t="shared" si="442"/>
        <v>5.2810260279139154E-3</v>
      </c>
      <c r="Y1181" s="1">
        <f t="shared" si="443"/>
        <v>0</v>
      </c>
      <c r="Z1181" s="1">
        <f t="shared" si="444"/>
        <v>-4.9338146811071071E-2</v>
      </c>
      <c r="AA1181" s="1">
        <f t="shared" si="445"/>
        <v>-4.4591246903385562E-2</v>
      </c>
      <c r="AB1181" s="1">
        <f t="shared" si="446"/>
        <v>-2.3294509151414289E-2</v>
      </c>
      <c r="AD1181" s="2">
        <f t="shared" ca="1" si="430"/>
        <v>0</v>
      </c>
      <c r="AE1181" s="2">
        <f t="shared" ca="1" si="431"/>
        <v>1</v>
      </c>
      <c r="AF1181" s="2">
        <f t="shared" ca="1" si="432"/>
        <v>1</v>
      </c>
      <c r="AG1181" s="2">
        <f t="shared" ca="1" si="433"/>
        <v>0</v>
      </c>
      <c r="AH1181" s="2">
        <f t="shared" ca="1" si="434"/>
        <v>0</v>
      </c>
      <c r="AI1181" s="2">
        <f t="shared" ca="1" si="435"/>
        <v>0</v>
      </c>
      <c r="AJ1181" s="2">
        <f t="shared" ca="1" si="436"/>
        <v>0</v>
      </c>
      <c r="AK1181" s="2">
        <f t="shared" ca="1" si="437"/>
        <v>0</v>
      </c>
      <c r="AM1181">
        <f ca="1">+IF(COUNTIFS(AM$4:AM1180,1,$Q$4:$Q1180,$Q1181)=1,0,IF(U1181*AD1181&lt;$AO$1,1,0))</f>
        <v>0</v>
      </c>
      <c r="AN1181">
        <f ca="1">+IF(COUNTIFS(AN$4:AN1180,1,$Q$4:$Q1180,$Q1181)=1,0,IF(V1181*AE1181&lt;$AO$1,1,0))</f>
        <v>0</v>
      </c>
      <c r="AO1181">
        <f ca="1">+IF(COUNTIFS(AO$4:AO1180,1,$Q$4:$Q1180,$Q1181)=1,0,IF(W1181*AF1181&lt;$AO$1,1,0))</f>
        <v>0</v>
      </c>
      <c r="AP1181">
        <f ca="1">+IF(COUNTIFS(AP$4:AP1180,1,$Q$4:$Q1180,$Q1181)=1,0,IF(X1181*AG1181&lt;$AO$1,1,0))</f>
        <v>0</v>
      </c>
      <c r="AQ1181">
        <f ca="1">+IF(COUNTIFS(AQ$4:AQ1180,1,$Q$4:$Q1180,$Q1181)=1,0,IF(Y1181*AH1181&lt;$AO$1,1,0))</f>
        <v>0</v>
      </c>
      <c r="AR1181">
        <f ca="1">+IF(COUNTIFS(AR$4:AR1180,1,$Q$4:$Q1180,$Q1181)=1,0,IF(Z1181*AI1181&lt;$AO$1,1,0))</f>
        <v>0</v>
      </c>
      <c r="AS1181">
        <f ca="1">+IF(COUNTIFS(AS$4:AS1180,1,$Q$4:$Q1180,$Q1181)=1,0,IF(AA1181*AJ1181&lt;$AO$1,1,0))</f>
        <v>0</v>
      </c>
      <c r="AT1181">
        <f ca="1">+IF(COUNTIFS(AT$4:AT1180,1,$Q$4:$Q1180,$Q1181)=1,0,IF(AB1181*AK1181&lt;$AO$1,1,0))</f>
        <v>0</v>
      </c>
      <c r="AU1181">
        <f t="shared" ca="1" si="428"/>
        <v>0</v>
      </c>
      <c r="AW1181">
        <f ca="1">1*(COUNTIFS($Q$4:$Q1180,Q1181,AU$4:AU1180,1)&gt;0)</f>
        <v>0</v>
      </c>
      <c r="AX1181" t="str">
        <f t="shared" ca="1" si="438"/>
        <v/>
      </c>
    </row>
    <row r="1182" spans="2:50" x14ac:dyDescent="0.35">
      <c r="B1182">
        <f t="shared" si="429"/>
        <v>1179</v>
      </c>
      <c r="C1182" s="5">
        <f>AVERAGEIFS(TimeSeries!1180:1180,TimeSeries!$1:$1,"&lt;="&amp;C$3,TimeSeries!$1:$1,"&gt;="&amp;C$2)</f>
        <v>130.19999999999999</v>
      </c>
      <c r="D1182" s="5">
        <f>AVERAGEIFS(TimeSeries!1180:1180,TimeSeries!$1:$1,"&lt;="&amp;D$3,TimeSeries!$1:$1,"&gt;="&amp;D$2)</f>
        <v>134.19999999999999</v>
      </c>
      <c r="E1182" s="5">
        <f>AVERAGEIFS(TimeSeries!1180:1180,TimeSeries!$1:$1,"&lt;="&amp;E$3,TimeSeries!$1:$1,"&gt;="&amp;E$2)</f>
        <v>134.19999999999999</v>
      </c>
      <c r="F1182" s="5">
        <f>AVERAGEIFS(TimeSeries!1180:1180,TimeSeries!$1:$1,"&lt;="&amp;F$3,TimeSeries!$1:$1,"&gt;="&amp;F$2)</f>
        <v>134.69999999999999</v>
      </c>
      <c r="G1182" s="5">
        <f>AVERAGEIFS(TimeSeries!1180:1180,TimeSeries!$1:$1,"&lt;="&amp;G$3,TimeSeries!$1:$1,"&gt;="&amp;G$2)</f>
        <v>129.75</v>
      </c>
      <c r="H1182" s="5">
        <f>AVERAGEIFS(TimeSeries!1180:1180,TimeSeries!$1:$1,"&lt;="&amp;H$3,TimeSeries!$1:$1,"&gt;="&amp;H$2)</f>
        <v>120.75</v>
      </c>
      <c r="I1182" s="5">
        <f>AVERAGEIFS(TimeSeries!1180:1180,TimeSeries!$1:$1,"&lt;="&amp;I$3,TimeSeries!$1:$1,"&gt;="&amp;I$2)</f>
        <v>117.9</v>
      </c>
      <c r="J1182" s="5">
        <f>AVERAGEIFS(TimeSeries!1180:1180,TimeSeries!$1:$1,"&lt;="&amp;J$3,TimeSeries!$1:$1,"&gt;="&amp;J$2)</f>
        <v>118.8</v>
      </c>
      <c r="K1182" s="5">
        <f>+TimeSeries!I1180</f>
        <v>128.01249999999999</v>
      </c>
      <c r="M1182">
        <f t="shared" si="424"/>
        <v>117.721875</v>
      </c>
      <c r="N1182">
        <f t="shared" si="425"/>
        <v>125.4</v>
      </c>
      <c r="O1182">
        <f t="shared" si="427"/>
        <v>0</v>
      </c>
      <c r="P1182">
        <f t="shared" si="426"/>
        <v>0</v>
      </c>
      <c r="Q1182">
        <f>+INDEX(TimeSeries!$A:$ZZ,'TimeSeries - Formatted'!$B1182+1,'TimeSeries - Formatted'!K$1)</f>
        <v>43</v>
      </c>
      <c r="R1182">
        <f>SUM(O$4:O1182)</f>
        <v>57</v>
      </c>
      <c r="S1182">
        <f>SUM(P$4:P1182)</f>
        <v>58</v>
      </c>
      <c r="U1182" s="1">
        <f t="shared" si="439"/>
        <v>2.3182711198428185E-2</v>
      </c>
      <c r="V1182" s="1">
        <f t="shared" si="440"/>
        <v>1.8595825426944934E-2</v>
      </c>
      <c r="W1182" s="1">
        <f t="shared" si="441"/>
        <v>1.8595825426944934E-2</v>
      </c>
      <c r="X1182" s="1">
        <f t="shared" si="442"/>
        <v>1.0881801125703472E-2</v>
      </c>
      <c r="Y1182" s="1">
        <f t="shared" si="443"/>
        <v>5.8139534883721034E-3</v>
      </c>
      <c r="Z1182" s="1">
        <f t="shared" si="444"/>
        <v>1.8987341772152E-2</v>
      </c>
      <c r="AA1182" s="1">
        <f t="shared" si="445"/>
        <v>1.9014693171996555E-2</v>
      </c>
      <c r="AB1182" s="1">
        <f t="shared" si="446"/>
        <v>1.1925042589437718E-2</v>
      </c>
      <c r="AD1182" s="2">
        <f t="shared" ca="1" si="430"/>
        <v>1</v>
      </c>
      <c r="AE1182" s="2">
        <f t="shared" ca="1" si="431"/>
        <v>1</v>
      </c>
      <c r="AF1182" s="2">
        <f t="shared" ca="1" si="432"/>
        <v>1</v>
      </c>
      <c r="AG1182" s="2">
        <f t="shared" ca="1" si="433"/>
        <v>1</v>
      </c>
      <c r="AH1182" s="2">
        <f t="shared" ca="1" si="434"/>
        <v>0</v>
      </c>
      <c r="AI1182" s="2">
        <f t="shared" ca="1" si="435"/>
        <v>0</v>
      </c>
      <c r="AJ1182" s="2">
        <f t="shared" ca="1" si="436"/>
        <v>0</v>
      </c>
      <c r="AK1182" s="2">
        <f t="shared" ca="1" si="437"/>
        <v>0</v>
      </c>
      <c r="AM1182">
        <f ca="1">+IF(COUNTIFS(AM$4:AM1181,1,$Q$4:$Q1181,$Q1182)=1,0,IF(U1182*AD1182&lt;$AO$1,1,0))</f>
        <v>0</v>
      </c>
      <c r="AN1182">
        <f ca="1">+IF(COUNTIFS(AN$4:AN1181,1,$Q$4:$Q1181,$Q1182)=1,0,IF(V1182*AE1182&lt;$AO$1,1,0))</f>
        <v>0</v>
      </c>
      <c r="AO1182">
        <f ca="1">+IF(COUNTIFS(AO$4:AO1181,1,$Q$4:$Q1181,$Q1182)=1,0,IF(W1182*AF1182&lt;$AO$1,1,0))</f>
        <v>0</v>
      </c>
      <c r="AP1182">
        <f ca="1">+IF(COUNTIFS(AP$4:AP1181,1,$Q$4:$Q1181,$Q1182)=1,0,IF(X1182*AG1182&lt;$AO$1,1,0))</f>
        <v>0</v>
      </c>
      <c r="AQ1182">
        <f ca="1">+IF(COUNTIFS(AQ$4:AQ1181,1,$Q$4:$Q1181,$Q1182)=1,0,IF(Y1182*AH1182&lt;$AO$1,1,0))</f>
        <v>0</v>
      </c>
      <c r="AR1182">
        <f ca="1">+IF(COUNTIFS(AR$4:AR1181,1,$Q$4:$Q1181,$Q1182)=1,0,IF(Z1182*AI1182&lt;$AO$1,1,0))</f>
        <v>0</v>
      </c>
      <c r="AS1182">
        <f ca="1">+IF(COUNTIFS(AS$4:AS1181,1,$Q$4:$Q1181,$Q1182)=1,0,IF(AA1182*AJ1182&lt;$AO$1,1,0))</f>
        <v>0</v>
      </c>
      <c r="AT1182">
        <f ca="1">+IF(COUNTIFS(AT$4:AT1181,1,$Q$4:$Q1181,$Q1182)=1,0,IF(AB1182*AK1182&lt;$AO$1,1,0))</f>
        <v>0</v>
      </c>
      <c r="AU1182">
        <f t="shared" ca="1" si="428"/>
        <v>0</v>
      </c>
      <c r="AW1182">
        <f ca="1">1*(COUNTIFS($Q$4:$Q1181,Q1182,AU$4:AU1181,1)&gt;0)</f>
        <v>0</v>
      </c>
      <c r="AX1182" t="str">
        <f t="shared" ca="1" si="438"/>
        <v/>
      </c>
    </row>
    <row r="1183" spans="2:50" x14ac:dyDescent="0.35">
      <c r="B1183">
        <f t="shared" si="429"/>
        <v>1180</v>
      </c>
      <c r="C1183" s="5">
        <f>AVERAGEIFS(TimeSeries!1181:1181,TimeSeries!$1:$1,"&lt;="&amp;C$3,TimeSeries!$1:$1,"&gt;="&amp;C$2)</f>
        <v>132.4</v>
      </c>
      <c r="D1183" s="5">
        <f>AVERAGEIFS(TimeSeries!1181:1181,TimeSeries!$1:$1,"&lt;="&amp;D$3,TimeSeries!$1:$1,"&gt;="&amp;D$2)</f>
        <v>135.9</v>
      </c>
      <c r="E1183" s="5">
        <f>AVERAGEIFS(TimeSeries!1181:1181,TimeSeries!$1:$1,"&lt;="&amp;E$3,TimeSeries!$1:$1,"&gt;="&amp;E$2)</f>
        <v>135.9</v>
      </c>
      <c r="F1183" s="5">
        <f>AVERAGEIFS(TimeSeries!1181:1181,TimeSeries!$1:$1,"&lt;="&amp;F$3,TimeSeries!$1:$1,"&gt;="&amp;F$2)</f>
        <v>136.4</v>
      </c>
      <c r="G1183" s="5">
        <f>AVERAGEIFS(TimeSeries!1181:1181,TimeSeries!$1:$1,"&lt;="&amp;G$3,TimeSeries!$1:$1,"&gt;="&amp;G$2)</f>
        <v>132.15</v>
      </c>
      <c r="H1183" s="5">
        <f>AVERAGEIFS(TimeSeries!1181:1181,TimeSeries!$1:$1,"&lt;="&amp;H$3,TimeSeries!$1:$1,"&gt;="&amp;H$2)</f>
        <v>123.15</v>
      </c>
      <c r="I1183" s="5">
        <f>AVERAGEIFS(TimeSeries!1181:1181,TimeSeries!$1:$1,"&lt;="&amp;I$3,TimeSeries!$1:$1,"&gt;="&amp;I$2)</f>
        <v>120.3</v>
      </c>
      <c r="J1183" s="5">
        <f>AVERAGEIFS(TimeSeries!1181:1181,TimeSeries!$1:$1,"&lt;="&amp;J$3,TimeSeries!$1:$1,"&gt;="&amp;J$2)</f>
        <v>121.6</v>
      </c>
      <c r="K1183" s="5">
        <f>+TimeSeries!I1181</f>
        <v>130.1875</v>
      </c>
      <c r="M1183">
        <f t="shared" si="424"/>
        <v>117.721875</v>
      </c>
      <c r="N1183">
        <f t="shared" si="425"/>
        <v>125.4</v>
      </c>
      <c r="O1183">
        <f t="shared" si="427"/>
        <v>0</v>
      </c>
      <c r="P1183">
        <f t="shared" si="426"/>
        <v>0</v>
      </c>
      <c r="Q1183">
        <f>+INDEX(TimeSeries!$A:$ZZ,'TimeSeries - Formatted'!$B1183+1,'TimeSeries - Formatted'!K$1)</f>
        <v>43</v>
      </c>
      <c r="R1183">
        <f>SUM(O$4:O1183)</f>
        <v>57</v>
      </c>
      <c r="S1183">
        <f>SUM(P$4:P1183)</f>
        <v>58</v>
      </c>
      <c r="U1183" s="1">
        <f t="shared" si="439"/>
        <v>1.6897081413210557E-2</v>
      </c>
      <c r="V1183" s="1">
        <f t="shared" si="440"/>
        <v>1.266766020864396E-2</v>
      </c>
      <c r="W1183" s="1">
        <f t="shared" si="441"/>
        <v>1.266766020864396E-2</v>
      </c>
      <c r="X1183" s="1">
        <f t="shared" si="442"/>
        <v>1.2620638455827837E-2</v>
      </c>
      <c r="Y1183" s="1">
        <f t="shared" si="443"/>
        <v>1.8497109826589586E-2</v>
      </c>
      <c r="Z1183" s="1">
        <f t="shared" si="444"/>
        <v>1.9875776397515477E-2</v>
      </c>
      <c r="AA1183" s="1">
        <f t="shared" si="445"/>
        <v>2.0356234096692072E-2</v>
      </c>
      <c r="AB1183" s="1">
        <f t="shared" si="446"/>
        <v>2.3569023569023573E-2</v>
      </c>
      <c r="AD1183" s="2">
        <f t="shared" ca="1" si="430"/>
        <v>1</v>
      </c>
      <c r="AE1183" s="2">
        <f t="shared" ca="1" si="431"/>
        <v>1</v>
      </c>
      <c r="AF1183" s="2">
        <f t="shared" ca="1" si="432"/>
        <v>1</v>
      </c>
      <c r="AG1183" s="2">
        <f t="shared" ca="1" si="433"/>
        <v>1</v>
      </c>
      <c r="AH1183" s="2">
        <f t="shared" ca="1" si="434"/>
        <v>1</v>
      </c>
      <c r="AI1183" s="2">
        <f t="shared" ca="1" si="435"/>
        <v>1</v>
      </c>
      <c r="AJ1183" s="2">
        <f t="shared" ca="1" si="436"/>
        <v>1</v>
      </c>
      <c r="AK1183" s="2">
        <f t="shared" ca="1" si="437"/>
        <v>1</v>
      </c>
      <c r="AM1183">
        <f ca="1">+IF(COUNTIFS(AM$4:AM1182,1,$Q$4:$Q1182,$Q1183)=1,0,IF(U1183*AD1183&lt;$AO$1,1,0))</f>
        <v>0</v>
      </c>
      <c r="AN1183">
        <f ca="1">+IF(COUNTIFS(AN$4:AN1182,1,$Q$4:$Q1182,$Q1183)=1,0,IF(V1183*AE1183&lt;$AO$1,1,0))</f>
        <v>0</v>
      </c>
      <c r="AO1183">
        <f ca="1">+IF(COUNTIFS(AO$4:AO1182,1,$Q$4:$Q1182,$Q1183)=1,0,IF(W1183*AF1183&lt;$AO$1,1,0))</f>
        <v>0</v>
      </c>
      <c r="AP1183">
        <f ca="1">+IF(COUNTIFS(AP$4:AP1182,1,$Q$4:$Q1182,$Q1183)=1,0,IF(X1183*AG1183&lt;$AO$1,1,0))</f>
        <v>0</v>
      </c>
      <c r="AQ1183">
        <f ca="1">+IF(COUNTIFS(AQ$4:AQ1182,1,$Q$4:$Q1182,$Q1183)=1,0,IF(Y1183*AH1183&lt;$AO$1,1,0))</f>
        <v>0</v>
      </c>
      <c r="AR1183">
        <f ca="1">+IF(COUNTIFS(AR$4:AR1182,1,$Q$4:$Q1182,$Q1183)=1,0,IF(Z1183*AI1183&lt;$AO$1,1,0))</f>
        <v>0</v>
      </c>
      <c r="AS1183">
        <f ca="1">+IF(COUNTIFS(AS$4:AS1182,1,$Q$4:$Q1182,$Q1183)=1,0,IF(AA1183*AJ1183&lt;$AO$1,1,0))</f>
        <v>0</v>
      </c>
      <c r="AT1183">
        <f ca="1">+IF(COUNTIFS(AT$4:AT1182,1,$Q$4:$Q1182,$Q1183)=1,0,IF(AB1183*AK1183&lt;$AO$1,1,0))</f>
        <v>0</v>
      </c>
      <c r="AU1183">
        <f t="shared" ca="1" si="428"/>
        <v>0</v>
      </c>
      <c r="AW1183">
        <f ca="1">1*(COUNTIFS($Q$4:$Q1182,Q1183,AU$4:AU1182,1)&gt;0)</f>
        <v>0</v>
      </c>
      <c r="AX1183" t="str">
        <f t="shared" ca="1" si="438"/>
        <v/>
      </c>
    </row>
    <row r="1184" spans="2:50" x14ac:dyDescent="0.35">
      <c r="B1184">
        <f t="shared" si="429"/>
        <v>1181</v>
      </c>
      <c r="C1184" s="5">
        <f>AVERAGEIFS(TimeSeries!1182:1182,TimeSeries!$1:$1,"&lt;="&amp;C$3,TimeSeries!$1:$1,"&gt;="&amp;C$2)</f>
        <v>133.6</v>
      </c>
      <c r="D1184" s="5">
        <f>AVERAGEIFS(TimeSeries!1182:1182,TimeSeries!$1:$1,"&lt;="&amp;D$3,TimeSeries!$1:$1,"&gt;="&amp;D$2)</f>
        <v>137.1</v>
      </c>
      <c r="E1184" s="5">
        <f>AVERAGEIFS(TimeSeries!1182:1182,TimeSeries!$1:$1,"&lt;="&amp;E$3,TimeSeries!$1:$1,"&gt;="&amp;E$2)</f>
        <v>137.1</v>
      </c>
      <c r="F1184" s="5">
        <f>AVERAGEIFS(TimeSeries!1182:1182,TimeSeries!$1:$1,"&lt;="&amp;F$3,TimeSeries!$1:$1,"&gt;="&amp;F$2)</f>
        <v>137.6</v>
      </c>
      <c r="G1184" s="5">
        <f>AVERAGEIFS(TimeSeries!1182:1182,TimeSeries!$1:$1,"&lt;="&amp;G$3,TimeSeries!$1:$1,"&gt;="&amp;G$2)</f>
        <v>133.35</v>
      </c>
      <c r="H1184" s="5">
        <f>AVERAGEIFS(TimeSeries!1182:1182,TimeSeries!$1:$1,"&lt;="&amp;H$3,TimeSeries!$1:$1,"&gt;="&amp;H$2)</f>
        <v>124.35</v>
      </c>
      <c r="I1184" s="5">
        <f>AVERAGEIFS(TimeSeries!1182:1182,TimeSeries!$1:$1,"&lt;="&amp;I$3,TimeSeries!$1:$1,"&gt;="&amp;I$2)</f>
        <v>121.5</v>
      </c>
      <c r="J1184" s="5">
        <f>AVERAGEIFS(TimeSeries!1182:1182,TimeSeries!$1:$1,"&lt;="&amp;J$3,TimeSeries!$1:$1,"&gt;="&amp;J$2)</f>
        <v>123</v>
      </c>
      <c r="K1184" s="5">
        <f>+TimeSeries!I1182</f>
        <v>131.38749999999999</v>
      </c>
      <c r="M1184">
        <f t="shared" si="424"/>
        <v>117.721875</v>
      </c>
      <c r="N1184">
        <f t="shared" si="425"/>
        <v>125.4</v>
      </c>
      <c r="O1184">
        <f t="shared" si="427"/>
        <v>0</v>
      </c>
      <c r="P1184">
        <f t="shared" si="426"/>
        <v>0</v>
      </c>
      <c r="Q1184">
        <f>+INDEX(TimeSeries!$A:$ZZ,'TimeSeries - Formatted'!$B1184+1,'TimeSeries - Formatted'!K$1)</f>
        <v>43</v>
      </c>
      <c r="R1184">
        <f>SUM(O$4:O1184)</f>
        <v>57</v>
      </c>
      <c r="S1184">
        <f>SUM(P$4:P1184)</f>
        <v>58</v>
      </c>
      <c r="U1184" s="1">
        <f t="shared" si="439"/>
        <v>9.0634441087611428E-3</v>
      </c>
      <c r="V1184" s="1">
        <f t="shared" si="440"/>
        <v>8.8300220750550107E-3</v>
      </c>
      <c r="W1184" s="1">
        <f t="shared" si="441"/>
        <v>8.8300220750550107E-3</v>
      </c>
      <c r="X1184" s="1">
        <f t="shared" si="442"/>
        <v>8.7976539589442737E-3</v>
      </c>
      <c r="Y1184" s="1">
        <f t="shared" si="443"/>
        <v>9.0805902383654935E-3</v>
      </c>
      <c r="Z1184" s="1">
        <f t="shared" si="444"/>
        <v>9.744214372715998E-3</v>
      </c>
      <c r="AA1184" s="1">
        <f t="shared" si="445"/>
        <v>9.9750623441396957E-3</v>
      </c>
      <c r="AB1184" s="1">
        <f t="shared" si="446"/>
        <v>1.1513157894736947E-2</v>
      </c>
      <c r="AD1184" s="2">
        <f t="shared" ca="1" si="430"/>
        <v>1</v>
      </c>
      <c r="AE1184" s="2">
        <f t="shared" ca="1" si="431"/>
        <v>1</v>
      </c>
      <c r="AF1184" s="2">
        <f t="shared" ca="1" si="432"/>
        <v>1</v>
      </c>
      <c r="AG1184" s="2">
        <f t="shared" ca="1" si="433"/>
        <v>1</v>
      </c>
      <c r="AH1184" s="2">
        <f t="shared" ca="1" si="434"/>
        <v>1</v>
      </c>
      <c r="AI1184" s="2">
        <f t="shared" ca="1" si="435"/>
        <v>1</v>
      </c>
      <c r="AJ1184" s="2">
        <f t="shared" ca="1" si="436"/>
        <v>1</v>
      </c>
      <c r="AK1184" s="2">
        <f t="shared" ca="1" si="437"/>
        <v>1</v>
      </c>
      <c r="AM1184">
        <f ca="1">+IF(COUNTIFS(AM$4:AM1183,1,$Q$4:$Q1183,$Q1184)=1,0,IF(U1184*AD1184&lt;$AO$1,1,0))</f>
        <v>0</v>
      </c>
      <c r="AN1184">
        <f ca="1">+IF(COUNTIFS(AN$4:AN1183,1,$Q$4:$Q1183,$Q1184)=1,0,IF(V1184*AE1184&lt;$AO$1,1,0))</f>
        <v>0</v>
      </c>
      <c r="AO1184">
        <f ca="1">+IF(COUNTIFS(AO$4:AO1183,1,$Q$4:$Q1183,$Q1184)=1,0,IF(W1184*AF1184&lt;$AO$1,1,0))</f>
        <v>0</v>
      </c>
      <c r="AP1184">
        <f ca="1">+IF(COUNTIFS(AP$4:AP1183,1,$Q$4:$Q1183,$Q1184)=1,0,IF(X1184*AG1184&lt;$AO$1,1,0))</f>
        <v>0</v>
      </c>
      <c r="AQ1184">
        <f ca="1">+IF(COUNTIFS(AQ$4:AQ1183,1,$Q$4:$Q1183,$Q1184)=1,0,IF(Y1184*AH1184&lt;$AO$1,1,0))</f>
        <v>0</v>
      </c>
      <c r="AR1184">
        <f ca="1">+IF(COUNTIFS(AR$4:AR1183,1,$Q$4:$Q1183,$Q1184)=1,0,IF(Z1184*AI1184&lt;$AO$1,1,0))</f>
        <v>0</v>
      </c>
      <c r="AS1184">
        <f ca="1">+IF(COUNTIFS(AS$4:AS1183,1,$Q$4:$Q1183,$Q1184)=1,0,IF(AA1184*AJ1184&lt;$AO$1,1,0))</f>
        <v>0</v>
      </c>
      <c r="AT1184">
        <f ca="1">+IF(COUNTIFS(AT$4:AT1183,1,$Q$4:$Q1183,$Q1184)=1,0,IF(AB1184*AK1184&lt;$AO$1,1,0))</f>
        <v>0</v>
      </c>
      <c r="AU1184">
        <f t="shared" ca="1" si="428"/>
        <v>0</v>
      </c>
      <c r="AW1184">
        <f ca="1">1*(COUNTIFS($Q$4:$Q1183,Q1184,AU$4:AU1183,1)&gt;0)</f>
        <v>0</v>
      </c>
      <c r="AX1184" t="str">
        <f t="shared" ca="1" si="438"/>
        <v/>
      </c>
    </row>
    <row r="1185" spans="2:50" x14ac:dyDescent="0.35">
      <c r="B1185">
        <f t="shared" si="429"/>
        <v>1182</v>
      </c>
      <c r="C1185" s="5">
        <f>AVERAGEIFS(TimeSeries!1183:1183,TimeSeries!$1:$1,"&lt;="&amp;C$3,TimeSeries!$1:$1,"&gt;="&amp;C$2)</f>
        <v>134.1</v>
      </c>
      <c r="D1185" s="5">
        <f>AVERAGEIFS(TimeSeries!1183:1183,TimeSeries!$1:$1,"&lt;="&amp;D$3,TimeSeries!$1:$1,"&gt;="&amp;D$2)</f>
        <v>138.1</v>
      </c>
      <c r="E1185" s="5">
        <f>AVERAGEIFS(TimeSeries!1183:1183,TimeSeries!$1:$1,"&lt;="&amp;E$3,TimeSeries!$1:$1,"&gt;="&amp;E$2)</f>
        <v>139.5</v>
      </c>
      <c r="F1185" s="5">
        <f>AVERAGEIFS(TimeSeries!1183:1183,TimeSeries!$1:$1,"&lt;="&amp;F$3,TimeSeries!$1:$1,"&gt;="&amp;F$2)</f>
        <v>139.5</v>
      </c>
      <c r="G1185" s="5">
        <f>AVERAGEIFS(TimeSeries!1183:1183,TimeSeries!$1:$1,"&lt;="&amp;G$3,TimeSeries!$1:$1,"&gt;="&amp;G$2)</f>
        <v>134.55000000000001</v>
      </c>
      <c r="H1185" s="5">
        <f>AVERAGEIFS(TimeSeries!1183:1183,TimeSeries!$1:$1,"&lt;="&amp;H$3,TimeSeries!$1:$1,"&gt;="&amp;H$2)</f>
        <v>126.05</v>
      </c>
      <c r="I1185" s="5">
        <f>AVERAGEIFS(TimeSeries!1183:1183,TimeSeries!$1:$1,"&lt;="&amp;I$3,TimeSeries!$1:$1,"&gt;="&amp;I$2)</f>
        <v>123.25</v>
      </c>
      <c r="J1185" s="5">
        <f>AVERAGEIFS(TimeSeries!1183:1183,TimeSeries!$1:$1,"&lt;="&amp;J$3,TimeSeries!$1:$1,"&gt;="&amp;J$2)</f>
        <v>124.5</v>
      </c>
      <c r="K1185" s="5">
        <f>+TimeSeries!I1183</f>
        <v>132.85000000000002</v>
      </c>
      <c r="M1185">
        <f t="shared" si="424"/>
        <v>117.721875</v>
      </c>
      <c r="N1185">
        <f t="shared" si="425"/>
        <v>125.4</v>
      </c>
      <c r="O1185">
        <f t="shared" si="427"/>
        <v>0</v>
      </c>
      <c r="P1185">
        <f t="shared" si="426"/>
        <v>0</v>
      </c>
      <c r="Q1185">
        <f>+INDEX(TimeSeries!$A:$ZZ,'TimeSeries - Formatted'!$B1185+1,'TimeSeries - Formatted'!K$1)</f>
        <v>43</v>
      </c>
      <c r="R1185">
        <f>SUM(O$4:O1185)</f>
        <v>57</v>
      </c>
      <c r="S1185">
        <f>SUM(P$4:P1185)</f>
        <v>58</v>
      </c>
      <c r="U1185" s="1">
        <f t="shared" si="439"/>
        <v>3.7425149700598404E-3</v>
      </c>
      <c r="V1185" s="1">
        <f t="shared" si="440"/>
        <v>7.2939460247993804E-3</v>
      </c>
      <c r="W1185" s="1">
        <f t="shared" si="441"/>
        <v>1.7505470459518557E-2</v>
      </c>
      <c r="X1185" s="1">
        <f t="shared" si="442"/>
        <v>1.380813953488369E-2</v>
      </c>
      <c r="Y1185" s="1">
        <f t="shared" si="443"/>
        <v>8.9988751406075984E-3</v>
      </c>
      <c r="Z1185" s="1">
        <f t="shared" si="444"/>
        <v>1.3671089666264624E-2</v>
      </c>
      <c r="AA1185" s="1">
        <f t="shared" si="445"/>
        <v>1.4403292181069949E-2</v>
      </c>
      <c r="AB1185" s="1">
        <f t="shared" si="446"/>
        <v>1.2195121951219523E-2</v>
      </c>
      <c r="AD1185" s="2">
        <f t="shared" ca="1" si="430"/>
        <v>1</v>
      </c>
      <c r="AE1185" s="2">
        <f t="shared" ca="1" si="431"/>
        <v>1</v>
      </c>
      <c r="AF1185" s="2">
        <f t="shared" ca="1" si="432"/>
        <v>1</v>
      </c>
      <c r="AG1185" s="2">
        <f t="shared" ca="1" si="433"/>
        <v>1</v>
      </c>
      <c r="AH1185" s="2">
        <f t="shared" ca="1" si="434"/>
        <v>1</v>
      </c>
      <c r="AI1185" s="2">
        <f t="shared" ca="1" si="435"/>
        <v>1</v>
      </c>
      <c r="AJ1185" s="2">
        <f t="shared" ca="1" si="436"/>
        <v>1</v>
      </c>
      <c r="AK1185" s="2">
        <f t="shared" ca="1" si="437"/>
        <v>1</v>
      </c>
      <c r="AM1185">
        <f ca="1">+IF(COUNTIFS(AM$4:AM1184,1,$Q$4:$Q1184,$Q1185)=1,0,IF(U1185*AD1185&lt;$AO$1,1,0))</f>
        <v>0</v>
      </c>
      <c r="AN1185">
        <f ca="1">+IF(COUNTIFS(AN$4:AN1184,1,$Q$4:$Q1184,$Q1185)=1,0,IF(V1185*AE1185&lt;$AO$1,1,0))</f>
        <v>0</v>
      </c>
      <c r="AO1185">
        <f ca="1">+IF(COUNTIFS(AO$4:AO1184,1,$Q$4:$Q1184,$Q1185)=1,0,IF(W1185*AF1185&lt;$AO$1,1,0))</f>
        <v>0</v>
      </c>
      <c r="AP1185">
        <f ca="1">+IF(COUNTIFS(AP$4:AP1184,1,$Q$4:$Q1184,$Q1185)=1,0,IF(X1185*AG1185&lt;$AO$1,1,0))</f>
        <v>0</v>
      </c>
      <c r="AQ1185">
        <f ca="1">+IF(COUNTIFS(AQ$4:AQ1184,1,$Q$4:$Q1184,$Q1185)=1,0,IF(Y1185*AH1185&lt;$AO$1,1,0))</f>
        <v>0</v>
      </c>
      <c r="AR1185">
        <f ca="1">+IF(COUNTIFS(AR$4:AR1184,1,$Q$4:$Q1184,$Q1185)=1,0,IF(Z1185*AI1185&lt;$AO$1,1,0))</f>
        <v>0</v>
      </c>
      <c r="AS1185">
        <f ca="1">+IF(COUNTIFS(AS$4:AS1184,1,$Q$4:$Q1184,$Q1185)=1,0,IF(AA1185*AJ1185&lt;$AO$1,1,0))</f>
        <v>0</v>
      </c>
      <c r="AT1185">
        <f ca="1">+IF(COUNTIFS(AT$4:AT1184,1,$Q$4:$Q1184,$Q1185)=1,0,IF(AB1185*AK1185&lt;$AO$1,1,0))</f>
        <v>0</v>
      </c>
      <c r="AU1185">
        <f t="shared" ca="1" si="428"/>
        <v>0</v>
      </c>
      <c r="AW1185">
        <f ca="1">1*(COUNTIFS($Q$4:$Q1184,Q1185,AU$4:AU1184,1)&gt;0)</f>
        <v>0</v>
      </c>
      <c r="AX1185" t="str">
        <f t="shared" ca="1" si="438"/>
        <v/>
      </c>
    </row>
    <row r="1186" spans="2:50" x14ac:dyDescent="0.35">
      <c r="B1186">
        <f t="shared" si="429"/>
        <v>1183</v>
      </c>
      <c r="C1186" s="5">
        <f>AVERAGEIFS(TimeSeries!1184:1184,TimeSeries!$1:$1,"&lt;="&amp;C$3,TimeSeries!$1:$1,"&gt;="&amp;C$2)</f>
        <v>135.30000000000001</v>
      </c>
      <c r="D1186" s="5">
        <f>AVERAGEIFS(TimeSeries!1184:1184,TimeSeries!$1:$1,"&lt;="&amp;D$3,TimeSeries!$1:$1,"&gt;="&amp;D$2)</f>
        <v>139.80000000000001</v>
      </c>
      <c r="E1186" s="5">
        <f>AVERAGEIFS(TimeSeries!1184:1184,TimeSeries!$1:$1,"&lt;="&amp;E$3,TimeSeries!$1:$1,"&gt;="&amp;E$2)</f>
        <v>141.19999999999999</v>
      </c>
      <c r="F1186" s="5">
        <f>AVERAGEIFS(TimeSeries!1184:1184,TimeSeries!$1:$1,"&lt;="&amp;F$3,TimeSeries!$1:$1,"&gt;="&amp;F$2)</f>
        <v>140.69999999999999</v>
      </c>
      <c r="G1186" s="5">
        <f>AVERAGEIFS(TimeSeries!1184:1184,TimeSeries!$1:$1,"&lt;="&amp;G$3,TimeSeries!$1:$1,"&gt;="&amp;G$2)</f>
        <v>135.05000000000001</v>
      </c>
      <c r="H1186" s="5">
        <f>AVERAGEIFS(TimeSeries!1184:1184,TimeSeries!$1:$1,"&lt;="&amp;H$3,TimeSeries!$1:$1,"&gt;="&amp;H$2)</f>
        <v>126.05</v>
      </c>
      <c r="I1186" s="5">
        <f>AVERAGEIFS(TimeSeries!1184:1184,TimeSeries!$1:$1,"&lt;="&amp;I$3,TimeSeries!$1:$1,"&gt;="&amp;I$2)</f>
        <v>123.95</v>
      </c>
      <c r="J1186" s="5">
        <f>AVERAGEIFS(TimeSeries!1184:1184,TimeSeries!$1:$1,"&lt;="&amp;J$3,TimeSeries!$1:$1,"&gt;="&amp;J$2)</f>
        <v>125.9</v>
      </c>
      <c r="K1186" s="5">
        <f>+TimeSeries!I1184</f>
        <v>133.875</v>
      </c>
      <c r="M1186">
        <f t="shared" si="424"/>
        <v>117.721875</v>
      </c>
      <c r="N1186">
        <f t="shared" si="425"/>
        <v>125.4</v>
      </c>
      <c r="O1186">
        <f t="shared" si="427"/>
        <v>0</v>
      </c>
      <c r="P1186">
        <f t="shared" si="426"/>
        <v>0</v>
      </c>
      <c r="Q1186">
        <f>+INDEX(TimeSeries!$A:$ZZ,'TimeSeries - Formatted'!$B1186+1,'TimeSeries - Formatted'!K$1)</f>
        <v>43</v>
      </c>
      <c r="R1186">
        <f>SUM(O$4:O1186)</f>
        <v>57</v>
      </c>
      <c r="S1186">
        <f>SUM(P$4:P1186)</f>
        <v>58</v>
      </c>
      <c r="U1186" s="1">
        <f t="shared" si="439"/>
        <v>8.9485458612976743E-3</v>
      </c>
      <c r="V1186" s="1">
        <f t="shared" si="440"/>
        <v>1.2309920347574277E-2</v>
      </c>
      <c r="W1186" s="1">
        <f t="shared" si="441"/>
        <v>1.2186379928315283E-2</v>
      </c>
      <c r="X1186" s="1">
        <f t="shared" si="442"/>
        <v>8.6021505376343566E-3</v>
      </c>
      <c r="Y1186" s="1">
        <f t="shared" si="443"/>
        <v>3.7160906726123599E-3</v>
      </c>
      <c r="Z1186" s="1">
        <f t="shared" si="444"/>
        <v>0</v>
      </c>
      <c r="AA1186" s="1">
        <f t="shared" si="445"/>
        <v>5.6795131845841507E-3</v>
      </c>
      <c r="AB1186" s="1">
        <f t="shared" si="446"/>
        <v>1.1244979919678766E-2</v>
      </c>
      <c r="AD1186" s="2">
        <f t="shared" ca="1" si="430"/>
        <v>1</v>
      </c>
      <c r="AE1186" s="2">
        <f t="shared" ca="1" si="431"/>
        <v>1</v>
      </c>
      <c r="AF1186" s="2">
        <f t="shared" ca="1" si="432"/>
        <v>1</v>
      </c>
      <c r="AG1186" s="2">
        <f t="shared" ca="1" si="433"/>
        <v>1</v>
      </c>
      <c r="AH1186" s="2">
        <f t="shared" ca="1" si="434"/>
        <v>1</v>
      </c>
      <c r="AI1186" s="2">
        <f t="shared" ca="1" si="435"/>
        <v>1</v>
      </c>
      <c r="AJ1186" s="2">
        <f t="shared" ca="1" si="436"/>
        <v>1</v>
      </c>
      <c r="AK1186" s="2">
        <f t="shared" ca="1" si="437"/>
        <v>1</v>
      </c>
      <c r="AM1186">
        <f ca="1">+IF(COUNTIFS(AM$4:AM1185,1,$Q$4:$Q1185,$Q1186)=1,0,IF(U1186*AD1186&lt;$AO$1,1,0))</f>
        <v>0</v>
      </c>
      <c r="AN1186">
        <f ca="1">+IF(COUNTIFS(AN$4:AN1185,1,$Q$4:$Q1185,$Q1186)=1,0,IF(V1186*AE1186&lt;$AO$1,1,0))</f>
        <v>0</v>
      </c>
      <c r="AO1186">
        <f ca="1">+IF(COUNTIFS(AO$4:AO1185,1,$Q$4:$Q1185,$Q1186)=1,0,IF(W1186*AF1186&lt;$AO$1,1,0))</f>
        <v>0</v>
      </c>
      <c r="AP1186">
        <f ca="1">+IF(COUNTIFS(AP$4:AP1185,1,$Q$4:$Q1185,$Q1186)=1,0,IF(X1186*AG1186&lt;$AO$1,1,0))</f>
        <v>0</v>
      </c>
      <c r="AQ1186">
        <f ca="1">+IF(COUNTIFS(AQ$4:AQ1185,1,$Q$4:$Q1185,$Q1186)=1,0,IF(Y1186*AH1186&lt;$AO$1,1,0))</f>
        <v>0</v>
      </c>
      <c r="AR1186">
        <f ca="1">+IF(COUNTIFS(AR$4:AR1185,1,$Q$4:$Q1185,$Q1186)=1,0,IF(Z1186*AI1186&lt;$AO$1,1,0))</f>
        <v>0</v>
      </c>
      <c r="AS1186">
        <f ca="1">+IF(COUNTIFS(AS$4:AS1185,1,$Q$4:$Q1185,$Q1186)=1,0,IF(AA1186*AJ1186&lt;$AO$1,1,0))</f>
        <v>0</v>
      </c>
      <c r="AT1186">
        <f ca="1">+IF(COUNTIFS(AT$4:AT1185,1,$Q$4:$Q1185,$Q1186)=1,0,IF(AB1186*AK1186&lt;$AO$1,1,0))</f>
        <v>0</v>
      </c>
      <c r="AU1186">
        <f t="shared" ca="1" si="428"/>
        <v>0</v>
      </c>
      <c r="AW1186">
        <f ca="1">1*(COUNTIFS($Q$4:$Q1185,Q1186,AU$4:AU1185,1)&gt;0)</f>
        <v>0</v>
      </c>
      <c r="AX1186" t="str">
        <f t="shared" ca="1" si="438"/>
        <v/>
      </c>
    </row>
    <row r="1187" spans="2:50" x14ac:dyDescent="0.35">
      <c r="B1187">
        <f t="shared" si="429"/>
        <v>1184</v>
      </c>
      <c r="C1187" s="5">
        <f>AVERAGEIFS(TimeSeries!1185:1185,TimeSeries!$1:$1,"&lt;="&amp;C$3,TimeSeries!$1:$1,"&gt;="&amp;C$2)</f>
        <v>138.4</v>
      </c>
      <c r="D1187" s="5">
        <f>AVERAGEIFS(TimeSeries!1185:1185,TimeSeries!$1:$1,"&lt;="&amp;D$3,TimeSeries!$1:$1,"&gt;="&amp;D$2)</f>
        <v>145.4</v>
      </c>
      <c r="E1187" s="5">
        <f>AVERAGEIFS(TimeSeries!1185:1185,TimeSeries!$1:$1,"&lt;="&amp;E$3,TimeSeries!$1:$1,"&gt;="&amp;E$2)</f>
        <v>148.25</v>
      </c>
      <c r="F1187" s="5">
        <f>AVERAGEIFS(TimeSeries!1185:1185,TimeSeries!$1:$1,"&lt;="&amp;F$3,TimeSeries!$1:$1,"&gt;="&amp;F$2)</f>
        <v>144.75</v>
      </c>
      <c r="G1187" s="5">
        <f>AVERAGEIFS(TimeSeries!1185:1185,TimeSeries!$1:$1,"&lt;="&amp;G$3,TimeSeries!$1:$1,"&gt;="&amp;G$2)</f>
        <v>136.25</v>
      </c>
      <c r="H1187" s="5">
        <f>AVERAGEIFS(TimeSeries!1185:1185,TimeSeries!$1:$1,"&lt;="&amp;H$3,TimeSeries!$1:$1,"&gt;="&amp;H$2)</f>
        <v>127.75</v>
      </c>
      <c r="I1187" s="5">
        <f>AVERAGEIFS(TimeSeries!1185:1185,TimeSeries!$1:$1,"&lt;="&amp;I$3,TimeSeries!$1:$1,"&gt;="&amp;I$2)</f>
        <v>126.35</v>
      </c>
      <c r="J1187" s="5">
        <f>AVERAGEIFS(TimeSeries!1185:1185,TimeSeries!$1:$1,"&lt;="&amp;J$3,TimeSeries!$1:$1,"&gt;="&amp;J$2)</f>
        <v>128.69999999999999</v>
      </c>
      <c r="K1187" s="5">
        <f>+TimeSeries!I1185</f>
        <v>137.3125</v>
      </c>
      <c r="M1187">
        <f t="shared" si="424"/>
        <v>117.721875</v>
      </c>
      <c r="N1187">
        <f t="shared" si="425"/>
        <v>125.4</v>
      </c>
      <c r="O1187">
        <f t="shared" si="427"/>
        <v>0</v>
      </c>
      <c r="P1187">
        <f t="shared" si="426"/>
        <v>0</v>
      </c>
      <c r="Q1187">
        <f>+INDEX(TimeSeries!$A:$ZZ,'TimeSeries - Formatted'!$B1187+1,'TimeSeries - Formatted'!K$1)</f>
        <v>43</v>
      </c>
      <c r="R1187">
        <f>SUM(O$4:O1187)</f>
        <v>57</v>
      </c>
      <c r="S1187">
        <f>SUM(P$4:P1187)</f>
        <v>58</v>
      </c>
      <c r="U1187" s="1">
        <f t="shared" si="439"/>
        <v>2.2912047302291239E-2</v>
      </c>
      <c r="V1187" s="1">
        <f t="shared" si="440"/>
        <v>4.0057224606580677E-2</v>
      </c>
      <c r="W1187" s="1">
        <f t="shared" si="441"/>
        <v>4.9929178470255131E-2</v>
      </c>
      <c r="X1187" s="1">
        <f t="shared" si="442"/>
        <v>2.8784648187633266E-2</v>
      </c>
      <c r="Y1187" s="1">
        <f t="shared" si="443"/>
        <v>8.8855979266937446E-3</v>
      </c>
      <c r="Z1187" s="1">
        <f t="shared" si="444"/>
        <v>1.3486711622372027E-2</v>
      </c>
      <c r="AA1187" s="1">
        <f t="shared" si="445"/>
        <v>1.9362646228317848E-2</v>
      </c>
      <c r="AB1187" s="1">
        <f t="shared" si="446"/>
        <v>2.2239872915011727E-2</v>
      </c>
      <c r="AD1187" s="2">
        <f t="shared" ca="1" si="430"/>
        <v>1</v>
      </c>
      <c r="AE1187" s="2">
        <f t="shared" ca="1" si="431"/>
        <v>1</v>
      </c>
      <c r="AF1187" s="2">
        <f t="shared" ca="1" si="432"/>
        <v>1</v>
      </c>
      <c r="AG1187" s="2">
        <f t="shared" ca="1" si="433"/>
        <v>1</v>
      </c>
      <c r="AH1187" s="2">
        <f t="shared" ca="1" si="434"/>
        <v>1</v>
      </c>
      <c r="AI1187" s="2">
        <f t="shared" ca="1" si="435"/>
        <v>1</v>
      </c>
      <c r="AJ1187" s="2">
        <f t="shared" ca="1" si="436"/>
        <v>1</v>
      </c>
      <c r="AK1187" s="2">
        <f t="shared" ca="1" si="437"/>
        <v>1</v>
      </c>
      <c r="AM1187">
        <f ca="1">+IF(COUNTIFS(AM$4:AM1186,1,$Q$4:$Q1186,$Q1187)=1,0,IF(U1187*AD1187&lt;$AO$1,1,0))</f>
        <v>0</v>
      </c>
      <c r="AN1187">
        <f ca="1">+IF(COUNTIFS(AN$4:AN1186,1,$Q$4:$Q1186,$Q1187)=1,0,IF(V1187*AE1187&lt;$AO$1,1,0))</f>
        <v>0</v>
      </c>
      <c r="AO1187">
        <f ca="1">+IF(COUNTIFS(AO$4:AO1186,1,$Q$4:$Q1186,$Q1187)=1,0,IF(W1187*AF1187&lt;$AO$1,1,0))</f>
        <v>0</v>
      </c>
      <c r="AP1187">
        <f ca="1">+IF(COUNTIFS(AP$4:AP1186,1,$Q$4:$Q1186,$Q1187)=1,0,IF(X1187*AG1187&lt;$AO$1,1,0))</f>
        <v>0</v>
      </c>
      <c r="AQ1187">
        <f ca="1">+IF(COUNTIFS(AQ$4:AQ1186,1,$Q$4:$Q1186,$Q1187)=1,0,IF(Y1187*AH1187&lt;$AO$1,1,0))</f>
        <v>0</v>
      </c>
      <c r="AR1187">
        <f ca="1">+IF(COUNTIFS(AR$4:AR1186,1,$Q$4:$Q1186,$Q1187)=1,0,IF(Z1187*AI1187&lt;$AO$1,1,0))</f>
        <v>0</v>
      </c>
      <c r="AS1187">
        <f ca="1">+IF(COUNTIFS(AS$4:AS1186,1,$Q$4:$Q1186,$Q1187)=1,0,IF(AA1187*AJ1187&lt;$AO$1,1,0))</f>
        <v>0</v>
      </c>
      <c r="AT1187">
        <f ca="1">+IF(COUNTIFS(AT$4:AT1186,1,$Q$4:$Q1186,$Q1187)=1,0,IF(AB1187*AK1187&lt;$AO$1,1,0))</f>
        <v>0</v>
      </c>
      <c r="AU1187">
        <f t="shared" ca="1" si="428"/>
        <v>0</v>
      </c>
      <c r="AW1187">
        <f ca="1">1*(COUNTIFS($Q$4:$Q1186,Q1187,AU$4:AU1186,1)&gt;0)</f>
        <v>0</v>
      </c>
      <c r="AX1187" t="str">
        <f t="shared" ca="1" si="438"/>
        <v/>
      </c>
    </row>
    <row r="1188" spans="2:50" x14ac:dyDescent="0.35">
      <c r="B1188">
        <f t="shared" si="429"/>
        <v>1185</v>
      </c>
      <c r="C1188" s="5">
        <f>AVERAGEIFS(TimeSeries!1186:1186,TimeSeries!$1:$1,"&lt;="&amp;C$3,TimeSeries!$1:$1,"&gt;="&amp;C$2)</f>
        <v>141.85</v>
      </c>
      <c r="D1188" s="5">
        <f>AVERAGEIFS(TimeSeries!1186:1186,TimeSeries!$1:$1,"&lt;="&amp;D$3,TimeSeries!$1:$1,"&gt;="&amp;D$2)</f>
        <v>143.85</v>
      </c>
      <c r="E1188" s="5">
        <f>AVERAGEIFS(TimeSeries!1186:1186,TimeSeries!$1:$1,"&lt;="&amp;E$3,TimeSeries!$1:$1,"&gt;="&amp;E$2)</f>
        <v>145.25</v>
      </c>
      <c r="F1188" s="5">
        <f>AVERAGEIFS(TimeSeries!1186:1186,TimeSeries!$1:$1,"&lt;="&amp;F$3,TimeSeries!$1:$1,"&gt;="&amp;F$2)</f>
        <v>146.75</v>
      </c>
      <c r="G1188" s="5">
        <f>AVERAGEIFS(TimeSeries!1186:1186,TimeSeries!$1:$1,"&lt;="&amp;G$3,TimeSeries!$1:$1,"&gt;="&amp;G$2)</f>
        <v>140.4</v>
      </c>
      <c r="H1188" s="5">
        <f>AVERAGEIFS(TimeSeries!1186:1186,TimeSeries!$1:$1,"&lt;="&amp;H$3,TimeSeries!$1:$1,"&gt;="&amp;H$2)</f>
        <v>132.4</v>
      </c>
      <c r="I1188" s="5">
        <f>AVERAGEIFS(TimeSeries!1186:1186,TimeSeries!$1:$1,"&lt;="&amp;I$3,TimeSeries!$1:$1,"&gt;="&amp;I$2)</f>
        <v>130.94999999999999</v>
      </c>
      <c r="J1188" s="5">
        <f>AVERAGEIFS(TimeSeries!1186:1186,TimeSeries!$1:$1,"&lt;="&amp;J$3,TimeSeries!$1:$1,"&gt;="&amp;J$2)</f>
        <v>132.9</v>
      </c>
      <c r="K1188" s="5">
        <f>+TimeSeries!I1186</f>
        <v>139.61250000000001</v>
      </c>
      <c r="M1188">
        <f t="shared" si="424"/>
        <v>117.721875</v>
      </c>
      <c r="N1188">
        <f t="shared" si="425"/>
        <v>125.4</v>
      </c>
      <c r="O1188">
        <f t="shared" si="427"/>
        <v>0</v>
      </c>
      <c r="P1188">
        <f t="shared" si="426"/>
        <v>0</v>
      </c>
      <c r="Q1188">
        <f>+INDEX(TimeSeries!$A:$ZZ,'TimeSeries - Formatted'!$B1188+1,'TimeSeries - Formatted'!K$1)</f>
        <v>43</v>
      </c>
      <c r="R1188">
        <f>SUM(O$4:O1188)</f>
        <v>57</v>
      </c>
      <c r="S1188">
        <f>SUM(P$4:P1188)</f>
        <v>58</v>
      </c>
      <c r="U1188" s="1">
        <f t="shared" si="439"/>
        <v>2.4927745664739875E-2</v>
      </c>
      <c r="V1188" s="1">
        <f t="shared" si="440"/>
        <v>-1.0660247592847449E-2</v>
      </c>
      <c r="W1188" s="1">
        <f t="shared" si="441"/>
        <v>-2.02360876897133E-2</v>
      </c>
      <c r="X1188" s="1">
        <f t="shared" si="442"/>
        <v>1.3816925734024155E-2</v>
      </c>
      <c r="Y1188" s="1">
        <f t="shared" si="443"/>
        <v>3.0458715596330288E-2</v>
      </c>
      <c r="Z1188" s="1">
        <f t="shared" si="444"/>
        <v>3.6399217221135149E-2</v>
      </c>
      <c r="AA1188" s="1">
        <f t="shared" si="445"/>
        <v>3.6406806489909016E-2</v>
      </c>
      <c r="AB1188" s="1">
        <f t="shared" si="446"/>
        <v>3.2634032634032861E-2</v>
      </c>
      <c r="AD1188" s="2">
        <f t="shared" ca="1" si="430"/>
        <v>1</v>
      </c>
      <c r="AE1188" s="2">
        <f t="shared" ca="1" si="431"/>
        <v>1</v>
      </c>
      <c r="AF1188" s="2">
        <f t="shared" ca="1" si="432"/>
        <v>1</v>
      </c>
      <c r="AG1188" s="2">
        <f t="shared" ca="1" si="433"/>
        <v>1</v>
      </c>
      <c r="AH1188" s="2">
        <f t="shared" ca="1" si="434"/>
        <v>1</v>
      </c>
      <c r="AI1188" s="2">
        <f t="shared" ca="1" si="435"/>
        <v>1</v>
      </c>
      <c r="AJ1188" s="2">
        <f t="shared" ca="1" si="436"/>
        <v>1</v>
      </c>
      <c r="AK1188" s="2">
        <f t="shared" ca="1" si="437"/>
        <v>1</v>
      </c>
      <c r="AM1188">
        <f ca="1">+IF(COUNTIFS(AM$4:AM1187,1,$Q$4:$Q1187,$Q1188)=1,0,IF(U1188*AD1188&lt;$AO$1,1,0))</f>
        <v>0</v>
      </c>
      <c r="AN1188">
        <f ca="1">+IF(COUNTIFS(AN$4:AN1187,1,$Q$4:$Q1187,$Q1188)=1,0,IF(V1188*AE1188&lt;$AO$1,1,0))</f>
        <v>0</v>
      </c>
      <c r="AO1188">
        <f ca="1">+IF(COUNTIFS(AO$4:AO1187,1,$Q$4:$Q1187,$Q1188)=1,0,IF(W1188*AF1188&lt;$AO$1,1,0))</f>
        <v>0</v>
      </c>
      <c r="AP1188">
        <f ca="1">+IF(COUNTIFS(AP$4:AP1187,1,$Q$4:$Q1187,$Q1188)=1,0,IF(X1188*AG1188&lt;$AO$1,1,0))</f>
        <v>0</v>
      </c>
      <c r="AQ1188">
        <f ca="1">+IF(COUNTIFS(AQ$4:AQ1187,1,$Q$4:$Q1187,$Q1188)=1,0,IF(Y1188*AH1188&lt;$AO$1,1,0))</f>
        <v>0</v>
      </c>
      <c r="AR1188">
        <f ca="1">+IF(COUNTIFS(AR$4:AR1187,1,$Q$4:$Q1187,$Q1188)=1,0,IF(Z1188*AI1188&lt;$AO$1,1,0))</f>
        <v>0</v>
      </c>
      <c r="AS1188">
        <f ca="1">+IF(COUNTIFS(AS$4:AS1187,1,$Q$4:$Q1187,$Q1188)=1,0,IF(AA1188*AJ1188&lt;$AO$1,1,0))</f>
        <v>0</v>
      </c>
      <c r="AT1188">
        <f ca="1">+IF(COUNTIFS(AT$4:AT1187,1,$Q$4:$Q1187,$Q1188)=1,0,IF(AB1188*AK1188&lt;$AO$1,1,0))</f>
        <v>0</v>
      </c>
      <c r="AU1188">
        <f t="shared" ca="1" si="428"/>
        <v>0</v>
      </c>
      <c r="AW1188">
        <f ca="1">1*(COUNTIFS($Q$4:$Q1187,Q1188,AU$4:AU1187,1)&gt;0)</f>
        <v>0</v>
      </c>
      <c r="AX1188" t="str">
        <f t="shared" ca="1" si="438"/>
        <v/>
      </c>
    </row>
    <row r="1189" spans="2:50" x14ac:dyDescent="0.35">
      <c r="B1189">
        <f t="shared" si="429"/>
        <v>1186</v>
      </c>
      <c r="C1189" s="5">
        <f>AVERAGEIFS(TimeSeries!1187:1187,TimeSeries!$1:$1,"&lt;="&amp;C$3,TimeSeries!$1:$1,"&gt;="&amp;C$2)</f>
        <v>137.80000000000001</v>
      </c>
      <c r="D1189" s="5">
        <f>AVERAGEIFS(TimeSeries!1187:1187,TimeSeries!$1:$1,"&lt;="&amp;D$3,TimeSeries!$1:$1,"&gt;="&amp;D$2)</f>
        <v>134.80000000000001</v>
      </c>
      <c r="E1189" s="5">
        <f>AVERAGEIFS(TimeSeries!1187:1187,TimeSeries!$1:$1,"&lt;="&amp;E$3,TimeSeries!$1:$1,"&gt;="&amp;E$2)</f>
        <v>134.80000000000001</v>
      </c>
      <c r="F1189" s="5">
        <f>AVERAGEIFS(TimeSeries!1187:1187,TimeSeries!$1:$1,"&lt;="&amp;F$3,TimeSeries!$1:$1,"&gt;="&amp;F$2)</f>
        <v>139.80000000000001</v>
      </c>
      <c r="G1189" s="5">
        <f>AVERAGEIFS(TimeSeries!1187:1187,TimeSeries!$1:$1,"&lt;="&amp;G$3,TimeSeries!$1:$1,"&gt;="&amp;G$2)</f>
        <v>139.1</v>
      </c>
      <c r="H1189" s="5">
        <f>AVERAGEIFS(TimeSeries!1187:1187,TimeSeries!$1:$1,"&lt;="&amp;H$3,TimeSeries!$1:$1,"&gt;="&amp;H$2)</f>
        <v>135.1</v>
      </c>
      <c r="I1189" s="5">
        <f>AVERAGEIFS(TimeSeries!1187:1187,TimeSeries!$1:$1,"&lt;="&amp;I$3,TimeSeries!$1:$1,"&gt;="&amp;I$2)</f>
        <v>132.25</v>
      </c>
      <c r="J1189" s="5">
        <f>AVERAGEIFS(TimeSeries!1187:1187,TimeSeries!$1:$1,"&lt;="&amp;J$3,TimeSeries!$1:$1,"&gt;="&amp;J$2)</f>
        <v>131.5</v>
      </c>
      <c r="K1189" s="5">
        <f>+TimeSeries!I1187</f>
        <v>135.98750000000001</v>
      </c>
      <c r="M1189">
        <f t="shared" si="424"/>
        <v>117.721875</v>
      </c>
      <c r="N1189">
        <f t="shared" si="425"/>
        <v>125.4</v>
      </c>
      <c r="O1189">
        <f t="shared" si="427"/>
        <v>0</v>
      </c>
      <c r="P1189">
        <f t="shared" si="426"/>
        <v>0</v>
      </c>
      <c r="Q1189">
        <f>+INDEX(TimeSeries!$A:$ZZ,'TimeSeries - Formatted'!$B1189+1,'TimeSeries - Formatted'!K$1)</f>
        <v>43</v>
      </c>
      <c r="R1189">
        <f>SUM(O$4:O1189)</f>
        <v>57</v>
      </c>
      <c r="S1189">
        <f>SUM(P$4:P1189)</f>
        <v>58</v>
      </c>
      <c r="U1189" s="1">
        <f t="shared" si="439"/>
        <v>-2.8551286570320689E-2</v>
      </c>
      <c r="V1189" s="1">
        <f t="shared" si="440"/>
        <v>-7.2902338376891307E-2</v>
      </c>
      <c r="W1189" s="1">
        <f t="shared" si="441"/>
        <v>-9.0725126475547979E-2</v>
      </c>
      <c r="X1189" s="1">
        <f t="shared" si="442"/>
        <v>-4.7359454855195882E-2</v>
      </c>
      <c r="Y1189" s="1">
        <f t="shared" si="443"/>
        <v>-9.2592592592593004E-3</v>
      </c>
      <c r="Z1189" s="1">
        <f t="shared" si="444"/>
        <v>2.0392749244712904E-2</v>
      </c>
      <c r="AA1189" s="1">
        <f t="shared" si="445"/>
        <v>9.9274532264224113E-3</v>
      </c>
      <c r="AB1189" s="1">
        <f t="shared" si="446"/>
        <v>-1.0534236267870645E-2</v>
      </c>
      <c r="AD1189" s="2">
        <f t="shared" ca="1" si="430"/>
        <v>1</v>
      </c>
      <c r="AE1189" s="2">
        <f t="shared" ca="1" si="431"/>
        <v>1</v>
      </c>
      <c r="AF1189" s="2">
        <f t="shared" ca="1" si="432"/>
        <v>1</v>
      </c>
      <c r="AG1189" s="2">
        <f t="shared" ca="1" si="433"/>
        <v>1</v>
      </c>
      <c r="AH1189" s="2">
        <f t="shared" ca="1" si="434"/>
        <v>1</v>
      </c>
      <c r="AI1189" s="2">
        <f t="shared" ca="1" si="435"/>
        <v>1</v>
      </c>
      <c r="AJ1189" s="2">
        <f t="shared" ca="1" si="436"/>
        <v>1</v>
      </c>
      <c r="AK1189" s="2">
        <f t="shared" ca="1" si="437"/>
        <v>1</v>
      </c>
      <c r="AM1189">
        <f ca="1">+IF(COUNTIFS(AM$4:AM1188,1,$Q$4:$Q1188,$Q1189)=1,0,IF(U1189*AD1189&lt;$AO$1,1,0))</f>
        <v>0</v>
      </c>
      <c r="AN1189">
        <f ca="1">+IF(COUNTIFS(AN$4:AN1188,1,$Q$4:$Q1188,$Q1189)=1,0,IF(V1189*AE1189&lt;$AO$1,1,0))</f>
        <v>0</v>
      </c>
      <c r="AO1189">
        <f ca="1">+IF(COUNTIFS(AO$4:AO1188,1,$Q$4:$Q1188,$Q1189)=1,0,IF(W1189*AF1189&lt;$AO$1,1,0))</f>
        <v>0</v>
      </c>
      <c r="AP1189">
        <f ca="1">+IF(COUNTIFS(AP$4:AP1188,1,$Q$4:$Q1188,$Q1189)=1,0,IF(X1189*AG1189&lt;$AO$1,1,0))</f>
        <v>0</v>
      </c>
      <c r="AQ1189">
        <f ca="1">+IF(COUNTIFS(AQ$4:AQ1188,1,$Q$4:$Q1188,$Q1189)=1,0,IF(Y1189*AH1189&lt;$AO$1,1,0))</f>
        <v>0</v>
      </c>
      <c r="AR1189">
        <f ca="1">+IF(COUNTIFS(AR$4:AR1188,1,$Q$4:$Q1188,$Q1189)=1,0,IF(Z1189*AI1189&lt;$AO$1,1,0))</f>
        <v>0</v>
      </c>
      <c r="AS1189">
        <f ca="1">+IF(COUNTIFS(AS$4:AS1188,1,$Q$4:$Q1188,$Q1189)=1,0,IF(AA1189*AJ1189&lt;$AO$1,1,0))</f>
        <v>0</v>
      </c>
      <c r="AT1189">
        <f ca="1">+IF(COUNTIFS(AT$4:AT1188,1,$Q$4:$Q1188,$Q1189)=1,0,IF(AB1189*AK1189&lt;$AO$1,1,0))</f>
        <v>0</v>
      </c>
      <c r="AU1189">
        <f t="shared" ca="1" si="428"/>
        <v>0</v>
      </c>
      <c r="AW1189">
        <f ca="1">1*(COUNTIFS($Q$4:$Q1188,Q1189,AU$4:AU1188,1)&gt;0)</f>
        <v>0</v>
      </c>
      <c r="AX1189" t="str">
        <f t="shared" ca="1" si="438"/>
        <v/>
      </c>
    </row>
    <row r="1190" spans="2:50" x14ac:dyDescent="0.35">
      <c r="B1190">
        <f t="shared" si="429"/>
        <v>1187</v>
      </c>
      <c r="C1190" s="5">
        <f>AVERAGEIFS(TimeSeries!1188:1188,TimeSeries!$1:$1,"&lt;="&amp;C$3,TimeSeries!$1:$1,"&gt;="&amp;C$2)</f>
        <v>128.15</v>
      </c>
      <c r="D1190" s="5">
        <f>AVERAGEIFS(TimeSeries!1188:1188,TimeSeries!$1:$1,"&lt;="&amp;D$3,TimeSeries!$1:$1,"&gt;="&amp;D$2)</f>
        <v>125.15</v>
      </c>
      <c r="E1190" s="5">
        <f>AVERAGEIFS(TimeSeries!1188:1188,TimeSeries!$1:$1,"&lt;="&amp;E$3,TimeSeries!$1:$1,"&gt;="&amp;E$2)</f>
        <v>125.15</v>
      </c>
      <c r="F1190" s="5">
        <f>AVERAGEIFS(TimeSeries!1188:1188,TimeSeries!$1:$1,"&lt;="&amp;F$3,TimeSeries!$1:$1,"&gt;="&amp;F$2)</f>
        <v>130.65</v>
      </c>
      <c r="G1190" s="5">
        <f>AVERAGEIFS(TimeSeries!1188:1188,TimeSeries!$1:$1,"&lt;="&amp;G$3,TimeSeries!$1:$1,"&gt;="&amp;G$2)</f>
        <v>132.05000000000001</v>
      </c>
      <c r="H1190" s="5">
        <f>AVERAGEIFS(TimeSeries!1188:1188,TimeSeries!$1:$1,"&lt;="&amp;H$3,TimeSeries!$1:$1,"&gt;="&amp;H$2)</f>
        <v>128.55000000000001</v>
      </c>
      <c r="I1190" s="5">
        <f>AVERAGEIFS(TimeSeries!1188:1188,TimeSeries!$1:$1,"&lt;="&amp;I$3,TimeSeries!$1:$1,"&gt;="&amp;I$2)</f>
        <v>125</v>
      </c>
      <c r="J1190" s="5">
        <f>AVERAGEIFS(TimeSeries!1188:1188,TimeSeries!$1:$1,"&lt;="&amp;J$3,TimeSeries!$1:$1,"&gt;="&amp;J$2)</f>
        <v>123</v>
      </c>
      <c r="K1190" s="5">
        <f>+TimeSeries!I1188</f>
        <v>127.58750000000001</v>
      </c>
      <c r="M1190">
        <f t="shared" si="424"/>
        <v>117.721875</v>
      </c>
      <c r="N1190">
        <f t="shared" si="425"/>
        <v>125.4</v>
      </c>
      <c r="O1190">
        <f t="shared" si="427"/>
        <v>0</v>
      </c>
      <c r="P1190">
        <f t="shared" si="426"/>
        <v>0</v>
      </c>
      <c r="Q1190">
        <f>+INDEX(TimeSeries!$A:$ZZ,'TimeSeries - Formatted'!$B1190+1,'TimeSeries - Formatted'!K$1)</f>
        <v>43</v>
      </c>
      <c r="R1190">
        <f>SUM(O$4:O1190)</f>
        <v>57</v>
      </c>
      <c r="S1190">
        <f>SUM(P$4:P1190)</f>
        <v>58</v>
      </c>
      <c r="U1190" s="1">
        <f t="shared" si="439"/>
        <v>-9.6580895311949133E-2</v>
      </c>
      <c r="V1190" s="1">
        <f t="shared" si="440"/>
        <v>-0.13927097661623111</v>
      </c>
      <c r="W1190" s="1">
        <f t="shared" si="441"/>
        <v>-0.15581787521079249</v>
      </c>
      <c r="X1190" s="1">
        <f t="shared" si="442"/>
        <v>-0.10971039182282794</v>
      </c>
      <c r="Y1190" s="1">
        <f t="shared" si="443"/>
        <v>-5.9472934472934447E-2</v>
      </c>
      <c r="Z1190" s="1">
        <f t="shared" si="444"/>
        <v>-4.8482605477424001E-2</v>
      </c>
      <c r="AA1190" s="1">
        <f t="shared" si="445"/>
        <v>-5.4820415879016982E-2</v>
      </c>
      <c r="AB1190" s="1">
        <f t="shared" si="446"/>
        <v>-7.4492099322799099E-2</v>
      </c>
      <c r="AD1190" s="2">
        <f t="shared" ca="1" si="430"/>
        <v>1</v>
      </c>
      <c r="AE1190" s="2">
        <f t="shared" ca="1" si="431"/>
        <v>1</v>
      </c>
      <c r="AF1190" s="2">
        <f t="shared" ca="1" si="432"/>
        <v>1</v>
      </c>
      <c r="AG1190" s="2">
        <f t="shared" ca="1" si="433"/>
        <v>1</v>
      </c>
      <c r="AH1190" s="2">
        <f t="shared" ca="1" si="434"/>
        <v>1</v>
      </c>
      <c r="AI1190" s="2">
        <f t="shared" ca="1" si="435"/>
        <v>1</v>
      </c>
      <c r="AJ1190" s="2">
        <f t="shared" ca="1" si="436"/>
        <v>1</v>
      </c>
      <c r="AK1190" s="2">
        <f t="shared" ca="1" si="437"/>
        <v>1</v>
      </c>
      <c r="AM1190">
        <f ca="1">+IF(COUNTIFS(AM$4:AM1189,1,$Q$4:$Q1189,$Q1190)=1,0,IF(U1190*AD1190&lt;$AO$1,1,0))</f>
        <v>0</v>
      </c>
      <c r="AN1190">
        <f ca="1">+IF(COUNTIFS(AN$4:AN1189,1,$Q$4:$Q1189,$Q1190)=1,0,IF(V1190*AE1190&lt;$AO$1,1,0))</f>
        <v>1</v>
      </c>
      <c r="AO1190">
        <f ca="1">+IF(COUNTIFS(AO$4:AO1189,1,$Q$4:$Q1189,$Q1190)=1,0,IF(W1190*AF1190&lt;$AO$1,1,0))</f>
        <v>1</v>
      </c>
      <c r="AP1190">
        <f ca="1">+IF(COUNTIFS(AP$4:AP1189,1,$Q$4:$Q1189,$Q1190)=1,0,IF(X1190*AG1190&lt;$AO$1,1,0))</f>
        <v>1</v>
      </c>
      <c r="AQ1190">
        <f ca="1">+IF(COUNTIFS(AQ$4:AQ1189,1,$Q$4:$Q1189,$Q1190)=1,0,IF(Y1190*AH1190&lt;$AO$1,1,0))</f>
        <v>0</v>
      </c>
      <c r="AR1190">
        <f ca="1">+IF(COUNTIFS(AR$4:AR1189,1,$Q$4:$Q1189,$Q1190)=1,0,IF(Z1190*AI1190&lt;$AO$1,1,0))</f>
        <v>0</v>
      </c>
      <c r="AS1190">
        <f ca="1">+IF(COUNTIFS(AS$4:AS1189,1,$Q$4:$Q1189,$Q1190)=1,0,IF(AA1190*AJ1190&lt;$AO$1,1,0))</f>
        <v>0</v>
      </c>
      <c r="AT1190">
        <f ca="1">+IF(COUNTIFS(AT$4:AT1189,1,$Q$4:$Q1189,$Q1190)=1,0,IF(AB1190*AK1190&lt;$AO$1,1,0))</f>
        <v>0</v>
      </c>
      <c r="AU1190">
        <f t="shared" ca="1" si="428"/>
        <v>1</v>
      </c>
      <c r="AW1190">
        <f ca="1">1*(COUNTIFS($Q$4:$Q1189,Q1190,AU$4:AU1189,1)&gt;0)</f>
        <v>0</v>
      </c>
      <c r="AX1190">
        <f t="shared" ca="1" si="438"/>
        <v>135</v>
      </c>
    </row>
    <row r="1191" spans="2:50" x14ac:dyDescent="0.35">
      <c r="B1191">
        <f t="shared" si="429"/>
        <v>1188</v>
      </c>
      <c r="C1191" s="5">
        <f>AVERAGEIFS(TimeSeries!1189:1189,TimeSeries!$1:$1,"&lt;="&amp;C$3,TimeSeries!$1:$1,"&gt;="&amp;C$2)</f>
        <v>119.1</v>
      </c>
      <c r="D1191" s="5">
        <f>AVERAGEIFS(TimeSeries!1189:1189,TimeSeries!$1:$1,"&lt;="&amp;D$3,TimeSeries!$1:$1,"&gt;="&amp;D$2)</f>
        <v>121.1</v>
      </c>
      <c r="E1191" s="5">
        <f>AVERAGEIFS(TimeSeries!1189:1189,TimeSeries!$1:$1,"&lt;="&amp;E$3,TimeSeries!$1:$1,"&gt;="&amp;E$2)</f>
        <v>121.8</v>
      </c>
      <c r="F1191" s="5">
        <f>AVERAGEIFS(TimeSeries!1189:1189,TimeSeries!$1:$1,"&lt;="&amp;F$3,TimeSeries!$1:$1,"&gt;="&amp;F$2)</f>
        <v>122.8</v>
      </c>
      <c r="G1191" s="5">
        <f>AVERAGEIFS(TimeSeries!1189:1189,TimeSeries!$1:$1,"&lt;="&amp;G$3,TimeSeries!$1:$1,"&gt;="&amp;G$2)</f>
        <v>122.1</v>
      </c>
      <c r="H1191" s="5">
        <f>AVERAGEIFS(TimeSeries!1189:1189,TimeSeries!$1:$1,"&lt;="&amp;H$3,TimeSeries!$1:$1,"&gt;="&amp;H$2)</f>
        <v>118.1</v>
      </c>
      <c r="I1191" s="5">
        <f>AVERAGEIFS(TimeSeries!1189:1189,TimeSeries!$1:$1,"&lt;="&amp;I$3,TimeSeries!$1:$1,"&gt;="&amp;I$2)</f>
        <v>115.3</v>
      </c>
      <c r="J1191" s="5">
        <f>AVERAGEIFS(TimeSeries!1189:1189,TimeSeries!$1:$1,"&lt;="&amp;J$3,TimeSeries!$1:$1,"&gt;="&amp;J$2)</f>
        <v>114.6</v>
      </c>
      <c r="K1191" s="5">
        <f>+TimeSeries!I1189</f>
        <v>119.57499999999999</v>
      </c>
      <c r="M1191">
        <f t="shared" si="424"/>
        <v>117.721875</v>
      </c>
      <c r="N1191">
        <f t="shared" si="425"/>
        <v>124.95</v>
      </c>
      <c r="O1191">
        <f t="shared" si="427"/>
        <v>0</v>
      </c>
      <c r="P1191">
        <f t="shared" si="426"/>
        <v>0</v>
      </c>
      <c r="Q1191">
        <f>+INDEX(TimeSeries!$A:$ZZ,'TimeSeries - Formatted'!$B1191+1,'TimeSeries - Formatted'!K$1)</f>
        <v>43</v>
      </c>
      <c r="R1191">
        <f>SUM(O$4:O1191)</f>
        <v>57</v>
      </c>
      <c r="S1191">
        <f>SUM(P$4:P1191)</f>
        <v>58</v>
      </c>
      <c r="U1191" s="1">
        <f t="shared" si="439"/>
        <v>-0.16038068382093762</v>
      </c>
      <c r="V1191" s="1">
        <f t="shared" si="440"/>
        <v>-0.1671251719394774</v>
      </c>
      <c r="W1191" s="1">
        <f t="shared" si="441"/>
        <v>-0.17841483979763917</v>
      </c>
      <c r="X1191" s="1">
        <f t="shared" si="442"/>
        <v>-0.1632027257240205</v>
      </c>
      <c r="Y1191" s="1">
        <f t="shared" si="443"/>
        <v>-0.13034188034188043</v>
      </c>
      <c r="Z1191" s="1">
        <f t="shared" si="444"/>
        <v>-0.12583271650629169</v>
      </c>
      <c r="AA1191" s="1">
        <f t="shared" si="445"/>
        <v>-0.12816635160680534</v>
      </c>
      <c r="AB1191" s="1">
        <f t="shared" si="446"/>
        <v>-0.13769751693002263</v>
      </c>
      <c r="AD1191" s="2">
        <f t="shared" ca="1" si="430"/>
        <v>1</v>
      </c>
      <c r="AE1191" s="2">
        <f t="shared" ca="1" si="431"/>
        <v>1</v>
      </c>
      <c r="AF1191" s="2">
        <f t="shared" ca="1" si="432"/>
        <v>1</v>
      </c>
      <c r="AG1191" s="2">
        <f t="shared" ca="1" si="433"/>
        <v>1</v>
      </c>
      <c r="AH1191" s="2">
        <f t="shared" ca="1" si="434"/>
        <v>1</v>
      </c>
      <c r="AI1191" s="2">
        <f t="shared" ca="1" si="435"/>
        <v>1</v>
      </c>
      <c r="AJ1191" s="2">
        <f t="shared" ca="1" si="436"/>
        <v>1</v>
      </c>
      <c r="AK1191" s="2">
        <f t="shared" ca="1" si="437"/>
        <v>1</v>
      </c>
      <c r="AM1191">
        <f ca="1">+IF(COUNTIFS(AM$4:AM1190,1,$Q$4:$Q1190,$Q1191)=1,0,IF(U1191*AD1191&lt;$AO$1,1,0))</f>
        <v>1</v>
      </c>
      <c r="AN1191">
        <f ca="1">+IF(COUNTIFS(AN$4:AN1190,1,$Q$4:$Q1190,$Q1191)=1,0,IF(V1191*AE1191&lt;$AO$1,1,0))</f>
        <v>0</v>
      </c>
      <c r="AO1191">
        <f ca="1">+IF(COUNTIFS(AO$4:AO1190,1,$Q$4:$Q1190,$Q1191)=1,0,IF(W1191*AF1191&lt;$AO$1,1,0))</f>
        <v>0</v>
      </c>
      <c r="AP1191">
        <f ca="1">+IF(COUNTIFS(AP$4:AP1190,1,$Q$4:$Q1190,$Q1191)=1,0,IF(X1191*AG1191&lt;$AO$1,1,0))</f>
        <v>0</v>
      </c>
      <c r="AQ1191">
        <f ca="1">+IF(COUNTIFS(AQ$4:AQ1190,1,$Q$4:$Q1190,$Q1191)=1,0,IF(Y1191*AH1191&lt;$AO$1,1,0))</f>
        <v>1</v>
      </c>
      <c r="AR1191">
        <f ca="1">+IF(COUNTIFS(AR$4:AR1190,1,$Q$4:$Q1190,$Q1191)=1,0,IF(Z1191*AI1191&lt;$AO$1,1,0))</f>
        <v>1</v>
      </c>
      <c r="AS1191">
        <f ca="1">+IF(COUNTIFS(AS$4:AS1190,1,$Q$4:$Q1190,$Q1191)=1,0,IF(AA1191*AJ1191&lt;$AO$1,1,0))</f>
        <v>1</v>
      </c>
      <c r="AT1191">
        <f ca="1">+IF(COUNTIFS(AT$4:AT1190,1,$Q$4:$Q1190,$Q1191)=1,0,IF(AB1191*AK1191&lt;$AO$1,1,0))</f>
        <v>1</v>
      </c>
      <c r="AU1191">
        <f t="shared" ca="1" si="428"/>
        <v>1</v>
      </c>
      <c r="AW1191">
        <f ca="1">1*(COUNTIFS($Q$4:$Q1190,Q1191,AU$4:AU1190,1)&gt;0)</f>
        <v>1</v>
      </c>
      <c r="AX1191" t="str">
        <f t="shared" ca="1" si="438"/>
        <v/>
      </c>
    </row>
    <row r="1192" spans="2:50" x14ac:dyDescent="0.35">
      <c r="B1192">
        <f t="shared" si="429"/>
        <v>1189</v>
      </c>
      <c r="C1192" s="5">
        <f>AVERAGEIFS(TimeSeries!1190:1190,TimeSeries!$1:$1,"&lt;="&amp;C$3,TimeSeries!$1:$1,"&gt;="&amp;C$2)</f>
        <v>115.9</v>
      </c>
      <c r="D1192" s="5">
        <f>AVERAGEIFS(TimeSeries!1190:1190,TimeSeries!$1:$1,"&lt;="&amp;D$3,TimeSeries!$1:$1,"&gt;="&amp;D$2)</f>
        <v>119.9</v>
      </c>
      <c r="E1192" s="5">
        <f>AVERAGEIFS(TimeSeries!1190:1190,TimeSeries!$1:$1,"&lt;="&amp;E$3,TimeSeries!$1:$1,"&gt;="&amp;E$2)</f>
        <v>120.6</v>
      </c>
      <c r="F1192" s="5">
        <f>AVERAGEIFS(TimeSeries!1190:1190,TimeSeries!$1:$1,"&lt;="&amp;F$3,TimeSeries!$1:$1,"&gt;="&amp;F$2)</f>
        <v>122.1</v>
      </c>
      <c r="G1192" s="5">
        <f>AVERAGEIFS(TimeSeries!1190:1190,TimeSeries!$1:$1,"&lt;="&amp;G$3,TimeSeries!$1:$1,"&gt;="&amp;G$2)</f>
        <v>121.4</v>
      </c>
      <c r="H1192" s="5">
        <f>AVERAGEIFS(TimeSeries!1190:1190,TimeSeries!$1:$1,"&lt;="&amp;H$3,TimeSeries!$1:$1,"&gt;="&amp;H$2)</f>
        <v>113.4</v>
      </c>
      <c r="I1192" s="5">
        <f>AVERAGEIFS(TimeSeries!1190:1190,TimeSeries!$1:$1,"&lt;="&amp;I$3,TimeSeries!$1:$1,"&gt;="&amp;I$2)</f>
        <v>110.55</v>
      </c>
      <c r="J1192" s="5">
        <f>AVERAGEIFS(TimeSeries!1190:1190,TimeSeries!$1:$1,"&lt;="&amp;J$3,TimeSeries!$1:$1,"&gt;="&amp;J$2)</f>
        <v>113.1</v>
      </c>
      <c r="K1192" s="5">
        <f>+TimeSeries!I1190</f>
        <v>117.1125</v>
      </c>
      <c r="M1192">
        <f t="shared" si="424"/>
        <v>117.58124999999998</v>
      </c>
      <c r="N1192">
        <f t="shared" si="425"/>
        <v>124.95</v>
      </c>
      <c r="O1192">
        <f t="shared" si="427"/>
        <v>0</v>
      </c>
      <c r="P1192">
        <f t="shared" si="426"/>
        <v>0</v>
      </c>
      <c r="Q1192">
        <f>+INDEX(TimeSeries!$A:$ZZ,'TimeSeries - Formatted'!$B1192+1,'TimeSeries - Formatted'!K$1)</f>
        <v>43</v>
      </c>
      <c r="R1192">
        <f>SUM(O$4:O1192)</f>
        <v>57</v>
      </c>
      <c r="S1192">
        <f>SUM(P$4:P1192)</f>
        <v>58</v>
      </c>
      <c r="U1192" s="1">
        <f t="shared" si="439"/>
        <v>-0.18293972506168477</v>
      </c>
      <c r="V1192" s="1">
        <f t="shared" si="440"/>
        <v>-0.17537826685006874</v>
      </c>
      <c r="W1192" s="1">
        <f t="shared" si="441"/>
        <v>-0.18650927487352453</v>
      </c>
      <c r="X1192" s="1">
        <f t="shared" si="442"/>
        <v>-0.16797274275979557</v>
      </c>
      <c r="Y1192" s="1">
        <f t="shared" si="443"/>
        <v>-0.13532763532763536</v>
      </c>
      <c r="Z1192" s="1">
        <f t="shared" si="444"/>
        <v>-0.16062176165803099</v>
      </c>
      <c r="AA1192" s="1">
        <f t="shared" si="445"/>
        <v>-0.1640831758034027</v>
      </c>
      <c r="AB1192" s="1">
        <f t="shared" si="446"/>
        <v>-0.14898419864559831</v>
      </c>
      <c r="AD1192" s="2">
        <f t="shared" ca="1" si="430"/>
        <v>1</v>
      </c>
      <c r="AE1192" s="2">
        <f t="shared" ca="1" si="431"/>
        <v>1</v>
      </c>
      <c r="AF1192" s="2">
        <f t="shared" ca="1" si="432"/>
        <v>1</v>
      </c>
      <c r="AG1192" s="2">
        <f t="shared" ca="1" si="433"/>
        <v>1</v>
      </c>
      <c r="AH1192" s="2">
        <f t="shared" ca="1" si="434"/>
        <v>1</v>
      </c>
      <c r="AI1192" s="2">
        <f t="shared" ca="1" si="435"/>
        <v>1</v>
      </c>
      <c r="AJ1192" s="2">
        <f t="shared" ca="1" si="436"/>
        <v>1</v>
      </c>
      <c r="AK1192" s="2">
        <f t="shared" ca="1" si="437"/>
        <v>1</v>
      </c>
      <c r="AM1192">
        <f ca="1">+IF(COUNTIFS(AM$4:AM1191,1,$Q$4:$Q1191,$Q1192)=1,0,IF(U1192*AD1192&lt;$AO$1,1,0))</f>
        <v>0</v>
      </c>
      <c r="AN1192">
        <f ca="1">+IF(COUNTIFS(AN$4:AN1191,1,$Q$4:$Q1191,$Q1192)=1,0,IF(V1192*AE1192&lt;$AO$1,1,0))</f>
        <v>0</v>
      </c>
      <c r="AO1192">
        <f ca="1">+IF(COUNTIFS(AO$4:AO1191,1,$Q$4:$Q1191,$Q1192)=1,0,IF(W1192*AF1192&lt;$AO$1,1,0))</f>
        <v>0</v>
      </c>
      <c r="AP1192">
        <f ca="1">+IF(COUNTIFS(AP$4:AP1191,1,$Q$4:$Q1191,$Q1192)=1,0,IF(X1192*AG1192&lt;$AO$1,1,0))</f>
        <v>0</v>
      </c>
      <c r="AQ1192">
        <f ca="1">+IF(COUNTIFS(AQ$4:AQ1191,1,$Q$4:$Q1191,$Q1192)=1,0,IF(Y1192*AH1192&lt;$AO$1,1,0))</f>
        <v>0</v>
      </c>
      <c r="AR1192">
        <f ca="1">+IF(COUNTIFS(AR$4:AR1191,1,$Q$4:$Q1191,$Q1192)=1,0,IF(Z1192*AI1192&lt;$AO$1,1,0))</f>
        <v>0</v>
      </c>
      <c r="AS1192">
        <f ca="1">+IF(COUNTIFS(AS$4:AS1191,1,$Q$4:$Q1191,$Q1192)=1,0,IF(AA1192*AJ1192&lt;$AO$1,1,0))</f>
        <v>0</v>
      </c>
      <c r="AT1192">
        <f ca="1">+IF(COUNTIFS(AT$4:AT1191,1,$Q$4:$Q1191,$Q1192)=1,0,IF(AB1192*AK1192&lt;$AO$1,1,0))</f>
        <v>0</v>
      </c>
      <c r="AU1192">
        <f t="shared" ca="1" si="428"/>
        <v>0</v>
      </c>
      <c r="AW1192">
        <f ca="1">1*(COUNTIFS($Q$4:$Q1191,Q1192,AU$4:AU1191,1)&gt;0)</f>
        <v>1</v>
      </c>
      <c r="AX1192" t="str">
        <f t="shared" ca="1" si="438"/>
        <v/>
      </c>
    </row>
    <row r="1193" spans="2:50" x14ac:dyDescent="0.35">
      <c r="B1193">
        <f t="shared" si="429"/>
        <v>1190</v>
      </c>
      <c r="C1193" s="5">
        <f>AVERAGEIFS(TimeSeries!1191:1191,TimeSeries!$1:$1,"&lt;="&amp;C$3,TimeSeries!$1:$1,"&gt;="&amp;C$2)</f>
        <v>114.7</v>
      </c>
      <c r="D1193" s="5">
        <f>AVERAGEIFS(TimeSeries!1191:1191,TimeSeries!$1:$1,"&lt;="&amp;D$3,TimeSeries!$1:$1,"&gt;="&amp;D$2)</f>
        <v>119.2</v>
      </c>
      <c r="E1193" s="5">
        <f>AVERAGEIFS(TimeSeries!1191:1191,TimeSeries!$1:$1,"&lt;="&amp;E$3,TimeSeries!$1:$1,"&gt;="&amp;E$2)</f>
        <v>120.6</v>
      </c>
      <c r="F1193" s="5">
        <f>AVERAGEIFS(TimeSeries!1191:1191,TimeSeries!$1:$1,"&lt;="&amp;F$3,TimeSeries!$1:$1,"&gt;="&amp;F$2)</f>
        <v>121.1</v>
      </c>
      <c r="G1193" s="5">
        <f>AVERAGEIFS(TimeSeries!1191:1191,TimeSeries!$1:$1,"&lt;="&amp;G$3,TimeSeries!$1:$1,"&gt;="&amp;G$2)</f>
        <v>120.4</v>
      </c>
      <c r="H1193" s="5">
        <f>AVERAGEIFS(TimeSeries!1191:1191,TimeSeries!$1:$1,"&lt;="&amp;H$3,TimeSeries!$1:$1,"&gt;="&amp;H$2)</f>
        <v>112.9</v>
      </c>
      <c r="I1193" s="5">
        <f>AVERAGEIFS(TimeSeries!1191:1191,TimeSeries!$1:$1,"&lt;="&amp;I$3,TimeSeries!$1:$1,"&gt;="&amp;I$2)</f>
        <v>109.35</v>
      </c>
      <c r="J1193" s="5">
        <f>AVERAGEIFS(TimeSeries!1191:1191,TimeSeries!$1:$1,"&lt;="&amp;J$3,TimeSeries!$1:$1,"&gt;="&amp;J$2)</f>
        <v>111.7</v>
      </c>
      <c r="K1193" s="5">
        <f>+TimeSeries!I1191</f>
        <v>116.2625</v>
      </c>
      <c r="M1193">
        <f t="shared" si="424"/>
        <v>117.58124999999998</v>
      </c>
      <c r="N1193">
        <f t="shared" si="425"/>
        <v>124.95</v>
      </c>
      <c r="O1193">
        <f t="shared" si="427"/>
        <v>0</v>
      </c>
      <c r="P1193">
        <f t="shared" si="426"/>
        <v>0</v>
      </c>
      <c r="Q1193">
        <f>+INDEX(TimeSeries!$A:$ZZ,'TimeSeries - Formatted'!$B1193+1,'TimeSeries - Formatted'!K$1)</f>
        <v>43</v>
      </c>
      <c r="R1193">
        <f>SUM(O$4:O1193)</f>
        <v>57</v>
      </c>
      <c r="S1193">
        <f>SUM(P$4:P1193)</f>
        <v>58</v>
      </c>
      <c r="U1193" s="1">
        <f t="shared" si="439"/>
        <v>-0.19139936552696502</v>
      </c>
      <c r="V1193" s="1">
        <f t="shared" si="440"/>
        <v>-0.18019257221458052</v>
      </c>
      <c r="W1193" s="1">
        <f t="shared" si="441"/>
        <v>-0.18650927487352453</v>
      </c>
      <c r="X1193" s="1">
        <f t="shared" si="442"/>
        <v>-0.1747870528109029</v>
      </c>
      <c r="Y1193" s="1">
        <f t="shared" si="443"/>
        <v>-0.14245014245014243</v>
      </c>
      <c r="Z1193" s="1">
        <f t="shared" si="444"/>
        <v>-0.16432272390821601</v>
      </c>
      <c r="AA1193" s="1">
        <f t="shared" si="445"/>
        <v>-0.17315689981096416</v>
      </c>
      <c r="AB1193" s="1">
        <f t="shared" si="446"/>
        <v>-0.15951843491346884</v>
      </c>
      <c r="AD1193" s="2">
        <f t="shared" ca="1" si="430"/>
        <v>1</v>
      </c>
      <c r="AE1193" s="2">
        <f t="shared" ca="1" si="431"/>
        <v>1</v>
      </c>
      <c r="AF1193" s="2">
        <f t="shared" ca="1" si="432"/>
        <v>1</v>
      </c>
      <c r="AG1193" s="2">
        <f t="shared" ca="1" si="433"/>
        <v>1</v>
      </c>
      <c r="AH1193" s="2">
        <f t="shared" ca="1" si="434"/>
        <v>1</v>
      </c>
      <c r="AI1193" s="2">
        <f t="shared" ca="1" si="435"/>
        <v>1</v>
      </c>
      <c r="AJ1193" s="2">
        <f t="shared" ca="1" si="436"/>
        <v>1</v>
      </c>
      <c r="AK1193" s="2">
        <f t="shared" ca="1" si="437"/>
        <v>1</v>
      </c>
      <c r="AM1193">
        <f ca="1">+IF(COUNTIFS(AM$4:AM1192,1,$Q$4:$Q1192,$Q1193)=1,0,IF(U1193*AD1193&lt;$AO$1,1,0))</f>
        <v>0</v>
      </c>
      <c r="AN1193">
        <f ca="1">+IF(COUNTIFS(AN$4:AN1192,1,$Q$4:$Q1192,$Q1193)=1,0,IF(V1193*AE1193&lt;$AO$1,1,0))</f>
        <v>0</v>
      </c>
      <c r="AO1193">
        <f ca="1">+IF(COUNTIFS(AO$4:AO1192,1,$Q$4:$Q1192,$Q1193)=1,0,IF(W1193*AF1193&lt;$AO$1,1,0))</f>
        <v>0</v>
      </c>
      <c r="AP1193">
        <f ca="1">+IF(COUNTIFS(AP$4:AP1192,1,$Q$4:$Q1192,$Q1193)=1,0,IF(X1193*AG1193&lt;$AO$1,1,0))</f>
        <v>0</v>
      </c>
      <c r="AQ1193">
        <f ca="1">+IF(COUNTIFS(AQ$4:AQ1192,1,$Q$4:$Q1192,$Q1193)=1,0,IF(Y1193*AH1193&lt;$AO$1,1,0))</f>
        <v>0</v>
      </c>
      <c r="AR1193">
        <f ca="1">+IF(COUNTIFS(AR$4:AR1192,1,$Q$4:$Q1192,$Q1193)=1,0,IF(Z1193*AI1193&lt;$AO$1,1,0))</f>
        <v>0</v>
      </c>
      <c r="AS1193">
        <f ca="1">+IF(COUNTIFS(AS$4:AS1192,1,$Q$4:$Q1192,$Q1193)=1,0,IF(AA1193*AJ1193&lt;$AO$1,1,0))</f>
        <v>0</v>
      </c>
      <c r="AT1193">
        <f ca="1">+IF(COUNTIFS(AT$4:AT1192,1,$Q$4:$Q1192,$Q1193)=1,0,IF(AB1193*AK1193&lt;$AO$1,1,0))</f>
        <v>0</v>
      </c>
      <c r="AU1193">
        <f t="shared" ca="1" si="428"/>
        <v>0</v>
      </c>
      <c r="AW1193">
        <f ca="1">1*(COUNTIFS($Q$4:$Q1192,Q1193,AU$4:AU1192,1)&gt;0)</f>
        <v>1</v>
      </c>
      <c r="AX1193" t="str">
        <f t="shared" ca="1" si="438"/>
        <v/>
      </c>
    </row>
    <row r="1194" spans="2:50" x14ac:dyDescent="0.35">
      <c r="B1194">
        <f t="shared" si="429"/>
        <v>1191</v>
      </c>
      <c r="C1194" s="5">
        <f>AVERAGEIFS(TimeSeries!1192:1192,TimeSeries!$1:$1,"&lt;="&amp;C$3,TimeSeries!$1:$1,"&gt;="&amp;C$2)</f>
        <v>114.7</v>
      </c>
      <c r="D1194" s="5">
        <f>AVERAGEIFS(TimeSeries!1192:1192,TimeSeries!$1:$1,"&lt;="&amp;D$3,TimeSeries!$1:$1,"&gt;="&amp;D$2)</f>
        <v>118.7</v>
      </c>
      <c r="E1194" s="5">
        <f>AVERAGEIFS(TimeSeries!1192:1192,TimeSeries!$1:$1,"&lt;="&amp;E$3,TimeSeries!$1:$1,"&gt;="&amp;E$2)</f>
        <v>120.8</v>
      </c>
      <c r="F1194" s="5">
        <f>AVERAGEIFS(TimeSeries!1192:1192,TimeSeries!$1:$1,"&lt;="&amp;F$3,TimeSeries!$1:$1,"&gt;="&amp;F$2)</f>
        <v>121.3</v>
      </c>
      <c r="G1194" s="5">
        <f>AVERAGEIFS(TimeSeries!1192:1192,TimeSeries!$1:$1,"&lt;="&amp;G$3,TimeSeries!$1:$1,"&gt;="&amp;G$2)</f>
        <v>122</v>
      </c>
      <c r="H1194" s="5">
        <f>AVERAGEIFS(TimeSeries!1192:1192,TimeSeries!$1:$1,"&lt;="&amp;H$3,TimeSeries!$1:$1,"&gt;="&amp;H$2)</f>
        <v>115</v>
      </c>
      <c r="I1194" s="5">
        <f>AVERAGEIFS(TimeSeries!1192:1192,TimeSeries!$1:$1,"&lt;="&amp;I$3,TimeSeries!$1:$1,"&gt;="&amp;I$2)</f>
        <v>112.9</v>
      </c>
      <c r="J1194" s="5">
        <f>AVERAGEIFS(TimeSeries!1192:1192,TimeSeries!$1:$1,"&lt;="&amp;J$3,TimeSeries!$1:$1,"&gt;="&amp;J$2)</f>
        <v>118.8</v>
      </c>
      <c r="K1194" s="5">
        <f>+TimeSeries!I1192</f>
        <v>117.6</v>
      </c>
      <c r="M1194">
        <f t="shared" si="424"/>
        <v>117.6</v>
      </c>
      <c r="N1194">
        <f t="shared" si="425"/>
        <v>124.95</v>
      </c>
      <c r="O1194">
        <f t="shared" si="427"/>
        <v>0</v>
      </c>
      <c r="P1194">
        <f t="shared" si="426"/>
        <v>0</v>
      </c>
      <c r="Q1194">
        <f>+INDEX(TimeSeries!$A:$ZZ,'TimeSeries - Formatted'!$B1194+1,'TimeSeries - Formatted'!K$1)</f>
        <v>43</v>
      </c>
      <c r="R1194">
        <f>SUM(O$4:O1194)</f>
        <v>57</v>
      </c>
      <c r="S1194">
        <f>SUM(P$4:P1194)</f>
        <v>58</v>
      </c>
      <c r="U1194" s="1">
        <f t="shared" si="439"/>
        <v>-0.19139936552696502</v>
      </c>
      <c r="V1194" s="1">
        <f t="shared" si="440"/>
        <v>-0.18363136176066031</v>
      </c>
      <c r="W1194" s="1">
        <f t="shared" si="441"/>
        <v>-0.18516020236087694</v>
      </c>
      <c r="X1194" s="1">
        <f t="shared" si="442"/>
        <v>-0.1734241908006815</v>
      </c>
      <c r="Y1194" s="1">
        <f t="shared" si="443"/>
        <v>-0.13105413105413111</v>
      </c>
      <c r="Z1194" s="1">
        <f t="shared" si="444"/>
        <v>-0.14877868245743886</v>
      </c>
      <c r="AA1194" s="1">
        <f t="shared" si="445"/>
        <v>-0.14631379962192814</v>
      </c>
      <c r="AB1194" s="1">
        <f t="shared" si="446"/>
        <v>-0.10609480812641092</v>
      </c>
      <c r="AD1194" s="2">
        <f t="shared" ca="1" si="430"/>
        <v>1</v>
      </c>
      <c r="AE1194" s="2">
        <f t="shared" ca="1" si="431"/>
        <v>1</v>
      </c>
      <c r="AF1194" s="2">
        <f t="shared" ca="1" si="432"/>
        <v>1</v>
      </c>
      <c r="AG1194" s="2">
        <f t="shared" ca="1" si="433"/>
        <v>1</v>
      </c>
      <c r="AH1194" s="2">
        <f t="shared" ca="1" si="434"/>
        <v>1</v>
      </c>
      <c r="AI1194" s="2">
        <f t="shared" ca="1" si="435"/>
        <v>1</v>
      </c>
      <c r="AJ1194" s="2">
        <f t="shared" ca="1" si="436"/>
        <v>1</v>
      </c>
      <c r="AK1194" s="2">
        <f t="shared" ca="1" si="437"/>
        <v>1</v>
      </c>
      <c r="AM1194">
        <f ca="1">+IF(COUNTIFS(AM$4:AM1193,1,$Q$4:$Q1193,$Q1194)=1,0,IF(U1194*AD1194&lt;$AO$1,1,0))</f>
        <v>0</v>
      </c>
      <c r="AN1194">
        <f ca="1">+IF(COUNTIFS(AN$4:AN1193,1,$Q$4:$Q1193,$Q1194)=1,0,IF(V1194*AE1194&lt;$AO$1,1,0))</f>
        <v>0</v>
      </c>
      <c r="AO1194">
        <f ca="1">+IF(COUNTIFS(AO$4:AO1193,1,$Q$4:$Q1193,$Q1194)=1,0,IF(W1194*AF1194&lt;$AO$1,1,0))</f>
        <v>0</v>
      </c>
      <c r="AP1194">
        <f ca="1">+IF(COUNTIFS(AP$4:AP1193,1,$Q$4:$Q1193,$Q1194)=1,0,IF(X1194*AG1194&lt;$AO$1,1,0))</f>
        <v>0</v>
      </c>
      <c r="AQ1194">
        <f ca="1">+IF(COUNTIFS(AQ$4:AQ1193,1,$Q$4:$Q1193,$Q1194)=1,0,IF(Y1194*AH1194&lt;$AO$1,1,0))</f>
        <v>0</v>
      </c>
      <c r="AR1194">
        <f ca="1">+IF(COUNTIFS(AR$4:AR1193,1,$Q$4:$Q1193,$Q1194)=1,0,IF(Z1194*AI1194&lt;$AO$1,1,0))</f>
        <v>0</v>
      </c>
      <c r="AS1194">
        <f ca="1">+IF(COUNTIFS(AS$4:AS1193,1,$Q$4:$Q1193,$Q1194)=1,0,IF(AA1194*AJ1194&lt;$AO$1,1,0))</f>
        <v>0</v>
      </c>
      <c r="AT1194">
        <f ca="1">+IF(COUNTIFS(AT$4:AT1193,1,$Q$4:$Q1193,$Q1194)=1,0,IF(AB1194*AK1194&lt;$AO$1,1,0))</f>
        <v>0</v>
      </c>
      <c r="AU1194">
        <f t="shared" ca="1" si="428"/>
        <v>0</v>
      </c>
      <c r="AW1194">
        <f ca="1">1*(COUNTIFS($Q$4:$Q1193,Q1194,AU$4:AU1193,1)&gt;0)</f>
        <v>1</v>
      </c>
      <c r="AX1194" t="str">
        <f t="shared" ca="1" si="438"/>
        <v/>
      </c>
    </row>
    <row r="1195" spans="2:50" x14ac:dyDescent="0.35">
      <c r="B1195">
        <f t="shared" si="429"/>
        <v>1192</v>
      </c>
      <c r="C1195" s="5">
        <f>AVERAGEIFS(TimeSeries!1193:1193,TimeSeries!$1:$1,"&lt;="&amp;C$3,TimeSeries!$1:$1,"&gt;="&amp;C$2)</f>
        <v>114.2</v>
      </c>
      <c r="D1195" s="5">
        <f>AVERAGEIFS(TimeSeries!1193:1193,TimeSeries!$1:$1,"&lt;="&amp;D$3,TimeSeries!$1:$1,"&gt;="&amp;D$2)</f>
        <v>119.2</v>
      </c>
      <c r="E1195" s="5">
        <f>AVERAGEIFS(TimeSeries!1193:1193,TimeSeries!$1:$1,"&lt;="&amp;E$3,TimeSeries!$1:$1,"&gt;="&amp;E$2)</f>
        <v>121.3</v>
      </c>
      <c r="F1195" s="5">
        <f>AVERAGEIFS(TimeSeries!1193:1193,TimeSeries!$1:$1,"&lt;="&amp;F$3,TimeSeries!$1:$1,"&gt;="&amp;F$2)</f>
        <v>121.3</v>
      </c>
      <c r="G1195" s="5">
        <f>AVERAGEIFS(TimeSeries!1193:1193,TimeSeries!$1:$1,"&lt;="&amp;G$3,TimeSeries!$1:$1,"&gt;="&amp;G$2)</f>
        <v>119.2</v>
      </c>
      <c r="H1195" s="5">
        <f>AVERAGEIFS(TimeSeries!1193:1193,TimeSeries!$1:$1,"&lt;="&amp;H$3,TimeSeries!$1:$1,"&gt;="&amp;H$2)</f>
        <v>111.7</v>
      </c>
      <c r="I1195" s="5">
        <f>AVERAGEIFS(TimeSeries!1193:1193,TimeSeries!$1:$1,"&lt;="&amp;I$3,TimeSeries!$1:$1,"&gt;="&amp;I$2)</f>
        <v>111.7</v>
      </c>
      <c r="J1195" s="5">
        <f>AVERAGEIFS(TimeSeries!1193:1193,TimeSeries!$1:$1,"&lt;="&amp;J$3,TimeSeries!$1:$1,"&gt;="&amp;J$2)</f>
        <v>117.4</v>
      </c>
      <c r="K1195" s="5">
        <f>+TimeSeries!I1193</f>
        <v>116.6</v>
      </c>
      <c r="M1195">
        <f t="shared" si="424"/>
        <v>117.58124999999998</v>
      </c>
      <c r="N1195">
        <f t="shared" si="425"/>
        <v>124.95</v>
      </c>
      <c r="O1195">
        <f t="shared" si="427"/>
        <v>0</v>
      </c>
      <c r="P1195">
        <f t="shared" si="426"/>
        <v>0</v>
      </c>
      <c r="Q1195">
        <f>+INDEX(TimeSeries!$A:$ZZ,'TimeSeries - Formatted'!$B1195+1,'TimeSeries - Formatted'!K$1)</f>
        <v>43</v>
      </c>
      <c r="R1195">
        <f>SUM(O$4:O1195)</f>
        <v>57</v>
      </c>
      <c r="S1195">
        <f>SUM(P$4:P1195)</f>
        <v>58</v>
      </c>
      <c r="U1195" s="1">
        <f t="shared" si="439"/>
        <v>-0.19492421572083185</v>
      </c>
      <c r="V1195" s="1">
        <f t="shared" si="440"/>
        <v>-0.18019257221458052</v>
      </c>
      <c r="W1195" s="1">
        <f t="shared" si="441"/>
        <v>-0.181787521079258</v>
      </c>
      <c r="X1195" s="1">
        <f t="shared" si="442"/>
        <v>-0.1734241908006815</v>
      </c>
      <c r="Y1195" s="1">
        <f t="shared" si="443"/>
        <v>-0.15099715099715105</v>
      </c>
      <c r="Z1195" s="1">
        <f t="shared" si="444"/>
        <v>-0.17320503330866022</v>
      </c>
      <c r="AA1195" s="1">
        <f t="shared" si="445"/>
        <v>-0.1553875236294896</v>
      </c>
      <c r="AB1195" s="1">
        <f t="shared" si="446"/>
        <v>-0.11662904439428146</v>
      </c>
      <c r="AD1195" s="2">
        <f t="shared" ca="1" si="430"/>
        <v>1</v>
      </c>
      <c r="AE1195" s="2">
        <f t="shared" ca="1" si="431"/>
        <v>1</v>
      </c>
      <c r="AF1195" s="2">
        <f t="shared" ca="1" si="432"/>
        <v>1</v>
      </c>
      <c r="AG1195" s="2">
        <f t="shared" ca="1" si="433"/>
        <v>1</v>
      </c>
      <c r="AH1195" s="2">
        <f t="shared" ca="1" si="434"/>
        <v>1</v>
      </c>
      <c r="AI1195" s="2">
        <f t="shared" ca="1" si="435"/>
        <v>1</v>
      </c>
      <c r="AJ1195" s="2">
        <f t="shared" ca="1" si="436"/>
        <v>1</v>
      </c>
      <c r="AK1195" s="2">
        <f t="shared" ca="1" si="437"/>
        <v>1</v>
      </c>
      <c r="AM1195">
        <f ca="1">+IF(COUNTIFS(AM$4:AM1194,1,$Q$4:$Q1194,$Q1195)=1,0,IF(U1195*AD1195&lt;$AO$1,1,0))</f>
        <v>0</v>
      </c>
      <c r="AN1195">
        <f ca="1">+IF(COUNTIFS(AN$4:AN1194,1,$Q$4:$Q1194,$Q1195)=1,0,IF(V1195*AE1195&lt;$AO$1,1,0))</f>
        <v>0</v>
      </c>
      <c r="AO1195">
        <f ca="1">+IF(COUNTIFS(AO$4:AO1194,1,$Q$4:$Q1194,$Q1195)=1,0,IF(W1195*AF1195&lt;$AO$1,1,0))</f>
        <v>0</v>
      </c>
      <c r="AP1195">
        <f ca="1">+IF(COUNTIFS(AP$4:AP1194,1,$Q$4:$Q1194,$Q1195)=1,0,IF(X1195*AG1195&lt;$AO$1,1,0))</f>
        <v>0</v>
      </c>
      <c r="AQ1195">
        <f ca="1">+IF(COUNTIFS(AQ$4:AQ1194,1,$Q$4:$Q1194,$Q1195)=1,0,IF(Y1195*AH1195&lt;$AO$1,1,0))</f>
        <v>0</v>
      </c>
      <c r="AR1195">
        <f ca="1">+IF(COUNTIFS(AR$4:AR1194,1,$Q$4:$Q1194,$Q1195)=1,0,IF(Z1195*AI1195&lt;$AO$1,1,0))</f>
        <v>0</v>
      </c>
      <c r="AS1195">
        <f ca="1">+IF(COUNTIFS(AS$4:AS1194,1,$Q$4:$Q1194,$Q1195)=1,0,IF(AA1195*AJ1195&lt;$AO$1,1,0))</f>
        <v>0</v>
      </c>
      <c r="AT1195">
        <f ca="1">+IF(COUNTIFS(AT$4:AT1194,1,$Q$4:$Q1194,$Q1195)=1,0,IF(AB1195*AK1195&lt;$AO$1,1,0))</f>
        <v>0</v>
      </c>
      <c r="AU1195">
        <f t="shared" ca="1" si="428"/>
        <v>0</v>
      </c>
      <c r="AW1195">
        <f ca="1">1*(COUNTIFS($Q$4:$Q1194,Q1195,AU$4:AU1194,1)&gt;0)</f>
        <v>1</v>
      </c>
      <c r="AX1195" t="str">
        <f t="shared" ca="1" si="438"/>
        <v/>
      </c>
    </row>
    <row r="1196" spans="2:50" x14ac:dyDescent="0.35">
      <c r="B1196">
        <f t="shared" si="429"/>
        <v>1193</v>
      </c>
      <c r="C1196" s="5">
        <f>AVERAGEIFS(TimeSeries!1194:1194,TimeSeries!$1:$1,"&lt;="&amp;C$3,TimeSeries!$1:$1,"&gt;="&amp;C$2)</f>
        <v>115.4</v>
      </c>
      <c r="D1196" s="5">
        <f>AVERAGEIFS(TimeSeries!1194:1194,TimeSeries!$1:$1,"&lt;="&amp;D$3,TimeSeries!$1:$1,"&gt;="&amp;D$2)</f>
        <v>120.4</v>
      </c>
      <c r="E1196" s="5">
        <f>AVERAGEIFS(TimeSeries!1194:1194,TimeSeries!$1:$1,"&lt;="&amp;E$3,TimeSeries!$1:$1,"&gt;="&amp;E$2)</f>
        <v>122.5</v>
      </c>
      <c r="F1196" s="5">
        <f>AVERAGEIFS(TimeSeries!1194:1194,TimeSeries!$1:$1,"&lt;="&amp;F$3,TimeSeries!$1:$1,"&gt;="&amp;F$2)</f>
        <v>122.5</v>
      </c>
      <c r="G1196" s="5">
        <f>AVERAGEIFS(TimeSeries!1194:1194,TimeSeries!$1:$1,"&lt;="&amp;G$3,TimeSeries!$1:$1,"&gt;="&amp;G$2)</f>
        <v>119.7</v>
      </c>
      <c r="H1196" s="5">
        <f>AVERAGEIFS(TimeSeries!1194:1194,TimeSeries!$1:$1,"&lt;="&amp;H$3,TimeSeries!$1:$1,"&gt;="&amp;H$2)</f>
        <v>111.7</v>
      </c>
      <c r="I1196" s="5">
        <f>AVERAGEIFS(TimeSeries!1194:1194,TimeSeries!$1:$1,"&lt;="&amp;I$3,TimeSeries!$1:$1,"&gt;="&amp;I$2)</f>
        <v>111.7</v>
      </c>
      <c r="J1196" s="5">
        <f>AVERAGEIFS(TimeSeries!1194:1194,TimeSeries!$1:$1,"&lt;="&amp;J$3,TimeSeries!$1:$1,"&gt;="&amp;J$2)</f>
        <v>117.4</v>
      </c>
      <c r="K1196" s="5">
        <f>+TimeSeries!I1194</f>
        <v>117.325</v>
      </c>
      <c r="M1196">
        <f t="shared" ref="M1196:M1259" si="447">_xlfn.PERCENTILE.EXC(K1157:K1196,25%)</f>
        <v>117.58124999999998</v>
      </c>
      <c r="N1196">
        <f t="shared" ref="N1196:N1259" si="448">_xlfn.PERCENTILE.EXC(K1157:K1196,50%)</f>
        <v>124.95</v>
      </c>
      <c r="O1196">
        <f t="shared" si="427"/>
        <v>0</v>
      </c>
      <c r="P1196">
        <f t="shared" ref="P1196:P1259" si="449">1*((K1196&gt;N1196)*(MIN(K1185:K1195)&lt;$M1196)*(SUM(P1185:P1195)=0))</f>
        <v>0</v>
      </c>
      <c r="Q1196">
        <f>+INDEX(TimeSeries!$A:$ZZ,'TimeSeries - Formatted'!$B1196+1,'TimeSeries - Formatted'!K$1)</f>
        <v>43</v>
      </c>
      <c r="R1196">
        <f>SUM(O$4:O1196)</f>
        <v>57</v>
      </c>
      <c r="S1196">
        <f>SUM(P$4:P1196)</f>
        <v>58</v>
      </c>
      <c r="U1196" s="1">
        <f t="shared" si="439"/>
        <v>-0.1864645752555516</v>
      </c>
      <c r="V1196" s="1">
        <f t="shared" si="440"/>
        <v>-0.17193947730398895</v>
      </c>
      <c r="W1196" s="1">
        <f t="shared" si="441"/>
        <v>-0.17369308600337263</v>
      </c>
      <c r="X1196" s="1">
        <f t="shared" si="442"/>
        <v>-0.16524701873935266</v>
      </c>
      <c r="Y1196" s="1">
        <f t="shared" si="443"/>
        <v>-0.14743589743589747</v>
      </c>
      <c r="Z1196" s="1">
        <f t="shared" si="444"/>
        <v>-0.17320503330866022</v>
      </c>
      <c r="AA1196" s="1">
        <f t="shared" si="445"/>
        <v>-0.1553875236294896</v>
      </c>
      <c r="AB1196" s="1">
        <f t="shared" si="446"/>
        <v>-0.11662904439428146</v>
      </c>
      <c r="AD1196" s="2">
        <f t="shared" ca="1" si="430"/>
        <v>1</v>
      </c>
      <c r="AE1196" s="2">
        <f t="shared" ca="1" si="431"/>
        <v>1</v>
      </c>
      <c r="AF1196" s="2">
        <f t="shared" ca="1" si="432"/>
        <v>1</v>
      </c>
      <c r="AG1196" s="2">
        <f t="shared" ca="1" si="433"/>
        <v>1</v>
      </c>
      <c r="AH1196" s="2">
        <f t="shared" ca="1" si="434"/>
        <v>1</v>
      </c>
      <c r="AI1196" s="2">
        <f t="shared" ca="1" si="435"/>
        <v>1</v>
      </c>
      <c r="AJ1196" s="2">
        <f t="shared" ca="1" si="436"/>
        <v>1</v>
      </c>
      <c r="AK1196" s="2">
        <f t="shared" ca="1" si="437"/>
        <v>1</v>
      </c>
      <c r="AM1196">
        <f ca="1">+IF(COUNTIFS(AM$4:AM1195,1,$Q$4:$Q1195,$Q1196)=1,0,IF(U1196*AD1196&lt;$AO$1,1,0))</f>
        <v>0</v>
      </c>
      <c r="AN1196">
        <f ca="1">+IF(COUNTIFS(AN$4:AN1195,1,$Q$4:$Q1195,$Q1196)=1,0,IF(V1196*AE1196&lt;$AO$1,1,0))</f>
        <v>0</v>
      </c>
      <c r="AO1196">
        <f ca="1">+IF(COUNTIFS(AO$4:AO1195,1,$Q$4:$Q1195,$Q1196)=1,0,IF(W1196*AF1196&lt;$AO$1,1,0))</f>
        <v>0</v>
      </c>
      <c r="AP1196">
        <f ca="1">+IF(COUNTIFS(AP$4:AP1195,1,$Q$4:$Q1195,$Q1196)=1,0,IF(X1196*AG1196&lt;$AO$1,1,0))</f>
        <v>0</v>
      </c>
      <c r="AQ1196">
        <f ca="1">+IF(COUNTIFS(AQ$4:AQ1195,1,$Q$4:$Q1195,$Q1196)=1,0,IF(Y1196*AH1196&lt;$AO$1,1,0))</f>
        <v>0</v>
      </c>
      <c r="AR1196">
        <f ca="1">+IF(COUNTIFS(AR$4:AR1195,1,$Q$4:$Q1195,$Q1196)=1,0,IF(Z1196*AI1196&lt;$AO$1,1,0))</f>
        <v>0</v>
      </c>
      <c r="AS1196">
        <f ca="1">+IF(COUNTIFS(AS$4:AS1195,1,$Q$4:$Q1195,$Q1196)=1,0,IF(AA1196*AJ1196&lt;$AO$1,1,0))</f>
        <v>0</v>
      </c>
      <c r="AT1196">
        <f ca="1">+IF(COUNTIFS(AT$4:AT1195,1,$Q$4:$Q1195,$Q1196)=1,0,IF(AB1196*AK1196&lt;$AO$1,1,0))</f>
        <v>0</v>
      </c>
      <c r="AU1196">
        <f t="shared" ca="1" si="428"/>
        <v>0</v>
      </c>
      <c r="AW1196">
        <f ca="1">1*(COUNTIFS($Q$4:$Q1195,Q1196,AU$4:AU1195,1)&gt;0)</f>
        <v>1</v>
      </c>
      <c r="AX1196" t="str">
        <f t="shared" ca="1" si="438"/>
        <v/>
      </c>
    </row>
    <row r="1197" spans="2:50" x14ac:dyDescent="0.35">
      <c r="B1197">
        <f t="shared" si="429"/>
        <v>1194</v>
      </c>
      <c r="C1197" s="5">
        <f>AVERAGEIFS(TimeSeries!1195:1195,TimeSeries!$1:$1,"&lt;="&amp;C$3,TimeSeries!$1:$1,"&gt;="&amp;C$2)</f>
        <v>116.6</v>
      </c>
      <c r="D1197" s="5">
        <f>AVERAGEIFS(TimeSeries!1195:1195,TimeSeries!$1:$1,"&lt;="&amp;D$3,TimeSeries!$1:$1,"&gt;="&amp;D$2)</f>
        <v>121.6</v>
      </c>
      <c r="E1197" s="5">
        <f>AVERAGEIFS(TimeSeries!1195:1195,TimeSeries!$1:$1,"&lt;="&amp;E$3,TimeSeries!$1:$1,"&gt;="&amp;E$2)</f>
        <v>123.75</v>
      </c>
      <c r="F1197" s="5">
        <f>AVERAGEIFS(TimeSeries!1195:1195,TimeSeries!$1:$1,"&lt;="&amp;F$3,TimeSeries!$1:$1,"&gt;="&amp;F$2)</f>
        <v>124.25</v>
      </c>
      <c r="G1197" s="5">
        <f>AVERAGEIFS(TimeSeries!1195:1195,TimeSeries!$1:$1,"&lt;="&amp;G$3,TimeSeries!$1:$1,"&gt;="&amp;G$2)</f>
        <v>120</v>
      </c>
      <c r="H1197" s="5">
        <f>AVERAGEIFS(TimeSeries!1195:1195,TimeSeries!$1:$1,"&lt;="&amp;H$3,TimeSeries!$1:$1,"&gt;="&amp;H$2)</f>
        <v>111.5</v>
      </c>
      <c r="I1197" s="5">
        <f>AVERAGEIFS(TimeSeries!1195:1195,TimeSeries!$1:$1,"&lt;="&amp;I$3,TimeSeries!$1:$1,"&gt;="&amp;I$2)</f>
        <v>112.2</v>
      </c>
      <c r="J1197" s="5">
        <f>AVERAGEIFS(TimeSeries!1195:1195,TimeSeries!$1:$1,"&lt;="&amp;J$3,TimeSeries!$1:$1,"&gt;="&amp;J$2)</f>
        <v>117.4</v>
      </c>
      <c r="K1197" s="5">
        <f>+TimeSeries!I1195</f>
        <v>118.13749999999999</v>
      </c>
      <c r="M1197">
        <f t="shared" si="447"/>
        <v>117.721875</v>
      </c>
      <c r="N1197">
        <f t="shared" si="448"/>
        <v>124.95</v>
      </c>
      <c r="O1197">
        <f t="shared" si="427"/>
        <v>0</v>
      </c>
      <c r="P1197">
        <f t="shared" si="449"/>
        <v>0</v>
      </c>
      <c r="Q1197">
        <f>+INDEX(TimeSeries!$A:$ZZ,'TimeSeries - Formatted'!$B1197+1,'TimeSeries - Formatted'!K$1)</f>
        <v>43</v>
      </c>
      <c r="R1197">
        <f>SUM(O$4:O1197)</f>
        <v>57</v>
      </c>
      <c r="S1197">
        <f>SUM(P$4:P1197)</f>
        <v>58</v>
      </c>
      <c r="U1197" s="1">
        <f t="shared" si="439"/>
        <v>-0.17800493479027146</v>
      </c>
      <c r="V1197" s="1">
        <f t="shared" si="440"/>
        <v>-0.16368638239339761</v>
      </c>
      <c r="W1197" s="1">
        <f t="shared" si="441"/>
        <v>-0.16526138279932545</v>
      </c>
      <c r="X1197" s="1">
        <f t="shared" si="442"/>
        <v>-0.15332197614991483</v>
      </c>
      <c r="Y1197" s="1">
        <f t="shared" si="443"/>
        <v>-0.14529914529914534</v>
      </c>
      <c r="Z1197" s="1">
        <f t="shared" si="444"/>
        <v>-0.17468541820873429</v>
      </c>
      <c r="AA1197" s="1">
        <f t="shared" si="445"/>
        <v>-0.15160680529300563</v>
      </c>
      <c r="AB1197" s="1">
        <f t="shared" si="446"/>
        <v>-0.11662904439428146</v>
      </c>
      <c r="AD1197" s="2">
        <f t="shared" ca="1" si="430"/>
        <v>1</v>
      </c>
      <c r="AE1197" s="2">
        <f t="shared" ca="1" si="431"/>
        <v>1</v>
      </c>
      <c r="AF1197" s="2">
        <f t="shared" ca="1" si="432"/>
        <v>1</v>
      </c>
      <c r="AG1197" s="2">
        <f t="shared" ca="1" si="433"/>
        <v>1</v>
      </c>
      <c r="AH1197" s="2">
        <f t="shared" ca="1" si="434"/>
        <v>1</v>
      </c>
      <c r="AI1197" s="2">
        <f t="shared" ca="1" si="435"/>
        <v>1</v>
      </c>
      <c r="AJ1197" s="2">
        <f t="shared" ca="1" si="436"/>
        <v>1</v>
      </c>
      <c r="AK1197" s="2">
        <f t="shared" ca="1" si="437"/>
        <v>1</v>
      </c>
      <c r="AM1197">
        <f ca="1">+IF(COUNTIFS(AM$4:AM1196,1,$Q$4:$Q1196,$Q1197)=1,0,IF(U1197*AD1197&lt;$AO$1,1,0))</f>
        <v>0</v>
      </c>
      <c r="AN1197">
        <f ca="1">+IF(COUNTIFS(AN$4:AN1196,1,$Q$4:$Q1196,$Q1197)=1,0,IF(V1197*AE1197&lt;$AO$1,1,0))</f>
        <v>0</v>
      </c>
      <c r="AO1197">
        <f ca="1">+IF(COUNTIFS(AO$4:AO1196,1,$Q$4:$Q1196,$Q1197)=1,0,IF(W1197*AF1197&lt;$AO$1,1,0))</f>
        <v>0</v>
      </c>
      <c r="AP1197">
        <f ca="1">+IF(COUNTIFS(AP$4:AP1196,1,$Q$4:$Q1196,$Q1197)=1,0,IF(X1197*AG1197&lt;$AO$1,1,0))</f>
        <v>0</v>
      </c>
      <c r="AQ1197">
        <f ca="1">+IF(COUNTIFS(AQ$4:AQ1196,1,$Q$4:$Q1196,$Q1197)=1,0,IF(Y1197*AH1197&lt;$AO$1,1,0))</f>
        <v>0</v>
      </c>
      <c r="AR1197">
        <f ca="1">+IF(COUNTIFS(AR$4:AR1196,1,$Q$4:$Q1196,$Q1197)=1,0,IF(Z1197*AI1197&lt;$AO$1,1,0))</f>
        <v>0</v>
      </c>
      <c r="AS1197">
        <f ca="1">+IF(COUNTIFS(AS$4:AS1196,1,$Q$4:$Q1196,$Q1197)=1,0,IF(AA1197*AJ1197&lt;$AO$1,1,0))</f>
        <v>0</v>
      </c>
      <c r="AT1197">
        <f ca="1">+IF(COUNTIFS(AT$4:AT1196,1,$Q$4:$Q1196,$Q1197)=1,0,IF(AB1197*AK1197&lt;$AO$1,1,0))</f>
        <v>0</v>
      </c>
      <c r="AU1197">
        <f t="shared" ca="1" si="428"/>
        <v>0</v>
      </c>
      <c r="AW1197">
        <f ca="1">1*(COUNTIFS($Q$4:$Q1196,Q1197,AU$4:AU1196,1)&gt;0)</f>
        <v>1</v>
      </c>
      <c r="AX1197" t="str">
        <f t="shared" ca="1" si="438"/>
        <v/>
      </c>
    </row>
    <row r="1198" spans="2:50" x14ac:dyDescent="0.35">
      <c r="B1198">
        <f t="shared" si="429"/>
        <v>1195</v>
      </c>
      <c r="C1198" s="5">
        <f>AVERAGEIFS(TimeSeries!1196:1196,TimeSeries!$1:$1,"&lt;="&amp;C$3,TimeSeries!$1:$1,"&gt;="&amp;C$2)</f>
        <v>119</v>
      </c>
      <c r="D1198" s="5">
        <f>AVERAGEIFS(TimeSeries!1196:1196,TimeSeries!$1:$1,"&lt;="&amp;D$3,TimeSeries!$1:$1,"&gt;="&amp;D$2)</f>
        <v>124</v>
      </c>
      <c r="E1198" s="5">
        <f>AVERAGEIFS(TimeSeries!1196:1196,TimeSeries!$1:$1,"&lt;="&amp;E$3,TimeSeries!$1:$1,"&gt;="&amp;E$2)</f>
        <v>125.45</v>
      </c>
      <c r="F1198" s="5">
        <f>AVERAGEIFS(TimeSeries!1196:1196,TimeSeries!$1:$1,"&lt;="&amp;F$3,TimeSeries!$1:$1,"&gt;="&amp;F$2)</f>
        <v>125.95</v>
      </c>
      <c r="G1198" s="5">
        <f>AVERAGEIFS(TimeSeries!1196:1196,TimeSeries!$1:$1,"&lt;="&amp;G$3,TimeSeries!$1:$1,"&gt;="&amp;G$2)</f>
        <v>121</v>
      </c>
      <c r="H1198" s="5">
        <f>AVERAGEIFS(TimeSeries!1196:1196,TimeSeries!$1:$1,"&lt;="&amp;H$3,TimeSeries!$1:$1,"&gt;="&amp;H$2)</f>
        <v>112</v>
      </c>
      <c r="I1198" s="5">
        <f>AVERAGEIFS(TimeSeries!1196:1196,TimeSeries!$1:$1,"&lt;="&amp;I$3,TimeSeries!$1:$1,"&gt;="&amp;I$2)</f>
        <v>112.7</v>
      </c>
      <c r="J1198" s="5">
        <f>AVERAGEIFS(TimeSeries!1196:1196,TimeSeries!$1:$1,"&lt;="&amp;J$3,TimeSeries!$1:$1,"&gt;="&amp;J$2)</f>
        <v>117.4</v>
      </c>
      <c r="K1198" s="5">
        <f>+TimeSeries!I1196</f>
        <v>119.53749999999999</v>
      </c>
      <c r="M1198">
        <f t="shared" si="447"/>
        <v>117.721875</v>
      </c>
      <c r="N1198">
        <f t="shared" si="448"/>
        <v>124.95</v>
      </c>
      <c r="O1198">
        <f t="shared" si="427"/>
        <v>1</v>
      </c>
      <c r="P1198">
        <f t="shared" si="449"/>
        <v>0</v>
      </c>
      <c r="Q1198">
        <f>+INDEX(TimeSeries!$A:$ZZ,'TimeSeries - Formatted'!$B1198+1,'TimeSeries - Formatted'!K$1)</f>
        <v>43</v>
      </c>
      <c r="R1198">
        <f>SUM(O$4:O1198)</f>
        <v>58</v>
      </c>
      <c r="S1198">
        <f>SUM(P$4:P1198)</f>
        <v>58</v>
      </c>
      <c r="U1198" s="1">
        <f t="shared" si="439"/>
        <v>-0.16108565385971096</v>
      </c>
      <c r="V1198" s="1">
        <f t="shared" si="440"/>
        <v>-0.137990962808481</v>
      </c>
      <c r="W1198" s="1">
        <f t="shared" si="441"/>
        <v>-0.13631669535283986</v>
      </c>
      <c r="X1198" s="1">
        <f t="shared" si="442"/>
        <v>-0.14173764906303232</v>
      </c>
      <c r="Y1198" s="1">
        <f t="shared" si="443"/>
        <v>-0.13817663817663817</v>
      </c>
      <c r="Z1198" s="1">
        <f t="shared" si="444"/>
        <v>-0.17098445595854916</v>
      </c>
      <c r="AA1198" s="1">
        <f t="shared" si="445"/>
        <v>-0.14782608695652166</v>
      </c>
      <c r="AB1198" s="1">
        <f t="shared" si="446"/>
        <v>-0.11662904439428146</v>
      </c>
      <c r="AD1198" s="2">
        <f t="shared" ca="1" si="430"/>
        <v>1</v>
      </c>
      <c r="AE1198" s="2">
        <f t="shared" ca="1" si="431"/>
        <v>1</v>
      </c>
      <c r="AF1198" s="2">
        <f t="shared" ca="1" si="432"/>
        <v>1</v>
      </c>
      <c r="AG1198" s="2">
        <f t="shared" ca="1" si="433"/>
        <v>1</v>
      </c>
      <c r="AH1198" s="2">
        <f t="shared" ca="1" si="434"/>
        <v>1</v>
      </c>
      <c r="AI1198" s="2">
        <f t="shared" ca="1" si="435"/>
        <v>1</v>
      </c>
      <c r="AJ1198" s="2">
        <f t="shared" ca="1" si="436"/>
        <v>1</v>
      </c>
      <c r="AK1198" s="2">
        <f t="shared" ca="1" si="437"/>
        <v>1</v>
      </c>
      <c r="AM1198">
        <f ca="1">+IF(COUNTIFS(AM$4:AM1197,1,$Q$4:$Q1197,$Q1198)=1,0,IF(U1198*AD1198&lt;$AO$1,1,0))</f>
        <v>0</v>
      </c>
      <c r="AN1198">
        <f ca="1">+IF(COUNTIFS(AN$4:AN1197,1,$Q$4:$Q1197,$Q1198)=1,0,IF(V1198*AE1198&lt;$AO$1,1,0))</f>
        <v>0</v>
      </c>
      <c r="AO1198">
        <f ca="1">+IF(COUNTIFS(AO$4:AO1197,1,$Q$4:$Q1197,$Q1198)=1,0,IF(W1198*AF1198&lt;$AO$1,1,0))</f>
        <v>0</v>
      </c>
      <c r="AP1198">
        <f ca="1">+IF(COUNTIFS(AP$4:AP1197,1,$Q$4:$Q1197,$Q1198)=1,0,IF(X1198*AG1198&lt;$AO$1,1,0))</f>
        <v>0</v>
      </c>
      <c r="AQ1198">
        <f ca="1">+IF(COUNTIFS(AQ$4:AQ1197,1,$Q$4:$Q1197,$Q1198)=1,0,IF(Y1198*AH1198&lt;$AO$1,1,0))</f>
        <v>0</v>
      </c>
      <c r="AR1198">
        <f ca="1">+IF(COUNTIFS(AR$4:AR1197,1,$Q$4:$Q1197,$Q1198)=1,0,IF(Z1198*AI1198&lt;$AO$1,1,0))</f>
        <v>0</v>
      </c>
      <c r="AS1198">
        <f ca="1">+IF(COUNTIFS(AS$4:AS1197,1,$Q$4:$Q1197,$Q1198)=1,0,IF(AA1198*AJ1198&lt;$AO$1,1,0))</f>
        <v>0</v>
      </c>
      <c r="AT1198">
        <f ca="1">+IF(COUNTIFS(AT$4:AT1197,1,$Q$4:$Q1197,$Q1198)=1,0,IF(AB1198*AK1198&lt;$AO$1,1,0))</f>
        <v>0</v>
      </c>
      <c r="AU1198">
        <f t="shared" ca="1" si="428"/>
        <v>0</v>
      </c>
      <c r="AW1198">
        <f ca="1">1*(COUNTIFS($Q$4:$Q1197,Q1198,AU$4:AU1197,1)&gt;0)</f>
        <v>1</v>
      </c>
      <c r="AX1198" t="str">
        <f t="shared" ca="1" si="438"/>
        <v/>
      </c>
    </row>
    <row r="1199" spans="2:50" x14ac:dyDescent="0.35">
      <c r="B1199">
        <f t="shared" si="429"/>
        <v>1196</v>
      </c>
      <c r="C1199" s="5">
        <f>AVERAGEIFS(TimeSeries!1197:1197,TimeSeries!$1:$1,"&lt;="&amp;C$3,TimeSeries!$1:$1,"&gt;="&amp;C$2)</f>
        <v>121.95</v>
      </c>
      <c r="D1199" s="5">
        <f>AVERAGEIFS(TimeSeries!1197:1197,TimeSeries!$1:$1,"&lt;="&amp;D$3,TimeSeries!$1:$1,"&gt;="&amp;D$2)</f>
        <v>126.95</v>
      </c>
      <c r="E1199" s="5">
        <f>AVERAGEIFS(TimeSeries!1197:1197,TimeSeries!$1:$1,"&lt;="&amp;E$3,TimeSeries!$1:$1,"&gt;="&amp;E$2)</f>
        <v>128.35</v>
      </c>
      <c r="F1199" s="5">
        <f>AVERAGEIFS(TimeSeries!1197:1197,TimeSeries!$1:$1,"&lt;="&amp;F$3,TimeSeries!$1:$1,"&gt;="&amp;F$2)</f>
        <v>131.35</v>
      </c>
      <c r="G1199" s="5">
        <f>AVERAGEIFS(TimeSeries!1197:1197,TimeSeries!$1:$1,"&lt;="&amp;G$3,TimeSeries!$1:$1,"&gt;="&amp;G$2)</f>
        <v>125.7</v>
      </c>
      <c r="H1199" s="5">
        <f>AVERAGEIFS(TimeSeries!1197:1197,TimeSeries!$1:$1,"&lt;="&amp;H$3,TimeSeries!$1:$1,"&gt;="&amp;H$2)</f>
        <v>113.7</v>
      </c>
      <c r="I1199" s="5">
        <f>AVERAGEIFS(TimeSeries!1197:1197,TimeSeries!$1:$1,"&lt;="&amp;I$3,TimeSeries!$1:$1,"&gt;="&amp;I$2)</f>
        <v>113.7</v>
      </c>
      <c r="J1199" s="5">
        <f>AVERAGEIFS(TimeSeries!1197:1197,TimeSeries!$1:$1,"&lt;="&amp;J$3,TimeSeries!$1:$1,"&gt;="&amp;J$2)</f>
        <v>117.4</v>
      </c>
      <c r="K1199" s="5">
        <f>+TimeSeries!I1197</f>
        <v>122.42500000000001</v>
      </c>
      <c r="M1199">
        <f t="shared" si="447"/>
        <v>117.721875</v>
      </c>
      <c r="N1199">
        <f t="shared" si="448"/>
        <v>124.95</v>
      </c>
      <c r="O1199">
        <f t="shared" si="427"/>
        <v>0</v>
      </c>
      <c r="P1199">
        <f t="shared" si="449"/>
        <v>0</v>
      </c>
      <c r="Q1199">
        <f>+INDEX(TimeSeries!$A:$ZZ,'TimeSeries - Formatted'!$B1199+1,'TimeSeries - Formatted'!K$1)</f>
        <v>43</v>
      </c>
      <c r="R1199">
        <f>SUM(O$4:O1199)</f>
        <v>58</v>
      </c>
      <c r="S1199">
        <f>SUM(P$4:P1199)</f>
        <v>58</v>
      </c>
      <c r="U1199" s="1">
        <f t="shared" si="439"/>
        <v>-0.11502177068214814</v>
      </c>
      <c r="V1199" s="1">
        <f t="shared" si="440"/>
        <v>-5.8234421364985245E-2</v>
      </c>
      <c r="W1199" s="1">
        <f t="shared" si="441"/>
        <v>-4.7848664688427411E-2</v>
      </c>
      <c r="X1199" s="1">
        <f t="shared" si="442"/>
        <v>-6.0443490701001523E-2</v>
      </c>
      <c r="Y1199" s="1">
        <f t="shared" si="443"/>
        <v>-9.6333572969086956E-2</v>
      </c>
      <c r="Z1199" s="1">
        <f t="shared" si="444"/>
        <v>-0.15840118430792005</v>
      </c>
      <c r="AA1199" s="1">
        <f t="shared" si="445"/>
        <v>-0.14026465028355384</v>
      </c>
      <c r="AB1199" s="1">
        <f t="shared" si="446"/>
        <v>-0.10722433460076042</v>
      </c>
      <c r="AD1199" s="2">
        <f t="shared" ca="1" si="430"/>
        <v>1</v>
      </c>
      <c r="AE1199" s="2">
        <f t="shared" ca="1" si="431"/>
        <v>1</v>
      </c>
      <c r="AF1199" s="2">
        <f t="shared" ca="1" si="432"/>
        <v>1</v>
      </c>
      <c r="AG1199" s="2">
        <f t="shared" ca="1" si="433"/>
        <v>1</v>
      </c>
      <c r="AH1199" s="2">
        <f t="shared" ca="1" si="434"/>
        <v>1</v>
      </c>
      <c r="AI1199" s="2">
        <f t="shared" ca="1" si="435"/>
        <v>1</v>
      </c>
      <c r="AJ1199" s="2">
        <f t="shared" ca="1" si="436"/>
        <v>1</v>
      </c>
      <c r="AK1199" s="2">
        <f t="shared" ca="1" si="437"/>
        <v>1</v>
      </c>
      <c r="AM1199">
        <f ca="1">+IF(COUNTIFS(AM$4:AM1198,1,$Q$4:$Q1198,$Q1199)=1,0,IF(U1199*AD1199&lt;$AO$1,1,0))</f>
        <v>0</v>
      </c>
      <c r="AN1199">
        <f ca="1">+IF(COUNTIFS(AN$4:AN1198,1,$Q$4:$Q1198,$Q1199)=1,0,IF(V1199*AE1199&lt;$AO$1,1,0))</f>
        <v>0</v>
      </c>
      <c r="AO1199">
        <f ca="1">+IF(COUNTIFS(AO$4:AO1198,1,$Q$4:$Q1198,$Q1199)=1,0,IF(W1199*AF1199&lt;$AO$1,1,0))</f>
        <v>0</v>
      </c>
      <c r="AP1199">
        <f ca="1">+IF(COUNTIFS(AP$4:AP1198,1,$Q$4:$Q1198,$Q1199)=1,0,IF(X1199*AG1199&lt;$AO$1,1,0))</f>
        <v>0</v>
      </c>
      <c r="AQ1199">
        <f ca="1">+IF(COUNTIFS(AQ$4:AQ1198,1,$Q$4:$Q1198,$Q1199)=1,0,IF(Y1199*AH1199&lt;$AO$1,1,0))</f>
        <v>0</v>
      </c>
      <c r="AR1199">
        <f ca="1">+IF(COUNTIFS(AR$4:AR1198,1,$Q$4:$Q1198,$Q1199)=1,0,IF(Z1199*AI1199&lt;$AO$1,1,0))</f>
        <v>0</v>
      </c>
      <c r="AS1199">
        <f ca="1">+IF(COUNTIFS(AS$4:AS1198,1,$Q$4:$Q1198,$Q1199)=1,0,IF(AA1199*AJ1199&lt;$AO$1,1,0))</f>
        <v>0</v>
      </c>
      <c r="AT1199">
        <f ca="1">+IF(COUNTIFS(AT$4:AT1198,1,$Q$4:$Q1198,$Q1199)=1,0,IF(AB1199*AK1199&lt;$AO$1,1,0))</f>
        <v>0</v>
      </c>
      <c r="AU1199">
        <f t="shared" ca="1" si="428"/>
        <v>0</v>
      </c>
      <c r="AW1199">
        <f ca="1">1*(COUNTIFS($Q$4:$Q1198,Q1199,AU$4:AU1198,1)&gt;0)</f>
        <v>1</v>
      </c>
      <c r="AX1199" t="str">
        <f t="shared" ca="1" si="438"/>
        <v/>
      </c>
    </row>
    <row r="1200" spans="2:50" x14ac:dyDescent="0.35">
      <c r="B1200">
        <f t="shared" si="429"/>
        <v>1197</v>
      </c>
      <c r="C1200" s="5">
        <f>AVERAGEIFS(TimeSeries!1198:1198,TimeSeries!$1:$1,"&lt;="&amp;C$3,TimeSeries!$1:$1,"&gt;="&amp;C$2)</f>
        <v>125.55</v>
      </c>
      <c r="D1200" s="5">
        <f>AVERAGEIFS(TimeSeries!1198:1198,TimeSeries!$1:$1,"&lt;="&amp;D$3,TimeSeries!$1:$1,"&gt;="&amp;D$2)</f>
        <v>130.55000000000001</v>
      </c>
      <c r="E1200" s="5">
        <f>AVERAGEIFS(TimeSeries!1198:1198,TimeSeries!$1:$1,"&lt;="&amp;E$3,TimeSeries!$1:$1,"&gt;="&amp;E$2)</f>
        <v>131.25</v>
      </c>
      <c r="F1200" s="5">
        <f>AVERAGEIFS(TimeSeries!1198:1198,TimeSeries!$1:$1,"&lt;="&amp;F$3,TimeSeries!$1:$1,"&gt;="&amp;F$2)</f>
        <v>133.25</v>
      </c>
      <c r="G1200" s="5">
        <f>AVERAGEIFS(TimeSeries!1198:1198,TimeSeries!$1:$1,"&lt;="&amp;G$3,TimeSeries!$1:$1,"&gt;="&amp;G$2)</f>
        <v>129</v>
      </c>
      <c r="H1200" s="5">
        <f>AVERAGEIFS(TimeSeries!1198:1198,TimeSeries!$1:$1,"&lt;="&amp;H$3,TimeSeries!$1:$1,"&gt;="&amp;H$2)</f>
        <v>118</v>
      </c>
      <c r="I1200" s="5">
        <f>AVERAGEIFS(TimeSeries!1198:1198,TimeSeries!$1:$1,"&lt;="&amp;I$3,TimeSeries!$1:$1,"&gt;="&amp;I$2)</f>
        <v>115.2</v>
      </c>
      <c r="J1200" s="5">
        <f>AVERAGEIFS(TimeSeries!1198:1198,TimeSeries!$1:$1,"&lt;="&amp;J$3,TimeSeries!$1:$1,"&gt;="&amp;J$2)</f>
        <v>117.4</v>
      </c>
      <c r="K1200" s="5">
        <f>+TimeSeries!I1198</f>
        <v>125.25</v>
      </c>
      <c r="M1200">
        <f t="shared" si="447"/>
        <v>117.721875</v>
      </c>
      <c r="N1200">
        <f t="shared" si="448"/>
        <v>125.375</v>
      </c>
      <c r="O1200">
        <f t="shared" si="427"/>
        <v>0</v>
      </c>
      <c r="P1200">
        <f t="shared" si="449"/>
        <v>0</v>
      </c>
      <c r="Q1200">
        <f>+INDEX(TimeSeries!$A:$ZZ,'TimeSeries - Formatted'!$B1200+1,'TimeSeries - Formatted'!K$1)</f>
        <v>43</v>
      </c>
      <c r="R1200">
        <f>SUM(O$4:O1200)</f>
        <v>58</v>
      </c>
      <c r="S1200">
        <f>SUM(P$4:P1200)</f>
        <v>58</v>
      </c>
      <c r="U1200" s="1">
        <f t="shared" si="439"/>
        <v>-2.0288724151385162E-2</v>
      </c>
      <c r="V1200" s="1">
        <f t="shared" si="440"/>
        <v>2.8357621110673525E-2</v>
      </c>
      <c r="W1200" s="1">
        <f t="shared" si="441"/>
        <v>2.259446825087652E-2</v>
      </c>
      <c r="X1200" s="1">
        <f t="shared" si="442"/>
        <v>1.4465169394746846E-2</v>
      </c>
      <c r="Y1200" s="1">
        <f t="shared" si="443"/>
        <v>-2.3097311624384775E-2</v>
      </c>
      <c r="Z1200" s="1">
        <f t="shared" si="444"/>
        <v>-8.206923376118247E-2</v>
      </c>
      <c r="AA1200" s="1">
        <f t="shared" si="445"/>
        <v>-7.8400000000000025E-2</v>
      </c>
      <c r="AB1200" s="1">
        <f t="shared" si="446"/>
        <v>-4.5528455284552849E-2</v>
      </c>
      <c r="AD1200" s="2">
        <f t="shared" ca="1" si="430"/>
        <v>1</v>
      </c>
      <c r="AE1200" s="2">
        <f t="shared" ca="1" si="431"/>
        <v>1</v>
      </c>
      <c r="AF1200" s="2">
        <f t="shared" ca="1" si="432"/>
        <v>1</v>
      </c>
      <c r="AG1200" s="2">
        <f t="shared" ca="1" si="433"/>
        <v>1</v>
      </c>
      <c r="AH1200" s="2">
        <f t="shared" ca="1" si="434"/>
        <v>1</v>
      </c>
      <c r="AI1200" s="2">
        <f t="shared" ca="1" si="435"/>
        <v>1</v>
      </c>
      <c r="AJ1200" s="2">
        <f t="shared" ca="1" si="436"/>
        <v>1</v>
      </c>
      <c r="AK1200" s="2">
        <f t="shared" ca="1" si="437"/>
        <v>1</v>
      </c>
      <c r="AM1200">
        <f ca="1">+IF(COUNTIFS(AM$4:AM1199,1,$Q$4:$Q1199,$Q1200)=1,0,IF(U1200*AD1200&lt;$AO$1,1,0))</f>
        <v>0</v>
      </c>
      <c r="AN1200">
        <f ca="1">+IF(COUNTIFS(AN$4:AN1199,1,$Q$4:$Q1199,$Q1200)=1,0,IF(V1200*AE1200&lt;$AO$1,1,0))</f>
        <v>0</v>
      </c>
      <c r="AO1200">
        <f ca="1">+IF(COUNTIFS(AO$4:AO1199,1,$Q$4:$Q1199,$Q1200)=1,0,IF(W1200*AF1200&lt;$AO$1,1,0))</f>
        <v>0</v>
      </c>
      <c r="AP1200">
        <f ca="1">+IF(COUNTIFS(AP$4:AP1199,1,$Q$4:$Q1199,$Q1200)=1,0,IF(X1200*AG1200&lt;$AO$1,1,0))</f>
        <v>0</v>
      </c>
      <c r="AQ1200">
        <f ca="1">+IF(COUNTIFS(AQ$4:AQ1199,1,$Q$4:$Q1199,$Q1200)=1,0,IF(Y1200*AH1200&lt;$AO$1,1,0))</f>
        <v>0</v>
      </c>
      <c r="AR1200">
        <f ca="1">+IF(COUNTIFS(AR$4:AR1199,1,$Q$4:$Q1199,$Q1200)=1,0,IF(Z1200*AI1200&lt;$AO$1,1,0))</f>
        <v>0</v>
      </c>
      <c r="AS1200">
        <f ca="1">+IF(COUNTIFS(AS$4:AS1199,1,$Q$4:$Q1199,$Q1200)=1,0,IF(AA1200*AJ1200&lt;$AO$1,1,0))</f>
        <v>0</v>
      </c>
      <c r="AT1200">
        <f ca="1">+IF(COUNTIFS(AT$4:AT1199,1,$Q$4:$Q1199,$Q1200)=1,0,IF(AB1200*AK1200&lt;$AO$1,1,0))</f>
        <v>0</v>
      </c>
      <c r="AU1200">
        <f t="shared" ca="1" si="428"/>
        <v>0</v>
      </c>
      <c r="AW1200">
        <f ca="1">1*(COUNTIFS($Q$4:$Q1199,Q1200,AU$4:AU1199,1)&gt;0)</f>
        <v>1</v>
      </c>
      <c r="AX1200" t="str">
        <f t="shared" ca="1" si="438"/>
        <v/>
      </c>
    </row>
    <row r="1201" spans="2:50" x14ac:dyDescent="0.35">
      <c r="B1201">
        <f t="shared" si="429"/>
        <v>1198</v>
      </c>
      <c r="C1201" s="5">
        <f>AVERAGEIFS(TimeSeries!1199:1199,TimeSeries!$1:$1,"&lt;="&amp;C$3,TimeSeries!$1:$1,"&gt;="&amp;C$2)</f>
        <v>128.44999999999999</v>
      </c>
      <c r="D1201" s="5">
        <f>AVERAGEIFS(TimeSeries!1199:1199,TimeSeries!$1:$1,"&lt;="&amp;D$3,TimeSeries!$1:$1,"&gt;="&amp;D$2)</f>
        <v>132.94999999999999</v>
      </c>
      <c r="E1201" s="5">
        <f>AVERAGEIFS(TimeSeries!1199:1199,TimeSeries!$1:$1,"&lt;="&amp;E$3,TimeSeries!$1:$1,"&gt;="&amp;E$2)</f>
        <v>132.94999999999999</v>
      </c>
      <c r="F1201" s="5">
        <f>AVERAGEIFS(TimeSeries!1199:1199,TimeSeries!$1:$1,"&lt;="&amp;F$3,TimeSeries!$1:$1,"&gt;="&amp;F$2)</f>
        <v>133.94999999999999</v>
      </c>
      <c r="G1201" s="5">
        <f>AVERAGEIFS(TimeSeries!1199:1199,TimeSeries!$1:$1,"&lt;="&amp;G$3,TimeSeries!$1:$1,"&gt;="&amp;G$2)</f>
        <v>129.75</v>
      </c>
      <c r="H1201" s="5">
        <f>AVERAGEIFS(TimeSeries!1199:1199,TimeSeries!$1:$1,"&lt;="&amp;H$3,TimeSeries!$1:$1,"&gt;="&amp;H$2)</f>
        <v>119.75</v>
      </c>
      <c r="I1201" s="5">
        <f>AVERAGEIFS(TimeSeries!1199:1199,TimeSeries!$1:$1,"&lt;="&amp;I$3,TimeSeries!$1:$1,"&gt;="&amp;I$2)</f>
        <v>116.2</v>
      </c>
      <c r="J1201" s="5">
        <f>AVERAGEIFS(TimeSeries!1199:1199,TimeSeries!$1:$1,"&lt;="&amp;J$3,TimeSeries!$1:$1,"&gt;="&amp;J$2)</f>
        <v>117.4</v>
      </c>
      <c r="K1201" s="5">
        <f>+TimeSeries!I1199</f>
        <v>126.83749999999999</v>
      </c>
      <c r="M1201">
        <f t="shared" si="447"/>
        <v>117.721875</v>
      </c>
      <c r="N1201">
        <f t="shared" si="448"/>
        <v>125.58750000000001</v>
      </c>
      <c r="O1201">
        <f t="shared" si="427"/>
        <v>0</v>
      </c>
      <c r="P1201">
        <f t="shared" si="449"/>
        <v>1</v>
      </c>
      <c r="Q1201">
        <f>+INDEX(TimeSeries!$A:$ZZ,'TimeSeries - Formatted'!$B1201+1,'TimeSeries - Formatted'!K$1)</f>
        <v>43</v>
      </c>
      <c r="R1201">
        <f>SUM(O$4:O1201)</f>
        <v>58</v>
      </c>
      <c r="S1201">
        <f>SUM(P$4:P1201)</f>
        <v>59</v>
      </c>
      <c r="U1201" s="1">
        <f t="shared" si="439"/>
        <v>2.3098367184388513E-2</v>
      </c>
      <c r="V1201" s="1">
        <f t="shared" si="440"/>
        <v>1.8383761011106614E-2</v>
      </c>
      <c r="W1201" s="1">
        <f t="shared" si="441"/>
        <v>1.2952380952380826E-2</v>
      </c>
      <c r="X1201" s="1">
        <f t="shared" si="442"/>
        <v>5.2532833020637604E-3</v>
      </c>
      <c r="Y1201" s="1">
        <f t="shared" si="443"/>
        <v>5.8139534883721034E-3</v>
      </c>
      <c r="Z1201" s="1">
        <f t="shared" si="444"/>
        <v>1.3971210838272796E-2</v>
      </c>
      <c r="AA1201" s="1">
        <f t="shared" si="445"/>
        <v>7.8057241977451675E-3</v>
      </c>
      <c r="AB1201" s="1">
        <f t="shared" si="446"/>
        <v>-1.1784511784511675E-2</v>
      </c>
      <c r="AD1201" s="2">
        <f t="shared" ca="1" si="430"/>
        <v>1</v>
      </c>
      <c r="AE1201" s="2">
        <f t="shared" ca="1" si="431"/>
        <v>1</v>
      </c>
      <c r="AF1201" s="2">
        <f t="shared" ca="1" si="432"/>
        <v>1</v>
      </c>
      <c r="AG1201" s="2">
        <f t="shared" ca="1" si="433"/>
        <v>1</v>
      </c>
      <c r="AH1201" s="2">
        <f t="shared" ca="1" si="434"/>
        <v>1</v>
      </c>
      <c r="AI1201" s="2">
        <f t="shared" ca="1" si="435"/>
        <v>1</v>
      </c>
      <c r="AJ1201" s="2">
        <f t="shared" ca="1" si="436"/>
        <v>1</v>
      </c>
      <c r="AK1201" s="2">
        <f t="shared" ca="1" si="437"/>
        <v>1</v>
      </c>
      <c r="AM1201">
        <f ca="1">+IF(COUNTIFS(AM$4:AM1200,1,$Q$4:$Q1200,$Q1201)=1,0,IF(U1201*AD1201&lt;$AO$1,1,0))</f>
        <v>0</v>
      </c>
      <c r="AN1201">
        <f ca="1">+IF(COUNTIFS(AN$4:AN1200,1,$Q$4:$Q1200,$Q1201)=1,0,IF(V1201*AE1201&lt;$AO$1,1,0))</f>
        <v>0</v>
      </c>
      <c r="AO1201">
        <f ca="1">+IF(COUNTIFS(AO$4:AO1200,1,$Q$4:$Q1200,$Q1201)=1,0,IF(W1201*AF1201&lt;$AO$1,1,0))</f>
        <v>0</v>
      </c>
      <c r="AP1201">
        <f ca="1">+IF(COUNTIFS(AP$4:AP1200,1,$Q$4:$Q1200,$Q1201)=1,0,IF(X1201*AG1201&lt;$AO$1,1,0))</f>
        <v>0</v>
      </c>
      <c r="AQ1201">
        <f ca="1">+IF(COUNTIFS(AQ$4:AQ1200,1,$Q$4:$Q1200,$Q1201)=1,0,IF(Y1201*AH1201&lt;$AO$1,1,0))</f>
        <v>0</v>
      </c>
      <c r="AR1201">
        <f ca="1">+IF(COUNTIFS(AR$4:AR1200,1,$Q$4:$Q1200,$Q1201)=1,0,IF(Z1201*AI1201&lt;$AO$1,1,0))</f>
        <v>0</v>
      </c>
      <c r="AS1201">
        <f ca="1">+IF(COUNTIFS(AS$4:AS1200,1,$Q$4:$Q1200,$Q1201)=1,0,IF(AA1201*AJ1201&lt;$AO$1,1,0))</f>
        <v>0</v>
      </c>
      <c r="AT1201">
        <f ca="1">+IF(COUNTIFS(AT$4:AT1200,1,$Q$4:$Q1200,$Q1201)=1,0,IF(AB1201*AK1201&lt;$AO$1,1,0))</f>
        <v>0</v>
      </c>
      <c r="AU1201">
        <f t="shared" ca="1" si="428"/>
        <v>0</v>
      </c>
      <c r="AW1201">
        <f ca="1">1*(COUNTIFS($Q$4:$Q1200,Q1201,AU$4:AU1200,1)&gt;0)</f>
        <v>1</v>
      </c>
      <c r="AX1201" t="str">
        <f t="shared" ca="1" si="438"/>
        <v/>
      </c>
    </row>
    <row r="1202" spans="2:50" x14ac:dyDescent="0.35">
      <c r="B1202">
        <f t="shared" si="429"/>
        <v>1199</v>
      </c>
      <c r="C1202" s="5">
        <f>AVERAGEIFS(TimeSeries!1200:1200,TimeSeries!$1:$1,"&lt;="&amp;C$3,TimeSeries!$1:$1,"&gt;="&amp;C$2)</f>
        <v>130.69999999999999</v>
      </c>
      <c r="D1202" s="5">
        <f>AVERAGEIFS(TimeSeries!1200:1200,TimeSeries!$1:$1,"&lt;="&amp;D$3,TimeSeries!$1:$1,"&gt;="&amp;D$2)</f>
        <v>134.69999999999999</v>
      </c>
      <c r="E1202" s="5">
        <f>AVERAGEIFS(TimeSeries!1200:1200,TimeSeries!$1:$1,"&lt;="&amp;E$3,TimeSeries!$1:$1,"&gt;="&amp;E$2)</f>
        <v>135.4</v>
      </c>
      <c r="F1202" s="5">
        <f>AVERAGEIFS(TimeSeries!1200:1200,TimeSeries!$1:$1,"&lt;="&amp;F$3,TimeSeries!$1:$1,"&gt;="&amp;F$2)</f>
        <v>135.9</v>
      </c>
      <c r="G1202" s="5">
        <f>AVERAGEIFS(TimeSeries!1200:1200,TimeSeries!$1:$1,"&lt;="&amp;G$3,TimeSeries!$1:$1,"&gt;="&amp;G$2)</f>
        <v>130.94999999999999</v>
      </c>
      <c r="H1202" s="5">
        <f>AVERAGEIFS(TimeSeries!1200:1200,TimeSeries!$1:$1,"&lt;="&amp;H$3,TimeSeries!$1:$1,"&gt;="&amp;H$2)</f>
        <v>121.95</v>
      </c>
      <c r="I1202" s="5">
        <f>AVERAGEIFS(TimeSeries!1200:1200,TimeSeries!$1:$1,"&lt;="&amp;I$3,TimeSeries!$1:$1,"&gt;="&amp;I$2)</f>
        <v>119.1</v>
      </c>
      <c r="J1202" s="5">
        <f>AVERAGEIFS(TimeSeries!1200:1200,TimeSeries!$1:$1,"&lt;="&amp;J$3,TimeSeries!$1:$1,"&gt;="&amp;J$2)</f>
        <v>120.2</v>
      </c>
      <c r="K1202" s="5">
        <f>+TimeSeries!I1200</f>
        <v>129.03749999999999</v>
      </c>
      <c r="M1202">
        <f t="shared" si="447"/>
        <v>117.721875</v>
      </c>
      <c r="N1202">
        <f t="shared" si="448"/>
        <v>125.58750000000001</v>
      </c>
      <c r="O1202">
        <f t="shared" si="427"/>
        <v>0</v>
      </c>
      <c r="P1202">
        <f t="shared" si="449"/>
        <v>0</v>
      </c>
      <c r="Q1202">
        <f>+INDEX(TimeSeries!$A:$ZZ,'TimeSeries - Formatted'!$B1202+1,'TimeSeries - Formatted'!K$1)</f>
        <v>43</v>
      </c>
      <c r="R1202">
        <f>SUM(O$4:O1202)</f>
        <v>58</v>
      </c>
      <c r="S1202">
        <f>SUM(P$4:P1202)</f>
        <v>59</v>
      </c>
      <c r="U1202" s="1">
        <f t="shared" si="439"/>
        <v>1.7516543402102069E-2</v>
      </c>
      <c r="V1202" s="1">
        <f t="shared" si="440"/>
        <v>1.3162843174125527E-2</v>
      </c>
      <c r="W1202" s="1">
        <f t="shared" si="441"/>
        <v>1.8427980443775915E-2</v>
      </c>
      <c r="X1202" s="1">
        <f t="shared" si="442"/>
        <v>1.4557670772676445E-2</v>
      </c>
      <c r="Y1202" s="1">
        <f t="shared" si="443"/>
        <v>9.2485549132947931E-3</v>
      </c>
      <c r="Z1202" s="1">
        <f t="shared" si="444"/>
        <v>1.8371607515657695E-2</v>
      </c>
      <c r="AA1202" s="1">
        <f t="shared" si="445"/>
        <v>2.4956970740103168E-2</v>
      </c>
      <c r="AB1202" s="1">
        <f t="shared" si="446"/>
        <v>1.1784511784511897E-2</v>
      </c>
      <c r="AD1202" s="2">
        <f t="shared" ca="1" si="430"/>
        <v>1</v>
      </c>
      <c r="AE1202" s="2">
        <f t="shared" ca="1" si="431"/>
        <v>1</v>
      </c>
      <c r="AF1202" s="2">
        <f t="shared" ca="1" si="432"/>
        <v>1</v>
      </c>
      <c r="AG1202" s="2">
        <f t="shared" ca="1" si="433"/>
        <v>1</v>
      </c>
      <c r="AH1202" s="2">
        <f t="shared" ca="1" si="434"/>
        <v>1</v>
      </c>
      <c r="AI1202" s="2">
        <f t="shared" ca="1" si="435"/>
        <v>1</v>
      </c>
      <c r="AJ1202" s="2">
        <f t="shared" ca="1" si="436"/>
        <v>1</v>
      </c>
      <c r="AK1202" s="2">
        <f t="shared" ca="1" si="437"/>
        <v>1</v>
      </c>
      <c r="AM1202">
        <f ca="1">+IF(COUNTIFS(AM$4:AM1201,1,$Q$4:$Q1201,$Q1202)=1,0,IF(U1202*AD1202&lt;$AO$1,1,0))</f>
        <v>0</v>
      </c>
      <c r="AN1202">
        <f ca="1">+IF(COUNTIFS(AN$4:AN1201,1,$Q$4:$Q1201,$Q1202)=1,0,IF(V1202*AE1202&lt;$AO$1,1,0))</f>
        <v>0</v>
      </c>
      <c r="AO1202">
        <f ca="1">+IF(COUNTIFS(AO$4:AO1201,1,$Q$4:$Q1201,$Q1202)=1,0,IF(W1202*AF1202&lt;$AO$1,1,0))</f>
        <v>0</v>
      </c>
      <c r="AP1202">
        <f ca="1">+IF(COUNTIFS(AP$4:AP1201,1,$Q$4:$Q1201,$Q1202)=1,0,IF(X1202*AG1202&lt;$AO$1,1,0))</f>
        <v>0</v>
      </c>
      <c r="AQ1202">
        <f ca="1">+IF(COUNTIFS(AQ$4:AQ1201,1,$Q$4:$Q1201,$Q1202)=1,0,IF(Y1202*AH1202&lt;$AO$1,1,0))</f>
        <v>0</v>
      </c>
      <c r="AR1202">
        <f ca="1">+IF(COUNTIFS(AR$4:AR1201,1,$Q$4:$Q1201,$Q1202)=1,0,IF(Z1202*AI1202&lt;$AO$1,1,0))</f>
        <v>0</v>
      </c>
      <c r="AS1202">
        <f ca="1">+IF(COUNTIFS(AS$4:AS1201,1,$Q$4:$Q1201,$Q1202)=1,0,IF(AA1202*AJ1202&lt;$AO$1,1,0))</f>
        <v>0</v>
      </c>
      <c r="AT1202">
        <f ca="1">+IF(COUNTIFS(AT$4:AT1201,1,$Q$4:$Q1201,$Q1202)=1,0,IF(AB1202*AK1202&lt;$AO$1,1,0))</f>
        <v>0</v>
      </c>
      <c r="AU1202">
        <f t="shared" ca="1" si="428"/>
        <v>0</v>
      </c>
      <c r="AW1202">
        <f ca="1">1*(COUNTIFS($Q$4:$Q1201,Q1202,AU$4:AU1201,1)&gt;0)</f>
        <v>1</v>
      </c>
      <c r="AX1202" t="str">
        <f t="shared" ca="1" si="438"/>
        <v/>
      </c>
    </row>
    <row r="1203" spans="2:50" x14ac:dyDescent="0.35">
      <c r="B1203">
        <f t="shared" si="429"/>
        <v>1200</v>
      </c>
      <c r="C1203" s="5">
        <f>AVERAGEIFS(TimeSeries!1201:1201,TimeSeries!$1:$1,"&lt;="&amp;C$3,TimeSeries!$1:$1,"&gt;="&amp;C$2)</f>
        <v>132.4</v>
      </c>
      <c r="D1203" s="5">
        <f>AVERAGEIFS(TimeSeries!1201:1201,TimeSeries!$1:$1,"&lt;="&amp;D$3,TimeSeries!$1:$1,"&gt;="&amp;D$2)</f>
        <v>135.9</v>
      </c>
      <c r="E1203" s="5">
        <f>AVERAGEIFS(TimeSeries!1201:1201,TimeSeries!$1:$1,"&lt;="&amp;E$3,TimeSeries!$1:$1,"&gt;="&amp;E$2)</f>
        <v>136.6</v>
      </c>
      <c r="F1203" s="5">
        <f>AVERAGEIFS(TimeSeries!1201:1201,TimeSeries!$1:$1,"&lt;="&amp;F$3,TimeSeries!$1:$1,"&gt;="&amp;F$2)</f>
        <v>137.1</v>
      </c>
      <c r="G1203" s="5">
        <f>AVERAGEIFS(TimeSeries!1201:1201,TimeSeries!$1:$1,"&lt;="&amp;G$3,TimeSeries!$1:$1,"&gt;="&amp;G$2)</f>
        <v>132.15</v>
      </c>
      <c r="H1203" s="5">
        <f>AVERAGEIFS(TimeSeries!1201:1201,TimeSeries!$1:$1,"&lt;="&amp;H$3,TimeSeries!$1:$1,"&gt;="&amp;H$2)</f>
        <v>123.65</v>
      </c>
      <c r="I1203" s="5">
        <f>AVERAGEIFS(TimeSeries!1201:1201,TimeSeries!$1:$1,"&lt;="&amp;I$3,TimeSeries!$1:$1,"&gt;="&amp;I$2)</f>
        <v>121.5</v>
      </c>
      <c r="J1203" s="5">
        <f>AVERAGEIFS(TimeSeries!1201:1201,TimeSeries!$1:$1,"&lt;="&amp;J$3,TimeSeries!$1:$1,"&gt;="&amp;J$2)</f>
        <v>123</v>
      </c>
      <c r="K1203" s="5">
        <f>+TimeSeries!I1201</f>
        <v>130.66249999999999</v>
      </c>
      <c r="M1203">
        <f t="shared" si="447"/>
        <v>117.721875</v>
      </c>
      <c r="N1203">
        <f t="shared" si="448"/>
        <v>125.58750000000001</v>
      </c>
      <c r="O1203">
        <f t="shared" si="427"/>
        <v>0</v>
      </c>
      <c r="P1203">
        <f t="shared" si="449"/>
        <v>0</v>
      </c>
      <c r="Q1203">
        <f>+INDEX(TimeSeries!$A:$ZZ,'TimeSeries - Formatted'!$B1203+1,'TimeSeries - Formatted'!K$1)</f>
        <v>43</v>
      </c>
      <c r="R1203">
        <f>SUM(O$4:O1203)</f>
        <v>58</v>
      </c>
      <c r="S1203">
        <f>SUM(P$4:P1203)</f>
        <v>59</v>
      </c>
      <c r="U1203" s="1">
        <f t="shared" si="439"/>
        <v>1.3006885998469997E-2</v>
      </c>
      <c r="V1203" s="1">
        <f t="shared" si="440"/>
        <v>8.9086859688196629E-3</v>
      </c>
      <c r="W1203" s="1">
        <f t="shared" si="441"/>
        <v>8.8626292466764678E-3</v>
      </c>
      <c r="X1203" s="1">
        <f t="shared" si="442"/>
        <v>8.8300220750550107E-3</v>
      </c>
      <c r="Y1203" s="1">
        <f t="shared" si="443"/>
        <v>9.1638029782361574E-3</v>
      </c>
      <c r="Z1203" s="1">
        <f t="shared" si="444"/>
        <v>1.3940139401394047E-2</v>
      </c>
      <c r="AA1203" s="1">
        <f t="shared" si="445"/>
        <v>2.0151133501259411E-2</v>
      </c>
      <c r="AB1203" s="1">
        <f t="shared" si="446"/>
        <v>2.3294509151414289E-2</v>
      </c>
      <c r="AD1203" s="2">
        <f t="shared" ca="1" si="430"/>
        <v>1</v>
      </c>
      <c r="AE1203" s="2">
        <f t="shared" ca="1" si="431"/>
        <v>1</v>
      </c>
      <c r="AF1203" s="2">
        <f t="shared" ca="1" si="432"/>
        <v>1</v>
      </c>
      <c r="AG1203" s="2">
        <f t="shared" ca="1" si="433"/>
        <v>1</v>
      </c>
      <c r="AH1203" s="2">
        <f t="shared" ca="1" si="434"/>
        <v>1</v>
      </c>
      <c r="AI1203" s="2">
        <f t="shared" ca="1" si="435"/>
        <v>1</v>
      </c>
      <c r="AJ1203" s="2">
        <f t="shared" ca="1" si="436"/>
        <v>1</v>
      </c>
      <c r="AK1203" s="2">
        <f t="shared" ca="1" si="437"/>
        <v>1</v>
      </c>
      <c r="AM1203">
        <f ca="1">+IF(COUNTIFS(AM$4:AM1202,1,$Q$4:$Q1202,$Q1203)=1,0,IF(U1203*AD1203&lt;$AO$1,1,0))</f>
        <v>0</v>
      </c>
      <c r="AN1203">
        <f ca="1">+IF(COUNTIFS(AN$4:AN1202,1,$Q$4:$Q1202,$Q1203)=1,0,IF(V1203*AE1203&lt;$AO$1,1,0))</f>
        <v>0</v>
      </c>
      <c r="AO1203">
        <f ca="1">+IF(COUNTIFS(AO$4:AO1202,1,$Q$4:$Q1202,$Q1203)=1,0,IF(W1203*AF1203&lt;$AO$1,1,0))</f>
        <v>0</v>
      </c>
      <c r="AP1203">
        <f ca="1">+IF(COUNTIFS(AP$4:AP1202,1,$Q$4:$Q1202,$Q1203)=1,0,IF(X1203*AG1203&lt;$AO$1,1,0))</f>
        <v>0</v>
      </c>
      <c r="AQ1203">
        <f ca="1">+IF(COUNTIFS(AQ$4:AQ1202,1,$Q$4:$Q1202,$Q1203)=1,0,IF(Y1203*AH1203&lt;$AO$1,1,0))</f>
        <v>0</v>
      </c>
      <c r="AR1203">
        <f ca="1">+IF(COUNTIFS(AR$4:AR1202,1,$Q$4:$Q1202,$Q1203)=1,0,IF(Z1203*AI1203&lt;$AO$1,1,0))</f>
        <v>0</v>
      </c>
      <c r="AS1203">
        <f ca="1">+IF(COUNTIFS(AS$4:AS1202,1,$Q$4:$Q1202,$Q1203)=1,0,IF(AA1203*AJ1203&lt;$AO$1,1,0))</f>
        <v>0</v>
      </c>
      <c r="AT1203">
        <f ca="1">+IF(COUNTIFS(AT$4:AT1202,1,$Q$4:$Q1202,$Q1203)=1,0,IF(AB1203*AK1203&lt;$AO$1,1,0))</f>
        <v>0</v>
      </c>
      <c r="AU1203">
        <f t="shared" ca="1" si="428"/>
        <v>0</v>
      </c>
      <c r="AW1203">
        <f ca="1">1*(COUNTIFS($Q$4:$Q1202,Q1203,AU$4:AU1202,1)&gt;0)</f>
        <v>1</v>
      </c>
      <c r="AX1203" t="str">
        <f t="shared" ca="1" si="438"/>
        <v/>
      </c>
    </row>
    <row r="1204" spans="2:50" x14ac:dyDescent="0.35">
      <c r="B1204">
        <f t="shared" si="429"/>
        <v>1201</v>
      </c>
      <c r="C1204" s="5">
        <f>AVERAGEIFS(TimeSeries!1202:1202,TimeSeries!$1:$1,"&lt;="&amp;C$3,TimeSeries!$1:$1,"&gt;="&amp;C$2)</f>
        <v>133.6</v>
      </c>
      <c r="D1204" s="5">
        <f>AVERAGEIFS(TimeSeries!1202:1202,TimeSeries!$1:$1,"&lt;="&amp;D$3,TimeSeries!$1:$1,"&gt;="&amp;D$2)</f>
        <v>137.6</v>
      </c>
      <c r="E1204" s="5">
        <f>AVERAGEIFS(TimeSeries!1202:1202,TimeSeries!$1:$1,"&lt;="&amp;E$3,TimeSeries!$1:$1,"&gt;="&amp;E$2)</f>
        <v>138.30000000000001</v>
      </c>
      <c r="F1204" s="5">
        <f>AVERAGEIFS(TimeSeries!1202:1202,TimeSeries!$1:$1,"&lt;="&amp;F$3,TimeSeries!$1:$1,"&gt;="&amp;F$2)</f>
        <v>138.80000000000001</v>
      </c>
      <c r="G1204" s="5">
        <f>AVERAGEIFS(TimeSeries!1202:1202,TimeSeries!$1:$1,"&lt;="&amp;G$3,TimeSeries!$1:$1,"&gt;="&amp;G$2)</f>
        <v>133.85</v>
      </c>
      <c r="H1204" s="5">
        <f>AVERAGEIFS(TimeSeries!1202:1202,TimeSeries!$1:$1,"&lt;="&amp;H$3,TimeSeries!$1:$1,"&gt;="&amp;H$2)</f>
        <v>124.85</v>
      </c>
      <c r="I1204" s="5">
        <f>AVERAGEIFS(TimeSeries!1202:1202,TimeSeries!$1:$1,"&lt;="&amp;I$3,TimeSeries!$1:$1,"&gt;="&amp;I$2)</f>
        <v>122.75</v>
      </c>
      <c r="J1204" s="5">
        <f>AVERAGEIFS(TimeSeries!1202:1202,TimeSeries!$1:$1,"&lt;="&amp;J$3,TimeSeries!$1:$1,"&gt;="&amp;J$2)</f>
        <v>124.5</v>
      </c>
      <c r="K1204" s="5">
        <f>+TimeSeries!I1202</f>
        <v>132.125</v>
      </c>
      <c r="M1204">
        <f t="shared" si="447"/>
        <v>117.721875</v>
      </c>
      <c r="N1204">
        <f t="shared" si="448"/>
        <v>125.58750000000001</v>
      </c>
      <c r="O1204">
        <f t="shared" si="427"/>
        <v>0</v>
      </c>
      <c r="P1204">
        <f t="shared" si="449"/>
        <v>0</v>
      </c>
      <c r="Q1204">
        <f>+INDEX(TimeSeries!$A:$ZZ,'TimeSeries - Formatted'!$B1204+1,'TimeSeries - Formatted'!K$1)</f>
        <v>43</v>
      </c>
      <c r="R1204">
        <f>SUM(O$4:O1204)</f>
        <v>58</v>
      </c>
      <c r="S1204">
        <f>SUM(P$4:P1204)</f>
        <v>59</v>
      </c>
      <c r="U1204" s="1">
        <f t="shared" si="439"/>
        <v>9.0634441087611428E-3</v>
      </c>
      <c r="V1204" s="1">
        <f t="shared" si="440"/>
        <v>1.2509197939661432E-2</v>
      </c>
      <c r="W1204" s="1">
        <f t="shared" si="441"/>
        <v>1.2445095168374998E-2</v>
      </c>
      <c r="X1204" s="1">
        <f t="shared" si="442"/>
        <v>1.2399708242159191E-2</v>
      </c>
      <c r="Y1204" s="1">
        <f t="shared" si="443"/>
        <v>1.2864169504350986E-2</v>
      </c>
      <c r="Z1204" s="1">
        <f t="shared" si="444"/>
        <v>9.7048119692679791E-3</v>
      </c>
      <c r="AA1204" s="1">
        <f t="shared" si="445"/>
        <v>1.0288065843621297E-2</v>
      </c>
      <c r="AB1204" s="1">
        <f t="shared" si="446"/>
        <v>1.2195121951219523E-2</v>
      </c>
      <c r="AD1204" s="2">
        <f t="shared" ca="1" si="430"/>
        <v>1</v>
      </c>
      <c r="AE1204" s="2">
        <f t="shared" ca="1" si="431"/>
        <v>1</v>
      </c>
      <c r="AF1204" s="2">
        <f t="shared" ca="1" si="432"/>
        <v>1</v>
      </c>
      <c r="AG1204" s="2">
        <f t="shared" ca="1" si="433"/>
        <v>1</v>
      </c>
      <c r="AH1204" s="2">
        <f t="shared" ca="1" si="434"/>
        <v>1</v>
      </c>
      <c r="AI1204" s="2">
        <f t="shared" ca="1" si="435"/>
        <v>1</v>
      </c>
      <c r="AJ1204" s="2">
        <f t="shared" ca="1" si="436"/>
        <v>1</v>
      </c>
      <c r="AK1204" s="2">
        <f t="shared" ca="1" si="437"/>
        <v>1</v>
      </c>
      <c r="AM1204">
        <f ca="1">+IF(COUNTIFS(AM$4:AM1203,1,$Q$4:$Q1203,$Q1204)=1,0,IF(U1204*AD1204&lt;$AO$1,1,0))</f>
        <v>0</v>
      </c>
      <c r="AN1204">
        <f ca="1">+IF(COUNTIFS(AN$4:AN1203,1,$Q$4:$Q1203,$Q1204)=1,0,IF(V1204*AE1204&lt;$AO$1,1,0))</f>
        <v>0</v>
      </c>
      <c r="AO1204">
        <f ca="1">+IF(COUNTIFS(AO$4:AO1203,1,$Q$4:$Q1203,$Q1204)=1,0,IF(W1204*AF1204&lt;$AO$1,1,0))</f>
        <v>0</v>
      </c>
      <c r="AP1204">
        <f ca="1">+IF(COUNTIFS(AP$4:AP1203,1,$Q$4:$Q1203,$Q1204)=1,0,IF(X1204*AG1204&lt;$AO$1,1,0))</f>
        <v>0</v>
      </c>
      <c r="AQ1204">
        <f ca="1">+IF(COUNTIFS(AQ$4:AQ1203,1,$Q$4:$Q1203,$Q1204)=1,0,IF(Y1204*AH1204&lt;$AO$1,1,0))</f>
        <v>0</v>
      </c>
      <c r="AR1204">
        <f ca="1">+IF(COUNTIFS(AR$4:AR1203,1,$Q$4:$Q1203,$Q1204)=1,0,IF(Z1204*AI1204&lt;$AO$1,1,0))</f>
        <v>0</v>
      </c>
      <c r="AS1204">
        <f ca="1">+IF(COUNTIFS(AS$4:AS1203,1,$Q$4:$Q1203,$Q1204)=1,0,IF(AA1204*AJ1204&lt;$AO$1,1,0))</f>
        <v>0</v>
      </c>
      <c r="AT1204">
        <f ca="1">+IF(COUNTIFS(AT$4:AT1203,1,$Q$4:$Q1203,$Q1204)=1,0,IF(AB1204*AK1204&lt;$AO$1,1,0))</f>
        <v>0</v>
      </c>
      <c r="AU1204">
        <f t="shared" ca="1" si="428"/>
        <v>0</v>
      </c>
      <c r="AW1204">
        <f ca="1">1*(COUNTIFS($Q$4:$Q1203,Q1204,AU$4:AU1203,1)&gt;0)</f>
        <v>1</v>
      </c>
      <c r="AX1204" t="str">
        <f t="shared" ca="1" si="438"/>
        <v/>
      </c>
    </row>
    <row r="1205" spans="2:50" x14ac:dyDescent="0.35">
      <c r="B1205">
        <f t="shared" si="429"/>
        <v>1202</v>
      </c>
      <c r="C1205" s="5">
        <f>AVERAGEIFS(TimeSeries!1203:1203,TimeSeries!$1:$1,"&lt;="&amp;C$3,TimeSeries!$1:$1,"&gt;="&amp;C$2)</f>
        <v>135.30000000000001</v>
      </c>
      <c r="D1205" s="5">
        <f>AVERAGEIFS(TimeSeries!1203:1203,TimeSeries!$1:$1,"&lt;="&amp;D$3,TimeSeries!$1:$1,"&gt;="&amp;D$2)</f>
        <v>139.30000000000001</v>
      </c>
      <c r="E1205" s="5">
        <f>AVERAGEIFS(TimeSeries!1203:1203,TimeSeries!$1:$1,"&lt;="&amp;E$3,TimeSeries!$1:$1,"&gt;="&amp;E$2)</f>
        <v>140</v>
      </c>
      <c r="F1205" s="5">
        <f>AVERAGEIFS(TimeSeries!1203:1203,TimeSeries!$1:$1,"&lt;="&amp;F$3,TimeSeries!$1:$1,"&gt;="&amp;F$2)</f>
        <v>140</v>
      </c>
      <c r="G1205" s="5">
        <f>AVERAGEIFS(TimeSeries!1203:1203,TimeSeries!$1:$1,"&lt;="&amp;G$3,TimeSeries!$1:$1,"&gt;="&amp;G$2)</f>
        <v>135.05000000000001</v>
      </c>
      <c r="H1205" s="5">
        <f>AVERAGEIFS(TimeSeries!1203:1203,TimeSeries!$1:$1,"&lt;="&amp;H$3,TimeSeries!$1:$1,"&gt;="&amp;H$2)</f>
        <v>126.05</v>
      </c>
      <c r="I1205" s="5">
        <f>AVERAGEIFS(TimeSeries!1203:1203,TimeSeries!$1:$1,"&lt;="&amp;I$3,TimeSeries!$1:$1,"&gt;="&amp;I$2)</f>
        <v>123.95</v>
      </c>
      <c r="J1205" s="5">
        <f>AVERAGEIFS(TimeSeries!1203:1203,TimeSeries!$1:$1,"&lt;="&amp;J$3,TimeSeries!$1:$1,"&gt;="&amp;J$2)</f>
        <v>125.9</v>
      </c>
      <c r="K1205" s="5">
        <f>+TimeSeries!I1203</f>
        <v>133.57499999999999</v>
      </c>
      <c r="M1205">
        <f t="shared" si="447"/>
        <v>117.721875</v>
      </c>
      <c r="N1205">
        <f t="shared" si="448"/>
        <v>125.58750000000001</v>
      </c>
      <c r="O1205">
        <f t="shared" si="427"/>
        <v>0</v>
      </c>
      <c r="P1205">
        <f t="shared" si="449"/>
        <v>0</v>
      </c>
      <c r="Q1205">
        <f>+INDEX(TimeSeries!$A:$ZZ,'TimeSeries - Formatted'!$B1205+1,'TimeSeries - Formatted'!K$1)</f>
        <v>43</v>
      </c>
      <c r="R1205">
        <f>SUM(O$4:O1205)</f>
        <v>58</v>
      </c>
      <c r="S1205">
        <f>SUM(P$4:P1205)</f>
        <v>59</v>
      </c>
      <c r="U1205" s="1">
        <f t="shared" si="439"/>
        <v>1.2724550898203679E-2</v>
      </c>
      <c r="V1205" s="1">
        <f t="shared" si="440"/>
        <v>1.2354651162790775E-2</v>
      </c>
      <c r="W1205" s="1">
        <f t="shared" si="441"/>
        <v>1.229211858279089E-2</v>
      </c>
      <c r="X1205" s="1">
        <f t="shared" si="442"/>
        <v>8.6455331412103043E-3</v>
      </c>
      <c r="Y1205" s="1">
        <f t="shared" si="443"/>
        <v>8.9652596189766509E-3</v>
      </c>
      <c r="Z1205" s="1">
        <f t="shared" si="444"/>
        <v>9.6115338406086437E-3</v>
      </c>
      <c r="AA1205" s="1">
        <f t="shared" si="445"/>
        <v>9.7759674134418884E-3</v>
      </c>
      <c r="AB1205" s="1">
        <f t="shared" si="446"/>
        <v>1.1244979919678766E-2</v>
      </c>
      <c r="AD1205" s="2">
        <f t="shared" ca="1" si="430"/>
        <v>1</v>
      </c>
      <c r="AE1205" s="2">
        <f t="shared" ca="1" si="431"/>
        <v>1</v>
      </c>
      <c r="AF1205" s="2">
        <f t="shared" ca="1" si="432"/>
        <v>1</v>
      </c>
      <c r="AG1205" s="2">
        <f t="shared" ca="1" si="433"/>
        <v>1</v>
      </c>
      <c r="AH1205" s="2">
        <f t="shared" ca="1" si="434"/>
        <v>1</v>
      </c>
      <c r="AI1205" s="2">
        <f t="shared" ca="1" si="435"/>
        <v>1</v>
      </c>
      <c r="AJ1205" s="2">
        <f t="shared" ca="1" si="436"/>
        <v>1</v>
      </c>
      <c r="AK1205" s="2">
        <f t="shared" ca="1" si="437"/>
        <v>1</v>
      </c>
      <c r="AM1205">
        <f ca="1">+IF(COUNTIFS(AM$4:AM1204,1,$Q$4:$Q1204,$Q1205)=1,0,IF(U1205*AD1205&lt;$AO$1,1,0))</f>
        <v>0</v>
      </c>
      <c r="AN1205">
        <f ca="1">+IF(COUNTIFS(AN$4:AN1204,1,$Q$4:$Q1204,$Q1205)=1,0,IF(V1205*AE1205&lt;$AO$1,1,0))</f>
        <v>0</v>
      </c>
      <c r="AO1205">
        <f ca="1">+IF(COUNTIFS(AO$4:AO1204,1,$Q$4:$Q1204,$Q1205)=1,0,IF(W1205*AF1205&lt;$AO$1,1,0))</f>
        <v>0</v>
      </c>
      <c r="AP1205">
        <f ca="1">+IF(COUNTIFS(AP$4:AP1204,1,$Q$4:$Q1204,$Q1205)=1,0,IF(X1205*AG1205&lt;$AO$1,1,0))</f>
        <v>0</v>
      </c>
      <c r="AQ1205">
        <f ca="1">+IF(COUNTIFS(AQ$4:AQ1204,1,$Q$4:$Q1204,$Q1205)=1,0,IF(Y1205*AH1205&lt;$AO$1,1,0))</f>
        <v>0</v>
      </c>
      <c r="AR1205">
        <f ca="1">+IF(COUNTIFS(AR$4:AR1204,1,$Q$4:$Q1204,$Q1205)=1,0,IF(Z1205*AI1205&lt;$AO$1,1,0))</f>
        <v>0</v>
      </c>
      <c r="AS1205">
        <f ca="1">+IF(COUNTIFS(AS$4:AS1204,1,$Q$4:$Q1204,$Q1205)=1,0,IF(AA1205*AJ1205&lt;$AO$1,1,0))</f>
        <v>0</v>
      </c>
      <c r="AT1205">
        <f ca="1">+IF(COUNTIFS(AT$4:AT1204,1,$Q$4:$Q1204,$Q1205)=1,0,IF(AB1205*AK1205&lt;$AO$1,1,0))</f>
        <v>0</v>
      </c>
      <c r="AU1205">
        <f t="shared" ca="1" si="428"/>
        <v>0</v>
      </c>
      <c r="AW1205">
        <f ca="1">1*(COUNTIFS($Q$4:$Q1204,Q1205,AU$4:AU1204,1)&gt;0)</f>
        <v>1</v>
      </c>
      <c r="AX1205" t="str">
        <f t="shared" ca="1" si="438"/>
        <v/>
      </c>
    </row>
    <row r="1206" spans="2:50" x14ac:dyDescent="0.35">
      <c r="B1206">
        <f t="shared" si="429"/>
        <v>1203</v>
      </c>
      <c r="C1206" s="5">
        <f>AVERAGEIFS(TimeSeries!1204:1204,TimeSeries!$1:$1,"&lt;="&amp;C$3,TimeSeries!$1:$1,"&gt;="&amp;C$2)</f>
        <v>135.80000000000001</v>
      </c>
      <c r="D1206" s="5">
        <f>AVERAGEIFS(TimeSeries!1204:1204,TimeSeries!$1:$1,"&lt;="&amp;D$3,TimeSeries!$1:$1,"&gt;="&amp;D$2)</f>
        <v>140.30000000000001</v>
      </c>
      <c r="E1206" s="5">
        <f>AVERAGEIFS(TimeSeries!1204:1204,TimeSeries!$1:$1,"&lt;="&amp;E$3,TimeSeries!$1:$1,"&gt;="&amp;E$2)</f>
        <v>142.4</v>
      </c>
      <c r="F1206" s="5">
        <f>AVERAGEIFS(TimeSeries!1204:1204,TimeSeries!$1:$1,"&lt;="&amp;F$3,TimeSeries!$1:$1,"&gt;="&amp;F$2)</f>
        <v>141.4</v>
      </c>
      <c r="G1206" s="5">
        <f>AVERAGEIFS(TimeSeries!1204:1204,TimeSeries!$1:$1,"&lt;="&amp;G$3,TimeSeries!$1:$1,"&gt;="&amp;G$2)</f>
        <v>135.75</v>
      </c>
      <c r="H1206" s="5">
        <f>AVERAGEIFS(TimeSeries!1204:1204,TimeSeries!$1:$1,"&lt;="&amp;H$3,TimeSeries!$1:$1,"&gt;="&amp;H$2)</f>
        <v>127.25</v>
      </c>
      <c r="I1206" s="5">
        <f>AVERAGEIFS(TimeSeries!1204:1204,TimeSeries!$1:$1,"&lt;="&amp;I$3,TimeSeries!$1:$1,"&gt;="&amp;I$2)</f>
        <v>125.15</v>
      </c>
      <c r="J1206" s="5">
        <f>AVERAGEIFS(TimeSeries!1204:1204,TimeSeries!$1:$1,"&lt;="&amp;J$3,TimeSeries!$1:$1,"&gt;="&amp;J$2)</f>
        <v>127.3</v>
      </c>
      <c r="K1206" s="5">
        <f>+TimeSeries!I1204</f>
        <v>134.77500000000001</v>
      </c>
      <c r="M1206">
        <f t="shared" si="447"/>
        <v>117.721875</v>
      </c>
      <c r="N1206">
        <f t="shared" si="448"/>
        <v>125.58750000000001</v>
      </c>
      <c r="O1206">
        <f t="shared" si="427"/>
        <v>0</v>
      </c>
      <c r="P1206">
        <f t="shared" si="449"/>
        <v>0</v>
      </c>
      <c r="Q1206">
        <f>+INDEX(TimeSeries!$A:$ZZ,'TimeSeries - Formatted'!$B1206+1,'TimeSeries - Formatted'!K$1)</f>
        <v>43</v>
      </c>
      <c r="R1206">
        <f>SUM(O$4:O1206)</f>
        <v>58</v>
      </c>
      <c r="S1206">
        <f>SUM(P$4:P1206)</f>
        <v>59</v>
      </c>
      <c r="U1206" s="1">
        <f t="shared" si="439"/>
        <v>3.6954915003695188E-3</v>
      </c>
      <c r="V1206" s="1">
        <f t="shared" si="440"/>
        <v>7.1787508973437664E-3</v>
      </c>
      <c r="W1206" s="1">
        <f t="shared" si="441"/>
        <v>1.7142857142857126E-2</v>
      </c>
      <c r="X1206" s="1">
        <f t="shared" si="442"/>
        <v>1.0000000000000009E-2</v>
      </c>
      <c r="Y1206" s="1">
        <f t="shared" si="443"/>
        <v>5.1832654572379067E-3</v>
      </c>
      <c r="Z1206" s="1">
        <f t="shared" si="444"/>
        <v>9.5200317334391826E-3</v>
      </c>
      <c r="AA1206" s="1">
        <f t="shared" si="445"/>
        <v>9.681323114159035E-3</v>
      </c>
      <c r="AB1206" s="1">
        <f t="shared" si="446"/>
        <v>1.1119936457505863E-2</v>
      </c>
      <c r="AD1206" s="2">
        <f t="shared" ca="1" si="430"/>
        <v>1</v>
      </c>
      <c r="AE1206" s="2">
        <f t="shared" ca="1" si="431"/>
        <v>1</v>
      </c>
      <c r="AF1206" s="2">
        <f t="shared" ca="1" si="432"/>
        <v>1</v>
      </c>
      <c r="AG1206" s="2">
        <f t="shared" ca="1" si="433"/>
        <v>1</v>
      </c>
      <c r="AH1206" s="2">
        <f t="shared" ca="1" si="434"/>
        <v>1</v>
      </c>
      <c r="AI1206" s="2">
        <f t="shared" ca="1" si="435"/>
        <v>1</v>
      </c>
      <c r="AJ1206" s="2">
        <f t="shared" ca="1" si="436"/>
        <v>1</v>
      </c>
      <c r="AK1206" s="2">
        <f t="shared" ca="1" si="437"/>
        <v>1</v>
      </c>
      <c r="AM1206">
        <f ca="1">+IF(COUNTIFS(AM$4:AM1205,1,$Q$4:$Q1205,$Q1206)=1,0,IF(U1206*AD1206&lt;$AO$1,1,0))</f>
        <v>0</v>
      </c>
      <c r="AN1206">
        <f ca="1">+IF(COUNTIFS(AN$4:AN1205,1,$Q$4:$Q1205,$Q1206)=1,0,IF(V1206*AE1206&lt;$AO$1,1,0))</f>
        <v>0</v>
      </c>
      <c r="AO1206">
        <f ca="1">+IF(COUNTIFS(AO$4:AO1205,1,$Q$4:$Q1205,$Q1206)=1,0,IF(W1206*AF1206&lt;$AO$1,1,0))</f>
        <v>0</v>
      </c>
      <c r="AP1206">
        <f ca="1">+IF(COUNTIFS(AP$4:AP1205,1,$Q$4:$Q1205,$Q1206)=1,0,IF(X1206*AG1206&lt;$AO$1,1,0))</f>
        <v>0</v>
      </c>
      <c r="AQ1206">
        <f ca="1">+IF(COUNTIFS(AQ$4:AQ1205,1,$Q$4:$Q1205,$Q1206)=1,0,IF(Y1206*AH1206&lt;$AO$1,1,0))</f>
        <v>0</v>
      </c>
      <c r="AR1206">
        <f ca="1">+IF(COUNTIFS(AR$4:AR1205,1,$Q$4:$Q1205,$Q1206)=1,0,IF(Z1206*AI1206&lt;$AO$1,1,0))</f>
        <v>0</v>
      </c>
      <c r="AS1206">
        <f ca="1">+IF(COUNTIFS(AS$4:AS1205,1,$Q$4:$Q1205,$Q1206)=1,0,IF(AA1206*AJ1206&lt;$AO$1,1,0))</f>
        <v>0</v>
      </c>
      <c r="AT1206">
        <f ca="1">+IF(COUNTIFS(AT$4:AT1205,1,$Q$4:$Q1205,$Q1206)=1,0,IF(AB1206*AK1206&lt;$AO$1,1,0))</f>
        <v>0</v>
      </c>
      <c r="AU1206">
        <f t="shared" ca="1" si="428"/>
        <v>0</v>
      </c>
      <c r="AW1206">
        <f ca="1">1*(COUNTIFS($Q$4:$Q1205,Q1206,AU$4:AU1205,1)&gt;0)</f>
        <v>1</v>
      </c>
      <c r="AX1206" t="str">
        <f t="shared" ca="1" si="438"/>
        <v/>
      </c>
    </row>
    <row r="1207" spans="2:50" x14ac:dyDescent="0.35">
      <c r="B1207">
        <f t="shared" si="429"/>
        <v>1204</v>
      </c>
      <c r="C1207" s="5">
        <f>AVERAGEIFS(TimeSeries!1205:1205,TimeSeries!$1:$1,"&lt;="&amp;C$3,TimeSeries!$1:$1,"&gt;="&amp;C$2)</f>
        <v>138.4</v>
      </c>
      <c r="D1207" s="5">
        <f>AVERAGEIFS(TimeSeries!1205:1205,TimeSeries!$1:$1,"&lt;="&amp;D$3,TimeSeries!$1:$1,"&gt;="&amp;D$2)</f>
        <v>145.4</v>
      </c>
      <c r="E1207" s="5">
        <f>AVERAGEIFS(TimeSeries!1205:1205,TimeSeries!$1:$1,"&lt;="&amp;E$3,TimeSeries!$1:$1,"&gt;="&amp;E$2)</f>
        <v>147.55000000000001</v>
      </c>
      <c r="F1207" s="5">
        <f>AVERAGEIFS(TimeSeries!1205:1205,TimeSeries!$1:$1,"&lt;="&amp;F$3,TimeSeries!$1:$1,"&gt;="&amp;F$2)</f>
        <v>144.05000000000001</v>
      </c>
      <c r="G1207" s="5">
        <f>AVERAGEIFS(TimeSeries!1205:1205,TimeSeries!$1:$1,"&lt;="&amp;G$3,TimeSeries!$1:$1,"&gt;="&amp;G$2)</f>
        <v>136.94999999999999</v>
      </c>
      <c r="H1207" s="5">
        <f>AVERAGEIFS(TimeSeries!1205:1205,TimeSeries!$1:$1,"&lt;="&amp;H$3,TimeSeries!$1:$1,"&gt;="&amp;H$2)</f>
        <v>128.44999999999999</v>
      </c>
      <c r="I1207" s="5">
        <f>AVERAGEIFS(TimeSeries!1205:1205,TimeSeries!$1:$1,"&lt;="&amp;I$3,TimeSeries!$1:$1,"&gt;="&amp;I$2)</f>
        <v>126.35</v>
      </c>
      <c r="J1207" s="5">
        <f>AVERAGEIFS(TimeSeries!1205:1205,TimeSeries!$1:$1,"&lt;="&amp;J$3,TimeSeries!$1:$1,"&gt;="&amp;J$2)</f>
        <v>128.69999999999999</v>
      </c>
      <c r="K1207" s="5">
        <f>+TimeSeries!I1205</f>
        <v>137.3125</v>
      </c>
      <c r="M1207">
        <f t="shared" si="447"/>
        <v>117.721875</v>
      </c>
      <c r="N1207">
        <f t="shared" si="448"/>
        <v>125.58750000000001</v>
      </c>
      <c r="O1207">
        <f t="shared" si="427"/>
        <v>0</v>
      </c>
      <c r="P1207">
        <f t="shared" si="449"/>
        <v>0</v>
      </c>
      <c r="Q1207">
        <f>+INDEX(TimeSeries!$A:$ZZ,'TimeSeries - Formatted'!$B1207+1,'TimeSeries - Formatted'!K$1)</f>
        <v>43</v>
      </c>
      <c r="R1207">
        <f>SUM(O$4:O1207)</f>
        <v>58</v>
      </c>
      <c r="S1207">
        <f>SUM(P$4:P1207)</f>
        <v>59</v>
      </c>
      <c r="U1207" s="1">
        <f t="shared" si="439"/>
        <v>1.9145802650957222E-2</v>
      </c>
      <c r="V1207" s="1">
        <f t="shared" si="440"/>
        <v>3.6350677120456032E-2</v>
      </c>
      <c r="W1207" s="1">
        <f t="shared" si="441"/>
        <v>3.6165730337078594E-2</v>
      </c>
      <c r="X1207" s="1">
        <f t="shared" si="442"/>
        <v>1.8741159830268694E-2</v>
      </c>
      <c r="Y1207" s="1">
        <f t="shared" si="443"/>
        <v>8.8397790055247949E-3</v>
      </c>
      <c r="Z1207" s="1">
        <f t="shared" si="444"/>
        <v>9.4302554027503316E-3</v>
      </c>
      <c r="AA1207" s="1">
        <f t="shared" si="445"/>
        <v>9.5884938074310977E-3</v>
      </c>
      <c r="AB1207" s="1">
        <f t="shared" si="446"/>
        <v>1.09976433621366E-2</v>
      </c>
      <c r="AD1207" s="2">
        <f t="shared" ca="1" si="430"/>
        <v>1</v>
      </c>
      <c r="AE1207" s="2">
        <f t="shared" ca="1" si="431"/>
        <v>1</v>
      </c>
      <c r="AF1207" s="2">
        <f t="shared" ca="1" si="432"/>
        <v>1</v>
      </c>
      <c r="AG1207" s="2">
        <f t="shared" ca="1" si="433"/>
        <v>1</v>
      </c>
      <c r="AH1207" s="2">
        <f t="shared" ca="1" si="434"/>
        <v>1</v>
      </c>
      <c r="AI1207" s="2">
        <f t="shared" ca="1" si="435"/>
        <v>1</v>
      </c>
      <c r="AJ1207" s="2">
        <f t="shared" ca="1" si="436"/>
        <v>1</v>
      </c>
      <c r="AK1207" s="2">
        <f t="shared" ca="1" si="437"/>
        <v>1</v>
      </c>
      <c r="AM1207">
        <f ca="1">+IF(COUNTIFS(AM$4:AM1206,1,$Q$4:$Q1206,$Q1207)=1,0,IF(U1207*AD1207&lt;$AO$1,1,0))</f>
        <v>0</v>
      </c>
      <c r="AN1207">
        <f ca="1">+IF(COUNTIFS(AN$4:AN1206,1,$Q$4:$Q1206,$Q1207)=1,0,IF(V1207*AE1207&lt;$AO$1,1,0))</f>
        <v>0</v>
      </c>
      <c r="AO1207">
        <f ca="1">+IF(COUNTIFS(AO$4:AO1206,1,$Q$4:$Q1206,$Q1207)=1,0,IF(W1207*AF1207&lt;$AO$1,1,0))</f>
        <v>0</v>
      </c>
      <c r="AP1207">
        <f ca="1">+IF(COUNTIFS(AP$4:AP1206,1,$Q$4:$Q1206,$Q1207)=1,0,IF(X1207*AG1207&lt;$AO$1,1,0))</f>
        <v>0</v>
      </c>
      <c r="AQ1207">
        <f ca="1">+IF(COUNTIFS(AQ$4:AQ1206,1,$Q$4:$Q1206,$Q1207)=1,0,IF(Y1207*AH1207&lt;$AO$1,1,0))</f>
        <v>0</v>
      </c>
      <c r="AR1207">
        <f ca="1">+IF(COUNTIFS(AR$4:AR1206,1,$Q$4:$Q1206,$Q1207)=1,0,IF(Z1207*AI1207&lt;$AO$1,1,0))</f>
        <v>0</v>
      </c>
      <c r="AS1207">
        <f ca="1">+IF(COUNTIFS(AS$4:AS1206,1,$Q$4:$Q1206,$Q1207)=1,0,IF(AA1207*AJ1207&lt;$AO$1,1,0))</f>
        <v>0</v>
      </c>
      <c r="AT1207">
        <f ca="1">+IF(COUNTIFS(AT$4:AT1206,1,$Q$4:$Q1206,$Q1207)=1,0,IF(AB1207*AK1207&lt;$AO$1,1,0))</f>
        <v>0</v>
      </c>
      <c r="AU1207">
        <f t="shared" ca="1" si="428"/>
        <v>0</v>
      </c>
      <c r="AW1207">
        <f ca="1">1*(COUNTIFS($Q$4:$Q1206,Q1207,AU$4:AU1206,1)&gt;0)</f>
        <v>1</v>
      </c>
      <c r="AX1207" t="str">
        <f t="shared" ca="1" si="438"/>
        <v/>
      </c>
    </row>
    <row r="1208" spans="2:50" x14ac:dyDescent="0.35">
      <c r="B1208">
        <f t="shared" si="429"/>
        <v>1205</v>
      </c>
      <c r="C1208" s="5">
        <f>AVERAGEIFS(TimeSeries!1206:1206,TimeSeries!$1:$1,"&lt;="&amp;C$3,TimeSeries!$1:$1,"&gt;="&amp;C$2)</f>
        <v>142.55000000000001</v>
      </c>
      <c r="D1208" s="5">
        <f>AVERAGEIFS(TimeSeries!1206:1206,TimeSeries!$1:$1,"&lt;="&amp;D$3,TimeSeries!$1:$1,"&gt;="&amp;D$2)</f>
        <v>145.55000000000001</v>
      </c>
      <c r="E1208" s="5">
        <f>AVERAGEIFS(TimeSeries!1206:1206,TimeSeries!$1:$1,"&lt;="&amp;E$3,TimeSeries!$1:$1,"&gt;="&amp;E$2)</f>
        <v>146.94999999999999</v>
      </c>
      <c r="F1208" s="5">
        <f>AVERAGEIFS(TimeSeries!1206:1206,TimeSeries!$1:$1,"&lt;="&amp;F$3,TimeSeries!$1:$1,"&gt;="&amp;F$2)</f>
        <v>147.44999999999999</v>
      </c>
      <c r="G1208" s="5">
        <f>AVERAGEIFS(TimeSeries!1206:1206,TimeSeries!$1:$1,"&lt;="&amp;G$3,TimeSeries!$1:$1,"&gt;="&amp;G$2)</f>
        <v>140.4</v>
      </c>
      <c r="H1208" s="5">
        <f>AVERAGEIFS(TimeSeries!1206:1206,TimeSeries!$1:$1,"&lt;="&amp;H$3,TimeSeries!$1:$1,"&gt;="&amp;H$2)</f>
        <v>131.9</v>
      </c>
      <c r="I1208" s="5">
        <f>AVERAGEIFS(TimeSeries!1206:1206,TimeSeries!$1:$1,"&lt;="&amp;I$3,TimeSeries!$1:$1,"&gt;="&amp;I$2)</f>
        <v>130.44999999999999</v>
      </c>
      <c r="J1208" s="5">
        <f>AVERAGEIFS(TimeSeries!1206:1206,TimeSeries!$1:$1,"&lt;="&amp;J$3,TimeSeries!$1:$1,"&gt;="&amp;J$2)</f>
        <v>132.9</v>
      </c>
      <c r="K1208" s="5">
        <f>+TimeSeries!I1206</f>
        <v>140.08750000000001</v>
      </c>
      <c r="M1208">
        <f t="shared" si="447"/>
        <v>117.721875</v>
      </c>
      <c r="N1208">
        <f t="shared" si="448"/>
        <v>125.58750000000001</v>
      </c>
      <c r="O1208">
        <f t="shared" si="427"/>
        <v>0</v>
      </c>
      <c r="P1208">
        <f t="shared" si="449"/>
        <v>0</v>
      </c>
      <c r="Q1208">
        <f>+INDEX(TimeSeries!$A:$ZZ,'TimeSeries - Formatted'!$B1208+1,'TimeSeries - Formatted'!K$1)</f>
        <v>43</v>
      </c>
      <c r="R1208">
        <f>SUM(O$4:O1208)</f>
        <v>58</v>
      </c>
      <c r="S1208">
        <f>SUM(P$4:P1208)</f>
        <v>59</v>
      </c>
      <c r="U1208" s="1">
        <f t="shared" si="439"/>
        <v>2.9985549132947931E-2</v>
      </c>
      <c r="V1208" s="1">
        <f t="shared" si="440"/>
        <v>1.0316368638239037E-3</v>
      </c>
      <c r="W1208" s="1">
        <f t="shared" si="441"/>
        <v>-4.0664181633346397E-3</v>
      </c>
      <c r="X1208" s="1">
        <f t="shared" si="442"/>
        <v>2.3602915654286516E-2</v>
      </c>
      <c r="Y1208" s="1">
        <f t="shared" si="443"/>
        <v>2.5191675794085544E-2</v>
      </c>
      <c r="Z1208" s="1">
        <f t="shared" si="444"/>
        <v>2.6858699883223203E-2</v>
      </c>
      <c r="AA1208" s="1">
        <f t="shared" si="445"/>
        <v>3.2449544914918915E-2</v>
      </c>
      <c r="AB1208" s="1">
        <f t="shared" si="446"/>
        <v>3.2634032634032861E-2</v>
      </c>
      <c r="AD1208" s="2">
        <f t="shared" ca="1" si="430"/>
        <v>1</v>
      </c>
      <c r="AE1208" s="2">
        <f t="shared" ca="1" si="431"/>
        <v>1</v>
      </c>
      <c r="AF1208" s="2">
        <f t="shared" ca="1" si="432"/>
        <v>1</v>
      </c>
      <c r="AG1208" s="2">
        <f t="shared" ca="1" si="433"/>
        <v>1</v>
      </c>
      <c r="AH1208" s="2">
        <f t="shared" ca="1" si="434"/>
        <v>1</v>
      </c>
      <c r="AI1208" s="2">
        <f t="shared" ca="1" si="435"/>
        <v>1</v>
      </c>
      <c r="AJ1208" s="2">
        <f t="shared" ca="1" si="436"/>
        <v>1</v>
      </c>
      <c r="AK1208" s="2">
        <f t="shared" ca="1" si="437"/>
        <v>1</v>
      </c>
      <c r="AM1208">
        <f ca="1">+IF(COUNTIFS(AM$4:AM1207,1,$Q$4:$Q1207,$Q1208)=1,0,IF(U1208*AD1208&lt;$AO$1,1,0))</f>
        <v>0</v>
      </c>
      <c r="AN1208">
        <f ca="1">+IF(COUNTIFS(AN$4:AN1207,1,$Q$4:$Q1207,$Q1208)=1,0,IF(V1208*AE1208&lt;$AO$1,1,0))</f>
        <v>0</v>
      </c>
      <c r="AO1208">
        <f ca="1">+IF(COUNTIFS(AO$4:AO1207,1,$Q$4:$Q1207,$Q1208)=1,0,IF(W1208*AF1208&lt;$AO$1,1,0))</f>
        <v>0</v>
      </c>
      <c r="AP1208">
        <f ca="1">+IF(COUNTIFS(AP$4:AP1207,1,$Q$4:$Q1207,$Q1208)=1,0,IF(X1208*AG1208&lt;$AO$1,1,0))</f>
        <v>0</v>
      </c>
      <c r="AQ1208">
        <f ca="1">+IF(COUNTIFS(AQ$4:AQ1207,1,$Q$4:$Q1207,$Q1208)=1,0,IF(Y1208*AH1208&lt;$AO$1,1,0))</f>
        <v>0</v>
      </c>
      <c r="AR1208">
        <f ca="1">+IF(COUNTIFS(AR$4:AR1207,1,$Q$4:$Q1207,$Q1208)=1,0,IF(Z1208*AI1208&lt;$AO$1,1,0))</f>
        <v>0</v>
      </c>
      <c r="AS1208">
        <f ca="1">+IF(COUNTIFS(AS$4:AS1207,1,$Q$4:$Q1207,$Q1208)=1,0,IF(AA1208*AJ1208&lt;$AO$1,1,0))</f>
        <v>0</v>
      </c>
      <c r="AT1208">
        <f ca="1">+IF(COUNTIFS(AT$4:AT1207,1,$Q$4:$Q1207,$Q1208)=1,0,IF(AB1208*AK1208&lt;$AO$1,1,0))</f>
        <v>0</v>
      </c>
      <c r="AU1208">
        <f t="shared" ca="1" si="428"/>
        <v>0</v>
      </c>
      <c r="AW1208">
        <f ca="1">1*(COUNTIFS($Q$4:$Q1207,Q1208,AU$4:AU1207,1)&gt;0)</f>
        <v>1</v>
      </c>
      <c r="AX1208" t="str">
        <f t="shared" ca="1" si="438"/>
        <v/>
      </c>
    </row>
    <row r="1209" spans="2:50" x14ac:dyDescent="0.35">
      <c r="B1209">
        <f t="shared" si="429"/>
        <v>1206</v>
      </c>
      <c r="C1209" s="5">
        <f>AVERAGEIFS(TimeSeries!1207:1207,TimeSeries!$1:$1,"&lt;="&amp;C$3,TimeSeries!$1:$1,"&gt;="&amp;C$2)</f>
        <v>140.19999999999999</v>
      </c>
      <c r="D1209" s="5">
        <f>AVERAGEIFS(TimeSeries!1207:1207,TimeSeries!$1:$1,"&lt;="&amp;D$3,TimeSeries!$1:$1,"&gt;="&amp;D$2)</f>
        <v>138.19999999999999</v>
      </c>
      <c r="E1209" s="5">
        <f>AVERAGEIFS(TimeSeries!1207:1207,TimeSeries!$1:$1,"&lt;="&amp;E$3,TimeSeries!$1:$1,"&gt;="&amp;E$2)</f>
        <v>138.19999999999999</v>
      </c>
      <c r="F1209" s="5">
        <f>AVERAGEIFS(TimeSeries!1207:1207,TimeSeries!$1:$1,"&lt;="&amp;F$3,TimeSeries!$1:$1,"&gt;="&amp;F$2)</f>
        <v>141.69999999999999</v>
      </c>
      <c r="G1209" s="5">
        <f>AVERAGEIFS(TimeSeries!1207:1207,TimeSeries!$1:$1,"&lt;="&amp;G$3,TimeSeries!$1:$1,"&gt;="&amp;G$2)</f>
        <v>138.19999999999999</v>
      </c>
      <c r="H1209" s="5">
        <f>AVERAGEIFS(TimeSeries!1207:1207,TimeSeries!$1:$1,"&lt;="&amp;H$3,TimeSeries!$1:$1,"&gt;="&amp;H$2)</f>
        <v>134.19999999999999</v>
      </c>
      <c r="I1209" s="5">
        <f>AVERAGEIFS(TimeSeries!1207:1207,TimeSeries!$1:$1,"&lt;="&amp;I$3,TimeSeries!$1:$1,"&gt;="&amp;I$2)</f>
        <v>133.44999999999999</v>
      </c>
      <c r="J1209" s="5">
        <f>AVERAGEIFS(TimeSeries!1207:1207,TimeSeries!$1:$1,"&lt;="&amp;J$3,TimeSeries!$1:$1,"&gt;="&amp;J$2)</f>
        <v>132.9</v>
      </c>
      <c r="K1209" s="5">
        <f>+TimeSeries!I1207</f>
        <v>137.51249999999999</v>
      </c>
      <c r="M1209">
        <f t="shared" si="447"/>
        <v>117.721875</v>
      </c>
      <c r="N1209">
        <f t="shared" si="448"/>
        <v>125.58750000000001</v>
      </c>
      <c r="O1209">
        <f t="shared" si="427"/>
        <v>0</v>
      </c>
      <c r="P1209">
        <f t="shared" si="449"/>
        <v>0</v>
      </c>
      <c r="Q1209">
        <f>+INDEX(TimeSeries!$A:$ZZ,'TimeSeries - Formatted'!$B1209+1,'TimeSeries - Formatted'!K$1)</f>
        <v>43</v>
      </c>
      <c r="R1209">
        <f>SUM(O$4:O1209)</f>
        <v>58</v>
      </c>
      <c r="S1209">
        <f>SUM(P$4:P1209)</f>
        <v>59</v>
      </c>
      <c r="U1209" s="1">
        <f t="shared" si="439"/>
        <v>-1.6485443703963654E-2</v>
      </c>
      <c r="V1209" s="1">
        <f t="shared" si="440"/>
        <v>-5.0498110614909164E-2</v>
      </c>
      <c r="W1209" s="1">
        <f t="shared" si="441"/>
        <v>-6.3368349711962146E-2</v>
      </c>
      <c r="X1209" s="1">
        <f t="shared" si="442"/>
        <v>-3.8996269922007443E-2</v>
      </c>
      <c r="Y1209" s="1">
        <f t="shared" si="443"/>
        <v>-1.5669515669515799E-2</v>
      </c>
      <c r="Z1209" s="1">
        <f t="shared" si="444"/>
        <v>1.7437452615617799E-2</v>
      </c>
      <c r="AA1209" s="1">
        <f t="shared" si="445"/>
        <v>2.2997316979685767E-2</v>
      </c>
      <c r="AB1209" s="1">
        <f t="shared" si="446"/>
        <v>0</v>
      </c>
      <c r="AD1209" s="2">
        <f t="shared" ca="1" si="430"/>
        <v>1</v>
      </c>
      <c r="AE1209" s="2">
        <f t="shared" ca="1" si="431"/>
        <v>1</v>
      </c>
      <c r="AF1209" s="2">
        <f t="shared" ca="1" si="432"/>
        <v>1</v>
      </c>
      <c r="AG1209" s="2">
        <f t="shared" ca="1" si="433"/>
        <v>1</v>
      </c>
      <c r="AH1209" s="2">
        <f t="shared" ca="1" si="434"/>
        <v>1</v>
      </c>
      <c r="AI1209" s="2">
        <f t="shared" ca="1" si="435"/>
        <v>1</v>
      </c>
      <c r="AJ1209" s="2">
        <f t="shared" ca="1" si="436"/>
        <v>1</v>
      </c>
      <c r="AK1209" s="2">
        <f t="shared" ca="1" si="437"/>
        <v>1</v>
      </c>
      <c r="AM1209">
        <f ca="1">+IF(COUNTIFS(AM$4:AM1208,1,$Q$4:$Q1208,$Q1209)=1,0,IF(U1209*AD1209&lt;$AO$1,1,0))</f>
        <v>0</v>
      </c>
      <c r="AN1209">
        <f ca="1">+IF(COUNTIFS(AN$4:AN1208,1,$Q$4:$Q1208,$Q1209)=1,0,IF(V1209*AE1209&lt;$AO$1,1,0))</f>
        <v>0</v>
      </c>
      <c r="AO1209">
        <f ca="1">+IF(COUNTIFS(AO$4:AO1208,1,$Q$4:$Q1208,$Q1209)=1,0,IF(W1209*AF1209&lt;$AO$1,1,0))</f>
        <v>0</v>
      </c>
      <c r="AP1209">
        <f ca="1">+IF(COUNTIFS(AP$4:AP1208,1,$Q$4:$Q1208,$Q1209)=1,0,IF(X1209*AG1209&lt;$AO$1,1,0))</f>
        <v>0</v>
      </c>
      <c r="AQ1209">
        <f ca="1">+IF(COUNTIFS(AQ$4:AQ1208,1,$Q$4:$Q1208,$Q1209)=1,0,IF(Y1209*AH1209&lt;$AO$1,1,0))</f>
        <v>0</v>
      </c>
      <c r="AR1209">
        <f ca="1">+IF(COUNTIFS(AR$4:AR1208,1,$Q$4:$Q1208,$Q1209)=1,0,IF(Z1209*AI1209&lt;$AO$1,1,0))</f>
        <v>0</v>
      </c>
      <c r="AS1209">
        <f ca="1">+IF(COUNTIFS(AS$4:AS1208,1,$Q$4:$Q1208,$Q1209)=1,0,IF(AA1209*AJ1209&lt;$AO$1,1,0))</f>
        <v>0</v>
      </c>
      <c r="AT1209">
        <f ca="1">+IF(COUNTIFS(AT$4:AT1208,1,$Q$4:$Q1208,$Q1209)=1,0,IF(AB1209*AK1209&lt;$AO$1,1,0))</f>
        <v>0</v>
      </c>
      <c r="AU1209">
        <f t="shared" ca="1" si="428"/>
        <v>0</v>
      </c>
      <c r="AW1209">
        <f ca="1">1*(COUNTIFS($Q$4:$Q1208,Q1209,AU$4:AU1208,1)&gt;0)</f>
        <v>1</v>
      </c>
      <c r="AX1209" t="str">
        <f t="shared" ca="1" si="438"/>
        <v/>
      </c>
    </row>
    <row r="1210" spans="2:50" x14ac:dyDescent="0.35">
      <c r="B1210">
        <f t="shared" si="429"/>
        <v>1207</v>
      </c>
      <c r="C1210" s="5">
        <f>AVERAGEIFS(TimeSeries!1208:1208,TimeSeries!$1:$1,"&lt;="&amp;C$3,TimeSeries!$1:$1,"&gt;="&amp;C$2)</f>
        <v>130.55000000000001</v>
      </c>
      <c r="D1210" s="5">
        <f>AVERAGEIFS(TimeSeries!1208:1208,TimeSeries!$1:$1,"&lt;="&amp;D$3,TimeSeries!$1:$1,"&gt;="&amp;D$2)</f>
        <v>127.05</v>
      </c>
      <c r="E1210" s="5">
        <f>AVERAGEIFS(TimeSeries!1208:1208,TimeSeries!$1:$1,"&lt;="&amp;E$3,TimeSeries!$1:$1,"&gt;="&amp;E$2)</f>
        <v>127.05</v>
      </c>
      <c r="F1210" s="5">
        <f>AVERAGEIFS(TimeSeries!1208:1208,TimeSeries!$1:$1,"&lt;="&amp;F$3,TimeSeries!$1:$1,"&gt;="&amp;F$2)</f>
        <v>132.05000000000001</v>
      </c>
      <c r="G1210" s="5">
        <f>AVERAGEIFS(TimeSeries!1208:1208,TimeSeries!$1:$1,"&lt;="&amp;G$3,TimeSeries!$1:$1,"&gt;="&amp;G$2)</f>
        <v>130.65</v>
      </c>
      <c r="H1210" s="5">
        <f>AVERAGEIFS(TimeSeries!1208:1208,TimeSeries!$1:$1,"&lt;="&amp;H$3,TimeSeries!$1:$1,"&gt;="&amp;H$2)</f>
        <v>128.15</v>
      </c>
      <c r="I1210" s="5">
        <f>AVERAGEIFS(TimeSeries!1208:1208,TimeSeries!$1:$1,"&lt;="&amp;I$3,TimeSeries!$1:$1,"&gt;="&amp;I$2)</f>
        <v>127.45</v>
      </c>
      <c r="J1210" s="5">
        <f>AVERAGEIFS(TimeSeries!1208:1208,TimeSeries!$1:$1,"&lt;="&amp;J$3,TimeSeries!$1:$1,"&gt;="&amp;J$2)</f>
        <v>125.9</v>
      </c>
      <c r="K1210" s="5">
        <f>+TimeSeries!I1208</f>
        <v>128.92500000000001</v>
      </c>
      <c r="M1210">
        <f t="shared" si="447"/>
        <v>117.721875</v>
      </c>
      <c r="N1210">
        <f t="shared" si="448"/>
        <v>125.58750000000001</v>
      </c>
      <c r="O1210">
        <f t="shared" si="427"/>
        <v>0</v>
      </c>
      <c r="P1210">
        <f t="shared" si="449"/>
        <v>0</v>
      </c>
      <c r="Q1210">
        <f>+INDEX(TimeSeries!$A:$ZZ,'TimeSeries - Formatted'!$B1210+1,'TimeSeries - Formatted'!K$1)</f>
        <v>43</v>
      </c>
      <c r="R1210">
        <f>SUM(O$4:O1210)</f>
        <v>58</v>
      </c>
      <c r="S1210">
        <f>SUM(P$4:P1210)</f>
        <v>59</v>
      </c>
      <c r="U1210" s="1">
        <f t="shared" si="439"/>
        <v>-8.4180989126622197E-2</v>
      </c>
      <c r="V1210" s="1">
        <f t="shared" si="440"/>
        <v>-0.127104087942288</v>
      </c>
      <c r="W1210" s="1">
        <f t="shared" si="441"/>
        <v>-0.13893595391392755</v>
      </c>
      <c r="X1210" s="1">
        <f t="shared" si="442"/>
        <v>-0.10444218379111547</v>
      </c>
      <c r="Y1210" s="1">
        <f t="shared" si="443"/>
        <v>-6.944444444444442E-2</v>
      </c>
      <c r="Z1210" s="1">
        <f t="shared" si="444"/>
        <v>-4.5081967213114638E-2</v>
      </c>
      <c r="AA1210" s="1">
        <f t="shared" si="445"/>
        <v>-4.4960659423004756E-2</v>
      </c>
      <c r="AB1210" s="1">
        <f t="shared" si="446"/>
        <v>-5.267118133935289E-2</v>
      </c>
      <c r="AD1210" s="2">
        <f t="shared" ca="1" si="430"/>
        <v>1</v>
      </c>
      <c r="AE1210" s="2">
        <f t="shared" ca="1" si="431"/>
        <v>1</v>
      </c>
      <c r="AF1210" s="2">
        <f t="shared" ca="1" si="432"/>
        <v>1</v>
      </c>
      <c r="AG1210" s="2">
        <f t="shared" ca="1" si="433"/>
        <v>1</v>
      </c>
      <c r="AH1210" s="2">
        <f t="shared" ca="1" si="434"/>
        <v>1</v>
      </c>
      <c r="AI1210" s="2">
        <f t="shared" ca="1" si="435"/>
        <v>1</v>
      </c>
      <c r="AJ1210" s="2">
        <f t="shared" ca="1" si="436"/>
        <v>1</v>
      </c>
      <c r="AK1210" s="2">
        <f t="shared" ca="1" si="437"/>
        <v>1</v>
      </c>
      <c r="AM1210">
        <f ca="1">+IF(COUNTIFS(AM$4:AM1209,1,$Q$4:$Q1209,$Q1210)=1,0,IF(U1210*AD1210&lt;$AO$1,1,0))</f>
        <v>0</v>
      </c>
      <c r="AN1210">
        <f ca="1">+IF(COUNTIFS(AN$4:AN1209,1,$Q$4:$Q1209,$Q1210)=1,0,IF(V1210*AE1210&lt;$AO$1,1,0))</f>
        <v>0</v>
      </c>
      <c r="AO1210">
        <f ca="1">+IF(COUNTIFS(AO$4:AO1209,1,$Q$4:$Q1209,$Q1210)=1,0,IF(W1210*AF1210&lt;$AO$1,1,0))</f>
        <v>0</v>
      </c>
      <c r="AP1210">
        <f ca="1">+IF(COUNTIFS(AP$4:AP1209,1,$Q$4:$Q1209,$Q1210)=1,0,IF(X1210*AG1210&lt;$AO$1,1,0))</f>
        <v>0</v>
      </c>
      <c r="AQ1210">
        <f ca="1">+IF(COUNTIFS(AQ$4:AQ1209,1,$Q$4:$Q1209,$Q1210)=1,0,IF(Y1210*AH1210&lt;$AO$1,1,0))</f>
        <v>0</v>
      </c>
      <c r="AR1210">
        <f ca="1">+IF(COUNTIFS(AR$4:AR1209,1,$Q$4:$Q1209,$Q1210)=1,0,IF(Z1210*AI1210&lt;$AO$1,1,0))</f>
        <v>0</v>
      </c>
      <c r="AS1210">
        <f ca="1">+IF(COUNTIFS(AS$4:AS1209,1,$Q$4:$Q1209,$Q1210)=1,0,IF(AA1210*AJ1210&lt;$AO$1,1,0))</f>
        <v>0</v>
      </c>
      <c r="AT1210">
        <f ca="1">+IF(COUNTIFS(AT$4:AT1209,1,$Q$4:$Q1209,$Q1210)=1,0,IF(AB1210*AK1210&lt;$AO$1,1,0))</f>
        <v>0</v>
      </c>
      <c r="AU1210">
        <f t="shared" ca="1" si="428"/>
        <v>0</v>
      </c>
      <c r="AW1210">
        <f ca="1">1*(COUNTIFS($Q$4:$Q1209,Q1210,AU$4:AU1209,1)&gt;0)</f>
        <v>1</v>
      </c>
      <c r="AX1210" t="str">
        <f t="shared" ca="1" si="438"/>
        <v/>
      </c>
    </row>
    <row r="1211" spans="2:50" x14ac:dyDescent="0.35">
      <c r="B1211">
        <f t="shared" si="429"/>
        <v>1208</v>
      </c>
      <c r="C1211" s="5">
        <f>AVERAGEIFS(TimeSeries!1209:1209,TimeSeries!$1:$1,"&lt;="&amp;C$3,TimeSeries!$1:$1,"&gt;="&amp;C$2)</f>
        <v>120.1</v>
      </c>
      <c r="D1211" s="5">
        <f>AVERAGEIFS(TimeSeries!1209:1209,TimeSeries!$1:$1,"&lt;="&amp;D$3,TimeSeries!$1:$1,"&gt;="&amp;D$2)</f>
        <v>121.1</v>
      </c>
      <c r="E1211" s="5">
        <f>AVERAGEIFS(TimeSeries!1209:1209,TimeSeries!$1:$1,"&lt;="&amp;E$3,TimeSeries!$1:$1,"&gt;="&amp;E$2)</f>
        <v>122.5</v>
      </c>
      <c r="F1211" s="5">
        <f>AVERAGEIFS(TimeSeries!1209:1209,TimeSeries!$1:$1,"&lt;="&amp;F$3,TimeSeries!$1:$1,"&gt;="&amp;F$2)</f>
        <v>122.5</v>
      </c>
      <c r="G1211" s="5">
        <f>AVERAGEIFS(TimeSeries!1209:1209,TimeSeries!$1:$1,"&lt;="&amp;G$3,TimeSeries!$1:$1,"&gt;="&amp;G$2)</f>
        <v>120.4</v>
      </c>
      <c r="H1211" s="5">
        <f>AVERAGEIFS(TimeSeries!1209:1209,TimeSeries!$1:$1,"&lt;="&amp;H$3,TimeSeries!$1:$1,"&gt;="&amp;H$2)</f>
        <v>118.9</v>
      </c>
      <c r="I1211" s="5">
        <f>AVERAGEIFS(TimeSeries!1209:1209,TimeSeries!$1:$1,"&lt;="&amp;I$3,TimeSeries!$1:$1,"&gt;="&amp;I$2)</f>
        <v>119.6</v>
      </c>
      <c r="J1211" s="5">
        <f>AVERAGEIFS(TimeSeries!1209:1209,TimeSeries!$1:$1,"&lt;="&amp;J$3,TimeSeries!$1:$1,"&gt;="&amp;J$2)</f>
        <v>120.2</v>
      </c>
      <c r="K1211" s="5">
        <f>+TimeSeries!I1209</f>
        <v>120.65</v>
      </c>
      <c r="M1211">
        <f t="shared" si="447"/>
        <v>117.721875</v>
      </c>
      <c r="N1211">
        <f t="shared" si="448"/>
        <v>125.58750000000001</v>
      </c>
      <c r="O1211">
        <f t="shared" si="427"/>
        <v>0</v>
      </c>
      <c r="P1211">
        <f t="shared" si="449"/>
        <v>0</v>
      </c>
      <c r="Q1211">
        <f>+INDEX(TimeSeries!$A:$ZZ,'TimeSeries - Formatted'!$B1211+1,'TimeSeries - Formatted'!K$1)</f>
        <v>43</v>
      </c>
      <c r="R1211">
        <f>SUM(O$4:O1211)</f>
        <v>58</v>
      </c>
      <c r="S1211">
        <f>SUM(P$4:P1211)</f>
        <v>59</v>
      </c>
      <c r="U1211" s="1">
        <f t="shared" si="439"/>
        <v>-0.15748860049105584</v>
      </c>
      <c r="V1211" s="1">
        <f t="shared" si="440"/>
        <v>-0.16798351082102381</v>
      </c>
      <c r="W1211" s="1">
        <f t="shared" si="441"/>
        <v>-0.16977295831921391</v>
      </c>
      <c r="X1211" s="1">
        <f t="shared" si="442"/>
        <v>-0.16920990166158012</v>
      </c>
      <c r="Y1211" s="1">
        <f t="shared" si="443"/>
        <v>-0.14245014245014243</v>
      </c>
      <c r="Z1211" s="1">
        <f t="shared" si="444"/>
        <v>-0.1140089418777942</v>
      </c>
      <c r="AA1211" s="1">
        <f t="shared" si="445"/>
        <v>-0.10378418883476959</v>
      </c>
      <c r="AB1211" s="1">
        <f t="shared" si="446"/>
        <v>-9.5560571858540277E-2</v>
      </c>
      <c r="AD1211" s="2">
        <f t="shared" ca="1" si="430"/>
        <v>1</v>
      </c>
      <c r="AE1211" s="2">
        <f t="shared" ca="1" si="431"/>
        <v>1</v>
      </c>
      <c r="AF1211" s="2">
        <f t="shared" ca="1" si="432"/>
        <v>1</v>
      </c>
      <c r="AG1211" s="2">
        <f t="shared" ca="1" si="433"/>
        <v>1</v>
      </c>
      <c r="AH1211" s="2">
        <f t="shared" ca="1" si="434"/>
        <v>1</v>
      </c>
      <c r="AI1211" s="2">
        <f t="shared" ca="1" si="435"/>
        <v>1</v>
      </c>
      <c r="AJ1211" s="2">
        <f t="shared" ca="1" si="436"/>
        <v>1</v>
      </c>
      <c r="AK1211" s="2">
        <f t="shared" ca="1" si="437"/>
        <v>1</v>
      </c>
      <c r="AM1211">
        <f ca="1">+IF(COUNTIFS(AM$4:AM1210,1,$Q$4:$Q1210,$Q1211)=1,0,IF(U1211*AD1211&lt;$AO$1,1,0))</f>
        <v>0</v>
      </c>
      <c r="AN1211">
        <f ca="1">+IF(COUNTIFS(AN$4:AN1210,1,$Q$4:$Q1210,$Q1211)=1,0,IF(V1211*AE1211&lt;$AO$1,1,0))</f>
        <v>0</v>
      </c>
      <c r="AO1211">
        <f ca="1">+IF(COUNTIFS(AO$4:AO1210,1,$Q$4:$Q1210,$Q1211)=1,0,IF(W1211*AF1211&lt;$AO$1,1,0))</f>
        <v>0</v>
      </c>
      <c r="AP1211">
        <f ca="1">+IF(COUNTIFS(AP$4:AP1210,1,$Q$4:$Q1210,$Q1211)=1,0,IF(X1211*AG1211&lt;$AO$1,1,0))</f>
        <v>0</v>
      </c>
      <c r="AQ1211">
        <f ca="1">+IF(COUNTIFS(AQ$4:AQ1210,1,$Q$4:$Q1210,$Q1211)=1,0,IF(Y1211*AH1211&lt;$AO$1,1,0))</f>
        <v>0</v>
      </c>
      <c r="AR1211">
        <f ca="1">+IF(COUNTIFS(AR$4:AR1210,1,$Q$4:$Q1210,$Q1211)=1,0,IF(Z1211*AI1211&lt;$AO$1,1,0))</f>
        <v>0</v>
      </c>
      <c r="AS1211">
        <f ca="1">+IF(COUNTIFS(AS$4:AS1210,1,$Q$4:$Q1210,$Q1211)=1,0,IF(AA1211*AJ1211&lt;$AO$1,1,0))</f>
        <v>0</v>
      </c>
      <c r="AT1211">
        <f ca="1">+IF(COUNTIFS(AT$4:AT1210,1,$Q$4:$Q1210,$Q1211)=1,0,IF(AB1211*AK1211&lt;$AO$1,1,0))</f>
        <v>0</v>
      </c>
      <c r="AU1211">
        <f t="shared" ca="1" si="428"/>
        <v>0</v>
      </c>
      <c r="AW1211">
        <f ca="1">1*(COUNTIFS($Q$4:$Q1210,Q1211,AU$4:AU1210,1)&gt;0)</f>
        <v>1</v>
      </c>
      <c r="AX1211" t="str">
        <f t="shared" ca="1" si="438"/>
        <v/>
      </c>
    </row>
    <row r="1212" spans="2:50" x14ac:dyDescent="0.35">
      <c r="B1212">
        <f t="shared" si="429"/>
        <v>1209</v>
      </c>
      <c r="C1212" s="5">
        <f>AVERAGEIFS(TimeSeries!1210:1210,TimeSeries!$1:$1,"&lt;="&amp;C$3,TimeSeries!$1:$1,"&gt;="&amp;C$2)</f>
        <v>116.4</v>
      </c>
      <c r="D1212" s="5">
        <f>AVERAGEIFS(TimeSeries!1210:1210,TimeSeries!$1:$1,"&lt;="&amp;D$3,TimeSeries!$1:$1,"&gt;="&amp;D$2)</f>
        <v>120.4</v>
      </c>
      <c r="E1212" s="5">
        <f>AVERAGEIFS(TimeSeries!1210:1210,TimeSeries!$1:$1,"&lt;="&amp;E$3,TimeSeries!$1:$1,"&gt;="&amp;E$2)</f>
        <v>121.8</v>
      </c>
      <c r="F1212" s="5">
        <f>AVERAGEIFS(TimeSeries!1210:1210,TimeSeries!$1:$1,"&lt;="&amp;F$3,TimeSeries!$1:$1,"&gt;="&amp;F$2)</f>
        <v>121.3</v>
      </c>
      <c r="G1212" s="5">
        <f>AVERAGEIFS(TimeSeries!1210:1210,TimeSeries!$1:$1,"&lt;="&amp;G$3,TimeSeries!$1:$1,"&gt;="&amp;G$2)</f>
        <v>119.9</v>
      </c>
      <c r="H1212" s="5">
        <f>AVERAGEIFS(TimeSeries!1210:1210,TimeSeries!$1:$1,"&lt;="&amp;H$3,TimeSeries!$1:$1,"&gt;="&amp;H$2)</f>
        <v>113.9</v>
      </c>
      <c r="I1212" s="5">
        <f>AVERAGEIFS(TimeSeries!1210:1210,TimeSeries!$1:$1,"&lt;="&amp;I$3,TimeSeries!$1:$1,"&gt;="&amp;I$2)</f>
        <v>111.8</v>
      </c>
      <c r="J1212" s="5">
        <f>AVERAGEIFS(TimeSeries!1210:1210,TimeSeries!$1:$1,"&lt;="&amp;J$3,TimeSeries!$1:$1,"&gt;="&amp;J$2)</f>
        <v>114.6</v>
      </c>
      <c r="K1212" s="5">
        <f>+TimeSeries!I1210</f>
        <v>117.47499999999999</v>
      </c>
      <c r="M1212">
        <f t="shared" si="447"/>
        <v>117.58124999999998</v>
      </c>
      <c r="N1212">
        <f t="shared" si="448"/>
        <v>125.58750000000001</v>
      </c>
      <c r="O1212">
        <f t="shared" si="427"/>
        <v>0</v>
      </c>
      <c r="P1212">
        <f t="shared" si="449"/>
        <v>0</v>
      </c>
      <c r="Q1212">
        <f>+INDEX(TimeSeries!$A:$ZZ,'TimeSeries - Formatted'!$B1212+1,'TimeSeries - Formatted'!K$1)</f>
        <v>43</v>
      </c>
      <c r="R1212">
        <f>SUM(O$4:O1212)</f>
        <v>58</v>
      </c>
      <c r="S1212">
        <f>SUM(P$4:P1212)</f>
        <v>59</v>
      </c>
      <c r="U1212" s="1">
        <f t="shared" si="439"/>
        <v>-0.18344440547176433</v>
      </c>
      <c r="V1212" s="1">
        <f t="shared" si="440"/>
        <v>-0.17279285468911032</v>
      </c>
      <c r="W1212" s="1">
        <f t="shared" si="441"/>
        <v>-0.17451711284310412</v>
      </c>
      <c r="X1212" s="1">
        <f t="shared" si="442"/>
        <v>-0.17734825364530349</v>
      </c>
      <c r="Y1212" s="1">
        <f t="shared" si="443"/>
        <v>-0.14601139601139601</v>
      </c>
      <c r="Z1212" s="1">
        <f t="shared" si="444"/>
        <v>-0.15126676602086431</v>
      </c>
      <c r="AA1212" s="1">
        <f t="shared" si="445"/>
        <v>-0.16223304608467581</v>
      </c>
      <c r="AB1212" s="1">
        <f t="shared" si="446"/>
        <v>-0.13769751693002263</v>
      </c>
      <c r="AD1212" s="2">
        <f t="shared" ca="1" si="430"/>
        <v>1</v>
      </c>
      <c r="AE1212" s="2">
        <f t="shared" ca="1" si="431"/>
        <v>1</v>
      </c>
      <c r="AF1212" s="2">
        <f t="shared" ca="1" si="432"/>
        <v>1</v>
      </c>
      <c r="AG1212" s="2">
        <f t="shared" ca="1" si="433"/>
        <v>1</v>
      </c>
      <c r="AH1212" s="2">
        <f t="shared" ca="1" si="434"/>
        <v>1</v>
      </c>
      <c r="AI1212" s="2">
        <f t="shared" ca="1" si="435"/>
        <v>1</v>
      </c>
      <c r="AJ1212" s="2">
        <f t="shared" ca="1" si="436"/>
        <v>1</v>
      </c>
      <c r="AK1212" s="2">
        <f t="shared" ca="1" si="437"/>
        <v>1</v>
      </c>
      <c r="AM1212">
        <f ca="1">+IF(COUNTIFS(AM$4:AM1211,1,$Q$4:$Q1211,$Q1212)=1,0,IF(U1212*AD1212&lt;$AO$1,1,0))</f>
        <v>0</v>
      </c>
      <c r="AN1212">
        <f ca="1">+IF(COUNTIFS(AN$4:AN1211,1,$Q$4:$Q1211,$Q1212)=1,0,IF(V1212*AE1212&lt;$AO$1,1,0))</f>
        <v>0</v>
      </c>
      <c r="AO1212">
        <f ca="1">+IF(COUNTIFS(AO$4:AO1211,1,$Q$4:$Q1211,$Q1212)=1,0,IF(W1212*AF1212&lt;$AO$1,1,0))</f>
        <v>0</v>
      </c>
      <c r="AP1212">
        <f ca="1">+IF(COUNTIFS(AP$4:AP1211,1,$Q$4:$Q1211,$Q1212)=1,0,IF(X1212*AG1212&lt;$AO$1,1,0))</f>
        <v>0</v>
      </c>
      <c r="AQ1212">
        <f ca="1">+IF(COUNTIFS(AQ$4:AQ1211,1,$Q$4:$Q1211,$Q1212)=1,0,IF(Y1212*AH1212&lt;$AO$1,1,0))</f>
        <v>0</v>
      </c>
      <c r="AR1212">
        <f ca="1">+IF(COUNTIFS(AR$4:AR1211,1,$Q$4:$Q1211,$Q1212)=1,0,IF(Z1212*AI1212&lt;$AO$1,1,0))</f>
        <v>0</v>
      </c>
      <c r="AS1212">
        <f ca="1">+IF(COUNTIFS(AS$4:AS1211,1,$Q$4:$Q1211,$Q1212)=1,0,IF(AA1212*AJ1212&lt;$AO$1,1,0))</f>
        <v>0</v>
      </c>
      <c r="AT1212">
        <f ca="1">+IF(COUNTIFS(AT$4:AT1211,1,$Q$4:$Q1211,$Q1212)=1,0,IF(AB1212*AK1212&lt;$AO$1,1,0))</f>
        <v>0</v>
      </c>
      <c r="AU1212">
        <f t="shared" ca="1" si="428"/>
        <v>0</v>
      </c>
      <c r="AW1212">
        <f ca="1">1*(COUNTIFS($Q$4:$Q1211,Q1212,AU$4:AU1211,1)&gt;0)</f>
        <v>1</v>
      </c>
      <c r="AX1212" t="str">
        <f t="shared" ca="1" si="438"/>
        <v/>
      </c>
    </row>
    <row r="1213" spans="2:50" x14ac:dyDescent="0.35">
      <c r="B1213">
        <f t="shared" si="429"/>
        <v>1210</v>
      </c>
      <c r="C1213" s="5">
        <f>AVERAGEIFS(TimeSeries!1211:1211,TimeSeries!$1:$1,"&lt;="&amp;C$3,TimeSeries!$1:$1,"&gt;="&amp;C$2)</f>
        <v>115.9</v>
      </c>
      <c r="D1213" s="5">
        <f>AVERAGEIFS(TimeSeries!1211:1211,TimeSeries!$1:$1,"&lt;="&amp;D$3,TimeSeries!$1:$1,"&gt;="&amp;D$2)</f>
        <v>119.9</v>
      </c>
      <c r="E1213" s="5">
        <f>AVERAGEIFS(TimeSeries!1211:1211,TimeSeries!$1:$1,"&lt;="&amp;E$3,TimeSeries!$1:$1,"&gt;="&amp;E$2)</f>
        <v>121.3</v>
      </c>
      <c r="F1213" s="5">
        <f>AVERAGEIFS(TimeSeries!1211:1211,TimeSeries!$1:$1,"&lt;="&amp;F$3,TimeSeries!$1:$1,"&gt;="&amp;F$2)</f>
        <v>120.8</v>
      </c>
      <c r="G1213" s="5">
        <f>AVERAGEIFS(TimeSeries!1211:1211,TimeSeries!$1:$1,"&lt;="&amp;G$3,TimeSeries!$1:$1,"&gt;="&amp;G$2)</f>
        <v>121.5</v>
      </c>
      <c r="H1213" s="5">
        <f>AVERAGEIFS(TimeSeries!1211:1211,TimeSeries!$1:$1,"&lt;="&amp;H$3,TimeSeries!$1:$1,"&gt;="&amp;H$2)</f>
        <v>115</v>
      </c>
      <c r="I1213" s="5">
        <f>AVERAGEIFS(TimeSeries!1211:1211,TimeSeries!$1:$1,"&lt;="&amp;I$3,TimeSeries!$1:$1,"&gt;="&amp;I$2)</f>
        <v>109.35</v>
      </c>
      <c r="J1213" s="5">
        <f>AVERAGEIFS(TimeSeries!1211:1211,TimeSeries!$1:$1,"&lt;="&amp;J$3,TimeSeries!$1:$1,"&gt;="&amp;J$2)</f>
        <v>111.7</v>
      </c>
      <c r="K1213" s="5">
        <f>+TimeSeries!I1211</f>
        <v>117.01249999999999</v>
      </c>
      <c r="M1213">
        <f t="shared" si="447"/>
        <v>117.58124999999998</v>
      </c>
      <c r="N1213">
        <f t="shared" si="448"/>
        <v>125.58750000000001</v>
      </c>
      <c r="O1213">
        <f t="shared" si="427"/>
        <v>0</v>
      </c>
      <c r="P1213">
        <f t="shared" si="449"/>
        <v>0</v>
      </c>
      <c r="Q1213">
        <f>+INDEX(TimeSeries!$A:$ZZ,'TimeSeries - Formatted'!$B1213+1,'TimeSeries - Formatted'!K$1)</f>
        <v>43</v>
      </c>
      <c r="R1213">
        <f>SUM(O$4:O1213)</f>
        <v>58</v>
      </c>
      <c r="S1213">
        <f>SUM(P$4:P1213)</f>
        <v>59</v>
      </c>
      <c r="U1213" s="1">
        <f t="shared" si="439"/>
        <v>-0.18695194668537363</v>
      </c>
      <c r="V1213" s="1">
        <f t="shared" si="440"/>
        <v>-0.17622810030917213</v>
      </c>
      <c r="W1213" s="1">
        <f t="shared" si="441"/>
        <v>-0.17790579464588285</v>
      </c>
      <c r="X1213" s="1">
        <f t="shared" si="442"/>
        <v>-0.18073923363852151</v>
      </c>
      <c r="Y1213" s="1">
        <f t="shared" si="443"/>
        <v>-0.13461538461538469</v>
      </c>
      <c r="Z1213" s="1">
        <f t="shared" si="444"/>
        <v>-0.14307004470938889</v>
      </c>
      <c r="AA1213" s="1">
        <f t="shared" si="445"/>
        <v>-0.18059198201573623</v>
      </c>
      <c r="AB1213" s="1">
        <f t="shared" si="446"/>
        <v>-0.15951843491346884</v>
      </c>
      <c r="AD1213" s="2">
        <f t="shared" ca="1" si="430"/>
        <v>1</v>
      </c>
      <c r="AE1213" s="2">
        <f t="shared" ca="1" si="431"/>
        <v>1</v>
      </c>
      <c r="AF1213" s="2">
        <f t="shared" ca="1" si="432"/>
        <v>1</v>
      </c>
      <c r="AG1213" s="2">
        <f t="shared" ca="1" si="433"/>
        <v>1</v>
      </c>
      <c r="AH1213" s="2">
        <f t="shared" ca="1" si="434"/>
        <v>1</v>
      </c>
      <c r="AI1213" s="2">
        <f t="shared" ca="1" si="435"/>
        <v>1</v>
      </c>
      <c r="AJ1213" s="2">
        <f t="shared" ca="1" si="436"/>
        <v>1</v>
      </c>
      <c r="AK1213" s="2">
        <f t="shared" ca="1" si="437"/>
        <v>1</v>
      </c>
      <c r="AM1213">
        <f ca="1">+IF(COUNTIFS(AM$4:AM1212,1,$Q$4:$Q1212,$Q1213)=1,0,IF(U1213*AD1213&lt;$AO$1,1,0))</f>
        <v>0</v>
      </c>
      <c r="AN1213">
        <f ca="1">+IF(COUNTIFS(AN$4:AN1212,1,$Q$4:$Q1212,$Q1213)=1,0,IF(V1213*AE1213&lt;$AO$1,1,0))</f>
        <v>0</v>
      </c>
      <c r="AO1213">
        <f ca="1">+IF(COUNTIFS(AO$4:AO1212,1,$Q$4:$Q1212,$Q1213)=1,0,IF(W1213*AF1213&lt;$AO$1,1,0))</f>
        <v>0</v>
      </c>
      <c r="AP1213">
        <f ca="1">+IF(COUNTIFS(AP$4:AP1212,1,$Q$4:$Q1212,$Q1213)=1,0,IF(X1213*AG1213&lt;$AO$1,1,0))</f>
        <v>0</v>
      </c>
      <c r="AQ1213">
        <f ca="1">+IF(COUNTIFS(AQ$4:AQ1212,1,$Q$4:$Q1212,$Q1213)=1,0,IF(Y1213*AH1213&lt;$AO$1,1,0))</f>
        <v>0</v>
      </c>
      <c r="AR1213">
        <f ca="1">+IF(COUNTIFS(AR$4:AR1212,1,$Q$4:$Q1212,$Q1213)=1,0,IF(Z1213*AI1213&lt;$AO$1,1,0))</f>
        <v>0</v>
      </c>
      <c r="AS1213">
        <f ca="1">+IF(COUNTIFS(AS$4:AS1212,1,$Q$4:$Q1212,$Q1213)=1,0,IF(AA1213*AJ1213&lt;$AO$1,1,0))</f>
        <v>0</v>
      </c>
      <c r="AT1213">
        <f ca="1">+IF(COUNTIFS(AT$4:AT1212,1,$Q$4:$Q1212,$Q1213)=1,0,IF(AB1213*AK1213&lt;$AO$1,1,0))</f>
        <v>0</v>
      </c>
      <c r="AU1213">
        <f t="shared" ca="1" si="428"/>
        <v>0</v>
      </c>
      <c r="AW1213">
        <f ca="1">1*(COUNTIFS($Q$4:$Q1212,Q1213,AU$4:AU1212,1)&gt;0)</f>
        <v>1</v>
      </c>
      <c r="AX1213" t="str">
        <f t="shared" ca="1" si="438"/>
        <v/>
      </c>
    </row>
    <row r="1214" spans="2:50" x14ac:dyDescent="0.35">
      <c r="B1214">
        <f t="shared" si="429"/>
        <v>1211</v>
      </c>
      <c r="C1214" s="5">
        <f>AVERAGEIFS(TimeSeries!1212:1212,TimeSeries!$1:$1,"&lt;="&amp;C$3,TimeSeries!$1:$1,"&gt;="&amp;C$2)</f>
        <v>114.7</v>
      </c>
      <c r="D1214" s="5">
        <f>AVERAGEIFS(TimeSeries!1212:1212,TimeSeries!$1:$1,"&lt;="&amp;D$3,TimeSeries!$1:$1,"&gt;="&amp;D$2)</f>
        <v>119.2</v>
      </c>
      <c r="E1214" s="5">
        <f>AVERAGEIFS(TimeSeries!1212:1212,TimeSeries!$1:$1,"&lt;="&amp;E$3,TimeSeries!$1:$1,"&gt;="&amp;E$2)</f>
        <v>121.3</v>
      </c>
      <c r="F1214" s="5">
        <f>AVERAGEIFS(TimeSeries!1212:1212,TimeSeries!$1:$1,"&lt;="&amp;F$3,TimeSeries!$1:$1,"&gt;="&amp;F$2)</f>
        <v>120.8</v>
      </c>
      <c r="G1214" s="5">
        <f>AVERAGEIFS(TimeSeries!1212:1212,TimeSeries!$1:$1,"&lt;="&amp;G$3,TimeSeries!$1:$1,"&gt;="&amp;G$2)</f>
        <v>118.7</v>
      </c>
      <c r="H1214" s="5">
        <f>AVERAGEIFS(TimeSeries!1212:1212,TimeSeries!$1:$1,"&lt;="&amp;H$3,TimeSeries!$1:$1,"&gt;="&amp;H$2)</f>
        <v>112.2</v>
      </c>
      <c r="I1214" s="5">
        <f>AVERAGEIFS(TimeSeries!1212:1212,TimeSeries!$1:$1,"&lt;="&amp;I$3,TimeSeries!$1:$1,"&gt;="&amp;I$2)</f>
        <v>110.05</v>
      </c>
      <c r="J1214" s="5">
        <f>AVERAGEIFS(TimeSeries!1212:1212,TimeSeries!$1:$1,"&lt;="&amp;J$3,TimeSeries!$1:$1,"&gt;="&amp;J$2)</f>
        <v>113.1</v>
      </c>
      <c r="K1214" s="5">
        <f>+TimeSeries!I1212</f>
        <v>116.1875</v>
      </c>
      <c r="M1214">
        <f t="shared" si="447"/>
        <v>117.58124999999998</v>
      </c>
      <c r="N1214">
        <f t="shared" si="448"/>
        <v>125.58750000000001</v>
      </c>
      <c r="O1214">
        <f t="shared" si="427"/>
        <v>0</v>
      </c>
      <c r="P1214">
        <f t="shared" si="449"/>
        <v>0</v>
      </c>
      <c r="Q1214">
        <f>+INDEX(TimeSeries!$A:$ZZ,'TimeSeries - Formatted'!$B1214+1,'TimeSeries - Formatted'!K$1)</f>
        <v>44</v>
      </c>
      <c r="R1214">
        <f>SUM(O$4:O1214)</f>
        <v>58</v>
      </c>
      <c r="S1214">
        <f>SUM(P$4:P1214)</f>
        <v>59</v>
      </c>
      <c r="U1214" s="1">
        <f t="shared" si="439"/>
        <v>-0.19537004559803584</v>
      </c>
      <c r="V1214" s="1">
        <f t="shared" si="440"/>
        <v>-0.18103744417725876</v>
      </c>
      <c r="W1214" s="1">
        <f t="shared" si="441"/>
        <v>-0.17790579464588285</v>
      </c>
      <c r="X1214" s="1">
        <f t="shared" si="442"/>
        <v>-0.18073923363852151</v>
      </c>
      <c r="Y1214" s="1">
        <f t="shared" si="443"/>
        <v>-0.15455840455840453</v>
      </c>
      <c r="Z1214" s="1">
        <f t="shared" si="444"/>
        <v>-0.16393442622950816</v>
      </c>
      <c r="AA1214" s="1">
        <f t="shared" si="445"/>
        <v>-0.1753465717497189</v>
      </c>
      <c r="AB1214" s="1">
        <f t="shared" si="446"/>
        <v>-0.14898419864559831</v>
      </c>
      <c r="AD1214" s="2">
        <f t="shared" ca="1" si="430"/>
        <v>0</v>
      </c>
      <c r="AE1214" s="2">
        <f t="shared" ca="1" si="431"/>
        <v>0</v>
      </c>
      <c r="AF1214" s="2">
        <f t="shared" ca="1" si="432"/>
        <v>0</v>
      </c>
      <c r="AG1214" s="2">
        <f t="shared" ca="1" si="433"/>
        <v>0</v>
      </c>
      <c r="AH1214" s="2">
        <f t="shared" ca="1" si="434"/>
        <v>0</v>
      </c>
      <c r="AI1214" s="2">
        <f t="shared" ca="1" si="435"/>
        <v>0</v>
      </c>
      <c r="AJ1214" s="2">
        <f t="shared" ca="1" si="436"/>
        <v>0</v>
      </c>
      <c r="AK1214" s="2">
        <f t="shared" ca="1" si="437"/>
        <v>0</v>
      </c>
      <c r="AM1214">
        <f ca="1">+IF(COUNTIFS(AM$4:AM1213,1,$Q$4:$Q1213,$Q1214)=1,0,IF(U1214*AD1214&lt;$AO$1,1,0))</f>
        <v>0</v>
      </c>
      <c r="AN1214">
        <f ca="1">+IF(COUNTIFS(AN$4:AN1213,1,$Q$4:$Q1213,$Q1214)=1,0,IF(V1214*AE1214&lt;$AO$1,1,0))</f>
        <v>0</v>
      </c>
      <c r="AO1214">
        <f ca="1">+IF(COUNTIFS(AO$4:AO1213,1,$Q$4:$Q1213,$Q1214)=1,0,IF(W1214*AF1214&lt;$AO$1,1,0))</f>
        <v>0</v>
      </c>
      <c r="AP1214">
        <f ca="1">+IF(COUNTIFS(AP$4:AP1213,1,$Q$4:$Q1213,$Q1214)=1,0,IF(X1214*AG1214&lt;$AO$1,1,0))</f>
        <v>0</v>
      </c>
      <c r="AQ1214">
        <f ca="1">+IF(COUNTIFS(AQ$4:AQ1213,1,$Q$4:$Q1213,$Q1214)=1,0,IF(Y1214*AH1214&lt;$AO$1,1,0))</f>
        <v>0</v>
      </c>
      <c r="AR1214">
        <f ca="1">+IF(COUNTIFS(AR$4:AR1213,1,$Q$4:$Q1213,$Q1214)=1,0,IF(Z1214*AI1214&lt;$AO$1,1,0))</f>
        <v>0</v>
      </c>
      <c r="AS1214">
        <f ca="1">+IF(COUNTIFS(AS$4:AS1213,1,$Q$4:$Q1213,$Q1214)=1,0,IF(AA1214*AJ1214&lt;$AO$1,1,0))</f>
        <v>0</v>
      </c>
      <c r="AT1214">
        <f ca="1">+IF(COUNTIFS(AT$4:AT1213,1,$Q$4:$Q1213,$Q1214)=1,0,IF(AB1214*AK1214&lt;$AO$1,1,0))</f>
        <v>0</v>
      </c>
      <c r="AU1214">
        <f t="shared" ca="1" si="428"/>
        <v>0</v>
      </c>
      <c r="AW1214">
        <f>1*(COUNTIFS($Q$4:$Q1213,Q1214,AU$4:AU1213,1)&gt;0)</f>
        <v>0</v>
      </c>
      <c r="AX1214" t="str">
        <f t="shared" ca="1" si="438"/>
        <v/>
      </c>
    </row>
    <row r="1215" spans="2:50" x14ac:dyDescent="0.35">
      <c r="B1215">
        <f t="shared" si="429"/>
        <v>1212</v>
      </c>
      <c r="C1215" s="5">
        <f>AVERAGEIFS(TimeSeries!1213:1213,TimeSeries!$1:$1,"&lt;="&amp;C$3,TimeSeries!$1:$1,"&gt;="&amp;C$2)</f>
        <v>114.7</v>
      </c>
      <c r="D1215" s="5">
        <f>AVERAGEIFS(TimeSeries!1213:1213,TimeSeries!$1:$1,"&lt;="&amp;D$3,TimeSeries!$1:$1,"&gt;="&amp;D$2)</f>
        <v>119.2</v>
      </c>
      <c r="E1215" s="5">
        <f>AVERAGEIFS(TimeSeries!1213:1213,TimeSeries!$1:$1,"&lt;="&amp;E$3,TimeSeries!$1:$1,"&gt;="&amp;E$2)</f>
        <v>121.3</v>
      </c>
      <c r="F1215" s="5">
        <f>AVERAGEIFS(TimeSeries!1213:1213,TimeSeries!$1:$1,"&lt;="&amp;F$3,TimeSeries!$1:$1,"&gt;="&amp;F$2)</f>
        <v>121.3</v>
      </c>
      <c r="G1215" s="5">
        <f>AVERAGEIFS(TimeSeries!1213:1213,TimeSeries!$1:$1,"&lt;="&amp;G$3,TimeSeries!$1:$1,"&gt;="&amp;G$2)</f>
        <v>122</v>
      </c>
      <c r="H1215" s="5">
        <f>AVERAGEIFS(TimeSeries!1213:1213,TimeSeries!$1:$1,"&lt;="&amp;H$3,TimeSeries!$1:$1,"&gt;="&amp;H$2)</f>
        <v>114.5</v>
      </c>
      <c r="I1215" s="5">
        <f>AVERAGEIFS(TimeSeries!1213:1213,TimeSeries!$1:$1,"&lt;="&amp;I$3,TimeSeries!$1:$1,"&gt;="&amp;I$2)</f>
        <v>112.4</v>
      </c>
      <c r="J1215" s="5">
        <f>AVERAGEIFS(TimeSeries!1213:1213,TimeSeries!$1:$1,"&lt;="&amp;J$3,TimeSeries!$1:$1,"&gt;="&amp;J$2)</f>
        <v>118.8</v>
      </c>
      <c r="K1215" s="5">
        <f>+TimeSeries!I1213</f>
        <v>117.6</v>
      </c>
      <c r="M1215">
        <f t="shared" si="447"/>
        <v>117.6</v>
      </c>
      <c r="N1215">
        <f t="shared" si="448"/>
        <v>125.58750000000001</v>
      </c>
      <c r="O1215">
        <f t="shared" si="427"/>
        <v>0</v>
      </c>
      <c r="P1215">
        <f t="shared" si="449"/>
        <v>0</v>
      </c>
      <c r="Q1215">
        <f>+INDEX(TimeSeries!$A:$ZZ,'TimeSeries - Formatted'!$B1215+1,'TimeSeries - Formatted'!K$1)</f>
        <v>44</v>
      </c>
      <c r="R1215">
        <f>SUM(O$4:O1215)</f>
        <v>58</v>
      </c>
      <c r="S1215">
        <f>SUM(P$4:P1215)</f>
        <v>59</v>
      </c>
      <c r="U1215" s="1">
        <f t="shared" si="439"/>
        <v>-0.19537004559803584</v>
      </c>
      <c r="V1215" s="1">
        <f t="shared" si="440"/>
        <v>-0.18103744417725876</v>
      </c>
      <c r="W1215" s="1">
        <f t="shared" si="441"/>
        <v>-0.17790579464588285</v>
      </c>
      <c r="X1215" s="1">
        <f t="shared" si="442"/>
        <v>-0.17734825364530349</v>
      </c>
      <c r="Y1215" s="1">
        <f t="shared" si="443"/>
        <v>-0.13105413105413111</v>
      </c>
      <c r="Z1215" s="1">
        <f t="shared" si="444"/>
        <v>-0.14679582712369588</v>
      </c>
      <c r="AA1215" s="1">
        <f t="shared" si="445"/>
        <v>-0.15773698014237536</v>
      </c>
      <c r="AB1215" s="1">
        <f t="shared" si="446"/>
        <v>-0.10609480812641092</v>
      </c>
      <c r="AD1215" s="2">
        <f t="shared" ca="1" si="430"/>
        <v>0</v>
      </c>
      <c r="AE1215" s="2">
        <f t="shared" ca="1" si="431"/>
        <v>0</v>
      </c>
      <c r="AF1215" s="2">
        <f t="shared" ca="1" si="432"/>
        <v>0</v>
      </c>
      <c r="AG1215" s="2">
        <f t="shared" ca="1" si="433"/>
        <v>0</v>
      </c>
      <c r="AH1215" s="2">
        <f t="shared" ca="1" si="434"/>
        <v>0</v>
      </c>
      <c r="AI1215" s="2">
        <f t="shared" ca="1" si="435"/>
        <v>0</v>
      </c>
      <c r="AJ1215" s="2">
        <f t="shared" ca="1" si="436"/>
        <v>0</v>
      </c>
      <c r="AK1215" s="2">
        <f t="shared" ca="1" si="437"/>
        <v>0</v>
      </c>
      <c r="AM1215">
        <f ca="1">+IF(COUNTIFS(AM$4:AM1214,1,$Q$4:$Q1214,$Q1215)=1,0,IF(U1215*AD1215&lt;$AO$1,1,0))</f>
        <v>0</v>
      </c>
      <c r="AN1215">
        <f ca="1">+IF(COUNTIFS(AN$4:AN1214,1,$Q$4:$Q1214,$Q1215)=1,0,IF(V1215*AE1215&lt;$AO$1,1,0))</f>
        <v>0</v>
      </c>
      <c r="AO1215">
        <f ca="1">+IF(COUNTIFS(AO$4:AO1214,1,$Q$4:$Q1214,$Q1215)=1,0,IF(W1215*AF1215&lt;$AO$1,1,0))</f>
        <v>0</v>
      </c>
      <c r="AP1215">
        <f ca="1">+IF(COUNTIFS(AP$4:AP1214,1,$Q$4:$Q1214,$Q1215)=1,0,IF(X1215*AG1215&lt;$AO$1,1,0))</f>
        <v>0</v>
      </c>
      <c r="AQ1215">
        <f ca="1">+IF(COUNTIFS(AQ$4:AQ1214,1,$Q$4:$Q1214,$Q1215)=1,0,IF(Y1215*AH1215&lt;$AO$1,1,0))</f>
        <v>0</v>
      </c>
      <c r="AR1215">
        <f ca="1">+IF(COUNTIFS(AR$4:AR1214,1,$Q$4:$Q1214,$Q1215)=1,0,IF(Z1215*AI1215&lt;$AO$1,1,0))</f>
        <v>0</v>
      </c>
      <c r="AS1215">
        <f ca="1">+IF(COUNTIFS(AS$4:AS1214,1,$Q$4:$Q1214,$Q1215)=1,0,IF(AA1215*AJ1215&lt;$AO$1,1,0))</f>
        <v>0</v>
      </c>
      <c r="AT1215">
        <f ca="1">+IF(COUNTIFS(AT$4:AT1214,1,$Q$4:$Q1214,$Q1215)=1,0,IF(AB1215*AK1215&lt;$AO$1,1,0))</f>
        <v>0</v>
      </c>
      <c r="AU1215">
        <f t="shared" ca="1" si="428"/>
        <v>0</v>
      </c>
      <c r="AW1215">
        <f ca="1">1*(COUNTIFS($Q$4:$Q1214,Q1215,AU$4:AU1214,1)&gt;0)</f>
        <v>0</v>
      </c>
      <c r="AX1215" t="str">
        <f t="shared" ca="1" si="438"/>
        <v/>
      </c>
    </row>
    <row r="1216" spans="2:50" x14ac:dyDescent="0.35">
      <c r="B1216">
        <f t="shared" si="429"/>
        <v>1213</v>
      </c>
      <c r="C1216" s="5">
        <f>AVERAGEIFS(TimeSeries!1214:1214,TimeSeries!$1:$1,"&lt;="&amp;C$3,TimeSeries!$1:$1,"&gt;="&amp;C$2)</f>
        <v>115.4</v>
      </c>
      <c r="D1216" s="5">
        <f>AVERAGEIFS(TimeSeries!1214:1214,TimeSeries!$1:$1,"&lt;="&amp;D$3,TimeSeries!$1:$1,"&gt;="&amp;D$2)</f>
        <v>120.4</v>
      </c>
      <c r="E1216" s="5">
        <f>AVERAGEIFS(TimeSeries!1214:1214,TimeSeries!$1:$1,"&lt;="&amp;E$3,TimeSeries!$1:$1,"&gt;="&amp;E$2)</f>
        <v>122.5</v>
      </c>
      <c r="F1216" s="5">
        <f>AVERAGEIFS(TimeSeries!1214:1214,TimeSeries!$1:$1,"&lt;="&amp;F$3,TimeSeries!$1:$1,"&gt;="&amp;F$2)</f>
        <v>122.5</v>
      </c>
      <c r="G1216" s="5">
        <f>AVERAGEIFS(TimeSeries!1214:1214,TimeSeries!$1:$1,"&lt;="&amp;G$3,TimeSeries!$1:$1,"&gt;="&amp;G$2)</f>
        <v>119.7</v>
      </c>
      <c r="H1216" s="5">
        <f>AVERAGEIFS(TimeSeries!1214:1214,TimeSeries!$1:$1,"&lt;="&amp;H$3,TimeSeries!$1:$1,"&gt;="&amp;H$2)</f>
        <v>111.7</v>
      </c>
      <c r="I1216" s="5">
        <f>AVERAGEIFS(TimeSeries!1214:1214,TimeSeries!$1:$1,"&lt;="&amp;I$3,TimeSeries!$1:$1,"&gt;="&amp;I$2)</f>
        <v>111.7</v>
      </c>
      <c r="J1216" s="5">
        <f>AVERAGEIFS(TimeSeries!1214:1214,TimeSeries!$1:$1,"&lt;="&amp;J$3,TimeSeries!$1:$1,"&gt;="&amp;J$2)</f>
        <v>117.4</v>
      </c>
      <c r="K1216" s="5">
        <f>+TimeSeries!I1214</f>
        <v>117.325</v>
      </c>
      <c r="M1216">
        <f t="shared" si="447"/>
        <v>117.6</v>
      </c>
      <c r="N1216">
        <f t="shared" si="448"/>
        <v>125.58750000000001</v>
      </c>
      <c r="O1216">
        <f t="shared" si="427"/>
        <v>0</v>
      </c>
      <c r="P1216">
        <f t="shared" si="449"/>
        <v>0</v>
      </c>
      <c r="Q1216">
        <f>+INDEX(TimeSeries!$A:$ZZ,'TimeSeries - Formatted'!$B1216+1,'TimeSeries - Formatted'!K$1)</f>
        <v>44</v>
      </c>
      <c r="R1216">
        <f>SUM(O$4:O1216)</f>
        <v>58</v>
      </c>
      <c r="S1216">
        <f>SUM(P$4:P1216)</f>
        <v>59</v>
      </c>
      <c r="U1216" s="1">
        <f t="shared" si="439"/>
        <v>-0.19045948789898282</v>
      </c>
      <c r="V1216" s="1">
        <f t="shared" si="440"/>
        <v>-0.17279285468911032</v>
      </c>
      <c r="W1216" s="1">
        <f t="shared" si="441"/>
        <v>-0.16977295831921391</v>
      </c>
      <c r="X1216" s="1">
        <f t="shared" si="442"/>
        <v>-0.16920990166158012</v>
      </c>
      <c r="Y1216" s="1">
        <f t="shared" si="443"/>
        <v>-0.14743589743589747</v>
      </c>
      <c r="Z1216" s="1">
        <f t="shared" si="444"/>
        <v>-0.16766020864381515</v>
      </c>
      <c r="AA1216" s="1">
        <f t="shared" si="445"/>
        <v>-0.16298239040839257</v>
      </c>
      <c r="AB1216" s="1">
        <f t="shared" si="446"/>
        <v>-0.11662904439428146</v>
      </c>
      <c r="AD1216" s="2">
        <f t="shared" ca="1" si="430"/>
        <v>0</v>
      </c>
      <c r="AE1216" s="2">
        <f t="shared" ca="1" si="431"/>
        <v>0</v>
      </c>
      <c r="AF1216" s="2">
        <f t="shared" ca="1" si="432"/>
        <v>0</v>
      </c>
      <c r="AG1216" s="2">
        <f t="shared" ca="1" si="433"/>
        <v>0</v>
      </c>
      <c r="AH1216" s="2">
        <f t="shared" ca="1" si="434"/>
        <v>0</v>
      </c>
      <c r="AI1216" s="2">
        <f t="shared" ca="1" si="435"/>
        <v>0</v>
      </c>
      <c r="AJ1216" s="2">
        <f t="shared" ca="1" si="436"/>
        <v>0</v>
      </c>
      <c r="AK1216" s="2">
        <f t="shared" ca="1" si="437"/>
        <v>0</v>
      </c>
      <c r="AM1216">
        <f ca="1">+IF(COUNTIFS(AM$4:AM1215,1,$Q$4:$Q1215,$Q1216)=1,0,IF(U1216*AD1216&lt;$AO$1,1,0))</f>
        <v>0</v>
      </c>
      <c r="AN1216">
        <f ca="1">+IF(COUNTIFS(AN$4:AN1215,1,$Q$4:$Q1215,$Q1216)=1,0,IF(V1216*AE1216&lt;$AO$1,1,0))</f>
        <v>0</v>
      </c>
      <c r="AO1216">
        <f ca="1">+IF(COUNTIFS(AO$4:AO1215,1,$Q$4:$Q1215,$Q1216)=1,0,IF(W1216*AF1216&lt;$AO$1,1,0))</f>
        <v>0</v>
      </c>
      <c r="AP1216">
        <f ca="1">+IF(COUNTIFS(AP$4:AP1215,1,$Q$4:$Q1215,$Q1216)=1,0,IF(X1216*AG1216&lt;$AO$1,1,0))</f>
        <v>0</v>
      </c>
      <c r="AQ1216">
        <f ca="1">+IF(COUNTIFS(AQ$4:AQ1215,1,$Q$4:$Q1215,$Q1216)=1,0,IF(Y1216*AH1216&lt;$AO$1,1,0))</f>
        <v>0</v>
      </c>
      <c r="AR1216">
        <f ca="1">+IF(COUNTIFS(AR$4:AR1215,1,$Q$4:$Q1215,$Q1216)=1,0,IF(Z1216*AI1216&lt;$AO$1,1,0))</f>
        <v>0</v>
      </c>
      <c r="AS1216">
        <f ca="1">+IF(COUNTIFS(AS$4:AS1215,1,$Q$4:$Q1215,$Q1216)=1,0,IF(AA1216*AJ1216&lt;$AO$1,1,0))</f>
        <v>0</v>
      </c>
      <c r="AT1216">
        <f ca="1">+IF(COUNTIFS(AT$4:AT1215,1,$Q$4:$Q1215,$Q1216)=1,0,IF(AB1216*AK1216&lt;$AO$1,1,0))</f>
        <v>0</v>
      </c>
      <c r="AU1216">
        <f t="shared" ca="1" si="428"/>
        <v>0</v>
      </c>
      <c r="AW1216">
        <f ca="1">1*(COUNTIFS($Q$4:$Q1215,Q1216,AU$4:AU1215,1)&gt;0)</f>
        <v>0</v>
      </c>
      <c r="AX1216" t="str">
        <f t="shared" ca="1" si="438"/>
        <v/>
      </c>
    </row>
    <row r="1217" spans="2:50" x14ac:dyDescent="0.35">
      <c r="B1217">
        <f t="shared" si="429"/>
        <v>1214</v>
      </c>
      <c r="C1217" s="5">
        <f>AVERAGEIFS(TimeSeries!1215:1215,TimeSeries!$1:$1,"&lt;="&amp;C$3,TimeSeries!$1:$1,"&gt;="&amp;C$2)</f>
        <v>116.6</v>
      </c>
      <c r="D1217" s="5">
        <f>AVERAGEIFS(TimeSeries!1215:1215,TimeSeries!$1:$1,"&lt;="&amp;D$3,TimeSeries!$1:$1,"&gt;="&amp;D$2)</f>
        <v>121.6</v>
      </c>
      <c r="E1217" s="5">
        <f>AVERAGEIFS(TimeSeries!1215:1215,TimeSeries!$1:$1,"&lt;="&amp;E$3,TimeSeries!$1:$1,"&gt;="&amp;E$2)</f>
        <v>123.75</v>
      </c>
      <c r="F1217" s="5">
        <f>AVERAGEIFS(TimeSeries!1215:1215,TimeSeries!$1:$1,"&lt;="&amp;F$3,TimeSeries!$1:$1,"&gt;="&amp;F$2)</f>
        <v>124.75</v>
      </c>
      <c r="G1217" s="5">
        <f>AVERAGEIFS(TimeSeries!1215:1215,TimeSeries!$1:$1,"&lt;="&amp;G$3,TimeSeries!$1:$1,"&gt;="&amp;G$2)</f>
        <v>121.2</v>
      </c>
      <c r="H1217" s="5">
        <f>AVERAGEIFS(TimeSeries!1215:1215,TimeSeries!$1:$1,"&lt;="&amp;H$3,TimeSeries!$1:$1,"&gt;="&amp;H$2)</f>
        <v>112.2</v>
      </c>
      <c r="I1217" s="5">
        <f>AVERAGEIFS(TimeSeries!1215:1215,TimeSeries!$1:$1,"&lt;="&amp;I$3,TimeSeries!$1:$1,"&gt;="&amp;I$2)</f>
        <v>112.2</v>
      </c>
      <c r="J1217" s="5">
        <f>AVERAGEIFS(TimeSeries!1215:1215,TimeSeries!$1:$1,"&lt;="&amp;J$3,TimeSeries!$1:$1,"&gt;="&amp;J$2)</f>
        <v>117.4</v>
      </c>
      <c r="K1217" s="5">
        <f>+TimeSeries!I1215</f>
        <v>118.4375</v>
      </c>
      <c r="M1217">
        <f t="shared" si="447"/>
        <v>117.734375</v>
      </c>
      <c r="N1217">
        <f t="shared" si="448"/>
        <v>125.58750000000001</v>
      </c>
      <c r="O1217">
        <f t="shared" si="427"/>
        <v>1</v>
      </c>
      <c r="P1217">
        <f t="shared" si="449"/>
        <v>0</v>
      </c>
      <c r="Q1217">
        <f>+INDEX(TimeSeries!$A:$ZZ,'TimeSeries - Formatted'!$B1217+1,'TimeSeries - Formatted'!K$1)</f>
        <v>44</v>
      </c>
      <c r="R1217">
        <f>SUM(O$4:O1217)</f>
        <v>59</v>
      </c>
      <c r="S1217">
        <f>SUM(P$4:P1217)</f>
        <v>59</v>
      </c>
      <c r="U1217" s="1">
        <f t="shared" si="439"/>
        <v>-0.18204138898632072</v>
      </c>
      <c r="V1217" s="1">
        <f t="shared" si="440"/>
        <v>-0.164548265200962</v>
      </c>
      <c r="W1217" s="1">
        <f t="shared" si="441"/>
        <v>-0.16130125381226712</v>
      </c>
      <c r="X1217" s="1">
        <f t="shared" si="442"/>
        <v>-0.15395049169209896</v>
      </c>
      <c r="Y1217" s="1">
        <f t="shared" si="443"/>
        <v>-0.13675213675213682</v>
      </c>
      <c r="Z1217" s="1">
        <f t="shared" si="444"/>
        <v>-0.16393442622950816</v>
      </c>
      <c r="AA1217" s="1">
        <f t="shared" si="445"/>
        <v>-0.15923566878980877</v>
      </c>
      <c r="AB1217" s="1">
        <f t="shared" si="446"/>
        <v>-0.11662904439428146</v>
      </c>
      <c r="AD1217" s="2">
        <f t="shared" ca="1" si="430"/>
        <v>0</v>
      </c>
      <c r="AE1217" s="2">
        <f t="shared" ca="1" si="431"/>
        <v>0</v>
      </c>
      <c r="AF1217" s="2">
        <f t="shared" ca="1" si="432"/>
        <v>0</v>
      </c>
      <c r="AG1217" s="2">
        <f t="shared" ca="1" si="433"/>
        <v>0</v>
      </c>
      <c r="AH1217" s="2">
        <f t="shared" ca="1" si="434"/>
        <v>0</v>
      </c>
      <c r="AI1217" s="2">
        <f t="shared" ca="1" si="435"/>
        <v>0</v>
      </c>
      <c r="AJ1217" s="2">
        <f t="shared" ca="1" si="436"/>
        <v>0</v>
      </c>
      <c r="AK1217" s="2">
        <f t="shared" ca="1" si="437"/>
        <v>0</v>
      </c>
      <c r="AM1217">
        <f ca="1">+IF(COUNTIFS(AM$4:AM1216,1,$Q$4:$Q1216,$Q1217)=1,0,IF(U1217*AD1217&lt;$AO$1,1,0))</f>
        <v>0</v>
      </c>
      <c r="AN1217">
        <f ca="1">+IF(COUNTIFS(AN$4:AN1216,1,$Q$4:$Q1216,$Q1217)=1,0,IF(V1217*AE1217&lt;$AO$1,1,0))</f>
        <v>0</v>
      </c>
      <c r="AO1217">
        <f ca="1">+IF(COUNTIFS(AO$4:AO1216,1,$Q$4:$Q1216,$Q1217)=1,0,IF(W1217*AF1217&lt;$AO$1,1,0))</f>
        <v>0</v>
      </c>
      <c r="AP1217">
        <f ca="1">+IF(COUNTIFS(AP$4:AP1216,1,$Q$4:$Q1216,$Q1217)=1,0,IF(X1217*AG1217&lt;$AO$1,1,0))</f>
        <v>0</v>
      </c>
      <c r="AQ1217">
        <f ca="1">+IF(COUNTIFS(AQ$4:AQ1216,1,$Q$4:$Q1216,$Q1217)=1,0,IF(Y1217*AH1217&lt;$AO$1,1,0))</f>
        <v>0</v>
      </c>
      <c r="AR1217">
        <f ca="1">+IF(COUNTIFS(AR$4:AR1216,1,$Q$4:$Q1216,$Q1217)=1,0,IF(Z1217*AI1217&lt;$AO$1,1,0))</f>
        <v>0</v>
      </c>
      <c r="AS1217">
        <f ca="1">+IF(COUNTIFS(AS$4:AS1216,1,$Q$4:$Q1216,$Q1217)=1,0,IF(AA1217*AJ1217&lt;$AO$1,1,0))</f>
        <v>0</v>
      </c>
      <c r="AT1217">
        <f ca="1">+IF(COUNTIFS(AT$4:AT1216,1,$Q$4:$Q1216,$Q1217)=1,0,IF(AB1217*AK1217&lt;$AO$1,1,0))</f>
        <v>0</v>
      </c>
      <c r="AU1217">
        <f t="shared" ca="1" si="428"/>
        <v>0</v>
      </c>
      <c r="AW1217">
        <f ca="1">1*(COUNTIFS($Q$4:$Q1216,Q1217,AU$4:AU1216,1)&gt;0)</f>
        <v>0</v>
      </c>
      <c r="AX1217" t="str">
        <f t="shared" ca="1" si="438"/>
        <v/>
      </c>
    </row>
    <row r="1218" spans="2:50" x14ac:dyDescent="0.35">
      <c r="B1218">
        <f t="shared" si="429"/>
        <v>1215</v>
      </c>
      <c r="C1218" s="5">
        <f>AVERAGEIFS(TimeSeries!1216:1216,TimeSeries!$1:$1,"&lt;="&amp;C$3,TimeSeries!$1:$1,"&gt;="&amp;C$2)</f>
        <v>119</v>
      </c>
      <c r="D1218" s="5">
        <f>AVERAGEIFS(TimeSeries!1216:1216,TimeSeries!$1:$1,"&lt;="&amp;D$3,TimeSeries!$1:$1,"&gt;="&amp;D$2)</f>
        <v>124</v>
      </c>
      <c r="E1218" s="5">
        <f>AVERAGEIFS(TimeSeries!1216:1216,TimeSeries!$1:$1,"&lt;="&amp;E$3,TimeSeries!$1:$1,"&gt;="&amp;E$2)</f>
        <v>125.45</v>
      </c>
      <c r="F1218" s="5">
        <f>AVERAGEIFS(TimeSeries!1216:1216,TimeSeries!$1:$1,"&lt;="&amp;F$3,TimeSeries!$1:$1,"&gt;="&amp;F$2)</f>
        <v>125.95</v>
      </c>
      <c r="G1218" s="5">
        <f>AVERAGEIFS(TimeSeries!1216:1216,TimeSeries!$1:$1,"&lt;="&amp;G$3,TimeSeries!$1:$1,"&gt;="&amp;G$2)</f>
        <v>121</v>
      </c>
      <c r="H1218" s="5">
        <f>AVERAGEIFS(TimeSeries!1216:1216,TimeSeries!$1:$1,"&lt;="&amp;H$3,TimeSeries!$1:$1,"&gt;="&amp;H$2)</f>
        <v>112.5</v>
      </c>
      <c r="I1218" s="5">
        <f>AVERAGEIFS(TimeSeries!1216:1216,TimeSeries!$1:$1,"&lt;="&amp;I$3,TimeSeries!$1:$1,"&gt;="&amp;I$2)</f>
        <v>113.2</v>
      </c>
      <c r="J1218" s="5">
        <f>AVERAGEIFS(TimeSeries!1216:1216,TimeSeries!$1:$1,"&lt;="&amp;J$3,TimeSeries!$1:$1,"&gt;="&amp;J$2)</f>
        <v>117.4</v>
      </c>
      <c r="K1218" s="5">
        <f>+TimeSeries!I1216</f>
        <v>119.66249999999999</v>
      </c>
      <c r="M1218">
        <f t="shared" si="447"/>
        <v>117.734375</v>
      </c>
      <c r="N1218">
        <f t="shared" si="448"/>
        <v>125.58750000000001</v>
      </c>
      <c r="O1218">
        <f t="shared" si="427"/>
        <v>0</v>
      </c>
      <c r="P1218">
        <f t="shared" si="449"/>
        <v>0</v>
      </c>
      <c r="Q1218">
        <f>+INDEX(TimeSeries!$A:$ZZ,'TimeSeries - Formatted'!$B1218+1,'TimeSeries - Formatted'!K$1)</f>
        <v>44</v>
      </c>
      <c r="R1218">
        <f>SUM(O$4:O1218)</f>
        <v>59</v>
      </c>
      <c r="S1218">
        <f>SUM(P$4:P1218)</f>
        <v>59</v>
      </c>
      <c r="U1218" s="1">
        <f t="shared" si="439"/>
        <v>-0.16520519116099619</v>
      </c>
      <c r="V1218" s="1">
        <f t="shared" si="440"/>
        <v>-0.14805908622466513</v>
      </c>
      <c r="W1218" s="1">
        <f t="shared" si="441"/>
        <v>-0.14630826811840758</v>
      </c>
      <c r="X1218" s="1">
        <f t="shared" si="442"/>
        <v>-0.14581213970837559</v>
      </c>
      <c r="Y1218" s="1">
        <f t="shared" si="443"/>
        <v>-0.13817663817663817</v>
      </c>
      <c r="Z1218" s="1">
        <f t="shared" si="444"/>
        <v>-0.16169895678092394</v>
      </c>
      <c r="AA1218" s="1">
        <f t="shared" si="445"/>
        <v>-0.15174222555264139</v>
      </c>
      <c r="AB1218" s="1">
        <f t="shared" si="446"/>
        <v>-0.11662904439428146</v>
      </c>
      <c r="AD1218" s="2">
        <f t="shared" ca="1" si="430"/>
        <v>0</v>
      </c>
      <c r="AE1218" s="2">
        <f t="shared" ca="1" si="431"/>
        <v>0</v>
      </c>
      <c r="AF1218" s="2">
        <f t="shared" ca="1" si="432"/>
        <v>0</v>
      </c>
      <c r="AG1218" s="2">
        <f t="shared" ca="1" si="433"/>
        <v>0</v>
      </c>
      <c r="AH1218" s="2">
        <f t="shared" ca="1" si="434"/>
        <v>0</v>
      </c>
      <c r="AI1218" s="2">
        <f t="shared" ca="1" si="435"/>
        <v>0</v>
      </c>
      <c r="AJ1218" s="2">
        <f t="shared" ca="1" si="436"/>
        <v>0</v>
      </c>
      <c r="AK1218" s="2">
        <f t="shared" ca="1" si="437"/>
        <v>0</v>
      </c>
      <c r="AM1218">
        <f ca="1">+IF(COUNTIFS(AM$4:AM1217,1,$Q$4:$Q1217,$Q1218)=1,0,IF(U1218*AD1218&lt;$AO$1,1,0))</f>
        <v>0</v>
      </c>
      <c r="AN1218">
        <f ca="1">+IF(COUNTIFS(AN$4:AN1217,1,$Q$4:$Q1217,$Q1218)=1,0,IF(V1218*AE1218&lt;$AO$1,1,0))</f>
        <v>0</v>
      </c>
      <c r="AO1218">
        <f ca="1">+IF(COUNTIFS(AO$4:AO1217,1,$Q$4:$Q1217,$Q1218)=1,0,IF(W1218*AF1218&lt;$AO$1,1,0))</f>
        <v>0</v>
      </c>
      <c r="AP1218">
        <f ca="1">+IF(COUNTIFS(AP$4:AP1217,1,$Q$4:$Q1217,$Q1218)=1,0,IF(X1218*AG1218&lt;$AO$1,1,0))</f>
        <v>0</v>
      </c>
      <c r="AQ1218">
        <f ca="1">+IF(COUNTIFS(AQ$4:AQ1217,1,$Q$4:$Q1217,$Q1218)=1,0,IF(Y1218*AH1218&lt;$AO$1,1,0))</f>
        <v>0</v>
      </c>
      <c r="AR1218">
        <f ca="1">+IF(COUNTIFS(AR$4:AR1217,1,$Q$4:$Q1217,$Q1218)=1,0,IF(Z1218*AI1218&lt;$AO$1,1,0))</f>
        <v>0</v>
      </c>
      <c r="AS1218">
        <f ca="1">+IF(COUNTIFS(AS$4:AS1217,1,$Q$4:$Q1217,$Q1218)=1,0,IF(AA1218*AJ1218&lt;$AO$1,1,0))</f>
        <v>0</v>
      </c>
      <c r="AT1218">
        <f ca="1">+IF(COUNTIFS(AT$4:AT1217,1,$Q$4:$Q1217,$Q1218)=1,0,IF(AB1218*AK1218&lt;$AO$1,1,0))</f>
        <v>0</v>
      </c>
      <c r="AU1218">
        <f t="shared" ca="1" si="428"/>
        <v>0</v>
      </c>
      <c r="AW1218">
        <f ca="1">1*(COUNTIFS($Q$4:$Q1217,Q1218,AU$4:AU1217,1)&gt;0)</f>
        <v>0</v>
      </c>
      <c r="AX1218" t="str">
        <f t="shared" ca="1" si="438"/>
        <v/>
      </c>
    </row>
    <row r="1219" spans="2:50" x14ac:dyDescent="0.35">
      <c r="B1219">
        <f t="shared" si="429"/>
        <v>1216</v>
      </c>
      <c r="C1219" s="5">
        <f>AVERAGEIFS(TimeSeries!1217:1217,TimeSeries!$1:$1,"&lt;="&amp;C$3,TimeSeries!$1:$1,"&gt;="&amp;C$2)</f>
        <v>121.45</v>
      </c>
      <c r="D1219" s="5">
        <f>AVERAGEIFS(TimeSeries!1217:1217,TimeSeries!$1:$1,"&lt;="&amp;D$3,TimeSeries!$1:$1,"&gt;="&amp;D$2)</f>
        <v>126.45</v>
      </c>
      <c r="E1219" s="5">
        <f>AVERAGEIFS(TimeSeries!1217:1217,TimeSeries!$1:$1,"&lt;="&amp;E$3,TimeSeries!$1:$1,"&gt;="&amp;E$2)</f>
        <v>127.85</v>
      </c>
      <c r="F1219" s="5">
        <f>AVERAGEIFS(TimeSeries!1217:1217,TimeSeries!$1:$1,"&lt;="&amp;F$3,TimeSeries!$1:$1,"&gt;="&amp;F$2)</f>
        <v>131.85</v>
      </c>
      <c r="G1219" s="5">
        <f>AVERAGEIFS(TimeSeries!1217:1217,TimeSeries!$1:$1,"&lt;="&amp;G$3,TimeSeries!$1:$1,"&gt;="&amp;G$2)</f>
        <v>126.2</v>
      </c>
      <c r="H1219" s="5">
        <f>AVERAGEIFS(TimeSeries!1217:1217,TimeSeries!$1:$1,"&lt;="&amp;H$3,TimeSeries!$1:$1,"&gt;="&amp;H$2)</f>
        <v>114.2</v>
      </c>
      <c r="I1219" s="5">
        <f>AVERAGEIFS(TimeSeries!1217:1217,TimeSeries!$1:$1,"&lt;="&amp;I$3,TimeSeries!$1:$1,"&gt;="&amp;I$2)</f>
        <v>114.2</v>
      </c>
      <c r="J1219" s="5">
        <f>AVERAGEIFS(TimeSeries!1217:1217,TimeSeries!$1:$1,"&lt;="&amp;J$3,TimeSeries!$1:$1,"&gt;="&amp;J$2)</f>
        <v>117.4</v>
      </c>
      <c r="K1219" s="5">
        <f>+TimeSeries!I1217</f>
        <v>122.42500000000001</v>
      </c>
      <c r="M1219">
        <f t="shared" si="447"/>
        <v>117.734375</v>
      </c>
      <c r="N1219">
        <f t="shared" si="448"/>
        <v>125.58750000000001</v>
      </c>
      <c r="O1219">
        <f t="shared" si="427"/>
        <v>0</v>
      </c>
      <c r="P1219">
        <f t="shared" si="449"/>
        <v>0</v>
      </c>
      <c r="Q1219">
        <f>+INDEX(TimeSeries!$A:$ZZ,'TimeSeries - Formatted'!$B1219+1,'TimeSeries - Formatted'!K$1)</f>
        <v>44</v>
      </c>
      <c r="R1219">
        <f>SUM(O$4:O1219)</f>
        <v>59</v>
      </c>
      <c r="S1219">
        <f>SUM(P$4:P1219)</f>
        <v>59</v>
      </c>
      <c r="U1219" s="1">
        <f t="shared" si="439"/>
        <v>-0.13373751783166898</v>
      </c>
      <c r="V1219" s="1">
        <f t="shared" si="440"/>
        <v>-8.5021707670043356E-2</v>
      </c>
      <c r="W1219" s="1">
        <f t="shared" si="441"/>
        <v>-7.4891461649782887E-2</v>
      </c>
      <c r="X1219" s="1">
        <f t="shared" si="442"/>
        <v>-6.9513055751587838E-2</v>
      </c>
      <c r="Y1219" s="1">
        <f t="shared" si="443"/>
        <v>-8.6830680173661245E-2</v>
      </c>
      <c r="Z1219" s="1">
        <f t="shared" si="444"/>
        <v>-0.14903129657228009</v>
      </c>
      <c r="AA1219" s="1">
        <f t="shared" si="445"/>
        <v>-0.14424878231547389</v>
      </c>
      <c r="AB1219" s="1">
        <f t="shared" si="446"/>
        <v>-0.11662904439428146</v>
      </c>
      <c r="AD1219" s="2">
        <f t="shared" ca="1" si="430"/>
        <v>0</v>
      </c>
      <c r="AE1219" s="2">
        <f t="shared" ca="1" si="431"/>
        <v>0</v>
      </c>
      <c r="AF1219" s="2">
        <f t="shared" ca="1" si="432"/>
        <v>0</v>
      </c>
      <c r="AG1219" s="2">
        <f t="shared" ca="1" si="433"/>
        <v>0</v>
      </c>
      <c r="AH1219" s="2">
        <f t="shared" ca="1" si="434"/>
        <v>0</v>
      </c>
      <c r="AI1219" s="2">
        <f t="shared" ca="1" si="435"/>
        <v>0</v>
      </c>
      <c r="AJ1219" s="2">
        <f t="shared" ca="1" si="436"/>
        <v>0</v>
      </c>
      <c r="AK1219" s="2">
        <f t="shared" ca="1" si="437"/>
        <v>0</v>
      </c>
      <c r="AM1219">
        <f ca="1">+IF(COUNTIFS(AM$4:AM1218,1,$Q$4:$Q1218,$Q1219)=1,0,IF(U1219*AD1219&lt;$AO$1,1,0))</f>
        <v>0</v>
      </c>
      <c r="AN1219">
        <f ca="1">+IF(COUNTIFS(AN$4:AN1218,1,$Q$4:$Q1218,$Q1219)=1,0,IF(V1219*AE1219&lt;$AO$1,1,0))</f>
        <v>0</v>
      </c>
      <c r="AO1219">
        <f ca="1">+IF(COUNTIFS(AO$4:AO1218,1,$Q$4:$Q1218,$Q1219)=1,0,IF(W1219*AF1219&lt;$AO$1,1,0))</f>
        <v>0</v>
      </c>
      <c r="AP1219">
        <f ca="1">+IF(COUNTIFS(AP$4:AP1218,1,$Q$4:$Q1218,$Q1219)=1,0,IF(X1219*AG1219&lt;$AO$1,1,0))</f>
        <v>0</v>
      </c>
      <c r="AQ1219">
        <f ca="1">+IF(COUNTIFS(AQ$4:AQ1218,1,$Q$4:$Q1218,$Q1219)=1,0,IF(Y1219*AH1219&lt;$AO$1,1,0))</f>
        <v>0</v>
      </c>
      <c r="AR1219">
        <f ca="1">+IF(COUNTIFS(AR$4:AR1218,1,$Q$4:$Q1218,$Q1219)=1,0,IF(Z1219*AI1219&lt;$AO$1,1,0))</f>
        <v>0</v>
      </c>
      <c r="AS1219">
        <f ca="1">+IF(COUNTIFS(AS$4:AS1218,1,$Q$4:$Q1218,$Q1219)=1,0,IF(AA1219*AJ1219&lt;$AO$1,1,0))</f>
        <v>0</v>
      </c>
      <c r="AT1219">
        <f ca="1">+IF(COUNTIFS(AT$4:AT1218,1,$Q$4:$Q1218,$Q1219)=1,0,IF(AB1219*AK1219&lt;$AO$1,1,0))</f>
        <v>0</v>
      </c>
      <c r="AU1219">
        <f t="shared" ca="1" si="428"/>
        <v>0</v>
      </c>
      <c r="AW1219">
        <f ca="1">1*(COUNTIFS($Q$4:$Q1218,Q1219,AU$4:AU1218,1)&gt;0)</f>
        <v>0</v>
      </c>
      <c r="AX1219" t="str">
        <f t="shared" ca="1" si="438"/>
        <v/>
      </c>
    </row>
    <row r="1220" spans="2:50" x14ac:dyDescent="0.35">
      <c r="B1220">
        <f t="shared" si="429"/>
        <v>1217</v>
      </c>
      <c r="C1220" s="5">
        <f>AVERAGEIFS(TimeSeries!1218:1218,TimeSeries!$1:$1,"&lt;="&amp;C$3,TimeSeries!$1:$1,"&gt;="&amp;C$2)</f>
        <v>124.35</v>
      </c>
      <c r="D1220" s="5">
        <f>AVERAGEIFS(TimeSeries!1218:1218,TimeSeries!$1:$1,"&lt;="&amp;D$3,TimeSeries!$1:$1,"&gt;="&amp;D$2)</f>
        <v>129.35</v>
      </c>
      <c r="E1220" s="5">
        <f>AVERAGEIFS(TimeSeries!1218:1218,TimeSeries!$1:$1,"&lt;="&amp;E$3,TimeSeries!$1:$1,"&gt;="&amp;E$2)</f>
        <v>130.75</v>
      </c>
      <c r="F1220" s="5">
        <f>AVERAGEIFS(TimeSeries!1218:1218,TimeSeries!$1:$1,"&lt;="&amp;F$3,TimeSeries!$1:$1,"&gt;="&amp;F$2)</f>
        <v>133.25</v>
      </c>
      <c r="G1220" s="5">
        <f>AVERAGEIFS(TimeSeries!1218:1218,TimeSeries!$1:$1,"&lt;="&amp;G$3,TimeSeries!$1:$1,"&gt;="&amp;G$2)</f>
        <v>129</v>
      </c>
      <c r="H1220" s="5">
        <f>AVERAGEIFS(TimeSeries!1218:1218,TimeSeries!$1:$1,"&lt;="&amp;H$3,TimeSeries!$1:$1,"&gt;="&amp;H$2)</f>
        <v>118</v>
      </c>
      <c r="I1220" s="5">
        <f>AVERAGEIFS(TimeSeries!1218:1218,TimeSeries!$1:$1,"&lt;="&amp;I$3,TimeSeries!$1:$1,"&gt;="&amp;I$2)</f>
        <v>115.2</v>
      </c>
      <c r="J1220" s="5">
        <f>AVERAGEIFS(TimeSeries!1218:1218,TimeSeries!$1:$1,"&lt;="&amp;J$3,TimeSeries!$1:$1,"&gt;="&amp;J$2)</f>
        <v>117.4</v>
      </c>
      <c r="K1220" s="5">
        <f>+TimeSeries!I1218</f>
        <v>124.82499999999999</v>
      </c>
      <c r="M1220">
        <f t="shared" si="447"/>
        <v>117.734375</v>
      </c>
      <c r="N1220">
        <f t="shared" si="448"/>
        <v>125.58750000000001</v>
      </c>
      <c r="O1220">
        <f t="shared" ref="O1220:O1283" si="450">1*(AVERAGE(K1218:K1220)&gt;M1220)*(AVERAGE(K1215:K1217)&lt;M1220)*(SUM(O1209:O1219)=0)</f>
        <v>0</v>
      </c>
      <c r="P1220">
        <f t="shared" si="449"/>
        <v>0</v>
      </c>
      <c r="Q1220">
        <f>+INDEX(TimeSeries!$A:$ZZ,'TimeSeries - Formatted'!$B1220+1,'TimeSeries - Formatted'!K$1)</f>
        <v>44</v>
      </c>
      <c r="R1220">
        <f>SUM(O$4:O1220)</f>
        <v>59</v>
      </c>
      <c r="S1220">
        <f>SUM(P$4:P1220)</f>
        <v>59</v>
      </c>
      <c r="U1220" s="1">
        <f t="shared" si="439"/>
        <v>-4.7491382612026123E-2</v>
      </c>
      <c r="V1220" s="1">
        <f t="shared" si="440"/>
        <v>1.8103109012199914E-2</v>
      </c>
      <c r="W1220" s="1">
        <f t="shared" si="441"/>
        <v>2.2682831443097351E-2</v>
      </c>
      <c r="X1220" s="1">
        <f t="shared" si="442"/>
        <v>9.0874668686102833E-3</v>
      </c>
      <c r="Y1220" s="1">
        <f t="shared" si="443"/>
        <v>-1.2629161882893314E-2</v>
      </c>
      <c r="Z1220" s="1">
        <f t="shared" si="444"/>
        <v>-7.9204057744830303E-2</v>
      </c>
      <c r="AA1220" s="1">
        <f t="shared" si="445"/>
        <v>-9.6116123970184431E-2</v>
      </c>
      <c r="AB1220" s="1">
        <f t="shared" si="446"/>
        <v>-6.7513899920571885E-2</v>
      </c>
      <c r="AD1220" s="2">
        <f t="shared" ca="1" si="430"/>
        <v>0</v>
      </c>
      <c r="AE1220" s="2">
        <f t="shared" ca="1" si="431"/>
        <v>0</v>
      </c>
      <c r="AF1220" s="2">
        <f t="shared" ca="1" si="432"/>
        <v>0</v>
      </c>
      <c r="AG1220" s="2">
        <f t="shared" ca="1" si="433"/>
        <v>0</v>
      </c>
      <c r="AH1220" s="2">
        <f t="shared" ca="1" si="434"/>
        <v>0</v>
      </c>
      <c r="AI1220" s="2">
        <f t="shared" ca="1" si="435"/>
        <v>0</v>
      </c>
      <c r="AJ1220" s="2">
        <f t="shared" ca="1" si="436"/>
        <v>0</v>
      </c>
      <c r="AK1220" s="2">
        <f t="shared" ca="1" si="437"/>
        <v>0</v>
      </c>
      <c r="AM1220">
        <f ca="1">+IF(COUNTIFS(AM$4:AM1219,1,$Q$4:$Q1219,$Q1220)=1,0,IF(U1220*AD1220&lt;$AO$1,1,0))</f>
        <v>0</v>
      </c>
      <c r="AN1220">
        <f ca="1">+IF(COUNTIFS(AN$4:AN1219,1,$Q$4:$Q1219,$Q1220)=1,0,IF(V1220*AE1220&lt;$AO$1,1,0))</f>
        <v>0</v>
      </c>
      <c r="AO1220">
        <f ca="1">+IF(COUNTIFS(AO$4:AO1219,1,$Q$4:$Q1219,$Q1220)=1,0,IF(W1220*AF1220&lt;$AO$1,1,0))</f>
        <v>0</v>
      </c>
      <c r="AP1220">
        <f ca="1">+IF(COUNTIFS(AP$4:AP1219,1,$Q$4:$Q1219,$Q1220)=1,0,IF(X1220*AG1220&lt;$AO$1,1,0))</f>
        <v>0</v>
      </c>
      <c r="AQ1220">
        <f ca="1">+IF(COUNTIFS(AQ$4:AQ1219,1,$Q$4:$Q1219,$Q1220)=1,0,IF(Y1220*AH1220&lt;$AO$1,1,0))</f>
        <v>0</v>
      </c>
      <c r="AR1220">
        <f ca="1">+IF(COUNTIFS(AR$4:AR1219,1,$Q$4:$Q1219,$Q1220)=1,0,IF(Z1220*AI1220&lt;$AO$1,1,0))</f>
        <v>0</v>
      </c>
      <c r="AS1220">
        <f ca="1">+IF(COUNTIFS(AS$4:AS1219,1,$Q$4:$Q1219,$Q1220)=1,0,IF(AA1220*AJ1220&lt;$AO$1,1,0))</f>
        <v>0</v>
      </c>
      <c r="AT1220">
        <f ca="1">+IF(COUNTIFS(AT$4:AT1219,1,$Q$4:$Q1219,$Q1220)=1,0,IF(AB1220*AK1220&lt;$AO$1,1,0))</f>
        <v>0</v>
      </c>
      <c r="AU1220">
        <f t="shared" ca="1" si="428"/>
        <v>0</v>
      </c>
      <c r="AW1220">
        <f ca="1">1*(COUNTIFS($Q$4:$Q1219,Q1220,AU$4:AU1219,1)&gt;0)</f>
        <v>0</v>
      </c>
      <c r="AX1220" t="str">
        <f t="shared" ca="1" si="438"/>
        <v/>
      </c>
    </row>
    <row r="1221" spans="2:50" x14ac:dyDescent="0.35">
      <c r="B1221">
        <f t="shared" si="429"/>
        <v>1218</v>
      </c>
      <c r="C1221" s="5">
        <f>AVERAGEIFS(TimeSeries!1219:1219,TimeSeries!$1:$1,"&lt;="&amp;C$3,TimeSeries!$1:$1,"&gt;="&amp;C$2)</f>
        <v>128.44999999999999</v>
      </c>
      <c r="D1221" s="5">
        <f>AVERAGEIFS(TimeSeries!1219:1219,TimeSeries!$1:$1,"&lt;="&amp;D$3,TimeSeries!$1:$1,"&gt;="&amp;D$2)</f>
        <v>132.44999999999999</v>
      </c>
      <c r="E1221" s="5">
        <f>AVERAGEIFS(TimeSeries!1219:1219,TimeSeries!$1:$1,"&lt;="&amp;E$3,TimeSeries!$1:$1,"&gt;="&amp;E$2)</f>
        <v>132.44999999999999</v>
      </c>
      <c r="F1221" s="5">
        <f>AVERAGEIFS(TimeSeries!1219:1219,TimeSeries!$1:$1,"&lt;="&amp;F$3,TimeSeries!$1:$1,"&gt;="&amp;F$2)</f>
        <v>133.94999999999999</v>
      </c>
      <c r="G1221" s="5">
        <f>AVERAGEIFS(TimeSeries!1219:1219,TimeSeries!$1:$1,"&lt;="&amp;G$3,TimeSeries!$1:$1,"&gt;="&amp;G$2)</f>
        <v>129.75</v>
      </c>
      <c r="H1221" s="5">
        <f>AVERAGEIFS(TimeSeries!1219:1219,TimeSeries!$1:$1,"&lt;="&amp;H$3,TimeSeries!$1:$1,"&gt;="&amp;H$2)</f>
        <v>120.25</v>
      </c>
      <c r="I1221" s="5">
        <f>AVERAGEIFS(TimeSeries!1219:1219,TimeSeries!$1:$1,"&lt;="&amp;I$3,TimeSeries!$1:$1,"&gt;="&amp;I$2)</f>
        <v>116.7</v>
      </c>
      <c r="J1221" s="5">
        <f>AVERAGEIFS(TimeSeries!1219:1219,TimeSeries!$1:$1,"&lt;="&amp;J$3,TimeSeries!$1:$1,"&gt;="&amp;J$2)</f>
        <v>117.4</v>
      </c>
      <c r="K1221" s="5">
        <f>+TimeSeries!I1219</f>
        <v>126.83749999999999</v>
      </c>
      <c r="M1221">
        <f t="shared" si="447"/>
        <v>117.734375</v>
      </c>
      <c r="N1221">
        <f t="shared" si="448"/>
        <v>126.04374999999999</v>
      </c>
      <c r="O1221">
        <f t="shared" si="450"/>
        <v>0</v>
      </c>
      <c r="P1221">
        <f t="shared" si="449"/>
        <v>1</v>
      </c>
      <c r="Q1221">
        <f>+INDEX(TimeSeries!$A:$ZZ,'TimeSeries - Formatted'!$B1221+1,'TimeSeries - Formatted'!K$1)</f>
        <v>44</v>
      </c>
      <c r="R1221">
        <f>SUM(O$4:O1221)</f>
        <v>59</v>
      </c>
      <c r="S1221">
        <f>SUM(P$4:P1221)</f>
        <v>60</v>
      </c>
      <c r="U1221" s="1">
        <f t="shared" si="439"/>
        <v>3.2971451548049924E-2</v>
      </c>
      <c r="V1221" s="1">
        <f t="shared" si="440"/>
        <v>2.3965983764978604E-2</v>
      </c>
      <c r="W1221" s="1">
        <f t="shared" si="441"/>
        <v>1.3001912045889075E-2</v>
      </c>
      <c r="X1221" s="1">
        <f t="shared" si="442"/>
        <v>5.2532833020637604E-3</v>
      </c>
      <c r="Y1221" s="1">
        <f t="shared" si="443"/>
        <v>5.8139534883721034E-3</v>
      </c>
      <c r="Z1221" s="1">
        <f t="shared" si="444"/>
        <v>1.1354079058031985E-2</v>
      </c>
      <c r="AA1221" s="1">
        <f t="shared" si="445"/>
        <v>-2.4247491638795915E-2</v>
      </c>
      <c r="AB1221" s="1">
        <f t="shared" si="446"/>
        <v>-2.3294509151414289E-2</v>
      </c>
      <c r="AD1221" s="2">
        <f t="shared" ca="1" si="430"/>
        <v>0</v>
      </c>
      <c r="AE1221" s="2">
        <f t="shared" ca="1" si="431"/>
        <v>1</v>
      </c>
      <c r="AF1221" s="2">
        <f t="shared" ca="1" si="432"/>
        <v>1</v>
      </c>
      <c r="AG1221" s="2">
        <f t="shared" ca="1" si="433"/>
        <v>1</v>
      </c>
      <c r="AH1221" s="2">
        <f t="shared" ca="1" si="434"/>
        <v>0</v>
      </c>
      <c r="AI1221" s="2">
        <f t="shared" ca="1" si="435"/>
        <v>0</v>
      </c>
      <c r="AJ1221" s="2">
        <f t="shared" ca="1" si="436"/>
        <v>0</v>
      </c>
      <c r="AK1221" s="2">
        <f t="shared" ca="1" si="437"/>
        <v>0</v>
      </c>
      <c r="AM1221">
        <f ca="1">+IF(COUNTIFS(AM$4:AM1220,1,$Q$4:$Q1220,$Q1221)=1,0,IF(U1221*AD1221&lt;$AO$1,1,0))</f>
        <v>0</v>
      </c>
      <c r="AN1221">
        <f ca="1">+IF(COUNTIFS(AN$4:AN1220,1,$Q$4:$Q1220,$Q1221)=1,0,IF(V1221*AE1221&lt;$AO$1,1,0))</f>
        <v>0</v>
      </c>
      <c r="AO1221">
        <f ca="1">+IF(COUNTIFS(AO$4:AO1220,1,$Q$4:$Q1220,$Q1221)=1,0,IF(W1221*AF1221&lt;$AO$1,1,0))</f>
        <v>0</v>
      </c>
      <c r="AP1221">
        <f ca="1">+IF(COUNTIFS(AP$4:AP1220,1,$Q$4:$Q1220,$Q1221)=1,0,IF(X1221*AG1221&lt;$AO$1,1,0))</f>
        <v>0</v>
      </c>
      <c r="AQ1221">
        <f ca="1">+IF(COUNTIFS(AQ$4:AQ1220,1,$Q$4:$Q1220,$Q1221)=1,0,IF(Y1221*AH1221&lt;$AO$1,1,0))</f>
        <v>0</v>
      </c>
      <c r="AR1221">
        <f ca="1">+IF(COUNTIFS(AR$4:AR1220,1,$Q$4:$Q1220,$Q1221)=1,0,IF(Z1221*AI1221&lt;$AO$1,1,0))</f>
        <v>0</v>
      </c>
      <c r="AS1221">
        <f ca="1">+IF(COUNTIFS(AS$4:AS1220,1,$Q$4:$Q1220,$Q1221)=1,0,IF(AA1221*AJ1221&lt;$AO$1,1,0))</f>
        <v>0</v>
      </c>
      <c r="AT1221">
        <f ca="1">+IF(COUNTIFS(AT$4:AT1220,1,$Q$4:$Q1220,$Q1221)=1,0,IF(AB1221*AK1221&lt;$AO$1,1,0))</f>
        <v>0</v>
      </c>
      <c r="AU1221">
        <f t="shared" ref="AU1221:AU1284" ca="1" si="451">1*(SUM(AM1221:AT1221)&gt;0)</f>
        <v>0</v>
      </c>
      <c r="AW1221">
        <f ca="1">1*(COUNTIFS($Q$4:$Q1220,Q1221,AU$4:AU1220,1)&gt;0)</f>
        <v>0</v>
      </c>
      <c r="AX1221" t="str">
        <f t="shared" ca="1" si="438"/>
        <v/>
      </c>
    </row>
    <row r="1222" spans="2:50" x14ac:dyDescent="0.35">
      <c r="B1222">
        <f t="shared" ref="B1222:B1285" si="452">+B1221+1</f>
        <v>1219</v>
      </c>
      <c r="C1222" s="5">
        <f>AVERAGEIFS(TimeSeries!1220:1220,TimeSeries!$1:$1,"&lt;="&amp;C$3,TimeSeries!$1:$1,"&gt;="&amp;C$2)</f>
        <v>130.69999999999999</v>
      </c>
      <c r="D1222" s="5">
        <f>AVERAGEIFS(TimeSeries!1220:1220,TimeSeries!$1:$1,"&lt;="&amp;D$3,TimeSeries!$1:$1,"&gt;="&amp;D$2)</f>
        <v>134.19999999999999</v>
      </c>
      <c r="E1222" s="5">
        <f>AVERAGEIFS(TimeSeries!1220:1220,TimeSeries!$1:$1,"&lt;="&amp;E$3,TimeSeries!$1:$1,"&gt;="&amp;E$2)</f>
        <v>134.9</v>
      </c>
      <c r="F1222" s="5">
        <f>AVERAGEIFS(TimeSeries!1220:1220,TimeSeries!$1:$1,"&lt;="&amp;F$3,TimeSeries!$1:$1,"&gt;="&amp;F$2)</f>
        <v>135.9</v>
      </c>
      <c r="G1222" s="5">
        <f>AVERAGEIFS(TimeSeries!1220:1220,TimeSeries!$1:$1,"&lt;="&amp;G$3,TimeSeries!$1:$1,"&gt;="&amp;G$2)</f>
        <v>130.94999999999999</v>
      </c>
      <c r="H1222" s="5">
        <f>AVERAGEIFS(TimeSeries!1220:1220,TimeSeries!$1:$1,"&lt;="&amp;H$3,TimeSeries!$1:$1,"&gt;="&amp;H$2)</f>
        <v>121.95</v>
      </c>
      <c r="I1222" s="5">
        <f>AVERAGEIFS(TimeSeries!1220:1220,TimeSeries!$1:$1,"&lt;="&amp;I$3,TimeSeries!$1:$1,"&gt;="&amp;I$2)</f>
        <v>119.1</v>
      </c>
      <c r="J1222" s="5">
        <f>AVERAGEIFS(TimeSeries!1220:1220,TimeSeries!$1:$1,"&lt;="&amp;J$3,TimeSeries!$1:$1,"&gt;="&amp;J$2)</f>
        <v>120.2</v>
      </c>
      <c r="K1222" s="5">
        <f>+TimeSeries!I1220</f>
        <v>128.91249999999999</v>
      </c>
      <c r="M1222">
        <f t="shared" si="447"/>
        <v>117.734375</v>
      </c>
      <c r="N1222">
        <f t="shared" si="448"/>
        <v>126.04374999999999</v>
      </c>
      <c r="O1222">
        <f t="shared" si="450"/>
        <v>0</v>
      </c>
      <c r="P1222">
        <f t="shared" si="449"/>
        <v>0</v>
      </c>
      <c r="Q1222">
        <f>+INDEX(TimeSeries!$A:$ZZ,'TimeSeries - Formatted'!$B1222+1,'TimeSeries - Formatted'!K$1)</f>
        <v>44</v>
      </c>
      <c r="R1222">
        <f>SUM(O$4:O1222)</f>
        <v>59</v>
      </c>
      <c r="S1222">
        <f>SUM(P$4:P1222)</f>
        <v>60</v>
      </c>
      <c r="U1222" s="1">
        <f t="shared" si="439"/>
        <v>1.7516543402102069E-2</v>
      </c>
      <c r="V1222" s="1">
        <f t="shared" si="440"/>
        <v>1.3212533031332629E-2</v>
      </c>
      <c r="W1222" s="1">
        <f t="shared" si="441"/>
        <v>1.8497546243865681E-2</v>
      </c>
      <c r="X1222" s="1">
        <f t="shared" si="442"/>
        <v>1.4557670772676445E-2</v>
      </c>
      <c r="Y1222" s="1">
        <f t="shared" si="443"/>
        <v>9.2485549132947931E-3</v>
      </c>
      <c r="Z1222" s="1">
        <f t="shared" si="444"/>
        <v>1.4137214137214249E-2</v>
      </c>
      <c r="AA1222" s="1">
        <f t="shared" si="445"/>
        <v>2.0565552699228773E-2</v>
      </c>
      <c r="AB1222" s="1">
        <f t="shared" si="446"/>
        <v>1.1784511784511897E-2</v>
      </c>
      <c r="AD1222" s="2">
        <f t="shared" ca="1" si="430"/>
        <v>1</v>
      </c>
      <c r="AE1222" s="2">
        <f t="shared" ca="1" si="431"/>
        <v>1</v>
      </c>
      <c r="AF1222" s="2">
        <f t="shared" ca="1" si="432"/>
        <v>1</v>
      </c>
      <c r="AG1222" s="2">
        <f t="shared" ca="1" si="433"/>
        <v>1</v>
      </c>
      <c r="AH1222" s="2">
        <f t="shared" ca="1" si="434"/>
        <v>1</v>
      </c>
      <c r="AI1222" s="2">
        <f t="shared" ca="1" si="435"/>
        <v>1</v>
      </c>
      <c r="AJ1222" s="2">
        <f t="shared" ca="1" si="436"/>
        <v>0</v>
      </c>
      <c r="AK1222" s="2">
        <f t="shared" ca="1" si="437"/>
        <v>0</v>
      </c>
      <c r="AM1222">
        <f ca="1">+IF(COUNTIFS(AM$4:AM1221,1,$Q$4:$Q1221,$Q1222)=1,0,IF(U1222*AD1222&lt;$AO$1,1,0))</f>
        <v>0</v>
      </c>
      <c r="AN1222">
        <f ca="1">+IF(COUNTIFS(AN$4:AN1221,1,$Q$4:$Q1221,$Q1222)=1,0,IF(V1222*AE1222&lt;$AO$1,1,0))</f>
        <v>0</v>
      </c>
      <c r="AO1222">
        <f ca="1">+IF(COUNTIFS(AO$4:AO1221,1,$Q$4:$Q1221,$Q1222)=1,0,IF(W1222*AF1222&lt;$AO$1,1,0))</f>
        <v>0</v>
      </c>
      <c r="AP1222">
        <f ca="1">+IF(COUNTIFS(AP$4:AP1221,1,$Q$4:$Q1221,$Q1222)=1,0,IF(X1222*AG1222&lt;$AO$1,1,0))</f>
        <v>0</v>
      </c>
      <c r="AQ1222">
        <f ca="1">+IF(COUNTIFS(AQ$4:AQ1221,1,$Q$4:$Q1221,$Q1222)=1,0,IF(Y1222*AH1222&lt;$AO$1,1,0))</f>
        <v>0</v>
      </c>
      <c r="AR1222">
        <f ca="1">+IF(COUNTIFS(AR$4:AR1221,1,$Q$4:$Q1221,$Q1222)=1,0,IF(Z1222*AI1222&lt;$AO$1,1,0))</f>
        <v>0</v>
      </c>
      <c r="AS1222">
        <f ca="1">+IF(COUNTIFS(AS$4:AS1221,1,$Q$4:$Q1221,$Q1222)=1,0,IF(AA1222*AJ1222&lt;$AO$1,1,0))</f>
        <v>0</v>
      </c>
      <c r="AT1222">
        <f ca="1">+IF(COUNTIFS(AT$4:AT1221,1,$Q$4:$Q1221,$Q1222)=1,0,IF(AB1222*AK1222&lt;$AO$1,1,0))</f>
        <v>0</v>
      </c>
      <c r="AU1222">
        <f t="shared" ca="1" si="451"/>
        <v>0</v>
      </c>
      <c r="AW1222">
        <f ca="1">1*(COUNTIFS($Q$4:$Q1221,Q1222,AU$4:AU1221,1)&gt;0)</f>
        <v>0</v>
      </c>
      <c r="AX1222" t="str">
        <f t="shared" ca="1" si="438"/>
        <v/>
      </c>
    </row>
    <row r="1223" spans="2:50" x14ac:dyDescent="0.35">
      <c r="B1223">
        <f t="shared" si="452"/>
        <v>1220</v>
      </c>
      <c r="C1223" s="5">
        <f>AVERAGEIFS(TimeSeries!1221:1221,TimeSeries!$1:$1,"&lt;="&amp;C$3,TimeSeries!$1:$1,"&gt;="&amp;C$2)</f>
        <v>132.4</v>
      </c>
      <c r="D1223" s="5">
        <f>AVERAGEIFS(TimeSeries!1221:1221,TimeSeries!$1:$1,"&lt;="&amp;D$3,TimeSeries!$1:$1,"&gt;="&amp;D$2)</f>
        <v>135.4</v>
      </c>
      <c r="E1223" s="5">
        <f>AVERAGEIFS(TimeSeries!1221:1221,TimeSeries!$1:$1,"&lt;="&amp;E$3,TimeSeries!$1:$1,"&gt;="&amp;E$2)</f>
        <v>136.80000000000001</v>
      </c>
      <c r="F1223" s="5">
        <f>AVERAGEIFS(TimeSeries!1221:1221,TimeSeries!$1:$1,"&lt;="&amp;F$3,TimeSeries!$1:$1,"&gt;="&amp;F$2)</f>
        <v>138.30000000000001</v>
      </c>
      <c r="G1223" s="5">
        <f>AVERAGEIFS(TimeSeries!1221:1221,TimeSeries!$1:$1,"&lt;="&amp;G$3,TimeSeries!$1:$1,"&gt;="&amp;G$2)</f>
        <v>132.65</v>
      </c>
      <c r="H1223" s="5">
        <f>AVERAGEIFS(TimeSeries!1221:1221,TimeSeries!$1:$1,"&lt;="&amp;H$3,TimeSeries!$1:$1,"&gt;="&amp;H$2)</f>
        <v>123.65</v>
      </c>
      <c r="I1223" s="5">
        <f>AVERAGEIFS(TimeSeries!1221:1221,TimeSeries!$1:$1,"&lt;="&amp;I$3,TimeSeries!$1:$1,"&gt;="&amp;I$2)</f>
        <v>120.8</v>
      </c>
      <c r="J1223" s="5">
        <f>AVERAGEIFS(TimeSeries!1221:1221,TimeSeries!$1:$1,"&lt;="&amp;J$3,TimeSeries!$1:$1,"&gt;="&amp;J$2)</f>
        <v>121.6</v>
      </c>
      <c r="K1223" s="5">
        <f>+TimeSeries!I1221</f>
        <v>130.66250000000002</v>
      </c>
      <c r="M1223">
        <f t="shared" si="447"/>
        <v>117.734375</v>
      </c>
      <c r="N1223">
        <f t="shared" si="448"/>
        <v>126.04374999999999</v>
      </c>
      <c r="O1223">
        <f t="shared" si="450"/>
        <v>0</v>
      </c>
      <c r="P1223">
        <f t="shared" si="449"/>
        <v>0</v>
      </c>
      <c r="Q1223">
        <f>+INDEX(TimeSeries!$A:$ZZ,'TimeSeries - Formatted'!$B1223+1,'TimeSeries - Formatted'!K$1)</f>
        <v>44</v>
      </c>
      <c r="R1223">
        <f>SUM(O$4:O1223)</f>
        <v>59</v>
      </c>
      <c r="S1223">
        <f>SUM(P$4:P1223)</f>
        <v>60</v>
      </c>
      <c r="U1223" s="1">
        <f t="shared" si="439"/>
        <v>1.3006885998469997E-2</v>
      </c>
      <c r="V1223" s="1">
        <f t="shared" si="440"/>
        <v>8.941877794336861E-3</v>
      </c>
      <c r="W1223" s="1">
        <f t="shared" si="441"/>
        <v>1.4084507042253502E-2</v>
      </c>
      <c r="X1223" s="1">
        <f t="shared" si="442"/>
        <v>1.7660044150110465E-2</v>
      </c>
      <c r="Y1223" s="1">
        <f t="shared" si="443"/>
        <v>1.2982054219167649E-2</v>
      </c>
      <c r="Z1223" s="1">
        <f t="shared" si="444"/>
        <v>1.3940139401394047E-2</v>
      </c>
      <c r="AA1223" s="1">
        <f t="shared" si="445"/>
        <v>1.4273719563392184E-2</v>
      </c>
      <c r="AB1223" s="1">
        <f t="shared" si="446"/>
        <v>1.1647254575707144E-2</v>
      </c>
      <c r="AD1223" s="2">
        <f t="shared" ca="1" si="430"/>
        <v>1</v>
      </c>
      <c r="AE1223" s="2">
        <f t="shared" ca="1" si="431"/>
        <v>1</v>
      </c>
      <c r="AF1223" s="2">
        <f t="shared" ca="1" si="432"/>
        <v>1</v>
      </c>
      <c r="AG1223" s="2">
        <f t="shared" ca="1" si="433"/>
        <v>1</v>
      </c>
      <c r="AH1223" s="2">
        <f t="shared" ca="1" si="434"/>
        <v>1</v>
      </c>
      <c r="AI1223" s="2">
        <f t="shared" ca="1" si="435"/>
        <v>1</v>
      </c>
      <c r="AJ1223" s="2">
        <f t="shared" ca="1" si="436"/>
        <v>1</v>
      </c>
      <c r="AK1223" s="2">
        <f t="shared" ca="1" si="437"/>
        <v>1</v>
      </c>
      <c r="AM1223">
        <f ca="1">+IF(COUNTIFS(AM$4:AM1222,1,$Q$4:$Q1222,$Q1223)=1,0,IF(U1223*AD1223&lt;$AO$1,1,0))</f>
        <v>0</v>
      </c>
      <c r="AN1223">
        <f ca="1">+IF(COUNTIFS(AN$4:AN1222,1,$Q$4:$Q1222,$Q1223)=1,0,IF(V1223*AE1223&lt;$AO$1,1,0))</f>
        <v>0</v>
      </c>
      <c r="AO1223">
        <f ca="1">+IF(COUNTIFS(AO$4:AO1222,1,$Q$4:$Q1222,$Q1223)=1,0,IF(W1223*AF1223&lt;$AO$1,1,0))</f>
        <v>0</v>
      </c>
      <c r="AP1223">
        <f ca="1">+IF(COUNTIFS(AP$4:AP1222,1,$Q$4:$Q1222,$Q1223)=1,0,IF(X1223*AG1223&lt;$AO$1,1,0))</f>
        <v>0</v>
      </c>
      <c r="AQ1223">
        <f ca="1">+IF(COUNTIFS(AQ$4:AQ1222,1,$Q$4:$Q1222,$Q1223)=1,0,IF(Y1223*AH1223&lt;$AO$1,1,0))</f>
        <v>0</v>
      </c>
      <c r="AR1223">
        <f ca="1">+IF(COUNTIFS(AR$4:AR1222,1,$Q$4:$Q1222,$Q1223)=1,0,IF(Z1223*AI1223&lt;$AO$1,1,0))</f>
        <v>0</v>
      </c>
      <c r="AS1223">
        <f ca="1">+IF(COUNTIFS(AS$4:AS1222,1,$Q$4:$Q1222,$Q1223)=1,0,IF(AA1223*AJ1223&lt;$AO$1,1,0))</f>
        <v>0</v>
      </c>
      <c r="AT1223">
        <f ca="1">+IF(COUNTIFS(AT$4:AT1222,1,$Q$4:$Q1222,$Q1223)=1,0,IF(AB1223*AK1223&lt;$AO$1,1,0))</f>
        <v>0</v>
      </c>
      <c r="AU1223">
        <f t="shared" ca="1" si="451"/>
        <v>0</v>
      </c>
      <c r="AW1223">
        <f ca="1">1*(COUNTIFS($Q$4:$Q1222,Q1223,AU$4:AU1222,1)&gt;0)</f>
        <v>0</v>
      </c>
      <c r="AX1223" t="str">
        <f t="shared" ca="1" si="438"/>
        <v/>
      </c>
    </row>
    <row r="1224" spans="2:50" x14ac:dyDescent="0.35">
      <c r="B1224">
        <f t="shared" si="452"/>
        <v>1221</v>
      </c>
      <c r="C1224" s="5">
        <f>AVERAGEIFS(TimeSeries!1222:1222,TimeSeries!$1:$1,"&lt;="&amp;C$3,TimeSeries!$1:$1,"&gt;="&amp;C$2)</f>
        <v>133.6</v>
      </c>
      <c r="D1224" s="5">
        <f>AVERAGEIFS(TimeSeries!1222:1222,TimeSeries!$1:$1,"&lt;="&amp;D$3,TimeSeries!$1:$1,"&gt;="&amp;D$2)</f>
        <v>137.1</v>
      </c>
      <c r="E1224" s="5">
        <f>AVERAGEIFS(TimeSeries!1222:1222,TimeSeries!$1:$1,"&lt;="&amp;E$3,TimeSeries!$1:$1,"&gt;="&amp;E$2)</f>
        <v>137.80000000000001</v>
      </c>
      <c r="F1224" s="5">
        <f>AVERAGEIFS(TimeSeries!1222:1222,TimeSeries!$1:$1,"&lt;="&amp;F$3,TimeSeries!$1:$1,"&gt;="&amp;F$2)</f>
        <v>138.80000000000001</v>
      </c>
      <c r="G1224" s="5">
        <f>AVERAGEIFS(TimeSeries!1222:1222,TimeSeries!$1:$1,"&lt;="&amp;G$3,TimeSeries!$1:$1,"&gt;="&amp;G$2)</f>
        <v>133.85</v>
      </c>
      <c r="H1224" s="5">
        <f>AVERAGEIFS(TimeSeries!1222:1222,TimeSeries!$1:$1,"&lt;="&amp;H$3,TimeSeries!$1:$1,"&gt;="&amp;H$2)</f>
        <v>124.85</v>
      </c>
      <c r="I1224" s="5">
        <f>AVERAGEIFS(TimeSeries!1222:1222,TimeSeries!$1:$1,"&lt;="&amp;I$3,TimeSeries!$1:$1,"&gt;="&amp;I$2)</f>
        <v>122</v>
      </c>
      <c r="J1224" s="5">
        <f>AVERAGEIFS(TimeSeries!1222:1222,TimeSeries!$1:$1,"&lt;="&amp;J$3,TimeSeries!$1:$1,"&gt;="&amp;J$2)</f>
        <v>123</v>
      </c>
      <c r="K1224" s="5">
        <f>+TimeSeries!I1222</f>
        <v>131.8125</v>
      </c>
      <c r="M1224">
        <f t="shared" si="447"/>
        <v>117.734375</v>
      </c>
      <c r="N1224">
        <f t="shared" si="448"/>
        <v>126.04374999999999</v>
      </c>
      <c r="O1224">
        <f t="shared" si="450"/>
        <v>0</v>
      </c>
      <c r="P1224">
        <f t="shared" si="449"/>
        <v>0</v>
      </c>
      <c r="Q1224">
        <f>+INDEX(TimeSeries!$A:$ZZ,'TimeSeries - Formatted'!$B1224+1,'TimeSeries - Formatted'!K$1)</f>
        <v>44</v>
      </c>
      <c r="R1224">
        <f>SUM(O$4:O1224)</f>
        <v>59</v>
      </c>
      <c r="S1224">
        <f>SUM(P$4:P1224)</f>
        <v>60</v>
      </c>
      <c r="U1224" s="1">
        <f t="shared" si="439"/>
        <v>9.0634441087611428E-3</v>
      </c>
      <c r="V1224" s="1">
        <f t="shared" si="440"/>
        <v>1.2555391432791607E-2</v>
      </c>
      <c r="W1224" s="1">
        <f t="shared" si="441"/>
        <v>7.309941520467822E-3</v>
      </c>
      <c r="X1224" s="1">
        <f t="shared" si="442"/>
        <v>3.6153289949385492E-3</v>
      </c>
      <c r="Y1224" s="1">
        <f t="shared" si="443"/>
        <v>9.0463626083678861E-3</v>
      </c>
      <c r="Z1224" s="1">
        <f t="shared" si="444"/>
        <v>9.7048119692679791E-3</v>
      </c>
      <c r="AA1224" s="1">
        <f t="shared" si="445"/>
        <v>9.9337748344370258E-3</v>
      </c>
      <c r="AB1224" s="1">
        <f t="shared" si="446"/>
        <v>1.1513157894736947E-2</v>
      </c>
      <c r="AD1224" s="2">
        <f t="shared" ca="1" si="430"/>
        <v>1</v>
      </c>
      <c r="AE1224" s="2">
        <f t="shared" ca="1" si="431"/>
        <v>1</v>
      </c>
      <c r="AF1224" s="2">
        <f t="shared" ca="1" si="432"/>
        <v>1</v>
      </c>
      <c r="AG1224" s="2">
        <f t="shared" ca="1" si="433"/>
        <v>1</v>
      </c>
      <c r="AH1224" s="2">
        <f t="shared" ca="1" si="434"/>
        <v>1</v>
      </c>
      <c r="AI1224" s="2">
        <f t="shared" ca="1" si="435"/>
        <v>1</v>
      </c>
      <c r="AJ1224" s="2">
        <f t="shared" ca="1" si="436"/>
        <v>1</v>
      </c>
      <c r="AK1224" s="2">
        <f t="shared" ca="1" si="437"/>
        <v>1</v>
      </c>
      <c r="AM1224">
        <f ca="1">+IF(COUNTIFS(AM$4:AM1223,1,$Q$4:$Q1223,$Q1224)=1,0,IF(U1224*AD1224&lt;$AO$1,1,0))</f>
        <v>0</v>
      </c>
      <c r="AN1224">
        <f ca="1">+IF(COUNTIFS(AN$4:AN1223,1,$Q$4:$Q1223,$Q1224)=1,0,IF(V1224*AE1224&lt;$AO$1,1,0))</f>
        <v>0</v>
      </c>
      <c r="AO1224">
        <f ca="1">+IF(COUNTIFS(AO$4:AO1223,1,$Q$4:$Q1223,$Q1224)=1,0,IF(W1224*AF1224&lt;$AO$1,1,0))</f>
        <v>0</v>
      </c>
      <c r="AP1224">
        <f ca="1">+IF(COUNTIFS(AP$4:AP1223,1,$Q$4:$Q1223,$Q1224)=1,0,IF(X1224*AG1224&lt;$AO$1,1,0))</f>
        <v>0</v>
      </c>
      <c r="AQ1224">
        <f ca="1">+IF(COUNTIFS(AQ$4:AQ1223,1,$Q$4:$Q1223,$Q1224)=1,0,IF(Y1224*AH1224&lt;$AO$1,1,0))</f>
        <v>0</v>
      </c>
      <c r="AR1224">
        <f ca="1">+IF(COUNTIFS(AR$4:AR1223,1,$Q$4:$Q1223,$Q1224)=1,0,IF(Z1224*AI1224&lt;$AO$1,1,0))</f>
        <v>0</v>
      </c>
      <c r="AS1224">
        <f ca="1">+IF(COUNTIFS(AS$4:AS1223,1,$Q$4:$Q1223,$Q1224)=1,0,IF(AA1224*AJ1224&lt;$AO$1,1,0))</f>
        <v>0</v>
      </c>
      <c r="AT1224">
        <f ca="1">+IF(COUNTIFS(AT$4:AT1223,1,$Q$4:$Q1223,$Q1224)=1,0,IF(AB1224*AK1224&lt;$AO$1,1,0))</f>
        <v>0</v>
      </c>
      <c r="AU1224">
        <f t="shared" ca="1" si="451"/>
        <v>0</v>
      </c>
      <c r="AW1224">
        <f ca="1">1*(COUNTIFS($Q$4:$Q1223,Q1224,AU$4:AU1223,1)&gt;0)</f>
        <v>0</v>
      </c>
      <c r="AX1224" t="str">
        <f t="shared" ca="1" si="438"/>
        <v/>
      </c>
    </row>
    <row r="1225" spans="2:50" x14ac:dyDescent="0.35">
      <c r="B1225">
        <f t="shared" si="452"/>
        <v>1222</v>
      </c>
      <c r="C1225" s="5">
        <f>AVERAGEIFS(TimeSeries!1223:1223,TimeSeries!$1:$1,"&lt;="&amp;C$3,TimeSeries!$1:$1,"&gt;="&amp;C$2)</f>
        <v>134.80000000000001</v>
      </c>
      <c r="D1225" s="5">
        <f>AVERAGEIFS(TimeSeries!1223:1223,TimeSeries!$1:$1,"&lt;="&amp;D$3,TimeSeries!$1:$1,"&gt;="&amp;D$2)</f>
        <v>138.80000000000001</v>
      </c>
      <c r="E1225" s="5">
        <f>AVERAGEIFS(TimeSeries!1223:1223,TimeSeries!$1:$1,"&lt;="&amp;E$3,TimeSeries!$1:$1,"&gt;="&amp;E$2)</f>
        <v>139.5</v>
      </c>
      <c r="F1225" s="5">
        <f>AVERAGEIFS(TimeSeries!1223:1223,TimeSeries!$1:$1,"&lt;="&amp;F$3,TimeSeries!$1:$1,"&gt;="&amp;F$2)</f>
        <v>140</v>
      </c>
      <c r="G1225" s="5">
        <f>AVERAGEIFS(TimeSeries!1223:1223,TimeSeries!$1:$1,"&lt;="&amp;G$3,TimeSeries!$1:$1,"&gt;="&amp;G$2)</f>
        <v>135.05000000000001</v>
      </c>
      <c r="H1225" s="5">
        <f>AVERAGEIFS(TimeSeries!1223:1223,TimeSeries!$1:$1,"&lt;="&amp;H$3,TimeSeries!$1:$1,"&gt;="&amp;H$2)</f>
        <v>126.05</v>
      </c>
      <c r="I1225" s="5">
        <f>AVERAGEIFS(TimeSeries!1223:1223,TimeSeries!$1:$1,"&lt;="&amp;I$3,TimeSeries!$1:$1,"&gt;="&amp;I$2)</f>
        <v>123.95</v>
      </c>
      <c r="J1225" s="5">
        <f>AVERAGEIFS(TimeSeries!1223:1223,TimeSeries!$1:$1,"&lt;="&amp;J$3,TimeSeries!$1:$1,"&gt;="&amp;J$2)</f>
        <v>125.9</v>
      </c>
      <c r="K1225" s="5">
        <f>+TimeSeries!I1223</f>
        <v>133.32499999999999</v>
      </c>
      <c r="M1225">
        <f t="shared" si="447"/>
        <v>117.734375</v>
      </c>
      <c r="N1225">
        <f t="shared" si="448"/>
        <v>126.04374999999999</v>
      </c>
      <c r="O1225">
        <f t="shared" si="450"/>
        <v>0</v>
      </c>
      <c r="P1225">
        <f t="shared" si="449"/>
        <v>0</v>
      </c>
      <c r="Q1225">
        <f>+INDEX(TimeSeries!$A:$ZZ,'TimeSeries - Formatted'!$B1225+1,'TimeSeries - Formatted'!K$1)</f>
        <v>44</v>
      </c>
      <c r="R1225">
        <f>SUM(O$4:O1225)</f>
        <v>59</v>
      </c>
      <c r="S1225">
        <f>SUM(P$4:P1225)</f>
        <v>60</v>
      </c>
      <c r="U1225" s="1">
        <f t="shared" si="439"/>
        <v>8.9820359281438389E-3</v>
      </c>
      <c r="V1225" s="1">
        <f t="shared" si="440"/>
        <v>1.2399708242159191E-2</v>
      </c>
      <c r="W1225" s="1">
        <f t="shared" si="441"/>
        <v>1.2336719883889513E-2</v>
      </c>
      <c r="X1225" s="1">
        <f t="shared" si="442"/>
        <v>8.6455331412103043E-3</v>
      </c>
      <c r="Y1225" s="1">
        <f t="shared" si="443"/>
        <v>8.9652596189766509E-3</v>
      </c>
      <c r="Z1225" s="1">
        <f t="shared" si="444"/>
        <v>9.6115338406086437E-3</v>
      </c>
      <c r="AA1225" s="1">
        <f t="shared" si="445"/>
        <v>1.5983606557377072E-2</v>
      </c>
      <c r="AB1225" s="1">
        <f t="shared" si="446"/>
        <v>2.3577235772357819E-2</v>
      </c>
      <c r="AD1225" s="2">
        <f t="shared" ca="1" si="430"/>
        <v>1</v>
      </c>
      <c r="AE1225" s="2">
        <f t="shared" ca="1" si="431"/>
        <v>1</v>
      </c>
      <c r="AF1225" s="2">
        <f t="shared" ca="1" si="432"/>
        <v>1</v>
      </c>
      <c r="AG1225" s="2">
        <f t="shared" ca="1" si="433"/>
        <v>1</v>
      </c>
      <c r="AH1225" s="2">
        <f t="shared" ca="1" si="434"/>
        <v>1</v>
      </c>
      <c r="AI1225" s="2">
        <f t="shared" ca="1" si="435"/>
        <v>1</v>
      </c>
      <c r="AJ1225" s="2">
        <f t="shared" ca="1" si="436"/>
        <v>1</v>
      </c>
      <c r="AK1225" s="2">
        <f t="shared" ca="1" si="437"/>
        <v>1</v>
      </c>
      <c r="AM1225">
        <f ca="1">+IF(COUNTIFS(AM$4:AM1224,1,$Q$4:$Q1224,$Q1225)=1,0,IF(U1225*AD1225&lt;$AO$1,1,0))</f>
        <v>0</v>
      </c>
      <c r="AN1225">
        <f ca="1">+IF(COUNTIFS(AN$4:AN1224,1,$Q$4:$Q1224,$Q1225)=1,0,IF(V1225*AE1225&lt;$AO$1,1,0))</f>
        <v>0</v>
      </c>
      <c r="AO1225">
        <f ca="1">+IF(COUNTIFS(AO$4:AO1224,1,$Q$4:$Q1224,$Q1225)=1,0,IF(W1225*AF1225&lt;$AO$1,1,0))</f>
        <v>0</v>
      </c>
      <c r="AP1225">
        <f ca="1">+IF(COUNTIFS(AP$4:AP1224,1,$Q$4:$Q1224,$Q1225)=1,0,IF(X1225*AG1225&lt;$AO$1,1,0))</f>
        <v>0</v>
      </c>
      <c r="AQ1225">
        <f ca="1">+IF(COUNTIFS(AQ$4:AQ1224,1,$Q$4:$Q1224,$Q1225)=1,0,IF(Y1225*AH1225&lt;$AO$1,1,0))</f>
        <v>0</v>
      </c>
      <c r="AR1225">
        <f ca="1">+IF(COUNTIFS(AR$4:AR1224,1,$Q$4:$Q1224,$Q1225)=1,0,IF(Z1225*AI1225&lt;$AO$1,1,0))</f>
        <v>0</v>
      </c>
      <c r="AS1225">
        <f ca="1">+IF(COUNTIFS(AS$4:AS1224,1,$Q$4:$Q1224,$Q1225)=1,0,IF(AA1225*AJ1225&lt;$AO$1,1,0))</f>
        <v>0</v>
      </c>
      <c r="AT1225">
        <f ca="1">+IF(COUNTIFS(AT$4:AT1224,1,$Q$4:$Q1224,$Q1225)=1,0,IF(AB1225*AK1225&lt;$AO$1,1,0))</f>
        <v>0</v>
      </c>
      <c r="AU1225">
        <f t="shared" ca="1" si="451"/>
        <v>0</v>
      </c>
      <c r="AW1225">
        <f ca="1">1*(COUNTIFS($Q$4:$Q1224,Q1225,AU$4:AU1224,1)&gt;0)</f>
        <v>0</v>
      </c>
      <c r="AX1225" t="str">
        <f t="shared" ca="1" si="438"/>
        <v/>
      </c>
    </row>
    <row r="1226" spans="2:50" x14ac:dyDescent="0.35">
      <c r="B1226">
        <f t="shared" si="452"/>
        <v>1223</v>
      </c>
      <c r="C1226" s="5">
        <f>AVERAGEIFS(TimeSeries!1224:1224,TimeSeries!$1:$1,"&lt;="&amp;C$3,TimeSeries!$1:$1,"&gt;="&amp;C$2)</f>
        <v>135.80000000000001</v>
      </c>
      <c r="D1226" s="5">
        <f>AVERAGEIFS(TimeSeries!1224:1224,TimeSeries!$1:$1,"&lt;="&amp;D$3,TimeSeries!$1:$1,"&gt;="&amp;D$2)</f>
        <v>139.80000000000001</v>
      </c>
      <c r="E1226" s="5">
        <f>AVERAGEIFS(TimeSeries!1224:1224,TimeSeries!$1:$1,"&lt;="&amp;E$3,TimeSeries!$1:$1,"&gt;="&amp;E$2)</f>
        <v>141.19999999999999</v>
      </c>
      <c r="F1226" s="5">
        <f>AVERAGEIFS(TimeSeries!1224:1224,TimeSeries!$1:$1,"&lt;="&amp;F$3,TimeSeries!$1:$1,"&gt;="&amp;F$2)</f>
        <v>141.19999999999999</v>
      </c>
      <c r="G1226" s="5">
        <f>AVERAGEIFS(TimeSeries!1224:1224,TimeSeries!$1:$1,"&lt;="&amp;G$3,TimeSeries!$1:$1,"&gt;="&amp;G$2)</f>
        <v>135.55000000000001</v>
      </c>
      <c r="H1226" s="5">
        <f>AVERAGEIFS(TimeSeries!1224:1224,TimeSeries!$1:$1,"&lt;="&amp;H$3,TimeSeries!$1:$1,"&gt;="&amp;H$2)</f>
        <v>126.55</v>
      </c>
      <c r="I1226" s="5">
        <f>AVERAGEIFS(TimeSeries!1224:1224,TimeSeries!$1:$1,"&lt;="&amp;I$3,TimeSeries!$1:$1,"&gt;="&amp;I$2)</f>
        <v>124.45</v>
      </c>
      <c r="J1226" s="5">
        <f>AVERAGEIFS(TimeSeries!1224:1224,TimeSeries!$1:$1,"&lt;="&amp;J$3,TimeSeries!$1:$1,"&gt;="&amp;J$2)</f>
        <v>125.9</v>
      </c>
      <c r="K1226" s="5">
        <f>+TimeSeries!I1224</f>
        <v>134.25</v>
      </c>
      <c r="M1226">
        <f t="shared" si="447"/>
        <v>117.734375</v>
      </c>
      <c r="N1226">
        <f t="shared" si="448"/>
        <v>126.04374999999999</v>
      </c>
      <c r="O1226">
        <f t="shared" si="450"/>
        <v>0</v>
      </c>
      <c r="P1226">
        <f t="shared" si="449"/>
        <v>0</v>
      </c>
      <c r="Q1226">
        <f>+INDEX(TimeSeries!$A:$ZZ,'TimeSeries - Formatted'!$B1226+1,'TimeSeries - Formatted'!K$1)</f>
        <v>44</v>
      </c>
      <c r="R1226">
        <f>SUM(O$4:O1226)</f>
        <v>59</v>
      </c>
      <c r="S1226">
        <f>SUM(P$4:P1226)</f>
        <v>60</v>
      </c>
      <c r="U1226" s="1">
        <f t="shared" si="439"/>
        <v>7.4183976261128493E-3</v>
      </c>
      <c r="V1226" s="1">
        <f t="shared" si="440"/>
        <v>7.2046109510086609E-3</v>
      </c>
      <c r="W1226" s="1">
        <f t="shared" si="441"/>
        <v>1.2186379928315283E-2</v>
      </c>
      <c r="X1226" s="1">
        <f t="shared" si="442"/>
        <v>8.5714285714284522E-3</v>
      </c>
      <c r="Y1226" s="1">
        <f t="shared" si="443"/>
        <v>3.7023324694558379E-3</v>
      </c>
      <c r="Z1226" s="1">
        <f t="shared" si="444"/>
        <v>3.9666798889330668E-3</v>
      </c>
      <c r="AA1226" s="1">
        <f t="shared" si="445"/>
        <v>4.0338846308995979E-3</v>
      </c>
      <c r="AB1226" s="1">
        <f t="shared" si="446"/>
        <v>0</v>
      </c>
      <c r="AD1226" s="2">
        <f t="shared" ca="1" si="430"/>
        <v>1</v>
      </c>
      <c r="AE1226" s="2">
        <f t="shared" ca="1" si="431"/>
        <v>1</v>
      </c>
      <c r="AF1226" s="2">
        <f t="shared" ca="1" si="432"/>
        <v>1</v>
      </c>
      <c r="AG1226" s="2">
        <f t="shared" ca="1" si="433"/>
        <v>1</v>
      </c>
      <c r="AH1226" s="2">
        <f t="shared" ca="1" si="434"/>
        <v>1</v>
      </c>
      <c r="AI1226" s="2">
        <f t="shared" ca="1" si="435"/>
        <v>1</v>
      </c>
      <c r="AJ1226" s="2">
        <f t="shared" ca="1" si="436"/>
        <v>1</v>
      </c>
      <c r="AK1226" s="2">
        <f t="shared" ca="1" si="437"/>
        <v>1</v>
      </c>
      <c r="AM1226">
        <f ca="1">+IF(COUNTIFS(AM$4:AM1225,1,$Q$4:$Q1225,$Q1226)=1,0,IF(U1226*AD1226&lt;$AO$1,1,0))</f>
        <v>0</v>
      </c>
      <c r="AN1226">
        <f ca="1">+IF(COUNTIFS(AN$4:AN1225,1,$Q$4:$Q1225,$Q1226)=1,0,IF(V1226*AE1226&lt;$AO$1,1,0))</f>
        <v>0</v>
      </c>
      <c r="AO1226">
        <f ca="1">+IF(COUNTIFS(AO$4:AO1225,1,$Q$4:$Q1225,$Q1226)=1,0,IF(W1226*AF1226&lt;$AO$1,1,0))</f>
        <v>0</v>
      </c>
      <c r="AP1226">
        <f ca="1">+IF(COUNTIFS(AP$4:AP1225,1,$Q$4:$Q1225,$Q1226)=1,0,IF(X1226*AG1226&lt;$AO$1,1,0))</f>
        <v>0</v>
      </c>
      <c r="AQ1226">
        <f ca="1">+IF(COUNTIFS(AQ$4:AQ1225,1,$Q$4:$Q1225,$Q1226)=1,0,IF(Y1226*AH1226&lt;$AO$1,1,0))</f>
        <v>0</v>
      </c>
      <c r="AR1226">
        <f ca="1">+IF(COUNTIFS(AR$4:AR1225,1,$Q$4:$Q1225,$Q1226)=1,0,IF(Z1226*AI1226&lt;$AO$1,1,0))</f>
        <v>0</v>
      </c>
      <c r="AS1226">
        <f ca="1">+IF(COUNTIFS(AS$4:AS1225,1,$Q$4:$Q1225,$Q1226)=1,0,IF(AA1226*AJ1226&lt;$AO$1,1,0))</f>
        <v>0</v>
      </c>
      <c r="AT1226">
        <f ca="1">+IF(COUNTIFS(AT$4:AT1225,1,$Q$4:$Q1225,$Q1226)=1,0,IF(AB1226*AK1226&lt;$AO$1,1,0))</f>
        <v>0</v>
      </c>
      <c r="AU1226">
        <f t="shared" ca="1" si="451"/>
        <v>0</v>
      </c>
      <c r="AW1226">
        <f ca="1">1*(COUNTIFS($Q$4:$Q1225,Q1226,AU$4:AU1225,1)&gt;0)</f>
        <v>0</v>
      </c>
      <c r="AX1226" t="str">
        <f t="shared" ca="1" si="438"/>
        <v/>
      </c>
    </row>
    <row r="1227" spans="2:50" x14ac:dyDescent="0.35">
      <c r="B1227">
        <f t="shared" si="452"/>
        <v>1224</v>
      </c>
      <c r="C1227" s="5">
        <f>AVERAGEIFS(TimeSeries!1225:1225,TimeSeries!$1:$1,"&lt;="&amp;C$3,TimeSeries!$1:$1,"&gt;="&amp;C$2)</f>
        <v>137.69999999999999</v>
      </c>
      <c r="D1227" s="5">
        <f>AVERAGEIFS(TimeSeries!1225:1225,TimeSeries!$1:$1,"&lt;="&amp;D$3,TimeSeries!$1:$1,"&gt;="&amp;D$2)</f>
        <v>143.69999999999999</v>
      </c>
      <c r="E1227" s="5">
        <f>AVERAGEIFS(TimeSeries!1225:1225,TimeSeries!$1:$1,"&lt;="&amp;E$3,TimeSeries!$1:$1,"&gt;="&amp;E$2)</f>
        <v>146.55000000000001</v>
      </c>
      <c r="F1227" s="5">
        <f>AVERAGEIFS(TimeSeries!1225:1225,TimeSeries!$1:$1,"&lt;="&amp;F$3,TimeSeries!$1:$1,"&gt;="&amp;F$2)</f>
        <v>144.55000000000001</v>
      </c>
      <c r="G1227" s="5">
        <f>AVERAGEIFS(TimeSeries!1225:1225,TimeSeries!$1:$1,"&lt;="&amp;G$3,TimeSeries!$1:$1,"&gt;="&amp;G$2)</f>
        <v>137.44999999999999</v>
      </c>
      <c r="H1227" s="5">
        <f>AVERAGEIFS(TimeSeries!1225:1225,TimeSeries!$1:$1,"&lt;="&amp;H$3,TimeSeries!$1:$1,"&gt;="&amp;H$2)</f>
        <v>128.44999999999999</v>
      </c>
      <c r="I1227" s="5">
        <f>AVERAGEIFS(TimeSeries!1225:1225,TimeSeries!$1:$1,"&lt;="&amp;I$3,TimeSeries!$1:$1,"&gt;="&amp;I$2)</f>
        <v>126.35</v>
      </c>
      <c r="J1227" s="5">
        <f>AVERAGEIFS(TimeSeries!1225:1225,TimeSeries!$1:$1,"&lt;="&amp;J$3,TimeSeries!$1:$1,"&gt;="&amp;J$2)</f>
        <v>128.69999999999999</v>
      </c>
      <c r="K1227" s="5">
        <f>+TimeSeries!I1225</f>
        <v>137.01249999999999</v>
      </c>
      <c r="M1227">
        <f t="shared" si="447"/>
        <v>117.734375</v>
      </c>
      <c r="N1227">
        <f t="shared" si="448"/>
        <v>126.04374999999999</v>
      </c>
      <c r="O1227">
        <f t="shared" si="450"/>
        <v>0</v>
      </c>
      <c r="P1227">
        <f t="shared" si="449"/>
        <v>0</v>
      </c>
      <c r="Q1227">
        <f>+INDEX(TimeSeries!$A:$ZZ,'TimeSeries - Formatted'!$B1227+1,'TimeSeries - Formatted'!K$1)</f>
        <v>44</v>
      </c>
      <c r="R1227">
        <f>SUM(O$4:O1227)</f>
        <v>59</v>
      </c>
      <c r="S1227">
        <f>SUM(P$4:P1227)</f>
        <v>60</v>
      </c>
      <c r="U1227" s="1">
        <f t="shared" si="439"/>
        <v>1.3991163475699286E-2</v>
      </c>
      <c r="V1227" s="1">
        <f t="shared" si="440"/>
        <v>2.7896995708154293E-2</v>
      </c>
      <c r="W1227" s="1">
        <f t="shared" si="441"/>
        <v>3.7889518413597889E-2</v>
      </c>
      <c r="X1227" s="1">
        <f t="shared" si="442"/>
        <v>2.3725212464589474E-2</v>
      </c>
      <c r="Y1227" s="1">
        <f t="shared" si="443"/>
        <v>1.4016967908520694E-2</v>
      </c>
      <c r="Z1227" s="1">
        <f t="shared" si="444"/>
        <v>1.5013828526274198E-2</v>
      </c>
      <c r="AA1227" s="1">
        <f t="shared" si="445"/>
        <v>1.5267175572519109E-2</v>
      </c>
      <c r="AB1227" s="1">
        <f t="shared" si="446"/>
        <v>2.2239872915011727E-2</v>
      </c>
      <c r="AD1227" s="2">
        <f t="shared" ca="1" si="430"/>
        <v>1</v>
      </c>
      <c r="AE1227" s="2">
        <f t="shared" ca="1" si="431"/>
        <v>1</v>
      </c>
      <c r="AF1227" s="2">
        <f t="shared" ca="1" si="432"/>
        <v>1</v>
      </c>
      <c r="AG1227" s="2">
        <f t="shared" ca="1" si="433"/>
        <v>1</v>
      </c>
      <c r="AH1227" s="2">
        <f t="shared" ca="1" si="434"/>
        <v>1</v>
      </c>
      <c r="AI1227" s="2">
        <f t="shared" ca="1" si="435"/>
        <v>1</v>
      </c>
      <c r="AJ1227" s="2">
        <f t="shared" ca="1" si="436"/>
        <v>1</v>
      </c>
      <c r="AK1227" s="2">
        <f t="shared" ca="1" si="437"/>
        <v>1</v>
      </c>
      <c r="AM1227">
        <f ca="1">+IF(COUNTIFS(AM$4:AM1226,1,$Q$4:$Q1226,$Q1227)=1,0,IF(U1227*AD1227&lt;$AO$1,1,0))</f>
        <v>0</v>
      </c>
      <c r="AN1227">
        <f ca="1">+IF(COUNTIFS(AN$4:AN1226,1,$Q$4:$Q1226,$Q1227)=1,0,IF(V1227*AE1227&lt;$AO$1,1,0))</f>
        <v>0</v>
      </c>
      <c r="AO1227">
        <f ca="1">+IF(COUNTIFS(AO$4:AO1226,1,$Q$4:$Q1226,$Q1227)=1,0,IF(W1227*AF1227&lt;$AO$1,1,0))</f>
        <v>0</v>
      </c>
      <c r="AP1227">
        <f ca="1">+IF(COUNTIFS(AP$4:AP1226,1,$Q$4:$Q1226,$Q1227)=1,0,IF(X1227*AG1227&lt;$AO$1,1,0))</f>
        <v>0</v>
      </c>
      <c r="AQ1227">
        <f ca="1">+IF(COUNTIFS(AQ$4:AQ1226,1,$Q$4:$Q1226,$Q1227)=1,0,IF(Y1227*AH1227&lt;$AO$1,1,0))</f>
        <v>0</v>
      </c>
      <c r="AR1227">
        <f ca="1">+IF(COUNTIFS(AR$4:AR1226,1,$Q$4:$Q1226,$Q1227)=1,0,IF(Z1227*AI1227&lt;$AO$1,1,0))</f>
        <v>0</v>
      </c>
      <c r="AS1227">
        <f ca="1">+IF(COUNTIFS(AS$4:AS1226,1,$Q$4:$Q1226,$Q1227)=1,0,IF(AA1227*AJ1227&lt;$AO$1,1,0))</f>
        <v>0</v>
      </c>
      <c r="AT1227">
        <f ca="1">+IF(COUNTIFS(AT$4:AT1226,1,$Q$4:$Q1226,$Q1227)=1,0,IF(AB1227*AK1227&lt;$AO$1,1,0))</f>
        <v>0</v>
      </c>
      <c r="AU1227">
        <f t="shared" ca="1" si="451"/>
        <v>0</v>
      </c>
      <c r="AW1227">
        <f ca="1">1*(COUNTIFS($Q$4:$Q1226,Q1227,AU$4:AU1226,1)&gt;0)</f>
        <v>0</v>
      </c>
      <c r="AX1227" t="str">
        <f t="shared" ca="1" si="438"/>
        <v/>
      </c>
    </row>
    <row r="1228" spans="2:50" x14ac:dyDescent="0.35">
      <c r="B1228">
        <f t="shared" si="452"/>
        <v>1225</v>
      </c>
      <c r="C1228" s="5">
        <f>AVERAGEIFS(TimeSeries!1226:1226,TimeSeries!$1:$1,"&lt;="&amp;C$3,TimeSeries!$1:$1,"&gt;="&amp;C$2)</f>
        <v>140.85</v>
      </c>
      <c r="D1228" s="5">
        <f>AVERAGEIFS(TimeSeries!1226:1226,TimeSeries!$1:$1,"&lt;="&amp;D$3,TimeSeries!$1:$1,"&gt;="&amp;D$2)</f>
        <v>146.35</v>
      </c>
      <c r="E1228" s="5">
        <f>AVERAGEIFS(TimeSeries!1226:1226,TimeSeries!$1:$1,"&lt;="&amp;E$3,TimeSeries!$1:$1,"&gt;="&amp;E$2)</f>
        <v>147.05000000000001</v>
      </c>
      <c r="F1228" s="5">
        <f>AVERAGEIFS(TimeSeries!1226:1226,TimeSeries!$1:$1,"&lt;="&amp;F$3,TimeSeries!$1:$1,"&gt;="&amp;F$2)</f>
        <v>147.05000000000001</v>
      </c>
      <c r="G1228" s="5">
        <f>AVERAGEIFS(TimeSeries!1226:1226,TimeSeries!$1:$1,"&lt;="&amp;G$3,TimeSeries!$1:$1,"&gt;="&amp;G$2)</f>
        <v>142.1</v>
      </c>
      <c r="H1228" s="5">
        <f>AVERAGEIFS(TimeSeries!1226:1226,TimeSeries!$1:$1,"&lt;="&amp;H$3,TimeSeries!$1:$1,"&gt;="&amp;H$2)</f>
        <v>132.6</v>
      </c>
      <c r="I1228" s="5">
        <f>AVERAGEIFS(TimeSeries!1226:1226,TimeSeries!$1:$1,"&lt;="&amp;I$3,TimeSeries!$1:$1,"&gt;="&amp;I$2)</f>
        <v>129.75</v>
      </c>
      <c r="J1228" s="5">
        <f>AVERAGEIFS(TimeSeries!1226:1226,TimeSeries!$1:$1,"&lt;="&amp;J$3,TimeSeries!$1:$1,"&gt;="&amp;J$2)</f>
        <v>131.5</v>
      </c>
      <c r="K1228" s="5">
        <f>+TimeSeries!I1226</f>
        <v>139.9375</v>
      </c>
      <c r="M1228">
        <f t="shared" si="447"/>
        <v>117.734375</v>
      </c>
      <c r="N1228">
        <f t="shared" si="448"/>
        <v>126.04374999999999</v>
      </c>
      <c r="O1228">
        <f t="shared" si="450"/>
        <v>0</v>
      </c>
      <c r="P1228">
        <f t="shared" si="449"/>
        <v>0</v>
      </c>
      <c r="Q1228">
        <f>+INDEX(TimeSeries!$A:$ZZ,'TimeSeries - Formatted'!$B1228+1,'TimeSeries - Formatted'!K$1)</f>
        <v>44</v>
      </c>
      <c r="R1228">
        <f>SUM(O$4:O1228)</f>
        <v>59</v>
      </c>
      <c r="S1228">
        <f>SUM(P$4:P1228)</f>
        <v>60</v>
      </c>
      <c r="U1228" s="1">
        <f t="shared" si="439"/>
        <v>2.2875816993464193E-2</v>
      </c>
      <c r="V1228" s="1">
        <f t="shared" si="440"/>
        <v>1.8441196938065563E-2</v>
      </c>
      <c r="W1228" s="1">
        <f t="shared" si="441"/>
        <v>3.411804844762889E-3</v>
      </c>
      <c r="X1228" s="1">
        <f t="shared" si="442"/>
        <v>1.72950536146661E-2</v>
      </c>
      <c r="Y1228" s="1">
        <f t="shared" si="443"/>
        <v>3.3830483812295364E-2</v>
      </c>
      <c r="Z1228" s="1">
        <f t="shared" si="444"/>
        <v>3.2308291163877012E-2</v>
      </c>
      <c r="AA1228" s="1">
        <f t="shared" si="445"/>
        <v>2.6909378709932819E-2</v>
      </c>
      <c r="AB1228" s="1">
        <f t="shared" si="446"/>
        <v>2.1756021756021759E-2</v>
      </c>
      <c r="AD1228" s="2">
        <f t="shared" ca="1" si="430"/>
        <v>1</v>
      </c>
      <c r="AE1228" s="2">
        <f t="shared" ca="1" si="431"/>
        <v>1</v>
      </c>
      <c r="AF1228" s="2">
        <f t="shared" ca="1" si="432"/>
        <v>1</v>
      </c>
      <c r="AG1228" s="2">
        <f t="shared" ca="1" si="433"/>
        <v>1</v>
      </c>
      <c r="AH1228" s="2">
        <f t="shared" ca="1" si="434"/>
        <v>1</v>
      </c>
      <c r="AI1228" s="2">
        <f t="shared" ca="1" si="435"/>
        <v>1</v>
      </c>
      <c r="AJ1228" s="2">
        <f t="shared" ca="1" si="436"/>
        <v>1</v>
      </c>
      <c r="AK1228" s="2">
        <f t="shared" ca="1" si="437"/>
        <v>1</v>
      </c>
      <c r="AM1228">
        <f ca="1">+IF(COUNTIFS(AM$4:AM1227,1,$Q$4:$Q1227,$Q1228)=1,0,IF(U1228*AD1228&lt;$AO$1,1,0))</f>
        <v>0</v>
      </c>
      <c r="AN1228">
        <f ca="1">+IF(COUNTIFS(AN$4:AN1227,1,$Q$4:$Q1227,$Q1228)=1,0,IF(V1228*AE1228&lt;$AO$1,1,0))</f>
        <v>0</v>
      </c>
      <c r="AO1228">
        <f ca="1">+IF(COUNTIFS(AO$4:AO1227,1,$Q$4:$Q1227,$Q1228)=1,0,IF(W1228*AF1228&lt;$AO$1,1,0))</f>
        <v>0</v>
      </c>
      <c r="AP1228">
        <f ca="1">+IF(COUNTIFS(AP$4:AP1227,1,$Q$4:$Q1227,$Q1228)=1,0,IF(X1228*AG1228&lt;$AO$1,1,0))</f>
        <v>0</v>
      </c>
      <c r="AQ1228">
        <f ca="1">+IF(COUNTIFS(AQ$4:AQ1227,1,$Q$4:$Q1227,$Q1228)=1,0,IF(Y1228*AH1228&lt;$AO$1,1,0))</f>
        <v>0</v>
      </c>
      <c r="AR1228">
        <f ca="1">+IF(COUNTIFS(AR$4:AR1227,1,$Q$4:$Q1227,$Q1228)=1,0,IF(Z1228*AI1228&lt;$AO$1,1,0))</f>
        <v>0</v>
      </c>
      <c r="AS1228">
        <f ca="1">+IF(COUNTIFS(AS$4:AS1227,1,$Q$4:$Q1227,$Q1228)=1,0,IF(AA1228*AJ1228&lt;$AO$1,1,0))</f>
        <v>0</v>
      </c>
      <c r="AT1228">
        <f ca="1">+IF(COUNTIFS(AT$4:AT1227,1,$Q$4:$Q1227,$Q1228)=1,0,IF(AB1228*AK1228&lt;$AO$1,1,0))</f>
        <v>0</v>
      </c>
      <c r="AU1228">
        <f t="shared" ca="1" si="451"/>
        <v>0</v>
      </c>
      <c r="AW1228">
        <f ca="1">1*(COUNTIFS($Q$4:$Q1227,Q1228,AU$4:AU1227,1)&gt;0)</f>
        <v>0</v>
      </c>
      <c r="AX1228" t="str">
        <f t="shared" ca="1" si="438"/>
        <v/>
      </c>
    </row>
    <row r="1229" spans="2:50" x14ac:dyDescent="0.35">
      <c r="B1229">
        <f t="shared" si="452"/>
        <v>1226</v>
      </c>
      <c r="C1229" s="5">
        <f>AVERAGEIFS(TimeSeries!1227:1227,TimeSeries!$1:$1,"&lt;="&amp;C$3,TimeSeries!$1:$1,"&gt;="&amp;C$2)</f>
        <v>142.1</v>
      </c>
      <c r="D1229" s="5">
        <f>AVERAGEIFS(TimeSeries!1227:1227,TimeSeries!$1:$1,"&lt;="&amp;D$3,TimeSeries!$1:$1,"&gt;="&amp;D$2)</f>
        <v>141.1</v>
      </c>
      <c r="E1229" s="5">
        <f>AVERAGEIFS(TimeSeries!1227:1227,TimeSeries!$1:$1,"&lt;="&amp;E$3,TimeSeries!$1:$1,"&gt;="&amp;E$2)</f>
        <v>138.30000000000001</v>
      </c>
      <c r="F1229" s="5">
        <f>AVERAGEIFS(TimeSeries!1227:1227,TimeSeries!$1:$1,"&lt;="&amp;F$3,TimeSeries!$1:$1,"&gt;="&amp;F$2)</f>
        <v>139.30000000000001</v>
      </c>
      <c r="G1229" s="5">
        <f>AVERAGEIFS(TimeSeries!1227:1227,TimeSeries!$1:$1,"&lt;="&amp;G$3,TimeSeries!$1:$1,"&gt;="&amp;G$2)</f>
        <v>135.75</v>
      </c>
      <c r="H1229" s="5">
        <f>AVERAGEIFS(TimeSeries!1227:1227,TimeSeries!$1:$1,"&lt;="&amp;H$3,TimeSeries!$1:$1,"&gt;="&amp;H$2)</f>
        <v>132.75</v>
      </c>
      <c r="I1229" s="5">
        <f>AVERAGEIFS(TimeSeries!1227:1227,TimeSeries!$1:$1,"&lt;="&amp;I$3,TimeSeries!$1:$1,"&gt;="&amp;I$2)</f>
        <v>134.19999999999999</v>
      </c>
      <c r="J1229" s="5">
        <f>AVERAGEIFS(TimeSeries!1227:1227,TimeSeries!$1:$1,"&lt;="&amp;J$3,TimeSeries!$1:$1,"&gt;="&amp;J$2)</f>
        <v>134.4</v>
      </c>
      <c r="K1229" s="5">
        <f>+TimeSeries!I1227</f>
        <v>137.58749999999998</v>
      </c>
      <c r="M1229">
        <f t="shared" si="447"/>
        <v>117.734375</v>
      </c>
      <c r="N1229">
        <f t="shared" si="448"/>
        <v>126.04374999999999</v>
      </c>
      <c r="O1229">
        <f t="shared" si="450"/>
        <v>0</v>
      </c>
      <c r="P1229">
        <f t="shared" si="449"/>
        <v>0</v>
      </c>
      <c r="Q1229">
        <f>+INDEX(TimeSeries!$A:$ZZ,'TimeSeries - Formatted'!$B1229+1,'TimeSeries - Formatted'!K$1)</f>
        <v>44</v>
      </c>
      <c r="R1229">
        <f>SUM(O$4:O1229)</f>
        <v>59</v>
      </c>
      <c r="S1229">
        <f>SUM(P$4:P1229)</f>
        <v>60</v>
      </c>
      <c r="U1229" s="1">
        <f t="shared" si="439"/>
        <v>8.8746893858715481E-3</v>
      </c>
      <c r="V1229" s="1">
        <f t="shared" si="440"/>
        <v>-3.5872907413734167E-2</v>
      </c>
      <c r="W1229" s="1">
        <f t="shared" si="441"/>
        <v>-5.950357021421282E-2</v>
      </c>
      <c r="X1229" s="1">
        <f t="shared" si="442"/>
        <v>-5.2703162189731367E-2</v>
      </c>
      <c r="Y1229" s="1">
        <f t="shared" si="443"/>
        <v>-4.4686840253342686E-2</v>
      </c>
      <c r="Z1229" s="1">
        <f t="shared" si="444"/>
        <v>1.1312217194570096E-3</v>
      </c>
      <c r="AA1229" s="1">
        <f t="shared" si="445"/>
        <v>3.4296724470134876E-2</v>
      </c>
      <c r="AB1229" s="1">
        <f t="shared" si="446"/>
        <v>2.2053231939163531E-2</v>
      </c>
      <c r="AD1229" s="2">
        <f t="shared" ca="1" si="430"/>
        <v>1</v>
      </c>
      <c r="AE1229" s="2">
        <f t="shared" ca="1" si="431"/>
        <v>1</v>
      </c>
      <c r="AF1229" s="2">
        <f t="shared" ca="1" si="432"/>
        <v>1</v>
      </c>
      <c r="AG1229" s="2">
        <f t="shared" ca="1" si="433"/>
        <v>1</v>
      </c>
      <c r="AH1229" s="2">
        <f t="shared" ca="1" si="434"/>
        <v>1</v>
      </c>
      <c r="AI1229" s="2">
        <f t="shared" ca="1" si="435"/>
        <v>1</v>
      </c>
      <c r="AJ1229" s="2">
        <f t="shared" ca="1" si="436"/>
        <v>1</v>
      </c>
      <c r="AK1229" s="2">
        <f t="shared" ca="1" si="437"/>
        <v>1</v>
      </c>
      <c r="AM1229">
        <f ca="1">+IF(COUNTIFS(AM$4:AM1228,1,$Q$4:$Q1228,$Q1229)=1,0,IF(U1229*AD1229&lt;$AO$1,1,0))</f>
        <v>0</v>
      </c>
      <c r="AN1229">
        <f ca="1">+IF(COUNTIFS(AN$4:AN1228,1,$Q$4:$Q1228,$Q1229)=1,0,IF(V1229*AE1229&lt;$AO$1,1,0))</f>
        <v>0</v>
      </c>
      <c r="AO1229">
        <f ca="1">+IF(COUNTIFS(AO$4:AO1228,1,$Q$4:$Q1228,$Q1229)=1,0,IF(W1229*AF1229&lt;$AO$1,1,0))</f>
        <v>0</v>
      </c>
      <c r="AP1229">
        <f ca="1">+IF(COUNTIFS(AP$4:AP1228,1,$Q$4:$Q1228,$Q1229)=1,0,IF(X1229*AG1229&lt;$AO$1,1,0))</f>
        <v>0</v>
      </c>
      <c r="AQ1229">
        <f ca="1">+IF(COUNTIFS(AQ$4:AQ1228,1,$Q$4:$Q1228,$Q1229)=1,0,IF(Y1229*AH1229&lt;$AO$1,1,0))</f>
        <v>0</v>
      </c>
      <c r="AR1229">
        <f ca="1">+IF(COUNTIFS(AR$4:AR1228,1,$Q$4:$Q1228,$Q1229)=1,0,IF(Z1229*AI1229&lt;$AO$1,1,0))</f>
        <v>0</v>
      </c>
      <c r="AS1229">
        <f ca="1">+IF(COUNTIFS(AS$4:AS1228,1,$Q$4:$Q1228,$Q1229)=1,0,IF(AA1229*AJ1229&lt;$AO$1,1,0))</f>
        <v>0</v>
      </c>
      <c r="AT1229">
        <f ca="1">+IF(COUNTIFS(AT$4:AT1228,1,$Q$4:$Q1228,$Q1229)=1,0,IF(AB1229*AK1229&lt;$AO$1,1,0))</f>
        <v>0</v>
      </c>
      <c r="AU1229">
        <f t="shared" ca="1" si="451"/>
        <v>0</v>
      </c>
      <c r="AW1229">
        <f ca="1">1*(COUNTIFS($Q$4:$Q1228,Q1229,AU$4:AU1228,1)&gt;0)</f>
        <v>0</v>
      </c>
      <c r="AX1229" t="str">
        <f t="shared" ca="1" si="438"/>
        <v/>
      </c>
    </row>
    <row r="1230" spans="2:50" x14ac:dyDescent="0.35">
      <c r="B1230">
        <f t="shared" si="452"/>
        <v>1227</v>
      </c>
      <c r="C1230" s="5">
        <f>AVERAGEIFS(TimeSeries!1228:1228,TimeSeries!$1:$1,"&lt;="&amp;C$3,TimeSeries!$1:$1,"&gt;="&amp;C$2)</f>
        <v>134.19999999999999</v>
      </c>
      <c r="D1230" s="5">
        <f>AVERAGEIFS(TimeSeries!1228:1228,TimeSeries!$1:$1,"&lt;="&amp;D$3,TimeSeries!$1:$1,"&gt;="&amp;D$2)</f>
        <v>131.19999999999999</v>
      </c>
      <c r="E1230" s="5">
        <f>AVERAGEIFS(TimeSeries!1228:1228,TimeSeries!$1:$1,"&lt;="&amp;E$3,TimeSeries!$1:$1,"&gt;="&amp;E$2)</f>
        <v>127.65</v>
      </c>
      <c r="F1230" s="5">
        <f>AVERAGEIFS(TimeSeries!1228:1228,TimeSeries!$1:$1,"&lt;="&amp;F$3,TimeSeries!$1:$1,"&gt;="&amp;F$2)</f>
        <v>130.65</v>
      </c>
      <c r="G1230" s="5">
        <f>AVERAGEIFS(TimeSeries!1228:1228,TimeSeries!$1:$1,"&lt;="&amp;G$3,TimeSeries!$1:$1,"&gt;="&amp;G$2)</f>
        <v>129.25</v>
      </c>
      <c r="H1230" s="5">
        <f>AVERAGEIFS(TimeSeries!1228:1228,TimeSeries!$1:$1,"&lt;="&amp;H$3,TimeSeries!$1:$1,"&gt;="&amp;H$2)</f>
        <v>126.25</v>
      </c>
      <c r="I1230" s="5">
        <f>AVERAGEIFS(TimeSeries!1228:1228,TimeSeries!$1:$1,"&lt;="&amp;I$3,TimeSeries!$1:$1,"&gt;="&amp;I$2)</f>
        <v>127.65</v>
      </c>
      <c r="J1230" s="5">
        <f>AVERAGEIFS(TimeSeries!1228:1228,TimeSeries!$1:$1,"&lt;="&amp;J$3,TimeSeries!$1:$1,"&gt;="&amp;J$2)</f>
        <v>127.3</v>
      </c>
      <c r="K1230" s="5">
        <f>+TimeSeries!I1228</f>
        <v>129.6875</v>
      </c>
      <c r="M1230">
        <f t="shared" si="447"/>
        <v>117.734375</v>
      </c>
      <c r="N1230">
        <f t="shared" si="448"/>
        <v>126.04374999999999</v>
      </c>
      <c r="O1230">
        <f t="shared" si="450"/>
        <v>0</v>
      </c>
      <c r="P1230">
        <f t="shared" si="449"/>
        <v>0</v>
      </c>
      <c r="Q1230">
        <f>+INDEX(TimeSeries!$A:$ZZ,'TimeSeries - Formatted'!$B1230+1,'TimeSeries - Formatted'!K$1)</f>
        <v>44</v>
      </c>
      <c r="R1230">
        <f>SUM(O$4:O1230)</f>
        <v>59</v>
      </c>
      <c r="S1230">
        <f>SUM(P$4:P1230)</f>
        <v>60</v>
      </c>
      <c r="U1230" s="1">
        <f t="shared" si="439"/>
        <v>-5.5594651653764982E-2</v>
      </c>
      <c r="V1230" s="1">
        <f t="shared" si="440"/>
        <v>-0.1035189613939187</v>
      </c>
      <c r="W1230" s="1">
        <f t="shared" si="441"/>
        <v>-0.13192791567494055</v>
      </c>
      <c r="X1230" s="1">
        <f t="shared" si="442"/>
        <v>-0.11152669160149609</v>
      </c>
      <c r="Y1230" s="1">
        <f t="shared" si="443"/>
        <v>-9.0429275158339206E-2</v>
      </c>
      <c r="Z1230" s="1">
        <f t="shared" si="444"/>
        <v>-4.8964218455743835E-2</v>
      </c>
      <c r="AA1230" s="1">
        <f t="shared" si="445"/>
        <v>-4.8807749627421626E-2</v>
      </c>
      <c r="AB1230" s="1">
        <f t="shared" si="446"/>
        <v>-5.2827380952381042E-2</v>
      </c>
      <c r="AD1230" s="2">
        <f t="shared" ref="AD1230:AD1293" ca="1" si="453">1*(IFERROR(MAX(OFFSET(U$1,MATCH($Q1230,$Q:$Q,0)-1,0,ROW()-MATCH($Q1230,$Q:$Q,0))),0)&gt;0)</f>
        <v>1</v>
      </c>
      <c r="AE1230" s="2">
        <f t="shared" ref="AE1230:AE1293" ca="1" si="454">1*(IFERROR(MAX(OFFSET(V$1,MATCH($Q1230,$Q:$Q,0)-1,0,ROW()-MATCH($Q1230,$Q:$Q,0))),0)&gt;0)</f>
        <v>1</v>
      </c>
      <c r="AF1230" s="2">
        <f t="shared" ref="AF1230:AF1293" ca="1" si="455">1*(IFERROR(MAX(OFFSET(W$1,MATCH($Q1230,$Q:$Q,0)-1,0,ROW()-MATCH($Q1230,$Q:$Q,0))),0)&gt;0)</f>
        <v>1</v>
      </c>
      <c r="AG1230" s="2">
        <f t="shared" ref="AG1230:AG1293" ca="1" si="456">1*(IFERROR(MAX(OFFSET(X$1,MATCH($Q1230,$Q:$Q,0)-1,0,ROW()-MATCH($Q1230,$Q:$Q,0))),0)&gt;0)</f>
        <v>1</v>
      </c>
      <c r="AH1230" s="2">
        <f t="shared" ref="AH1230:AH1293" ca="1" si="457">1*(IFERROR(MAX(OFFSET(Y$1,MATCH($Q1230,$Q:$Q,0)-1,0,ROW()-MATCH($Q1230,$Q:$Q,0))),0)&gt;0)</f>
        <v>1</v>
      </c>
      <c r="AI1230" s="2">
        <f t="shared" ref="AI1230:AI1293" ca="1" si="458">1*(IFERROR(MAX(OFFSET(Z$1,MATCH($Q1230,$Q:$Q,0)-1,0,ROW()-MATCH($Q1230,$Q:$Q,0))),0)&gt;0)</f>
        <v>1</v>
      </c>
      <c r="AJ1230" s="2">
        <f t="shared" ref="AJ1230:AJ1293" ca="1" si="459">1*(IFERROR(MAX(OFFSET(AA$1,MATCH($Q1230,$Q:$Q,0)-1,0,ROW()-MATCH($Q1230,$Q:$Q,0))),0)&gt;0)</f>
        <v>1</v>
      </c>
      <c r="AK1230" s="2">
        <f t="shared" ref="AK1230:AK1293" ca="1" si="460">1*(IFERROR(MAX(OFFSET(AB$1,MATCH($Q1230,$Q:$Q,0)-1,0,ROW()-MATCH($Q1230,$Q:$Q,0))),0)&gt;0)</f>
        <v>1</v>
      </c>
      <c r="AM1230">
        <f ca="1">+IF(COUNTIFS(AM$4:AM1229,1,$Q$4:$Q1229,$Q1230)=1,0,IF(U1230*AD1230&lt;$AO$1,1,0))</f>
        <v>0</v>
      </c>
      <c r="AN1230">
        <f ca="1">+IF(COUNTIFS(AN$4:AN1229,1,$Q$4:$Q1229,$Q1230)=1,0,IF(V1230*AE1230&lt;$AO$1,1,0))</f>
        <v>1</v>
      </c>
      <c r="AO1230">
        <f ca="1">+IF(COUNTIFS(AO$4:AO1229,1,$Q$4:$Q1229,$Q1230)=1,0,IF(W1230*AF1230&lt;$AO$1,1,0))</f>
        <v>1</v>
      </c>
      <c r="AP1230">
        <f ca="1">+IF(COUNTIFS(AP$4:AP1229,1,$Q$4:$Q1229,$Q1230)=1,0,IF(X1230*AG1230&lt;$AO$1,1,0))</f>
        <v>1</v>
      </c>
      <c r="AQ1230">
        <f ca="1">+IF(COUNTIFS(AQ$4:AQ1229,1,$Q$4:$Q1229,$Q1230)=1,0,IF(Y1230*AH1230&lt;$AO$1,1,0))</f>
        <v>0</v>
      </c>
      <c r="AR1230">
        <f ca="1">+IF(COUNTIFS(AR$4:AR1229,1,$Q$4:$Q1229,$Q1230)=1,0,IF(Z1230*AI1230&lt;$AO$1,1,0))</f>
        <v>0</v>
      </c>
      <c r="AS1230">
        <f ca="1">+IF(COUNTIFS(AS$4:AS1229,1,$Q$4:$Q1229,$Q1230)=1,0,IF(AA1230*AJ1230&lt;$AO$1,1,0))</f>
        <v>0</v>
      </c>
      <c r="AT1230">
        <f ca="1">+IF(COUNTIFS(AT$4:AT1229,1,$Q$4:$Q1229,$Q1230)=1,0,IF(AB1230*AK1230&lt;$AO$1,1,0))</f>
        <v>0</v>
      </c>
      <c r="AU1230">
        <f t="shared" ca="1" si="451"/>
        <v>1</v>
      </c>
      <c r="AW1230">
        <f ca="1">1*(COUNTIFS($Q$4:$Q1229,Q1230,AU$4:AU1229,1)&gt;0)</f>
        <v>0</v>
      </c>
      <c r="AX1230">
        <f t="shared" ref="AX1230:AX1293" ca="1" si="461">+IF($AW1230=1,"",IFERROR(AVERAGEIFS($AM$3:$AT$3,$AM1230:$AT1230,1),""))</f>
        <v>135</v>
      </c>
    </row>
    <row r="1231" spans="2:50" x14ac:dyDescent="0.35">
      <c r="B1231">
        <f t="shared" si="452"/>
        <v>1228</v>
      </c>
      <c r="C1231" s="5">
        <f>AVERAGEIFS(TimeSeries!1229:1229,TimeSeries!$1:$1,"&lt;="&amp;C$3,TimeSeries!$1:$1,"&gt;="&amp;C$2)</f>
        <v>123.5</v>
      </c>
      <c r="D1231" s="5">
        <f>AVERAGEIFS(TimeSeries!1229:1229,TimeSeries!$1:$1,"&lt;="&amp;D$3,TimeSeries!$1:$1,"&gt;="&amp;D$2)</f>
        <v>122.5</v>
      </c>
      <c r="E1231" s="5">
        <f>AVERAGEIFS(TimeSeries!1229:1229,TimeSeries!$1:$1,"&lt;="&amp;E$3,TimeSeries!$1:$1,"&gt;="&amp;E$2)</f>
        <v>122.5</v>
      </c>
      <c r="F1231" s="5">
        <f>AVERAGEIFS(TimeSeries!1229:1229,TimeSeries!$1:$1,"&lt;="&amp;F$3,TimeSeries!$1:$1,"&gt;="&amp;F$2)</f>
        <v>122.5</v>
      </c>
      <c r="G1231" s="5">
        <f>AVERAGEIFS(TimeSeries!1229:1229,TimeSeries!$1:$1,"&lt;="&amp;G$3,TimeSeries!$1:$1,"&gt;="&amp;G$2)</f>
        <v>120.4</v>
      </c>
      <c r="H1231" s="5">
        <f>AVERAGEIFS(TimeSeries!1229:1229,TimeSeries!$1:$1,"&lt;="&amp;H$3,TimeSeries!$1:$1,"&gt;="&amp;H$2)</f>
        <v>117.9</v>
      </c>
      <c r="I1231" s="5">
        <f>AVERAGEIFS(TimeSeries!1229:1229,TimeSeries!$1:$1,"&lt;="&amp;I$3,TimeSeries!$1:$1,"&gt;="&amp;I$2)</f>
        <v>118.6</v>
      </c>
      <c r="J1231" s="5">
        <f>AVERAGEIFS(TimeSeries!1229:1229,TimeSeries!$1:$1,"&lt;="&amp;J$3,TimeSeries!$1:$1,"&gt;="&amp;J$2)</f>
        <v>120.2</v>
      </c>
      <c r="K1231" s="5">
        <f>+TimeSeries!I1229</f>
        <v>121.25</v>
      </c>
      <c r="M1231">
        <f t="shared" si="447"/>
        <v>117.734375</v>
      </c>
      <c r="N1231">
        <f t="shared" si="448"/>
        <v>126.04374999999999</v>
      </c>
      <c r="O1231">
        <f t="shared" si="450"/>
        <v>0</v>
      </c>
      <c r="P1231">
        <f t="shared" si="449"/>
        <v>0</v>
      </c>
      <c r="Q1231">
        <f>+INDEX(TimeSeries!$A:$ZZ,'TimeSeries - Formatted'!$B1231+1,'TimeSeries - Formatted'!K$1)</f>
        <v>44</v>
      </c>
      <c r="R1231">
        <f>SUM(O$4:O1231)</f>
        <v>59</v>
      </c>
      <c r="S1231">
        <f>SUM(P$4:P1231)</f>
        <v>60</v>
      </c>
      <c r="U1231" s="1">
        <f t="shared" ref="U1231:U1294" si="462">+C1231/MAX(C1221:C1230)-1</f>
        <v>-0.13089373680506677</v>
      </c>
      <c r="V1231" s="1">
        <f t="shared" ref="V1231:V1294" si="463">+D1231/MAX(D1221:D1230)-1</f>
        <v>-0.16296549367953528</v>
      </c>
      <c r="W1231" s="1">
        <f t="shared" ref="W1231:W1294" si="464">+E1231/MAX(E1221:E1230)-1</f>
        <v>-0.16695001700102008</v>
      </c>
      <c r="X1231" s="1">
        <f t="shared" ref="X1231:X1294" si="465">+F1231/MAX(F1221:F1230)-1</f>
        <v>-0.16695001700102008</v>
      </c>
      <c r="Y1231" s="1">
        <f t="shared" ref="Y1231:Y1294" si="466">+G1231/MAX(G1221:G1230)-1</f>
        <v>-0.15270935960591125</v>
      </c>
      <c r="Z1231" s="1">
        <f t="shared" ref="Z1231:Z1294" si="467">+H1231/MAX(H1221:H1230)-1</f>
        <v>-0.11186440677966092</v>
      </c>
      <c r="AA1231" s="1">
        <f t="shared" ref="AA1231:AA1294" si="468">+I1231/MAX(I1221:I1230)-1</f>
        <v>-0.11624441132637853</v>
      </c>
      <c r="AB1231" s="1">
        <f t="shared" ref="AB1231:AB1294" si="469">+J1231/MAX(J1221:J1230)-1</f>
        <v>-0.10565476190476197</v>
      </c>
      <c r="AD1231" s="2">
        <f t="shared" ca="1" si="453"/>
        <v>1</v>
      </c>
      <c r="AE1231" s="2">
        <f t="shared" ca="1" si="454"/>
        <v>1</v>
      </c>
      <c r="AF1231" s="2">
        <f t="shared" ca="1" si="455"/>
        <v>1</v>
      </c>
      <c r="AG1231" s="2">
        <f t="shared" ca="1" si="456"/>
        <v>1</v>
      </c>
      <c r="AH1231" s="2">
        <f t="shared" ca="1" si="457"/>
        <v>1</v>
      </c>
      <c r="AI1231" s="2">
        <f t="shared" ca="1" si="458"/>
        <v>1</v>
      </c>
      <c r="AJ1231" s="2">
        <f t="shared" ca="1" si="459"/>
        <v>1</v>
      </c>
      <c r="AK1231" s="2">
        <f t="shared" ca="1" si="460"/>
        <v>1</v>
      </c>
      <c r="AM1231">
        <f ca="1">+IF(COUNTIFS(AM$4:AM1230,1,$Q$4:$Q1230,$Q1231)=1,0,IF(U1231*AD1231&lt;$AO$1,1,0))</f>
        <v>1</v>
      </c>
      <c r="AN1231">
        <f ca="1">+IF(COUNTIFS(AN$4:AN1230,1,$Q$4:$Q1230,$Q1231)=1,0,IF(V1231*AE1231&lt;$AO$1,1,0))</f>
        <v>0</v>
      </c>
      <c r="AO1231">
        <f ca="1">+IF(COUNTIFS(AO$4:AO1230,1,$Q$4:$Q1230,$Q1231)=1,0,IF(W1231*AF1231&lt;$AO$1,1,0))</f>
        <v>0</v>
      </c>
      <c r="AP1231">
        <f ca="1">+IF(COUNTIFS(AP$4:AP1230,1,$Q$4:$Q1230,$Q1231)=1,0,IF(X1231*AG1231&lt;$AO$1,1,0))</f>
        <v>0</v>
      </c>
      <c r="AQ1231">
        <f ca="1">+IF(COUNTIFS(AQ$4:AQ1230,1,$Q$4:$Q1230,$Q1231)=1,0,IF(Y1231*AH1231&lt;$AO$1,1,0))</f>
        <v>1</v>
      </c>
      <c r="AR1231">
        <f ca="1">+IF(COUNTIFS(AR$4:AR1230,1,$Q$4:$Q1230,$Q1231)=1,0,IF(Z1231*AI1231&lt;$AO$1,1,0))</f>
        <v>1</v>
      </c>
      <c r="AS1231">
        <f ca="1">+IF(COUNTIFS(AS$4:AS1230,1,$Q$4:$Q1230,$Q1231)=1,0,IF(AA1231*AJ1231&lt;$AO$1,1,0))</f>
        <v>1</v>
      </c>
      <c r="AT1231">
        <f ca="1">+IF(COUNTIFS(AT$4:AT1230,1,$Q$4:$Q1230,$Q1231)=1,0,IF(AB1231*AK1231&lt;$AO$1,1,0))</f>
        <v>1</v>
      </c>
      <c r="AU1231">
        <f t="shared" ca="1" si="451"/>
        <v>1</v>
      </c>
      <c r="AW1231">
        <f ca="1">1*(COUNTIFS($Q$4:$Q1230,Q1231,AU$4:AU1230,1)&gt;0)</f>
        <v>1</v>
      </c>
      <c r="AX1231" t="str">
        <f t="shared" ca="1" si="461"/>
        <v/>
      </c>
    </row>
    <row r="1232" spans="2:50" x14ac:dyDescent="0.35">
      <c r="B1232">
        <f t="shared" si="452"/>
        <v>1229</v>
      </c>
      <c r="C1232" s="5">
        <f>AVERAGEIFS(TimeSeries!1230:1230,TimeSeries!$1:$1,"&lt;="&amp;C$3,TimeSeries!$1:$1,"&gt;="&amp;C$2)</f>
        <v>117.6</v>
      </c>
      <c r="D1232" s="5">
        <f>AVERAGEIFS(TimeSeries!1230:1230,TimeSeries!$1:$1,"&lt;="&amp;D$3,TimeSeries!$1:$1,"&gt;="&amp;D$2)</f>
        <v>121.1</v>
      </c>
      <c r="E1232" s="5">
        <f>AVERAGEIFS(TimeSeries!1230:1230,TimeSeries!$1:$1,"&lt;="&amp;E$3,TimeSeries!$1:$1,"&gt;="&amp;E$2)</f>
        <v>121.8</v>
      </c>
      <c r="F1232" s="5">
        <f>AVERAGEIFS(TimeSeries!1230:1230,TimeSeries!$1:$1,"&lt;="&amp;F$3,TimeSeries!$1:$1,"&gt;="&amp;F$2)</f>
        <v>120.8</v>
      </c>
      <c r="G1232" s="5">
        <f>AVERAGEIFS(TimeSeries!1230:1230,TimeSeries!$1:$1,"&lt;="&amp;G$3,TimeSeries!$1:$1,"&gt;="&amp;G$2)</f>
        <v>118.7</v>
      </c>
      <c r="H1232" s="5">
        <f>AVERAGEIFS(TimeSeries!1230:1230,TimeSeries!$1:$1,"&lt;="&amp;H$3,TimeSeries!$1:$1,"&gt;="&amp;H$2)</f>
        <v>112.7</v>
      </c>
      <c r="I1232" s="5">
        <f>AVERAGEIFS(TimeSeries!1230:1230,TimeSeries!$1:$1,"&lt;="&amp;I$3,TimeSeries!$1:$1,"&gt;="&amp;I$2)</f>
        <v>111.3</v>
      </c>
      <c r="J1232" s="5">
        <f>AVERAGEIFS(TimeSeries!1230:1230,TimeSeries!$1:$1,"&lt;="&amp;J$3,TimeSeries!$1:$1,"&gt;="&amp;J$2)</f>
        <v>114.6</v>
      </c>
      <c r="K1232" s="5">
        <f>+TimeSeries!I1230</f>
        <v>117.35</v>
      </c>
      <c r="M1232">
        <f t="shared" si="447"/>
        <v>117.734375</v>
      </c>
      <c r="N1232">
        <f t="shared" si="448"/>
        <v>126.04374999999999</v>
      </c>
      <c r="O1232">
        <f t="shared" si="450"/>
        <v>0</v>
      </c>
      <c r="P1232">
        <f t="shared" si="449"/>
        <v>0</v>
      </c>
      <c r="Q1232">
        <f>+INDEX(TimeSeries!$A:$ZZ,'TimeSeries - Formatted'!$B1232+1,'TimeSeries - Formatted'!K$1)</f>
        <v>44</v>
      </c>
      <c r="R1232">
        <f>SUM(O$4:O1232)</f>
        <v>59</v>
      </c>
      <c r="S1232">
        <f>SUM(P$4:P1232)</f>
        <v>60</v>
      </c>
      <c r="U1232" s="1">
        <f t="shared" si="462"/>
        <v>-0.17241379310344829</v>
      </c>
      <c r="V1232" s="1">
        <f t="shared" si="463"/>
        <v>-0.17253160232319786</v>
      </c>
      <c r="W1232" s="1">
        <f t="shared" si="464"/>
        <v>-0.17171030261815712</v>
      </c>
      <c r="X1232" s="1">
        <f t="shared" si="465"/>
        <v>-0.17851071064263868</v>
      </c>
      <c r="Y1232" s="1">
        <f t="shared" si="466"/>
        <v>-0.16467276565798727</v>
      </c>
      <c r="Z1232" s="1">
        <f t="shared" si="467"/>
        <v>-0.15103578154425612</v>
      </c>
      <c r="AA1232" s="1">
        <f t="shared" si="468"/>
        <v>-0.1706408345752608</v>
      </c>
      <c r="AB1232" s="1">
        <f t="shared" si="469"/>
        <v>-0.1473214285714286</v>
      </c>
      <c r="AD1232" s="2">
        <f t="shared" ca="1" si="453"/>
        <v>1</v>
      </c>
      <c r="AE1232" s="2">
        <f t="shared" ca="1" si="454"/>
        <v>1</v>
      </c>
      <c r="AF1232" s="2">
        <f t="shared" ca="1" si="455"/>
        <v>1</v>
      </c>
      <c r="AG1232" s="2">
        <f t="shared" ca="1" si="456"/>
        <v>1</v>
      </c>
      <c r="AH1232" s="2">
        <f t="shared" ca="1" si="457"/>
        <v>1</v>
      </c>
      <c r="AI1232" s="2">
        <f t="shared" ca="1" si="458"/>
        <v>1</v>
      </c>
      <c r="AJ1232" s="2">
        <f t="shared" ca="1" si="459"/>
        <v>1</v>
      </c>
      <c r="AK1232" s="2">
        <f t="shared" ca="1" si="460"/>
        <v>1</v>
      </c>
      <c r="AM1232">
        <f ca="1">+IF(COUNTIFS(AM$4:AM1231,1,$Q$4:$Q1231,$Q1232)=1,0,IF(U1232*AD1232&lt;$AO$1,1,0))</f>
        <v>0</v>
      </c>
      <c r="AN1232">
        <f ca="1">+IF(COUNTIFS(AN$4:AN1231,1,$Q$4:$Q1231,$Q1232)=1,0,IF(V1232*AE1232&lt;$AO$1,1,0))</f>
        <v>0</v>
      </c>
      <c r="AO1232">
        <f ca="1">+IF(COUNTIFS(AO$4:AO1231,1,$Q$4:$Q1231,$Q1232)=1,0,IF(W1232*AF1232&lt;$AO$1,1,0))</f>
        <v>0</v>
      </c>
      <c r="AP1232">
        <f ca="1">+IF(COUNTIFS(AP$4:AP1231,1,$Q$4:$Q1231,$Q1232)=1,0,IF(X1232*AG1232&lt;$AO$1,1,0))</f>
        <v>0</v>
      </c>
      <c r="AQ1232">
        <f ca="1">+IF(COUNTIFS(AQ$4:AQ1231,1,$Q$4:$Q1231,$Q1232)=1,0,IF(Y1232*AH1232&lt;$AO$1,1,0))</f>
        <v>0</v>
      </c>
      <c r="AR1232">
        <f ca="1">+IF(COUNTIFS(AR$4:AR1231,1,$Q$4:$Q1231,$Q1232)=1,0,IF(Z1232*AI1232&lt;$AO$1,1,0))</f>
        <v>0</v>
      </c>
      <c r="AS1232">
        <f ca="1">+IF(COUNTIFS(AS$4:AS1231,1,$Q$4:$Q1231,$Q1232)=1,0,IF(AA1232*AJ1232&lt;$AO$1,1,0))</f>
        <v>0</v>
      </c>
      <c r="AT1232">
        <f ca="1">+IF(COUNTIFS(AT$4:AT1231,1,$Q$4:$Q1231,$Q1232)=1,0,IF(AB1232*AK1232&lt;$AO$1,1,0))</f>
        <v>0</v>
      </c>
      <c r="AU1232">
        <f t="shared" ca="1" si="451"/>
        <v>0</v>
      </c>
      <c r="AW1232">
        <f ca="1">1*(COUNTIFS($Q$4:$Q1231,Q1232,AU$4:AU1231,1)&gt;0)</f>
        <v>1</v>
      </c>
      <c r="AX1232" t="str">
        <f t="shared" ca="1" si="461"/>
        <v/>
      </c>
    </row>
    <row r="1233" spans="2:50" x14ac:dyDescent="0.35">
      <c r="B1233">
        <f t="shared" si="452"/>
        <v>1230</v>
      </c>
      <c r="C1233" s="5">
        <f>AVERAGEIFS(TimeSeries!1231:1231,TimeSeries!$1:$1,"&lt;="&amp;C$3,TimeSeries!$1:$1,"&gt;="&amp;C$2)</f>
        <v>115.9</v>
      </c>
      <c r="D1233" s="5">
        <f>AVERAGEIFS(TimeSeries!1231:1231,TimeSeries!$1:$1,"&lt;="&amp;D$3,TimeSeries!$1:$1,"&gt;="&amp;D$2)</f>
        <v>119.9</v>
      </c>
      <c r="E1233" s="5">
        <f>AVERAGEIFS(TimeSeries!1231:1231,TimeSeries!$1:$1,"&lt;="&amp;E$3,TimeSeries!$1:$1,"&gt;="&amp;E$2)</f>
        <v>120.6</v>
      </c>
      <c r="F1233" s="5">
        <f>AVERAGEIFS(TimeSeries!1231:1231,TimeSeries!$1:$1,"&lt;="&amp;F$3,TimeSeries!$1:$1,"&gt;="&amp;F$2)</f>
        <v>120.1</v>
      </c>
      <c r="G1233" s="5">
        <f>AVERAGEIFS(TimeSeries!1231:1231,TimeSeries!$1:$1,"&lt;="&amp;G$3,TimeSeries!$1:$1,"&gt;="&amp;G$2)</f>
        <v>120.8</v>
      </c>
      <c r="H1233" s="5">
        <f>AVERAGEIFS(TimeSeries!1231:1231,TimeSeries!$1:$1,"&lt;="&amp;H$3,TimeSeries!$1:$1,"&gt;="&amp;H$2)</f>
        <v>114.3</v>
      </c>
      <c r="I1233" s="5">
        <f>AVERAGEIFS(TimeSeries!1231:1231,TimeSeries!$1:$1,"&lt;="&amp;I$3,TimeSeries!$1:$1,"&gt;="&amp;I$2)</f>
        <v>109.35</v>
      </c>
      <c r="J1233" s="5">
        <f>AVERAGEIFS(TimeSeries!1231:1231,TimeSeries!$1:$1,"&lt;="&amp;J$3,TimeSeries!$1:$1,"&gt;="&amp;J$2)</f>
        <v>111.7</v>
      </c>
      <c r="K1233" s="5">
        <f>+TimeSeries!I1231</f>
        <v>116.66249999999999</v>
      </c>
      <c r="M1233">
        <f t="shared" si="447"/>
        <v>117.734375</v>
      </c>
      <c r="N1233">
        <f t="shared" si="448"/>
        <v>126.04374999999999</v>
      </c>
      <c r="O1233">
        <f t="shared" si="450"/>
        <v>0</v>
      </c>
      <c r="P1233">
        <f t="shared" si="449"/>
        <v>0</v>
      </c>
      <c r="Q1233">
        <f>+INDEX(TimeSeries!$A:$ZZ,'TimeSeries - Formatted'!$B1233+1,'TimeSeries - Formatted'!K$1)</f>
        <v>44</v>
      </c>
      <c r="R1233">
        <f>SUM(O$4:O1233)</f>
        <v>59</v>
      </c>
      <c r="S1233">
        <f>SUM(P$4:P1233)</f>
        <v>60</v>
      </c>
      <c r="U1233" s="1">
        <f t="shared" si="462"/>
        <v>-0.1843771991555242</v>
      </c>
      <c r="V1233" s="1">
        <f t="shared" si="463"/>
        <v>-0.18073112401776559</v>
      </c>
      <c r="W1233" s="1">
        <f t="shared" si="464"/>
        <v>-0.17987079224753499</v>
      </c>
      <c r="X1233" s="1">
        <f t="shared" si="465"/>
        <v>-0.18327099625977572</v>
      </c>
      <c r="Y1233" s="1">
        <f t="shared" si="466"/>
        <v>-0.14989444053483458</v>
      </c>
      <c r="Z1233" s="1">
        <f t="shared" si="467"/>
        <v>-0.13898305084745766</v>
      </c>
      <c r="AA1233" s="1">
        <f t="shared" si="468"/>
        <v>-0.18517138599105809</v>
      </c>
      <c r="AB1233" s="1">
        <f t="shared" si="469"/>
        <v>-0.16889880952380953</v>
      </c>
      <c r="AD1233" s="2">
        <f t="shared" ca="1" si="453"/>
        <v>1</v>
      </c>
      <c r="AE1233" s="2">
        <f t="shared" ca="1" si="454"/>
        <v>1</v>
      </c>
      <c r="AF1233" s="2">
        <f t="shared" ca="1" si="455"/>
        <v>1</v>
      </c>
      <c r="AG1233" s="2">
        <f t="shared" ca="1" si="456"/>
        <v>1</v>
      </c>
      <c r="AH1233" s="2">
        <f t="shared" ca="1" si="457"/>
        <v>1</v>
      </c>
      <c r="AI1233" s="2">
        <f t="shared" ca="1" si="458"/>
        <v>1</v>
      </c>
      <c r="AJ1233" s="2">
        <f t="shared" ca="1" si="459"/>
        <v>1</v>
      </c>
      <c r="AK1233" s="2">
        <f t="shared" ca="1" si="460"/>
        <v>1</v>
      </c>
      <c r="AM1233">
        <f ca="1">+IF(COUNTIFS(AM$4:AM1232,1,$Q$4:$Q1232,$Q1233)=1,0,IF(U1233*AD1233&lt;$AO$1,1,0))</f>
        <v>0</v>
      </c>
      <c r="AN1233">
        <f ca="1">+IF(COUNTIFS(AN$4:AN1232,1,$Q$4:$Q1232,$Q1233)=1,0,IF(V1233*AE1233&lt;$AO$1,1,0))</f>
        <v>0</v>
      </c>
      <c r="AO1233">
        <f ca="1">+IF(COUNTIFS(AO$4:AO1232,1,$Q$4:$Q1232,$Q1233)=1,0,IF(W1233*AF1233&lt;$AO$1,1,0))</f>
        <v>0</v>
      </c>
      <c r="AP1233">
        <f ca="1">+IF(COUNTIFS(AP$4:AP1232,1,$Q$4:$Q1232,$Q1233)=1,0,IF(X1233*AG1233&lt;$AO$1,1,0))</f>
        <v>0</v>
      </c>
      <c r="AQ1233">
        <f ca="1">+IF(COUNTIFS(AQ$4:AQ1232,1,$Q$4:$Q1232,$Q1233)=1,0,IF(Y1233*AH1233&lt;$AO$1,1,0))</f>
        <v>0</v>
      </c>
      <c r="AR1233">
        <f ca="1">+IF(COUNTIFS(AR$4:AR1232,1,$Q$4:$Q1232,$Q1233)=1,0,IF(Z1233*AI1233&lt;$AO$1,1,0))</f>
        <v>0</v>
      </c>
      <c r="AS1233">
        <f ca="1">+IF(COUNTIFS(AS$4:AS1232,1,$Q$4:$Q1232,$Q1233)=1,0,IF(AA1233*AJ1233&lt;$AO$1,1,0))</f>
        <v>0</v>
      </c>
      <c r="AT1233">
        <f ca="1">+IF(COUNTIFS(AT$4:AT1232,1,$Q$4:$Q1232,$Q1233)=1,0,IF(AB1233*AK1233&lt;$AO$1,1,0))</f>
        <v>0</v>
      </c>
      <c r="AU1233">
        <f t="shared" ca="1" si="451"/>
        <v>0</v>
      </c>
      <c r="AW1233">
        <f ca="1">1*(COUNTIFS($Q$4:$Q1232,Q1233,AU$4:AU1232,1)&gt;0)</f>
        <v>1</v>
      </c>
      <c r="AX1233" t="str">
        <f t="shared" ca="1" si="461"/>
        <v/>
      </c>
    </row>
    <row r="1234" spans="2:50" x14ac:dyDescent="0.35">
      <c r="B1234">
        <f t="shared" si="452"/>
        <v>1231</v>
      </c>
      <c r="C1234" s="5">
        <f>AVERAGEIFS(TimeSeries!1232:1232,TimeSeries!$1:$1,"&lt;="&amp;C$3,TimeSeries!$1:$1,"&gt;="&amp;C$2)</f>
        <v>115.9</v>
      </c>
      <c r="D1234" s="5">
        <f>AVERAGEIFS(TimeSeries!1232:1232,TimeSeries!$1:$1,"&lt;="&amp;D$3,TimeSeries!$1:$1,"&gt;="&amp;D$2)</f>
        <v>119.9</v>
      </c>
      <c r="E1234" s="5">
        <f>AVERAGEIFS(TimeSeries!1232:1232,TimeSeries!$1:$1,"&lt;="&amp;E$3,TimeSeries!$1:$1,"&gt;="&amp;E$2)</f>
        <v>121.3</v>
      </c>
      <c r="F1234" s="5">
        <f>AVERAGEIFS(TimeSeries!1232:1232,TimeSeries!$1:$1,"&lt;="&amp;F$3,TimeSeries!$1:$1,"&gt;="&amp;F$2)</f>
        <v>120.8</v>
      </c>
      <c r="G1234" s="5">
        <f>AVERAGEIFS(TimeSeries!1232:1232,TimeSeries!$1:$1,"&lt;="&amp;G$3,TimeSeries!$1:$1,"&gt;="&amp;G$2)</f>
        <v>120.8</v>
      </c>
      <c r="H1234" s="5">
        <f>AVERAGEIFS(TimeSeries!1232:1232,TimeSeries!$1:$1,"&lt;="&amp;H$3,TimeSeries!$1:$1,"&gt;="&amp;H$2)</f>
        <v>114.3</v>
      </c>
      <c r="I1234" s="5">
        <f>AVERAGEIFS(TimeSeries!1232:1232,TimeSeries!$1:$1,"&lt;="&amp;I$3,TimeSeries!$1:$1,"&gt;="&amp;I$2)</f>
        <v>112.9</v>
      </c>
      <c r="J1234" s="5">
        <f>AVERAGEIFS(TimeSeries!1232:1232,TimeSeries!$1:$1,"&lt;="&amp;J$3,TimeSeries!$1:$1,"&gt;="&amp;J$2)</f>
        <v>118.8</v>
      </c>
      <c r="K1234" s="5">
        <f>+TimeSeries!I1232</f>
        <v>117.72499999999999</v>
      </c>
      <c r="M1234">
        <f t="shared" si="447"/>
        <v>117.828125</v>
      </c>
      <c r="N1234">
        <f t="shared" si="448"/>
        <v>126.04374999999999</v>
      </c>
      <c r="O1234">
        <f t="shared" si="450"/>
        <v>0</v>
      </c>
      <c r="P1234">
        <f t="shared" si="449"/>
        <v>0</v>
      </c>
      <c r="Q1234">
        <f>+INDEX(TimeSeries!$A:$ZZ,'TimeSeries - Formatted'!$B1234+1,'TimeSeries - Formatted'!K$1)</f>
        <v>44</v>
      </c>
      <c r="R1234">
        <f>SUM(O$4:O1234)</f>
        <v>59</v>
      </c>
      <c r="S1234">
        <f>SUM(P$4:P1234)</f>
        <v>60</v>
      </c>
      <c r="U1234" s="1">
        <f t="shared" si="462"/>
        <v>-0.1843771991555242</v>
      </c>
      <c r="V1234" s="1">
        <f t="shared" si="463"/>
        <v>-0.18073112401776559</v>
      </c>
      <c r="W1234" s="1">
        <f t="shared" si="464"/>
        <v>-0.17511050663039796</v>
      </c>
      <c r="X1234" s="1">
        <f t="shared" si="465"/>
        <v>-0.17851071064263868</v>
      </c>
      <c r="Y1234" s="1">
        <f t="shared" si="466"/>
        <v>-0.14989444053483458</v>
      </c>
      <c r="Z1234" s="1">
        <f t="shared" si="467"/>
        <v>-0.13898305084745766</v>
      </c>
      <c r="AA1234" s="1">
        <f t="shared" si="468"/>
        <v>-0.15871833084947828</v>
      </c>
      <c r="AB1234" s="1">
        <f t="shared" si="469"/>
        <v>-0.1160714285714286</v>
      </c>
      <c r="AD1234" s="2">
        <f t="shared" ca="1" si="453"/>
        <v>1</v>
      </c>
      <c r="AE1234" s="2">
        <f t="shared" ca="1" si="454"/>
        <v>1</v>
      </c>
      <c r="AF1234" s="2">
        <f t="shared" ca="1" si="455"/>
        <v>1</v>
      </c>
      <c r="AG1234" s="2">
        <f t="shared" ca="1" si="456"/>
        <v>1</v>
      </c>
      <c r="AH1234" s="2">
        <f t="shared" ca="1" si="457"/>
        <v>1</v>
      </c>
      <c r="AI1234" s="2">
        <f t="shared" ca="1" si="458"/>
        <v>1</v>
      </c>
      <c r="AJ1234" s="2">
        <f t="shared" ca="1" si="459"/>
        <v>1</v>
      </c>
      <c r="AK1234" s="2">
        <f t="shared" ca="1" si="460"/>
        <v>1</v>
      </c>
      <c r="AM1234">
        <f ca="1">+IF(COUNTIFS(AM$4:AM1233,1,$Q$4:$Q1233,$Q1234)=1,0,IF(U1234*AD1234&lt;$AO$1,1,0))</f>
        <v>0</v>
      </c>
      <c r="AN1234">
        <f ca="1">+IF(COUNTIFS(AN$4:AN1233,1,$Q$4:$Q1233,$Q1234)=1,0,IF(V1234*AE1234&lt;$AO$1,1,0))</f>
        <v>0</v>
      </c>
      <c r="AO1234">
        <f ca="1">+IF(COUNTIFS(AO$4:AO1233,1,$Q$4:$Q1233,$Q1234)=1,0,IF(W1234*AF1234&lt;$AO$1,1,0))</f>
        <v>0</v>
      </c>
      <c r="AP1234">
        <f ca="1">+IF(COUNTIFS(AP$4:AP1233,1,$Q$4:$Q1233,$Q1234)=1,0,IF(X1234*AG1234&lt;$AO$1,1,0))</f>
        <v>0</v>
      </c>
      <c r="AQ1234">
        <f ca="1">+IF(COUNTIFS(AQ$4:AQ1233,1,$Q$4:$Q1233,$Q1234)=1,0,IF(Y1234*AH1234&lt;$AO$1,1,0))</f>
        <v>0</v>
      </c>
      <c r="AR1234">
        <f ca="1">+IF(COUNTIFS(AR$4:AR1233,1,$Q$4:$Q1233,$Q1234)=1,0,IF(Z1234*AI1234&lt;$AO$1,1,0))</f>
        <v>0</v>
      </c>
      <c r="AS1234">
        <f ca="1">+IF(COUNTIFS(AS$4:AS1233,1,$Q$4:$Q1233,$Q1234)=1,0,IF(AA1234*AJ1234&lt;$AO$1,1,0))</f>
        <v>0</v>
      </c>
      <c r="AT1234">
        <f ca="1">+IF(COUNTIFS(AT$4:AT1233,1,$Q$4:$Q1233,$Q1234)=1,0,IF(AB1234*AK1234&lt;$AO$1,1,0))</f>
        <v>0</v>
      </c>
      <c r="AU1234">
        <f t="shared" ca="1" si="451"/>
        <v>0</v>
      </c>
      <c r="AW1234">
        <f ca="1">1*(COUNTIFS($Q$4:$Q1233,Q1234,AU$4:AU1233,1)&gt;0)</f>
        <v>1</v>
      </c>
      <c r="AX1234" t="str">
        <f t="shared" ca="1" si="461"/>
        <v/>
      </c>
    </row>
    <row r="1235" spans="2:50" x14ac:dyDescent="0.35">
      <c r="B1235">
        <f t="shared" si="452"/>
        <v>1232</v>
      </c>
      <c r="C1235" s="5">
        <f>AVERAGEIFS(TimeSeries!1233:1233,TimeSeries!$1:$1,"&lt;="&amp;C$3,TimeSeries!$1:$1,"&gt;="&amp;C$2)</f>
        <v>115.4</v>
      </c>
      <c r="D1235" s="5">
        <f>AVERAGEIFS(TimeSeries!1233:1233,TimeSeries!$1:$1,"&lt;="&amp;D$3,TimeSeries!$1:$1,"&gt;="&amp;D$2)</f>
        <v>120.4</v>
      </c>
      <c r="E1235" s="5">
        <f>AVERAGEIFS(TimeSeries!1233:1233,TimeSeries!$1:$1,"&lt;="&amp;E$3,TimeSeries!$1:$1,"&gt;="&amp;E$2)</f>
        <v>121.8</v>
      </c>
      <c r="F1235" s="5">
        <f>AVERAGEIFS(TimeSeries!1233:1233,TimeSeries!$1:$1,"&lt;="&amp;F$3,TimeSeries!$1:$1,"&gt;="&amp;F$2)</f>
        <v>120.8</v>
      </c>
      <c r="G1235" s="5">
        <f>AVERAGEIFS(TimeSeries!1233:1233,TimeSeries!$1:$1,"&lt;="&amp;G$3,TimeSeries!$1:$1,"&gt;="&amp;G$2)</f>
        <v>120.8</v>
      </c>
      <c r="H1235" s="5">
        <f>AVERAGEIFS(TimeSeries!1233:1233,TimeSeries!$1:$1,"&lt;="&amp;H$3,TimeSeries!$1:$1,"&gt;="&amp;H$2)</f>
        <v>113.8</v>
      </c>
      <c r="I1235" s="5">
        <f>AVERAGEIFS(TimeSeries!1233:1233,TimeSeries!$1:$1,"&lt;="&amp;I$3,TimeSeries!$1:$1,"&gt;="&amp;I$2)</f>
        <v>112.4</v>
      </c>
      <c r="J1235" s="5">
        <f>AVERAGEIFS(TimeSeries!1233:1233,TimeSeries!$1:$1,"&lt;="&amp;J$3,TimeSeries!$1:$1,"&gt;="&amp;J$2)</f>
        <v>118.8</v>
      </c>
      <c r="K1235" s="5">
        <f>+TimeSeries!I1233</f>
        <v>117.6</v>
      </c>
      <c r="M1235">
        <f t="shared" si="447"/>
        <v>117.828125</v>
      </c>
      <c r="N1235">
        <f t="shared" si="448"/>
        <v>126.04374999999999</v>
      </c>
      <c r="O1235">
        <f t="shared" si="450"/>
        <v>0</v>
      </c>
      <c r="P1235">
        <f t="shared" si="449"/>
        <v>0</v>
      </c>
      <c r="Q1235">
        <f>+INDEX(TimeSeries!$A:$ZZ,'TimeSeries - Formatted'!$B1235+1,'TimeSeries - Formatted'!K$1)</f>
        <v>44</v>
      </c>
      <c r="R1235">
        <f>SUM(O$4:O1235)</f>
        <v>59</v>
      </c>
      <c r="S1235">
        <f>SUM(P$4:P1235)</f>
        <v>60</v>
      </c>
      <c r="U1235" s="1">
        <f t="shared" si="462"/>
        <v>-0.18789584799437009</v>
      </c>
      <c r="V1235" s="1">
        <f t="shared" si="463"/>
        <v>-0.17731465664502899</v>
      </c>
      <c r="W1235" s="1">
        <f t="shared" si="464"/>
        <v>-0.17171030261815712</v>
      </c>
      <c r="X1235" s="1">
        <f t="shared" si="465"/>
        <v>-0.17851071064263868</v>
      </c>
      <c r="Y1235" s="1">
        <f t="shared" si="466"/>
        <v>-0.14989444053483458</v>
      </c>
      <c r="Z1235" s="1">
        <f t="shared" si="467"/>
        <v>-0.14274952919020722</v>
      </c>
      <c r="AA1235" s="1">
        <f t="shared" si="468"/>
        <v>-0.16244411326378527</v>
      </c>
      <c r="AB1235" s="1">
        <f t="shared" si="469"/>
        <v>-0.1160714285714286</v>
      </c>
      <c r="AD1235" s="2">
        <f t="shared" ca="1" si="453"/>
        <v>1</v>
      </c>
      <c r="AE1235" s="2">
        <f t="shared" ca="1" si="454"/>
        <v>1</v>
      </c>
      <c r="AF1235" s="2">
        <f t="shared" ca="1" si="455"/>
        <v>1</v>
      </c>
      <c r="AG1235" s="2">
        <f t="shared" ca="1" si="456"/>
        <v>1</v>
      </c>
      <c r="AH1235" s="2">
        <f t="shared" ca="1" si="457"/>
        <v>1</v>
      </c>
      <c r="AI1235" s="2">
        <f t="shared" ca="1" si="458"/>
        <v>1</v>
      </c>
      <c r="AJ1235" s="2">
        <f t="shared" ca="1" si="459"/>
        <v>1</v>
      </c>
      <c r="AK1235" s="2">
        <f t="shared" ca="1" si="460"/>
        <v>1</v>
      </c>
      <c r="AM1235">
        <f ca="1">+IF(COUNTIFS(AM$4:AM1234,1,$Q$4:$Q1234,$Q1235)=1,0,IF(U1235*AD1235&lt;$AO$1,1,0))</f>
        <v>0</v>
      </c>
      <c r="AN1235">
        <f ca="1">+IF(COUNTIFS(AN$4:AN1234,1,$Q$4:$Q1234,$Q1235)=1,0,IF(V1235*AE1235&lt;$AO$1,1,0))</f>
        <v>0</v>
      </c>
      <c r="AO1235">
        <f ca="1">+IF(COUNTIFS(AO$4:AO1234,1,$Q$4:$Q1234,$Q1235)=1,0,IF(W1235*AF1235&lt;$AO$1,1,0))</f>
        <v>0</v>
      </c>
      <c r="AP1235">
        <f ca="1">+IF(COUNTIFS(AP$4:AP1234,1,$Q$4:$Q1234,$Q1235)=1,0,IF(X1235*AG1235&lt;$AO$1,1,0))</f>
        <v>0</v>
      </c>
      <c r="AQ1235">
        <f ca="1">+IF(COUNTIFS(AQ$4:AQ1234,1,$Q$4:$Q1234,$Q1235)=1,0,IF(Y1235*AH1235&lt;$AO$1,1,0))</f>
        <v>0</v>
      </c>
      <c r="AR1235">
        <f ca="1">+IF(COUNTIFS(AR$4:AR1234,1,$Q$4:$Q1234,$Q1235)=1,0,IF(Z1235*AI1235&lt;$AO$1,1,0))</f>
        <v>0</v>
      </c>
      <c r="AS1235">
        <f ca="1">+IF(COUNTIFS(AS$4:AS1234,1,$Q$4:$Q1234,$Q1235)=1,0,IF(AA1235*AJ1235&lt;$AO$1,1,0))</f>
        <v>0</v>
      </c>
      <c r="AT1235">
        <f ca="1">+IF(COUNTIFS(AT$4:AT1234,1,$Q$4:$Q1234,$Q1235)=1,0,IF(AB1235*AK1235&lt;$AO$1,1,0))</f>
        <v>0</v>
      </c>
      <c r="AU1235">
        <f t="shared" ca="1" si="451"/>
        <v>0</v>
      </c>
      <c r="AW1235">
        <f ca="1">1*(COUNTIFS($Q$4:$Q1234,Q1235,AU$4:AU1234,1)&gt;0)</f>
        <v>1</v>
      </c>
      <c r="AX1235" t="str">
        <f t="shared" ca="1" si="461"/>
        <v/>
      </c>
    </row>
    <row r="1236" spans="2:50" x14ac:dyDescent="0.35">
      <c r="B1236">
        <f t="shared" si="452"/>
        <v>1233</v>
      </c>
      <c r="C1236" s="5">
        <f>AVERAGEIFS(TimeSeries!1234:1234,TimeSeries!$1:$1,"&lt;="&amp;C$3,TimeSeries!$1:$1,"&gt;="&amp;C$2)</f>
        <v>115.4</v>
      </c>
      <c r="D1236" s="5">
        <f>AVERAGEIFS(TimeSeries!1234:1234,TimeSeries!$1:$1,"&lt;="&amp;D$3,TimeSeries!$1:$1,"&gt;="&amp;D$2)</f>
        <v>120.4</v>
      </c>
      <c r="E1236" s="5">
        <f>AVERAGEIFS(TimeSeries!1234:1234,TimeSeries!$1:$1,"&lt;="&amp;E$3,TimeSeries!$1:$1,"&gt;="&amp;E$2)</f>
        <v>122.5</v>
      </c>
      <c r="F1236" s="5">
        <f>AVERAGEIFS(TimeSeries!1234:1234,TimeSeries!$1:$1,"&lt;="&amp;F$3,TimeSeries!$1:$1,"&gt;="&amp;F$2)</f>
        <v>122.5</v>
      </c>
      <c r="G1236" s="5">
        <f>AVERAGEIFS(TimeSeries!1234:1234,TimeSeries!$1:$1,"&lt;="&amp;G$3,TimeSeries!$1:$1,"&gt;="&amp;G$2)</f>
        <v>122.5</v>
      </c>
      <c r="H1236" s="5">
        <f>AVERAGEIFS(TimeSeries!1234:1234,TimeSeries!$1:$1,"&lt;="&amp;H$3,TimeSeries!$1:$1,"&gt;="&amp;H$2)</f>
        <v>114.5</v>
      </c>
      <c r="I1236" s="5">
        <f>AVERAGEIFS(TimeSeries!1234:1234,TimeSeries!$1:$1,"&lt;="&amp;I$3,TimeSeries!$1:$1,"&gt;="&amp;I$2)</f>
        <v>112.4</v>
      </c>
      <c r="J1236" s="5">
        <f>AVERAGEIFS(TimeSeries!1234:1234,TimeSeries!$1:$1,"&lt;="&amp;J$3,TimeSeries!$1:$1,"&gt;="&amp;J$2)</f>
        <v>118.8</v>
      </c>
      <c r="K1236" s="5">
        <f>+TimeSeries!I1234</f>
        <v>118.2</v>
      </c>
      <c r="M1236">
        <f t="shared" si="447"/>
        <v>118.15312499999999</v>
      </c>
      <c r="N1236">
        <f t="shared" si="448"/>
        <v>126.04374999999999</v>
      </c>
      <c r="O1236">
        <f t="shared" si="450"/>
        <v>0</v>
      </c>
      <c r="P1236">
        <f t="shared" si="449"/>
        <v>0</v>
      </c>
      <c r="Q1236">
        <f>+INDEX(TimeSeries!$A:$ZZ,'TimeSeries - Formatted'!$B1236+1,'TimeSeries - Formatted'!K$1)</f>
        <v>44</v>
      </c>
      <c r="R1236">
        <f>SUM(O$4:O1236)</f>
        <v>59</v>
      </c>
      <c r="S1236">
        <f>SUM(P$4:P1236)</f>
        <v>60</v>
      </c>
      <c r="U1236" s="1">
        <f t="shared" si="462"/>
        <v>-0.18789584799437009</v>
      </c>
      <c r="V1236" s="1">
        <f t="shared" si="463"/>
        <v>-0.17731465664502899</v>
      </c>
      <c r="W1236" s="1">
        <f t="shared" si="464"/>
        <v>-0.16695001700102008</v>
      </c>
      <c r="X1236" s="1">
        <f t="shared" si="465"/>
        <v>-0.16695001700102008</v>
      </c>
      <c r="Y1236" s="1">
        <f t="shared" si="466"/>
        <v>-0.13793103448275856</v>
      </c>
      <c r="Z1236" s="1">
        <f t="shared" si="467"/>
        <v>-0.13747645951035781</v>
      </c>
      <c r="AA1236" s="1">
        <f t="shared" si="468"/>
        <v>-0.16244411326378527</v>
      </c>
      <c r="AB1236" s="1">
        <f t="shared" si="469"/>
        <v>-0.1160714285714286</v>
      </c>
      <c r="AD1236" s="2">
        <f t="shared" ca="1" si="453"/>
        <v>1</v>
      </c>
      <c r="AE1236" s="2">
        <f t="shared" ca="1" si="454"/>
        <v>1</v>
      </c>
      <c r="AF1236" s="2">
        <f t="shared" ca="1" si="455"/>
        <v>1</v>
      </c>
      <c r="AG1236" s="2">
        <f t="shared" ca="1" si="456"/>
        <v>1</v>
      </c>
      <c r="AH1236" s="2">
        <f t="shared" ca="1" si="457"/>
        <v>1</v>
      </c>
      <c r="AI1236" s="2">
        <f t="shared" ca="1" si="458"/>
        <v>1</v>
      </c>
      <c r="AJ1236" s="2">
        <f t="shared" ca="1" si="459"/>
        <v>1</v>
      </c>
      <c r="AK1236" s="2">
        <f t="shared" ca="1" si="460"/>
        <v>1</v>
      </c>
      <c r="AM1236">
        <f ca="1">+IF(COUNTIFS(AM$4:AM1235,1,$Q$4:$Q1235,$Q1236)=1,0,IF(U1236*AD1236&lt;$AO$1,1,0))</f>
        <v>0</v>
      </c>
      <c r="AN1236">
        <f ca="1">+IF(COUNTIFS(AN$4:AN1235,1,$Q$4:$Q1235,$Q1236)=1,0,IF(V1236*AE1236&lt;$AO$1,1,0))</f>
        <v>0</v>
      </c>
      <c r="AO1236">
        <f ca="1">+IF(COUNTIFS(AO$4:AO1235,1,$Q$4:$Q1235,$Q1236)=1,0,IF(W1236*AF1236&lt;$AO$1,1,0))</f>
        <v>0</v>
      </c>
      <c r="AP1236">
        <f ca="1">+IF(COUNTIFS(AP$4:AP1235,1,$Q$4:$Q1235,$Q1236)=1,0,IF(X1236*AG1236&lt;$AO$1,1,0))</f>
        <v>0</v>
      </c>
      <c r="AQ1236">
        <f ca="1">+IF(COUNTIFS(AQ$4:AQ1235,1,$Q$4:$Q1235,$Q1236)=1,0,IF(Y1236*AH1236&lt;$AO$1,1,0))</f>
        <v>0</v>
      </c>
      <c r="AR1236">
        <f ca="1">+IF(COUNTIFS(AR$4:AR1235,1,$Q$4:$Q1235,$Q1236)=1,0,IF(Z1236*AI1236&lt;$AO$1,1,0))</f>
        <v>0</v>
      </c>
      <c r="AS1236">
        <f ca="1">+IF(COUNTIFS(AS$4:AS1235,1,$Q$4:$Q1235,$Q1236)=1,0,IF(AA1236*AJ1236&lt;$AO$1,1,0))</f>
        <v>0</v>
      </c>
      <c r="AT1236">
        <f ca="1">+IF(COUNTIFS(AT$4:AT1235,1,$Q$4:$Q1235,$Q1236)=1,0,IF(AB1236*AK1236&lt;$AO$1,1,0))</f>
        <v>0</v>
      </c>
      <c r="AU1236">
        <f t="shared" ca="1" si="451"/>
        <v>0</v>
      </c>
      <c r="AW1236">
        <f ca="1">1*(COUNTIFS($Q$4:$Q1235,Q1236,AU$4:AU1235,1)&gt;0)</f>
        <v>1</v>
      </c>
      <c r="AX1236" t="str">
        <f t="shared" ca="1" si="461"/>
        <v/>
      </c>
    </row>
    <row r="1237" spans="2:50" x14ac:dyDescent="0.35">
      <c r="B1237">
        <f t="shared" si="452"/>
        <v>1234</v>
      </c>
      <c r="C1237" s="5">
        <f>AVERAGEIFS(TimeSeries!1235:1235,TimeSeries!$1:$1,"&lt;="&amp;C$3,TimeSeries!$1:$1,"&gt;="&amp;C$2)</f>
        <v>116.6</v>
      </c>
      <c r="D1237" s="5">
        <f>AVERAGEIFS(TimeSeries!1235:1235,TimeSeries!$1:$1,"&lt;="&amp;D$3,TimeSeries!$1:$1,"&gt;="&amp;D$2)</f>
        <v>121.6</v>
      </c>
      <c r="E1237" s="5">
        <f>AVERAGEIFS(TimeSeries!1235:1235,TimeSeries!$1:$1,"&lt;="&amp;E$3,TimeSeries!$1:$1,"&gt;="&amp;E$2)</f>
        <v>123.75</v>
      </c>
      <c r="F1237" s="5">
        <f>AVERAGEIFS(TimeSeries!1235:1235,TimeSeries!$1:$1,"&lt;="&amp;F$3,TimeSeries!$1:$1,"&gt;="&amp;F$2)</f>
        <v>124.25</v>
      </c>
      <c r="G1237" s="5">
        <f>AVERAGEIFS(TimeSeries!1235:1235,TimeSeries!$1:$1,"&lt;="&amp;G$3,TimeSeries!$1:$1,"&gt;="&amp;G$2)</f>
        <v>120.7</v>
      </c>
      <c r="H1237" s="5">
        <f>AVERAGEIFS(TimeSeries!1235:1235,TimeSeries!$1:$1,"&lt;="&amp;H$3,TimeSeries!$1:$1,"&gt;="&amp;H$2)</f>
        <v>112.2</v>
      </c>
      <c r="I1237" s="5">
        <f>AVERAGEIFS(TimeSeries!1235:1235,TimeSeries!$1:$1,"&lt;="&amp;I$3,TimeSeries!$1:$1,"&gt;="&amp;I$2)</f>
        <v>112.2</v>
      </c>
      <c r="J1237" s="5">
        <f>AVERAGEIFS(TimeSeries!1235:1235,TimeSeries!$1:$1,"&lt;="&amp;J$3,TimeSeries!$1:$1,"&gt;="&amp;J$2)</f>
        <v>117.4</v>
      </c>
      <c r="K1237" s="5">
        <f>+TimeSeries!I1235</f>
        <v>118.3125</v>
      </c>
      <c r="M1237">
        <f t="shared" si="447"/>
        <v>118.22812500000001</v>
      </c>
      <c r="N1237">
        <f t="shared" si="448"/>
        <v>126.04374999999999</v>
      </c>
      <c r="O1237">
        <f t="shared" si="450"/>
        <v>0</v>
      </c>
      <c r="P1237">
        <f t="shared" si="449"/>
        <v>0</v>
      </c>
      <c r="Q1237">
        <f>+INDEX(TimeSeries!$A:$ZZ,'TimeSeries - Formatted'!$B1237+1,'TimeSeries - Formatted'!K$1)</f>
        <v>44</v>
      </c>
      <c r="R1237">
        <f>SUM(O$4:O1237)</f>
        <v>59</v>
      </c>
      <c r="S1237">
        <f>SUM(P$4:P1237)</f>
        <v>60</v>
      </c>
      <c r="U1237" s="1">
        <f t="shared" si="462"/>
        <v>-0.17945109078114008</v>
      </c>
      <c r="V1237" s="1">
        <f t="shared" si="463"/>
        <v>-0.16911513495046127</v>
      </c>
      <c r="W1237" s="1">
        <f t="shared" si="464"/>
        <v>-0.15844950697041826</v>
      </c>
      <c r="X1237" s="1">
        <f t="shared" si="465"/>
        <v>-0.15504930295817754</v>
      </c>
      <c r="Y1237" s="1">
        <f t="shared" si="466"/>
        <v>-0.1505981703026037</v>
      </c>
      <c r="Z1237" s="1">
        <f t="shared" si="467"/>
        <v>-0.15480225988700558</v>
      </c>
      <c r="AA1237" s="1">
        <f t="shared" si="468"/>
        <v>-0.16393442622950816</v>
      </c>
      <c r="AB1237" s="1">
        <f t="shared" si="469"/>
        <v>-0.12648809523809523</v>
      </c>
      <c r="AD1237" s="2">
        <f t="shared" ca="1" si="453"/>
        <v>1</v>
      </c>
      <c r="AE1237" s="2">
        <f t="shared" ca="1" si="454"/>
        <v>1</v>
      </c>
      <c r="AF1237" s="2">
        <f t="shared" ca="1" si="455"/>
        <v>1</v>
      </c>
      <c r="AG1237" s="2">
        <f t="shared" ca="1" si="456"/>
        <v>1</v>
      </c>
      <c r="AH1237" s="2">
        <f t="shared" ca="1" si="457"/>
        <v>1</v>
      </c>
      <c r="AI1237" s="2">
        <f t="shared" ca="1" si="458"/>
        <v>1</v>
      </c>
      <c r="AJ1237" s="2">
        <f t="shared" ca="1" si="459"/>
        <v>1</v>
      </c>
      <c r="AK1237" s="2">
        <f t="shared" ca="1" si="460"/>
        <v>1</v>
      </c>
      <c r="AM1237">
        <f ca="1">+IF(COUNTIFS(AM$4:AM1236,1,$Q$4:$Q1236,$Q1237)=1,0,IF(U1237*AD1237&lt;$AO$1,1,0))</f>
        <v>0</v>
      </c>
      <c r="AN1237">
        <f ca="1">+IF(COUNTIFS(AN$4:AN1236,1,$Q$4:$Q1236,$Q1237)=1,0,IF(V1237*AE1237&lt;$AO$1,1,0))</f>
        <v>0</v>
      </c>
      <c r="AO1237">
        <f ca="1">+IF(COUNTIFS(AO$4:AO1236,1,$Q$4:$Q1236,$Q1237)=1,0,IF(W1237*AF1237&lt;$AO$1,1,0))</f>
        <v>0</v>
      </c>
      <c r="AP1237">
        <f ca="1">+IF(COUNTIFS(AP$4:AP1236,1,$Q$4:$Q1236,$Q1237)=1,0,IF(X1237*AG1237&lt;$AO$1,1,0))</f>
        <v>0</v>
      </c>
      <c r="AQ1237">
        <f ca="1">+IF(COUNTIFS(AQ$4:AQ1236,1,$Q$4:$Q1236,$Q1237)=1,0,IF(Y1237*AH1237&lt;$AO$1,1,0))</f>
        <v>0</v>
      </c>
      <c r="AR1237">
        <f ca="1">+IF(COUNTIFS(AR$4:AR1236,1,$Q$4:$Q1236,$Q1237)=1,0,IF(Z1237*AI1237&lt;$AO$1,1,0))</f>
        <v>0</v>
      </c>
      <c r="AS1237">
        <f ca="1">+IF(COUNTIFS(AS$4:AS1236,1,$Q$4:$Q1236,$Q1237)=1,0,IF(AA1237*AJ1237&lt;$AO$1,1,0))</f>
        <v>0</v>
      </c>
      <c r="AT1237">
        <f ca="1">+IF(COUNTIFS(AT$4:AT1236,1,$Q$4:$Q1236,$Q1237)=1,0,IF(AB1237*AK1237&lt;$AO$1,1,0))</f>
        <v>0</v>
      </c>
      <c r="AU1237">
        <f t="shared" ca="1" si="451"/>
        <v>0</v>
      </c>
      <c r="AW1237">
        <f ca="1">1*(COUNTIFS($Q$4:$Q1236,Q1237,AU$4:AU1236,1)&gt;0)</f>
        <v>1</v>
      </c>
      <c r="AX1237" t="str">
        <f t="shared" ca="1" si="461"/>
        <v/>
      </c>
    </row>
    <row r="1238" spans="2:50" x14ac:dyDescent="0.35">
      <c r="B1238">
        <f t="shared" si="452"/>
        <v>1235</v>
      </c>
      <c r="C1238" s="5">
        <f>AVERAGEIFS(TimeSeries!1236:1236,TimeSeries!$1:$1,"&lt;="&amp;C$3,TimeSeries!$1:$1,"&gt;="&amp;C$2)</f>
        <v>119</v>
      </c>
      <c r="D1238" s="5">
        <f>AVERAGEIFS(TimeSeries!1236:1236,TimeSeries!$1:$1,"&lt;="&amp;D$3,TimeSeries!$1:$1,"&gt;="&amp;D$2)</f>
        <v>124</v>
      </c>
      <c r="E1238" s="5">
        <f>AVERAGEIFS(TimeSeries!1236:1236,TimeSeries!$1:$1,"&lt;="&amp;E$3,TimeSeries!$1:$1,"&gt;="&amp;E$2)</f>
        <v>125.45</v>
      </c>
      <c r="F1238" s="5">
        <f>AVERAGEIFS(TimeSeries!1236:1236,TimeSeries!$1:$1,"&lt;="&amp;F$3,TimeSeries!$1:$1,"&gt;="&amp;F$2)</f>
        <v>126.95</v>
      </c>
      <c r="G1238" s="5">
        <f>AVERAGEIFS(TimeSeries!1236:1236,TimeSeries!$1:$1,"&lt;="&amp;G$3,TimeSeries!$1:$1,"&gt;="&amp;G$2)</f>
        <v>122</v>
      </c>
      <c r="H1238" s="5">
        <f>AVERAGEIFS(TimeSeries!1236:1236,TimeSeries!$1:$1,"&lt;="&amp;H$3,TimeSeries!$1:$1,"&gt;="&amp;H$2)</f>
        <v>112.5</v>
      </c>
      <c r="I1238" s="5">
        <f>AVERAGEIFS(TimeSeries!1236:1236,TimeSeries!$1:$1,"&lt;="&amp;I$3,TimeSeries!$1:$1,"&gt;="&amp;I$2)</f>
        <v>113.2</v>
      </c>
      <c r="J1238" s="5">
        <f>AVERAGEIFS(TimeSeries!1236:1236,TimeSeries!$1:$1,"&lt;="&amp;J$3,TimeSeries!$1:$1,"&gt;="&amp;J$2)</f>
        <v>117.4</v>
      </c>
      <c r="K1238" s="5">
        <f>+TimeSeries!I1236</f>
        <v>119.91249999999999</v>
      </c>
      <c r="M1238">
        <f t="shared" si="447"/>
        <v>118.22812500000001</v>
      </c>
      <c r="N1238">
        <f t="shared" si="448"/>
        <v>126.04374999999999</v>
      </c>
      <c r="O1238">
        <f t="shared" si="450"/>
        <v>1</v>
      </c>
      <c r="P1238">
        <f t="shared" si="449"/>
        <v>0</v>
      </c>
      <c r="Q1238">
        <f>+INDEX(TimeSeries!$A:$ZZ,'TimeSeries - Formatted'!$B1238+1,'TimeSeries - Formatted'!K$1)</f>
        <v>44</v>
      </c>
      <c r="R1238">
        <f>SUM(O$4:O1238)</f>
        <v>60</v>
      </c>
      <c r="S1238">
        <f>SUM(P$4:P1238)</f>
        <v>60</v>
      </c>
      <c r="U1238" s="1">
        <f t="shared" si="462"/>
        <v>-0.16256157635467972</v>
      </c>
      <c r="V1238" s="1">
        <f t="shared" si="463"/>
        <v>-0.1527160915613256</v>
      </c>
      <c r="W1238" s="1">
        <f t="shared" si="464"/>
        <v>-0.14688881332879977</v>
      </c>
      <c r="X1238" s="1">
        <f t="shared" si="465"/>
        <v>-0.13668820129207759</v>
      </c>
      <c r="Y1238" s="1">
        <f t="shared" si="466"/>
        <v>-0.14144968332160446</v>
      </c>
      <c r="Z1238" s="1">
        <f t="shared" si="467"/>
        <v>-0.15254237288135597</v>
      </c>
      <c r="AA1238" s="1">
        <f t="shared" si="468"/>
        <v>-0.15648286140089407</v>
      </c>
      <c r="AB1238" s="1">
        <f t="shared" si="469"/>
        <v>-0.12648809523809523</v>
      </c>
      <c r="AD1238" s="2">
        <f t="shared" ca="1" si="453"/>
        <v>1</v>
      </c>
      <c r="AE1238" s="2">
        <f t="shared" ca="1" si="454"/>
        <v>1</v>
      </c>
      <c r="AF1238" s="2">
        <f t="shared" ca="1" si="455"/>
        <v>1</v>
      </c>
      <c r="AG1238" s="2">
        <f t="shared" ca="1" si="456"/>
        <v>1</v>
      </c>
      <c r="AH1238" s="2">
        <f t="shared" ca="1" si="457"/>
        <v>1</v>
      </c>
      <c r="AI1238" s="2">
        <f t="shared" ca="1" si="458"/>
        <v>1</v>
      </c>
      <c r="AJ1238" s="2">
        <f t="shared" ca="1" si="459"/>
        <v>1</v>
      </c>
      <c r="AK1238" s="2">
        <f t="shared" ca="1" si="460"/>
        <v>1</v>
      </c>
      <c r="AM1238">
        <f ca="1">+IF(COUNTIFS(AM$4:AM1237,1,$Q$4:$Q1237,$Q1238)=1,0,IF(U1238*AD1238&lt;$AO$1,1,0))</f>
        <v>0</v>
      </c>
      <c r="AN1238">
        <f ca="1">+IF(COUNTIFS(AN$4:AN1237,1,$Q$4:$Q1237,$Q1238)=1,0,IF(V1238*AE1238&lt;$AO$1,1,0))</f>
        <v>0</v>
      </c>
      <c r="AO1238">
        <f ca="1">+IF(COUNTIFS(AO$4:AO1237,1,$Q$4:$Q1237,$Q1238)=1,0,IF(W1238*AF1238&lt;$AO$1,1,0))</f>
        <v>0</v>
      </c>
      <c r="AP1238">
        <f ca="1">+IF(COUNTIFS(AP$4:AP1237,1,$Q$4:$Q1237,$Q1238)=1,0,IF(X1238*AG1238&lt;$AO$1,1,0))</f>
        <v>0</v>
      </c>
      <c r="AQ1238">
        <f ca="1">+IF(COUNTIFS(AQ$4:AQ1237,1,$Q$4:$Q1237,$Q1238)=1,0,IF(Y1238*AH1238&lt;$AO$1,1,0))</f>
        <v>0</v>
      </c>
      <c r="AR1238">
        <f ca="1">+IF(COUNTIFS(AR$4:AR1237,1,$Q$4:$Q1237,$Q1238)=1,0,IF(Z1238*AI1238&lt;$AO$1,1,0))</f>
        <v>0</v>
      </c>
      <c r="AS1238">
        <f ca="1">+IF(COUNTIFS(AS$4:AS1237,1,$Q$4:$Q1237,$Q1238)=1,0,IF(AA1238*AJ1238&lt;$AO$1,1,0))</f>
        <v>0</v>
      </c>
      <c r="AT1238">
        <f ca="1">+IF(COUNTIFS(AT$4:AT1237,1,$Q$4:$Q1237,$Q1238)=1,0,IF(AB1238*AK1238&lt;$AO$1,1,0))</f>
        <v>0</v>
      </c>
      <c r="AU1238">
        <f t="shared" ca="1" si="451"/>
        <v>0</v>
      </c>
      <c r="AW1238">
        <f ca="1">1*(COUNTIFS($Q$4:$Q1237,Q1238,AU$4:AU1237,1)&gt;0)</f>
        <v>1</v>
      </c>
      <c r="AX1238" t="str">
        <f t="shared" ca="1" si="461"/>
        <v/>
      </c>
    </row>
    <row r="1239" spans="2:50" x14ac:dyDescent="0.35">
      <c r="B1239">
        <f t="shared" si="452"/>
        <v>1236</v>
      </c>
      <c r="C1239" s="5">
        <f>AVERAGEIFS(TimeSeries!1237:1237,TimeSeries!$1:$1,"&lt;="&amp;C$3,TimeSeries!$1:$1,"&gt;="&amp;C$2)</f>
        <v>121.25</v>
      </c>
      <c r="D1239" s="5">
        <f>AVERAGEIFS(TimeSeries!1237:1237,TimeSeries!$1:$1,"&lt;="&amp;D$3,TimeSeries!$1:$1,"&gt;="&amp;D$2)</f>
        <v>125.75</v>
      </c>
      <c r="E1239" s="5">
        <f>AVERAGEIFS(TimeSeries!1237:1237,TimeSeries!$1:$1,"&lt;="&amp;E$3,TimeSeries!$1:$1,"&gt;="&amp;E$2)</f>
        <v>127.85</v>
      </c>
      <c r="F1239" s="5">
        <f>AVERAGEIFS(TimeSeries!1237:1237,TimeSeries!$1:$1,"&lt;="&amp;F$3,TimeSeries!$1:$1,"&gt;="&amp;F$2)</f>
        <v>131.85</v>
      </c>
      <c r="G1239" s="5">
        <f>AVERAGEIFS(TimeSeries!1237:1237,TimeSeries!$1:$1,"&lt;="&amp;G$3,TimeSeries!$1:$1,"&gt;="&amp;G$2)</f>
        <v>126.9</v>
      </c>
      <c r="H1239" s="5">
        <f>AVERAGEIFS(TimeSeries!1237:1237,TimeSeries!$1:$1,"&lt;="&amp;H$3,TimeSeries!$1:$1,"&gt;="&amp;H$2)</f>
        <v>114.9</v>
      </c>
      <c r="I1239" s="5">
        <f>AVERAGEIFS(TimeSeries!1237:1237,TimeSeries!$1:$1,"&lt;="&amp;I$3,TimeSeries!$1:$1,"&gt;="&amp;I$2)</f>
        <v>114.2</v>
      </c>
      <c r="J1239" s="5">
        <f>AVERAGEIFS(TimeSeries!1237:1237,TimeSeries!$1:$1,"&lt;="&amp;J$3,TimeSeries!$1:$1,"&gt;="&amp;J$2)</f>
        <v>117.4</v>
      </c>
      <c r="K1239" s="5">
        <f>+TimeSeries!I1237</f>
        <v>122.55000000000001</v>
      </c>
      <c r="M1239">
        <f t="shared" si="447"/>
        <v>118.22812500000001</v>
      </c>
      <c r="N1239">
        <f t="shared" si="448"/>
        <v>126.04374999999999</v>
      </c>
      <c r="O1239">
        <f t="shared" si="450"/>
        <v>0</v>
      </c>
      <c r="P1239">
        <f t="shared" si="449"/>
        <v>0</v>
      </c>
      <c r="Q1239">
        <f>+INDEX(TimeSeries!$A:$ZZ,'TimeSeries - Formatted'!$B1239+1,'TimeSeries - Formatted'!K$1)</f>
        <v>44</v>
      </c>
      <c r="R1239">
        <f>SUM(O$4:O1239)</f>
        <v>60</v>
      </c>
      <c r="S1239">
        <f>SUM(P$4:P1239)</f>
        <v>60</v>
      </c>
      <c r="U1239" s="1">
        <f t="shared" si="462"/>
        <v>-0.1467276565798733</v>
      </c>
      <c r="V1239" s="1">
        <f t="shared" si="463"/>
        <v>-0.1087880935506732</v>
      </c>
      <c r="W1239" s="1">
        <f t="shared" si="464"/>
        <v>-7.5560375994215612E-2</v>
      </c>
      <c r="X1239" s="1">
        <f t="shared" si="465"/>
        <v>-5.348169418521187E-2</v>
      </c>
      <c r="Y1239" s="1">
        <f t="shared" si="466"/>
        <v>-6.5193370165745779E-2</v>
      </c>
      <c r="Z1239" s="1">
        <f t="shared" si="467"/>
        <v>-0.13446327683615811</v>
      </c>
      <c r="AA1239" s="1">
        <f t="shared" si="468"/>
        <v>-0.14903129657228009</v>
      </c>
      <c r="AB1239" s="1">
        <f t="shared" si="469"/>
        <v>-0.12648809523809523</v>
      </c>
      <c r="AD1239" s="2">
        <f t="shared" ca="1" si="453"/>
        <v>1</v>
      </c>
      <c r="AE1239" s="2">
        <f t="shared" ca="1" si="454"/>
        <v>1</v>
      </c>
      <c r="AF1239" s="2">
        <f t="shared" ca="1" si="455"/>
        <v>1</v>
      </c>
      <c r="AG1239" s="2">
        <f t="shared" ca="1" si="456"/>
        <v>1</v>
      </c>
      <c r="AH1239" s="2">
        <f t="shared" ca="1" si="457"/>
        <v>1</v>
      </c>
      <c r="AI1239" s="2">
        <f t="shared" ca="1" si="458"/>
        <v>1</v>
      </c>
      <c r="AJ1239" s="2">
        <f t="shared" ca="1" si="459"/>
        <v>1</v>
      </c>
      <c r="AK1239" s="2">
        <f t="shared" ca="1" si="460"/>
        <v>1</v>
      </c>
      <c r="AM1239">
        <f ca="1">+IF(COUNTIFS(AM$4:AM1238,1,$Q$4:$Q1238,$Q1239)=1,0,IF(U1239*AD1239&lt;$AO$1,1,0))</f>
        <v>0</v>
      </c>
      <c r="AN1239">
        <f ca="1">+IF(COUNTIFS(AN$4:AN1238,1,$Q$4:$Q1238,$Q1239)=1,0,IF(V1239*AE1239&lt;$AO$1,1,0))</f>
        <v>0</v>
      </c>
      <c r="AO1239">
        <f ca="1">+IF(COUNTIFS(AO$4:AO1238,1,$Q$4:$Q1238,$Q1239)=1,0,IF(W1239*AF1239&lt;$AO$1,1,0))</f>
        <v>0</v>
      </c>
      <c r="AP1239">
        <f ca="1">+IF(COUNTIFS(AP$4:AP1238,1,$Q$4:$Q1238,$Q1239)=1,0,IF(X1239*AG1239&lt;$AO$1,1,0))</f>
        <v>0</v>
      </c>
      <c r="AQ1239">
        <f ca="1">+IF(COUNTIFS(AQ$4:AQ1238,1,$Q$4:$Q1238,$Q1239)=1,0,IF(Y1239*AH1239&lt;$AO$1,1,0))</f>
        <v>0</v>
      </c>
      <c r="AR1239">
        <f ca="1">+IF(COUNTIFS(AR$4:AR1238,1,$Q$4:$Q1238,$Q1239)=1,0,IF(Z1239*AI1239&lt;$AO$1,1,0))</f>
        <v>0</v>
      </c>
      <c r="AS1239">
        <f ca="1">+IF(COUNTIFS(AS$4:AS1238,1,$Q$4:$Q1238,$Q1239)=1,0,IF(AA1239*AJ1239&lt;$AO$1,1,0))</f>
        <v>0</v>
      </c>
      <c r="AT1239">
        <f ca="1">+IF(COUNTIFS(AT$4:AT1238,1,$Q$4:$Q1238,$Q1239)=1,0,IF(AB1239*AK1239&lt;$AO$1,1,0))</f>
        <v>0</v>
      </c>
      <c r="AU1239">
        <f t="shared" ca="1" si="451"/>
        <v>0</v>
      </c>
      <c r="AW1239">
        <f ca="1">1*(COUNTIFS($Q$4:$Q1238,Q1239,AU$4:AU1238,1)&gt;0)</f>
        <v>1</v>
      </c>
      <c r="AX1239" t="str">
        <f t="shared" ca="1" si="461"/>
        <v/>
      </c>
    </row>
    <row r="1240" spans="2:50" x14ac:dyDescent="0.35">
      <c r="B1240">
        <f t="shared" si="452"/>
        <v>1237</v>
      </c>
      <c r="C1240" s="5">
        <f>AVERAGEIFS(TimeSeries!1238:1238,TimeSeries!$1:$1,"&lt;="&amp;C$3,TimeSeries!$1:$1,"&gt;="&amp;C$2)</f>
        <v>124.85</v>
      </c>
      <c r="D1240" s="5">
        <f>AVERAGEIFS(TimeSeries!1238:1238,TimeSeries!$1:$1,"&lt;="&amp;D$3,TimeSeries!$1:$1,"&gt;="&amp;D$2)</f>
        <v>129.35</v>
      </c>
      <c r="E1240" s="5">
        <f>AVERAGEIFS(TimeSeries!1238:1238,TimeSeries!$1:$1,"&lt;="&amp;E$3,TimeSeries!$1:$1,"&gt;="&amp;E$2)</f>
        <v>130.75</v>
      </c>
      <c r="F1240" s="5">
        <f>AVERAGEIFS(TimeSeries!1238:1238,TimeSeries!$1:$1,"&lt;="&amp;F$3,TimeSeries!$1:$1,"&gt;="&amp;F$2)</f>
        <v>133.25</v>
      </c>
      <c r="G1240" s="5">
        <f>AVERAGEIFS(TimeSeries!1238:1238,TimeSeries!$1:$1,"&lt;="&amp;G$3,TimeSeries!$1:$1,"&gt;="&amp;G$2)</f>
        <v>129</v>
      </c>
      <c r="H1240" s="5">
        <f>AVERAGEIFS(TimeSeries!1238:1238,TimeSeries!$1:$1,"&lt;="&amp;H$3,TimeSeries!$1:$1,"&gt;="&amp;H$2)</f>
        <v>118</v>
      </c>
      <c r="I1240" s="5">
        <f>AVERAGEIFS(TimeSeries!1238:1238,TimeSeries!$1:$1,"&lt;="&amp;I$3,TimeSeries!$1:$1,"&gt;="&amp;I$2)</f>
        <v>115.2</v>
      </c>
      <c r="J1240" s="5">
        <f>AVERAGEIFS(TimeSeries!1238:1238,TimeSeries!$1:$1,"&lt;="&amp;J$3,TimeSeries!$1:$1,"&gt;="&amp;J$2)</f>
        <v>117.4</v>
      </c>
      <c r="K1240" s="5">
        <f>+TimeSeries!I1238</f>
        <v>124.94999999999999</v>
      </c>
      <c r="M1240">
        <f t="shared" si="447"/>
        <v>118.22812500000001</v>
      </c>
      <c r="N1240">
        <f t="shared" si="448"/>
        <v>125.89374999999998</v>
      </c>
      <c r="O1240">
        <f t="shared" si="450"/>
        <v>0</v>
      </c>
      <c r="P1240">
        <f t="shared" si="449"/>
        <v>0</v>
      </c>
      <c r="Q1240">
        <f>+INDEX(TimeSeries!$A:$ZZ,'TimeSeries - Formatted'!$B1240+1,'TimeSeries - Formatted'!K$1)</f>
        <v>44</v>
      </c>
      <c r="R1240">
        <f>SUM(O$4:O1240)</f>
        <v>60</v>
      </c>
      <c r="S1240">
        <f>SUM(P$4:P1240)</f>
        <v>60</v>
      </c>
      <c r="U1240" s="1">
        <f t="shared" si="462"/>
        <v>-6.9672131147540894E-2</v>
      </c>
      <c r="V1240" s="1">
        <f t="shared" si="463"/>
        <v>-1.4100609756097504E-2</v>
      </c>
      <c r="W1240" s="1">
        <f t="shared" si="464"/>
        <v>2.2682831443097351E-2</v>
      </c>
      <c r="X1240" s="1">
        <f t="shared" si="465"/>
        <v>1.061812665908235E-2</v>
      </c>
      <c r="Y1240" s="1">
        <f t="shared" si="466"/>
        <v>-1.9342359767892114E-3</v>
      </c>
      <c r="Z1240" s="1">
        <f t="shared" si="467"/>
        <v>-6.5346534653465294E-2</v>
      </c>
      <c r="AA1240" s="1">
        <f t="shared" si="468"/>
        <v>-9.7532314923619245E-2</v>
      </c>
      <c r="AB1240" s="1">
        <f t="shared" si="469"/>
        <v>-7.7769049489395115E-2</v>
      </c>
      <c r="AD1240" s="2">
        <f t="shared" ca="1" si="453"/>
        <v>1</v>
      </c>
      <c r="AE1240" s="2">
        <f t="shared" ca="1" si="454"/>
        <v>1</v>
      </c>
      <c r="AF1240" s="2">
        <f t="shared" ca="1" si="455"/>
        <v>1</v>
      </c>
      <c r="AG1240" s="2">
        <f t="shared" ca="1" si="456"/>
        <v>1</v>
      </c>
      <c r="AH1240" s="2">
        <f t="shared" ca="1" si="457"/>
        <v>1</v>
      </c>
      <c r="AI1240" s="2">
        <f t="shared" ca="1" si="458"/>
        <v>1</v>
      </c>
      <c r="AJ1240" s="2">
        <f t="shared" ca="1" si="459"/>
        <v>1</v>
      </c>
      <c r="AK1240" s="2">
        <f t="shared" ca="1" si="460"/>
        <v>1</v>
      </c>
      <c r="AM1240">
        <f ca="1">+IF(COUNTIFS(AM$4:AM1239,1,$Q$4:$Q1239,$Q1240)=1,0,IF(U1240*AD1240&lt;$AO$1,1,0))</f>
        <v>0</v>
      </c>
      <c r="AN1240">
        <f ca="1">+IF(COUNTIFS(AN$4:AN1239,1,$Q$4:$Q1239,$Q1240)=1,0,IF(V1240*AE1240&lt;$AO$1,1,0))</f>
        <v>0</v>
      </c>
      <c r="AO1240">
        <f ca="1">+IF(COUNTIFS(AO$4:AO1239,1,$Q$4:$Q1239,$Q1240)=1,0,IF(W1240*AF1240&lt;$AO$1,1,0))</f>
        <v>0</v>
      </c>
      <c r="AP1240">
        <f ca="1">+IF(COUNTIFS(AP$4:AP1239,1,$Q$4:$Q1239,$Q1240)=1,0,IF(X1240*AG1240&lt;$AO$1,1,0))</f>
        <v>0</v>
      </c>
      <c r="AQ1240">
        <f ca="1">+IF(COUNTIFS(AQ$4:AQ1239,1,$Q$4:$Q1239,$Q1240)=1,0,IF(Y1240*AH1240&lt;$AO$1,1,0))</f>
        <v>0</v>
      </c>
      <c r="AR1240">
        <f ca="1">+IF(COUNTIFS(AR$4:AR1239,1,$Q$4:$Q1239,$Q1240)=1,0,IF(Z1240*AI1240&lt;$AO$1,1,0))</f>
        <v>0</v>
      </c>
      <c r="AS1240">
        <f ca="1">+IF(COUNTIFS(AS$4:AS1239,1,$Q$4:$Q1239,$Q1240)=1,0,IF(AA1240*AJ1240&lt;$AO$1,1,0))</f>
        <v>0</v>
      </c>
      <c r="AT1240">
        <f ca="1">+IF(COUNTIFS(AT$4:AT1239,1,$Q$4:$Q1239,$Q1240)=1,0,IF(AB1240*AK1240&lt;$AO$1,1,0))</f>
        <v>0</v>
      </c>
      <c r="AU1240">
        <f t="shared" ca="1" si="451"/>
        <v>0</v>
      </c>
      <c r="AW1240">
        <f ca="1">1*(COUNTIFS($Q$4:$Q1239,Q1240,AU$4:AU1239,1)&gt;0)</f>
        <v>1</v>
      </c>
      <c r="AX1240" t="str">
        <f t="shared" ca="1" si="461"/>
        <v/>
      </c>
    </row>
    <row r="1241" spans="2:50" x14ac:dyDescent="0.35">
      <c r="B1241">
        <f t="shared" si="452"/>
        <v>1238</v>
      </c>
      <c r="C1241" s="5">
        <f>AVERAGEIFS(TimeSeries!1239:1239,TimeSeries!$1:$1,"&lt;="&amp;C$3,TimeSeries!$1:$1,"&gt;="&amp;C$2)</f>
        <v>127.75</v>
      </c>
      <c r="D1241" s="5">
        <f>AVERAGEIFS(TimeSeries!1239:1239,TimeSeries!$1:$1,"&lt;="&amp;D$3,TimeSeries!$1:$1,"&gt;="&amp;D$2)</f>
        <v>131.75</v>
      </c>
      <c r="E1241" s="5">
        <f>AVERAGEIFS(TimeSeries!1239:1239,TimeSeries!$1:$1,"&lt;="&amp;E$3,TimeSeries!$1:$1,"&gt;="&amp;E$2)</f>
        <v>132.44999999999999</v>
      </c>
      <c r="F1241" s="5">
        <f>AVERAGEIFS(TimeSeries!1239:1239,TimeSeries!$1:$1,"&lt;="&amp;F$3,TimeSeries!$1:$1,"&gt;="&amp;F$2)</f>
        <v>133.94999999999999</v>
      </c>
      <c r="G1241" s="5">
        <f>AVERAGEIFS(TimeSeries!1239:1239,TimeSeries!$1:$1,"&lt;="&amp;G$3,TimeSeries!$1:$1,"&gt;="&amp;G$2)</f>
        <v>129.75</v>
      </c>
      <c r="H1241" s="5">
        <f>AVERAGEIFS(TimeSeries!1239:1239,TimeSeries!$1:$1,"&lt;="&amp;H$3,TimeSeries!$1:$1,"&gt;="&amp;H$2)</f>
        <v>120.25</v>
      </c>
      <c r="I1241" s="5">
        <f>AVERAGEIFS(TimeSeries!1239:1239,TimeSeries!$1:$1,"&lt;="&amp;I$3,TimeSeries!$1:$1,"&gt;="&amp;I$2)</f>
        <v>116.7</v>
      </c>
      <c r="J1241" s="5">
        <f>AVERAGEIFS(TimeSeries!1239:1239,TimeSeries!$1:$1,"&lt;="&amp;J$3,TimeSeries!$1:$1,"&gt;="&amp;J$2)</f>
        <v>117.4</v>
      </c>
      <c r="K1241" s="5">
        <f>+TimeSeries!I1239</f>
        <v>126.66249999999999</v>
      </c>
      <c r="M1241">
        <f t="shared" si="447"/>
        <v>118.22812500000001</v>
      </c>
      <c r="N1241">
        <f t="shared" si="448"/>
        <v>125.80624999999999</v>
      </c>
      <c r="O1241">
        <f t="shared" si="450"/>
        <v>0</v>
      </c>
      <c r="P1241">
        <f t="shared" si="449"/>
        <v>1</v>
      </c>
      <c r="Q1241">
        <f>+INDEX(TimeSeries!$A:$ZZ,'TimeSeries - Formatted'!$B1241+1,'TimeSeries - Formatted'!K$1)</f>
        <v>44</v>
      </c>
      <c r="R1241">
        <f>SUM(O$4:O1241)</f>
        <v>60</v>
      </c>
      <c r="S1241">
        <f>SUM(P$4:P1241)</f>
        <v>61</v>
      </c>
      <c r="U1241" s="1">
        <f t="shared" si="462"/>
        <v>2.3227873448137704E-2</v>
      </c>
      <c r="V1241" s="1">
        <f t="shared" si="463"/>
        <v>1.8554310011596575E-2</v>
      </c>
      <c r="W1241" s="1">
        <f t="shared" si="464"/>
        <v>1.3001912045889075E-2</v>
      </c>
      <c r="X1241" s="1">
        <f t="shared" si="465"/>
        <v>5.2532833020637604E-3</v>
      </c>
      <c r="Y1241" s="1">
        <f t="shared" si="466"/>
        <v>5.8139534883721034E-3</v>
      </c>
      <c r="Z1241" s="1">
        <f t="shared" si="467"/>
        <v>1.9067796610169552E-2</v>
      </c>
      <c r="AA1241" s="1">
        <f t="shared" si="468"/>
        <v>-1.6020236087689654E-2</v>
      </c>
      <c r="AB1241" s="1">
        <f t="shared" si="469"/>
        <v>-2.3294509151414289E-2</v>
      </c>
      <c r="AD1241" s="2">
        <f t="shared" ca="1" si="453"/>
        <v>1</v>
      </c>
      <c r="AE1241" s="2">
        <f t="shared" ca="1" si="454"/>
        <v>1</v>
      </c>
      <c r="AF1241" s="2">
        <f t="shared" ca="1" si="455"/>
        <v>1</v>
      </c>
      <c r="AG1241" s="2">
        <f t="shared" ca="1" si="456"/>
        <v>1</v>
      </c>
      <c r="AH1241" s="2">
        <f t="shared" ca="1" si="457"/>
        <v>1</v>
      </c>
      <c r="AI1241" s="2">
        <f t="shared" ca="1" si="458"/>
        <v>1</v>
      </c>
      <c r="AJ1241" s="2">
        <f t="shared" ca="1" si="459"/>
        <v>1</v>
      </c>
      <c r="AK1241" s="2">
        <f t="shared" ca="1" si="460"/>
        <v>1</v>
      </c>
      <c r="AM1241">
        <f ca="1">+IF(COUNTIFS(AM$4:AM1240,1,$Q$4:$Q1240,$Q1241)=1,0,IF(U1241*AD1241&lt;$AO$1,1,0))</f>
        <v>0</v>
      </c>
      <c r="AN1241">
        <f ca="1">+IF(COUNTIFS(AN$4:AN1240,1,$Q$4:$Q1240,$Q1241)=1,0,IF(V1241*AE1241&lt;$AO$1,1,0))</f>
        <v>0</v>
      </c>
      <c r="AO1241">
        <f ca="1">+IF(COUNTIFS(AO$4:AO1240,1,$Q$4:$Q1240,$Q1241)=1,0,IF(W1241*AF1241&lt;$AO$1,1,0))</f>
        <v>0</v>
      </c>
      <c r="AP1241">
        <f ca="1">+IF(COUNTIFS(AP$4:AP1240,1,$Q$4:$Q1240,$Q1241)=1,0,IF(X1241*AG1241&lt;$AO$1,1,0))</f>
        <v>0</v>
      </c>
      <c r="AQ1241">
        <f ca="1">+IF(COUNTIFS(AQ$4:AQ1240,1,$Q$4:$Q1240,$Q1241)=1,0,IF(Y1241*AH1241&lt;$AO$1,1,0))</f>
        <v>0</v>
      </c>
      <c r="AR1241">
        <f ca="1">+IF(COUNTIFS(AR$4:AR1240,1,$Q$4:$Q1240,$Q1241)=1,0,IF(Z1241*AI1241&lt;$AO$1,1,0))</f>
        <v>0</v>
      </c>
      <c r="AS1241">
        <f ca="1">+IF(COUNTIFS(AS$4:AS1240,1,$Q$4:$Q1240,$Q1241)=1,0,IF(AA1241*AJ1241&lt;$AO$1,1,0))</f>
        <v>0</v>
      </c>
      <c r="AT1241">
        <f ca="1">+IF(COUNTIFS(AT$4:AT1240,1,$Q$4:$Q1240,$Q1241)=1,0,IF(AB1241*AK1241&lt;$AO$1,1,0))</f>
        <v>0</v>
      </c>
      <c r="AU1241">
        <f t="shared" ca="1" si="451"/>
        <v>0</v>
      </c>
      <c r="AW1241">
        <f ca="1">1*(COUNTIFS($Q$4:$Q1240,Q1241,AU$4:AU1240,1)&gt;0)</f>
        <v>1</v>
      </c>
      <c r="AX1241" t="str">
        <f t="shared" ca="1" si="461"/>
        <v/>
      </c>
    </row>
    <row r="1242" spans="2:50" x14ac:dyDescent="0.35">
      <c r="B1242">
        <f t="shared" si="452"/>
        <v>1239</v>
      </c>
      <c r="C1242" s="5">
        <f>AVERAGEIFS(TimeSeries!1240:1240,TimeSeries!$1:$1,"&lt;="&amp;C$3,TimeSeries!$1:$1,"&gt;="&amp;C$2)</f>
        <v>129.94999999999999</v>
      </c>
      <c r="D1242" s="5">
        <f>AVERAGEIFS(TimeSeries!1240:1240,TimeSeries!$1:$1,"&lt;="&amp;D$3,TimeSeries!$1:$1,"&gt;="&amp;D$2)</f>
        <v>132.94999999999999</v>
      </c>
      <c r="E1242" s="5">
        <f>AVERAGEIFS(TimeSeries!1240:1240,TimeSeries!$1:$1,"&lt;="&amp;E$3,TimeSeries!$1:$1,"&gt;="&amp;E$2)</f>
        <v>134.4</v>
      </c>
      <c r="F1242" s="5">
        <f>AVERAGEIFS(TimeSeries!1240:1240,TimeSeries!$1:$1,"&lt;="&amp;F$3,TimeSeries!$1:$1,"&gt;="&amp;F$2)</f>
        <v>136.4</v>
      </c>
      <c r="G1242" s="5">
        <f>AVERAGEIFS(TimeSeries!1240:1240,TimeSeries!$1:$1,"&lt;="&amp;G$3,TimeSeries!$1:$1,"&gt;="&amp;G$2)</f>
        <v>131.44999999999999</v>
      </c>
      <c r="H1242" s="5">
        <f>AVERAGEIFS(TimeSeries!1240:1240,TimeSeries!$1:$1,"&lt;="&amp;H$3,TimeSeries!$1:$1,"&gt;="&amp;H$2)</f>
        <v>122.45</v>
      </c>
      <c r="I1242" s="5">
        <f>AVERAGEIFS(TimeSeries!1240:1240,TimeSeries!$1:$1,"&lt;="&amp;I$3,TimeSeries!$1:$1,"&gt;="&amp;I$2)</f>
        <v>119.6</v>
      </c>
      <c r="J1242" s="5">
        <f>AVERAGEIFS(TimeSeries!1240:1240,TimeSeries!$1:$1,"&lt;="&amp;J$3,TimeSeries!$1:$1,"&gt;="&amp;J$2)</f>
        <v>120.2</v>
      </c>
      <c r="K1242" s="5">
        <f>+TimeSeries!I1240</f>
        <v>128.85</v>
      </c>
      <c r="M1242">
        <f t="shared" si="447"/>
        <v>118.22812500000001</v>
      </c>
      <c r="N1242">
        <f t="shared" si="448"/>
        <v>125.80624999999999</v>
      </c>
      <c r="O1242">
        <f t="shared" si="450"/>
        <v>0</v>
      </c>
      <c r="P1242">
        <f t="shared" si="449"/>
        <v>0</v>
      </c>
      <c r="Q1242">
        <f>+INDEX(TimeSeries!$A:$ZZ,'TimeSeries - Formatted'!$B1242+1,'TimeSeries - Formatted'!K$1)</f>
        <v>44</v>
      </c>
      <c r="R1242">
        <f>SUM(O$4:O1242)</f>
        <v>60</v>
      </c>
      <c r="S1242">
        <f>SUM(P$4:P1242)</f>
        <v>61</v>
      </c>
      <c r="U1242" s="1">
        <f t="shared" si="462"/>
        <v>1.7221135029354073E-2</v>
      </c>
      <c r="V1242" s="1">
        <f t="shared" si="463"/>
        <v>9.1081593927893056E-3</v>
      </c>
      <c r="W1242" s="1">
        <f t="shared" si="464"/>
        <v>1.4722536806342168E-2</v>
      </c>
      <c r="X1242" s="1">
        <f t="shared" si="465"/>
        <v>1.8290406868234577E-2</v>
      </c>
      <c r="Y1242" s="1">
        <f t="shared" si="466"/>
        <v>1.3102119460500772E-2</v>
      </c>
      <c r="Z1242" s="1">
        <f t="shared" si="467"/>
        <v>1.8295218295218296E-2</v>
      </c>
      <c r="AA1242" s="1">
        <f t="shared" si="468"/>
        <v>2.4850042844901443E-2</v>
      </c>
      <c r="AB1242" s="1">
        <f t="shared" si="469"/>
        <v>1.1784511784511897E-2</v>
      </c>
      <c r="AD1242" s="2">
        <f t="shared" ca="1" si="453"/>
        <v>1</v>
      </c>
      <c r="AE1242" s="2">
        <f t="shared" ca="1" si="454"/>
        <v>1</v>
      </c>
      <c r="AF1242" s="2">
        <f t="shared" ca="1" si="455"/>
        <v>1</v>
      </c>
      <c r="AG1242" s="2">
        <f t="shared" ca="1" si="456"/>
        <v>1</v>
      </c>
      <c r="AH1242" s="2">
        <f t="shared" ca="1" si="457"/>
        <v>1</v>
      </c>
      <c r="AI1242" s="2">
        <f t="shared" ca="1" si="458"/>
        <v>1</v>
      </c>
      <c r="AJ1242" s="2">
        <f t="shared" ca="1" si="459"/>
        <v>1</v>
      </c>
      <c r="AK1242" s="2">
        <f t="shared" ca="1" si="460"/>
        <v>1</v>
      </c>
      <c r="AM1242">
        <f ca="1">+IF(COUNTIFS(AM$4:AM1241,1,$Q$4:$Q1241,$Q1242)=1,0,IF(U1242*AD1242&lt;$AO$1,1,0))</f>
        <v>0</v>
      </c>
      <c r="AN1242">
        <f ca="1">+IF(COUNTIFS(AN$4:AN1241,1,$Q$4:$Q1241,$Q1242)=1,0,IF(V1242*AE1242&lt;$AO$1,1,0))</f>
        <v>0</v>
      </c>
      <c r="AO1242">
        <f ca="1">+IF(COUNTIFS(AO$4:AO1241,1,$Q$4:$Q1241,$Q1242)=1,0,IF(W1242*AF1242&lt;$AO$1,1,0))</f>
        <v>0</v>
      </c>
      <c r="AP1242">
        <f ca="1">+IF(COUNTIFS(AP$4:AP1241,1,$Q$4:$Q1241,$Q1242)=1,0,IF(X1242*AG1242&lt;$AO$1,1,0))</f>
        <v>0</v>
      </c>
      <c r="AQ1242">
        <f ca="1">+IF(COUNTIFS(AQ$4:AQ1241,1,$Q$4:$Q1241,$Q1242)=1,0,IF(Y1242*AH1242&lt;$AO$1,1,0))</f>
        <v>0</v>
      </c>
      <c r="AR1242">
        <f ca="1">+IF(COUNTIFS(AR$4:AR1241,1,$Q$4:$Q1241,$Q1242)=1,0,IF(Z1242*AI1242&lt;$AO$1,1,0))</f>
        <v>0</v>
      </c>
      <c r="AS1242">
        <f ca="1">+IF(COUNTIFS(AS$4:AS1241,1,$Q$4:$Q1241,$Q1242)=1,0,IF(AA1242*AJ1242&lt;$AO$1,1,0))</f>
        <v>0</v>
      </c>
      <c r="AT1242">
        <f ca="1">+IF(COUNTIFS(AT$4:AT1241,1,$Q$4:$Q1241,$Q1242)=1,0,IF(AB1242*AK1242&lt;$AO$1,1,0))</f>
        <v>0</v>
      </c>
      <c r="AU1242">
        <f t="shared" ca="1" si="451"/>
        <v>0</v>
      </c>
      <c r="AW1242">
        <f ca="1">1*(COUNTIFS($Q$4:$Q1241,Q1242,AU$4:AU1241,1)&gt;0)</f>
        <v>1</v>
      </c>
      <c r="AX1242" t="str">
        <f t="shared" ca="1" si="461"/>
        <v/>
      </c>
    </row>
    <row r="1243" spans="2:50" x14ac:dyDescent="0.35">
      <c r="B1243">
        <f t="shared" si="452"/>
        <v>1240</v>
      </c>
      <c r="C1243" s="5">
        <f>AVERAGEIFS(TimeSeries!1241:1241,TimeSeries!$1:$1,"&lt;="&amp;C$3,TimeSeries!$1:$1,"&gt;="&amp;C$2)</f>
        <v>132.4</v>
      </c>
      <c r="D1243" s="5">
        <f>AVERAGEIFS(TimeSeries!1241:1241,TimeSeries!$1:$1,"&lt;="&amp;D$3,TimeSeries!$1:$1,"&gt;="&amp;D$2)</f>
        <v>135.4</v>
      </c>
      <c r="E1243" s="5">
        <f>AVERAGEIFS(TimeSeries!1241:1241,TimeSeries!$1:$1,"&lt;="&amp;E$3,TimeSeries!$1:$1,"&gt;="&amp;E$2)</f>
        <v>136.1</v>
      </c>
      <c r="F1243" s="5">
        <f>AVERAGEIFS(TimeSeries!1241:1241,TimeSeries!$1:$1,"&lt;="&amp;F$3,TimeSeries!$1:$1,"&gt;="&amp;F$2)</f>
        <v>137.6</v>
      </c>
      <c r="G1243" s="5">
        <f>AVERAGEIFS(TimeSeries!1241:1241,TimeSeries!$1:$1,"&lt;="&amp;G$3,TimeSeries!$1:$1,"&gt;="&amp;G$2)</f>
        <v>132.65</v>
      </c>
      <c r="H1243" s="5">
        <f>AVERAGEIFS(TimeSeries!1241:1241,TimeSeries!$1:$1,"&lt;="&amp;H$3,TimeSeries!$1:$1,"&gt;="&amp;H$2)</f>
        <v>123.65</v>
      </c>
      <c r="I1243" s="5">
        <f>AVERAGEIFS(TimeSeries!1241:1241,TimeSeries!$1:$1,"&lt;="&amp;I$3,TimeSeries!$1:$1,"&gt;="&amp;I$2)</f>
        <v>120.8</v>
      </c>
      <c r="J1243" s="5">
        <f>AVERAGEIFS(TimeSeries!1241:1241,TimeSeries!$1:$1,"&lt;="&amp;J$3,TimeSeries!$1:$1,"&gt;="&amp;J$2)</f>
        <v>121.6</v>
      </c>
      <c r="K1243" s="5">
        <f>+TimeSeries!I1241</f>
        <v>130.48750000000001</v>
      </c>
      <c r="M1243">
        <f t="shared" si="447"/>
        <v>118.22812500000001</v>
      </c>
      <c r="N1243">
        <f t="shared" si="448"/>
        <v>125.80624999999999</v>
      </c>
      <c r="O1243">
        <f t="shared" si="450"/>
        <v>0</v>
      </c>
      <c r="P1243">
        <f t="shared" si="449"/>
        <v>0</v>
      </c>
      <c r="Q1243">
        <f>+INDEX(TimeSeries!$A:$ZZ,'TimeSeries - Formatted'!$B1243+1,'TimeSeries - Formatted'!K$1)</f>
        <v>44</v>
      </c>
      <c r="R1243">
        <f>SUM(O$4:O1243)</f>
        <v>60</v>
      </c>
      <c r="S1243">
        <f>SUM(P$4:P1243)</f>
        <v>61</v>
      </c>
      <c r="U1243" s="1">
        <f t="shared" si="462"/>
        <v>1.8853405155829339E-2</v>
      </c>
      <c r="V1243" s="1">
        <f t="shared" si="463"/>
        <v>1.8427980443775915E-2</v>
      </c>
      <c r="W1243" s="1">
        <f t="shared" si="464"/>
        <v>1.2648809523809534E-2</v>
      </c>
      <c r="X1243" s="1">
        <f t="shared" si="465"/>
        <v>8.7976539589442737E-3</v>
      </c>
      <c r="Y1243" s="1">
        <f t="shared" si="466"/>
        <v>9.128946367440216E-3</v>
      </c>
      <c r="Z1243" s="1">
        <f t="shared" si="467"/>
        <v>9.7999183340138352E-3</v>
      </c>
      <c r="AA1243" s="1">
        <f t="shared" si="468"/>
        <v>1.0033444816053505E-2</v>
      </c>
      <c r="AB1243" s="1">
        <f t="shared" si="469"/>
        <v>1.1647254575707144E-2</v>
      </c>
      <c r="AD1243" s="2">
        <f t="shared" ca="1" si="453"/>
        <v>1</v>
      </c>
      <c r="AE1243" s="2">
        <f t="shared" ca="1" si="454"/>
        <v>1</v>
      </c>
      <c r="AF1243" s="2">
        <f t="shared" ca="1" si="455"/>
        <v>1</v>
      </c>
      <c r="AG1243" s="2">
        <f t="shared" ca="1" si="456"/>
        <v>1</v>
      </c>
      <c r="AH1243" s="2">
        <f t="shared" ca="1" si="457"/>
        <v>1</v>
      </c>
      <c r="AI1243" s="2">
        <f t="shared" ca="1" si="458"/>
        <v>1</v>
      </c>
      <c r="AJ1243" s="2">
        <f t="shared" ca="1" si="459"/>
        <v>1</v>
      </c>
      <c r="AK1243" s="2">
        <f t="shared" ca="1" si="460"/>
        <v>1</v>
      </c>
      <c r="AM1243">
        <f ca="1">+IF(COUNTIFS(AM$4:AM1242,1,$Q$4:$Q1242,$Q1243)=1,0,IF(U1243*AD1243&lt;$AO$1,1,0))</f>
        <v>0</v>
      </c>
      <c r="AN1243">
        <f ca="1">+IF(COUNTIFS(AN$4:AN1242,1,$Q$4:$Q1242,$Q1243)=1,0,IF(V1243*AE1243&lt;$AO$1,1,0))</f>
        <v>0</v>
      </c>
      <c r="AO1243">
        <f ca="1">+IF(COUNTIFS(AO$4:AO1242,1,$Q$4:$Q1242,$Q1243)=1,0,IF(W1243*AF1243&lt;$AO$1,1,0))</f>
        <v>0</v>
      </c>
      <c r="AP1243">
        <f ca="1">+IF(COUNTIFS(AP$4:AP1242,1,$Q$4:$Q1242,$Q1243)=1,0,IF(X1243*AG1243&lt;$AO$1,1,0))</f>
        <v>0</v>
      </c>
      <c r="AQ1243">
        <f ca="1">+IF(COUNTIFS(AQ$4:AQ1242,1,$Q$4:$Q1242,$Q1243)=1,0,IF(Y1243*AH1243&lt;$AO$1,1,0))</f>
        <v>0</v>
      </c>
      <c r="AR1243">
        <f ca="1">+IF(COUNTIFS(AR$4:AR1242,1,$Q$4:$Q1242,$Q1243)=1,0,IF(Z1243*AI1243&lt;$AO$1,1,0))</f>
        <v>0</v>
      </c>
      <c r="AS1243">
        <f ca="1">+IF(COUNTIFS(AS$4:AS1242,1,$Q$4:$Q1242,$Q1243)=1,0,IF(AA1243*AJ1243&lt;$AO$1,1,0))</f>
        <v>0</v>
      </c>
      <c r="AT1243">
        <f ca="1">+IF(COUNTIFS(AT$4:AT1242,1,$Q$4:$Q1242,$Q1243)=1,0,IF(AB1243*AK1243&lt;$AO$1,1,0))</f>
        <v>0</v>
      </c>
      <c r="AU1243">
        <f t="shared" ca="1" si="451"/>
        <v>0</v>
      </c>
      <c r="AW1243">
        <f ca="1">1*(COUNTIFS($Q$4:$Q1242,Q1243,AU$4:AU1242,1)&gt;0)</f>
        <v>1</v>
      </c>
      <c r="AX1243" t="str">
        <f t="shared" ca="1" si="461"/>
        <v/>
      </c>
    </row>
    <row r="1244" spans="2:50" x14ac:dyDescent="0.35">
      <c r="B1244">
        <f t="shared" si="452"/>
        <v>1241</v>
      </c>
      <c r="C1244" s="5">
        <f>AVERAGEIFS(TimeSeries!1242:1242,TimeSeries!$1:$1,"&lt;="&amp;C$3,TimeSeries!$1:$1,"&gt;="&amp;C$2)</f>
        <v>133.6</v>
      </c>
      <c r="D1244" s="5">
        <f>AVERAGEIFS(TimeSeries!1242:1242,TimeSeries!$1:$1,"&lt;="&amp;D$3,TimeSeries!$1:$1,"&gt;="&amp;D$2)</f>
        <v>137.1</v>
      </c>
      <c r="E1244" s="5">
        <f>AVERAGEIFS(TimeSeries!1242:1242,TimeSeries!$1:$1,"&lt;="&amp;E$3,TimeSeries!$1:$1,"&gt;="&amp;E$2)</f>
        <v>137.80000000000001</v>
      </c>
      <c r="F1244" s="5">
        <f>AVERAGEIFS(TimeSeries!1242:1242,TimeSeries!$1:$1,"&lt;="&amp;F$3,TimeSeries!$1:$1,"&gt;="&amp;F$2)</f>
        <v>138.80000000000001</v>
      </c>
      <c r="G1244" s="5">
        <f>AVERAGEIFS(TimeSeries!1242:1242,TimeSeries!$1:$1,"&lt;="&amp;G$3,TimeSeries!$1:$1,"&gt;="&amp;G$2)</f>
        <v>133.85</v>
      </c>
      <c r="H1244" s="5">
        <f>AVERAGEIFS(TimeSeries!1242:1242,TimeSeries!$1:$1,"&lt;="&amp;H$3,TimeSeries!$1:$1,"&gt;="&amp;H$2)</f>
        <v>125.35</v>
      </c>
      <c r="I1244" s="5">
        <f>AVERAGEIFS(TimeSeries!1242:1242,TimeSeries!$1:$1,"&lt;="&amp;I$3,TimeSeries!$1:$1,"&gt;="&amp;I$2)</f>
        <v>122.5</v>
      </c>
      <c r="J1244" s="5">
        <f>AVERAGEIFS(TimeSeries!1242:1242,TimeSeries!$1:$1,"&lt;="&amp;J$3,TimeSeries!$1:$1,"&gt;="&amp;J$2)</f>
        <v>123</v>
      </c>
      <c r="K1244" s="5">
        <f>+TimeSeries!I1242</f>
        <v>131.9375</v>
      </c>
      <c r="M1244">
        <f t="shared" si="447"/>
        <v>118.22812500000001</v>
      </c>
      <c r="N1244">
        <f t="shared" si="448"/>
        <v>125.80624999999999</v>
      </c>
      <c r="O1244">
        <f t="shared" si="450"/>
        <v>0</v>
      </c>
      <c r="P1244">
        <f t="shared" si="449"/>
        <v>0</v>
      </c>
      <c r="Q1244">
        <f>+INDEX(TimeSeries!$A:$ZZ,'TimeSeries - Formatted'!$B1244+1,'TimeSeries - Formatted'!K$1)</f>
        <v>44</v>
      </c>
      <c r="R1244">
        <f>SUM(O$4:O1244)</f>
        <v>60</v>
      </c>
      <c r="S1244">
        <f>SUM(P$4:P1244)</f>
        <v>61</v>
      </c>
      <c r="U1244" s="1">
        <f t="shared" si="462"/>
        <v>9.0634441087611428E-3</v>
      </c>
      <c r="V1244" s="1">
        <f t="shared" si="463"/>
        <v>1.2555391432791607E-2</v>
      </c>
      <c r="W1244" s="1">
        <f t="shared" si="464"/>
        <v>1.2490815576781999E-2</v>
      </c>
      <c r="X1244" s="1">
        <f t="shared" si="465"/>
        <v>8.720930232558155E-3</v>
      </c>
      <c r="Y1244" s="1">
        <f t="shared" si="466"/>
        <v>9.0463626083678861E-3</v>
      </c>
      <c r="Z1244" s="1">
        <f t="shared" si="467"/>
        <v>1.3748483623129637E-2</v>
      </c>
      <c r="AA1244" s="1">
        <f t="shared" si="468"/>
        <v>1.4072847682119249E-2</v>
      </c>
      <c r="AB1244" s="1">
        <f t="shared" si="469"/>
        <v>1.1513157894736947E-2</v>
      </c>
      <c r="AD1244" s="2">
        <f t="shared" ca="1" si="453"/>
        <v>1</v>
      </c>
      <c r="AE1244" s="2">
        <f t="shared" ca="1" si="454"/>
        <v>1</v>
      </c>
      <c r="AF1244" s="2">
        <f t="shared" ca="1" si="455"/>
        <v>1</v>
      </c>
      <c r="AG1244" s="2">
        <f t="shared" ca="1" si="456"/>
        <v>1</v>
      </c>
      <c r="AH1244" s="2">
        <f t="shared" ca="1" si="457"/>
        <v>1</v>
      </c>
      <c r="AI1244" s="2">
        <f t="shared" ca="1" si="458"/>
        <v>1</v>
      </c>
      <c r="AJ1244" s="2">
        <f t="shared" ca="1" si="459"/>
        <v>1</v>
      </c>
      <c r="AK1244" s="2">
        <f t="shared" ca="1" si="460"/>
        <v>1</v>
      </c>
      <c r="AM1244">
        <f ca="1">+IF(COUNTIFS(AM$4:AM1243,1,$Q$4:$Q1243,$Q1244)=1,0,IF(U1244*AD1244&lt;$AO$1,1,0))</f>
        <v>0</v>
      </c>
      <c r="AN1244">
        <f ca="1">+IF(COUNTIFS(AN$4:AN1243,1,$Q$4:$Q1243,$Q1244)=1,0,IF(V1244*AE1244&lt;$AO$1,1,0))</f>
        <v>0</v>
      </c>
      <c r="AO1244">
        <f ca="1">+IF(COUNTIFS(AO$4:AO1243,1,$Q$4:$Q1243,$Q1244)=1,0,IF(W1244*AF1244&lt;$AO$1,1,0))</f>
        <v>0</v>
      </c>
      <c r="AP1244">
        <f ca="1">+IF(COUNTIFS(AP$4:AP1243,1,$Q$4:$Q1243,$Q1244)=1,0,IF(X1244*AG1244&lt;$AO$1,1,0))</f>
        <v>0</v>
      </c>
      <c r="AQ1244">
        <f ca="1">+IF(COUNTIFS(AQ$4:AQ1243,1,$Q$4:$Q1243,$Q1244)=1,0,IF(Y1244*AH1244&lt;$AO$1,1,0))</f>
        <v>0</v>
      </c>
      <c r="AR1244">
        <f ca="1">+IF(COUNTIFS(AR$4:AR1243,1,$Q$4:$Q1243,$Q1244)=1,0,IF(Z1244*AI1244&lt;$AO$1,1,0))</f>
        <v>0</v>
      </c>
      <c r="AS1244">
        <f ca="1">+IF(COUNTIFS(AS$4:AS1243,1,$Q$4:$Q1243,$Q1244)=1,0,IF(AA1244*AJ1244&lt;$AO$1,1,0))</f>
        <v>0</v>
      </c>
      <c r="AT1244">
        <f ca="1">+IF(COUNTIFS(AT$4:AT1243,1,$Q$4:$Q1243,$Q1244)=1,0,IF(AB1244*AK1244&lt;$AO$1,1,0))</f>
        <v>0</v>
      </c>
      <c r="AU1244">
        <f t="shared" ca="1" si="451"/>
        <v>0</v>
      </c>
      <c r="AW1244">
        <f ca="1">1*(COUNTIFS($Q$4:$Q1243,Q1244,AU$4:AU1243,1)&gt;0)</f>
        <v>1</v>
      </c>
      <c r="AX1244" t="str">
        <f t="shared" ca="1" si="461"/>
        <v/>
      </c>
    </row>
    <row r="1245" spans="2:50" x14ac:dyDescent="0.35">
      <c r="B1245">
        <f t="shared" si="452"/>
        <v>1242</v>
      </c>
      <c r="C1245" s="5">
        <f>AVERAGEIFS(TimeSeries!1243:1243,TimeSeries!$1:$1,"&lt;="&amp;C$3,TimeSeries!$1:$1,"&gt;="&amp;C$2)</f>
        <v>134.6</v>
      </c>
      <c r="D1245" s="5">
        <f>AVERAGEIFS(TimeSeries!1243:1243,TimeSeries!$1:$1,"&lt;="&amp;D$3,TimeSeries!$1:$1,"&gt;="&amp;D$2)</f>
        <v>138.1</v>
      </c>
      <c r="E1245" s="5">
        <f>AVERAGEIFS(TimeSeries!1243:1243,TimeSeries!$1:$1,"&lt;="&amp;E$3,TimeSeries!$1:$1,"&gt;="&amp;E$2)</f>
        <v>139.5</v>
      </c>
      <c r="F1245" s="5">
        <f>AVERAGEIFS(TimeSeries!1243:1243,TimeSeries!$1:$1,"&lt;="&amp;F$3,TimeSeries!$1:$1,"&gt;="&amp;F$2)</f>
        <v>140</v>
      </c>
      <c r="G1245" s="5">
        <f>AVERAGEIFS(TimeSeries!1243:1243,TimeSeries!$1:$1,"&lt;="&amp;G$3,TimeSeries!$1:$1,"&gt;="&amp;G$2)</f>
        <v>135.05000000000001</v>
      </c>
      <c r="H1245" s="5">
        <f>AVERAGEIFS(TimeSeries!1243:1243,TimeSeries!$1:$1,"&lt;="&amp;H$3,TimeSeries!$1:$1,"&gt;="&amp;H$2)</f>
        <v>126.55</v>
      </c>
      <c r="I1245" s="5">
        <f>AVERAGEIFS(TimeSeries!1243:1243,TimeSeries!$1:$1,"&lt;="&amp;I$3,TimeSeries!$1:$1,"&gt;="&amp;I$2)</f>
        <v>123.75</v>
      </c>
      <c r="J1245" s="5">
        <f>AVERAGEIFS(TimeSeries!1243:1243,TimeSeries!$1:$1,"&lt;="&amp;J$3,TimeSeries!$1:$1,"&gt;="&amp;J$2)</f>
        <v>124.5</v>
      </c>
      <c r="K1245" s="5">
        <f>+TimeSeries!I1243</f>
        <v>133.22500000000002</v>
      </c>
      <c r="M1245">
        <f t="shared" si="447"/>
        <v>118.22812500000001</v>
      </c>
      <c r="N1245">
        <f t="shared" si="448"/>
        <v>125.80624999999999</v>
      </c>
      <c r="O1245">
        <f t="shared" si="450"/>
        <v>0</v>
      </c>
      <c r="P1245">
        <f t="shared" si="449"/>
        <v>0</v>
      </c>
      <c r="Q1245">
        <f>+INDEX(TimeSeries!$A:$ZZ,'TimeSeries - Formatted'!$B1245+1,'TimeSeries - Formatted'!K$1)</f>
        <v>44</v>
      </c>
      <c r="R1245">
        <f>SUM(O$4:O1245)</f>
        <v>60</v>
      </c>
      <c r="S1245">
        <f>SUM(P$4:P1245)</f>
        <v>61</v>
      </c>
      <c r="U1245" s="1">
        <f t="shared" si="462"/>
        <v>7.4850299401196807E-3</v>
      </c>
      <c r="V1245" s="1">
        <f t="shared" si="463"/>
        <v>7.2939460247993804E-3</v>
      </c>
      <c r="W1245" s="1">
        <f t="shared" si="464"/>
        <v>1.2336719883889513E-2</v>
      </c>
      <c r="X1245" s="1">
        <f t="shared" si="465"/>
        <v>8.6455331412103043E-3</v>
      </c>
      <c r="Y1245" s="1">
        <f t="shared" si="466"/>
        <v>8.9652596189766509E-3</v>
      </c>
      <c r="Z1245" s="1">
        <f t="shared" si="467"/>
        <v>9.5731950538493482E-3</v>
      </c>
      <c r="AA1245" s="1">
        <f t="shared" si="468"/>
        <v>1.0204081632652962E-2</v>
      </c>
      <c r="AB1245" s="1">
        <f t="shared" si="469"/>
        <v>1.2195121951219523E-2</v>
      </c>
      <c r="AD1245" s="2">
        <f t="shared" ca="1" si="453"/>
        <v>1</v>
      </c>
      <c r="AE1245" s="2">
        <f t="shared" ca="1" si="454"/>
        <v>1</v>
      </c>
      <c r="AF1245" s="2">
        <f t="shared" ca="1" si="455"/>
        <v>1</v>
      </c>
      <c r="AG1245" s="2">
        <f t="shared" ca="1" si="456"/>
        <v>1</v>
      </c>
      <c r="AH1245" s="2">
        <f t="shared" ca="1" si="457"/>
        <v>1</v>
      </c>
      <c r="AI1245" s="2">
        <f t="shared" ca="1" si="458"/>
        <v>1</v>
      </c>
      <c r="AJ1245" s="2">
        <f t="shared" ca="1" si="459"/>
        <v>1</v>
      </c>
      <c r="AK1245" s="2">
        <f t="shared" ca="1" si="460"/>
        <v>1</v>
      </c>
      <c r="AM1245">
        <f ca="1">+IF(COUNTIFS(AM$4:AM1244,1,$Q$4:$Q1244,$Q1245)=1,0,IF(U1245*AD1245&lt;$AO$1,1,0))</f>
        <v>0</v>
      </c>
      <c r="AN1245">
        <f ca="1">+IF(COUNTIFS(AN$4:AN1244,1,$Q$4:$Q1244,$Q1245)=1,0,IF(V1245*AE1245&lt;$AO$1,1,0))</f>
        <v>0</v>
      </c>
      <c r="AO1245">
        <f ca="1">+IF(COUNTIFS(AO$4:AO1244,1,$Q$4:$Q1244,$Q1245)=1,0,IF(W1245*AF1245&lt;$AO$1,1,0))</f>
        <v>0</v>
      </c>
      <c r="AP1245">
        <f ca="1">+IF(COUNTIFS(AP$4:AP1244,1,$Q$4:$Q1244,$Q1245)=1,0,IF(X1245*AG1245&lt;$AO$1,1,0))</f>
        <v>0</v>
      </c>
      <c r="AQ1245">
        <f ca="1">+IF(COUNTIFS(AQ$4:AQ1244,1,$Q$4:$Q1244,$Q1245)=1,0,IF(Y1245*AH1245&lt;$AO$1,1,0))</f>
        <v>0</v>
      </c>
      <c r="AR1245">
        <f ca="1">+IF(COUNTIFS(AR$4:AR1244,1,$Q$4:$Q1244,$Q1245)=1,0,IF(Z1245*AI1245&lt;$AO$1,1,0))</f>
        <v>0</v>
      </c>
      <c r="AS1245">
        <f ca="1">+IF(COUNTIFS(AS$4:AS1244,1,$Q$4:$Q1244,$Q1245)=1,0,IF(AA1245*AJ1245&lt;$AO$1,1,0))</f>
        <v>0</v>
      </c>
      <c r="AT1245">
        <f ca="1">+IF(COUNTIFS(AT$4:AT1244,1,$Q$4:$Q1244,$Q1245)=1,0,IF(AB1245*AK1245&lt;$AO$1,1,0))</f>
        <v>0</v>
      </c>
      <c r="AU1245">
        <f t="shared" ca="1" si="451"/>
        <v>0</v>
      </c>
      <c r="AW1245">
        <f ca="1">1*(COUNTIFS($Q$4:$Q1244,Q1245,AU$4:AU1244,1)&gt;0)</f>
        <v>1</v>
      </c>
      <c r="AX1245" t="str">
        <f t="shared" ca="1" si="461"/>
        <v/>
      </c>
    </row>
    <row r="1246" spans="2:50" x14ac:dyDescent="0.35">
      <c r="B1246">
        <f t="shared" si="452"/>
        <v>1243</v>
      </c>
      <c r="C1246" s="5">
        <f>AVERAGEIFS(TimeSeries!1244:1244,TimeSeries!$1:$1,"&lt;="&amp;C$3,TimeSeries!$1:$1,"&gt;="&amp;C$2)</f>
        <v>135.80000000000001</v>
      </c>
      <c r="D1246" s="5">
        <f>AVERAGEIFS(TimeSeries!1244:1244,TimeSeries!$1:$1,"&lt;="&amp;D$3,TimeSeries!$1:$1,"&gt;="&amp;D$2)</f>
        <v>139.30000000000001</v>
      </c>
      <c r="E1246" s="5">
        <f>AVERAGEIFS(TimeSeries!1244:1244,TimeSeries!$1:$1,"&lt;="&amp;E$3,TimeSeries!$1:$1,"&gt;="&amp;E$2)</f>
        <v>140.69999999999999</v>
      </c>
      <c r="F1246" s="5">
        <f>AVERAGEIFS(TimeSeries!1244:1244,TimeSeries!$1:$1,"&lt;="&amp;F$3,TimeSeries!$1:$1,"&gt;="&amp;F$2)</f>
        <v>141.19999999999999</v>
      </c>
      <c r="G1246" s="5">
        <f>AVERAGEIFS(TimeSeries!1244:1244,TimeSeries!$1:$1,"&lt;="&amp;G$3,TimeSeries!$1:$1,"&gt;="&amp;G$2)</f>
        <v>136.25</v>
      </c>
      <c r="H1246" s="5">
        <f>AVERAGEIFS(TimeSeries!1244:1244,TimeSeries!$1:$1,"&lt;="&amp;H$3,TimeSeries!$1:$1,"&gt;="&amp;H$2)</f>
        <v>127.75</v>
      </c>
      <c r="I1246" s="5">
        <f>AVERAGEIFS(TimeSeries!1244:1244,TimeSeries!$1:$1,"&lt;="&amp;I$3,TimeSeries!$1:$1,"&gt;="&amp;I$2)</f>
        <v>124.95</v>
      </c>
      <c r="J1246" s="5">
        <f>AVERAGEIFS(TimeSeries!1244:1244,TimeSeries!$1:$1,"&lt;="&amp;J$3,TimeSeries!$1:$1,"&gt;="&amp;J$2)</f>
        <v>125.9</v>
      </c>
      <c r="K1246" s="5">
        <f>+TimeSeries!I1244</f>
        <v>134.42500000000001</v>
      </c>
      <c r="M1246">
        <f t="shared" si="447"/>
        <v>118.22812500000001</v>
      </c>
      <c r="N1246">
        <f t="shared" si="448"/>
        <v>125.80624999999999</v>
      </c>
      <c r="O1246">
        <f t="shared" si="450"/>
        <v>0</v>
      </c>
      <c r="P1246">
        <f t="shared" si="449"/>
        <v>0</v>
      </c>
      <c r="Q1246">
        <f>+INDEX(TimeSeries!$A:$ZZ,'TimeSeries - Formatted'!$B1246+1,'TimeSeries - Formatted'!K$1)</f>
        <v>44</v>
      </c>
      <c r="R1246">
        <f>SUM(O$4:O1246)</f>
        <v>60</v>
      </c>
      <c r="S1246">
        <f>SUM(P$4:P1246)</f>
        <v>61</v>
      </c>
      <c r="U1246" s="1">
        <f t="shared" si="462"/>
        <v>8.9153046062409036E-3</v>
      </c>
      <c r="V1246" s="1">
        <f t="shared" si="463"/>
        <v>8.6893555394642608E-3</v>
      </c>
      <c r="W1246" s="1">
        <f t="shared" si="464"/>
        <v>8.6021505376343566E-3</v>
      </c>
      <c r="X1246" s="1">
        <f t="shared" si="465"/>
        <v>8.5714285714284522E-3</v>
      </c>
      <c r="Y1246" s="1">
        <f t="shared" si="466"/>
        <v>8.8855979266937446E-3</v>
      </c>
      <c r="Z1246" s="1">
        <f t="shared" si="467"/>
        <v>9.4824180165942185E-3</v>
      </c>
      <c r="AA1246" s="1">
        <f t="shared" si="468"/>
        <v>9.6969696969697594E-3</v>
      </c>
      <c r="AB1246" s="1">
        <f t="shared" si="469"/>
        <v>1.1244979919678766E-2</v>
      </c>
      <c r="AD1246" s="2">
        <f t="shared" ca="1" si="453"/>
        <v>1</v>
      </c>
      <c r="AE1246" s="2">
        <f t="shared" ca="1" si="454"/>
        <v>1</v>
      </c>
      <c r="AF1246" s="2">
        <f t="shared" ca="1" si="455"/>
        <v>1</v>
      </c>
      <c r="AG1246" s="2">
        <f t="shared" ca="1" si="456"/>
        <v>1</v>
      </c>
      <c r="AH1246" s="2">
        <f t="shared" ca="1" si="457"/>
        <v>1</v>
      </c>
      <c r="AI1246" s="2">
        <f t="shared" ca="1" si="458"/>
        <v>1</v>
      </c>
      <c r="AJ1246" s="2">
        <f t="shared" ca="1" si="459"/>
        <v>1</v>
      </c>
      <c r="AK1246" s="2">
        <f t="shared" ca="1" si="460"/>
        <v>1</v>
      </c>
      <c r="AM1246">
        <f ca="1">+IF(COUNTIFS(AM$4:AM1245,1,$Q$4:$Q1245,$Q1246)=1,0,IF(U1246*AD1246&lt;$AO$1,1,0))</f>
        <v>0</v>
      </c>
      <c r="AN1246">
        <f ca="1">+IF(COUNTIFS(AN$4:AN1245,1,$Q$4:$Q1245,$Q1246)=1,0,IF(V1246*AE1246&lt;$AO$1,1,0))</f>
        <v>0</v>
      </c>
      <c r="AO1246">
        <f ca="1">+IF(COUNTIFS(AO$4:AO1245,1,$Q$4:$Q1245,$Q1246)=1,0,IF(W1246*AF1246&lt;$AO$1,1,0))</f>
        <v>0</v>
      </c>
      <c r="AP1246">
        <f ca="1">+IF(COUNTIFS(AP$4:AP1245,1,$Q$4:$Q1245,$Q1246)=1,0,IF(X1246*AG1246&lt;$AO$1,1,0))</f>
        <v>0</v>
      </c>
      <c r="AQ1246">
        <f ca="1">+IF(COUNTIFS(AQ$4:AQ1245,1,$Q$4:$Q1245,$Q1246)=1,0,IF(Y1246*AH1246&lt;$AO$1,1,0))</f>
        <v>0</v>
      </c>
      <c r="AR1246">
        <f ca="1">+IF(COUNTIFS(AR$4:AR1245,1,$Q$4:$Q1245,$Q1246)=1,0,IF(Z1246*AI1246&lt;$AO$1,1,0))</f>
        <v>0</v>
      </c>
      <c r="AS1246">
        <f ca="1">+IF(COUNTIFS(AS$4:AS1245,1,$Q$4:$Q1245,$Q1246)=1,0,IF(AA1246*AJ1246&lt;$AO$1,1,0))</f>
        <v>0</v>
      </c>
      <c r="AT1246">
        <f ca="1">+IF(COUNTIFS(AT$4:AT1245,1,$Q$4:$Q1245,$Q1246)=1,0,IF(AB1246*AK1246&lt;$AO$1,1,0))</f>
        <v>0</v>
      </c>
      <c r="AU1246">
        <f t="shared" ca="1" si="451"/>
        <v>0</v>
      </c>
      <c r="AW1246">
        <f ca="1">1*(COUNTIFS($Q$4:$Q1245,Q1246,AU$4:AU1245,1)&gt;0)</f>
        <v>1</v>
      </c>
      <c r="AX1246" t="str">
        <f t="shared" ca="1" si="461"/>
        <v/>
      </c>
    </row>
    <row r="1247" spans="2:50" x14ac:dyDescent="0.35">
      <c r="B1247">
        <f t="shared" si="452"/>
        <v>1244</v>
      </c>
      <c r="C1247" s="5">
        <f>AVERAGEIFS(TimeSeries!1245:1245,TimeSeries!$1:$1,"&lt;="&amp;C$3,TimeSeries!$1:$1,"&gt;="&amp;C$2)</f>
        <v>137</v>
      </c>
      <c r="D1247" s="5">
        <f>AVERAGEIFS(TimeSeries!1245:1245,TimeSeries!$1:$1,"&lt;="&amp;D$3,TimeSeries!$1:$1,"&gt;="&amp;D$2)</f>
        <v>141.5</v>
      </c>
      <c r="E1247" s="5">
        <f>AVERAGEIFS(TimeSeries!1245:1245,TimeSeries!$1:$1,"&lt;="&amp;E$3,TimeSeries!$1:$1,"&gt;="&amp;E$2)</f>
        <v>145.05000000000001</v>
      </c>
      <c r="F1247" s="5">
        <f>AVERAGEIFS(TimeSeries!1245:1245,TimeSeries!$1:$1,"&lt;="&amp;F$3,TimeSeries!$1:$1,"&gt;="&amp;F$2)</f>
        <v>144.05000000000001</v>
      </c>
      <c r="G1247" s="5">
        <f>AVERAGEIFS(TimeSeries!1245:1245,TimeSeries!$1:$1,"&lt;="&amp;G$3,TimeSeries!$1:$1,"&gt;="&amp;G$2)</f>
        <v>136.94999999999999</v>
      </c>
      <c r="H1247" s="5">
        <f>AVERAGEIFS(TimeSeries!1245:1245,TimeSeries!$1:$1,"&lt;="&amp;H$3,TimeSeries!$1:$1,"&gt;="&amp;H$2)</f>
        <v>128.94999999999999</v>
      </c>
      <c r="I1247" s="5">
        <f>AVERAGEIFS(TimeSeries!1245:1245,TimeSeries!$1:$1,"&lt;="&amp;I$3,TimeSeries!$1:$1,"&gt;="&amp;I$2)</f>
        <v>126.85</v>
      </c>
      <c r="J1247" s="5">
        <f>AVERAGEIFS(TimeSeries!1245:1245,TimeSeries!$1:$1,"&lt;="&amp;J$3,TimeSeries!$1:$1,"&gt;="&amp;J$2)</f>
        <v>128.69999999999999</v>
      </c>
      <c r="K1247" s="5">
        <f>+TimeSeries!I1245</f>
        <v>136.46249999999998</v>
      </c>
      <c r="M1247">
        <f t="shared" si="447"/>
        <v>118.22812500000001</v>
      </c>
      <c r="N1247">
        <f t="shared" si="448"/>
        <v>125.80624999999999</v>
      </c>
      <c r="O1247">
        <f t="shared" si="450"/>
        <v>0</v>
      </c>
      <c r="P1247">
        <f t="shared" si="449"/>
        <v>0</v>
      </c>
      <c r="Q1247">
        <f>+INDEX(TimeSeries!$A:$ZZ,'TimeSeries - Formatted'!$B1247+1,'TimeSeries - Formatted'!K$1)</f>
        <v>44</v>
      </c>
      <c r="R1247">
        <f>SUM(O$4:O1247)</f>
        <v>60</v>
      </c>
      <c r="S1247">
        <f>SUM(P$4:P1247)</f>
        <v>61</v>
      </c>
      <c r="U1247" s="1">
        <f t="shared" si="462"/>
        <v>8.8365243004417948E-3</v>
      </c>
      <c r="V1247" s="1">
        <f t="shared" si="463"/>
        <v>1.5793251974156375E-2</v>
      </c>
      <c r="W1247" s="1">
        <f t="shared" si="464"/>
        <v>3.0916844349680339E-2</v>
      </c>
      <c r="X1247" s="1">
        <f t="shared" si="465"/>
        <v>2.018413597733737E-2</v>
      </c>
      <c r="Y1247" s="1">
        <f t="shared" si="466"/>
        <v>5.1376146788990606E-3</v>
      </c>
      <c r="Z1247" s="1">
        <f t="shared" si="467"/>
        <v>9.3933463796476158E-3</v>
      </c>
      <c r="AA1247" s="1">
        <f t="shared" si="468"/>
        <v>1.5206082432973167E-2</v>
      </c>
      <c r="AB1247" s="1">
        <f t="shared" si="469"/>
        <v>2.2239872915011727E-2</v>
      </c>
      <c r="AD1247" s="2">
        <f t="shared" ca="1" si="453"/>
        <v>1</v>
      </c>
      <c r="AE1247" s="2">
        <f t="shared" ca="1" si="454"/>
        <v>1</v>
      </c>
      <c r="AF1247" s="2">
        <f t="shared" ca="1" si="455"/>
        <v>1</v>
      </c>
      <c r="AG1247" s="2">
        <f t="shared" ca="1" si="456"/>
        <v>1</v>
      </c>
      <c r="AH1247" s="2">
        <f t="shared" ca="1" si="457"/>
        <v>1</v>
      </c>
      <c r="AI1247" s="2">
        <f t="shared" ca="1" si="458"/>
        <v>1</v>
      </c>
      <c r="AJ1247" s="2">
        <f t="shared" ca="1" si="459"/>
        <v>1</v>
      </c>
      <c r="AK1247" s="2">
        <f t="shared" ca="1" si="460"/>
        <v>1</v>
      </c>
      <c r="AM1247">
        <f ca="1">+IF(COUNTIFS(AM$4:AM1246,1,$Q$4:$Q1246,$Q1247)=1,0,IF(U1247*AD1247&lt;$AO$1,1,0))</f>
        <v>0</v>
      </c>
      <c r="AN1247">
        <f ca="1">+IF(COUNTIFS(AN$4:AN1246,1,$Q$4:$Q1246,$Q1247)=1,0,IF(V1247*AE1247&lt;$AO$1,1,0))</f>
        <v>0</v>
      </c>
      <c r="AO1247">
        <f ca="1">+IF(COUNTIFS(AO$4:AO1246,1,$Q$4:$Q1246,$Q1247)=1,0,IF(W1247*AF1247&lt;$AO$1,1,0))</f>
        <v>0</v>
      </c>
      <c r="AP1247">
        <f ca="1">+IF(COUNTIFS(AP$4:AP1246,1,$Q$4:$Q1246,$Q1247)=1,0,IF(X1247*AG1247&lt;$AO$1,1,0))</f>
        <v>0</v>
      </c>
      <c r="AQ1247">
        <f ca="1">+IF(COUNTIFS(AQ$4:AQ1246,1,$Q$4:$Q1246,$Q1247)=1,0,IF(Y1247*AH1247&lt;$AO$1,1,0))</f>
        <v>0</v>
      </c>
      <c r="AR1247">
        <f ca="1">+IF(COUNTIFS(AR$4:AR1246,1,$Q$4:$Q1246,$Q1247)=1,0,IF(Z1247*AI1247&lt;$AO$1,1,0))</f>
        <v>0</v>
      </c>
      <c r="AS1247">
        <f ca="1">+IF(COUNTIFS(AS$4:AS1246,1,$Q$4:$Q1246,$Q1247)=1,0,IF(AA1247*AJ1247&lt;$AO$1,1,0))</f>
        <v>0</v>
      </c>
      <c r="AT1247">
        <f ca="1">+IF(COUNTIFS(AT$4:AT1246,1,$Q$4:$Q1246,$Q1247)=1,0,IF(AB1247*AK1247&lt;$AO$1,1,0))</f>
        <v>0</v>
      </c>
      <c r="AU1247">
        <f t="shared" ca="1" si="451"/>
        <v>0</v>
      </c>
      <c r="AW1247">
        <f ca="1">1*(COUNTIFS($Q$4:$Q1246,Q1247,AU$4:AU1246,1)&gt;0)</f>
        <v>1</v>
      </c>
      <c r="AX1247" t="str">
        <f t="shared" ca="1" si="461"/>
        <v/>
      </c>
    </row>
    <row r="1248" spans="2:50" x14ac:dyDescent="0.35">
      <c r="B1248">
        <f t="shared" si="452"/>
        <v>1245</v>
      </c>
      <c r="C1248" s="5">
        <f>AVERAGEIFS(TimeSeries!1246:1246,TimeSeries!$1:$1,"&lt;="&amp;C$3,TimeSeries!$1:$1,"&gt;="&amp;C$2)</f>
        <v>140.1</v>
      </c>
      <c r="D1248" s="5">
        <f>AVERAGEIFS(TimeSeries!1246:1246,TimeSeries!$1:$1,"&lt;="&amp;D$3,TimeSeries!$1:$1,"&gt;="&amp;D$2)</f>
        <v>146.6</v>
      </c>
      <c r="E1248" s="5">
        <f>AVERAGEIFS(TimeSeries!1246:1246,TimeSeries!$1:$1,"&lt;="&amp;E$3,TimeSeries!$1:$1,"&gt;="&amp;E$2)</f>
        <v>149.44999999999999</v>
      </c>
      <c r="F1248" s="5">
        <f>AVERAGEIFS(TimeSeries!1246:1246,TimeSeries!$1:$1,"&lt;="&amp;F$3,TimeSeries!$1:$1,"&gt;="&amp;F$2)</f>
        <v>147.44999999999999</v>
      </c>
      <c r="G1248" s="5">
        <f>AVERAGEIFS(TimeSeries!1246:1246,TimeSeries!$1:$1,"&lt;="&amp;G$3,TimeSeries!$1:$1,"&gt;="&amp;G$2)</f>
        <v>140.4</v>
      </c>
      <c r="H1248" s="5">
        <f>AVERAGEIFS(TimeSeries!1246:1246,TimeSeries!$1:$1,"&lt;="&amp;H$3,TimeSeries!$1:$1,"&gt;="&amp;H$2)</f>
        <v>131.4</v>
      </c>
      <c r="I1248" s="5">
        <f>AVERAGEIFS(TimeSeries!1246:1246,TimeSeries!$1:$1,"&lt;="&amp;I$3,TimeSeries!$1:$1,"&gt;="&amp;I$2)</f>
        <v>128.55000000000001</v>
      </c>
      <c r="J1248" s="5">
        <f>AVERAGEIFS(TimeSeries!1246:1246,TimeSeries!$1:$1,"&lt;="&amp;J$3,TimeSeries!$1:$1,"&gt;="&amp;J$2)</f>
        <v>130.1</v>
      </c>
      <c r="K1248" s="5">
        <f>+TimeSeries!I1246</f>
        <v>139.625</v>
      </c>
      <c r="M1248">
        <f t="shared" si="447"/>
        <v>118.22812500000001</v>
      </c>
      <c r="N1248">
        <f t="shared" si="448"/>
        <v>125.80624999999999</v>
      </c>
      <c r="O1248">
        <f t="shared" si="450"/>
        <v>0</v>
      </c>
      <c r="P1248">
        <f t="shared" si="449"/>
        <v>0</v>
      </c>
      <c r="Q1248">
        <f>+INDEX(TimeSeries!$A:$ZZ,'TimeSeries - Formatted'!$B1248+1,'TimeSeries - Formatted'!K$1)</f>
        <v>44</v>
      </c>
      <c r="R1248">
        <f>SUM(O$4:O1248)</f>
        <v>60</v>
      </c>
      <c r="S1248">
        <f>SUM(P$4:P1248)</f>
        <v>61</v>
      </c>
      <c r="U1248" s="1">
        <f t="shared" si="462"/>
        <v>2.2627737226277311E-2</v>
      </c>
      <c r="V1248" s="1">
        <f t="shared" si="463"/>
        <v>3.6042402826855113E-2</v>
      </c>
      <c r="W1248" s="1">
        <f t="shared" si="464"/>
        <v>3.033436745949647E-2</v>
      </c>
      <c r="X1248" s="1">
        <f t="shared" si="465"/>
        <v>2.3602915654286516E-2</v>
      </c>
      <c r="Y1248" s="1">
        <f t="shared" si="466"/>
        <v>2.5191675794085544E-2</v>
      </c>
      <c r="Z1248" s="1">
        <f t="shared" si="467"/>
        <v>1.8999612252811326E-2</v>
      </c>
      <c r="AA1248" s="1">
        <f t="shared" si="468"/>
        <v>1.3401655498620491E-2</v>
      </c>
      <c r="AB1248" s="1">
        <f t="shared" si="469"/>
        <v>1.087801087801088E-2</v>
      </c>
      <c r="AD1248" s="2">
        <f t="shared" ca="1" si="453"/>
        <v>1</v>
      </c>
      <c r="AE1248" s="2">
        <f t="shared" ca="1" si="454"/>
        <v>1</v>
      </c>
      <c r="AF1248" s="2">
        <f t="shared" ca="1" si="455"/>
        <v>1</v>
      </c>
      <c r="AG1248" s="2">
        <f t="shared" ca="1" si="456"/>
        <v>1</v>
      </c>
      <c r="AH1248" s="2">
        <f t="shared" ca="1" si="457"/>
        <v>1</v>
      </c>
      <c r="AI1248" s="2">
        <f t="shared" ca="1" si="458"/>
        <v>1</v>
      </c>
      <c r="AJ1248" s="2">
        <f t="shared" ca="1" si="459"/>
        <v>1</v>
      </c>
      <c r="AK1248" s="2">
        <f t="shared" ca="1" si="460"/>
        <v>1</v>
      </c>
      <c r="AM1248">
        <f ca="1">+IF(COUNTIFS(AM$4:AM1247,1,$Q$4:$Q1247,$Q1248)=1,0,IF(U1248*AD1248&lt;$AO$1,1,0))</f>
        <v>0</v>
      </c>
      <c r="AN1248">
        <f ca="1">+IF(COUNTIFS(AN$4:AN1247,1,$Q$4:$Q1247,$Q1248)=1,0,IF(V1248*AE1248&lt;$AO$1,1,0))</f>
        <v>0</v>
      </c>
      <c r="AO1248">
        <f ca="1">+IF(COUNTIFS(AO$4:AO1247,1,$Q$4:$Q1247,$Q1248)=1,0,IF(W1248*AF1248&lt;$AO$1,1,0))</f>
        <v>0</v>
      </c>
      <c r="AP1248">
        <f ca="1">+IF(COUNTIFS(AP$4:AP1247,1,$Q$4:$Q1247,$Q1248)=1,0,IF(X1248*AG1248&lt;$AO$1,1,0))</f>
        <v>0</v>
      </c>
      <c r="AQ1248">
        <f ca="1">+IF(COUNTIFS(AQ$4:AQ1247,1,$Q$4:$Q1247,$Q1248)=1,0,IF(Y1248*AH1248&lt;$AO$1,1,0))</f>
        <v>0</v>
      </c>
      <c r="AR1248">
        <f ca="1">+IF(COUNTIFS(AR$4:AR1247,1,$Q$4:$Q1247,$Q1248)=1,0,IF(Z1248*AI1248&lt;$AO$1,1,0))</f>
        <v>0</v>
      </c>
      <c r="AS1248">
        <f ca="1">+IF(COUNTIFS(AS$4:AS1247,1,$Q$4:$Q1247,$Q1248)=1,0,IF(AA1248*AJ1248&lt;$AO$1,1,0))</f>
        <v>0</v>
      </c>
      <c r="AT1248">
        <f ca="1">+IF(COUNTIFS(AT$4:AT1247,1,$Q$4:$Q1247,$Q1248)=1,0,IF(AB1248*AK1248&lt;$AO$1,1,0))</f>
        <v>0</v>
      </c>
      <c r="AU1248">
        <f t="shared" ca="1" si="451"/>
        <v>0</v>
      </c>
      <c r="AW1248">
        <f ca="1">1*(COUNTIFS($Q$4:$Q1247,Q1248,AU$4:AU1247,1)&gt;0)</f>
        <v>1</v>
      </c>
      <c r="AX1248" t="str">
        <f t="shared" ca="1" si="461"/>
        <v/>
      </c>
    </row>
    <row r="1249" spans="2:50" x14ac:dyDescent="0.35">
      <c r="B1249">
        <f t="shared" si="452"/>
        <v>1246</v>
      </c>
      <c r="C1249" s="5">
        <f>AVERAGEIFS(TimeSeries!1247:1247,TimeSeries!$1:$1,"&lt;="&amp;C$3,TimeSeries!$1:$1,"&gt;="&amp;C$2)</f>
        <v>143.55000000000001</v>
      </c>
      <c r="D1249" s="5">
        <f>AVERAGEIFS(TimeSeries!1247:1247,TimeSeries!$1:$1,"&lt;="&amp;D$3,TimeSeries!$1:$1,"&gt;="&amp;D$2)</f>
        <v>145.05000000000001</v>
      </c>
      <c r="E1249" s="5">
        <f>AVERAGEIFS(TimeSeries!1247:1247,TimeSeries!$1:$1,"&lt;="&amp;E$3,TimeSeries!$1:$1,"&gt;="&amp;E$2)</f>
        <v>142.19999999999999</v>
      </c>
      <c r="F1249" s="5">
        <f>AVERAGEIFS(TimeSeries!1247:1247,TimeSeries!$1:$1,"&lt;="&amp;F$3,TimeSeries!$1:$1,"&gt;="&amp;F$2)</f>
        <v>142.19999999999999</v>
      </c>
      <c r="G1249" s="5">
        <f>AVERAGEIFS(TimeSeries!1247:1247,TimeSeries!$1:$1,"&lt;="&amp;G$3,TimeSeries!$1:$1,"&gt;="&amp;G$2)</f>
        <v>138.69999999999999</v>
      </c>
      <c r="H1249" s="5">
        <f>AVERAGEIFS(TimeSeries!1247:1247,TimeSeries!$1:$1,"&lt;="&amp;H$3,TimeSeries!$1:$1,"&gt;="&amp;H$2)</f>
        <v>133.69999999999999</v>
      </c>
      <c r="I1249" s="5">
        <f>AVERAGEIFS(TimeSeries!1247:1247,TimeSeries!$1:$1,"&lt;="&amp;I$3,TimeSeries!$1:$1,"&gt;="&amp;I$2)</f>
        <v>133.69999999999999</v>
      </c>
      <c r="J1249" s="5">
        <f>AVERAGEIFS(TimeSeries!1247:1247,TimeSeries!$1:$1,"&lt;="&amp;J$3,TimeSeries!$1:$1,"&gt;="&amp;J$2)</f>
        <v>134.4</v>
      </c>
      <c r="K1249" s="5">
        <f>+TimeSeries!I1247</f>
        <v>139.53749999999999</v>
      </c>
      <c r="M1249">
        <f t="shared" si="447"/>
        <v>118.22812500000001</v>
      </c>
      <c r="N1249">
        <f t="shared" si="448"/>
        <v>125.80624999999999</v>
      </c>
      <c r="O1249">
        <f t="shared" si="450"/>
        <v>0</v>
      </c>
      <c r="P1249">
        <f t="shared" si="449"/>
        <v>0</v>
      </c>
      <c r="Q1249">
        <f>+INDEX(TimeSeries!$A:$ZZ,'TimeSeries - Formatted'!$B1249+1,'TimeSeries - Formatted'!K$1)</f>
        <v>44</v>
      </c>
      <c r="R1249">
        <f>SUM(O$4:O1249)</f>
        <v>60</v>
      </c>
      <c r="S1249">
        <f>SUM(P$4:P1249)</f>
        <v>61</v>
      </c>
      <c r="U1249" s="1">
        <f t="shared" si="462"/>
        <v>2.4625267665953077E-2</v>
      </c>
      <c r="V1249" s="1">
        <f t="shared" si="463"/>
        <v>-1.0572987721691574E-2</v>
      </c>
      <c r="W1249" s="1">
        <f t="shared" si="464"/>
        <v>-4.8511207761793296E-2</v>
      </c>
      <c r="X1249" s="1">
        <f t="shared" si="465"/>
        <v>-3.5605289928789419E-2</v>
      </c>
      <c r="Y1249" s="1">
        <f t="shared" si="466"/>
        <v>-1.2108262108262213E-2</v>
      </c>
      <c r="Z1249" s="1">
        <f t="shared" si="467"/>
        <v>1.7503805175038023E-2</v>
      </c>
      <c r="AA1249" s="1">
        <f t="shared" si="468"/>
        <v>4.0062232594321179E-2</v>
      </c>
      <c r="AB1249" s="1">
        <f t="shared" si="469"/>
        <v>3.3051498847040728E-2</v>
      </c>
      <c r="AD1249" s="2">
        <f t="shared" ca="1" si="453"/>
        <v>1</v>
      </c>
      <c r="AE1249" s="2">
        <f t="shared" ca="1" si="454"/>
        <v>1</v>
      </c>
      <c r="AF1249" s="2">
        <f t="shared" ca="1" si="455"/>
        <v>1</v>
      </c>
      <c r="AG1249" s="2">
        <f t="shared" ca="1" si="456"/>
        <v>1</v>
      </c>
      <c r="AH1249" s="2">
        <f t="shared" ca="1" si="457"/>
        <v>1</v>
      </c>
      <c r="AI1249" s="2">
        <f t="shared" ca="1" si="458"/>
        <v>1</v>
      </c>
      <c r="AJ1249" s="2">
        <f t="shared" ca="1" si="459"/>
        <v>1</v>
      </c>
      <c r="AK1249" s="2">
        <f t="shared" ca="1" si="460"/>
        <v>1</v>
      </c>
      <c r="AM1249">
        <f ca="1">+IF(COUNTIFS(AM$4:AM1248,1,$Q$4:$Q1248,$Q1249)=1,0,IF(U1249*AD1249&lt;$AO$1,1,0))</f>
        <v>0</v>
      </c>
      <c r="AN1249">
        <f ca="1">+IF(COUNTIFS(AN$4:AN1248,1,$Q$4:$Q1248,$Q1249)=1,0,IF(V1249*AE1249&lt;$AO$1,1,0))</f>
        <v>0</v>
      </c>
      <c r="AO1249">
        <f ca="1">+IF(COUNTIFS(AO$4:AO1248,1,$Q$4:$Q1248,$Q1249)=1,0,IF(W1249*AF1249&lt;$AO$1,1,0))</f>
        <v>0</v>
      </c>
      <c r="AP1249">
        <f ca="1">+IF(COUNTIFS(AP$4:AP1248,1,$Q$4:$Q1248,$Q1249)=1,0,IF(X1249*AG1249&lt;$AO$1,1,0))</f>
        <v>0</v>
      </c>
      <c r="AQ1249">
        <f ca="1">+IF(COUNTIFS(AQ$4:AQ1248,1,$Q$4:$Q1248,$Q1249)=1,0,IF(Y1249*AH1249&lt;$AO$1,1,0))</f>
        <v>0</v>
      </c>
      <c r="AR1249">
        <f ca="1">+IF(COUNTIFS(AR$4:AR1248,1,$Q$4:$Q1248,$Q1249)=1,0,IF(Z1249*AI1249&lt;$AO$1,1,0))</f>
        <v>0</v>
      </c>
      <c r="AS1249">
        <f ca="1">+IF(COUNTIFS(AS$4:AS1248,1,$Q$4:$Q1248,$Q1249)=1,0,IF(AA1249*AJ1249&lt;$AO$1,1,0))</f>
        <v>0</v>
      </c>
      <c r="AT1249">
        <f ca="1">+IF(COUNTIFS(AT$4:AT1248,1,$Q$4:$Q1248,$Q1249)=1,0,IF(AB1249*AK1249&lt;$AO$1,1,0))</f>
        <v>0</v>
      </c>
      <c r="AU1249">
        <f t="shared" ca="1" si="451"/>
        <v>0</v>
      </c>
      <c r="AW1249">
        <f ca="1">1*(COUNTIFS($Q$4:$Q1248,Q1249,AU$4:AU1248,1)&gt;0)</f>
        <v>1</v>
      </c>
      <c r="AX1249" t="str">
        <f t="shared" ca="1" si="461"/>
        <v/>
      </c>
    </row>
    <row r="1250" spans="2:50" x14ac:dyDescent="0.35">
      <c r="B1250">
        <f t="shared" si="452"/>
        <v>1247</v>
      </c>
      <c r="C1250" s="5">
        <f>AVERAGEIFS(TimeSeries!1248:1248,TimeSeries!$1:$1,"&lt;="&amp;C$3,TimeSeries!$1:$1,"&gt;="&amp;C$2)</f>
        <v>138.5</v>
      </c>
      <c r="D1250" s="5">
        <f>AVERAGEIFS(TimeSeries!1248:1248,TimeSeries!$1:$1,"&lt;="&amp;D$3,TimeSeries!$1:$1,"&gt;="&amp;D$2)</f>
        <v>136.5</v>
      </c>
      <c r="E1250" s="5">
        <f>AVERAGEIFS(TimeSeries!1248:1248,TimeSeries!$1:$1,"&lt;="&amp;E$3,TimeSeries!$1:$1,"&gt;="&amp;E$2)</f>
        <v>132.25</v>
      </c>
      <c r="F1250" s="5">
        <f>AVERAGEIFS(TimeSeries!1248:1248,TimeSeries!$1:$1,"&lt;="&amp;F$3,TimeSeries!$1:$1,"&gt;="&amp;F$2)</f>
        <v>132.75</v>
      </c>
      <c r="G1250" s="5">
        <f>AVERAGEIFS(TimeSeries!1248:1248,TimeSeries!$1:$1,"&lt;="&amp;G$3,TimeSeries!$1:$1,"&gt;="&amp;G$2)</f>
        <v>130.65</v>
      </c>
      <c r="H1250" s="5">
        <f>AVERAGEIFS(TimeSeries!1248:1248,TimeSeries!$1:$1,"&lt;="&amp;H$3,TimeSeries!$1:$1,"&gt;="&amp;H$2)</f>
        <v>129.65</v>
      </c>
      <c r="I1250" s="5">
        <f>AVERAGEIFS(TimeSeries!1248:1248,TimeSeries!$1:$1,"&lt;="&amp;I$3,TimeSeries!$1:$1,"&gt;="&amp;I$2)</f>
        <v>131.75</v>
      </c>
      <c r="J1250" s="5">
        <f>AVERAGEIFS(TimeSeries!1248:1248,TimeSeries!$1:$1,"&lt;="&amp;J$3,TimeSeries!$1:$1,"&gt;="&amp;J$2)</f>
        <v>131.5</v>
      </c>
      <c r="K1250" s="5">
        <f>+TimeSeries!I1248</f>
        <v>133.28749999999999</v>
      </c>
      <c r="M1250">
        <f t="shared" si="447"/>
        <v>118.22812500000001</v>
      </c>
      <c r="N1250">
        <f t="shared" si="448"/>
        <v>125.80624999999999</v>
      </c>
      <c r="O1250">
        <f t="shared" si="450"/>
        <v>0</v>
      </c>
      <c r="P1250">
        <f t="shared" si="449"/>
        <v>0</v>
      </c>
      <c r="Q1250">
        <f>+INDEX(TimeSeries!$A:$ZZ,'TimeSeries - Formatted'!$B1250+1,'TimeSeries - Formatted'!K$1)</f>
        <v>44</v>
      </c>
      <c r="R1250">
        <f>SUM(O$4:O1250)</f>
        <v>60</v>
      </c>
      <c r="S1250">
        <f>SUM(P$4:P1250)</f>
        <v>61</v>
      </c>
      <c r="U1250" s="1">
        <f t="shared" si="462"/>
        <v>-3.5179380006966299E-2</v>
      </c>
      <c r="V1250" s="1">
        <f t="shared" si="463"/>
        <v>-6.8894952251023156E-2</v>
      </c>
      <c r="W1250" s="1">
        <f t="shared" si="464"/>
        <v>-0.11508865841418525</v>
      </c>
      <c r="X1250" s="1">
        <f t="shared" si="465"/>
        <v>-9.969481180061035E-2</v>
      </c>
      <c r="Y1250" s="1">
        <f t="shared" si="466"/>
        <v>-6.944444444444442E-2</v>
      </c>
      <c r="Z1250" s="1">
        <f t="shared" si="467"/>
        <v>-3.0291697830964748E-2</v>
      </c>
      <c r="AA1250" s="1">
        <f t="shared" si="468"/>
        <v>-1.4584891548242274E-2</v>
      </c>
      <c r="AB1250" s="1">
        <f t="shared" si="469"/>
        <v>-2.1577380952381042E-2</v>
      </c>
      <c r="AD1250" s="2">
        <f t="shared" ca="1" si="453"/>
        <v>1</v>
      </c>
      <c r="AE1250" s="2">
        <f t="shared" ca="1" si="454"/>
        <v>1</v>
      </c>
      <c r="AF1250" s="2">
        <f t="shared" ca="1" si="455"/>
        <v>1</v>
      </c>
      <c r="AG1250" s="2">
        <f t="shared" ca="1" si="456"/>
        <v>1</v>
      </c>
      <c r="AH1250" s="2">
        <f t="shared" ca="1" si="457"/>
        <v>1</v>
      </c>
      <c r="AI1250" s="2">
        <f t="shared" ca="1" si="458"/>
        <v>1</v>
      </c>
      <c r="AJ1250" s="2">
        <f t="shared" ca="1" si="459"/>
        <v>1</v>
      </c>
      <c r="AK1250" s="2">
        <f t="shared" ca="1" si="460"/>
        <v>1</v>
      </c>
      <c r="AM1250">
        <f ca="1">+IF(COUNTIFS(AM$4:AM1249,1,$Q$4:$Q1249,$Q1250)=1,0,IF(U1250*AD1250&lt;$AO$1,1,0))</f>
        <v>0</v>
      </c>
      <c r="AN1250">
        <f ca="1">+IF(COUNTIFS(AN$4:AN1249,1,$Q$4:$Q1249,$Q1250)=1,0,IF(V1250*AE1250&lt;$AO$1,1,0))</f>
        <v>0</v>
      </c>
      <c r="AO1250">
        <f ca="1">+IF(COUNTIFS(AO$4:AO1249,1,$Q$4:$Q1249,$Q1250)=1,0,IF(W1250*AF1250&lt;$AO$1,1,0))</f>
        <v>0</v>
      </c>
      <c r="AP1250">
        <f ca="1">+IF(COUNTIFS(AP$4:AP1249,1,$Q$4:$Q1249,$Q1250)=1,0,IF(X1250*AG1250&lt;$AO$1,1,0))</f>
        <v>0</v>
      </c>
      <c r="AQ1250">
        <f ca="1">+IF(COUNTIFS(AQ$4:AQ1249,1,$Q$4:$Q1249,$Q1250)=1,0,IF(Y1250*AH1250&lt;$AO$1,1,0))</f>
        <v>0</v>
      </c>
      <c r="AR1250">
        <f ca="1">+IF(COUNTIFS(AR$4:AR1249,1,$Q$4:$Q1249,$Q1250)=1,0,IF(Z1250*AI1250&lt;$AO$1,1,0))</f>
        <v>0</v>
      </c>
      <c r="AS1250">
        <f ca="1">+IF(COUNTIFS(AS$4:AS1249,1,$Q$4:$Q1249,$Q1250)=1,0,IF(AA1250*AJ1250&lt;$AO$1,1,0))</f>
        <v>0</v>
      </c>
      <c r="AT1250">
        <f ca="1">+IF(COUNTIFS(AT$4:AT1249,1,$Q$4:$Q1249,$Q1250)=1,0,IF(AB1250*AK1250&lt;$AO$1,1,0))</f>
        <v>0</v>
      </c>
      <c r="AU1250">
        <f t="shared" ca="1" si="451"/>
        <v>0</v>
      </c>
      <c r="AW1250">
        <f ca="1">1*(COUNTIFS($Q$4:$Q1249,Q1250,AU$4:AU1249,1)&gt;0)</f>
        <v>1</v>
      </c>
      <c r="AX1250" t="str">
        <f t="shared" ca="1" si="461"/>
        <v/>
      </c>
    </row>
    <row r="1251" spans="2:50" x14ac:dyDescent="0.35">
      <c r="B1251">
        <f t="shared" si="452"/>
        <v>1248</v>
      </c>
      <c r="C1251" s="5">
        <f>AVERAGEIFS(TimeSeries!1249:1249,TimeSeries!$1:$1,"&lt;="&amp;C$3,TimeSeries!$1:$1,"&gt;="&amp;C$2)</f>
        <v>128.35</v>
      </c>
      <c r="D1251" s="5">
        <f>AVERAGEIFS(TimeSeries!1249:1249,TimeSeries!$1:$1,"&lt;="&amp;D$3,TimeSeries!$1:$1,"&gt;="&amp;D$2)</f>
        <v>126.35</v>
      </c>
      <c r="E1251" s="5">
        <f>AVERAGEIFS(TimeSeries!1249:1249,TimeSeries!$1:$1,"&lt;="&amp;E$3,TimeSeries!$1:$1,"&gt;="&amp;E$2)</f>
        <v>123.5</v>
      </c>
      <c r="F1251" s="5">
        <f>AVERAGEIFS(TimeSeries!1249:1249,TimeSeries!$1:$1,"&lt;="&amp;F$3,TimeSeries!$1:$1,"&gt;="&amp;F$2)</f>
        <v>122.5</v>
      </c>
      <c r="G1251" s="5">
        <f>AVERAGEIFS(TimeSeries!1249:1249,TimeSeries!$1:$1,"&lt;="&amp;G$3,TimeSeries!$1:$1,"&gt;="&amp;G$2)</f>
        <v>121.1</v>
      </c>
      <c r="H1251" s="5">
        <f>AVERAGEIFS(TimeSeries!1249:1249,TimeSeries!$1:$1,"&lt;="&amp;H$3,TimeSeries!$1:$1,"&gt;="&amp;H$2)</f>
        <v>121.6</v>
      </c>
      <c r="I1251" s="5">
        <f>AVERAGEIFS(TimeSeries!1249:1249,TimeSeries!$1:$1,"&lt;="&amp;I$3,TimeSeries!$1:$1,"&gt;="&amp;I$2)</f>
        <v>123</v>
      </c>
      <c r="J1251" s="5">
        <f>AVERAGEIFS(TimeSeries!1249:1249,TimeSeries!$1:$1,"&lt;="&amp;J$3,TimeSeries!$1:$1,"&gt;="&amp;J$2)</f>
        <v>123</v>
      </c>
      <c r="K1251" s="5">
        <f>+TimeSeries!I1249</f>
        <v>123.9875</v>
      </c>
      <c r="M1251">
        <f t="shared" si="447"/>
        <v>118.22812500000001</v>
      </c>
      <c r="N1251">
        <f t="shared" si="448"/>
        <v>125.80624999999999</v>
      </c>
      <c r="O1251">
        <f t="shared" si="450"/>
        <v>0</v>
      </c>
      <c r="P1251">
        <f t="shared" si="449"/>
        <v>0</v>
      </c>
      <c r="Q1251">
        <f>+INDEX(TimeSeries!$A:$ZZ,'TimeSeries - Formatted'!$B1251+1,'TimeSeries - Formatted'!K$1)</f>
        <v>44</v>
      </c>
      <c r="R1251">
        <f>SUM(O$4:O1251)</f>
        <v>60</v>
      </c>
      <c r="S1251">
        <f>SUM(P$4:P1251)</f>
        <v>61</v>
      </c>
      <c r="U1251" s="1">
        <f t="shared" si="462"/>
        <v>-0.10588645071403702</v>
      </c>
      <c r="V1251" s="1">
        <f t="shared" si="463"/>
        <v>-0.13813096862210095</v>
      </c>
      <c r="W1251" s="1">
        <f t="shared" si="464"/>
        <v>-0.17363666778186682</v>
      </c>
      <c r="X1251" s="1">
        <f t="shared" si="465"/>
        <v>-0.16920990166158012</v>
      </c>
      <c r="Y1251" s="1">
        <f t="shared" si="466"/>
        <v>-0.13746438746438749</v>
      </c>
      <c r="Z1251" s="1">
        <f t="shared" si="467"/>
        <v>-9.0501121914734473E-2</v>
      </c>
      <c r="AA1251" s="1">
        <f t="shared" si="468"/>
        <v>-8.0029917726252675E-2</v>
      </c>
      <c r="AB1251" s="1">
        <f t="shared" si="469"/>
        <v>-8.4821428571428603E-2</v>
      </c>
      <c r="AD1251" s="2">
        <f t="shared" ca="1" si="453"/>
        <v>1</v>
      </c>
      <c r="AE1251" s="2">
        <f t="shared" ca="1" si="454"/>
        <v>1</v>
      </c>
      <c r="AF1251" s="2">
        <f t="shared" ca="1" si="455"/>
        <v>1</v>
      </c>
      <c r="AG1251" s="2">
        <f t="shared" ca="1" si="456"/>
        <v>1</v>
      </c>
      <c r="AH1251" s="2">
        <f t="shared" ca="1" si="457"/>
        <v>1</v>
      </c>
      <c r="AI1251" s="2">
        <f t="shared" ca="1" si="458"/>
        <v>1</v>
      </c>
      <c r="AJ1251" s="2">
        <f t="shared" ca="1" si="459"/>
        <v>1</v>
      </c>
      <c r="AK1251" s="2">
        <f t="shared" ca="1" si="460"/>
        <v>1</v>
      </c>
      <c r="AM1251">
        <f ca="1">+IF(COUNTIFS(AM$4:AM1250,1,$Q$4:$Q1250,$Q1251)=1,0,IF(U1251*AD1251&lt;$AO$1,1,0))</f>
        <v>0</v>
      </c>
      <c r="AN1251">
        <f ca="1">+IF(COUNTIFS(AN$4:AN1250,1,$Q$4:$Q1250,$Q1251)=1,0,IF(V1251*AE1251&lt;$AO$1,1,0))</f>
        <v>0</v>
      </c>
      <c r="AO1251">
        <f ca="1">+IF(COUNTIFS(AO$4:AO1250,1,$Q$4:$Q1250,$Q1251)=1,0,IF(W1251*AF1251&lt;$AO$1,1,0))</f>
        <v>0</v>
      </c>
      <c r="AP1251">
        <f ca="1">+IF(COUNTIFS(AP$4:AP1250,1,$Q$4:$Q1250,$Q1251)=1,0,IF(X1251*AG1251&lt;$AO$1,1,0))</f>
        <v>0</v>
      </c>
      <c r="AQ1251">
        <f ca="1">+IF(COUNTIFS(AQ$4:AQ1250,1,$Q$4:$Q1250,$Q1251)=1,0,IF(Y1251*AH1251&lt;$AO$1,1,0))</f>
        <v>0</v>
      </c>
      <c r="AR1251">
        <f ca="1">+IF(COUNTIFS(AR$4:AR1250,1,$Q$4:$Q1250,$Q1251)=1,0,IF(Z1251*AI1251&lt;$AO$1,1,0))</f>
        <v>0</v>
      </c>
      <c r="AS1251">
        <f ca="1">+IF(COUNTIFS(AS$4:AS1250,1,$Q$4:$Q1250,$Q1251)=1,0,IF(AA1251*AJ1251&lt;$AO$1,1,0))</f>
        <v>0</v>
      </c>
      <c r="AT1251">
        <f ca="1">+IF(COUNTIFS(AT$4:AT1250,1,$Q$4:$Q1250,$Q1251)=1,0,IF(AB1251*AK1251&lt;$AO$1,1,0))</f>
        <v>0</v>
      </c>
      <c r="AU1251">
        <f t="shared" ca="1" si="451"/>
        <v>0</v>
      </c>
      <c r="AW1251">
        <f ca="1">1*(COUNTIFS($Q$4:$Q1250,Q1251,AU$4:AU1250,1)&gt;0)</f>
        <v>1</v>
      </c>
      <c r="AX1251" t="str">
        <f t="shared" ca="1" si="461"/>
        <v/>
      </c>
    </row>
    <row r="1252" spans="2:50" x14ac:dyDescent="0.35">
      <c r="B1252">
        <f t="shared" si="452"/>
        <v>1249</v>
      </c>
      <c r="C1252" s="5">
        <f>AVERAGEIFS(TimeSeries!1250:1250,TimeSeries!$1:$1,"&lt;="&amp;C$3,TimeSeries!$1:$1,"&gt;="&amp;C$2)</f>
        <v>119.1</v>
      </c>
      <c r="D1252" s="5">
        <f>AVERAGEIFS(TimeSeries!1250:1250,TimeSeries!$1:$1,"&lt;="&amp;D$3,TimeSeries!$1:$1,"&gt;="&amp;D$2)</f>
        <v>121.1</v>
      </c>
      <c r="E1252" s="5">
        <f>AVERAGEIFS(TimeSeries!1250:1250,TimeSeries!$1:$1,"&lt;="&amp;E$3,TimeSeries!$1:$1,"&gt;="&amp;E$2)</f>
        <v>121.8</v>
      </c>
      <c r="F1252" s="5">
        <f>AVERAGEIFS(TimeSeries!1250:1250,TimeSeries!$1:$1,"&lt;="&amp;F$3,TimeSeries!$1:$1,"&gt;="&amp;F$2)</f>
        <v>120.8</v>
      </c>
      <c r="G1252" s="5">
        <f>AVERAGEIFS(TimeSeries!1250:1250,TimeSeries!$1:$1,"&lt;="&amp;G$3,TimeSeries!$1:$1,"&gt;="&amp;G$2)</f>
        <v>119.4</v>
      </c>
      <c r="H1252" s="5">
        <f>AVERAGEIFS(TimeSeries!1250:1250,TimeSeries!$1:$1,"&lt;="&amp;H$3,TimeSeries!$1:$1,"&gt;="&amp;H$2)</f>
        <v>115.4</v>
      </c>
      <c r="I1252" s="5">
        <f>AVERAGEIFS(TimeSeries!1250:1250,TimeSeries!$1:$1,"&lt;="&amp;I$3,TimeSeries!$1:$1,"&gt;="&amp;I$2)</f>
        <v>113.3</v>
      </c>
      <c r="J1252" s="5">
        <f>AVERAGEIFS(TimeSeries!1250:1250,TimeSeries!$1:$1,"&lt;="&amp;J$3,TimeSeries!$1:$1,"&gt;="&amp;J$2)</f>
        <v>114.6</v>
      </c>
      <c r="K1252" s="5">
        <f>+TimeSeries!I1250</f>
        <v>118.39999999999999</v>
      </c>
      <c r="M1252">
        <f t="shared" si="447"/>
        <v>118.33437499999999</v>
      </c>
      <c r="N1252">
        <f t="shared" si="448"/>
        <v>125.80624999999999</v>
      </c>
      <c r="O1252">
        <f t="shared" si="450"/>
        <v>0</v>
      </c>
      <c r="P1252">
        <f t="shared" si="449"/>
        <v>0</v>
      </c>
      <c r="Q1252">
        <f>+INDEX(TimeSeries!$A:$ZZ,'TimeSeries - Formatted'!$B1252+1,'TimeSeries - Formatted'!K$1)</f>
        <v>44</v>
      </c>
      <c r="R1252">
        <f>SUM(O$4:O1252)</f>
        <v>60</v>
      </c>
      <c r="S1252">
        <f>SUM(P$4:P1252)</f>
        <v>61</v>
      </c>
      <c r="U1252" s="1">
        <f t="shared" si="462"/>
        <v>-0.17032392894461867</v>
      </c>
      <c r="V1252" s="1">
        <f t="shared" si="463"/>
        <v>-0.17394270122783084</v>
      </c>
      <c r="W1252" s="1">
        <f t="shared" si="464"/>
        <v>-0.18501170960187352</v>
      </c>
      <c r="X1252" s="1">
        <f t="shared" si="465"/>
        <v>-0.18073923363852151</v>
      </c>
      <c r="Y1252" s="1">
        <f t="shared" si="466"/>
        <v>-0.1495726495726496</v>
      </c>
      <c r="Z1252" s="1">
        <f t="shared" si="467"/>
        <v>-0.1368735976065818</v>
      </c>
      <c r="AA1252" s="1">
        <f t="shared" si="468"/>
        <v>-0.15258040388930438</v>
      </c>
      <c r="AB1252" s="1">
        <f t="shared" si="469"/>
        <v>-0.1473214285714286</v>
      </c>
      <c r="AD1252" s="2">
        <f t="shared" ca="1" si="453"/>
        <v>1</v>
      </c>
      <c r="AE1252" s="2">
        <f t="shared" ca="1" si="454"/>
        <v>1</v>
      </c>
      <c r="AF1252" s="2">
        <f t="shared" ca="1" si="455"/>
        <v>1</v>
      </c>
      <c r="AG1252" s="2">
        <f t="shared" ca="1" si="456"/>
        <v>1</v>
      </c>
      <c r="AH1252" s="2">
        <f t="shared" ca="1" si="457"/>
        <v>1</v>
      </c>
      <c r="AI1252" s="2">
        <f t="shared" ca="1" si="458"/>
        <v>1</v>
      </c>
      <c r="AJ1252" s="2">
        <f t="shared" ca="1" si="459"/>
        <v>1</v>
      </c>
      <c r="AK1252" s="2">
        <f t="shared" ca="1" si="460"/>
        <v>1</v>
      </c>
      <c r="AM1252">
        <f ca="1">+IF(COUNTIFS(AM$4:AM1251,1,$Q$4:$Q1251,$Q1252)=1,0,IF(U1252*AD1252&lt;$AO$1,1,0))</f>
        <v>0</v>
      </c>
      <c r="AN1252">
        <f ca="1">+IF(COUNTIFS(AN$4:AN1251,1,$Q$4:$Q1251,$Q1252)=1,0,IF(V1252*AE1252&lt;$AO$1,1,0))</f>
        <v>0</v>
      </c>
      <c r="AO1252">
        <f ca="1">+IF(COUNTIFS(AO$4:AO1251,1,$Q$4:$Q1251,$Q1252)=1,0,IF(W1252*AF1252&lt;$AO$1,1,0))</f>
        <v>0</v>
      </c>
      <c r="AP1252">
        <f ca="1">+IF(COUNTIFS(AP$4:AP1251,1,$Q$4:$Q1251,$Q1252)=1,0,IF(X1252*AG1252&lt;$AO$1,1,0))</f>
        <v>0</v>
      </c>
      <c r="AQ1252">
        <f ca="1">+IF(COUNTIFS(AQ$4:AQ1251,1,$Q$4:$Q1251,$Q1252)=1,0,IF(Y1252*AH1252&lt;$AO$1,1,0))</f>
        <v>0</v>
      </c>
      <c r="AR1252">
        <f ca="1">+IF(COUNTIFS(AR$4:AR1251,1,$Q$4:$Q1251,$Q1252)=1,0,IF(Z1252*AI1252&lt;$AO$1,1,0))</f>
        <v>0</v>
      </c>
      <c r="AS1252">
        <f ca="1">+IF(COUNTIFS(AS$4:AS1251,1,$Q$4:$Q1251,$Q1252)=1,0,IF(AA1252*AJ1252&lt;$AO$1,1,0))</f>
        <v>0</v>
      </c>
      <c r="AT1252">
        <f ca="1">+IF(COUNTIFS(AT$4:AT1251,1,$Q$4:$Q1251,$Q1252)=1,0,IF(AB1252*AK1252&lt;$AO$1,1,0))</f>
        <v>0</v>
      </c>
      <c r="AU1252">
        <f t="shared" ca="1" si="451"/>
        <v>0</v>
      </c>
      <c r="AW1252">
        <f ca="1">1*(COUNTIFS($Q$4:$Q1251,Q1252,AU$4:AU1251,1)&gt;0)</f>
        <v>1</v>
      </c>
      <c r="AX1252" t="str">
        <f t="shared" ca="1" si="461"/>
        <v/>
      </c>
    </row>
    <row r="1253" spans="2:50" x14ac:dyDescent="0.35">
      <c r="B1253">
        <f t="shared" si="452"/>
        <v>1250</v>
      </c>
      <c r="C1253" s="5">
        <f>AVERAGEIFS(TimeSeries!1251:1251,TimeSeries!$1:$1,"&lt;="&amp;C$3,TimeSeries!$1:$1,"&gt;="&amp;C$2)</f>
        <v>116.4</v>
      </c>
      <c r="D1253" s="5">
        <f>AVERAGEIFS(TimeSeries!1251:1251,TimeSeries!$1:$1,"&lt;="&amp;D$3,TimeSeries!$1:$1,"&gt;="&amp;D$2)</f>
        <v>120.4</v>
      </c>
      <c r="E1253" s="5">
        <f>AVERAGEIFS(TimeSeries!1251:1251,TimeSeries!$1:$1,"&lt;="&amp;E$3,TimeSeries!$1:$1,"&gt;="&amp;E$2)</f>
        <v>121.8</v>
      </c>
      <c r="F1253" s="5">
        <f>AVERAGEIFS(TimeSeries!1251:1251,TimeSeries!$1:$1,"&lt;="&amp;F$3,TimeSeries!$1:$1,"&gt;="&amp;F$2)</f>
        <v>120.8</v>
      </c>
      <c r="G1253" s="5">
        <f>AVERAGEIFS(TimeSeries!1251:1251,TimeSeries!$1:$1,"&lt;="&amp;G$3,TimeSeries!$1:$1,"&gt;="&amp;G$2)</f>
        <v>118.7</v>
      </c>
      <c r="H1253" s="5">
        <f>AVERAGEIFS(TimeSeries!1251:1251,TimeSeries!$1:$1,"&lt;="&amp;H$3,TimeSeries!$1:$1,"&gt;="&amp;H$2)</f>
        <v>112.2</v>
      </c>
      <c r="I1253" s="5">
        <f>AVERAGEIFS(TimeSeries!1251:1251,TimeSeries!$1:$1,"&lt;="&amp;I$3,TimeSeries!$1:$1,"&gt;="&amp;I$2)</f>
        <v>110.05</v>
      </c>
      <c r="J1253" s="5">
        <f>AVERAGEIFS(TimeSeries!1251:1251,TimeSeries!$1:$1,"&lt;="&amp;J$3,TimeSeries!$1:$1,"&gt;="&amp;J$2)</f>
        <v>113.1</v>
      </c>
      <c r="K1253" s="5">
        <f>+TimeSeries!I1251</f>
        <v>116.7375</v>
      </c>
      <c r="M1253">
        <f t="shared" si="447"/>
        <v>118.33437499999999</v>
      </c>
      <c r="N1253">
        <f t="shared" si="448"/>
        <v>125.80624999999999</v>
      </c>
      <c r="O1253">
        <f t="shared" si="450"/>
        <v>0</v>
      </c>
      <c r="P1253">
        <f t="shared" si="449"/>
        <v>0</v>
      </c>
      <c r="Q1253">
        <f>+INDEX(TimeSeries!$A:$ZZ,'TimeSeries - Formatted'!$B1253+1,'TimeSeries - Formatted'!K$1)</f>
        <v>45</v>
      </c>
      <c r="R1253">
        <f>SUM(O$4:O1253)</f>
        <v>60</v>
      </c>
      <c r="S1253">
        <f>SUM(P$4:P1253)</f>
        <v>61</v>
      </c>
      <c r="U1253" s="1">
        <f t="shared" si="462"/>
        <v>-0.18913270637408575</v>
      </c>
      <c r="V1253" s="1">
        <f t="shared" si="463"/>
        <v>-0.17871759890859473</v>
      </c>
      <c r="W1253" s="1">
        <f t="shared" si="464"/>
        <v>-0.18501170960187352</v>
      </c>
      <c r="X1253" s="1">
        <f t="shared" si="465"/>
        <v>-0.18073923363852151</v>
      </c>
      <c r="Y1253" s="1">
        <f t="shared" si="466"/>
        <v>-0.15455840455840453</v>
      </c>
      <c r="Z1253" s="1">
        <f t="shared" si="467"/>
        <v>-0.16080777860882567</v>
      </c>
      <c r="AA1253" s="1">
        <f t="shared" si="468"/>
        <v>-0.17688855646970825</v>
      </c>
      <c r="AB1253" s="1">
        <f t="shared" si="469"/>
        <v>-0.1584821428571429</v>
      </c>
      <c r="AD1253" s="2">
        <f t="shared" ca="1" si="453"/>
        <v>0</v>
      </c>
      <c r="AE1253" s="2">
        <f t="shared" ca="1" si="454"/>
        <v>0</v>
      </c>
      <c r="AF1253" s="2">
        <f t="shared" ca="1" si="455"/>
        <v>0</v>
      </c>
      <c r="AG1253" s="2">
        <f t="shared" ca="1" si="456"/>
        <v>0</v>
      </c>
      <c r="AH1253" s="2">
        <f t="shared" ca="1" si="457"/>
        <v>0</v>
      </c>
      <c r="AI1253" s="2">
        <f t="shared" ca="1" si="458"/>
        <v>0</v>
      </c>
      <c r="AJ1253" s="2">
        <f t="shared" ca="1" si="459"/>
        <v>0</v>
      </c>
      <c r="AK1253" s="2">
        <f t="shared" ca="1" si="460"/>
        <v>0</v>
      </c>
      <c r="AM1253">
        <f ca="1">+IF(COUNTIFS(AM$4:AM1252,1,$Q$4:$Q1252,$Q1253)=1,0,IF(U1253*AD1253&lt;$AO$1,1,0))</f>
        <v>0</v>
      </c>
      <c r="AN1253">
        <f ca="1">+IF(COUNTIFS(AN$4:AN1252,1,$Q$4:$Q1252,$Q1253)=1,0,IF(V1253*AE1253&lt;$AO$1,1,0))</f>
        <v>0</v>
      </c>
      <c r="AO1253">
        <f ca="1">+IF(COUNTIFS(AO$4:AO1252,1,$Q$4:$Q1252,$Q1253)=1,0,IF(W1253*AF1253&lt;$AO$1,1,0))</f>
        <v>0</v>
      </c>
      <c r="AP1253">
        <f ca="1">+IF(COUNTIFS(AP$4:AP1252,1,$Q$4:$Q1252,$Q1253)=1,0,IF(X1253*AG1253&lt;$AO$1,1,0))</f>
        <v>0</v>
      </c>
      <c r="AQ1253">
        <f ca="1">+IF(COUNTIFS(AQ$4:AQ1252,1,$Q$4:$Q1252,$Q1253)=1,0,IF(Y1253*AH1253&lt;$AO$1,1,0))</f>
        <v>0</v>
      </c>
      <c r="AR1253">
        <f ca="1">+IF(COUNTIFS(AR$4:AR1252,1,$Q$4:$Q1252,$Q1253)=1,0,IF(Z1253*AI1253&lt;$AO$1,1,0))</f>
        <v>0</v>
      </c>
      <c r="AS1253">
        <f ca="1">+IF(COUNTIFS(AS$4:AS1252,1,$Q$4:$Q1252,$Q1253)=1,0,IF(AA1253*AJ1253&lt;$AO$1,1,0))</f>
        <v>0</v>
      </c>
      <c r="AT1253">
        <f ca="1">+IF(COUNTIFS(AT$4:AT1252,1,$Q$4:$Q1252,$Q1253)=1,0,IF(AB1253*AK1253&lt;$AO$1,1,0))</f>
        <v>0</v>
      </c>
      <c r="AU1253">
        <f t="shared" ca="1" si="451"/>
        <v>0</v>
      </c>
      <c r="AW1253">
        <f>1*(COUNTIFS($Q$4:$Q1252,Q1253,AU$4:AU1252,1)&gt;0)</f>
        <v>0</v>
      </c>
      <c r="AX1253" t="str">
        <f t="shared" ca="1" si="461"/>
        <v/>
      </c>
    </row>
    <row r="1254" spans="2:50" x14ac:dyDescent="0.35">
      <c r="B1254">
        <f t="shared" si="452"/>
        <v>1251</v>
      </c>
      <c r="C1254" s="5">
        <f>AVERAGEIFS(TimeSeries!1252:1252,TimeSeries!$1:$1,"&lt;="&amp;C$3,TimeSeries!$1:$1,"&gt;="&amp;C$2)</f>
        <v>115.9</v>
      </c>
      <c r="D1254" s="5">
        <f>AVERAGEIFS(TimeSeries!1252:1252,TimeSeries!$1:$1,"&lt;="&amp;D$3,TimeSeries!$1:$1,"&gt;="&amp;D$2)</f>
        <v>119.9</v>
      </c>
      <c r="E1254" s="5">
        <f>AVERAGEIFS(TimeSeries!1252:1252,TimeSeries!$1:$1,"&lt;="&amp;E$3,TimeSeries!$1:$1,"&gt;="&amp;E$2)</f>
        <v>120.6</v>
      </c>
      <c r="F1254" s="5">
        <f>AVERAGEIFS(TimeSeries!1252:1252,TimeSeries!$1:$1,"&lt;="&amp;F$3,TimeSeries!$1:$1,"&gt;="&amp;F$2)</f>
        <v>119.6</v>
      </c>
      <c r="G1254" s="5">
        <f>AVERAGEIFS(TimeSeries!1252:1252,TimeSeries!$1:$1,"&lt;="&amp;G$3,TimeSeries!$1:$1,"&gt;="&amp;G$2)</f>
        <v>120.3</v>
      </c>
      <c r="H1254" s="5">
        <f>AVERAGEIFS(TimeSeries!1252:1252,TimeSeries!$1:$1,"&lt;="&amp;H$3,TimeSeries!$1:$1,"&gt;="&amp;H$2)</f>
        <v>114.3</v>
      </c>
      <c r="I1254" s="5">
        <f>AVERAGEIFS(TimeSeries!1252:1252,TimeSeries!$1:$1,"&lt;="&amp;I$3,TimeSeries!$1:$1,"&gt;="&amp;I$2)</f>
        <v>110.8</v>
      </c>
      <c r="J1254" s="5">
        <f>AVERAGEIFS(TimeSeries!1252:1252,TimeSeries!$1:$1,"&lt;="&amp;J$3,TimeSeries!$1:$1,"&gt;="&amp;J$2)</f>
        <v>114.6</v>
      </c>
      <c r="K1254" s="5">
        <f>+TimeSeries!I1252</f>
        <v>116.9</v>
      </c>
      <c r="M1254">
        <f t="shared" si="447"/>
        <v>118.33437499999999</v>
      </c>
      <c r="N1254">
        <f t="shared" si="448"/>
        <v>125.80624999999999</v>
      </c>
      <c r="O1254">
        <f t="shared" si="450"/>
        <v>0</v>
      </c>
      <c r="P1254">
        <f t="shared" si="449"/>
        <v>0</v>
      </c>
      <c r="Q1254">
        <f>+INDEX(TimeSeries!$A:$ZZ,'TimeSeries - Formatted'!$B1254+1,'TimeSeries - Formatted'!K$1)</f>
        <v>45</v>
      </c>
      <c r="R1254">
        <f>SUM(O$4:O1254)</f>
        <v>60</v>
      </c>
      <c r="S1254">
        <f>SUM(P$4:P1254)</f>
        <v>61</v>
      </c>
      <c r="U1254" s="1">
        <f t="shared" si="462"/>
        <v>-0.19261581330546851</v>
      </c>
      <c r="V1254" s="1">
        <f t="shared" si="463"/>
        <v>-0.18212824010914042</v>
      </c>
      <c r="W1254" s="1">
        <f t="shared" si="464"/>
        <v>-0.19304115088658413</v>
      </c>
      <c r="X1254" s="1">
        <f t="shared" si="465"/>
        <v>-0.18887758562224477</v>
      </c>
      <c r="Y1254" s="1">
        <f t="shared" si="466"/>
        <v>-0.14316239316239321</v>
      </c>
      <c r="Z1254" s="1">
        <f t="shared" si="467"/>
        <v>-0.14510097232610319</v>
      </c>
      <c r="AA1254" s="1">
        <f t="shared" si="468"/>
        <v>-0.17127898279730736</v>
      </c>
      <c r="AB1254" s="1">
        <f t="shared" si="469"/>
        <v>-0.1473214285714286</v>
      </c>
      <c r="AD1254" s="2">
        <f t="shared" ca="1" si="453"/>
        <v>0</v>
      </c>
      <c r="AE1254" s="2">
        <f t="shared" ca="1" si="454"/>
        <v>0</v>
      </c>
      <c r="AF1254" s="2">
        <f t="shared" ca="1" si="455"/>
        <v>0</v>
      </c>
      <c r="AG1254" s="2">
        <f t="shared" ca="1" si="456"/>
        <v>0</v>
      </c>
      <c r="AH1254" s="2">
        <f t="shared" ca="1" si="457"/>
        <v>0</v>
      </c>
      <c r="AI1254" s="2">
        <f t="shared" ca="1" si="458"/>
        <v>0</v>
      </c>
      <c r="AJ1254" s="2">
        <f t="shared" ca="1" si="459"/>
        <v>0</v>
      </c>
      <c r="AK1254" s="2">
        <f t="shared" ca="1" si="460"/>
        <v>0</v>
      </c>
      <c r="AM1254">
        <f ca="1">+IF(COUNTIFS(AM$4:AM1253,1,$Q$4:$Q1253,$Q1254)=1,0,IF(U1254*AD1254&lt;$AO$1,1,0))</f>
        <v>0</v>
      </c>
      <c r="AN1254">
        <f ca="1">+IF(COUNTIFS(AN$4:AN1253,1,$Q$4:$Q1253,$Q1254)=1,0,IF(V1254*AE1254&lt;$AO$1,1,0))</f>
        <v>0</v>
      </c>
      <c r="AO1254">
        <f ca="1">+IF(COUNTIFS(AO$4:AO1253,1,$Q$4:$Q1253,$Q1254)=1,0,IF(W1254*AF1254&lt;$AO$1,1,0))</f>
        <v>0</v>
      </c>
      <c r="AP1254">
        <f ca="1">+IF(COUNTIFS(AP$4:AP1253,1,$Q$4:$Q1253,$Q1254)=1,0,IF(X1254*AG1254&lt;$AO$1,1,0))</f>
        <v>0</v>
      </c>
      <c r="AQ1254">
        <f ca="1">+IF(COUNTIFS(AQ$4:AQ1253,1,$Q$4:$Q1253,$Q1254)=1,0,IF(Y1254*AH1254&lt;$AO$1,1,0))</f>
        <v>0</v>
      </c>
      <c r="AR1254">
        <f ca="1">+IF(COUNTIFS(AR$4:AR1253,1,$Q$4:$Q1253,$Q1254)=1,0,IF(Z1254*AI1254&lt;$AO$1,1,0))</f>
        <v>0</v>
      </c>
      <c r="AS1254">
        <f ca="1">+IF(COUNTIFS(AS$4:AS1253,1,$Q$4:$Q1253,$Q1254)=1,0,IF(AA1254*AJ1254&lt;$AO$1,1,0))</f>
        <v>0</v>
      </c>
      <c r="AT1254">
        <f ca="1">+IF(COUNTIFS(AT$4:AT1253,1,$Q$4:$Q1253,$Q1254)=1,0,IF(AB1254*AK1254&lt;$AO$1,1,0))</f>
        <v>0</v>
      </c>
      <c r="AU1254">
        <f t="shared" ca="1" si="451"/>
        <v>0</v>
      </c>
      <c r="AW1254">
        <f ca="1">1*(COUNTIFS($Q$4:$Q1253,Q1254,AU$4:AU1253,1)&gt;0)</f>
        <v>0</v>
      </c>
      <c r="AX1254" t="str">
        <f t="shared" ca="1" si="461"/>
        <v/>
      </c>
    </row>
    <row r="1255" spans="2:50" x14ac:dyDescent="0.35">
      <c r="B1255">
        <f t="shared" si="452"/>
        <v>1252</v>
      </c>
      <c r="C1255" s="5">
        <f>AVERAGEIFS(TimeSeries!1253:1253,TimeSeries!$1:$1,"&lt;="&amp;C$3,TimeSeries!$1:$1,"&gt;="&amp;C$2)</f>
        <v>115.9</v>
      </c>
      <c r="D1255" s="5">
        <f>AVERAGEIFS(TimeSeries!1253:1253,TimeSeries!$1:$1,"&lt;="&amp;D$3,TimeSeries!$1:$1,"&gt;="&amp;D$2)</f>
        <v>119.9</v>
      </c>
      <c r="E1255" s="5">
        <f>AVERAGEIFS(TimeSeries!1253:1253,TimeSeries!$1:$1,"&lt;="&amp;E$3,TimeSeries!$1:$1,"&gt;="&amp;E$2)</f>
        <v>121.3</v>
      </c>
      <c r="F1255" s="5">
        <f>AVERAGEIFS(TimeSeries!1253:1253,TimeSeries!$1:$1,"&lt;="&amp;F$3,TimeSeries!$1:$1,"&gt;="&amp;F$2)</f>
        <v>120.8</v>
      </c>
      <c r="G1255" s="5">
        <f>AVERAGEIFS(TimeSeries!1253:1253,TimeSeries!$1:$1,"&lt;="&amp;G$3,TimeSeries!$1:$1,"&gt;="&amp;G$2)</f>
        <v>120.8</v>
      </c>
      <c r="H1255" s="5">
        <f>AVERAGEIFS(TimeSeries!1253:1253,TimeSeries!$1:$1,"&lt;="&amp;H$3,TimeSeries!$1:$1,"&gt;="&amp;H$2)</f>
        <v>114.3</v>
      </c>
      <c r="I1255" s="5">
        <f>AVERAGEIFS(TimeSeries!1253:1253,TimeSeries!$1:$1,"&lt;="&amp;I$3,TimeSeries!$1:$1,"&gt;="&amp;I$2)</f>
        <v>109.35</v>
      </c>
      <c r="J1255" s="5">
        <f>AVERAGEIFS(TimeSeries!1253:1253,TimeSeries!$1:$1,"&lt;="&amp;J$3,TimeSeries!$1:$1,"&gt;="&amp;J$2)</f>
        <v>111.7</v>
      </c>
      <c r="K1255" s="5">
        <f>+TimeSeries!I1253</f>
        <v>116.83749999999999</v>
      </c>
      <c r="M1255">
        <f t="shared" si="447"/>
        <v>118.33437499999999</v>
      </c>
      <c r="N1255">
        <f t="shared" si="448"/>
        <v>125.80624999999999</v>
      </c>
      <c r="O1255">
        <f t="shared" si="450"/>
        <v>0</v>
      </c>
      <c r="P1255">
        <f t="shared" si="449"/>
        <v>0</v>
      </c>
      <c r="Q1255">
        <f>+INDEX(TimeSeries!$A:$ZZ,'TimeSeries - Formatted'!$B1255+1,'TimeSeries - Formatted'!K$1)</f>
        <v>45</v>
      </c>
      <c r="R1255">
        <f>SUM(O$4:O1255)</f>
        <v>60</v>
      </c>
      <c r="S1255">
        <f>SUM(P$4:P1255)</f>
        <v>61</v>
      </c>
      <c r="U1255" s="1">
        <f t="shared" si="462"/>
        <v>-0.19261581330546851</v>
      </c>
      <c r="V1255" s="1">
        <f t="shared" si="463"/>
        <v>-0.18212824010914042</v>
      </c>
      <c r="W1255" s="1">
        <f t="shared" si="464"/>
        <v>-0.18835731013716961</v>
      </c>
      <c r="X1255" s="1">
        <f t="shared" si="465"/>
        <v>-0.18073923363852151</v>
      </c>
      <c r="Y1255" s="1">
        <f t="shared" si="466"/>
        <v>-0.13960113960113962</v>
      </c>
      <c r="Z1255" s="1">
        <f t="shared" si="467"/>
        <v>-0.14510097232610319</v>
      </c>
      <c r="AA1255" s="1">
        <f t="shared" si="468"/>
        <v>-0.18212415856394915</v>
      </c>
      <c r="AB1255" s="1">
        <f t="shared" si="469"/>
        <v>-0.16889880952380953</v>
      </c>
      <c r="AD1255" s="2">
        <f t="shared" ca="1" si="453"/>
        <v>0</v>
      </c>
      <c r="AE1255" s="2">
        <f t="shared" ca="1" si="454"/>
        <v>0</v>
      </c>
      <c r="AF1255" s="2">
        <f t="shared" ca="1" si="455"/>
        <v>0</v>
      </c>
      <c r="AG1255" s="2">
        <f t="shared" ca="1" si="456"/>
        <v>0</v>
      </c>
      <c r="AH1255" s="2">
        <f t="shared" ca="1" si="457"/>
        <v>0</v>
      </c>
      <c r="AI1255" s="2">
        <f t="shared" ca="1" si="458"/>
        <v>0</v>
      </c>
      <c r="AJ1255" s="2">
        <f t="shared" ca="1" si="459"/>
        <v>0</v>
      </c>
      <c r="AK1255" s="2">
        <f t="shared" ca="1" si="460"/>
        <v>0</v>
      </c>
      <c r="AM1255">
        <f ca="1">+IF(COUNTIFS(AM$4:AM1254,1,$Q$4:$Q1254,$Q1255)=1,0,IF(U1255*AD1255&lt;$AO$1,1,0))</f>
        <v>0</v>
      </c>
      <c r="AN1255">
        <f ca="1">+IF(COUNTIFS(AN$4:AN1254,1,$Q$4:$Q1254,$Q1255)=1,0,IF(V1255*AE1255&lt;$AO$1,1,0))</f>
        <v>0</v>
      </c>
      <c r="AO1255">
        <f ca="1">+IF(COUNTIFS(AO$4:AO1254,1,$Q$4:$Q1254,$Q1255)=1,0,IF(W1255*AF1255&lt;$AO$1,1,0))</f>
        <v>0</v>
      </c>
      <c r="AP1255">
        <f ca="1">+IF(COUNTIFS(AP$4:AP1254,1,$Q$4:$Q1254,$Q1255)=1,0,IF(X1255*AG1255&lt;$AO$1,1,0))</f>
        <v>0</v>
      </c>
      <c r="AQ1255">
        <f ca="1">+IF(COUNTIFS(AQ$4:AQ1254,1,$Q$4:$Q1254,$Q1255)=1,0,IF(Y1255*AH1255&lt;$AO$1,1,0))</f>
        <v>0</v>
      </c>
      <c r="AR1255">
        <f ca="1">+IF(COUNTIFS(AR$4:AR1254,1,$Q$4:$Q1254,$Q1255)=1,0,IF(Z1255*AI1255&lt;$AO$1,1,0))</f>
        <v>0</v>
      </c>
      <c r="AS1255">
        <f ca="1">+IF(COUNTIFS(AS$4:AS1254,1,$Q$4:$Q1254,$Q1255)=1,0,IF(AA1255*AJ1255&lt;$AO$1,1,0))</f>
        <v>0</v>
      </c>
      <c r="AT1255">
        <f ca="1">+IF(COUNTIFS(AT$4:AT1254,1,$Q$4:$Q1254,$Q1255)=1,0,IF(AB1255*AK1255&lt;$AO$1,1,0))</f>
        <v>0</v>
      </c>
      <c r="AU1255">
        <f t="shared" ca="1" si="451"/>
        <v>0</v>
      </c>
      <c r="AW1255">
        <f ca="1">1*(COUNTIFS($Q$4:$Q1254,Q1255,AU$4:AU1254,1)&gt;0)</f>
        <v>0</v>
      </c>
      <c r="AX1255" t="str">
        <f t="shared" ca="1" si="461"/>
        <v/>
      </c>
    </row>
    <row r="1256" spans="2:50" x14ac:dyDescent="0.35">
      <c r="B1256">
        <f t="shared" si="452"/>
        <v>1253</v>
      </c>
      <c r="C1256" s="5">
        <f>AVERAGEIFS(TimeSeries!1254:1254,TimeSeries!$1:$1,"&lt;="&amp;C$3,TimeSeries!$1:$1,"&gt;="&amp;C$2)</f>
        <v>115.4</v>
      </c>
      <c r="D1256" s="5">
        <f>AVERAGEIFS(TimeSeries!1254:1254,TimeSeries!$1:$1,"&lt;="&amp;D$3,TimeSeries!$1:$1,"&gt;="&amp;D$2)</f>
        <v>120.4</v>
      </c>
      <c r="E1256" s="5">
        <f>AVERAGEIFS(TimeSeries!1254:1254,TimeSeries!$1:$1,"&lt;="&amp;E$3,TimeSeries!$1:$1,"&gt;="&amp;E$2)</f>
        <v>121.8</v>
      </c>
      <c r="F1256" s="5">
        <f>AVERAGEIFS(TimeSeries!1254:1254,TimeSeries!$1:$1,"&lt;="&amp;F$3,TimeSeries!$1:$1,"&gt;="&amp;F$2)</f>
        <v>121.3</v>
      </c>
      <c r="G1256" s="5">
        <f>AVERAGEIFS(TimeSeries!1254:1254,TimeSeries!$1:$1,"&lt;="&amp;G$3,TimeSeries!$1:$1,"&gt;="&amp;G$2)</f>
        <v>121.3</v>
      </c>
      <c r="H1256" s="5">
        <f>AVERAGEIFS(TimeSeries!1254:1254,TimeSeries!$1:$1,"&lt;="&amp;H$3,TimeSeries!$1:$1,"&gt;="&amp;H$2)</f>
        <v>113.8</v>
      </c>
      <c r="I1256" s="5">
        <f>AVERAGEIFS(TimeSeries!1254:1254,TimeSeries!$1:$1,"&lt;="&amp;I$3,TimeSeries!$1:$1,"&gt;="&amp;I$2)</f>
        <v>112.4</v>
      </c>
      <c r="J1256" s="5">
        <f>AVERAGEIFS(TimeSeries!1254:1254,TimeSeries!$1:$1,"&lt;="&amp;J$3,TimeSeries!$1:$1,"&gt;="&amp;J$2)</f>
        <v>118.8</v>
      </c>
      <c r="K1256" s="5">
        <f>+TimeSeries!I1254</f>
        <v>117.72499999999999</v>
      </c>
      <c r="M1256">
        <f t="shared" si="447"/>
        <v>118.33437499999999</v>
      </c>
      <c r="N1256">
        <f t="shared" si="448"/>
        <v>125.80624999999999</v>
      </c>
      <c r="O1256">
        <f t="shared" si="450"/>
        <v>0</v>
      </c>
      <c r="P1256">
        <f t="shared" si="449"/>
        <v>0</v>
      </c>
      <c r="Q1256">
        <f>+INDEX(TimeSeries!$A:$ZZ,'TimeSeries - Formatted'!$B1256+1,'TimeSeries - Formatted'!K$1)</f>
        <v>45</v>
      </c>
      <c r="R1256">
        <f>SUM(O$4:O1256)</f>
        <v>60</v>
      </c>
      <c r="S1256">
        <f>SUM(P$4:P1256)</f>
        <v>61</v>
      </c>
      <c r="U1256" s="1">
        <f t="shared" si="462"/>
        <v>-0.19609892023685127</v>
      </c>
      <c r="V1256" s="1">
        <f t="shared" si="463"/>
        <v>-0.17871759890859473</v>
      </c>
      <c r="W1256" s="1">
        <f t="shared" si="464"/>
        <v>-0.18501170960187352</v>
      </c>
      <c r="X1256" s="1">
        <f t="shared" si="465"/>
        <v>-0.17734825364530349</v>
      </c>
      <c r="Y1256" s="1">
        <f t="shared" si="466"/>
        <v>-0.13603988603988615</v>
      </c>
      <c r="Z1256" s="1">
        <f t="shared" si="467"/>
        <v>-0.14884068810770379</v>
      </c>
      <c r="AA1256" s="1">
        <f t="shared" si="468"/>
        <v>-0.15931189229618536</v>
      </c>
      <c r="AB1256" s="1">
        <f t="shared" si="469"/>
        <v>-0.1160714285714286</v>
      </c>
      <c r="AD1256" s="2">
        <f t="shared" ca="1" si="453"/>
        <v>0</v>
      </c>
      <c r="AE1256" s="2">
        <f t="shared" ca="1" si="454"/>
        <v>0</v>
      </c>
      <c r="AF1256" s="2">
        <f t="shared" ca="1" si="455"/>
        <v>0</v>
      </c>
      <c r="AG1256" s="2">
        <f t="shared" ca="1" si="456"/>
        <v>0</v>
      </c>
      <c r="AH1256" s="2">
        <f t="shared" ca="1" si="457"/>
        <v>0</v>
      </c>
      <c r="AI1256" s="2">
        <f t="shared" ca="1" si="458"/>
        <v>0</v>
      </c>
      <c r="AJ1256" s="2">
        <f t="shared" ca="1" si="459"/>
        <v>0</v>
      </c>
      <c r="AK1256" s="2">
        <f t="shared" ca="1" si="460"/>
        <v>0</v>
      </c>
      <c r="AM1256">
        <f ca="1">+IF(COUNTIFS(AM$4:AM1255,1,$Q$4:$Q1255,$Q1256)=1,0,IF(U1256*AD1256&lt;$AO$1,1,0))</f>
        <v>0</v>
      </c>
      <c r="AN1256">
        <f ca="1">+IF(COUNTIFS(AN$4:AN1255,1,$Q$4:$Q1255,$Q1256)=1,0,IF(V1256*AE1256&lt;$AO$1,1,0))</f>
        <v>0</v>
      </c>
      <c r="AO1256">
        <f ca="1">+IF(COUNTIFS(AO$4:AO1255,1,$Q$4:$Q1255,$Q1256)=1,0,IF(W1256*AF1256&lt;$AO$1,1,0))</f>
        <v>0</v>
      </c>
      <c r="AP1256">
        <f ca="1">+IF(COUNTIFS(AP$4:AP1255,1,$Q$4:$Q1255,$Q1256)=1,0,IF(X1256*AG1256&lt;$AO$1,1,0))</f>
        <v>0</v>
      </c>
      <c r="AQ1256">
        <f ca="1">+IF(COUNTIFS(AQ$4:AQ1255,1,$Q$4:$Q1255,$Q1256)=1,0,IF(Y1256*AH1256&lt;$AO$1,1,0))</f>
        <v>0</v>
      </c>
      <c r="AR1256">
        <f ca="1">+IF(COUNTIFS(AR$4:AR1255,1,$Q$4:$Q1255,$Q1256)=1,0,IF(Z1256*AI1256&lt;$AO$1,1,0))</f>
        <v>0</v>
      </c>
      <c r="AS1256">
        <f ca="1">+IF(COUNTIFS(AS$4:AS1255,1,$Q$4:$Q1255,$Q1256)=1,0,IF(AA1256*AJ1256&lt;$AO$1,1,0))</f>
        <v>0</v>
      </c>
      <c r="AT1256">
        <f ca="1">+IF(COUNTIFS(AT$4:AT1255,1,$Q$4:$Q1255,$Q1256)=1,0,IF(AB1256*AK1256&lt;$AO$1,1,0))</f>
        <v>0</v>
      </c>
      <c r="AU1256">
        <f t="shared" ca="1" si="451"/>
        <v>0</v>
      </c>
      <c r="AW1256">
        <f ca="1">1*(COUNTIFS($Q$4:$Q1255,Q1256,AU$4:AU1255,1)&gt;0)</f>
        <v>0</v>
      </c>
      <c r="AX1256" t="str">
        <f t="shared" ca="1" si="461"/>
        <v/>
      </c>
    </row>
    <row r="1257" spans="2:50" x14ac:dyDescent="0.35">
      <c r="B1257">
        <f t="shared" si="452"/>
        <v>1254</v>
      </c>
      <c r="C1257" s="5">
        <f>AVERAGEIFS(TimeSeries!1255:1255,TimeSeries!$1:$1,"&lt;="&amp;C$3,TimeSeries!$1:$1,"&gt;="&amp;C$2)</f>
        <v>116.1</v>
      </c>
      <c r="D1257" s="5">
        <f>AVERAGEIFS(TimeSeries!1255:1255,TimeSeries!$1:$1,"&lt;="&amp;D$3,TimeSeries!$1:$1,"&gt;="&amp;D$2)</f>
        <v>121.1</v>
      </c>
      <c r="E1257" s="5">
        <f>AVERAGEIFS(TimeSeries!1255:1255,TimeSeries!$1:$1,"&lt;="&amp;E$3,TimeSeries!$1:$1,"&gt;="&amp;E$2)</f>
        <v>122.5</v>
      </c>
      <c r="F1257" s="5">
        <f>AVERAGEIFS(TimeSeries!1255:1255,TimeSeries!$1:$1,"&lt;="&amp;F$3,TimeSeries!$1:$1,"&gt;="&amp;F$2)</f>
        <v>122.5</v>
      </c>
      <c r="G1257" s="5">
        <f>AVERAGEIFS(TimeSeries!1255:1255,TimeSeries!$1:$1,"&lt;="&amp;G$3,TimeSeries!$1:$1,"&gt;="&amp;G$2)</f>
        <v>121.8</v>
      </c>
      <c r="H1257" s="5">
        <f>AVERAGEIFS(TimeSeries!1255:1255,TimeSeries!$1:$1,"&lt;="&amp;H$3,TimeSeries!$1:$1,"&gt;="&amp;H$2)</f>
        <v>114.3</v>
      </c>
      <c r="I1257" s="5">
        <f>AVERAGEIFS(TimeSeries!1255:1255,TimeSeries!$1:$1,"&lt;="&amp;I$3,TimeSeries!$1:$1,"&gt;="&amp;I$2)</f>
        <v>109.35</v>
      </c>
      <c r="J1257" s="5">
        <f>AVERAGEIFS(TimeSeries!1255:1255,TimeSeries!$1:$1,"&lt;="&amp;J$3,TimeSeries!$1:$1,"&gt;="&amp;J$2)</f>
        <v>111.7</v>
      </c>
      <c r="K1257" s="5">
        <f>+TimeSeries!I1255</f>
        <v>117.4375</v>
      </c>
      <c r="M1257">
        <f t="shared" si="447"/>
        <v>118.22812500000001</v>
      </c>
      <c r="N1257">
        <f t="shared" si="448"/>
        <v>125.80624999999999</v>
      </c>
      <c r="O1257">
        <f t="shared" si="450"/>
        <v>0</v>
      </c>
      <c r="P1257">
        <f t="shared" si="449"/>
        <v>0</v>
      </c>
      <c r="Q1257">
        <f>+INDEX(TimeSeries!$A:$ZZ,'TimeSeries - Formatted'!$B1257+1,'TimeSeries - Formatted'!K$1)</f>
        <v>45</v>
      </c>
      <c r="R1257">
        <f>SUM(O$4:O1257)</f>
        <v>60</v>
      </c>
      <c r="S1257">
        <f>SUM(P$4:P1257)</f>
        <v>61</v>
      </c>
      <c r="U1257" s="1">
        <f t="shared" si="462"/>
        <v>-0.19122257053291547</v>
      </c>
      <c r="V1257" s="1">
        <f t="shared" si="463"/>
        <v>-0.17394270122783084</v>
      </c>
      <c r="W1257" s="1">
        <f t="shared" si="464"/>
        <v>-0.18032786885245899</v>
      </c>
      <c r="X1257" s="1">
        <f t="shared" si="465"/>
        <v>-0.16920990166158012</v>
      </c>
      <c r="Y1257" s="1">
        <f t="shared" si="466"/>
        <v>-0.13247863247863256</v>
      </c>
      <c r="Z1257" s="1">
        <f t="shared" si="467"/>
        <v>-0.14510097232610319</v>
      </c>
      <c r="AA1257" s="1">
        <f t="shared" si="468"/>
        <v>-0.18212415856394915</v>
      </c>
      <c r="AB1257" s="1">
        <f t="shared" si="469"/>
        <v>-0.16889880952380953</v>
      </c>
      <c r="AD1257" s="2">
        <f t="shared" ca="1" si="453"/>
        <v>0</v>
      </c>
      <c r="AE1257" s="2">
        <f t="shared" ca="1" si="454"/>
        <v>0</v>
      </c>
      <c r="AF1257" s="2">
        <f t="shared" ca="1" si="455"/>
        <v>0</v>
      </c>
      <c r="AG1257" s="2">
        <f t="shared" ca="1" si="456"/>
        <v>0</v>
      </c>
      <c r="AH1257" s="2">
        <f t="shared" ca="1" si="457"/>
        <v>0</v>
      </c>
      <c r="AI1257" s="2">
        <f t="shared" ca="1" si="458"/>
        <v>0</v>
      </c>
      <c r="AJ1257" s="2">
        <f t="shared" ca="1" si="459"/>
        <v>0</v>
      </c>
      <c r="AK1257" s="2">
        <f t="shared" ca="1" si="460"/>
        <v>0</v>
      </c>
      <c r="AM1257">
        <f ca="1">+IF(COUNTIFS(AM$4:AM1256,1,$Q$4:$Q1256,$Q1257)=1,0,IF(U1257*AD1257&lt;$AO$1,1,0))</f>
        <v>0</v>
      </c>
      <c r="AN1257">
        <f ca="1">+IF(COUNTIFS(AN$4:AN1256,1,$Q$4:$Q1256,$Q1257)=1,0,IF(V1257*AE1257&lt;$AO$1,1,0))</f>
        <v>0</v>
      </c>
      <c r="AO1257">
        <f ca="1">+IF(COUNTIFS(AO$4:AO1256,1,$Q$4:$Q1256,$Q1257)=1,0,IF(W1257*AF1257&lt;$AO$1,1,0))</f>
        <v>0</v>
      </c>
      <c r="AP1257">
        <f ca="1">+IF(COUNTIFS(AP$4:AP1256,1,$Q$4:$Q1256,$Q1257)=1,0,IF(X1257*AG1257&lt;$AO$1,1,0))</f>
        <v>0</v>
      </c>
      <c r="AQ1257">
        <f ca="1">+IF(COUNTIFS(AQ$4:AQ1256,1,$Q$4:$Q1256,$Q1257)=1,0,IF(Y1257*AH1257&lt;$AO$1,1,0))</f>
        <v>0</v>
      </c>
      <c r="AR1257">
        <f ca="1">+IF(COUNTIFS(AR$4:AR1256,1,$Q$4:$Q1256,$Q1257)=1,0,IF(Z1257*AI1257&lt;$AO$1,1,0))</f>
        <v>0</v>
      </c>
      <c r="AS1257">
        <f ca="1">+IF(COUNTIFS(AS$4:AS1256,1,$Q$4:$Q1256,$Q1257)=1,0,IF(AA1257*AJ1257&lt;$AO$1,1,0))</f>
        <v>0</v>
      </c>
      <c r="AT1257">
        <f ca="1">+IF(COUNTIFS(AT$4:AT1256,1,$Q$4:$Q1256,$Q1257)=1,0,IF(AB1257*AK1257&lt;$AO$1,1,0))</f>
        <v>0</v>
      </c>
      <c r="AU1257">
        <f t="shared" ca="1" si="451"/>
        <v>0</v>
      </c>
      <c r="AW1257">
        <f ca="1">1*(COUNTIFS($Q$4:$Q1256,Q1257,AU$4:AU1256,1)&gt;0)</f>
        <v>0</v>
      </c>
      <c r="AX1257" t="str">
        <f t="shared" ca="1" si="461"/>
        <v/>
      </c>
    </row>
    <row r="1258" spans="2:50" x14ac:dyDescent="0.35">
      <c r="B1258">
        <f t="shared" si="452"/>
        <v>1255</v>
      </c>
      <c r="C1258" s="5">
        <f>AVERAGEIFS(TimeSeries!1256:1256,TimeSeries!$1:$1,"&lt;="&amp;C$3,TimeSeries!$1:$1,"&gt;="&amp;C$2)</f>
        <v>117.8</v>
      </c>
      <c r="D1258" s="5">
        <f>AVERAGEIFS(TimeSeries!1256:1256,TimeSeries!$1:$1,"&lt;="&amp;D$3,TimeSeries!$1:$1,"&gt;="&amp;D$2)</f>
        <v>122.8</v>
      </c>
      <c r="E1258" s="5">
        <f>AVERAGEIFS(TimeSeries!1256:1256,TimeSeries!$1:$1,"&lt;="&amp;E$3,TimeSeries!$1:$1,"&gt;="&amp;E$2)</f>
        <v>124.95</v>
      </c>
      <c r="F1258" s="5">
        <f>AVERAGEIFS(TimeSeries!1256:1256,TimeSeries!$1:$1,"&lt;="&amp;F$3,TimeSeries!$1:$1,"&gt;="&amp;F$2)</f>
        <v>125.95</v>
      </c>
      <c r="G1258" s="5">
        <f>AVERAGEIFS(TimeSeries!1256:1256,TimeSeries!$1:$1,"&lt;="&amp;G$3,TimeSeries!$1:$1,"&gt;="&amp;G$2)</f>
        <v>121.7</v>
      </c>
      <c r="H1258" s="5">
        <f>AVERAGEIFS(TimeSeries!1256:1256,TimeSeries!$1:$1,"&lt;="&amp;H$3,TimeSeries!$1:$1,"&gt;="&amp;H$2)</f>
        <v>112.7</v>
      </c>
      <c r="I1258" s="5">
        <f>AVERAGEIFS(TimeSeries!1256:1256,TimeSeries!$1:$1,"&lt;="&amp;I$3,TimeSeries!$1:$1,"&gt;="&amp;I$2)</f>
        <v>109.15</v>
      </c>
      <c r="J1258" s="5">
        <f>AVERAGEIFS(TimeSeries!1256:1256,TimeSeries!$1:$1,"&lt;="&amp;J$3,TimeSeries!$1:$1,"&gt;="&amp;J$2)</f>
        <v>110.3</v>
      </c>
      <c r="K1258" s="5">
        <f>+TimeSeries!I1256</f>
        <v>118.4</v>
      </c>
      <c r="M1258">
        <f t="shared" si="447"/>
        <v>118.22812500000001</v>
      </c>
      <c r="N1258">
        <f t="shared" si="448"/>
        <v>125.80624999999999</v>
      </c>
      <c r="O1258">
        <f t="shared" si="450"/>
        <v>0</v>
      </c>
      <c r="P1258">
        <f t="shared" si="449"/>
        <v>0</v>
      </c>
      <c r="Q1258">
        <f>+INDEX(TimeSeries!$A:$ZZ,'TimeSeries - Formatted'!$B1258+1,'TimeSeries - Formatted'!K$1)</f>
        <v>45</v>
      </c>
      <c r="R1258">
        <f>SUM(O$4:O1258)</f>
        <v>60</v>
      </c>
      <c r="S1258">
        <f>SUM(P$4:P1258)</f>
        <v>61</v>
      </c>
      <c r="U1258" s="1">
        <f t="shared" si="462"/>
        <v>-0.17938000696621392</v>
      </c>
      <c r="V1258" s="1">
        <f t="shared" si="463"/>
        <v>-0.16234652114597548</v>
      </c>
      <c r="W1258" s="1">
        <f t="shared" si="464"/>
        <v>-0.16393442622950816</v>
      </c>
      <c r="X1258" s="1">
        <f t="shared" si="465"/>
        <v>-0.14581213970837559</v>
      </c>
      <c r="Y1258" s="1">
        <f t="shared" si="466"/>
        <v>-0.13319088319088324</v>
      </c>
      <c r="Z1258" s="1">
        <f t="shared" si="467"/>
        <v>-0.15706806282722507</v>
      </c>
      <c r="AA1258" s="1">
        <f t="shared" si="468"/>
        <v>-0.18362004487658923</v>
      </c>
      <c r="AB1258" s="1">
        <f t="shared" si="469"/>
        <v>-0.17931547619047628</v>
      </c>
      <c r="AD1258" s="2">
        <f t="shared" ca="1" si="453"/>
        <v>0</v>
      </c>
      <c r="AE1258" s="2">
        <f t="shared" ca="1" si="454"/>
        <v>0</v>
      </c>
      <c r="AF1258" s="2">
        <f t="shared" ca="1" si="455"/>
        <v>0</v>
      </c>
      <c r="AG1258" s="2">
        <f t="shared" ca="1" si="456"/>
        <v>0</v>
      </c>
      <c r="AH1258" s="2">
        <f t="shared" ca="1" si="457"/>
        <v>0</v>
      </c>
      <c r="AI1258" s="2">
        <f t="shared" ca="1" si="458"/>
        <v>0</v>
      </c>
      <c r="AJ1258" s="2">
        <f t="shared" ca="1" si="459"/>
        <v>0</v>
      </c>
      <c r="AK1258" s="2">
        <f t="shared" ca="1" si="460"/>
        <v>0</v>
      </c>
      <c r="AM1258">
        <f ca="1">+IF(COUNTIFS(AM$4:AM1257,1,$Q$4:$Q1257,$Q1258)=1,0,IF(U1258*AD1258&lt;$AO$1,1,0))</f>
        <v>0</v>
      </c>
      <c r="AN1258">
        <f ca="1">+IF(COUNTIFS(AN$4:AN1257,1,$Q$4:$Q1257,$Q1258)=1,0,IF(V1258*AE1258&lt;$AO$1,1,0))</f>
        <v>0</v>
      </c>
      <c r="AO1258">
        <f ca="1">+IF(COUNTIFS(AO$4:AO1257,1,$Q$4:$Q1257,$Q1258)=1,0,IF(W1258*AF1258&lt;$AO$1,1,0))</f>
        <v>0</v>
      </c>
      <c r="AP1258">
        <f ca="1">+IF(COUNTIFS(AP$4:AP1257,1,$Q$4:$Q1257,$Q1258)=1,0,IF(X1258*AG1258&lt;$AO$1,1,0))</f>
        <v>0</v>
      </c>
      <c r="AQ1258">
        <f ca="1">+IF(COUNTIFS(AQ$4:AQ1257,1,$Q$4:$Q1257,$Q1258)=1,0,IF(Y1258*AH1258&lt;$AO$1,1,0))</f>
        <v>0</v>
      </c>
      <c r="AR1258">
        <f ca="1">+IF(COUNTIFS(AR$4:AR1257,1,$Q$4:$Q1257,$Q1258)=1,0,IF(Z1258*AI1258&lt;$AO$1,1,0))</f>
        <v>0</v>
      </c>
      <c r="AS1258">
        <f ca="1">+IF(COUNTIFS(AS$4:AS1257,1,$Q$4:$Q1257,$Q1258)=1,0,IF(AA1258*AJ1258&lt;$AO$1,1,0))</f>
        <v>0</v>
      </c>
      <c r="AT1258">
        <f ca="1">+IF(COUNTIFS(AT$4:AT1257,1,$Q$4:$Q1257,$Q1258)=1,0,IF(AB1258*AK1258&lt;$AO$1,1,0))</f>
        <v>0</v>
      </c>
      <c r="AU1258">
        <f t="shared" ca="1" si="451"/>
        <v>0</v>
      </c>
      <c r="AW1258">
        <f ca="1">1*(COUNTIFS($Q$4:$Q1257,Q1258,AU$4:AU1257,1)&gt;0)</f>
        <v>0</v>
      </c>
      <c r="AX1258" t="str">
        <f t="shared" ca="1" si="461"/>
        <v/>
      </c>
    </row>
    <row r="1259" spans="2:50" x14ac:dyDescent="0.35">
      <c r="B1259">
        <f t="shared" si="452"/>
        <v>1256</v>
      </c>
      <c r="C1259" s="5">
        <f>AVERAGEIFS(TimeSeries!1257:1257,TimeSeries!$1:$1,"&lt;="&amp;C$3,TimeSeries!$1:$1,"&gt;="&amp;C$2)</f>
        <v>119.5</v>
      </c>
      <c r="D1259" s="5">
        <f>AVERAGEIFS(TimeSeries!1257:1257,TimeSeries!$1:$1,"&lt;="&amp;D$3,TimeSeries!$1:$1,"&gt;="&amp;D$2)</f>
        <v>124.5</v>
      </c>
      <c r="E1259" s="5">
        <f>AVERAGEIFS(TimeSeries!1257:1257,TimeSeries!$1:$1,"&lt;="&amp;E$3,TimeSeries!$1:$1,"&gt;="&amp;E$2)</f>
        <v>126.65</v>
      </c>
      <c r="F1259" s="5">
        <f>AVERAGEIFS(TimeSeries!1257:1257,TimeSeries!$1:$1,"&lt;="&amp;F$3,TimeSeries!$1:$1,"&gt;="&amp;F$2)</f>
        <v>127.65</v>
      </c>
      <c r="G1259" s="5">
        <f>AVERAGEIFS(TimeSeries!1257:1257,TimeSeries!$1:$1,"&lt;="&amp;G$3,TimeSeries!$1:$1,"&gt;="&amp;G$2)</f>
        <v>122.7</v>
      </c>
      <c r="H1259" s="5">
        <f>AVERAGEIFS(TimeSeries!1257:1257,TimeSeries!$1:$1,"&lt;="&amp;H$3,TimeSeries!$1:$1,"&gt;="&amp;H$2)</f>
        <v>113.7</v>
      </c>
      <c r="I1259" s="5">
        <f>AVERAGEIFS(TimeSeries!1257:1257,TimeSeries!$1:$1,"&lt;="&amp;I$3,TimeSeries!$1:$1,"&gt;="&amp;I$2)</f>
        <v>113.7</v>
      </c>
      <c r="J1259" s="5">
        <f>AVERAGEIFS(TimeSeries!1257:1257,TimeSeries!$1:$1,"&lt;="&amp;J$3,TimeSeries!$1:$1,"&gt;="&amp;J$2)</f>
        <v>117.4</v>
      </c>
      <c r="K1259" s="5">
        <f>+TimeSeries!I1257</f>
        <v>120.6375</v>
      </c>
      <c r="M1259">
        <f t="shared" si="447"/>
        <v>118.22812500000001</v>
      </c>
      <c r="N1259">
        <f t="shared" si="448"/>
        <v>125.80624999999999</v>
      </c>
      <c r="O1259">
        <f t="shared" si="450"/>
        <v>1</v>
      </c>
      <c r="P1259">
        <f t="shared" si="449"/>
        <v>0</v>
      </c>
      <c r="Q1259">
        <f>+INDEX(TimeSeries!$A:$ZZ,'TimeSeries - Formatted'!$B1259+1,'TimeSeries - Formatted'!K$1)</f>
        <v>45</v>
      </c>
      <c r="R1259">
        <f>SUM(O$4:O1259)</f>
        <v>61</v>
      </c>
      <c r="S1259">
        <f>SUM(P$4:P1259)</f>
        <v>61</v>
      </c>
      <c r="U1259" s="1">
        <f t="shared" si="462"/>
        <v>-0.16753744339951238</v>
      </c>
      <c r="V1259" s="1">
        <f t="shared" si="463"/>
        <v>-0.14167528438469501</v>
      </c>
      <c r="W1259" s="1">
        <f t="shared" si="464"/>
        <v>-0.1093530239099858</v>
      </c>
      <c r="X1259" s="1">
        <f t="shared" si="465"/>
        <v>-0.10232067510548515</v>
      </c>
      <c r="Y1259" s="1">
        <f t="shared" si="466"/>
        <v>-0.11535688536409505</v>
      </c>
      <c r="Z1259" s="1">
        <f t="shared" si="467"/>
        <v>-0.14958863126402389</v>
      </c>
      <c r="AA1259" s="1">
        <f t="shared" si="468"/>
        <v>-0.14958863126402389</v>
      </c>
      <c r="AB1259" s="1">
        <f t="shared" si="469"/>
        <v>-0.12648809523809523</v>
      </c>
      <c r="AD1259" s="2">
        <f t="shared" ca="1" si="453"/>
        <v>0</v>
      </c>
      <c r="AE1259" s="2">
        <f t="shared" ca="1" si="454"/>
        <v>0</v>
      </c>
      <c r="AF1259" s="2">
        <f t="shared" ca="1" si="455"/>
        <v>0</v>
      </c>
      <c r="AG1259" s="2">
        <f t="shared" ca="1" si="456"/>
        <v>0</v>
      </c>
      <c r="AH1259" s="2">
        <f t="shared" ca="1" si="457"/>
        <v>0</v>
      </c>
      <c r="AI1259" s="2">
        <f t="shared" ca="1" si="458"/>
        <v>0</v>
      </c>
      <c r="AJ1259" s="2">
        <f t="shared" ca="1" si="459"/>
        <v>0</v>
      </c>
      <c r="AK1259" s="2">
        <f t="shared" ca="1" si="460"/>
        <v>0</v>
      </c>
      <c r="AM1259">
        <f ca="1">+IF(COUNTIFS(AM$4:AM1258,1,$Q$4:$Q1258,$Q1259)=1,0,IF(U1259*AD1259&lt;$AO$1,1,0))</f>
        <v>0</v>
      </c>
      <c r="AN1259">
        <f ca="1">+IF(COUNTIFS(AN$4:AN1258,1,$Q$4:$Q1258,$Q1259)=1,0,IF(V1259*AE1259&lt;$AO$1,1,0))</f>
        <v>0</v>
      </c>
      <c r="AO1259">
        <f ca="1">+IF(COUNTIFS(AO$4:AO1258,1,$Q$4:$Q1258,$Q1259)=1,0,IF(W1259*AF1259&lt;$AO$1,1,0))</f>
        <v>0</v>
      </c>
      <c r="AP1259">
        <f ca="1">+IF(COUNTIFS(AP$4:AP1258,1,$Q$4:$Q1258,$Q1259)=1,0,IF(X1259*AG1259&lt;$AO$1,1,0))</f>
        <v>0</v>
      </c>
      <c r="AQ1259">
        <f ca="1">+IF(COUNTIFS(AQ$4:AQ1258,1,$Q$4:$Q1258,$Q1259)=1,0,IF(Y1259*AH1259&lt;$AO$1,1,0))</f>
        <v>0</v>
      </c>
      <c r="AR1259">
        <f ca="1">+IF(COUNTIFS(AR$4:AR1258,1,$Q$4:$Q1258,$Q1259)=1,0,IF(Z1259*AI1259&lt;$AO$1,1,0))</f>
        <v>0</v>
      </c>
      <c r="AS1259">
        <f ca="1">+IF(COUNTIFS(AS$4:AS1258,1,$Q$4:$Q1258,$Q1259)=1,0,IF(AA1259*AJ1259&lt;$AO$1,1,0))</f>
        <v>0</v>
      </c>
      <c r="AT1259">
        <f ca="1">+IF(COUNTIFS(AT$4:AT1258,1,$Q$4:$Q1258,$Q1259)=1,0,IF(AB1259*AK1259&lt;$AO$1,1,0))</f>
        <v>0</v>
      </c>
      <c r="AU1259">
        <f t="shared" ca="1" si="451"/>
        <v>0</v>
      </c>
      <c r="AW1259">
        <f ca="1">1*(COUNTIFS($Q$4:$Q1258,Q1259,AU$4:AU1258,1)&gt;0)</f>
        <v>0</v>
      </c>
      <c r="AX1259" t="str">
        <f t="shared" ca="1" si="461"/>
        <v/>
      </c>
    </row>
    <row r="1260" spans="2:50" x14ac:dyDescent="0.35">
      <c r="B1260">
        <f t="shared" si="452"/>
        <v>1257</v>
      </c>
      <c r="C1260" s="5">
        <f>AVERAGEIFS(TimeSeries!1258:1258,TimeSeries!$1:$1,"&lt;="&amp;C$3,TimeSeries!$1:$1,"&gt;="&amp;C$2)</f>
        <v>122.45</v>
      </c>
      <c r="D1260" s="5">
        <f>AVERAGEIFS(TimeSeries!1258:1258,TimeSeries!$1:$1,"&lt;="&amp;D$3,TimeSeries!$1:$1,"&gt;="&amp;D$2)</f>
        <v>127.45</v>
      </c>
      <c r="E1260" s="5">
        <f>AVERAGEIFS(TimeSeries!1258:1258,TimeSeries!$1:$1,"&lt;="&amp;E$3,TimeSeries!$1:$1,"&gt;="&amp;E$2)</f>
        <v>129.55000000000001</v>
      </c>
      <c r="F1260" s="5">
        <f>AVERAGEIFS(TimeSeries!1258:1258,TimeSeries!$1:$1,"&lt;="&amp;F$3,TimeSeries!$1:$1,"&gt;="&amp;F$2)</f>
        <v>133.05000000000001</v>
      </c>
      <c r="G1260" s="5">
        <f>AVERAGEIFS(TimeSeries!1258:1258,TimeSeries!$1:$1,"&lt;="&amp;G$3,TimeSeries!$1:$1,"&gt;="&amp;G$2)</f>
        <v>129.5</v>
      </c>
      <c r="H1260" s="5">
        <f>AVERAGEIFS(TimeSeries!1258:1258,TimeSeries!$1:$1,"&lt;="&amp;H$3,TimeSeries!$1:$1,"&gt;="&amp;H$2)</f>
        <v>117.5</v>
      </c>
      <c r="I1260" s="5">
        <f>AVERAGEIFS(TimeSeries!1258:1258,TimeSeries!$1:$1,"&lt;="&amp;I$3,TimeSeries!$1:$1,"&gt;="&amp;I$2)</f>
        <v>114.7</v>
      </c>
      <c r="J1260" s="5">
        <f>AVERAGEIFS(TimeSeries!1258:1258,TimeSeries!$1:$1,"&lt;="&amp;J$3,TimeSeries!$1:$1,"&gt;="&amp;J$2)</f>
        <v>117.4</v>
      </c>
      <c r="K1260" s="5">
        <f>+TimeSeries!I1258</f>
        <v>124.05</v>
      </c>
      <c r="M1260">
        <f t="shared" ref="M1260:M1323" si="470">_xlfn.PERCENTILE.EXC(K1221:K1260,25%)</f>
        <v>118.22812500000001</v>
      </c>
      <c r="N1260">
        <f t="shared" ref="N1260:N1323" si="471">_xlfn.PERCENTILE.EXC(K1221:K1260,50%)</f>
        <v>125.80624999999999</v>
      </c>
      <c r="O1260">
        <f t="shared" si="450"/>
        <v>0</v>
      </c>
      <c r="P1260">
        <f t="shared" ref="P1260:P1323" si="472">1*((K1260&gt;N1260)*(MIN(K1249:K1259)&lt;$M1260)*(SUM(P1249:P1259)=0))</f>
        <v>0</v>
      </c>
      <c r="Q1260">
        <f>+INDEX(TimeSeries!$A:$ZZ,'TimeSeries - Formatted'!$B1260+1,'TimeSeries - Formatted'!K$1)</f>
        <v>45</v>
      </c>
      <c r="R1260">
        <f>SUM(O$4:O1260)</f>
        <v>61</v>
      </c>
      <c r="S1260">
        <f>SUM(P$4:P1260)</f>
        <v>61</v>
      </c>
      <c r="U1260" s="1">
        <f t="shared" si="462"/>
        <v>-0.11588447653429601</v>
      </c>
      <c r="V1260" s="1">
        <f t="shared" si="463"/>
        <v>-6.6300366300366287E-2</v>
      </c>
      <c r="W1260" s="1">
        <f t="shared" si="464"/>
        <v>-2.0415879017013139E-2</v>
      </c>
      <c r="X1260" s="1">
        <f t="shared" si="465"/>
        <v>2.2598870056498299E-3</v>
      </c>
      <c r="Y1260" s="1">
        <f t="shared" si="466"/>
        <v>-8.8021431305014275E-3</v>
      </c>
      <c r="Z1260" s="1">
        <f t="shared" si="467"/>
        <v>-9.3713844967219462E-2</v>
      </c>
      <c r="AA1260" s="1">
        <f t="shared" si="468"/>
        <v>-0.12941176470588234</v>
      </c>
      <c r="AB1260" s="1">
        <f t="shared" si="469"/>
        <v>-0.10722433460076042</v>
      </c>
      <c r="AD1260" s="2">
        <f t="shared" ca="1" si="453"/>
        <v>0</v>
      </c>
      <c r="AE1260" s="2">
        <f t="shared" ca="1" si="454"/>
        <v>0</v>
      </c>
      <c r="AF1260" s="2">
        <f t="shared" ca="1" si="455"/>
        <v>0</v>
      </c>
      <c r="AG1260" s="2">
        <f t="shared" ca="1" si="456"/>
        <v>0</v>
      </c>
      <c r="AH1260" s="2">
        <f t="shared" ca="1" si="457"/>
        <v>0</v>
      </c>
      <c r="AI1260" s="2">
        <f t="shared" ca="1" si="458"/>
        <v>0</v>
      </c>
      <c r="AJ1260" s="2">
        <f t="shared" ca="1" si="459"/>
        <v>0</v>
      </c>
      <c r="AK1260" s="2">
        <f t="shared" ca="1" si="460"/>
        <v>0</v>
      </c>
      <c r="AM1260">
        <f ca="1">+IF(COUNTIFS(AM$4:AM1259,1,$Q$4:$Q1259,$Q1260)=1,0,IF(U1260*AD1260&lt;$AO$1,1,0))</f>
        <v>0</v>
      </c>
      <c r="AN1260">
        <f ca="1">+IF(COUNTIFS(AN$4:AN1259,1,$Q$4:$Q1259,$Q1260)=1,0,IF(V1260*AE1260&lt;$AO$1,1,0))</f>
        <v>0</v>
      </c>
      <c r="AO1260">
        <f ca="1">+IF(COUNTIFS(AO$4:AO1259,1,$Q$4:$Q1259,$Q1260)=1,0,IF(W1260*AF1260&lt;$AO$1,1,0))</f>
        <v>0</v>
      </c>
      <c r="AP1260">
        <f ca="1">+IF(COUNTIFS(AP$4:AP1259,1,$Q$4:$Q1259,$Q1260)=1,0,IF(X1260*AG1260&lt;$AO$1,1,0))</f>
        <v>0</v>
      </c>
      <c r="AQ1260">
        <f ca="1">+IF(COUNTIFS(AQ$4:AQ1259,1,$Q$4:$Q1259,$Q1260)=1,0,IF(Y1260*AH1260&lt;$AO$1,1,0))</f>
        <v>0</v>
      </c>
      <c r="AR1260">
        <f ca="1">+IF(COUNTIFS(AR$4:AR1259,1,$Q$4:$Q1259,$Q1260)=1,0,IF(Z1260*AI1260&lt;$AO$1,1,0))</f>
        <v>0</v>
      </c>
      <c r="AS1260">
        <f ca="1">+IF(COUNTIFS(AS$4:AS1259,1,$Q$4:$Q1259,$Q1260)=1,0,IF(AA1260*AJ1260&lt;$AO$1,1,0))</f>
        <v>0</v>
      </c>
      <c r="AT1260">
        <f ca="1">+IF(COUNTIFS(AT$4:AT1259,1,$Q$4:$Q1259,$Q1260)=1,0,IF(AB1260*AK1260&lt;$AO$1,1,0))</f>
        <v>0</v>
      </c>
      <c r="AU1260">
        <f t="shared" ca="1" si="451"/>
        <v>0</v>
      </c>
      <c r="AW1260">
        <f ca="1">1*(COUNTIFS($Q$4:$Q1259,Q1260,AU$4:AU1259,1)&gt;0)</f>
        <v>0</v>
      </c>
      <c r="AX1260" t="str">
        <f t="shared" ca="1" si="461"/>
        <v/>
      </c>
    </row>
    <row r="1261" spans="2:50" x14ac:dyDescent="0.35">
      <c r="B1261">
        <f t="shared" si="452"/>
        <v>1258</v>
      </c>
      <c r="C1261" s="5">
        <f>AVERAGEIFS(TimeSeries!1259:1259,TimeSeries!$1:$1,"&lt;="&amp;C$3,TimeSeries!$1:$1,"&gt;="&amp;C$2)</f>
        <v>126.05</v>
      </c>
      <c r="D1261" s="5">
        <f>AVERAGEIFS(TimeSeries!1259:1259,TimeSeries!$1:$1,"&lt;="&amp;D$3,TimeSeries!$1:$1,"&gt;="&amp;D$2)</f>
        <v>130.55000000000001</v>
      </c>
      <c r="E1261" s="5">
        <f>AVERAGEIFS(TimeSeries!1259:1259,TimeSeries!$1:$1,"&lt;="&amp;E$3,TimeSeries!$1:$1,"&gt;="&amp;E$2)</f>
        <v>131.94999999999999</v>
      </c>
      <c r="F1261" s="5">
        <f>AVERAGEIFS(TimeSeries!1259:1259,TimeSeries!$1:$1,"&lt;="&amp;F$3,TimeSeries!$1:$1,"&gt;="&amp;F$2)</f>
        <v>134.44999999999999</v>
      </c>
      <c r="G1261" s="5">
        <f>AVERAGEIFS(TimeSeries!1259:1259,TimeSeries!$1:$1,"&lt;="&amp;G$3,TimeSeries!$1:$1,"&gt;="&amp;G$2)</f>
        <v>129.5</v>
      </c>
      <c r="H1261" s="5">
        <f>AVERAGEIFS(TimeSeries!1259:1259,TimeSeries!$1:$1,"&lt;="&amp;H$3,TimeSeries!$1:$1,"&gt;="&amp;H$2)</f>
        <v>119</v>
      </c>
      <c r="I1261" s="5">
        <f>AVERAGEIFS(TimeSeries!1259:1259,TimeSeries!$1:$1,"&lt;="&amp;I$3,TimeSeries!$1:$1,"&gt;="&amp;I$2)</f>
        <v>116.2</v>
      </c>
      <c r="J1261" s="5">
        <f>AVERAGEIFS(TimeSeries!1259:1259,TimeSeries!$1:$1,"&lt;="&amp;J$3,TimeSeries!$1:$1,"&gt;="&amp;J$2)</f>
        <v>117.4</v>
      </c>
      <c r="K1261" s="5">
        <f>+TimeSeries!I1259</f>
        <v>125.925</v>
      </c>
      <c r="M1261">
        <f t="shared" si="470"/>
        <v>118.22812500000001</v>
      </c>
      <c r="N1261">
        <f t="shared" si="471"/>
        <v>125.4375</v>
      </c>
      <c r="O1261">
        <f t="shared" si="450"/>
        <v>0</v>
      </c>
      <c r="P1261">
        <f t="shared" si="472"/>
        <v>1</v>
      </c>
      <c r="Q1261">
        <f>+INDEX(TimeSeries!$A:$ZZ,'TimeSeries - Formatted'!$B1261+1,'TimeSeries - Formatted'!K$1)</f>
        <v>45</v>
      </c>
      <c r="R1261">
        <f>SUM(O$4:O1261)</f>
        <v>61</v>
      </c>
      <c r="S1261">
        <f>SUM(P$4:P1261)</f>
        <v>62</v>
      </c>
      <c r="U1261" s="1">
        <f t="shared" si="462"/>
        <v>-1.7919750681729574E-2</v>
      </c>
      <c r="V1261" s="1">
        <f t="shared" si="463"/>
        <v>2.4323264025107871E-2</v>
      </c>
      <c r="W1261" s="1">
        <f t="shared" si="464"/>
        <v>1.8525665766113253E-2</v>
      </c>
      <c r="X1261" s="1">
        <f t="shared" si="465"/>
        <v>1.0522360015031706E-2</v>
      </c>
      <c r="Y1261" s="1">
        <f t="shared" si="466"/>
        <v>0</v>
      </c>
      <c r="Z1261" s="1">
        <f t="shared" si="467"/>
        <v>-2.1381578947368363E-2</v>
      </c>
      <c r="AA1261" s="1">
        <f t="shared" si="468"/>
        <v>-5.5284552845528467E-2</v>
      </c>
      <c r="AB1261" s="1">
        <f t="shared" si="469"/>
        <v>-4.5528455284552849E-2</v>
      </c>
      <c r="AD1261" s="2">
        <f t="shared" ca="1" si="453"/>
        <v>0</v>
      </c>
      <c r="AE1261" s="2">
        <f t="shared" ca="1" si="454"/>
        <v>0</v>
      </c>
      <c r="AF1261" s="2">
        <f t="shared" ca="1" si="455"/>
        <v>0</v>
      </c>
      <c r="AG1261" s="2">
        <f t="shared" ca="1" si="456"/>
        <v>1</v>
      </c>
      <c r="AH1261" s="2">
        <f t="shared" ca="1" si="457"/>
        <v>0</v>
      </c>
      <c r="AI1261" s="2">
        <f t="shared" ca="1" si="458"/>
        <v>0</v>
      </c>
      <c r="AJ1261" s="2">
        <f t="shared" ca="1" si="459"/>
        <v>0</v>
      </c>
      <c r="AK1261" s="2">
        <f t="shared" ca="1" si="460"/>
        <v>0</v>
      </c>
      <c r="AM1261">
        <f ca="1">+IF(COUNTIFS(AM$4:AM1260,1,$Q$4:$Q1260,$Q1261)=1,0,IF(U1261*AD1261&lt;$AO$1,1,0))</f>
        <v>0</v>
      </c>
      <c r="AN1261">
        <f ca="1">+IF(COUNTIFS(AN$4:AN1260,1,$Q$4:$Q1260,$Q1261)=1,0,IF(V1261*AE1261&lt;$AO$1,1,0))</f>
        <v>0</v>
      </c>
      <c r="AO1261">
        <f ca="1">+IF(COUNTIFS(AO$4:AO1260,1,$Q$4:$Q1260,$Q1261)=1,0,IF(W1261*AF1261&lt;$AO$1,1,0))</f>
        <v>0</v>
      </c>
      <c r="AP1261">
        <f ca="1">+IF(COUNTIFS(AP$4:AP1260,1,$Q$4:$Q1260,$Q1261)=1,0,IF(X1261*AG1261&lt;$AO$1,1,0))</f>
        <v>0</v>
      </c>
      <c r="AQ1261">
        <f ca="1">+IF(COUNTIFS(AQ$4:AQ1260,1,$Q$4:$Q1260,$Q1261)=1,0,IF(Y1261*AH1261&lt;$AO$1,1,0))</f>
        <v>0</v>
      </c>
      <c r="AR1261">
        <f ca="1">+IF(COUNTIFS(AR$4:AR1260,1,$Q$4:$Q1260,$Q1261)=1,0,IF(Z1261*AI1261&lt;$AO$1,1,0))</f>
        <v>0</v>
      </c>
      <c r="AS1261">
        <f ca="1">+IF(COUNTIFS(AS$4:AS1260,1,$Q$4:$Q1260,$Q1261)=1,0,IF(AA1261*AJ1261&lt;$AO$1,1,0))</f>
        <v>0</v>
      </c>
      <c r="AT1261">
        <f ca="1">+IF(COUNTIFS(AT$4:AT1260,1,$Q$4:$Q1260,$Q1261)=1,0,IF(AB1261*AK1261&lt;$AO$1,1,0))</f>
        <v>0</v>
      </c>
      <c r="AU1261">
        <f t="shared" ca="1" si="451"/>
        <v>0</v>
      </c>
      <c r="AW1261">
        <f ca="1">1*(COUNTIFS($Q$4:$Q1260,Q1261,AU$4:AU1260,1)&gt;0)</f>
        <v>0</v>
      </c>
      <c r="AX1261" t="str">
        <f t="shared" ca="1" si="461"/>
        <v/>
      </c>
    </row>
    <row r="1262" spans="2:50" x14ac:dyDescent="0.35">
      <c r="B1262">
        <f t="shared" si="452"/>
        <v>1259</v>
      </c>
      <c r="C1262" s="5">
        <f>AVERAGEIFS(TimeSeries!1260:1260,TimeSeries!$1:$1,"&lt;="&amp;C$3,TimeSeries!$1:$1,"&gt;="&amp;C$2)</f>
        <v>128.94999999999999</v>
      </c>
      <c r="D1262" s="5">
        <f>AVERAGEIFS(TimeSeries!1260:1260,TimeSeries!$1:$1,"&lt;="&amp;D$3,TimeSeries!$1:$1,"&gt;="&amp;D$2)</f>
        <v>132.44999999999999</v>
      </c>
      <c r="E1262" s="5">
        <f>AVERAGEIFS(TimeSeries!1260:1260,TimeSeries!$1:$1,"&lt;="&amp;E$3,TimeSeries!$1:$1,"&gt;="&amp;E$2)</f>
        <v>133.19999999999999</v>
      </c>
      <c r="F1262" s="5">
        <f>AVERAGEIFS(TimeSeries!1260:1260,TimeSeries!$1:$1,"&lt;="&amp;F$3,TimeSeries!$1:$1,"&gt;="&amp;F$2)</f>
        <v>135.19999999999999</v>
      </c>
      <c r="G1262" s="5">
        <f>AVERAGEIFS(TimeSeries!1260:1260,TimeSeries!$1:$1,"&lt;="&amp;G$3,TimeSeries!$1:$1,"&gt;="&amp;G$2)</f>
        <v>130.94999999999999</v>
      </c>
      <c r="H1262" s="5">
        <f>AVERAGEIFS(TimeSeries!1260:1260,TimeSeries!$1:$1,"&lt;="&amp;H$3,TimeSeries!$1:$1,"&gt;="&amp;H$2)</f>
        <v>121.45</v>
      </c>
      <c r="I1262" s="5">
        <f>AVERAGEIFS(TimeSeries!1260:1260,TimeSeries!$1:$1,"&lt;="&amp;I$3,TimeSeries!$1:$1,"&gt;="&amp;I$2)</f>
        <v>117.9</v>
      </c>
      <c r="J1262" s="5">
        <f>AVERAGEIFS(TimeSeries!1260:1260,TimeSeries!$1:$1,"&lt;="&amp;J$3,TimeSeries!$1:$1,"&gt;="&amp;J$2)</f>
        <v>118.8</v>
      </c>
      <c r="K1262" s="5">
        <f>+TimeSeries!I1260</f>
        <v>127.75</v>
      </c>
      <c r="M1262">
        <f t="shared" si="470"/>
        <v>118.22812500000001</v>
      </c>
      <c r="N1262">
        <f t="shared" si="471"/>
        <v>125.4375</v>
      </c>
      <c r="O1262">
        <f t="shared" si="450"/>
        <v>0</v>
      </c>
      <c r="P1262">
        <f t="shared" si="472"/>
        <v>0</v>
      </c>
      <c r="Q1262">
        <f>+INDEX(TimeSeries!$A:$ZZ,'TimeSeries - Formatted'!$B1262+1,'TimeSeries - Formatted'!K$1)</f>
        <v>45</v>
      </c>
      <c r="R1262">
        <f>SUM(O$4:O1262)</f>
        <v>61</v>
      </c>
      <c r="S1262">
        <f>SUM(P$4:P1262)</f>
        <v>62</v>
      </c>
      <c r="U1262" s="1">
        <f t="shared" si="462"/>
        <v>2.300674335581121E-2</v>
      </c>
      <c r="V1262" s="1">
        <f t="shared" si="463"/>
        <v>1.4553810800459477E-2</v>
      </c>
      <c r="W1262" s="1">
        <f t="shared" si="464"/>
        <v>9.4732853353542978E-3</v>
      </c>
      <c r="X1262" s="1">
        <f t="shared" si="465"/>
        <v>5.5782818891780828E-3</v>
      </c>
      <c r="Y1262" s="1">
        <f t="shared" si="466"/>
        <v>1.1196911196911019E-2</v>
      </c>
      <c r="Z1262" s="1">
        <f t="shared" si="467"/>
        <v>2.0588235294117574E-2</v>
      </c>
      <c r="AA1262" s="1">
        <f t="shared" si="468"/>
        <v>1.4629948364888179E-2</v>
      </c>
      <c r="AB1262" s="1">
        <f t="shared" si="469"/>
        <v>0</v>
      </c>
      <c r="AD1262" s="2">
        <f t="shared" ca="1" si="453"/>
        <v>0</v>
      </c>
      <c r="AE1262" s="2">
        <f t="shared" ca="1" si="454"/>
        <v>1</v>
      </c>
      <c r="AF1262" s="2">
        <f t="shared" ca="1" si="455"/>
        <v>1</v>
      </c>
      <c r="AG1262" s="2">
        <f t="shared" ca="1" si="456"/>
        <v>1</v>
      </c>
      <c r="AH1262" s="2">
        <f t="shared" ca="1" si="457"/>
        <v>0</v>
      </c>
      <c r="AI1262" s="2">
        <f t="shared" ca="1" si="458"/>
        <v>0</v>
      </c>
      <c r="AJ1262" s="2">
        <f t="shared" ca="1" si="459"/>
        <v>0</v>
      </c>
      <c r="AK1262" s="2">
        <f t="shared" ca="1" si="460"/>
        <v>0</v>
      </c>
      <c r="AM1262">
        <f ca="1">+IF(COUNTIFS(AM$4:AM1261,1,$Q$4:$Q1261,$Q1262)=1,0,IF(U1262*AD1262&lt;$AO$1,1,0))</f>
        <v>0</v>
      </c>
      <c r="AN1262">
        <f ca="1">+IF(COUNTIFS(AN$4:AN1261,1,$Q$4:$Q1261,$Q1262)=1,0,IF(V1262*AE1262&lt;$AO$1,1,0))</f>
        <v>0</v>
      </c>
      <c r="AO1262">
        <f ca="1">+IF(COUNTIFS(AO$4:AO1261,1,$Q$4:$Q1261,$Q1262)=1,0,IF(W1262*AF1262&lt;$AO$1,1,0))</f>
        <v>0</v>
      </c>
      <c r="AP1262">
        <f ca="1">+IF(COUNTIFS(AP$4:AP1261,1,$Q$4:$Q1261,$Q1262)=1,0,IF(X1262*AG1262&lt;$AO$1,1,0))</f>
        <v>0</v>
      </c>
      <c r="AQ1262">
        <f ca="1">+IF(COUNTIFS(AQ$4:AQ1261,1,$Q$4:$Q1261,$Q1262)=1,0,IF(Y1262*AH1262&lt;$AO$1,1,0))</f>
        <v>0</v>
      </c>
      <c r="AR1262">
        <f ca="1">+IF(COUNTIFS(AR$4:AR1261,1,$Q$4:$Q1261,$Q1262)=1,0,IF(Z1262*AI1262&lt;$AO$1,1,0))</f>
        <v>0</v>
      </c>
      <c r="AS1262">
        <f ca="1">+IF(COUNTIFS(AS$4:AS1261,1,$Q$4:$Q1261,$Q1262)=1,0,IF(AA1262*AJ1262&lt;$AO$1,1,0))</f>
        <v>0</v>
      </c>
      <c r="AT1262">
        <f ca="1">+IF(COUNTIFS(AT$4:AT1261,1,$Q$4:$Q1261,$Q1262)=1,0,IF(AB1262*AK1262&lt;$AO$1,1,0))</f>
        <v>0</v>
      </c>
      <c r="AU1262">
        <f t="shared" ca="1" si="451"/>
        <v>0</v>
      </c>
      <c r="AW1262">
        <f ca="1">1*(COUNTIFS($Q$4:$Q1261,Q1262,AU$4:AU1261,1)&gt;0)</f>
        <v>0</v>
      </c>
      <c r="AX1262" t="str">
        <f t="shared" ca="1" si="461"/>
        <v/>
      </c>
    </row>
    <row r="1263" spans="2:50" x14ac:dyDescent="0.35">
      <c r="B1263">
        <f t="shared" si="452"/>
        <v>1260</v>
      </c>
      <c r="C1263" s="5">
        <f>AVERAGEIFS(TimeSeries!1261:1261,TimeSeries!$1:$1,"&lt;="&amp;C$3,TimeSeries!$1:$1,"&gt;="&amp;C$2)</f>
        <v>131.19999999999999</v>
      </c>
      <c r="D1263" s="5">
        <f>AVERAGEIFS(TimeSeries!1261:1261,TimeSeries!$1:$1,"&lt;="&amp;D$3,TimeSeries!$1:$1,"&gt;="&amp;D$2)</f>
        <v>134.19999999999999</v>
      </c>
      <c r="E1263" s="5">
        <f>AVERAGEIFS(TimeSeries!1261:1261,TimeSeries!$1:$1,"&lt;="&amp;E$3,TimeSeries!$1:$1,"&gt;="&amp;E$2)</f>
        <v>134.9</v>
      </c>
      <c r="F1263" s="5">
        <f>AVERAGEIFS(TimeSeries!1261:1261,TimeSeries!$1:$1,"&lt;="&amp;F$3,TimeSeries!$1:$1,"&gt;="&amp;F$2)</f>
        <v>136.9</v>
      </c>
      <c r="G1263" s="5">
        <f>AVERAGEIFS(TimeSeries!1261:1261,TimeSeries!$1:$1,"&lt;="&amp;G$3,TimeSeries!$1:$1,"&gt;="&amp;G$2)</f>
        <v>132.65</v>
      </c>
      <c r="H1263" s="5">
        <f>AVERAGEIFS(TimeSeries!1261:1261,TimeSeries!$1:$1,"&lt;="&amp;H$3,TimeSeries!$1:$1,"&gt;="&amp;H$2)</f>
        <v>123.15</v>
      </c>
      <c r="I1263" s="5">
        <f>AVERAGEIFS(TimeSeries!1261:1261,TimeSeries!$1:$1,"&lt;="&amp;I$3,TimeSeries!$1:$1,"&gt;="&amp;I$2)</f>
        <v>120.3</v>
      </c>
      <c r="J1263" s="5">
        <f>AVERAGEIFS(TimeSeries!1261:1261,TimeSeries!$1:$1,"&lt;="&amp;J$3,TimeSeries!$1:$1,"&gt;="&amp;J$2)</f>
        <v>121.6</v>
      </c>
      <c r="K1263" s="5">
        <f>+TimeSeries!I1261</f>
        <v>129.76249999999999</v>
      </c>
      <c r="M1263">
        <f t="shared" si="470"/>
        <v>118.22812500000001</v>
      </c>
      <c r="N1263">
        <f t="shared" si="471"/>
        <v>125.4375</v>
      </c>
      <c r="O1263">
        <f t="shared" si="450"/>
        <v>0</v>
      </c>
      <c r="P1263">
        <f t="shared" si="472"/>
        <v>0</v>
      </c>
      <c r="Q1263">
        <f>+INDEX(TimeSeries!$A:$ZZ,'TimeSeries - Formatted'!$B1263+1,'TimeSeries - Formatted'!K$1)</f>
        <v>45</v>
      </c>
      <c r="R1263">
        <f>SUM(O$4:O1263)</f>
        <v>61</v>
      </c>
      <c r="S1263">
        <f>SUM(P$4:P1263)</f>
        <v>62</v>
      </c>
      <c r="U1263" s="1">
        <f t="shared" si="462"/>
        <v>1.7448623497479554E-2</v>
      </c>
      <c r="V1263" s="1">
        <f t="shared" si="463"/>
        <v>1.3212533031332629E-2</v>
      </c>
      <c r="W1263" s="1">
        <f t="shared" si="464"/>
        <v>1.2762762762762891E-2</v>
      </c>
      <c r="X1263" s="1">
        <f t="shared" si="465"/>
        <v>1.2573964497041512E-2</v>
      </c>
      <c r="Y1263" s="1">
        <f t="shared" si="466"/>
        <v>1.2982054219167649E-2</v>
      </c>
      <c r="Z1263" s="1">
        <f t="shared" si="467"/>
        <v>1.3997529847673995E-2</v>
      </c>
      <c r="AA1263" s="1">
        <f t="shared" si="468"/>
        <v>2.0356234096692072E-2</v>
      </c>
      <c r="AB1263" s="1">
        <f t="shared" si="469"/>
        <v>2.3569023569023573E-2</v>
      </c>
      <c r="AD1263" s="2">
        <f t="shared" ca="1" si="453"/>
        <v>1</v>
      </c>
      <c r="AE1263" s="2">
        <f t="shared" ca="1" si="454"/>
        <v>1</v>
      </c>
      <c r="AF1263" s="2">
        <f t="shared" ca="1" si="455"/>
        <v>1</v>
      </c>
      <c r="AG1263" s="2">
        <f t="shared" ca="1" si="456"/>
        <v>1</v>
      </c>
      <c r="AH1263" s="2">
        <f t="shared" ca="1" si="457"/>
        <v>1</v>
      </c>
      <c r="AI1263" s="2">
        <f t="shared" ca="1" si="458"/>
        <v>1</v>
      </c>
      <c r="AJ1263" s="2">
        <f t="shared" ca="1" si="459"/>
        <v>1</v>
      </c>
      <c r="AK1263" s="2">
        <f t="shared" ca="1" si="460"/>
        <v>0</v>
      </c>
      <c r="AM1263">
        <f ca="1">+IF(COUNTIFS(AM$4:AM1262,1,$Q$4:$Q1262,$Q1263)=1,0,IF(U1263*AD1263&lt;$AO$1,1,0))</f>
        <v>0</v>
      </c>
      <c r="AN1263">
        <f ca="1">+IF(COUNTIFS(AN$4:AN1262,1,$Q$4:$Q1262,$Q1263)=1,0,IF(V1263*AE1263&lt;$AO$1,1,0))</f>
        <v>0</v>
      </c>
      <c r="AO1263">
        <f ca="1">+IF(COUNTIFS(AO$4:AO1262,1,$Q$4:$Q1262,$Q1263)=1,0,IF(W1263*AF1263&lt;$AO$1,1,0))</f>
        <v>0</v>
      </c>
      <c r="AP1263">
        <f ca="1">+IF(COUNTIFS(AP$4:AP1262,1,$Q$4:$Q1262,$Q1263)=1,0,IF(X1263*AG1263&lt;$AO$1,1,0))</f>
        <v>0</v>
      </c>
      <c r="AQ1263">
        <f ca="1">+IF(COUNTIFS(AQ$4:AQ1262,1,$Q$4:$Q1262,$Q1263)=1,0,IF(Y1263*AH1263&lt;$AO$1,1,0))</f>
        <v>0</v>
      </c>
      <c r="AR1263">
        <f ca="1">+IF(COUNTIFS(AR$4:AR1262,1,$Q$4:$Q1262,$Q1263)=1,0,IF(Z1263*AI1263&lt;$AO$1,1,0))</f>
        <v>0</v>
      </c>
      <c r="AS1263">
        <f ca="1">+IF(COUNTIFS(AS$4:AS1262,1,$Q$4:$Q1262,$Q1263)=1,0,IF(AA1263*AJ1263&lt;$AO$1,1,0))</f>
        <v>0</v>
      </c>
      <c r="AT1263">
        <f ca="1">+IF(COUNTIFS(AT$4:AT1262,1,$Q$4:$Q1262,$Q1263)=1,0,IF(AB1263*AK1263&lt;$AO$1,1,0))</f>
        <v>0</v>
      </c>
      <c r="AU1263">
        <f t="shared" ca="1" si="451"/>
        <v>0</v>
      </c>
      <c r="AW1263">
        <f ca="1">1*(COUNTIFS($Q$4:$Q1262,Q1263,AU$4:AU1262,1)&gt;0)</f>
        <v>0</v>
      </c>
      <c r="AX1263" t="str">
        <f t="shared" ca="1" si="461"/>
        <v/>
      </c>
    </row>
    <row r="1264" spans="2:50" x14ac:dyDescent="0.35">
      <c r="B1264">
        <f t="shared" si="452"/>
        <v>1261</v>
      </c>
      <c r="C1264" s="5">
        <f>AVERAGEIFS(TimeSeries!1262:1262,TimeSeries!$1:$1,"&lt;="&amp;C$3,TimeSeries!$1:$1,"&gt;="&amp;C$2)</f>
        <v>132.4</v>
      </c>
      <c r="D1264" s="5">
        <f>AVERAGEIFS(TimeSeries!1262:1262,TimeSeries!$1:$1,"&lt;="&amp;D$3,TimeSeries!$1:$1,"&gt;="&amp;D$2)</f>
        <v>135.9</v>
      </c>
      <c r="E1264" s="5">
        <f>AVERAGEIFS(TimeSeries!1262:1262,TimeSeries!$1:$1,"&lt;="&amp;E$3,TimeSeries!$1:$1,"&gt;="&amp;E$2)</f>
        <v>137.30000000000001</v>
      </c>
      <c r="F1264" s="5">
        <f>AVERAGEIFS(TimeSeries!1262:1262,TimeSeries!$1:$1,"&lt;="&amp;F$3,TimeSeries!$1:$1,"&gt;="&amp;F$2)</f>
        <v>138.80000000000001</v>
      </c>
      <c r="G1264" s="5">
        <f>AVERAGEIFS(TimeSeries!1262:1262,TimeSeries!$1:$1,"&lt;="&amp;G$3,TimeSeries!$1:$1,"&gt;="&amp;G$2)</f>
        <v>133.85</v>
      </c>
      <c r="H1264" s="5">
        <f>AVERAGEIFS(TimeSeries!1262:1262,TimeSeries!$1:$1,"&lt;="&amp;H$3,TimeSeries!$1:$1,"&gt;="&amp;H$2)</f>
        <v>124.85</v>
      </c>
      <c r="I1264" s="5">
        <f>AVERAGEIFS(TimeSeries!1262:1262,TimeSeries!$1:$1,"&lt;="&amp;I$3,TimeSeries!$1:$1,"&gt;="&amp;I$2)</f>
        <v>122</v>
      </c>
      <c r="J1264" s="5">
        <f>AVERAGEIFS(TimeSeries!1262:1262,TimeSeries!$1:$1,"&lt;="&amp;J$3,TimeSeries!$1:$1,"&gt;="&amp;J$2)</f>
        <v>123</v>
      </c>
      <c r="K1264" s="5">
        <f>+TimeSeries!I1262</f>
        <v>131.38750000000002</v>
      </c>
      <c r="M1264">
        <f t="shared" si="470"/>
        <v>118.22812500000001</v>
      </c>
      <c r="N1264">
        <f t="shared" si="471"/>
        <v>125.4375</v>
      </c>
      <c r="O1264">
        <f t="shared" si="450"/>
        <v>0</v>
      </c>
      <c r="P1264">
        <f t="shared" si="472"/>
        <v>0</v>
      </c>
      <c r="Q1264">
        <f>+INDEX(TimeSeries!$A:$ZZ,'TimeSeries - Formatted'!$B1264+1,'TimeSeries - Formatted'!K$1)</f>
        <v>45</v>
      </c>
      <c r="R1264">
        <f>SUM(O$4:O1264)</f>
        <v>61</v>
      </c>
      <c r="S1264">
        <f>SUM(P$4:P1264)</f>
        <v>62</v>
      </c>
      <c r="U1264" s="1">
        <f t="shared" si="462"/>
        <v>9.1463414634147533E-3</v>
      </c>
      <c r="V1264" s="1">
        <f t="shared" si="463"/>
        <v>1.266766020864396E-2</v>
      </c>
      <c r="W1264" s="1">
        <f t="shared" si="464"/>
        <v>1.7790956263899149E-2</v>
      </c>
      <c r="X1264" s="1">
        <f t="shared" si="465"/>
        <v>1.3878743608473298E-2</v>
      </c>
      <c r="Y1264" s="1">
        <f t="shared" si="466"/>
        <v>9.0463626083678861E-3</v>
      </c>
      <c r="Z1264" s="1">
        <f t="shared" si="467"/>
        <v>1.3804303694681108E-2</v>
      </c>
      <c r="AA1264" s="1">
        <f t="shared" si="468"/>
        <v>1.413133832086455E-2</v>
      </c>
      <c r="AB1264" s="1">
        <f t="shared" si="469"/>
        <v>1.1513157894736947E-2</v>
      </c>
      <c r="AD1264" s="2">
        <f t="shared" ca="1" si="453"/>
        <v>1</v>
      </c>
      <c r="AE1264" s="2">
        <f t="shared" ca="1" si="454"/>
        <v>1</v>
      </c>
      <c r="AF1264" s="2">
        <f t="shared" ca="1" si="455"/>
        <v>1</v>
      </c>
      <c r="AG1264" s="2">
        <f t="shared" ca="1" si="456"/>
        <v>1</v>
      </c>
      <c r="AH1264" s="2">
        <f t="shared" ca="1" si="457"/>
        <v>1</v>
      </c>
      <c r="AI1264" s="2">
        <f t="shared" ca="1" si="458"/>
        <v>1</v>
      </c>
      <c r="AJ1264" s="2">
        <f t="shared" ca="1" si="459"/>
        <v>1</v>
      </c>
      <c r="AK1264" s="2">
        <f t="shared" ca="1" si="460"/>
        <v>1</v>
      </c>
      <c r="AM1264">
        <f ca="1">+IF(COUNTIFS(AM$4:AM1263,1,$Q$4:$Q1263,$Q1264)=1,0,IF(U1264*AD1264&lt;$AO$1,1,0))</f>
        <v>0</v>
      </c>
      <c r="AN1264">
        <f ca="1">+IF(COUNTIFS(AN$4:AN1263,1,$Q$4:$Q1263,$Q1264)=1,0,IF(V1264*AE1264&lt;$AO$1,1,0))</f>
        <v>0</v>
      </c>
      <c r="AO1264">
        <f ca="1">+IF(COUNTIFS(AO$4:AO1263,1,$Q$4:$Q1263,$Q1264)=1,0,IF(W1264*AF1264&lt;$AO$1,1,0))</f>
        <v>0</v>
      </c>
      <c r="AP1264">
        <f ca="1">+IF(COUNTIFS(AP$4:AP1263,1,$Q$4:$Q1263,$Q1264)=1,0,IF(X1264*AG1264&lt;$AO$1,1,0))</f>
        <v>0</v>
      </c>
      <c r="AQ1264">
        <f ca="1">+IF(COUNTIFS(AQ$4:AQ1263,1,$Q$4:$Q1263,$Q1264)=1,0,IF(Y1264*AH1264&lt;$AO$1,1,0))</f>
        <v>0</v>
      </c>
      <c r="AR1264">
        <f ca="1">+IF(COUNTIFS(AR$4:AR1263,1,$Q$4:$Q1263,$Q1264)=1,0,IF(Z1264*AI1264&lt;$AO$1,1,0))</f>
        <v>0</v>
      </c>
      <c r="AS1264">
        <f ca="1">+IF(COUNTIFS(AS$4:AS1263,1,$Q$4:$Q1263,$Q1264)=1,0,IF(AA1264*AJ1264&lt;$AO$1,1,0))</f>
        <v>0</v>
      </c>
      <c r="AT1264">
        <f ca="1">+IF(COUNTIFS(AT$4:AT1263,1,$Q$4:$Q1263,$Q1264)=1,0,IF(AB1264*AK1264&lt;$AO$1,1,0))</f>
        <v>0</v>
      </c>
      <c r="AU1264">
        <f t="shared" ca="1" si="451"/>
        <v>0</v>
      </c>
      <c r="AW1264">
        <f ca="1">1*(COUNTIFS($Q$4:$Q1263,Q1264,AU$4:AU1263,1)&gt;0)</f>
        <v>0</v>
      </c>
      <c r="AX1264" t="str">
        <f t="shared" ca="1" si="461"/>
        <v/>
      </c>
    </row>
    <row r="1265" spans="2:50" x14ac:dyDescent="0.35">
      <c r="B1265">
        <f t="shared" si="452"/>
        <v>1262</v>
      </c>
      <c r="C1265" s="5">
        <f>AVERAGEIFS(TimeSeries!1263:1263,TimeSeries!$1:$1,"&lt;="&amp;C$3,TimeSeries!$1:$1,"&gt;="&amp;C$2)</f>
        <v>134.1</v>
      </c>
      <c r="D1265" s="5">
        <f>AVERAGEIFS(TimeSeries!1263:1263,TimeSeries!$1:$1,"&lt;="&amp;D$3,TimeSeries!$1:$1,"&gt;="&amp;D$2)</f>
        <v>137.1</v>
      </c>
      <c r="E1265" s="5">
        <f>AVERAGEIFS(TimeSeries!1263:1263,TimeSeries!$1:$1,"&lt;="&amp;E$3,TimeSeries!$1:$1,"&gt;="&amp;E$2)</f>
        <v>138.5</v>
      </c>
      <c r="F1265" s="5">
        <f>AVERAGEIFS(TimeSeries!1263:1263,TimeSeries!$1:$1,"&lt;="&amp;F$3,TimeSeries!$1:$1,"&gt;="&amp;F$2)</f>
        <v>140</v>
      </c>
      <c r="G1265" s="5">
        <f>AVERAGEIFS(TimeSeries!1263:1263,TimeSeries!$1:$1,"&lt;="&amp;G$3,TimeSeries!$1:$1,"&gt;="&amp;G$2)</f>
        <v>135.05000000000001</v>
      </c>
      <c r="H1265" s="5">
        <f>AVERAGEIFS(TimeSeries!1263:1263,TimeSeries!$1:$1,"&lt;="&amp;H$3,TimeSeries!$1:$1,"&gt;="&amp;H$2)</f>
        <v>126.05</v>
      </c>
      <c r="I1265" s="5">
        <f>AVERAGEIFS(TimeSeries!1263:1263,TimeSeries!$1:$1,"&lt;="&amp;I$3,TimeSeries!$1:$1,"&gt;="&amp;I$2)</f>
        <v>123.25</v>
      </c>
      <c r="J1265" s="5">
        <f>AVERAGEIFS(TimeSeries!1263:1263,TimeSeries!$1:$1,"&lt;="&amp;J$3,TimeSeries!$1:$1,"&gt;="&amp;J$2)</f>
        <v>124.5</v>
      </c>
      <c r="K1265" s="5">
        <f>+TimeSeries!I1263</f>
        <v>132.72500000000002</v>
      </c>
      <c r="M1265">
        <f t="shared" si="470"/>
        <v>118.22812500000001</v>
      </c>
      <c r="N1265">
        <f t="shared" si="471"/>
        <v>125.4375</v>
      </c>
      <c r="O1265">
        <f t="shared" si="450"/>
        <v>0</v>
      </c>
      <c r="P1265">
        <f t="shared" si="472"/>
        <v>0</v>
      </c>
      <c r="Q1265">
        <f>+INDEX(TimeSeries!$A:$ZZ,'TimeSeries - Formatted'!$B1265+1,'TimeSeries - Formatted'!K$1)</f>
        <v>45</v>
      </c>
      <c r="R1265">
        <f>SUM(O$4:O1265)</f>
        <v>61</v>
      </c>
      <c r="S1265">
        <f>SUM(P$4:P1265)</f>
        <v>62</v>
      </c>
      <c r="U1265" s="1">
        <f t="shared" si="462"/>
        <v>1.2839879154078471E-2</v>
      </c>
      <c r="V1265" s="1">
        <f t="shared" si="463"/>
        <v>8.8300220750550107E-3</v>
      </c>
      <c r="W1265" s="1">
        <f t="shared" si="464"/>
        <v>8.7399854333576332E-3</v>
      </c>
      <c r="X1265" s="1">
        <f t="shared" si="465"/>
        <v>8.6455331412103043E-3</v>
      </c>
      <c r="Y1265" s="1">
        <f t="shared" si="466"/>
        <v>8.9652596189766509E-3</v>
      </c>
      <c r="Z1265" s="1">
        <f t="shared" si="467"/>
        <v>9.6115338406086437E-3</v>
      </c>
      <c r="AA1265" s="1">
        <f t="shared" si="468"/>
        <v>1.0245901639344357E-2</v>
      </c>
      <c r="AB1265" s="1">
        <f t="shared" si="469"/>
        <v>1.2195121951219523E-2</v>
      </c>
      <c r="AD1265" s="2">
        <f t="shared" ca="1" si="453"/>
        <v>1</v>
      </c>
      <c r="AE1265" s="2">
        <f t="shared" ca="1" si="454"/>
        <v>1</v>
      </c>
      <c r="AF1265" s="2">
        <f t="shared" ca="1" si="455"/>
        <v>1</v>
      </c>
      <c r="AG1265" s="2">
        <f t="shared" ca="1" si="456"/>
        <v>1</v>
      </c>
      <c r="AH1265" s="2">
        <f t="shared" ca="1" si="457"/>
        <v>1</v>
      </c>
      <c r="AI1265" s="2">
        <f t="shared" ca="1" si="458"/>
        <v>1</v>
      </c>
      <c r="AJ1265" s="2">
        <f t="shared" ca="1" si="459"/>
        <v>1</v>
      </c>
      <c r="AK1265" s="2">
        <f t="shared" ca="1" si="460"/>
        <v>1</v>
      </c>
      <c r="AM1265">
        <f ca="1">+IF(COUNTIFS(AM$4:AM1264,1,$Q$4:$Q1264,$Q1265)=1,0,IF(U1265*AD1265&lt;$AO$1,1,0))</f>
        <v>0</v>
      </c>
      <c r="AN1265">
        <f ca="1">+IF(COUNTIFS(AN$4:AN1264,1,$Q$4:$Q1264,$Q1265)=1,0,IF(V1265*AE1265&lt;$AO$1,1,0))</f>
        <v>0</v>
      </c>
      <c r="AO1265">
        <f ca="1">+IF(COUNTIFS(AO$4:AO1264,1,$Q$4:$Q1264,$Q1265)=1,0,IF(W1265*AF1265&lt;$AO$1,1,0))</f>
        <v>0</v>
      </c>
      <c r="AP1265">
        <f ca="1">+IF(COUNTIFS(AP$4:AP1264,1,$Q$4:$Q1264,$Q1265)=1,0,IF(X1265*AG1265&lt;$AO$1,1,0))</f>
        <v>0</v>
      </c>
      <c r="AQ1265">
        <f ca="1">+IF(COUNTIFS(AQ$4:AQ1264,1,$Q$4:$Q1264,$Q1265)=1,0,IF(Y1265*AH1265&lt;$AO$1,1,0))</f>
        <v>0</v>
      </c>
      <c r="AR1265">
        <f ca="1">+IF(COUNTIFS(AR$4:AR1264,1,$Q$4:$Q1264,$Q1265)=1,0,IF(Z1265*AI1265&lt;$AO$1,1,0))</f>
        <v>0</v>
      </c>
      <c r="AS1265">
        <f ca="1">+IF(COUNTIFS(AS$4:AS1264,1,$Q$4:$Q1264,$Q1265)=1,0,IF(AA1265*AJ1265&lt;$AO$1,1,0))</f>
        <v>0</v>
      </c>
      <c r="AT1265">
        <f ca="1">+IF(COUNTIFS(AT$4:AT1264,1,$Q$4:$Q1264,$Q1265)=1,0,IF(AB1265*AK1265&lt;$AO$1,1,0))</f>
        <v>0</v>
      </c>
      <c r="AU1265">
        <f t="shared" ca="1" si="451"/>
        <v>0</v>
      </c>
      <c r="AW1265">
        <f ca="1">1*(COUNTIFS($Q$4:$Q1264,Q1265,AU$4:AU1264,1)&gt;0)</f>
        <v>0</v>
      </c>
      <c r="AX1265" t="str">
        <f t="shared" ca="1" si="461"/>
        <v/>
      </c>
    </row>
    <row r="1266" spans="2:50" x14ac:dyDescent="0.35">
      <c r="B1266">
        <f t="shared" si="452"/>
        <v>1263</v>
      </c>
      <c r="C1266" s="5">
        <f>AVERAGEIFS(TimeSeries!1264:1264,TimeSeries!$1:$1,"&lt;="&amp;C$3,TimeSeries!$1:$1,"&gt;="&amp;C$2)</f>
        <v>135.30000000000001</v>
      </c>
      <c r="D1266" s="5">
        <f>AVERAGEIFS(TimeSeries!1264:1264,TimeSeries!$1:$1,"&lt;="&amp;D$3,TimeSeries!$1:$1,"&gt;="&amp;D$2)</f>
        <v>138.80000000000001</v>
      </c>
      <c r="E1266" s="5">
        <f>AVERAGEIFS(TimeSeries!1264:1264,TimeSeries!$1:$1,"&lt;="&amp;E$3,TimeSeries!$1:$1,"&gt;="&amp;E$2)</f>
        <v>140.19999999999999</v>
      </c>
      <c r="F1266" s="5">
        <f>AVERAGEIFS(TimeSeries!1264:1264,TimeSeries!$1:$1,"&lt;="&amp;F$3,TimeSeries!$1:$1,"&gt;="&amp;F$2)</f>
        <v>141.19999999999999</v>
      </c>
      <c r="G1266" s="5">
        <f>AVERAGEIFS(TimeSeries!1264:1264,TimeSeries!$1:$1,"&lt;="&amp;G$3,TimeSeries!$1:$1,"&gt;="&amp;G$2)</f>
        <v>136.25</v>
      </c>
      <c r="H1266" s="5">
        <f>AVERAGEIFS(TimeSeries!1264:1264,TimeSeries!$1:$1,"&lt;="&amp;H$3,TimeSeries!$1:$1,"&gt;="&amp;H$2)</f>
        <v>127.25</v>
      </c>
      <c r="I1266" s="5">
        <f>AVERAGEIFS(TimeSeries!1264:1264,TimeSeries!$1:$1,"&lt;="&amp;I$3,TimeSeries!$1:$1,"&gt;="&amp;I$2)</f>
        <v>124.45</v>
      </c>
      <c r="J1266" s="5">
        <f>AVERAGEIFS(TimeSeries!1264:1264,TimeSeries!$1:$1,"&lt;="&amp;J$3,TimeSeries!$1:$1,"&gt;="&amp;J$2)</f>
        <v>125.9</v>
      </c>
      <c r="K1266" s="5">
        <f>+TimeSeries!I1264</f>
        <v>134.05000000000001</v>
      </c>
      <c r="M1266">
        <f t="shared" si="470"/>
        <v>118.22812500000001</v>
      </c>
      <c r="N1266">
        <f t="shared" si="471"/>
        <v>125.4375</v>
      </c>
      <c r="O1266">
        <f t="shared" si="450"/>
        <v>0</v>
      </c>
      <c r="P1266">
        <f t="shared" si="472"/>
        <v>0</v>
      </c>
      <c r="Q1266">
        <f>+INDEX(TimeSeries!$A:$ZZ,'TimeSeries - Formatted'!$B1266+1,'TimeSeries - Formatted'!K$1)</f>
        <v>45</v>
      </c>
      <c r="R1266">
        <f>SUM(O$4:O1266)</f>
        <v>61</v>
      </c>
      <c r="S1266">
        <f>SUM(P$4:P1266)</f>
        <v>62</v>
      </c>
      <c r="U1266" s="1">
        <f t="shared" si="462"/>
        <v>8.9485458612976743E-3</v>
      </c>
      <c r="V1266" s="1">
        <f t="shared" si="463"/>
        <v>1.2399708242159191E-2</v>
      </c>
      <c r="W1266" s="1">
        <f t="shared" si="464"/>
        <v>1.2274368231046884E-2</v>
      </c>
      <c r="X1266" s="1">
        <f t="shared" si="465"/>
        <v>8.5714285714284522E-3</v>
      </c>
      <c r="Y1266" s="1">
        <f t="shared" si="466"/>
        <v>8.8855979266937446E-3</v>
      </c>
      <c r="Z1266" s="1">
        <f t="shared" si="467"/>
        <v>9.5200317334391826E-3</v>
      </c>
      <c r="AA1266" s="1">
        <f t="shared" si="468"/>
        <v>9.7363083164301312E-3</v>
      </c>
      <c r="AB1266" s="1">
        <f t="shared" si="469"/>
        <v>1.1244979919678766E-2</v>
      </c>
      <c r="AD1266" s="2">
        <f t="shared" ca="1" si="453"/>
        <v>1</v>
      </c>
      <c r="AE1266" s="2">
        <f t="shared" ca="1" si="454"/>
        <v>1</v>
      </c>
      <c r="AF1266" s="2">
        <f t="shared" ca="1" si="455"/>
        <v>1</v>
      </c>
      <c r="AG1266" s="2">
        <f t="shared" ca="1" si="456"/>
        <v>1</v>
      </c>
      <c r="AH1266" s="2">
        <f t="shared" ca="1" si="457"/>
        <v>1</v>
      </c>
      <c r="AI1266" s="2">
        <f t="shared" ca="1" si="458"/>
        <v>1</v>
      </c>
      <c r="AJ1266" s="2">
        <f t="shared" ca="1" si="459"/>
        <v>1</v>
      </c>
      <c r="AK1266" s="2">
        <f t="shared" ca="1" si="460"/>
        <v>1</v>
      </c>
      <c r="AM1266">
        <f ca="1">+IF(COUNTIFS(AM$4:AM1265,1,$Q$4:$Q1265,$Q1266)=1,0,IF(U1266*AD1266&lt;$AO$1,1,0))</f>
        <v>0</v>
      </c>
      <c r="AN1266">
        <f ca="1">+IF(COUNTIFS(AN$4:AN1265,1,$Q$4:$Q1265,$Q1266)=1,0,IF(V1266*AE1266&lt;$AO$1,1,0))</f>
        <v>0</v>
      </c>
      <c r="AO1266">
        <f ca="1">+IF(COUNTIFS(AO$4:AO1265,1,$Q$4:$Q1265,$Q1266)=1,0,IF(W1266*AF1266&lt;$AO$1,1,0))</f>
        <v>0</v>
      </c>
      <c r="AP1266">
        <f ca="1">+IF(COUNTIFS(AP$4:AP1265,1,$Q$4:$Q1265,$Q1266)=1,0,IF(X1266*AG1266&lt;$AO$1,1,0))</f>
        <v>0</v>
      </c>
      <c r="AQ1266">
        <f ca="1">+IF(COUNTIFS(AQ$4:AQ1265,1,$Q$4:$Q1265,$Q1266)=1,0,IF(Y1266*AH1266&lt;$AO$1,1,0))</f>
        <v>0</v>
      </c>
      <c r="AR1266">
        <f ca="1">+IF(COUNTIFS(AR$4:AR1265,1,$Q$4:$Q1265,$Q1266)=1,0,IF(Z1266*AI1266&lt;$AO$1,1,0))</f>
        <v>0</v>
      </c>
      <c r="AS1266">
        <f ca="1">+IF(COUNTIFS(AS$4:AS1265,1,$Q$4:$Q1265,$Q1266)=1,0,IF(AA1266*AJ1266&lt;$AO$1,1,0))</f>
        <v>0</v>
      </c>
      <c r="AT1266">
        <f ca="1">+IF(COUNTIFS(AT$4:AT1265,1,$Q$4:$Q1265,$Q1266)=1,0,IF(AB1266*AK1266&lt;$AO$1,1,0))</f>
        <v>0</v>
      </c>
      <c r="AU1266">
        <f t="shared" ca="1" si="451"/>
        <v>0</v>
      </c>
      <c r="AW1266">
        <f ca="1">1*(COUNTIFS($Q$4:$Q1265,Q1266,AU$4:AU1265,1)&gt;0)</f>
        <v>0</v>
      </c>
      <c r="AX1266" t="str">
        <f t="shared" ca="1" si="461"/>
        <v/>
      </c>
    </row>
    <row r="1267" spans="2:50" x14ac:dyDescent="0.35">
      <c r="B1267">
        <f t="shared" si="452"/>
        <v>1264</v>
      </c>
      <c r="C1267" s="5">
        <f>AVERAGEIFS(TimeSeries!1265:1265,TimeSeries!$1:$1,"&lt;="&amp;C$3,TimeSeries!$1:$1,"&gt;="&amp;C$2)</f>
        <v>136.5</v>
      </c>
      <c r="D1267" s="5">
        <f>AVERAGEIFS(TimeSeries!1265:1265,TimeSeries!$1:$1,"&lt;="&amp;D$3,TimeSeries!$1:$1,"&gt;="&amp;D$2)</f>
        <v>142.5</v>
      </c>
      <c r="E1267" s="5">
        <f>AVERAGEIFS(TimeSeries!1265:1265,TimeSeries!$1:$1,"&lt;="&amp;E$3,TimeSeries!$1:$1,"&gt;="&amp;E$2)</f>
        <v>145.35</v>
      </c>
      <c r="F1267" s="5">
        <f>AVERAGEIFS(TimeSeries!1265:1265,TimeSeries!$1:$1,"&lt;="&amp;F$3,TimeSeries!$1:$1,"&gt;="&amp;F$2)</f>
        <v>143.35</v>
      </c>
      <c r="G1267" s="5">
        <f>AVERAGEIFS(TimeSeries!1265:1265,TimeSeries!$1:$1,"&lt;="&amp;G$3,TimeSeries!$1:$1,"&gt;="&amp;G$2)</f>
        <v>136.94999999999999</v>
      </c>
      <c r="H1267" s="5">
        <f>AVERAGEIFS(TimeSeries!1265:1265,TimeSeries!$1:$1,"&lt;="&amp;H$3,TimeSeries!$1:$1,"&gt;="&amp;H$2)</f>
        <v>128.44999999999999</v>
      </c>
      <c r="I1267" s="5">
        <f>AVERAGEIFS(TimeSeries!1265:1265,TimeSeries!$1:$1,"&lt;="&amp;I$3,TimeSeries!$1:$1,"&gt;="&amp;I$2)</f>
        <v>125.65</v>
      </c>
      <c r="J1267" s="5">
        <f>AVERAGEIFS(TimeSeries!1265:1265,TimeSeries!$1:$1,"&lt;="&amp;J$3,TimeSeries!$1:$1,"&gt;="&amp;J$2)</f>
        <v>127.3</v>
      </c>
      <c r="K1267" s="5">
        <f>+TimeSeries!I1265</f>
        <v>136.11250000000001</v>
      </c>
      <c r="M1267">
        <f t="shared" si="470"/>
        <v>118.22812500000001</v>
      </c>
      <c r="N1267">
        <f t="shared" si="471"/>
        <v>125.4375</v>
      </c>
      <c r="O1267">
        <f t="shared" si="450"/>
        <v>0</v>
      </c>
      <c r="P1267">
        <f t="shared" si="472"/>
        <v>0</v>
      </c>
      <c r="Q1267">
        <f>+INDEX(TimeSeries!$A:$ZZ,'TimeSeries - Formatted'!$B1267+1,'TimeSeries - Formatted'!K$1)</f>
        <v>45</v>
      </c>
      <c r="R1267">
        <f>SUM(O$4:O1267)</f>
        <v>61</v>
      </c>
      <c r="S1267">
        <f>SUM(P$4:P1267)</f>
        <v>62</v>
      </c>
      <c r="U1267" s="1">
        <f t="shared" si="462"/>
        <v>8.8691796008868451E-3</v>
      </c>
      <c r="V1267" s="1">
        <f t="shared" si="463"/>
        <v>2.6657060518731956E-2</v>
      </c>
      <c r="W1267" s="1">
        <f t="shared" si="464"/>
        <v>3.6733238231098531E-2</v>
      </c>
      <c r="X1267" s="1">
        <f t="shared" si="465"/>
        <v>1.5226628895184113E-2</v>
      </c>
      <c r="Y1267" s="1">
        <f t="shared" si="466"/>
        <v>5.1376146788990606E-3</v>
      </c>
      <c r="Z1267" s="1">
        <f t="shared" si="467"/>
        <v>9.4302554027503316E-3</v>
      </c>
      <c r="AA1267" s="1">
        <f t="shared" si="468"/>
        <v>9.6424266773804668E-3</v>
      </c>
      <c r="AB1267" s="1">
        <f t="shared" si="469"/>
        <v>1.1119936457505863E-2</v>
      </c>
      <c r="AD1267" s="2">
        <f t="shared" ca="1" si="453"/>
        <v>1</v>
      </c>
      <c r="AE1267" s="2">
        <f t="shared" ca="1" si="454"/>
        <v>1</v>
      </c>
      <c r="AF1267" s="2">
        <f t="shared" ca="1" si="455"/>
        <v>1</v>
      </c>
      <c r="AG1267" s="2">
        <f t="shared" ca="1" si="456"/>
        <v>1</v>
      </c>
      <c r="AH1267" s="2">
        <f t="shared" ca="1" si="457"/>
        <v>1</v>
      </c>
      <c r="AI1267" s="2">
        <f t="shared" ca="1" si="458"/>
        <v>1</v>
      </c>
      <c r="AJ1267" s="2">
        <f t="shared" ca="1" si="459"/>
        <v>1</v>
      </c>
      <c r="AK1267" s="2">
        <f t="shared" ca="1" si="460"/>
        <v>1</v>
      </c>
      <c r="AM1267">
        <f ca="1">+IF(COUNTIFS(AM$4:AM1266,1,$Q$4:$Q1266,$Q1267)=1,0,IF(U1267*AD1267&lt;$AO$1,1,0))</f>
        <v>0</v>
      </c>
      <c r="AN1267">
        <f ca="1">+IF(COUNTIFS(AN$4:AN1266,1,$Q$4:$Q1266,$Q1267)=1,0,IF(V1267*AE1267&lt;$AO$1,1,0))</f>
        <v>0</v>
      </c>
      <c r="AO1267">
        <f ca="1">+IF(COUNTIFS(AO$4:AO1266,1,$Q$4:$Q1266,$Q1267)=1,0,IF(W1267*AF1267&lt;$AO$1,1,0))</f>
        <v>0</v>
      </c>
      <c r="AP1267">
        <f ca="1">+IF(COUNTIFS(AP$4:AP1266,1,$Q$4:$Q1266,$Q1267)=1,0,IF(X1267*AG1267&lt;$AO$1,1,0))</f>
        <v>0</v>
      </c>
      <c r="AQ1267">
        <f ca="1">+IF(COUNTIFS(AQ$4:AQ1266,1,$Q$4:$Q1266,$Q1267)=1,0,IF(Y1267*AH1267&lt;$AO$1,1,0))</f>
        <v>0</v>
      </c>
      <c r="AR1267">
        <f ca="1">+IF(COUNTIFS(AR$4:AR1266,1,$Q$4:$Q1266,$Q1267)=1,0,IF(Z1267*AI1267&lt;$AO$1,1,0))</f>
        <v>0</v>
      </c>
      <c r="AS1267">
        <f ca="1">+IF(COUNTIFS(AS$4:AS1266,1,$Q$4:$Q1266,$Q1267)=1,0,IF(AA1267*AJ1267&lt;$AO$1,1,0))</f>
        <v>0</v>
      </c>
      <c r="AT1267">
        <f ca="1">+IF(COUNTIFS(AT$4:AT1266,1,$Q$4:$Q1266,$Q1267)=1,0,IF(AB1267*AK1267&lt;$AO$1,1,0))</f>
        <v>0</v>
      </c>
      <c r="AU1267">
        <f t="shared" ca="1" si="451"/>
        <v>0</v>
      </c>
      <c r="AW1267">
        <f ca="1">1*(COUNTIFS($Q$4:$Q1266,Q1267,AU$4:AU1266,1)&gt;0)</f>
        <v>0</v>
      </c>
      <c r="AX1267" t="str">
        <f t="shared" ca="1" si="461"/>
        <v/>
      </c>
    </row>
    <row r="1268" spans="2:50" x14ac:dyDescent="0.35">
      <c r="B1268">
        <f t="shared" si="452"/>
        <v>1265</v>
      </c>
      <c r="C1268" s="5">
        <f>AVERAGEIFS(TimeSeries!1266:1266,TimeSeries!$1:$1,"&lt;="&amp;C$3,TimeSeries!$1:$1,"&gt;="&amp;C$2)</f>
        <v>141.55000000000001</v>
      </c>
      <c r="D1268" s="5">
        <f>AVERAGEIFS(TimeSeries!1266:1266,TimeSeries!$1:$1,"&lt;="&amp;D$3,TimeSeries!$1:$1,"&gt;="&amp;D$2)</f>
        <v>145.55000000000001</v>
      </c>
      <c r="E1268" s="5">
        <f>AVERAGEIFS(TimeSeries!1266:1266,TimeSeries!$1:$1,"&lt;="&amp;E$3,TimeSeries!$1:$1,"&gt;="&amp;E$2)</f>
        <v>147.65</v>
      </c>
      <c r="F1268" s="5">
        <f>AVERAGEIFS(TimeSeries!1266:1266,TimeSeries!$1:$1,"&lt;="&amp;F$3,TimeSeries!$1:$1,"&gt;="&amp;F$2)</f>
        <v>148.65</v>
      </c>
      <c r="G1268" s="5">
        <f>AVERAGEIFS(TimeSeries!1266:1266,TimeSeries!$1:$1,"&lt;="&amp;G$3,TimeSeries!$1:$1,"&gt;="&amp;G$2)</f>
        <v>141.6</v>
      </c>
      <c r="H1268" s="5">
        <f>AVERAGEIFS(TimeSeries!1266:1266,TimeSeries!$1:$1,"&lt;="&amp;H$3,TimeSeries!$1:$1,"&gt;="&amp;H$2)</f>
        <v>132.1</v>
      </c>
      <c r="I1268" s="5">
        <f>AVERAGEIFS(TimeSeries!1266:1266,TimeSeries!$1:$1,"&lt;="&amp;I$3,TimeSeries!$1:$1,"&gt;="&amp;I$2)</f>
        <v>129.25</v>
      </c>
      <c r="J1268" s="5">
        <f>AVERAGEIFS(TimeSeries!1266:1266,TimeSeries!$1:$1,"&lt;="&amp;J$3,TimeSeries!$1:$1,"&gt;="&amp;J$2)</f>
        <v>131.5</v>
      </c>
      <c r="K1268" s="5">
        <f>+TimeSeries!I1266</f>
        <v>140.01250000000002</v>
      </c>
      <c r="M1268">
        <f t="shared" si="470"/>
        <v>118.22812500000001</v>
      </c>
      <c r="N1268">
        <f t="shared" si="471"/>
        <v>125.4375</v>
      </c>
      <c r="O1268">
        <f t="shared" si="450"/>
        <v>0</v>
      </c>
      <c r="P1268">
        <f t="shared" si="472"/>
        <v>0</v>
      </c>
      <c r="Q1268">
        <f>+INDEX(TimeSeries!$A:$ZZ,'TimeSeries - Formatted'!$B1268+1,'TimeSeries - Formatted'!K$1)</f>
        <v>45</v>
      </c>
      <c r="R1268">
        <f>SUM(O$4:O1268)</f>
        <v>61</v>
      </c>
      <c r="S1268">
        <f>SUM(P$4:P1268)</f>
        <v>62</v>
      </c>
      <c r="U1268" s="1">
        <f t="shared" si="462"/>
        <v>3.6996336996337087E-2</v>
      </c>
      <c r="V1268" s="1">
        <f t="shared" si="463"/>
        <v>2.140350877192998E-2</v>
      </c>
      <c r="W1268" s="1">
        <f t="shared" si="464"/>
        <v>1.5823873409012812E-2</v>
      </c>
      <c r="X1268" s="1">
        <f t="shared" si="465"/>
        <v>3.6972445064527459E-2</v>
      </c>
      <c r="Y1268" s="1">
        <f t="shared" si="466"/>
        <v>3.3953997809419434E-2</v>
      </c>
      <c r="Z1268" s="1">
        <f t="shared" si="467"/>
        <v>2.841572596340991E-2</v>
      </c>
      <c r="AA1268" s="1">
        <f t="shared" si="468"/>
        <v>2.8651014723438006E-2</v>
      </c>
      <c r="AB1268" s="1">
        <f t="shared" si="469"/>
        <v>3.2992930086410022E-2</v>
      </c>
      <c r="AD1268" s="2">
        <f t="shared" ca="1" si="453"/>
        <v>1</v>
      </c>
      <c r="AE1268" s="2">
        <f t="shared" ca="1" si="454"/>
        <v>1</v>
      </c>
      <c r="AF1268" s="2">
        <f t="shared" ca="1" si="455"/>
        <v>1</v>
      </c>
      <c r="AG1268" s="2">
        <f t="shared" ca="1" si="456"/>
        <v>1</v>
      </c>
      <c r="AH1268" s="2">
        <f t="shared" ca="1" si="457"/>
        <v>1</v>
      </c>
      <c r="AI1268" s="2">
        <f t="shared" ca="1" si="458"/>
        <v>1</v>
      </c>
      <c r="AJ1268" s="2">
        <f t="shared" ca="1" si="459"/>
        <v>1</v>
      </c>
      <c r="AK1268" s="2">
        <f t="shared" ca="1" si="460"/>
        <v>1</v>
      </c>
      <c r="AM1268">
        <f ca="1">+IF(COUNTIFS(AM$4:AM1267,1,$Q$4:$Q1267,$Q1268)=1,0,IF(U1268*AD1268&lt;$AO$1,1,0))</f>
        <v>0</v>
      </c>
      <c r="AN1268">
        <f ca="1">+IF(COUNTIFS(AN$4:AN1267,1,$Q$4:$Q1267,$Q1268)=1,0,IF(V1268*AE1268&lt;$AO$1,1,0))</f>
        <v>0</v>
      </c>
      <c r="AO1268">
        <f ca="1">+IF(COUNTIFS(AO$4:AO1267,1,$Q$4:$Q1267,$Q1268)=1,0,IF(W1268*AF1268&lt;$AO$1,1,0))</f>
        <v>0</v>
      </c>
      <c r="AP1268">
        <f ca="1">+IF(COUNTIFS(AP$4:AP1267,1,$Q$4:$Q1267,$Q1268)=1,0,IF(X1268*AG1268&lt;$AO$1,1,0))</f>
        <v>0</v>
      </c>
      <c r="AQ1268">
        <f ca="1">+IF(COUNTIFS(AQ$4:AQ1267,1,$Q$4:$Q1267,$Q1268)=1,0,IF(Y1268*AH1268&lt;$AO$1,1,0))</f>
        <v>0</v>
      </c>
      <c r="AR1268">
        <f ca="1">+IF(COUNTIFS(AR$4:AR1267,1,$Q$4:$Q1267,$Q1268)=1,0,IF(Z1268*AI1268&lt;$AO$1,1,0))</f>
        <v>0</v>
      </c>
      <c r="AS1268">
        <f ca="1">+IF(COUNTIFS(AS$4:AS1267,1,$Q$4:$Q1267,$Q1268)=1,0,IF(AA1268*AJ1268&lt;$AO$1,1,0))</f>
        <v>0</v>
      </c>
      <c r="AT1268">
        <f ca="1">+IF(COUNTIFS(AT$4:AT1267,1,$Q$4:$Q1267,$Q1268)=1,0,IF(AB1268*AK1268&lt;$AO$1,1,0))</f>
        <v>0</v>
      </c>
      <c r="AU1268">
        <f t="shared" ca="1" si="451"/>
        <v>0</v>
      </c>
      <c r="AW1268">
        <f ca="1">1*(COUNTIFS($Q$4:$Q1267,Q1268,AU$4:AU1267,1)&gt;0)</f>
        <v>0</v>
      </c>
      <c r="AX1268" t="str">
        <f t="shared" ca="1" si="461"/>
        <v/>
      </c>
    </row>
    <row r="1269" spans="2:50" x14ac:dyDescent="0.35">
      <c r="B1269">
        <f t="shared" si="452"/>
        <v>1266</v>
      </c>
      <c r="C1269" s="5">
        <f>AVERAGEIFS(TimeSeries!1267:1267,TimeSeries!$1:$1,"&lt;="&amp;C$3,TimeSeries!$1:$1,"&gt;="&amp;C$2)</f>
        <v>140.19999999999999</v>
      </c>
      <c r="D1269" s="5">
        <f>AVERAGEIFS(TimeSeries!1267:1267,TimeSeries!$1:$1,"&lt;="&amp;D$3,TimeSeries!$1:$1,"&gt;="&amp;D$2)</f>
        <v>137.69999999999999</v>
      </c>
      <c r="E1269" s="5">
        <f>AVERAGEIFS(TimeSeries!1267:1267,TimeSeries!$1:$1,"&lt;="&amp;E$3,TimeSeries!$1:$1,"&gt;="&amp;E$2)</f>
        <v>138.4</v>
      </c>
      <c r="F1269" s="5">
        <f>AVERAGEIFS(TimeSeries!1267:1267,TimeSeries!$1:$1,"&lt;="&amp;F$3,TimeSeries!$1:$1,"&gt;="&amp;F$2)</f>
        <v>142.4</v>
      </c>
      <c r="G1269" s="5">
        <f>AVERAGEIFS(TimeSeries!1267:1267,TimeSeries!$1:$1,"&lt;="&amp;G$3,TimeSeries!$1:$1,"&gt;="&amp;G$2)</f>
        <v>137.44999999999999</v>
      </c>
      <c r="H1269" s="5">
        <f>AVERAGEIFS(TimeSeries!1267:1267,TimeSeries!$1:$1,"&lt;="&amp;H$3,TimeSeries!$1:$1,"&gt;="&amp;H$2)</f>
        <v>133.94999999999999</v>
      </c>
      <c r="I1269" s="5">
        <f>AVERAGEIFS(TimeSeries!1267:1267,TimeSeries!$1:$1,"&lt;="&amp;I$3,TimeSeries!$1:$1,"&gt;="&amp;I$2)</f>
        <v>133.94999999999999</v>
      </c>
      <c r="J1269" s="5">
        <f>AVERAGEIFS(TimeSeries!1267:1267,TimeSeries!$1:$1,"&lt;="&amp;J$3,TimeSeries!$1:$1,"&gt;="&amp;J$2)</f>
        <v>132.9</v>
      </c>
      <c r="K1269" s="5">
        <f>+TimeSeries!I1267</f>
        <v>137.5</v>
      </c>
      <c r="M1269">
        <f t="shared" si="470"/>
        <v>118.22812500000001</v>
      </c>
      <c r="N1269">
        <f t="shared" si="471"/>
        <v>125.4375</v>
      </c>
      <c r="O1269">
        <f t="shared" si="450"/>
        <v>0</v>
      </c>
      <c r="P1269">
        <f t="shared" si="472"/>
        <v>0</v>
      </c>
      <c r="Q1269">
        <f>+INDEX(TimeSeries!$A:$ZZ,'TimeSeries - Formatted'!$B1269+1,'TimeSeries - Formatted'!K$1)</f>
        <v>45</v>
      </c>
      <c r="R1269">
        <f>SUM(O$4:O1269)</f>
        <v>61</v>
      </c>
      <c r="S1269">
        <f>SUM(P$4:P1269)</f>
        <v>62</v>
      </c>
      <c r="U1269" s="1">
        <f t="shared" si="462"/>
        <v>-9.5372659837514862E-3</v>
      </c>
      <c r="V1269" s="1">
        <f t="shared" si="463"/>
        <v>-5.3933356234970975E-2</v>
      </c>
      <c r="W1269" s="1">
        <f t="shared" si="464"/>
        <v>-6.2648154419234658E-2</v>
      </c>
      <c r="X1269" s="1">
        <f t="shared" si="465"/>
        <v>-4.2045072317524412E-2</v>
      </c>
      <c r="Y1269" s="1">
        <f t="shared" si="466"/>
        <v>-2.9307909604519788E-2</v>
      </c>
      <c r="Z1269" s="1">
        <f t="shared" si="467"/>
        <v>1.4004542013626109E-2</v>
      </c>
      <c r="AA1269" s="1">
        <f t="shared" si="468"/>
        <v>3.6363636363636376E-2</v>
      </c>
      <c r="AB1269" s="1">
        <f t="shared" si="469"/>
        <v>1.0646387832699666E-2</v>
      </c>
      <c r="AD1269" s="2">
        <f t="shared" ca="1" si="453"/>
        <v>1</v>
      </c>
      <c r="AE1269" s="2">
        <f t="shared" ca="1" si="454"/>
        <v>1</v>
      </c>
      <c r="AF1269" s="2">
        <f t="shared" ca="1" si="455"/>
        <v>1</v>
      </c>
      <c r="AG1269" s="2">
        <f t="shared" ca="1" si="456"/>
        <v>1</v>
      </c>
      <c r="AH1269" s="2">
        <f t="shared" ca="1" si="457"/>
        <v>1</v>
      </c>
      <c r="AI1269" s="2">
        <f t="shared" ca="1" si="458"/>
        <v>1</v>
      </c>
      <c r="AJ1269" s="2">
        <f t="shared" ca="1" si="459"/>
        <v>1</v>
      </c>
      <c r="AK1269" s="2">
        <f t="shared" ca="1" si="460"/>
        <v>1</v>
      </c>
      <c r="AM1269">
        <f ca="1">+IF(COUNTIFS(AM$4:AM1268,1,$Q$4:$Q1268,$Q1269)=1,0,IF(U1269*AD1269&lt;$AO$1,1,0))</f>
        <v>0</v>
      </c>
      <c r="AN1269">
        <f ca="1">+IF(COUNTIFS(AN$4:AN1268,1,$Q$4:$Q1268,$Q1269)=1,0,IF(V1269*AE1269&lt;$AO$1,1,0))</f>
        <v>0</v>
      </c>
      <c r="AO1269">
        <f ca="1">+IF(COUNTIFS(AO$4:AO1268,1,$Q$4:$Q1268,$Q1269)=1,0,IF(W1269*AF1269&lt;$AO$1,1,0))</f>
        <v>0</v>
      </c>
      <c r="AP1269">
        <f ca="1">+IF(COUNTIFS(AP$4:AP1268,1,$Q$4:$Q1268,$Q1269)=1,0,IF(X1269*AG1269&lt;$AO$1,1,0))</f>
        <v>0</v>
      </c>
      <c r="AQ1269">
        <f ca="1">+IF(COUNTIFS(AQ$4:AQ1268,1,$Q$4:$Q1268,$Q1269)=1,0,IF(Y1269*AH1269&lt;$AO$1,1,0))</f>
        <v>0</v>
      </c>
      <c r="AR1269">
        <f ca="1">+IF(COUNTIFS(AR$4:AR1268,1,$Q$4:$Q1268,$Q1269)=1,0,IF(Z1269*AI1269&lt;$AO$1,1,0))</f>
        <v>0</v>
      </c>
      <c r="AS1269">
        <f ca="1">+IF(COUNTIFS(AS$4:AS1268,1,$Q$4:$Q1268,$Q1269)=1,0,IF(AA1269*AJ1269&lt;$AO$1,1,0))</f>
        <v>0</v>
      </c>
      <c r="AT1269">
        <f ca="1">+IF(COUNTIFS(AT$4:AT1268,1,$Q$4:$Q1268,$Q1269)=1,0,IF(AB1269*AK1269&lt;$AO$1,1,0))</f>
        <v>0</v>
      </c>
      <c r="AU1269">
        <f t="shared" ca="1" si="451"/>
        <v>0</v>
      </c>
      <c r="AW1269">
        <f ca="1">1*(COUNTIFS($Q$4:$Q1268,Q1269,AU$4:AU1268,1)&gt;0)</f>
        <v>0</v>
      </c>
      <c r="AX1269" t="str">
        <f t="shared" ca="1" si="461"/>
        <v/>
      </c>
    </row>
    <row r="1270" spans="2:50" x14ac:dyDescent="0.35">
      <c r="B1270">
        <f t="shared" si="452"/>
        <v>1267</v>
      </c>
      <c r="C1270" s="5">
        <f>AVERAGEIFS(TimeSeries!1268:1268,TimeSeries!$1:$1,"&lt;="&amp;C$3,TimeSeries!$1:$1,"&gt;="&amp;C$2)</f>
        <v>131.75</v>
      </c>
      <c r="D1270" s="5">
        <f>AVERAGEIFS(TimeSeries!1268:1268,TimeSeries!$1:$1,"&lt;="&amp;D$3,TimeSeries!$1:$1,"&gt;="&amp;D$2)</f>
        <v>127.75</v>
      </c>
      <c r="E1270" s="5">
        <f>AVERAGEIFS(TimeSeries!1268:1268,TimeSeries!$1:$1,"&lt;="&amp;E$3,TimeSeries!$1:$1,"&gt;="&amp;E$2)</f>
        <v>127.75</v>
      </c>
      <c r="F1270" s="5">
        <f>AVERAGEIFS(TimeSeries!1268:1268,TimeSeries!$1:$1,"&lt;="&amp;F$3,TimeSeries!$1:$1,"&gt;="&amp;F$2)</f>
        <v>132.75</v>
      </c>
      <c r="G1270" s="5">
        <f>AVERAGEIFS(TimeSeries!1268:1268,TimeSeries!$1:$1,"&lt;="&amp;G$3,TimeSeries!$1:$1,"&gt;="&amp;G$2)</f>
        <v>129.25</v>
      </c>
      <c r="H1270" s="5">
        <f>AVERAGEIFS(TimeSeries!1268:1268,TimeSeries!$1:$1,"&lt;="&amp;H$3,TimeSeries!$1:$1,"&gt;="&amp;H$2)</f>
        <v>127.25</v>
      </c>
      <c r="I1270" s="5">
        <f>AVERAGEIFS(TimeSeries!1268:1268,TimeSeries!$1:$1,"&lt;="&amp;I$3,TimeSeries!$1:$1,"&gt;="&amp;I$2)</f>
        <v>128.65</v>
      </c>
      <c r="J1270" s="5">
        <f>AVERAGEIFS(TimeSeries!1268:1268,TimeSeries!$1:$1,"&lt;="&amp;J$3,TimeSeries!$1:$1,"&gt;="&amp;J$2)</f>
        <v>127.3</v>
      </c>
      <c r="K1270" s="5">
        <f>+TimeSeries!I1268</f>
        <v>129.35</v>
      </c>
      <c r="M1270">
        <f t="shared" si="470"/>
        <v>118.22812500000001</v>
      </c>
      <c r="N1270">
        <f t="shared" si="471"/>
        <v>125.4375</v>
      </c>
      <c r="O1270">
        <f t="shared" si="450"/>
        <v>0</v>
      </c>
      <c r="P1270">
        <f t="shared" si="472"/>
        <v>0</v>
      </c>
      <c r="Q1270">
        <f>+INDEX(TimeSeries!$A:$ZZ,'TimeSeries - Formatted'!$B1270+1,'TimeSeries - Formatted'!K$1)</f>
        <v>45</v>
      </c>
      <c r="R1270">
        <f>SUM(O$4:O1270)</f>
        <v>61</v>
      </c>
      <c r="S1270">
        <f>SUM(P$4:P1270)</f>
        <v>62</v>
      </c>
      <c r="U1270" s="1">
        <f t="shared" si="462"/>
        <v>-6.9233486400565258E-2</v>
      </c>
      <c r="V1270" s="1">
        <f t="shared" si="463"/>
        <v>-0.12229474407420138</v>
      </c>
      <c r="W1270" s="1">
        <f t="shared" si="464"/>
        <v>-0.13477819166948868</v>
      </c>
      <c r="X1270" s="1">
        <f t="shared" si="465"/>
        <v>-0.10696266397578202</v>
      </c>
      <c r="Y1270" s="1">
        <f t="shared" si="466"/>
        <v>-8.7217514124293793E-2</v>
      </c>
      <c r="Z1270" s="1">
        <f t="shared" si="467"/>
        <v>-5.0018663680477693E-2</v>
      </c>
      <c r="AA1270" s="1">
        <f t="shared" si="468"/>
        <v>-3.9567002612915125E-2</v>
      </c>
      <c r="AB1270" s="1">
        <f t="shared" si="469"/>
        <v>-4.2136945071482357E-2</v>
      </c>
      <c r="AD1270" s="2">
        <f t="shared" ca="1" si="453"/>
        <v>1</v>
      </c>
      <c r="AE1270" s="2">
        <f t="shared" ca="1" si="454"/>
        <v>1</v>
      </c>
      <c r="AF1270" s="2">
        <f t="shared" ca="1" si="455"/>
        <v>1</v>
      </c>
      <c r="AG1270" s="2">
        <f t="shared" ca="1" si="456"/>
        <v>1</v>
      </c>
      <c r="AH1270" s="2">
        <f t="shared" ca="1" si="457"/>
        <v>1</v>
      </c>
      <c r="AI1270" s="2">
        <f t="shared" ca="1" si="458"/>
        <v>1</v>
      </c>
      <c r="AJ1270" s="2">
        <f t="shared" ca="1" si="459"/>
        <v>1</v>
      </c>
      <c r="AK1270" s="2">
        <f t="shared" ca="1" si="460"/>
        <v>1</v>
      </c>
      <c r="AM1270">
        <f ca="1">+IF(COUNTIFS(AM$4:AM1269,1,$Q$4:$Q1269,$Q1270)=1,0,IF(U1270*AD1270&lt;$AO$1,1,0))</f>
        <v>0</v>
      </c>
      <c r="AN1270">
        <f ca="1">+IF(COUNTIFS(AN$4:AN1269,1,$Q$4:$Q1269,$Q1270)=1,0,IF(V1270*AE1270&lt;$AO$1,1,0))</f>
        <v>1</v>
      </c>
      <c r="AO1270">
        <f ca="1">+IF(COUNTIFS(AO$4:AO1269,1,$Q$4:$Q1269,$Q1270)=1,0,IF(W1270*AF1270&lt;$AO$1,1,0))</f>
        <v>1</v>
      </c>
      <c r="AP1270">
        <f ca="1">+IF(COUNTIFS(AP$4:AP1269,1,$Q$4:$Q1269,$Q1270)=1,0,IF(X1270*AG1270&lt;$AO$1,1,0))</f>
        <v>1</v>
      </c>
      <c r="AQ1270">
        <f ca="1">+IF(COUNTIFS(AQ$4:AQ1269,1,$Q$4:$Q1269,$Q1270)=1,0,IF(Y1270*AH1270&lt;$AO$1,1,0))</f>
        <v>0</v>
      </c>
      <c r="AR1270">
        <f ca="1">+IF(COUNTIFS(AR$4:AR1269,1,$Q$4:$Q1269,$Q1270)=1,0,IF(Z1270*AI1270&lt;$AO$1,1,0))</f>
        <v>0</v>
      </c>
      <c r="AS1270">
        <f ca="1">+IF(COUNTIFS(AS$4:AS1269,1,$Q$4:$Q1269,$Q1270)=1,0,IF(AA1270*AJ1270&lt;$AO$1,1,0))</f>
        <v>0</v>
      </c>
      <c r="AT1270">
        <f ca="1">+IF(COUNTIFS(AT$4:AT1269,1,$Q$4:$Q1269,$Q1270)=1,0,IF(AB1270*AK1270&lt;$AO$1,1,0))</f>
        <v>0</v>
      </c>
      <c r="AU1270">
        <f t="shared" ca="1" si="451"/>
        <v>1</v>
      </c>
      <c r="AW1270">
        <f ca="1">1*(COUNTIFS($Q$4:$Q1269,Q1270,AU$4:AU1269,1)&gt;0)</f>
        <v>0</v>
      </c>
      <c r="AX1270">
        <f t="shared" ca="1" si="461"/>
        <v>135</v>
      </c>
    </row>
    <row r="1271" spans="2:50" x14ac:dyDescent="0.35">
      <c r="B1271">
        <f t="shared" si="452"/>
        <v>1268</v>
      </c>
      <c r="C1271" s="5">
        <f>AVERAGEIFS(TimeSeries!1269:1269,TimeSeries!$1:$1,"&lt;="&amp;C$3,TimeSeries!$1:$1,"&gt;="&amp;C$2)</f>
        <v>121.1</v>
      </c>
      <c r="D1271" s="5">
        <f>AVERAGEIFS(TimeSeries!1269:1269,TimeSeries!$1:$1,"&lt;="&amp;D$3,TimeSeries!$1:$1,"&gt;="&amp;D$2)</f>
        <v>121.1</v>
      </c>
      <c r="E1271" s="5">
        <f>AVERAGEIFS(TimeSeries!1269:1269,TimeSeries!$1:$1,"&lt;="&amp;E$3,TimeSeries!$1:$1,"&gt;="&amp;E$2)</f>
        <v>122.5</v>
      </c>
      <c r="F1271" s="5">
        <f>AVERAGEIFS(TimeSeries!1269:1269,TimeSeries!$1:$1,"&lt;="&amp;F$3,TimeSeries!$1:$1,"&gt;="&amp;F$2)</f>
        <v>122.5</v>
      </c>
      <c r="G1271" s="5">
        <f>AVERAGEIFS(TimeSeries!1269:1269,TimeSeries!$1:$1,"&lt;="&amp;G$3,TimeSeries!$1:$1,"&gt;="&amp;G$2)</f>
        <v>121.1</v>
      </c>
      <c r="H1271" s="5">
        <f>AVERAGEIFS(TimeSeries!1269:1269,TimeSeries!$1:$1,"&lt;="&amp;H$3,TimeSeries!$1:$1,"&gt;="&amp;H$2)</f>
        <v>120.1</v>
      </c>
      <c r="I1271" s="5">
        <f>AVERAGEIFS(TimeSeries!1269:1269,TimeSeries!$1:$1,"&lt;="&amp;I$3,TimeSeries!$1:$1,"&gt;="&amp;I$2)</f>
        <v>120.1</v>
      </c>
      <c r="J1271" s="5">
        <f>AVERAGEIFS(TimeSeries!1269:1269,TimeSeries!$1:$1,"&lt;="&amp;J$3,TimeSeries!$1:$1,"&gt;="&amp;J$2)</f>
        <v>120.2</v>
      </c>
      <c r="K1271" s="5">
        <f>+TimeSeries!I1269</f>
        <v>121.19999999999999</v>
      </c>
      <c r="M1271">
        <f t="shared" si="470"/>
        <v>118.22812500000001</v>
      </c>
      <c r="N1271">
        <f t="shared" si="471"/>
        <v>125.4375</v>
      </c>
      <c r="O1271">
        <f t="shared" si="450"/>
        <v>0</v>
      </c>
      <c r="P1271">
        <f t="shared" si="472"/>
        <v>0</v>
      </c>
      <c r="Q1271">
        <f>+INDEX(TimeSeries!$A:$ZZ,'TimeSeries - Formatted'!$B1271+1,'TimeSeries - Formatted'!K$1)</f>
        <v>45</v>
      </c>
      <c r="R1271">
        <f>SUM(O$4:O1271)</f>
        <v>61</v>
      </c>
      <c r="S1271">
        <f>SUM(P$4:P1271)</f>
        <v>62</v>
      </c>
      <c r="U1271" s="1">
        <f t="shared" si="462"/>
        <v>-0.14447191805015902</v>
      </c>
      <c r="V1271" s="1">
        <f t="shared" si="463"/>
        <v>-0.16798351082102381</v>
      </c>
      <c r="W1271" s="1">
        <f t="shared" si="464"/>
        <v>-0.17033525228581103</v>
      </c>
      <c r="X1271" s="1">
        <f t="shared" si="465"/>
        <v>-0.1759165825765221</v>
      </c>
      <c r="Y1271" s="1">
        <f t="shared" si="466"/>
        <v>-0.14477401129943501</v>
      </c>
      <c r="Z1271" s="1">
        <f t="shared" si="467"/>
        <v>-0.10339678984695777</v>
      </c>
      <c r="AA1271" s="1">
        <f t="shared" si="468"/>
        <v>-0.10339678984695777</v>
      </c>
      <c r="AB1271" s="1">
        <f t="shared" si="469"/>
        <v>-9.5560571858540277E-2</v>
      </c>
      <c r="AD1271" s="2">
        <f t="shared" ca="1" si="453"/>
        <v>1</v>
      </c>
      <c r="AE1271" s="2">
        <f t="shared" ca="1" si="454"/>
        <v>1</v>
      </c>
      <c r="AF1271" s="2">
        <f t="shared" ca="1" si="455"/>
        <v>1</v>
      </c>
      <c r="AG1271" s="2">
        <f t="shared" ca="1" si="456"/>
        <v>1</v>
      </c>
      <c r="AH1271" s="2">
        <f t="shared" ca="1" si="457"/>
        <v>1</v>
      </c>
      <c r="AI1271" s="2">
        <f t="shared" ca="1" si="458"/>
        <v>1</v>
      </c>
      <c r="AJ1271" s="2">
        <f t="shared" ca="1" si="459"/>
        <v>1</v>
      </c>
      <c r="AK1271" s="2">
        <f t="shared" ca="1" si="460"/>
        <v>1</v>
      </c>
      <c r="AM1271">
        <f ca="1">+IF(COUNTIFS(AM$4:AM1270,1,$Q$4:$Q1270,$Q1271)=1,0,IF(U1271*AD1271&lt;$AO$1,1,0))</f>
        <v>1</v>
      </c>
      <c r="AN1271">
        <f ca="1">+IF(COUNTIFS(AN$4:AN1270,1,$Q$4:$Q1270,$Q1271)=1,0,IF(V1271*AE1271&lt;$AO$1,1,0))</f>
        <v>0</v>
      </c>
      <c r="AO1271">
        <f ca="1">+IF(COUNTIFS(AO$4:AO1270,1,$Q$4:$Q1270,$Q1271)=1,0,IF(W1271*AF1271&lt;$AO$1,1,0))</f>
        <v>0</v>
      </c>
      <c r="AP1271">
        <f ca="1">+IF(COUNTIFS(AP$4:AP1270,1,$Q$4:$Q1270,$Q1271)=1,0,IF(X1271*AG1271&lt;$AO$1,1,0))</f>
        <v>0</v>
      </c>
      <c r="AQ1271">
        <f ca="1">+IF(COUNTIFS(AQ$4:AQ1270,1,$Q$4:$Q1270,$Q1271)=1,0,IF(Y1271*AH1271&lt;$AO$1,1,0))</f>
        <v>1</v>
      </c>
      <c r="AR1271">
        <f ca="1">+IF(COUNTIFS(AR$4:AR1270,1,$Q$4:$Q1270,$Q1271)=1,0,IF(Z1271*AI1271&lt;$AO$1,1,0))</f>
        <v>1</v>
      </c>
      <c r="AS1271">
        <f ca="1">+IF(COUNTIFS(AS$4:AS1270,1,$Q$4:$Q1270,$Q1271)=1,0,IF(AA1271*AJ1271&lt;$AO$1,1,0))</f>
        <v>1</v>
      </c>
      <c r="AT1271">
        <f ca="1">+IF(COUNTIFS(AT$4:AT1270,1,$Q$4:$Q1270,$Q1271)=1,0,IF(AB1271*AK1271&lt;$AO$1,1,0))</f>
        <v>0</v>
      </c>
      <c r="AU1271">
        <f t="shared" ca="1" si="451"/>
        <v>1</v>
      </c>
      <c r="AW1271">
        <f ca="1">1*(COUNTIFS($Q$4:$Q1270,Q1271,AU$4:AU1270,1)&gt;0)</f>
        <v>1</v>
      </c>
      <c r="AX1271" t="str">
        <f t="shared" ca="1" si="461"/>
        <v/>
      </c>
    </row>
    <row r="1272" spans="2:50" x14ac:dyDescent="0.35">
      <c r="B1272">
        <f t="shared" si="452"/>
        <v>1269</v>
      </c>
      <c r="C1272" s="5">
        <f>AVERAGEIFS(TimeSeries!1270:1270,TimeSeries!$1:$1,"&lt;="&amp;C$3,TimeSeries!$1:$1,"&gt;="&amp;C$2)</f>
        <v>116.4</v>
      </c>
      <c r="D1272" s="5">
        <f>AVERAGEIFS(TimeSeries!1270:1270,TimeSeries!$1:$1,"&lt;="&amp;D$3,TimeSeries!$1:$1,"&gt;="&amp;D$2)</f>
        <v>120.4</v>
      </c>
      <c r="E1272" s="5">
        <f>AVERAGEIFS(TimeSeries!1270:1270,TimeSeries!$1:$1,"&lt;="&amp;E$3,TimeSeries!$1:$1,"&gt;="&amp;E$2)</f>
        <v>121.8</v>
      </c>
      <c r="F1272" s="5">
        <f>AVERAGEIFS(TimeSeries!1270:1270,TimeSeries!$1:$1,"&lt;="&amp;F$3,TimeSeries!$1:$1,"&gt;="&amp;F$2)</f>
        <v>120.8</v>
      </c>
      <c r="G1272" s="5">
        <f>AVERAGEIFS(TimeSeries!1270:1270,TimeSeries!$1:$1,"&lt;="&amp;G$3,TimeSeries!$1:$1,"&gt;="&amp;G$2)</f>
        <v>119.4</v>
      </c>
      <c r="H1272" s="5">
        <f>AVERAGEIFS(TimeSeries!1270:1270,TimeSeries!$1:$1,"&lt;="&amp;H$3,TimeSeries!$1:$1,"&gt;="&amp;H$2)</f>
        <v>113.9</v>
      </c>
      <c r="I1272" s="5">
        <f>AVERAGEIFS(TimeSeries!1270:1270,TimeSeries!$1:$1,"&lt;="&amp;I$3,TimeSeries!$1:$1,"&gt;="&amp;I$2)</f>
        <v>111.05</v>
      </c>
      <c r="J1272" s="5">
        <f>AVERAGEIFS(TimeSeries!1270:1270,TimeSeries!$1:$1,"&lt;="&amp;J$3,TimeSeries!$1:$1,"&gt;="&amp;J$2)</f>
        <v>113.1</v>
      </c>
      <c r="K1272" s="5">
        <f>+TimeSeries!I1270</f>
        <v>117.16249999999999</v>
      </c>
      <c r="M1272">
        <f t="shared" si="470"/>
        <v>118.22812500000001</v>
      </c>
      <c r="N1272">
        <f t="shared" si="471"/>
        <v>125.4375</v>
      </c>
      <c r="O1272">
        <f t="shared" si="450"/>
        <v>0</v>
      </c>
      <c r="P1272">
        <f t="shared" si="472"/>
        <v>0</v>
      </c>
      <c r="Q1272">
        <f>+INDEX(TimeSeries!$A:$ZZ,'TimeSeries - Formatted'!$B1272+1,'TimeSeries - Formatted'!K$1)</f>
        <v>45</v>
      </c>
      <c r="R1272">
        <f>SUM(O$4:O1272)</f>
        <v>61</v>
      </c>
      <c r="S1272">
        <f>SUM(P$4:P1272)</f>
        <v>62</v>
      </c>
      <c r="U1272" s="1">
        <f t="shared" si="462"/>
        <v>-0.17767573295655248</v>
      </c>
      <c r="V1272" s="1">
        <f t="shared" si="463"/>
        <v>-0.17279285468911032</v>
      </c>
      <c r="W1272" s="1">
        <f t="shared" si="464"/>
        <v>-0.17507619370132077</v>
      </c>
      <c r="X1272" s="1">
        <f t="shared" si="465"/>
        <v>-0.18735284224688875</v>
      </c>
      <c r="Y1272" s="1">
        <f t="shared" si="466"/>
        <v>-0.15677966101694907</v>
      </c>
      <c r="Z1272" s="1">
        <f t="shared" si="467"/>
        <v>-0.14968271743187744</v>
      </c>
      <c r="AA1272" s="1">
        <f t="shared" si="468"/>
        <v>-0.17095931317655833</v>
      </c>
      <c r="AB1272" s="1">
        <f t="shared" si="469"/>
        <v>-0.14898419864559831</v>
      </c>
      <c r="AD1272" s="2">
        <f t="shared" ca="1" si="453"/>
        <v>1</v>
      </c>
      <c r="AE1272" s="2">
        <f t="shared" ca="1" si="454"/>
        <v>1</v>
      </c>
      <c r="AF1272" s="2">
        <f t="shared" ca="1" si="455"/>
        <v>1</v>
      </c>
      <c r="AG1272" s="2">
        <f t="shared" ca="1" si="456"/>
        <v>1</v>
      </c>
      <c r="AH1272" s="2">
        <f t="shared" ca="1" si="457"/>
        <v>1</v>
      </c>
      <c r="AI1272" s="2">
        <f t="shared" ca="1" si="458"/>
        <v>1</v>
      </c>
      <c r="AJ1272" s="2">
        <f t="shared" ca="1" si="459"/>
        <v>1</v>
      </c>
      <c r="AK1272" s="2">
        <f t="shared" ca="1" si="460"/>
        <v>1</v>
      </c>
      <c r="AM1272">
        <f ca="1">+IF(COUNTIFS(AM$4:AM1271,1,$Q$4:$Q1271,$Q1272)=1,0,IF(U1272*AD1272&lt;$AO$1,1,0))</f>
        <v>0</v>
      </c>
      <c r="AN1272">
        <f ca="1">+IF(COUNTIFS(AN$4:AN1271,1,$Q$4:$Q1271,$Q1272)=1,0,IF(V1272*AE1272&lt;$AO$1,1,0))</f>
        <v>0</v>
      </c>
      <c r="AO1272">
        <f ca="1">+IF(COUNTIFS(AO$4:AO1271,1,$Q$4:$Q1271,$Q1272)=1,0,IF(W1272*AF1272&lt;$AO$1,1,0))</f>
        <v>0</v>
      </c>
      <c r="AP1272">
        <f ca="1">+IF(COUNTIFS(AP$4:AP1271,1,$Q$4:$Q1271,$Q1272)=1,0,IF(X1272*AG1272&lt;$AO$1,1,0))</f>
        <v>0</v>
      </c>
      <c r="AQ1272">
        <f ca="1">+IF(COUNTIFS(AQ$4:AQ1271,1,$Q$4:$Q1271,$Q1272)=1,0,IF(Y1272*AH1272&lt;$AO$1,1,0))</f>
        <v>0</v>
      </c>
      <c r="AR1272">
        <f ca="1">+IF(COUNTIFS(AR$4:AR1271,1,$Q$4:$Q1271,$Q1272)=1,0,IF(Z1272*AI1272&lt;$AO$1,1,0))</f>
        <v>0</v>
      </c>
      <c r="AS1272">
        <f ca="1">+IF(COUNTIFS(AS$4:AS1271,1,$Q$4:$Q1271,$Q1272)=1,0,IF(AA1272*AJ1272&lt;$AO$1,1,0))</f>
        <v>0</v>
      </c>
      <c r="AT1272">
        <f ca="1">+IF(COUNTIFS(AT$4:AT1271,1,$Q$4:$Q1271,$Q1272)=1,0,IF(AB1272*AK1272&lt;$AO$1,1,0))</f>
        <v>1</v>
      </c>
      <c r="AU1272">
        <f t="shared" ca="1" si="451"/>
        <v>1</v>
      </c>
      <c r="AW1272">
        <f ca="1">1*(COUNTIFS($Q$4:$Q1271,Q1272,AU$4:AU1271,1)&gt;0)</f>
        <v>1</v>
      </c>
      <c r="AX1272" t="str">
        <f t="shared" ca="1" si="461"/>
        <v/>
      </c>
    </row>
    <row r="1273" spans="2:50" x14ac:dyDescent="0.35">
      <c r="B1273">
        <f t="shared" si="452"/>
        <v>1270</v>
      </c>
      <c r="C1273" s="5">
        <f>AVERAGEIFS(TimeSeries!1271:1271,TimeSeries!$1:$1,"&lt;="&amp;C$3,TimeSeries!$1:$1,"&gt;="&amp;C$2)</f>
        <v>115.9</v>
      </c>
      <c r="D1273" s="5">
        <f>AVERAGEIFS(TimeSeries!1271:1271,TimeSeries!$1:$1,"&lt;="&amp;D$3,TimeSeries!$1:$1,"&gt;="&amp;D$2)</f>
        <v>119.9</v>
      </c>
      <c r="E1273" s="5">
        <f>AVERAGEIFS(TimeSeries!1271:1271,TimeSeries!$1:$1,"&lt;="&amp;E$3,TimeSeries!$1:$1,"&gt;="&amp;E$2)</f>
        <v>120.6</v>
      </c>
      <c r="F1273" s="5">
        <f>AVERAGEIFS(TimeSeries!1271:1271,TimeSeries!$1:$1,"&lt;="&amp;F$3,TimeSeries!$1:$1,"&gt;="&amp;F$2)</f>
        <v>120.1</v>
      </c>
      <c r="G1273" s="5">
        <f>AVERAGEIFS(TimeSeries!1271:1271,TimeSeries!$1:$1,"&lt;="&amp;G$3,TimeSeries!$1:$1,"&gt;="&amp;G$2)</f>
        <v>120.1</v>
      </c>
      <c r="H1273" s="5">
        <f>AVERAGEIFS(TimeSeries!1271:1271,TimeSeries!$1:$1,"&lt;="&amp;H$3,TimeSeries!$1:$1,"&gt;="&amp;H$2)</f>
        <v>113.6</v>
      </c>
      <c r="I1273" s="5">
        <f>AVERAGEIFS(TimeSeries!1271:1271,TimeSeries!$1:$1,"&lt;="&amp;I$3,TimeSeries!$1:$1,"&gt;="&amp;I$2)</f>
        <v>109.35</v>
      </c>
      <c r="J1273" s="5">
        <f>AVERAGEIFS(TimeSeries!1271:1271,TimeSeries!$1:$1,"&lt;="&amp;J$3,TimeSeries!$1:$1,"&gt;="&amp;J$2)</f>
        <v>111.7</v>
      </c>
      <c r="K1273" s="5">
        <f>+TimeSeries!I1271</f>
        <v>116.4875</v>
      </c>
      <c r="M1273">
        <f t="shared" si="470"/>
        <v>118.22812500000001</v>
      </c>
      <c r="N1273">
        <f t="shared" si="471"/>
        <v>125.4375</v>
      </c>
      <c r="O1273">
        <f t="shared" si="450"/>
        <v>0</v>
      </c>
      <c r="P1273">
        <f t="shared" si="472"/>
        <v>0</v>
      </c>
      <c r="Q1273">
        <f>+INDEX(TimeSeries!$A:$ZZ,'TimeSeries - Formatted'!$B1273+1,'TimeSeries - Formatted'!K$1)</f>
        <v>45</v>
      </c>
      <c r="R1273">
        <f>SUM(O$4:O1273)</f>
        <v>61</v>
      </c>
      <c r="S1273">
        <f>SUM(P$4:P1273)</f>
        <v>62</v>
      </c>
      <c r="U1273" s="1">
        <f t="shared" si="462"/>
        <v>-0.18120805369127524</v>
      </c>
      <c r="V1273" s="1">
        <f t="shared" si="463"/>
        <v>-0.17622810030917213</v>
      </c>
      <c r="W1273" s="1">
        <f t="shared" si="464"/>
        <v>-0.18320352184219446</v>
      </c>
      <c r="X1273" s="1">
        <f t="shared" si="465"/>
        <v>-0.19206189034645149</v>
      </c>
      <c r="Y1273" s="1">
        <f t="shared" si="466"/>
        <v>-0.1518361581920904</v>
      </c>
      <c r="Z1273" s="1">
        <f t="shared" si="467"/>
        <v>-0.15192235908921237</v>
      </c>
      <c r="AA1273" s="1">
        <f t="shared" si="468"/>
        <v>-0.1836506159014557</v>
      </c>
      <c r="AB1273" s="1">
        <f t="shared" si="469"/>
        <v>-0.15951843491346884</v>
      </c>
      <c r="AD1273" s="2">
        <f t="shared" ca="1" si="453"/>
        <v>1</v>
      </c>
      <c r="AE1273" s="2">
        <f t="shared" ca="1" si="454"/>
        <v>1</v>
      </c>
      <c r="AF1273" s="2">
        <f t="shared" ca="1" si="455"/>
        <v>1</v>
      </c>
      <c r="AG1273" s="2">
        <f t="shared" ca="1" si="456"/>
        <v>1</v>
      </c>
      <c r="AH1273" s="2">
        <f t="shared" ca="1" si="457"/>
        <v>1</v>
      </c>
      <c r="AI1273" s="2">
        <f t="shared" ca="1" si="458"/>
        <v>1</v>
      </c>
      <c r="AJ1273" s="2">
        <f t="shared" ca="1" si="459"/>
        <v>1</v>
      </c>
      <c r="AK1273" s="2">
        <f t="shared" ca="1" si="460"/>
        <v>1</v>
      </c>
      <c r="AM1273">
        <f ca="1">+IF(COUNTIFS(AM$4:AM1272,1,$Q$4:$Q1272,$Q1273)=1,0,IF(U1273*AD1273&lt;$AO$1,1,0))</f>
        <v>0</v>
      </c>
      <c r="AN1273">
        <f ca="1">+IF(COUNTIFS(AN$4:AN1272,1,$Q$4:$Q1272,$Q1273)=1,0,IF(V1273*AE1273&lt;$AO$1,1,0))</f>
        <v>0</v>
      </c>
      <c r="AO1273">
        <f ca="1">+IF(COUNTIFS(AO$4:AO1272,1,$Q$4:$Q1272,$Q1273)=1,0,IF(W1273*AF1273&lt;$AO$1,1,0))</f>
        <v>0</v>
      </c>
      <c r="AP1273">
        <f ca="1">+IF(COUNTIFS(AP$4:AP1272,1,$Q$4:$Q1272,$Q1273)=1,0,IF(X1273*AG1273&lt;$AO$1,1,0))</f>
        <v>0</v>
      </c>
      <c r="AQ1273">
        <f ca="1">+IF(COUNTIFS(AQ$4:AQ1272,1,$Q$4:$Q1272,$Q1273)=1,0,IF(Y1273*AH1273&lt;$AO$1,1,0))</f>
        <v>0</v>
      </c>
      <c r="AR1273">
        <f ca="1">+IF(COUNTIFS(AR$4:AR1272,1,$Q$4:$Q1272,$Q1273)=1,0,IF(Z1273*AI1273&lt;$AO$1,1,0))</f>
        <v>0</v>
      </c>
      <c r="AS1273">
        <f ca="1">+IF(COUNTIFS(AS$4:AS1272,1,$Q$4:$Q1272,$Q1273)=1,0,IF(AA1273*AJ1273&lt;$AO$1,1,0))</f>
        <v>0</v>
      </c>
      <c r="AT1273">
        <f ca="1">+IF(COUNTIFS(AT$4:AT1272,1,$Q$4:$Q1272,$Q1273)=1,0,IF(AB1273*AK1273&lt;$AO$1,1,0))</f>
        <v>0</v>
      </c>
      <c r="AU1273">
        <f t="shared" ca="1" si="451"/>
        <v>0</v>
      </c>
      <c r="AW1273">
        <f ca="1">1*(COUNTIFS($Q$4:$Q1272,Q1273,AU$4:AU1272,1)&gt;0)</f>
        <v>1</v>
      </c>
      <c r="AX1273" t="str">
        <f t="shared" ca="1" si="461"/>
        <v/>
      </c>
    </row>
    <row r="1274" spans="2:50" x14ac:dyDescent="0.35">
      <c r="B1274">
        <f t="shared" si="452"/>
        <v>1271</v>
      </c>
      <c r="C1274" s="5">
        <f>AVERAGEIFS(TimeSeries!1272:1272,TimeSeries!$1:$1,"&lt;="&amp;C$3,TimeSeries!$1:$1,"&gt;="&amp;C$2)</f>
        <v>114.7</v>
      </c>
      <c r="D1274" s="5">
        <f>AVERAGEIFS(TimeSeries!1272:1272,TimeSeries!$1:$1,"&lt;="&amp;D$3,TimeSeries!$1:$1,"&gt;="&amp;D$2)</f>
        <v>119.2</v>
      </c>
      <c r="E1274" s="5">
        <f>AVERAGEIFS(TimeSeries!1272:1272,TimeSeries!$1:$1,"&lt;="&amp;E$3,TimeSeries!$1:$1,"&gt;="&amp;E$2)</f>
        <v>121.3</v>
      </c>
      <c r="F1274" s="5">
        <f>AVERAGEIFS(TimeSeries!1272:1272,TimeSeries!$1:$1,"&lt;="&amp;F$3,TimeSeries!$1:$1,"&gt;="&amp;F$2)</f>
        <v>120.8</v>
      </c>
      <c r="G1274" s="5">
        <f>AVERAGEIFS(TimeSeries!1272:1272,TimeSeries!$1:$1,"&lt;="&amp;G$3,TimeSeries!$1:$1,"&gt;="&amp;G$2)</f>
        <v>121.5</v>
      </c>
      <c r="H1274" s="5">
        <f>AVERAGEIFS(TimeSeries!1272:1272,TimeSeries!$1:$1,"&lt;="&amp;H$3,TimeSeries!$1:$1,"&gt;="&amp;H$2)</f>
        <v>115</v>
      </c>
      <c r="I1274" s="5">
        <f>AVERAGEIFS(TimeSeries!1272:1272,TimeSeries!$1:$1,"&lt;="&amp;I$3,TimeSeries!$1:$1,"&gt;="&amp;I$2)</f>
        <v>109.35</v>
      </c>
      <c r="J1274" s="5">
        <f>AVERAGEIFS(TimeSeries!1272:1272,TimeSeries!$1:$1,"&lt;="&amp;J$3,TimeSeries!$1:$1,"&gt;="&amp;J$2)</f>
        <v>111.7</v>
      </c>
      <c r="K1274" s="5">
        <f>+TimeSeries!I1272</f>
        <v>116.71250000000001</v>
      </c>
      <c r="M1274">
        <f t="shared" si="470"/>
        <v>118.22812500000001</v>
      </c>
      <c r="N1274">
        <f t="shared" si="471"/>
        <v>125.4375</v>
      </c>
      <c r="O1274">
        <f t="shared" si="450"/>
        <v>0</v>
      </c>
      <c r="P1274">
        <f t="shared" si="472"/>
        <v>0</v>
      </c>
      <c r="Q1274">
        <f>+INDEX(TimeSeries!$A:$ZZ,'TimeSeries - Formatted'!$B1274+1,'TimeSeries - Formatted'!K$1)</f>
        <v>45</v>
      </c>
      <c r="R1274">
        <f>SUM(O$4:O1274)</f>
        <v>61</v>
      </c>
      <c r="S1274">
        <f>SUM(P$4:P1274)</f>
        <v>62</v>
      </c>
      <c r="U1274" s="1">
        <f t="shared" si="462"/>
        <v>-0.18968562345460971</v>
      </c>
      <c r="V1274" s="1">
        <f t="shared" si="463"/>
        <v>-0.18103744417725876</v>
      </c>
      <c r="W1274" s="1">
        <f t="shared" si="464"/>
        <v>-0.17846258042668472</v>
      </c>
      <c r="X1274" s="1">
        <f t="shared" si="465"/>
        <v>-0.18735284224688875</v>
      </c>
      <c r="Y1274" s="1">
        <f t="shared" si="466"/>
        <v>-0.14194915254237284</v>
      </c>
      <c r="Z1274" s="1">
        <f t="shared" si="467"/>
        <v>-0.1414706980216498</v>
      </c>
      <c r="AA1274" s="1">
        <f t="shared" si="468"/>
        <v>-0.1836506159014557</v>
      </c>
      <c r="AB1274" s="1">
        <f t="shared" si="469"/>
        <v>-0.15951843491346884</v>
      </c>
      <c r="AD1274" s="2">
        <f t="shared" ca="1" si="453"/>
        <v>1</v>
      </c>
      <c r="AE1274" s="2">
        <f t="shared" ca="1" si="454"/>
        <v>1</v>
      </c>
      <c r="AF1274" s="2">
        <f t="shared" ca="1" si="455"/>
        <v>1</v>
      </c>
      <c r="AG1274" s="2">
        <f t="shared" ca="1" si="456"/>
        <v>1</v>
      </c>
      <c r="AH1274" s="2">
        <f t="shared" ca="1" si="457"/>
        <v>1</v>
      </c>
      <c r="AI1274" s="2">
        <f t="shared" ca="1" si="458"/>
        <v>1</v>
      </c>
      <c r="AJ1274" s="2">
        <f t="shared" ca="1" si="459"/>
        <v>1</v>
      </c>
      <c r="AK1274" s="2">
        <f t="shared" ca="1" si="460"/>
        <v>1</v>
      </c>
      <c r="AM1274">
        <f ca="1">+IF(COUNTIFS(AM$4:AM1273,1,$Q$4:$Q1273,$Q1274)=1,0,IF(U1274*AD1274&lt;$AO$1,1,0))</f>
        <v>0</v>
      </c>
      <c r="AN1274">
        <f ca="1">+IF(COUNTIFS(AN$4:AN1273,1,$Q$4:$Q1273,$Q1274)=1,0,IF(V1274*AE1274&lt;$AO$1,1,0))</f>
        <v>0</v>
      </c>
      <c r="AO1274">
        <f ca="1">+IF(COUNTIFS(AO$4:AO1273,1,$Q$4:$Q1273,$Q1274)=1,0,IF(W1274*AF1274&lt;$AO$1,1,0))</f>
        <v>0</v>
      </c>
      <c r="AP1274">
        <f ca="1">+IF(COUNTIFS(AP$4:AP1273,1,$Q$4:$Q1273,$Q1274)=1,0,IF(X1274*AG1274&lt;$AO$1,1,0))</f>
        <v>0</v>
      </c>
      <c r="AQ1274">
        <f ca="1">+IF(COUNTIFS(AQ$4:AQ1273,1,$Q$4:$Q1273,$Q1274)=1,0,IF(Y1274*AH1274&lt;$AO$1,1,0))</f>
        <v>0</v>
      </c>
      <c r="AR1274">
        <f ca="1">+IF(COUNTIFS(AR$4:AR1273,1,$Q$4:$Q1273,$Q1274)=1,0,IF(Z1274*AI1274&lt;$AO$1,1,0))</f>
        <v>0</v>
      </c>
      <c r="AS1274">
        <f ca="1">+IF(COUNTIFS(AS$4:AS1273,1,$Q$4:$Q1273,$Q1274)=1,0,IF(AA1274*AJ1274&lt;$AO$1,1,0))</f>
        <v>0</v>
      </c>
      <c r="AT1274">
        <f ca="1">+IF(COUNTIFS(AT$4:AT1273,1,$Q$4:$Q1273,$Q1274)=1,0,IF(AB1274*AK1274&lt;$AO$1,1,0))</f>
        <v>0</v>
      </c>
      <c r="AU1274">
        <f t="shared" ca="1" si="451"/>
        <v>0</v>
      </c>
      <c r="AW1274">
        <f ca="1">1*(COUNTIFS($Q$4:$Q1273,Q1274,AU$4:AU1273,1)&gt;0)</f>
        <v>1</v>
      </c>
      <c r="AX1274" t="str">
        <f t="shared" ca="1" si="461"/>
        <v/>
      </c>
    </row>
    <row r="1275" spans="2:50" x14ac:dyDescent="0.35">
      <c r="B1275">
        <f t="shared" si="452"/>
        <v>1272</v>
      </c>
      <c r="C1275" s="5">
        <f>AVERAGEIFS(TimeSeries!1273:1273,TimeSeries!$1:$1,"&lt;="&amp;C$3,TimeSeries!$1:$1,"&gt;="&amp;C$2)</f>
        <v>114.7</v>
      </c>
      <c r="D1275" s="5">
        <f>AVERAGEIFS(TimeSeries!1273:1273,TimeSeries!$1:$1,"&lt;="&amp;D$3,TimeSeries!$1:$1,"&gt;="&amp;D$2)</f>
        <v>119.2</v>
      </c>
      <c r="E1275" s="5">
        <f>AVERAGEIFS(TimeSeries!1273:1273,TimeSeries!$1:$1,"&lt;="&amp;E$3,TimeSeries!$1:$1,"&gt;="&amp;E$2)</f>
        <v>121.3</v>
      </c>
      <c r="F1275" s="5">
        <f>AVERAGEIFS(TimeSeries!1273:1273,TimeSeries!$1:$1,"&lt;="&amp;F$3,TimeSeries!$1:$1,"&gt;="&amp;F$2)</f>
        <v>120.8</v>
      </c>
      <c r="G1275" s="5">
        <f>AVERAGEIFS(TimeSeries!1273:1273,TimeSeries!$1:$1,"&lt;="&amp;G$3,TimeSeries!$1:$1,"&gt;="&amp;G$2)</f>
        <v>120.1</v>
      </c>
      <c r="H1275" s="5">
        <f>AVERAGEIFS(TimeSeries!1273:1273,TimeSeries!$1:$1,"&lt;="&amp;H$3,TimeSeries!$1:$1,"&gt;="&amp;H$2)</f>
        <v>113.1</v>
      </c>
      <c r="I1275" s="5">
        <f>AVERAGEIFS(TimeSeries!1273:1273,TimeSeries!$1:$1,"&lt;="&amp;I$3,TimeSeries!$1:$1,"&gt;="&amp;I$2)</f>
        <v>108.85</v>
      </c>
      <c r="J1275" s="5">
        <f>AVERAGEIFS(TimeSeries!1273:1273,TimeSeries!$1:$1,"&lt;="&amp;J$3,TimeSeries!$1:$1,"&gt;="&amp;J$2)</f>
        <v>111.7</v>
      </c>
      <c r="K1275" s="5">
        <f>+TimeSeries!I1273</f>
        <v>116.2375</v>
      </c>
      <c r="M1275">
        <f t="shared" si="470"/>
        <v>118.22812500000001</v>
      </c>
      <c r="N1275">
        <f t="shared" si="471"/>
        <v>125.4375</v>
      </c>
      <c r="O1275">
        <f t="shared" si="450"/>
        <v>0</v>
      </c>
      <c r="P1275">
        <f t="shared" si="472"/>
        <v>0</v>
      </c>
      <c r="Q1275">
        <f>+INDEX(TimeSeries!$A:$ZZ,'TimeSeries - Formatted'!$B1275+1,'TimeSeries - Formatted'!K$1)</f>
        <v>46</v>
      </c>
      <c r="R1275">
        <f>SUM(O$4:O1275)</f>
        <v>61</v>
      </c>
      <c r="S1275">
        <f>SUM(P$4:P1275)</f>
        <v>62</v>
      </c>
      <c r="U1275" s="1">
        <f t="shared" si="462"/>
        <v>-0.18968562345460971</v>
      </c>
      <c r="V1275" s="1">
        <f t="shared" si="463"/>
        <v>-0.18103744417725876</v>
      </c>
      <c r="W1275" s="1">
        <f t="shared" si="464"/>
        <v>-0.17846258042668472</v>
      </c>
      <c r="X1275" s="1">
        <f t="shared" si="465"/>
        <v>-0.18735284224688875</v>
      </c>
      <c r="Y1275" s="1">
        <f t="shared" si="466"/>
        <v>-0.1518361581920904</v>
      </c>
      <c r="Z1275" s="1">
        <f t="shared" si="467"/>
        <v>-0.15565509518477039</v>
      </c>
      <c r="AA1275" s="1">
        <f t="shared" si="468"/>
        <v>-0.18738335199701384</v>
      </c>
      <c r="AB1275" s="1">
        <f t="shared" si="469"/>
        <v>-0.15951843491346884</v>
      </c>
      <c r="AD1275" s="2">
        <f t="shared" ca="1" si="453"/>
        <v>0</v>
      </c>
      <c r="AE1275" s="2">
        <f t="shared" ca="1" si="454"/>
        <v>0</v>
      </c>
      <c r="AF1275" s="2">
        <f t="shared" ca="1" si="455"/>
        <v>0</v>
      </c>
      <c r="AG1275" s="2">
        <f t="shared" ca="1" si="456"/>
        <v>0</v>
      </c>
      <c r="AH1275" s="2">
        <f t="shared" ca="1" si="457"/>
        <v>0</v>
      </c>
      <c r="AI1275" s="2">
        <f t="shared" ca="1" si="458"/>
        <v>0</v>
      </c>
      <c r="AJ1275" s="2">
        <f t="shared" ca="1" si="459"/>
        <v>0</v>
      </c>
      <c r="AK1275" s="2">
        <f t="shared" ca="1" si="460"/>
        <v>0</v>
      </c>
      <c r="AM1275">
        <f ca="1">+IF(COUNTIFS(AM$4:AM1274,1,$Q$4:$Q1274,$Q1275)=1,0,IF(U1275*AD1275&lt;$AO$1,1,0))</f>
        <v>0</v>
      </c>
      <c r="AN1275">
        <f ca="1">+IF(COUNTIFS(AN$4:AN1274,1,$Q$4:$Q1274,$Q1275)=1,0,IF(V1275*AE1275&lt;$AO$1,1,0))</f>
        <v>0</v>
      </c>
      <c r="AO1275">
        <f ca="1">+IF(COUNTIFS(AO$4:AO1274,1,$Q$4:$Q1274,$Q1275)=1,0,IF(W1275*AF1275&lt;$AO$1,1,0))</f>
        <v>0</v>
      </c>
      <c r="AP1275">
        <f ca="1">+IF(COUNTIFS(AP$4:AP1274,1,$Q$4:$Q1274,$Q1275)=1,0,IF(X1275*AG1275&lt;$AO$1,1,0))</f>
        <v>0</v>
      </c>
      <c r="AQ1275">
        <f ca="1">+IF(COUNTIFS(AQ$4:AQ1274,1,$Q$4:$Q1274,$Q1275)=1,0,IF(Y1275*AH1275&lt;$AO$1,1,0))</f>
        <v>0</v>
      </c>
      <c r="AR1275">
        <f ca="1">+IF(COUNTIFS(AR$4:AR1274,1,$Q$4:$Q1274,$Q1275)=1,0,IF(Z1275*AI1275&lt;$AO$1,1,0))</f>
        <v>0</v>
      </c>
      <c r="AS1275">
        <f ca="1">+IF(COUNTIFS(AS$4:AS1274,1,$Q$4:$Q1274,$Q1275)=1,0,IF(AA1275*AJ1275&lt;$AO$1,1,0))</f>
        <v>0</v>
      </c>
      <c r="AT1275">
        <f ca="1">+IF(COUNTIFS(AT$4:AT1274,1,$Q$4:$Q1274,$Q1275)=1,0,IF(AB1275*AK1275&lt;$AO$1,1,0))</f>
        <v>0</v>
      </c>
      <c r="AU1275">
        <f t="shared" ca="1" si="451"/>
        <v>0</v>
      </c>
      <c r="AW1275">
        <f>1*(COUNTIFS($Q$4:$Q1274,Q1275,AU$4:AU1274,1)&gt;0)</f>
        <v>0</v>
      </c>
      <c r="AX1275" t="str">
        <f t="shared" ca="1" si="461"/>
        <v/>
      </c>
    </row>
    <row r="1276" spans="2:50" x14ac:dyDescent="0.35">
      <c r="B1276">
        <f t="shared" si="452"/>
        <v>1273</v>
      </c>
      <c r="C1276" s="5">
        <f>AVERAGEIFS(TimeSeries!1274:1274,TimeSeries!$1:$1,"&lt;="&amp;C$3,TimeSeries!$1:$1,"&gt;="&amp;C$2)</f>
        <v>115.4</v>
      </c>
      <c r="D1276" s="5">
        <f>AVERAGEIFS(TimeSeries!1274:1274,TimeSeries!$1:$1,"&lt;="&amp;D$3,TimeSeries!$1:$1,"&gt;="&amp;D$2)</f>
        <v>120.4</v>
      </c>
      <c r="E1276" s="5">
        <f>AVERAGEIFS(TimeSeries!1274:1274,TimeSeries!$1:$1,"&lt;="&amp;E$3,TimeSeries!$1:$1,"&gt;="&amp;E$2)</f>
        <v>122.5</v>
      </c>
      <c r="F1276" s="5">
        <f>AVERAGEIFS(TimeSeries!1274:1274,TimeSeries!$1:$1,"&lt;="&amp;F$3,TimeSeries!$1:$1,"&gt;="&amp;F$2)</f>
        <v>122</v>
      </c>
      <c r="G1276" s="5">
        <f>AVERAGEIFS(TimeSeries!1274:1274,TimeSeries!$1:$1,"&lt;="&amp;G$3,TimeSeries!$1:$1,"&gt;="&amp;G$2)</f>
        <v>120.6</v>
      </c>
      <c r="H1276" s="5">
        <f>AVERAGEIFS(TimeSeries!1274:1274,TimeSeries!$1:$1,"&lt;="&amp;H$3,TimeSeries!$1:$1,"&gt;="&amp;H$2)</f>
        <v>113.1</v>
      </c>
      <c r="I1276" s="5">
        <f>AVERAGEIFS(TimeSeries!1274:1274,TimeSeries!$1:$1,"&lt;="&amp;I$3,TimeSeries!$1:$1,"&gt;="&amp;I$2)</f>
        <v>112.4</v>
      </c>
      <c r="J1276" s="5">
        <f>AVERAGEIFS(TimeSeries!1274:1274,TimeSeries!$1:$1,"&lt;="&amp;J$3,TimeSeries!$1:$1,"&gt;="&amp;J$2)</f>
        <v>118.8</v>
      </c>
      <c r="K1276" s="5">
        <f>+TimeSeries!I1274</f>
        <v>117.72499999999999</v>
      </c>
      <c r="M1276">
        <f t="shared" si="470"/>
        <v>117.87187499999999</v>
      </c>
      <c r="N1276">
        <f t="shared" si="471"/>
        <v>125.4375</v>
      </c>
      <c r="O1276">
        <f t="shared" si="450"/>
        <v>0</v>
      </c>
      <c r="P1276">
        <f t="shared" si="472"/>
        <v>0</v>
      </c>
      <c r="Q1276">
        <f>+INDEX(TimeSeries!$A:$ZZ,'TimeSeries - Formatted'!$B1276+1,'TimeSeries - Formatted'!K$1)</f>
        <v>46</v>
      </c>
      <c r="R1276">
        <f>SUM(O$4:O1276)</f>
        <v>61</v>
      </c>
      <c r="S1276">
        <f>SUM(P$4:P1276)</f>
        <v>62</v>
      </c>
      <c r="U1276" s="1">
        <f t="shared" si="462"/>
        <v>-0.18474037442599789</v>
      </c>
      <c r="V1276" s="1">
        <f t="shared" si="463"/>
        <v>-0.17279285468911032</v>
      </c>
      <c r="W1276" s="1">
        <f t="shared" si="464"/>
        <v>-0.17033525228581103</v>
      </c>
      <c r="X1276" s="1">
        <f t="shared" si="465"/>
        <v>-0.17928018836192405</v>
      </c>
      <c r="Y1276" s="1">
        <f t="shared" si="466"/>
        <v>-0.14830508474576276</v>
      </c>
      <c r="Z1276" s="1">
        <f t="shared" si="467"/>
        <v>-0.15565509518477039</v>
      </c>
      <c r="AA1276" s="1">
        <f t="shared" si="468"/>
        <v>-0.16088092571855162</v>
      </c>
      <c r="AB1276" s="1">
        <f t="shared" si="469"/>
        <v>-0.10609480812641092</v>
      </c>
      <c r="AD1276" s="2">
        <f t="shared" ca="1" si="453"/>
        <v>0</v>
      </c>
      <c r="AE1276" s="2">
        <f t="shared" ca="1" si="454"/>
        <v>0</v>
      </c>
      <c r="AF1276" s="2">
        <f t="shared" ca="1" si="455"/>
        <v>0</v>
      </c>
      <c r="AG1276" s="2">
        <f t="shared" ca="1" si="456"/>
        <v>0</v>
      </c>
      <c r="AH1276" s="2">
        <f t="shared" ca="1" si="457"/>
        <v>0</v>
      </c>
      <c r="AI1276" s="2">
        <f t="shared" ca="1" si="458"/>
        <v>0</v>
      </c>
      <c r="AJ1276" s="2">
        <f t="shared" ca="1" si="459"/>
        <v>0</v>
      </c>
      <c r="AK1276" s="2">
        <f t="shared" ca="1" si="460"/>
        <v>0</v>
      </c>
      <c r="AM1276">
        <f ca="1">+IF(COUNTIFS(AM$4:AM1275,1,$Q$4:$Q1275,$Q1276)=1,0,IF(U1276*AD1276&lt;$AO$1,1,0))</f>
        <v>0</v>
      </c>
      <c r="AN1276">
        <f ca="1">+IF(COUNTIFS(AN$4:AN1275,1,$Q$4:$Q1275,$Q1276)=1,0,IF(V1276*AE1276&lt;$AO$1,1,0))</f>
        <v>0</v>
      </c>
      <c r="AO1276">
        <f ca="1">+IF(COUNTIFS(AO$4:AO1275,1,$Q$4:$Q1275,$Q1276)=1,0,IF(W1276*AF1276&lt;$AO$1,1,0))</f>
        <v>0</v>
      </c>
      <c r="AP1276">
        <f ca="1">+IF(COUNTIFS(AP$4:AP1275,1,$Q$4:$Q1275,$Q1276)=1,0,IF(X1276*AG1276&lt;$AO$1,1,0))</f>
        <v>0</v>
      </c>
      <c r="AQ1276">
        <f ca="1">+IF(COUNTIFS(AQ$4:AQ1275,1,$Q$4:$Q1275,$Q1276)=1,0,IF(Y1276*AH1276&lt;$AO$1,1,0))</f>
        <v>0</v>
      </c>
      <c r="AR1276">
        <f ca="1">+IF(COUNTIFS(AR$4:AR1275,1,$Q$4:$Q1275,$Q1276)=1,0,IF(Z1276*AI1276&lt;$AO$1,1,0))</f>
        <v>0</v>
      </c>
      <c r="AS1276">
        <f ca="1">+IF(COUNTIFS(AS$4:AS1275,1,$Q$4:$Q1275,$Q1276)=1,0,IF(AA1276*AJ1276&lt;$AO$1,1,0))</f>
        <v>0</v>
      </c>
      <c r="AT1276">
        <f ca="1">+IF(COUNTIFS(AT$4:AT1275,1,$Q$4:$Q1275,$Q1276)=1,0,IF(AB1276*AK1276&lt;$AO$1,1,0))</f>
        <v>0</v>
      </c>
      <c r="AU1276">
        <f t="shared" ca="1" si="451"/>
        <v>0</v>
      </c>
      <c r="AW1276">
        <f ca="1">1*(COUNTIFS($Q$4:$Q1275,Q1276,AU$4:AU1275,1)&gt;0)</f>
        <v>0</v>
      </c>
      <c r="AX1276" t="str">
        <f t="shared" ca="1" si="461"/>
        <v/>
      </c>
    </row>
    <row r="1277" spans="2:50" x14ac:dyDescent="0.35">
      <c r="B1277">
        <f t="shared" si="452"/>
        <v>1274</v>
      </c>
      <c r="C1277" s="5">
        <f>AVERAGEIFS(TimeSeries!1275:1275,TimeSeries!$1:$1,"&lt;="&amp;C$3,TimeSeries!$1:$1,"&gt;="&amp;C$2)</f>
        <v>116.6</v>
      </c>
      <c r="D1277" s="5">
        <f>AVERAGEIFS(TimeSeries!1275:1275,TimeSeries!$1:$1,"&lt;="&amp;D$3,TimeSeries!$1:$1,"&gt;="&amp;D$2)</f>
        <v>121.6</v>
      </c>
      <c r="E1277" s="5">
        <f>AVERAGEIFS(TimeSeries!1275:1275,TimeSeries!$1:$1,"&lt;="&amp;E$3,TimeSeries!$1:$1,"&gt;="&amp;E$2)</f>
        <v>123.75</v>
      </c>
      <c r="F1277" s="5">
        <f>AVERAGEIFS(TimeSeries!1275:1275,TimeSeries!$1:$1,"&lt;="&amp;F$3,TimeSeries!$1:$1,"&gt;="&amp;F$2)</f>
        <v>123.75</v>
      </c>
      <c r="G1277" s="5">
        <f>AVERAGEIFS(TimeSeries!1275:1275,TimeSeries!$1:$1,"&lt;="&amp;G$3,TimeSeries!$1:$1,"&gt;="&amp;G$2)</f>
        <v>121.6</v>
      </c>
      <c r="H1277" s="5">
        <f>AVERAGEIFS(TimeSeries!1275:1275,TimeSeries!$1:$1,"&lt;="&amp;H$3,TimeSeries!$1:$1,"&gt;="&amp;H$2)</f>
        <v>113.6</v>
      </c>
      <c r="I1277" s="5">
        <f>AVERAGEIFS(TimeSeries!1275:1275,TimeSeries!$1:$1,"&lt;="&amp;I$3,TimeSeries!$1:$1,"&gt;="&amp;I$2)</f>
        <v>112.2</v>
      </c>
      <c r="J1277" s="5">
        <f>AVERAGEIFS(TimeSeries!1275:1275,TimeSeries!$1:$1,"&lt;="&amp;J$3,TimeSeries!$1:$1,"&gt;="&amp;J$2)</f>
        <v>117.4</v>
      </c>
      <c r="K1277" s="5">
        <f>+TimeSeries!I1275</f>
        <v>118.53749999999999</v>
      </c>
      <c r="M1277">
        <f t="shared" si="470"/>
        <v>117.89375</v>
      </c>
      <c r="N1277">
        <f t="shared" si="471"/>
        <v>125.4375</v>
      </c>
      <c r="O1277">
        <f t="shared" si="450"/>
        <v>0</v>
      </c>
      <c r="P1277">
        <f t="shared" si="472"/>
        <v>0</v>
      </c>
      <c r="Q1277">
        <f>+INDEX(TimeSeries!$A:$ZZ,'TimeSeries - Formatted'!$B1277+1,'TimeSeries - Formatted'!K$1)</f>
        <v>46</v>
      </c>
      <c r="R1277">
        <f>SUM(O$4:O1277)</f>
        <v>61</v>
      </c>
      <c r="S1277">
        <f>SUM(P$4:P1277)</f>
        <v>62</v>
      </c>
      <c r="U1277" s="1">
        <f t="shared" si="462"/>
        <v>-0.17626280466266353</v>
      </c>
      <c r="V1277" s="1">
        <f t="shared" si="463"/>
        <v>-0.164548265200962</v>
      </c>
      <c r="W1277" s="1">
        <f t="shared" si="464"/>
        <v>-0.16186928547240098</v>
      </c>
      <c r="X1277" s="1">
        <f t="shared" si="465"/>
        <v>-0.16750756811301715</v>
      </c>
      <c r="Y1277" s="1">
        <f t="shared" si="466"/>
        <v>-0.14124293785310738</v>
      </c>
      <c r="Z1277" s="1">
        <f t="shared" si="467"/>
        <v>-0.15192235908921237</v>
      </c>
      <c r="AA1277" s="1">
        <f t="shared" si="468"/>
        <v>-0.16237402015677482</v>
      </c>
      <c r="AB1277" s="1">
        <f t="shared" si="469"/>
        <v>-0.11662904439428146</v>
      </c>
      <c r="AD1277" s="2">
        <f t="shared" ca="1" si="453"/>
        <v>0</v>
      </c>
      <c r="AE1277" s="2">
        <f t="shared" ca="1" si="454"/>
        <v>0</v>
      </c>
      <c r="AF1277" s="2">
        <f t="shared" ca="1" si="455"/>
        <v>0</v>
      </c>
      <c r="AG1277" s="2">
        <f t="shared" ca="1" si="456"/>
        <v>0</v>
      </c>
      <c r="AH1277" s="2">
        <f t="shared" ca="1" si="457"/>
        <v>0</v>
      </c>
      <c r="AI1277" s="2">
        <f t="shared" ca="1" si="458"/>
        <v>0</v>
      </c>
      <c r="AJ1277" s="2">
        <f t="shared" ca="1" si="459"/>
        <v>0</v>
      </c>
      <c r="AK1277" s="2">
        <f t="shared" ca="1" si="460"/>
        <v>0</v>
      </c>
      <c r="AM1277">
        <f ca="1">+IF(COUNTIFS(AM$4:AM1276,1,$Q$4:$Q1276,$Q1277)=1,0,IF(U1277*AD1277&lt;$AO$1,1,0))</f>
        <v>0</v>
      </c>
      <c r="AN1277">
        <f ca="1">+IF(COUNTIFS(AN$4:AN1276,1,$Q$4:$Q1276,$Q1277)=1,0,IF(V1277*AE1277&lt;$AO$1,1,0))</f>
        <v>0</v>
      </c>
      <c r="AO1277">
        <f ca="1">+IF(COUNTIFS(AO$4:AO1276,1,$Q$4:$Q1276,$Q1277)=1,0,IF(W1277*AF1277&lt;$AO$1,1,0))</f>
        <v>0</v>
      </c>
      <c r="AP1277">
        <f ca="1">+IF(COUNTIFS(AP$4:AP1276,1,$Q$4:$Q1276,$Q1277)=1,0,IF(X1277*AG1277&lt;$AO$1,1,0))</f>
        <v>0</v>
      </c>
      <c r="AQ1277">
        <f ca="1">+IF(COUNTIFS(AQ$4:AQ1276,1,$Q$4:$Q1276,$Q1277)=1,0,IF(Y1277*AH1277&lt;$AO$1,1,0))</f>
        <v>0</v>
      </c>
      <c r="AR1277">
        <f ca="1">+IF(COUNTIFS(AR$4:AR1276,1,$Q$4:$Q1276,$Q1277)=1,0,IF(Z1277*AI1277&lt;$AO$1,1,0))</f>
        <v>0</v>
      </c>
      <c r="AS1277">
        <f ca="1">+IF(COUNTIFS(AS$4:AS1276,1,$Q$4:$Q1276,$Q1277)=1,0,IF(AA1277*AJ1277&lt;$AO$1,1,0))</f>
        <v>0</v>
      </c>
      <c r="AT1277">
        <f ca="1">+IF(COUNTIFS(AT$4:AT1276,1,$Q$4:$Q1276,$Q1277)=1,0,IF(AB1277*AK1277&lt;$AO$1,1,0))</f>
        <v>0</v>
      </c>
      <c r="AU1277">
        <f t="shared" ca="1" si="451"/>
        <v>0</v>
      </c>
      <c r="AW1277">
        <f ca="1">1*(COUNTIFS($Q$4:$Q1276,Q1277,AU$4:AU1276,1)&gt;0)</f>
        <v>0</v>
      </c>
      <c r="AX1277" t="str">
        <f t="shared" ca="1" si="461"/>
        <v/>
      </c>
    </row>
    <row r="1278" spans="2:50" x14ac:dyDescent="0.35">
      <c r="B1278">
        <f t="shared" si="452"/>
        <v>1275</v>
      </c>
      <c r="C1278" s="5">
        <f>AVERAGEIFS(TimeSeries!1276:1276,TimeSeries!$1:$1,"&lt;="&amp;C$3,TimeSeries!$1:$1,"&gt;="&amp;C$2)</f>
        <v>119</v>
      </c>
      <c r="D1278" s="5">
        <f>AVERAGEIFS(TimeSeries!1276:1276,TimeSeries!$1:$1,"&lt;="&amp;D$3,TimeSeries!$1:$1,"&gt;="&amp;D$2)</f>
        <v>123.5</v>
      </c>
      <c r="E1278" s="5">
        <f>AVERAGEIFS(TimeSeries!1276:1276,TimeSeries!$1:$1,"&lt;="&amp;E$3,TimeSeries!$1:$1,"&gt;="&amp;E$2)</f>
        <v>124.95</v>
      </c>
      <c r="F1278" s="5">
        <f>AVERAGEIFS(TimeSeries!1276:1276,TimeSeries!$1:$1,"&lt;="&amp;F$3,TimeSeries!$1:$1,"&gt;="&amp;F$2)</f>
        <v>125.95</v>
      </c>
      <c r="G1278" s="5">
        <f>AVERAGEIFS(TimeSeries!1276:1276,TimeSeries!$1:$1,"&lt;="&amp;G$3,TimeSeries!$1:$1,"&gt;="&amp;G$2)</f>
        <v>121.7</v>
      </c>
      <c r="H1278" s="5">
        <f>AVERAGEIFS(TimeSeries!1276:1276,TimeSeries!$1:$1,"&lt;="&amp;H$3,TimeSeries!$1:$1,"&gt;="&amp;H$2)</f>
        <v>112.7</v>
      </c>
      <c r="I1278" s="5">
        <f>AVERAGEIFS(TimeSeries!1276:1276,TimeSeries!$1:$1,"&lt;="&amp;I$3,TimeSeries!$1:$1,"&gt;="&amp;I$2)</f>
        <v>109.15</v>
      </c>
      <c r="J1278" s="5">
        <f>AVERAGEIFS(TimeSeries!1276:1276,TimeSeries!$1:$1,"&lt;="&amp;J$3,TimeSeries!$1:$1,"&gt;="&amp;J$2)</f>
        <v>110.3</v>
      </c>
      <c r="K1278" s="5">
        <f>+TimeSeries!I1276</f>
        <v>118.7</v>
      </c>
      <c r="M1278">
        <f t="shared" si="470"/>
        <v>117.89375</v>
      </c>
      <c r="N1278">
        <f t="shared" si="471"/>
        <v>125.4375</v>
      </c>
      <c r="O1278">
        <f t="shared" si="450"/>
        <v>1</v>
      </c>
      <c r="P1278">
        <f t="shared" si="472"/>
        <v>0</v>
      </c>
      <c r="Q1278">
        <f>+INDEX(TimeSeries!$A:$ZZ,'TimeSeries - Formatted'!$B1278+1,'TimeSeries - Formatted'!K$1)</f>
        <v>46</v>
      </c>
      <c r="R1278">
        <f>SUM(O$4:O1278)</f>
        <v>62</v>
      </c>
      <c r="S1278">
        <f>SUM(P$4:P1278)</f>
        <v>62</v>
      </c>
      <c r="U1278" s="1">
        <f t="shared" si="462"/>
        <v>-0.15930766513599437</v>
      </c>
      <c r="V1278" s="1">
        <f t="shared" si="463"/>
        <v>-0.15149433184472694</v>
      </c>
      <c r="W1278" s="1">
        <f t="shared" si="464"/>
        <v>-0.15374195733152729</v>
      </c>
      <c r="X1278" s="1">
        <f t="shared" si="465"/>
        <v>-0.15270770265724853</v>
      </c>
      <c r="Y1278" s="1">
        <f t="shared" si="466"/>
        <v>-0.1405367231638418</v>
      </c>
      <c r="Z1278" s="1">
        <f t="shared" si="467"/>
        <v>-0.1586412840612168</v>
      </c>
      <c r="AA1278" s="1">
        <f t="shared" si="468"/>
        <v>-0.18514371033967891</v>
      </c>
      <c r="AB1278" s="1">
        <f t="shared" si="469"/>
        <v>-0.17005267118133938</v>
      </c>
      <c r="AD1278" s="2">
        <f t="shared" ca="1" si="453"/>
        <v>0</v>
      </c>
      <c r="AE1278" s="2">
        <f t="shared" ca="1" si="454"/>
        <v>0</v>
      </c>
      <c r="AF1278" s="2">
        <f t="shared" ca="1" si="455"/>
        <v>0</v>
      </c>
      <c r="AG1278" s="2">
        <f t="shared" ca="1" si="456"/>
        <v>0</v>
      </c>
      <c r="AH1278" s="2">
        <f t="shared" ca="1" si="457"/>
        <v>0</v>
      </c>
      <c r="AI1278" s="2">
        <f t="shared" ca="1" si="458"/>
        <v>0</v>
      </c>
      <c r="AJ1278" s="2">
        <f t="shared" ca="1" si="459"/>
        <v>0</v>
      </c>
      <c r="AK1278" s="2">
        <f t="shared" ca="1" si="460"/>
        <v>0</v>
      </c>
      <c r="AM1278">
        <f ca="1">+IF(COUNTIFS(AM$4:AM1277,1,$Q$4:$Q1277,$Q1278)=1,0,IF(U1278*AD1278&lt;$AO$1,1,0))</f>
        <v>0</v>
      </c>
      <c r="AN1278">
        <f ca="1">+IF(COUNTIFS(AN$4:AN1277,1,$Q$4:$Q1277,$Q1278)=1,0,IF(V1278*AE1278&lt;$AO$1,1,0))</f>
        <v>0</v>
      </c>
      <c r="AO1278">
        <f ca="1">+IF(COUNTIFS(AO$4:AO1277,1,$Q$4:$Q1277,$Q1278)=1,0,IF(W1278*AF1278&lt;$AO$1,1,0))</f>
        <v>0</v>
      </c>
      <c r="AP1278">
        <f ca="1">+IF(COUNTIFS(AP$4:AP1277,1,$Q$4:$Q1277,$Q1278)=1,0,IF(X1278*AG1278&lt;$AO$1,1,0))</f>
        <v>0</v>
      </c>
      <c r="AQ1278">
        <f ca="1">+IF(COUNTIFS(AQ$4:AQ1277,1,$Q$4:$Q1277,$Q1278)=1,0,IF(Y1278*AH1278&lt;$AO$1,1,0))</f>
        <v>0</v>
      </c>
      <c r="AR1278">
        <f ca="1">+IF(COUNTIFS(AR$4:AR1277,1,$Q$4:$Q1277,$Q1278)=1,0,IF(Z1278*AI1278&lt;$AO$1,1,0))</f>
        <v>0</v>
      </c>
      <c r="AS1278">
        <f ca="1">+IF(COUNTIFS(AS$4:AS1277,1,$Q$4:$Q1277,$Q1278)=1,0,IF(AA1278*AJ1278&lt;$AO$1,1,0))</f>
        <v>0</v>
      </c>
      <c r="AT1278">
        <f ca="1">+IF(COUNTIFS(AT$4:AT1277,1,$Q$4:$Q1277,$Q1278)=1,0,IF(AB1278*AK1278&lt;$AO$1,1,0))</f>
        <v>0</v>
      </c>
      <c r="AU1278">
        <f t="shared" ca="1" si="451"/>
        <v>0</v>
      </c>
      <c r="AW1278">
        <f ca="1">1*(COUNTIFS($Q$4:$Q1277,Q1278,AU$4:AU1277,1)&gt;0)</f>
        <v>0</v>
      </c>
      <c r="AX1278" t="str">
        <f t="shared" ca="1" si="461"/>
        <v/>
      </c>
    </row>
    <row r="1279" spans="2:50" x14ac:dyDescent="0.35">
      <c r="B1279">
        <f t="shared" si="452"/>
        <v>1276</v>
      </c>
      <c r="C1279" s="5">
        <f>AVERAGEIFS(TimeSeries!1277:1277,TimeSeries!$1:$1,"&lt;="&amp;C$3,TimeSeries!$1:$1,"&gt;="&amp;C$2)</f>
        <v>120.75</v>
      </c>
      <c r="D1279" s="5">
        <f>AVERAGEIFS(TimeSeries!1277:1277,TimeSeries!$1:$1,"&lt;="&amp;D$3,TimeSeries!$1:$1,"&gt;="&amp;D$2)</f>
        <v>125.75</v>
      </c>
      <c r="E1279" s="5">
        <f>AVERAGEIFS(TimeSeries!1277:1277,TimeSeries!$1:$1,"&lt;="&amp;E$3,TimeSeries!$1:$1,"&gt;="&amp;E$2)</f>
        <v>127.85</v>
      </c>
      <c r="F1279" s="5">
        <f>AVERAGEIFS(TimeSeries!1277:1277,TimeSeries!$1:$1,"&lt;="&amp;F$3,TimeSeries!$1:$1,"&gt;="&amp;F$2)</f>
        <v>131.85</v>
      </c>
      <c r="G1279" s="5">
        <f>AVERAGEIFS(TimeSeries!1277:1277,TimeSeries!$1:$1,"&lt;="&amp;G$3,TimeSeries!$1:$1,"&gt;="&amp;G$2)</f>
        <v>126.2</v>
      </c>
      <c r="H1279" s="5">
        <f>AVERAGEIFS(TimeSeries!1277:1277,TimeSeries!$1:$1,"&lt;="&amp;H$3,TimeSeries!$1:$1,"&gt;="&amp;H$2)</f>
        <v>113.7</v>
      </c>
      <c r="I1279" s="5">
        <f>AVERAGEIFS(TimeSeries!1277:1277,TimeSeries!$1:$1,"&lt;="&amp;I$3,TimeSeries!$1:$1,"&gt;="&amp;I$2)</f>
        <v>110.85</v>
      </c>
      <c r="J1279" s="5">
        <f>AVERAGEIFS(TimeSeries!1277:1277,TimeSeries!$1:$1,"&lt;="&amp;J$3,TimeSeries!$1:$1,"&gt;="&amp;J$2)</f>
        <v>111.7</v>
      </c>
      <c r="K1279" s="5">
        <f>+TimeSeries!I1277</f>
        <v>121.41249999999999</v>
      </c>
      <c r="M1279">
        <f t="shared" si="470"/>
        <v>117.89375</v>
      </c>
      <c r="N1279">
        <f t="shared" si="471"/>
        <v>125.4375</v>
      </c>
      <c r="O1279">
        <f t="shared" si="450"/>
        <v>0</v>
      </c>
      <c r="P1279">
        <f t="shared" si="472"/>
        <v>0</v>
      </c>
      <c r="Q1279">
        <f>+INDEX(TimeSeries!$A:$ZZ,'TimeSeries - Formatted'!$B1279+1,'TimeSeries - Formatted'!K$1)</f>
        <v>46</v>
      </c>
      <c r="R1279">
        <f>SUM(O$4:O1279)</f>
        <v>62</v>
      </c>
      <c r="S1279">
        <f>SUM(P$4:P1279)</f>
        <v>62</v>
      </c>
      <c r="U1279" s="1">
        <f t="shared" si="462"/>
        <v>-0.13873038516405134</v>
      </c>
      <c r="V1279" s="1">
        <f t="shared" si="463"/>
        <v>-8.6782861292665103E-2</v>
      </c>
      <c r="W1279" s="1">
        <f t="shared" si="464"/>
        <v>-7.6228323699422007E-2</v>
      </c>
      <c r="X1279" s="1">
        <f t="shared" si="465"/>
        <v>-7.4087078651685512E-2</v>
      </c>
      <c r="Y1279" s="1">
        <f t="shared" si="466"/>
        <v>-8.1847944707166165E-2</v>
      </c>
      <c r="Z1279" s="1">
        <f t="shared" si="467"/>
        <v>-0.15117581187010065</v>
      </c>
      <c r="AA1279" s="1">
        <f t="shared" si="468"/>
        <v>-0.17245240761478164</v>
      </c>
      <c r="AB1279" s="1">
        <f t="shared" si="469"/>
        <v>-0.15951843491346884</v>
      </c>
      <c r="AD1279" s="2">
        <f t="shared" ca="1" si="453"/>
        <v>0</v>
      </c>
      <c r="AE1279" s="2">
        <f t="shared" ca="1" si="454"/>
        <v>0</v>
      </c>
      <c r="AF1279" s="2">
        <f t="shared" ca="1" si="455"/>
        <v>0</v>
      </c>
      <c r="AG1279" s="2">
        <f t="shared" ca="1" si="456"/>
        <v>0</v>
      </c>
      <c r="AH1279" s="2">
        <f t="shared" ca="1" si="457"/>
        <v>0</v>
      </c>
      <c r="AI1279" s="2">
        <f t="shared" ca="1" si="458"/>
        <v>0</v>
      </c>
      <c r="AJ1279" s="2">
        <f t="shared" ca="1" si="459"/>
        <v>0</v>
      </c>
      <c r="AK1279" s="2">
        <f t="shared" ca="1" si="460"/>
        <v>0</v>
      </c>
      <c r="AM1279">
        <f ca="1">+IF(COUNTIFS(AM$4:AM1278,1,$Q$4:$Q1278,$Q1279)=1,0,IF(U1279*AD1279&lt;$AO$1,1,0))</f>
        <v>0</v>
      </c>
      <c r="AN1279">
        <f ca="1">+IF(COUNTIFS(AN$4:AN1278,1,$Q$4:$Q1278,$Q1279)=1,0,IF(V1279*AE1279&lt;$AO$1,1,0))</f>
        <v>0</v>
      </c>
      <c r="AO1279">
        <f ca="1">+IF(COUNTIFS(AO$4:AO1278,1,$Q$4:$Q1278,$Q1279)=1,0,IF(W1279*AF1279&lt;$AO$1,1,0))</f>
        <v>0</v>
      </c>
      <c r="AP1279">
        <f ca="1">+IF(COUNTIFS(AP$4:AP1278,1,$Q$4:$Q1278,$Q1279)=1,0,IF(X1279*AG1279&lt;$AO$1,1,0))</f>
        <v>0</v>
      </c>
      <c r="AQ1279">
        <f ca="1">+IF(COUNTIFS(AQ$4:AQ1278,1,$Q$4:$Q1278,$Q1279)=1,0,IF(Y1279*AH1279&lt;$AO$1,1,0))</f>
        <v>0</v>
      </c>
      <c r="AR1279">
        <f ca="1">+IF(COUNTIFS(AR$4:AR1278,1,$Q$4:$Q1278,$Q1279)=1,0,IF(Z1279*AI1279&lt;$AO$1,1,0))</f>
        <v>0</v>
      </c>
      <c r="AS1279">
        <f ca="1">+IF(COUNTIFS(AS$4:AS1278,1,$Q$4:$Q1278,$Q1279)=1,0,IF(AA1279*AJ1279&lt;$AO$1,1,0))</f>
        <v>0</v>
      </c>
      <c r="AT1279">
        <f ca="1">+IF(COUNTIFS(AT$4:AT1278,1,$Q$4:$Q1278,$Q1279)=1,0,IF(AB1279*AK1279&lt;$AO$1,1,0))</f>
        <v>0</v>
      </c>
      <c r="AU1279">
        <f t="shared" ca="1" si="451"/>
        <v>0</v>
      </c>
      <c r="AW1279">
        <f ca="1">1*(COUNTIFS($Q$4:$Q1278,Q1279,AU$4:AU1278,1)&gt;0)</f>
        <v>0</v>
      </c>
      <c r="AX1279" t="str">
        <f t="shared" ca="1" si="461"/>
        <v/>
      </c>
    </row>
    <row r="1280" spans="2:50" x14ac:dyDescent="0.35">
      <c r="B1280">
        <f t="shared" si="452"/>
        <v>1277</v>
      </c>
      <c r="C1280" s="5">
        <f>AVERAGEIFS(TimeSeries!1278:1278,TimeSeries!$1:$1,"&lt;="&amp;C$3,TimeSeries!$1:$1,"&gt;="&amp;C$2)</f>
        <v>124.35</v>
      </c>
      <c r="D1280" s="5">
        <f>AVERAGEIFS(TimeSeries!1278:1278,TimeSeries!$1:$1,"&lt;="&amp;D$3,TimeSeries!$1:$1,"&gt;="&amp;D$2)</f>
        <v>129.35</v>
      </c>
      <c r="E1280" s="5">
        <f>AVERAGEIFS(TimeSeries!1278:1278,TimeSeries!$1:$1,"&lt;="&amp;E$3,TimeSeries!$1:$1,"&gt;="&amp;E$2)</f>
        <v>130.05000000000001</v>
      </c>
      <c r="F1280" s="5">
        <f>AVERAGEIFS(TimeSeries!1278:1278,TimeSeries!$1:$1,"&lt;="&amp;F$3,TimeSeries!$1:$1,"&gt;="&amp;F$2)</f>
        <v>132.55000000000001</v>
      </c>
      <c r="G1280" s="5">
        <f>AVERAGEIFS(TimeSeries!1278:1278,TimeSeries!$1:$1,"&lt;="&amp;G$3,TimeSeries!$1:$1,"&gt;="&amp;G$2)</f>
        <v>129</v>
      </c>
      <c r="H1280" s="5">
        <f>AVERAGEIFS(TimeSeries!1278:1278,TimeSeries!$1:$1,"&lt;="&amp;H$3,TimeSeries!$1:$1,"&gt;="&amp;H$2)</f>
        <v>118</v>
      </c>
      <c r="I1280" s="5">
        <f>AVERAGEIFS(TimeSeries!1278:1278,TimeSeries!$1:$1,"&lt;="&amp;I$3,TimeSeries!$1:$1,"&gt;="&amp;I$2)</f>
        <v>115.2</v>
      </c>
      <c r="J1280" s="5">
        <f>AVERAGEIFS(TimeSeries!1278:1278,TimeSeries!$1:$1,"&lt;="&amp;J$3,TimeSeries!$1:$1,"&gt;="&amp;J$2)</f>
        <v>117.4</v>
      </c>
      <c r="K1280" s="5">
        <f>+TimeSeries!I1278</f>
        <v>124.65</v>
      </c>
      <c r="M1280">
        <f t="shared" si="470"/>
        <v>117.89375</v>
      </c>
      <c r="N1280">
        <f t="shared" si="471"/>
        <v>125.28749999999999</v>
      </c>
      <c r="O1280">
        <f t="shared" si="450"/>
        <v>0</v>
      </c>
      <c r="P1280">
        <f t="shared" si="472"/>
        <v>0</v>
      </c>
      <c r="Q1280">
        <f>+INDEX(TimeSeries!$A:$ZZ,'TimeSeries - Formatted'!$B1280+1,'TimeSeries - Formatted'!K$1)</f>
        <v>46</v>
      </c>
      <c r="R1280">
        <f>SUM(O$4:O1280)</f>
        <v>62</v>
      </c>
      <c r="S1280">
        <f>SUM(P$4:P1280)</f>
        <v>62</v>
      </c>
      <c r="U1280" s="1">
        <f t="shared" si="462"/>
        <v>-5.6166982922201236E-2</v>
      </c>
      <c r="V1280" s="1">
        <f t="shared" si="463"/>
        <v>1.2524461839530376E-2</v>
      </c>
      <c r="W1280" s="1">
        <f t="shared" si="464"/>
        <v>1.720766523269468E-2</v>
      </c>
      <c r="X1280" s="1">
        <f t="shared" si="465"/>
        <v>-1.5065913370997386E-3</v>
      </c>
      <c r="Y1280" s="1">
        <f t="shared" si="466"/>
        <v>-1.9342359767892114E-3</v>
      </c>
      <c r="Z1280" s="1">
        <f t="shared" si="467"/>
        <v>-7.269155206286837E-2</v>
      </c>
      <c r="AA1280" s="1">
        <f t="shared" si="468"/>
        <v>-0.10454722114263504</v>
      </c>
      <c r="AB1280" s="1">
        <f t="shared" si="469"/>
        <v>-7.7769049489395115E-2</v>
      </c>
      <c r="AD1280" s="2">
        <f t="shared" ca="1" si="453"/>
        <v>0</v>
      </c>
      <c r="AE1280" s="2">
        <f t="shared" ca="1" si="454"/>
        <v>0</v>
      </c>
      <c r="AF1280" s="2">
        <f t="shared" ca="1" si="455"/>
        <v>0</v>
      </c>
      <c r="AG1280" s="2">
        <f t="shared" ca="1" si="456"/>
        <v>0</v>
      </c>
      <c r="AH1280" s="2">
        <f t="shared" ca="1" si="457"/>
        <v>0</v>
      </c>
      <c r="AI1280" s="2">
        <f t="shared" ca="1" si="458"/>
        <v>0</v>
      </c>
      <c r="AJ1280" s="2">
        <f t="shared" ca="1" si="459"/>
        <v>0</v>
      </c>
      <c r="AK1280" s="2">
        <f t="shared" ca="1" si="460"/>
        <v>0</v>
      </c>
      <c r="AM1280">
        <f ca="1">+IF(COUNTIFS(AM$4:AM1279,1,$Q$4:$Q1279,$Q1280)=1,0,IF(U1280*AD1280&lt;$AO$1,1,0))</f>
        <v>0</v>
      </c>
      <c r="AN1280">
        <f ca="1">+IF(COUNTIFS(AN$4:AN1279,1,$Q$4:$Q1279,$Q1280)=1,0,IF(V1280*AE1280&lt;$AO$1,1,0))</f>
        <v>0</v>
      </c>
      <c r="AO1280">
        <f ca="1">+IF(COUNTIFS(AO$4:AO1279,1,$Q$4:$Q1279,$Q1280)=1,0,IF(W1280*AF1280&lt;$AO$1,1,0))</f>
        <v>0</v>
      </c>
      <c r="AP1280">
        <f ca="1">+IF(COUNTIFS(AP$4:AP1279,1,$Q$4:$Q1279,$Q1280)=1,0,IF(X1280*AG1280&lt;$AO$1,1,0))</f>
        <v>0</v>
      </c>
      <c r="AQ1280">
        <f ca="1">+IF(COUNTIFS(AQ$4:AQ1279,1,$Q$4:$Q1279,$Q1280)=1,0,IF(Y1280*AH1280&lt;$AO$1,1,0))</f>
        <v>0</v>
      </c>
      <c r="AR1280">
        <f ca="1">+IF(COUNTIFS(AR$4:AR1279,1,$Q$4:$Q1279,$Q1280)=1,0,IF(Z1280*AI1280&lt;$AO$1,1,0))</f>
        <v>0</v>
      </c>
      <c r="AS1280">
        <f ca="1">+IF(COUNTIFS(AS$4:AS1279,1,$Q$4:$Q1279,$Q1280)=1,0,IF(AA1280*AJ1280&lt;$AO$1,1,0))</f>
        <v>0</v>
      </c>
      <c r="AT1280">
        <f ca="1">+IF(COUNTIFS(AT$4:AT1279,1,$Q$4:$Q1279,$Q1280)=1,0,IF(AB1280*AK1280&lt;$AO$1,1,0))</f>
        <v>0</v>
      </c>
      <c r="AU1280">
        <f t="shared" ca="1" si="451"/>
        <v>0</v>
      </c>
      <c r="AW1280">
        <f ca="1">1*(COUNTIFS($Q$4:$Q1279,Q1280,AU$4:AU1279,1)&gt;0)</f>
        <v>0</v>
      </c>
      <c r="AX1280" t="str">
        <f t="shared" ca="1" si="461"/>
        <v/>
      </c>
    </row>
    <row r="1281" spans="2:50" x14ac:dyDescent="0.35">
      <c r="B1281">
        <f t="shared" si="452"/>
        <v>1278</v>
      </c>
      <c r="C1281" s="5">
        <f>AVERAGEIFS(TimeSeries!1279:1279,TimeSeries!$1:$1,"&lt;="&amp;C$3,TimeSeries!$1:$1,"&gt;="&amp;C$2)</f>
        <v>127.25</v>
      </c>
      <c r="D1281" s="5">
        <f>AVERAGEIFS(TimeSeries!1279:1279,TimeSeries!$1:$1,"&lt;="&amp;D$3,TimeSeries!$1:$1,"&gt;="&amp;D$2)</f>
        <v>131.25</v>
      </c>
      <c r="E1281" s="5">
        <f>AVERAGEIFS(TimeSeries!1279:1279,TimeSeries!$1:$1,"&lt;="&amp;E$3,TimeSeries!$1:$1,"&gt;="&amp;E$2)</f>
        <v>131.94999999999999</v>
      </c>
      <c r="F1281" s="5">
        <f>AVERAGEIFS(TimeSeries!1279:1279,TimeSeries!$1:$1,"&lt;="&amp;F$3,TimeSeries!$1:$1,"&gt;="&amp;F$2)</f>
        <v>133.94999999999999</v>
      </c>
      <c r="G1281" s="5">
        <f>AVERAGEIFS(TimeSeries!1279:1279,TimeSeries!$1:$1,"&lt;="&amp;G$3,TimeSeries!$1:$1,"&gt;="&amp;G$2)</f>
        <v>129</v>
      </c>
      <c r="H1281" s="5">
        <f>AVERAGEIFS(TimeSeries!1279:1279,TimeSeries!$1:$1,"&lt;="&amp;H$3,TimeSeries!$1:$1,"&gt;="&amp;H$2)</f>
        <v>119.5</v>
      </c>
      <c r="I1281" s="5">
        <f>AVERAGEIFS(TimeSeries!1279:1279,TimeSeries!$1:$1,"&lt;="&amp;I$3,TimeSeries!$1:$1,"&gt;="&amp;I$2)</f>
        <v>116.7</v>
      </c>
      <c r="J1281" s="5">
        <f>AVERAGEIFS(TimeSeries!1279:1279,TimeSeries!$1:$1,"&lt;="&amp;J$3,TimeSeries!$1:$1,"&gt;="&amp;J$2)</f>
        <v>117.4</v>
      </c>
      <c r="K1281" s="5">
        <f>+TimeSeries!I1279</f>
        <v>126.22499999999999</v>
      </c>
      <c r="M1281">
        <f t="shared" si="470"/>
        <v>117.89375</v>
      </c>
      <c r="N1281">
        <f t="shared" si="471"/>
        <v>125.28749999999999</v>
      </c>
      <c r="O1281">
        <f t="shared" si="450"/>
        <v>0</v>
      </c>
      <c r="P1281">
        <f t="shared" si="472"/>
        <v>1</v>
      </c>
      <c r="Q1281">
        <f>+INDEX(TimeSeries!$A:$ZZ,'TimeSeries - Formatted'!$B1281+1,'TimeSeries - Formatted'!K$1)</f>
        <v>46</v>
      </c>
      <c r="R1281">
        <f>SUM(O$4:O1281)</f>
        <v>62</v>
      </c>
      <c r="S1281">
        <f>SUM(P$4:P1281)</f>
        <v>63</v>
      </c>
      <c r="U1281" s="1">
        <f t="shared" si="462"/>
        <v>2.3321270607157274E-2</v>
      </c>
      <c r="V1281" s="1">
        <f t="shared" si="463"/>
        <v>1.468882875918065E-2</v>
      </c>
      <c r="W1281" s="1">
        <f t="shared" si="464"/>
        <v>1.4609765474817182E-2</v>
      </c>
      <c r="X1281" s="1">
        <f t="shared" si="465"/>
        <v>1.0562052055827831E-2</v>
      </c>
      <c r="Y1281" s="1">
        <f t="shared" si="466"/>
        <v>0</v>
      </c>
      <c r="Z1281" s="1">
        <f t="shared" si="467"/>
        <v>-4.9958368026643551E-3</v>
      </c>
      <c r="AA1281" s="1">
        <f t="shared" si="468"/>
        <v>-2.830974188176516E-2</v>
      </c>
      <c r="AB1281" s="1">
        <f t="shared" si="469"/>
        <v>-2.3294509151414289E-2</v>
      </c>
      <c r="AD1281" s="2">
        <f t="shared" ca="1" si="453"/>
        <v>0</v>
      </c>
      <c r="AE1281" s="2">
        <f t="shared" ca="1" si="454"/>
        <v>1</v>
      </c>
      <c r="AF1281" s="2">
        <f t="shared" ca="1" si="455"/>
        <v>1</v>
      </c>
      <c r="AG1281" s="2">
        <f t="shared" ca="1" si="456"/>
        <v>0</v>
      </c>
      <c r="AH1281" s="2">
        <f t="shared" ca="1" si="457"/>
        <v>0</v>
      </c>
      <c r="AI1281" s="2">
        <f t="shared" ca="1" si="458"/>
        <v>0</v>
      </c>
      <c r="AJ1281" s="2">
        <f t="shared" ca="1" si="459"/>
        <v>0</v>
      </c>
      <c r="AK1281" s="2">
        <f t="shared" ca="1" si="460"/>
        <v>0</v>
      </c>
      <c r="AM1281">
        <f ca="1">+IF(COUNTIFS(AM$4:AM1280,1,$Q$4:$Q1280,$Q1281)=1,0,IF(U1281*AD1281&lt;$AO$1,1,0))</f>
        <v>0</v>
      </c>
      <c r="AN1281">
        <f ca="1">+IF(COUNTIFS(AN$4:AN1280,1,$Q$4:$Q1280,$Q1281)=1,0,IF(V1281*AE1281&lt;$AO$1,1,0))</f>
        <v>0</v>
      </c>
      <c r="AO1281">
        <f ca="1">+IF(COUNTIFS(AO$4:AO1280,1,$Q$4:$Q1280,$Q1281)=1,0,IF(W1281*AF1281&lt;$AO$1,1,0))</f>
        <v>0</v>
      </c>
      <c r="AP1281">
        <f ca="1">+IF(COUNTIFS(AP$4:AP1280,1,$Q$4:$Q1280,$Q1281)=1,0,IF(X1281*AG1281&lt;$AO$1,1,0))</f>
        <v>0</v>
      </c>
      <c r="AQ1281">
        <f ca="1">+IF(COUNTIFS(AQ$4:AQ1280,1,$Q$4:$Q1280,$Q1281)=1,0,IF(Y1281*AH1281&lt;$AO$1,1,0))</f>
        <v>0</v>
      </c>
      <c r="AR1281">
        <f ca="1">+IF(COUNTIFS(AR$4:AR1280,1,$Q$4:$Q1280,$Q1281)=1,0,IF(Z1281*AI1281&lt;$AO$1,1,0))</f>
        <v>0</v>
      </c>
      <c r="AS1281">
        <f ca="1">+IF(COUNTIFS(AS$4:AS1280,1,$Q$4:$Q1280,$Q1281)=1,0,IF(AA1281*AJ1281&lt;$AO$1,1,0))</f>
        <v>0</v>
      </c>
      <c r="AT1281">
        <f ca="1">+IF(COUNTIFS(AT$4:AT1280,1,$Q$4:$Q1280,$Q1281)=1,0,IF(AB1281*AK1281&lt;$AO$1,1,0))</f>
        <v>0</v>
      </c>
      <c r="AU1281">
        <f t="shared" ca="1" si="451"/>
        <v>0</v>
      </c>
      <c r="AW1281">
        <f ca="1">1*(COUNTIFS($Q$4:$Q1280,Q1281,AU$4:AU1280,1)&gt;0)</f>
        <v>0</v>
      </c>
      <c r="AX1281" t="str">
        <f t="shared" ca="1" si="461"/>
        <v/>
      </c>
    </row>
    <row r="1282" spans="2:50" x14ac:dyDescent="0.35">
      <c r="B1282">
        <f t="shared" si="452"/>
        <v>1279</v>
      </c>
      <c r="C1282" s="5">
        <f>AVERAGEIFS(TimeSeries!1280:1280,TimeSeries!$1:$1,"&lt;="&amp;C$3,TimeSeries!$1:$1,"&gt;="&amp;C$2)</f>
        <v>130.19999999999999</v>
      </c>
      <c r="D1282" s="5">
        <f>AVERAGEIFS(TimeSeries!1280:1280,TimeSeries!$1:$1,"&lt;="&amp;D$3,TimeSeries!$1:$1,"&gt;="&amp;D$2)</f>
        <v>133.69999999999999</v>
      </c>
      <c r="E1282" s="5">
        <f>AVERAGEIFS(TimeSeries!1280:1280,TimeSeries!$1:$1,"&lt;="&amp;E$3,TimeSeries!$1:$1,"&gt;="&amp;E$2)</f>
        <v>133.69999999999999</v>
      </c>
      <c r="F1282" s="5">
        <f>AVERAGEIFS(TimeSeries!1280:1280,TimeSeries!$1:$1,"&lt;="&amp;F$3,TimeSeries!$1:$1,"&gt;="&amp;F$2)</f>
        <v>135.19999999999999</v>
      </c>
      <c r="G1282" s="5">
        <f>AVERAGEIFS(TimeSeries!1280:1280,TimeSeries!$1:$1,"&lt;="&amp;G$3,TimeSeries!$1:$1,"&gt;="&amp;G$2)</f>
        <v>130.94999999999999</v>
      </c>
      <c r="H1282" s="5">
        <f>AVERAGEIFS(TimeSeries!1280:1280,TimeSeries!$1:$1,"&lt;="&amp;H$3,TimeSeries!$1:$1,"&gt;="&amp;H$2)</f>
        <v>121.95</v>
      </c>
      <c r="I1282" s="5">
        <f>AVERAGEIFS(TimeSeries!1280:1280,TimeSeries!$1:$1,"&lt;="&amp;I$3,TimeSeries!$1:$1,"&gt;="&amp;I$2)</f>
        <v>118.4</v>
      </c>
      <c r="J1282" s="5">
        <f>AVERAGEIFS(TimeSeries!1280:1280,TimeSeries!$1:$1,"&lt;="&amp;J$3,TimeSeries!$1:$1,"&gt;="&amp;J$2)</f>
        <v>118.8</v>
      </c>
      <c r="K1282" s="5">
        <f>+TimeSeries!I1280</f>
        <v>128.3125</v>
      </c>
      <c r="M1282">
        <f t="shared" si="470"/>
        <v>117.89375</v>
      </c>
      <c r="N1282">
        <f t="shared" si="471"/>
        <v>125.28749999999999</v>
      </c>
      <c r="O1282">
        <f t="shared" si="450"/>
        <v>0</v>
      </c>
      <c r="P1282">
        <f t="shared" si="472"/>
        <v>0</v>
      </c>
      <c r="Q1282">
        <f>+INDEX(TimeSeries!$A:$ZZ,'TimeSeries - Formatted'!$B1282+1,'TimeSeries - Formatted'!K$1)</f>
        <v>46</v>
      </c>
      <c r="R1282">
        <f>SUM(O$4:O1282)</f>
        <v>62</v>
      </c>
      <c r="S1282">
        <f>SUM(P$4:P1282)</f>
        <v>63</v>
      </c>
      <c r="U1282" s="1">
        <f t="shared" si="462"/>
        <v>2.3182711198428185E-2</v>
      </c>
      <c r="V1282" s="1">
        <f t="shared" si="463"/>
        <v>1.8666666666666609E-2</v>
      </c>
      <c r="W1282" s="1">
        <f t="shared" si="464"/>
        <v>1.3262599469495928E-2</v>
      </c>
      <c r="X1282" s="1">
        <f t="shared" si="465"/>
        <v>9.3318402388951061E-3</v>
      </c>
      <c r="Y1282" s="1">
        <f t="shared" si="466"/>
        <v>1.5116279069767424E-2</v>
      </c>
      <c r="Z1282" s="1">
        <f t="shared" si="467"/>
        <v>2.0502092050209253E-2</v>
      </c>
      <c r="AA1282" s="1">
        <f t="shared" si="468"/>
        <v>1.4567266495287168E-2</v>
      </c>
      <c r="AB1282" s="1">
        <f t="shared" si="469"/>
        <v>0</v>
      </c>
      <c r="AD1282" s="2">
        <f t="shared" ca="1" si="453"/>
        <v>1</v>
      </c>
      <c r="AE1282" s="2">
        <f t="shared" ca="1" si="454"/>
        <v>1</v>
      </c>
      <c r="AF1282" s="2">
        <f t="shared" ca="1" si="455"/>
        <v>1</v>
      </c>
      <c r="AG1282" s="2">
        <f t="shared" ca="1" si="456"/>
        <v>1</v>
      </c>
      <c r="AH1282" s="2">
        <f t="shared" ca="1" si="457"/>
        <v>0</v>
      </c>
      <c r="AI1282" s="2">
        <f t="shared" ca="1" si="458"/>
        <v>0</v>
      </c>
      <c r="AJ1282" s="2">
        <f t="shared" ca="1" si="459"/>
        <v>0</v>
      </c>
      <c r="AK1282" s="2">
        <f t="shared" ca="1" si="460"/>
        <v>0</v>
      </c>
      <c r="AM1282">
        <f ca="1">+IF(COUNTIFS(AM$4:AM1281,1,$Q$4:$Q1281,$Q1282)=1,0,IF(U1282*AD1282&lt;$AO$1,1,0))</f>
        <v>0</v>
      </c>
      <c r="AN1282">
        <f ca="1">+IF(COUNTIFS(AN$4:AN1281,1,$Q$4:$Q1281,$Q1282)=1,0,IF(V1282*AE1282&lt;$AO$1,1,0))</f>
        <v>0</v>
      </c>
      <c r="AO1282">
        <f ca="1">+IF(COUNTIFS(AO$4:AO1281,1,$Q$4:$Q1281,$Q1282)=1,0,IF(W1282*AF1282&lt;$AO$1,1,0))</f>
        <v>0</v>
      </c>
      <c r="AP1282">
        <f ca="1">+IF(COUNTIFS(AP$4:AP1281,1,$Q$4:$Q1281,$Q1282)=1,0,IF(X1282*AG1282&lt;$AO$1,1,0))</f>
        <v>0</v>
      </c>
      <c r="AQ1282">
        <f ca="1">+IF(COUNTIFS(AQ$4:AQ1281,1,$Q$4:$Q1281,$Q1282)=1,0,IF(Y1282*AH1282&lt;$AO$1,1,0))</f>
        <v>0</v>
      </c>
      <c r="AR1282">
        <f ca="1">+IF(COUNTIFS(AR$4:AR1281,1,$Q$4:$Q1281,$Q1282)=1,0,IF(Z1282*AI1282&lt;$AO$1,1,0))</f>
        <v>0</v>
      </c>
      <c r="AS1282">
        <f ca="1">+IF(COUNTIFS(AS$4:AS1281,1,$Q$4:$Q1281,$Q1282)=1,0,IF(AA1282*AJ1282&lt;$AO$1,1,0))</f>
        <v>0</v>
      </c>
      <c r="AT1282">
        <f ca="1">+IF(COUNTIFS(AT$4:AT1281,1,$Q$4:$Q1281,$Q1282)=1,0,IF(AB1282*AK1282&lt;$AO$1,1,0))</f>
        <v>0</v>
      </c>
      <c r="AU1282">
        <f t="shared" ca="1" si="451"/>
        <v>0</v>
      </c>
      <c r="AW1282">
        <f ca="1">1*(COUNTIFS($Q$4:$Q1281,Q1282,AU$4:AU1281,1)&gt;0)</f>
        <v>0</v>
      </c>
      <c r="AX1282" t="str">
        <f t="shared" ca="1" si="461"/>
        <v/>
      </c>
    </row>
    <row r="1283" spans="2:50" x14ac:dyDescent="0.35">
      <c r="B1283">
        <f t="shared" si="452"/>
        <v>1280</v>
      </c>
      <c r="C1283" s="5">
        <f>AVERAGEIFS(TimeSeries!1281:1281,TimeSeries!$1:$1,"&lt;="&amp;C$3,TimeSeries!$1:$1,"&gt;="&amp;C$2)</f>
        <v>131.9</v>
      </c>
      <c r="D1283" s="5">
        <f>AVERAGEIFS(TimeSeries!1281:1281,TimeSeries!$1:$1,"&lt;="&amp;D$3,TimeSeries!$1:$1,"&gt;="&amp;D$2)</f>
        <v>135.4</v>
      </c>
      <c r="E1283" s="5">
        <f>AVERAGEIFS(TimeSeries!1281:1281,TimeSeries!$1:$1,"&lt;="&amp;E$3,TimeSeries!$1:$1,"&gt;="&amp;E$2)</f>
        <v>136.1</v>
      </c>
      <c r="F1283" s="5">
        <f>AVERAGEIFS(TimeSeries!1281:1281,TimeSeries!$1:$1,"&lt;="&amp;F$3,TimeSeries!$1:$1,"&gt;="&amp;F$2)</f>
        <v>137.6</v>
      </c>
      <c r="G1283" s="5">
        <f>AVERAGEIFS(TimeSeries!1281:1281,TimeSeries!$1:$1,"&lt;="&amp;G$3,TimeSeries!$1:$1,"&gt;="&amp;G$2)</f>
        <v>132.65</v>
      </c>
      <c r="H1283" s="5">
        <f>AVERAGEIFS(TimeSeries!1281:1281,TimeSeries!$1:$1,"&lt;="&amp;H$3,TimeSeries!$1:$1,"&gt;="&amp;H$2)</f>
        <v>123.65</v>
      </c>
      <c r="I1283" s="5">
        <f>AVERAGEIFS(TimeSeries!1281:1281,TimeSeries!$1:$1,"&lt;="&amp;I$3,TimeSeries!$1:$1,"&gt;="&amp;I$2)</f>
        <v>120.8</v>
      </c>
      <c r="J1283" s="5">
        <f>AVERAGEIFS(TimeSeries!1281:1281,TimeSeries!$1:$1,"&lt;="&amp;J$3,TimeSeries!$1:$1,"&gt;="&amp;J$2)</f>
        <v>121.6</v>
      </c>
      <c r="K1283" s="5">
        <f>+TimeSeries!I1281</f>
        <v>130.36250000000001</v>
      </c>
      <c r="M1283">
        <f t="shared" si="470"/>
        <v>117.89375</v>
      </c>
      <c r="N1283">
        <f t="shared" si="471"/>
        <v>125.28749999999999</v>
      </c>
      <c r="O1283">
        <f t="shared" si="450"/>
        <v>0</v>
      </c>
      <c r="P1283">
        <f t="shared" si="472"/>
        <v>0</v>
      </c>
      <c r="Q1283">
        <f>+INDEX(TimeSeries!$A:$ZZ,'TimeSeries - Formatted'!$B1283+1,'TimeSeries - Formatted'!K$1)</f>
        <v>46</v>
      </c>
      <c r="R1283">
        <f>SUM(O$4:O1283)</f>
        <v>62</v>
      </c>
      <c r="S1283">
        <f>SUM(P$4:P1283)</f>
        <v>63</v>
      </c>
      <c r="U1283" s="1">
        <f t="shared" si="462"/>
        <v>1.3056835637480946E-2</v>
      </c>
      <c r="V1283" s="1">
        <f t="shared" si="463"/>
        <v>1.2715033657442198E-2</v>
      </c>
      <c r="W1283" s="1">
        <f t="shared" si="464"/>
        <v>1.7950635751682986E-2</v>
      </c>
      <c r="X1283" s="1">
        <f t="shared" si="465"/>
        <v>1.7751479289940919E-2</v>
      </c>
      <c r="Y1283" s="1">
        <f t="shared" si="466"/>
        <v>1.2982054219167649E-2</v>
      </c>
      <c r="Z1283" s="1">
        <f t="shared" si="467"/>
        <v>1.3940139401394047E-2</v>
      </c>
      <c r="AA1283" s="1">
        <f t="shared" si="468"/>
        <v>2.0270270270270174E-2</v>
      </c>
      <c r="AB1283" s="1">
        <f t="shared" si="469"/>
        <v>2.3569023569023573E-2</v>
      </c>
      <c r="AD1283" s="2">
        <f t="shared" ca="1" si="453"/>
        <v>1</v>
      </c>
      <c r="AE1283" s="2">
        <f t="shared" ca="1" si="454"/>
        <v>1</v>
      </c>
      <c r="AF1283" s="2">
        <f t="shared" ca="1" si="455"/>
        <v>1</v>
      </c>
      <c r="AG1283" s="2">
        <f t="shared" ca="1" si="456"/>
        <v>1</v>
      </c>
      <c r="AH1283" s="2">
        <f t="shared" ca="1" si="457"/>
        <v>1</v>
      </c>
      <c r="AI1283" s="2">
        <f t="shared" ca="1" si="458"/>
        <v>1</v>
      </c>
      <c r="AJ1283" s="2">
        <f t="shared" ca="1" si="459"/>
        <v>1</v>
      </c>
      <c r="AK1283" s="2">
        <f t="shared" ca="1" si="460"/>
        <v>0</v>
      </c>
      <c r="AM1283">
        <f ca="1">+IF(COUNTIFS(AM$4:AM1282,1,$Q$4:$Q1282,$Q1283)=1,0,IF(U1283*AD1283&lt;$AO$1,1,0))</f>
        <v>0</v>
      </c>
      <c r="AN1283">
        <f ca="1">+IF(COUNTIFS(AN$4:AN1282,1,$Q$4:$Q1282,$Q1283)=1,0,IF(V1283*AE1283&lt;$AO$1,1,0))</f>
        <v>0</v>
      </c>
      <c r="AO1283">
        <f ca="1">+IF(COUNTIFS(AO$4:AO1282,1,$Q$4:$Q1282,$Q1283)=1,0,IF(W1283*AF1283&lt;$AO$1,1,0))</f>
        <v>0</v>
      </c>
      <c r="AP1283">
        <f ca="1">+IF(COUNTIFS(AP$4:AP1282,1,$Q$4:$Q1282,$Q1283)=1,0,IF(X1283*AG1283&lt;$AO$1,1,0))</f>
        <v>0</v>
      </c>
      <c r="AQ1283">
        <f ca="1">+IF(COUNTIFS(AQ$4:AQ1282,1,$Q$4:$Q1282,$Q1283)=1,0,IF(Y1283*AH1283&lt;$AO$1,1,0))</f>
        <v>0</v>
      </c>
      <c r="AR1283">
        <f ca="1">+IF(COUNTIFS(AR$4:AR1282,1,$Q$4:$Q1282,$Q1283)=1,0,IF(Z1283*AI1283&lt;$AO$1,1,0))</f>
        <v>0</v>
      </c>
      <c r="AS1283">
        <f ca="1">+IF(COUNTIFS(AS$4:AS1282,1,$Q$4:$Q1282,$Q1283)=1,0,IF(AA1283*AJ1283&lt;$AO$1,1,0))</f>
        <v>0</v>
      </c>
      <c r="AT1283">
        <f ca="1">+IF(COUNTIFS(AT$4:AT1282,1,$Q$4:$Q1282,$Q1283)=1,0,IF(AB1283*AK1283&lt;$AO$1,1,0))</f>
        <v>0</v>
      </c>
      <c r="AU1283">
        <f t="shared" ca="1" si="451"/>
        <v>0</v>
      </c>
      <c r="AW1283">
        <f ca="1">1*(COUNTIFS($Q$4:$Q1282,Q1283,AU$4:AU1282,1)&gt;0)</f>
        <v>0</v>
      </c>
      <c r="AX1283" t="str">
        <f t="shared" ca="1" si="461"/>
        <v/>
      </c>
    </row>
    <row r="1284" spans="2:50" x14ac:dyDescent="0.35">
      <c r="B1284">
        <f t="shared" si="452"/>
        <v>1281</v>
      </c>
      <c r="C1284" s="5">
        <f>AVERAGEIFS(TimeSeries!1282:1282,TimeSeries!$1:$1,"&lt;="&amp;C$3,TimeSeries!$1:$1,"&gt;="&amp;C$2)</f>
        <v>133.6</v>
      </c>
      <c r="D1284" s="5">
        <f>AVERAGEIFS(TimeSeries!1282:1282,TimeSeries!$1:$1,"&lt;="&amp;D$3,TimeSeries!$1:$1,"&gt;="&amp;D$2)</f>
        <v>137.1</v>
      </c>
      <c r="E1284" s="5">
        <f>AVERAGEIFS(TimeSeries!1282:1282,TimeSeries!$1:$1,"&lt;="&amp;E$3,TimeSeries!$1:$1,"&gt;="&amp;E$2)</f>
        <v>137.80000000000001</v>
      </c>
      <c r="F1284" s="5">
        <f>AVERAGEIFS(TimeSeries!1282:1282,TimeSeries!$1:$1,"&lt;="&amp;F$3,TimeSeries!$1:$1,"&gt;="&amp;F$2)</f>
        <v>138.80000000000001</v>
      </c>
      <c r="G1284" s="5">
        <f>AVERAGEIFS(TimeSeries!1282:1282,TimeSeries!$1:$1,"&lt;="&amp;G$3,TimeSeries!$1:$1,"&gt;="&amp;G$2)</f>
        <v>133.85</v>
      </c>
      <c r="H1284" s="5">
        <f>AVERAGEIFS(TimeSeries!1282:1282,TimeSeries!$1:$1,"&lt;="&amp;H$3,TimeSeries!$1:$1,"&gt;="&amp;H$2)</f>
        <v>124.85</v>
      </c>
      <c r="I1284" s="5">
        <f>AVERAGEIFS(TimeSeries!1282:1282,TimeSeries!$1:$1,"&lt;="&amp;I$3,TimeSeries!$1:$1,"&gt;="&amp;I$2)</f>
        <v>122</v>
      </c>
      <c r="J1284" s="5">
        <f>AVERAGEIFS(TimeSeries!1282:1282,TimeSeries!$1:$1,"&lt;="&amp;J$3,TimeSeries!$1:$1,"&gt;="&amp;J$2)</f>
        <v>123</v>
      </c>
      <c r="K1284" s="5">
        <f>+TimeSeries!I1282</f>
        <v>131.8125</v>
      </c>
      <c r="M1284">
        <f t="shared" si="470"/>
        <v>117.89375</v>
      </c>
      <c r="N1284">
        <f t="shared" si="471"/>
        <v>125.28749999999999</v>
      </c>
      <c r="O1284">
        <f t="shared" ref="O1284:O1347" si="473">1*(AVERAGE(K1282:K1284)&gt;M1284)*(AVERAGE(K1279:K1281)&lt;M1284)*(SUM(O1273:O1283)=0)</f>
        <v>0</v>
      </c>
      <c r="P1284">
        <f t="shared" si="472"/>
        <v>0</v>
      </c>
      <c r="Q1284">
        <f>+INDEX(TimeSeries!$A:$ZZ,'TimeSeries - Formatted'!$B1284+1,'TimeSeries - Formatted'!K$1)</f>
        <v>46</v>
      </c>
      <c r="R1284">
        <f>SUM(O$4:O1284)</f>
        <v>62</v>
      </c>
      <c r="S1284">
        <f>SUM(P$4:P1284)</f>
        <v>63</v>
      </c>
      <c r="U1284" s="1">
        <f t="shared" si="462"/>
        <v>1.2888551933282644E-2</v>
      </c>
      <c r="V1284" s="1">
        <f t="shared" si="463"/>
        <v>1.2555391432791607E-2</v>
      </c>
      <c r="W1284" s="1">
        <f t="shared" si="464"/>
        <v>1.2490815576781999E-2</v>
      </c>
      <c r="X1284" s="1">
        <f t="shared" si="465"/>
        <v>8.720930232558155E-3</v>
      </c>
      <c r="Y1284" s="1">
        <f t="shared" si="466"/>
        <v>9.0463626083678861E-3</v>
      </c>
      <c r="Z1284" s="1">
        <f t="shared" si="467"/>
        <v>9.7048119692679791E-3</v>
      </c>
      <c r="AA1284" s="1">
        <f t="shared" si="468"/>
        <v>9.9337748344370258E-3</v>
      </c>
      <c r="AB1284" s="1">
        <f t="shared" si="469"/>
        <v>1.1513157894736947E-2</v>
      </c>
      <c r="AD1284" s="2">
        <f t="shared" ca="1" si="453"/>
        <v>1</v>
      </c>
      <c r="AE1284" s="2">
        <f t="shared" ca="1" si="454"/>
        <v>1</v>
      </c>
      <c r="AF1284" s="2">
        <f t="shared" ca="1" si="455"/>
        <v>1</v>
      </c>
      <c r="AG1284" s="2">
        <f t="shared" ca="1" si="456"/>
        <v>1</v>
      </c>
      <c r="AH1284" s="2">
        <f t="shared" ca="1" si="457"/>
        <v>1</v>
      </c>
      <c r="AI1284" s="2">
        <f t="shared" ca="1" si="458"/>
        <v>1</v>
      </c>
      <c r="AJ1284" s="2">
        <f t="shared" ca="1" si="459"/>
        <v>1</v>
      </c>
      <c r="AK1284" s="2">
        <f t="shared" ca="1" si="460"/>
        <v>1</v>
      </c>
      <c r="AM1284">
        <f ca="1">+IF(COUNTIFS(AM$4:AM1283,1,$Q$4:$Q1283,$Q1284)=1,0,IF(U1284*AD1284&lt;$AO$1,1,0))</f>
        <v>0</v>
      </c>
      <c r="AN1284">
        <f ca="1">+IF(COUNTIFS(AN$4:AN1283,1,$Q$4:$Q1283,$Q1284)=1,0,IF(V1284*AE1284&lt;$AO$1,1,0))</f>
        <v>0</v>
      </c>
      <c r="AO1284">
        <f ca="1">+IF(COUNTIFS(AO$4:AO1283,1,$Q$4:$Q1283,$Q1284)=1,0,IF(W1284*AF1284&lt;$AO$1,1,0))</f>
        <v>0</v>
      </c>
      <c r="AP1284">
        <f ca="1">+IF(COUNTIFS(AP$4:AP1283,1,$Q$4:$Q1283,$Q1284)=1,0,IF(X1284*AG1284&lt;$AO$1,1,0))</f>
        <v>0</v>
      </c>
      <c r="AQ1284">
        <f ca="1">+IF(COUNTIFS(AQ$4:AQ1283,1,$Q$4:$Q1283,$Q1284)=1,0,IF(Y1284*AH1284&lt;$AO$1,1,0))</f>
        <v>0</v>
      </c>
      <c r="AR1284">
        <f ca="1">+IF(COUNTIFS(AR$4:AR1283,1,$Q$4:$Q1283,$Q1284)=1,0,IF(Z1284*AI1284&lt;$AO$1,1,0))</f>
        <v>0</v>
      </c>
      <c r="AS1284">
        <f ca="1">+IF(COUNTIFS(AS$4:AS1283,1,$Q$4:$Q1283,$Q1284)=1,0,IF(AA1284*AJ1284&lt;$AO$1,1,0))</f>
        <v>0</v>
      </c>
      <c r="AT1284">
        <f ca="1">+IF(COUNTIFS(AT$4:AT1283,1,$Q$4:$Q1283,$Q1284)=1,0,IF(AB1284*AK1284&lt;$AO$1,1,0))</f>
        <v>0</v>
      </c>
      <c r="AU1284">
        <f t="shared" ca="1" si="451"/>
        <v>0</v>
      </c>
      <c r="AW1284">
        <f ca="1">1*(COUNTIFS($Q$4:$Q1283,Q1284,AU$4:AU1283,1)&gt;0)</f>
        <v>0</v>
      </c>
      <c r="AX1284" t="str">
        <f t="shared" ca="1" si="461"/>
        <v/>
      </c>
    </row>
    <row r="1285" spans="2:50" x14ac:dyDescent="0.35">
      <c r="B1285">
        <f t="shared" si="452"/>
        <v>1282</v>
      </c>
      <c r="C1285" s="5">
        <f>AVERAGEIFS(TimeSeries!1283:1283,TimeSeries!$1:$1,"&lt;="&amp;C$3,TimeSeries!$1:$1,"&gt;="&amp;C$2)</f>
        <v>134.1</v>
      </c>
      <c r="D1285" s="5">
        <f>AVERAGEIFS(TimeSeries!1283:1283,TimeSeries!$1:$1,"&lt;="&amp;D$3,TimeSeries!$1:$1,"&gt;="&amp;D$2)</f>
        <v>137.6</v>
      </c>
      <c r="E1285" s="5">
        <f>AVERAGEIFS(TimeSeries!1283:1283,TimeSeries!$1:$1,"&lt;="&amp;E$3,TimeSeries!$1:$1,"&gt;="&amp;E$2)</f>
        <v>139</v>
      </c>
      <c r="F1285" s="5">
        <f>AVERAGEIFS(TimeSeries!1283:1283,TimeSeries!$1:$1,"&lt;="&amp;F$3,TimeSeries!$1:$1,"&gt;="&amp;F$2)</f>
        <v>140</v>
      </c>
      <c r="G1285" s="5">
        <f>AVERAGEIFS(TimeSeries!1283:1283,TimeSeries!$1:$1,"&lt;="&amp;G$3,TimeSeries!$1:$1,"&gt;="&amp;G$2)</f>
        <v>135.05000000000001</v>
      </c>
      <c r="H1285" s="5">
        <f>AVERAGEIFS(TimeSeries!1283:1283,TimeSeries!$1:$1,"&lt;="&amp;H$3,TimeSeries!$1:$1,"&gt;="&amp;H$2)</f>
        <v>126.05</v>
      </c>
      <c r="I1285" s="5">
        <f>AVERAGEIFS(TimeSeries!1283:1283,TimeSeries!$1:$1,"&lt;="&amp;I$3,TimeSeries!$1:$1,"&gt;="&amp;I$2)</f>
        <v>123.25</v>
      </c>
      <c r="J1285" s="5">
        <f>AVERAGEIFS(TimeSeries!1283:1283,TimeSeries!$1:$1,"&lt;="&amp;J$3,TimeSeries!$1:$1,"&gt;="&amp;J$2)</f>
        <v>124.5</v>
      </c>
      <c r="K1285" s="5">
        <f>+TimeSeries!I1283</f>
        <v>132.85000000000002</v>
      </c>
      <c r="M1285">
        <f t="shared" si="470"/>
        <v>117.89375</v>
      </c>
      <c r="N1285">
        <f t="shared" si="471"/>
        <v>125.28749999999999</v>
      </c>
      <c r="O1285">
        <f t="shared" si="473"/>
        <v>0</v>
      </c>
      <c r="P1285">
        <f t="shared" si="472"/>
        <v>0</v>
      </c>
      <c r="Q1285">
        <f>+INDEX(TimeSeries!$A:$ZZ,'TimeSeries - Formatted'!$B1285+1,'TimeSeries - Formatted'!K$1)</f>
        <v>46</v>
      </c>
      <c r="R1285">
        <f>SUM(O$4:O1285)</f>
        <v>62</v>
      </c>
      <c r="S1285">
        <f>SUM(P$4:P1285)</f>
        <v>63</v>
      </c>
      <c r="U1285" s="1">
        <f t="shared" si="462"/>
        <v>3.7425149700598404E-3</v>
      </c>
      <c r="V1285" s="1">
        <f t="shared" si="463"/>
        <v>3.6469730123998012E-3</v>
      </c>
      <c r="W1285" s="1">
        <f t="shared" si="464"/>
        <v>8.7082728592162706E-3</v>
      </c>
      <c r="X1285" s="1">
        <f t="shared" si="465"/>
        <v>8.6455331412103043E-3</v>
      </c>
      <c r="Y1285" s="1">
        <f t="shared" si="466"/>
        <v>8.9652596189766509E-3</v>
      </c>
      <c r="Z1285" s="1">
        <f t="shared" si="467"/>
        <v>9.6115338406086437E-3</v>
      </c>
      <c r="AA1285" s="1">
        <f t="shared" si="468"/>
        <v>1.0245901639344357E-2</v>
      </c>
      <c r="AB1285" s="1">
        <f t="shared" si="469"/>
        <v>1.2195121951219523E-2</v>
      </c>
      <c r="AD1285" s="2">
        <f t="shared" ca="1" si="453"/>
        <v>1</v>
      </c>
      <c r="AE1285" s="2">
        <f t="shared" ca="1" si="454"/>
        <v>1</v>
      </c>
      <c r="AF1285" s="2">
        <f t="shared" ca="1" si="455"/>
        <v>1</v>
      </c>
      <c r="AG1285" s="2">
        <f t="shared" ca="1" si="456"/>
        <v>1</v>
      </c>
      <c r="AH1285" s="2">
        <f t="shared" ca="1" si="457"/>
        <v>1</v>
      </c>
      <c r="AI1285" s="2">
        <f t="shared" ca="1" si="458"/>
        <v>1</v>
      </c>
      <c r="AJ1285" s="2">
        <f t="shared" ca="1" si="459"/>
        <v>1</v>
      </c>
      <c r="AK1285" s="2">
        <f t="shared" ca="1" si="460"/>
        <v>1</v>
      </c>
      <c r="AM1285">
        <f ca="1">+IF(COUNTIFS(AM$4:AM1284,1,$Q$4:$Q1284,$Q1285)=1,0,IF(U1285*AD1285&lt;$AO$1,1,0))</f>
        <v>0</v>
      </c>
      <c r="AN1285">
        <f ca="1">+IF(COUNTIFS(AN$4:AN1284,1,$Q$4:$Q1284,$Q1285)=1,0,IF(V1285*AE1285&lt;$AO$1,1,0))</f>
        <v>0</v>
      </c>
      <c r="AO1285">
        <f ca="1">+IF(COUNTIFS(AO$4:AO1284,1,$Q$4:$Q1284,$Q1285)=1,0,IF(W1285*AF1285&lt;$AO$1,1,0))</f>
        <v>0</v>
      </c>
      <c r="AP1285">
        <f ca="1">+IF(COUNTIFS(AP$4:AP1284,1,$Q$4:$Q1284,$Q1285)=1,0,IF(X1285*AG1285&lt;$AO$1,1,0))</f>
        <v>0</v>
      </c>
      <c r="AQ1285">
        <f ca="1">+IF(COUNTIFS(AQ$4:AQ1284,1,$Q$4:$Q1284,$Q1285)=1,0,IF(Y1285*AH1285&lt;$AO$1,1,0))</f>
        <v>0</v>
      </c>
      <c r="AR1285">
        <f ca="1">+IF(COUNTIFS(AR$4:AR1284,1,$Q$4:$Q1284,$Q1285)=1,0,IF(Z1285*AI1285&lt;$AO$1,1,0))</f>
        <v>0</v>
      </c>
      <c r="AS1285">
        <f ca="1">+IF(COUNTIFS(AS$4:AS1284,1,$Q$4:$Q1284,$Q1285)=1,0,IF(AA1285*AJ1285&lt;$AO$1,1,0))</f>
        <v>0</v>
      </c>
      <c r="AT1285">
        <f ca="1">+IF(COUNTIFS(AT$4:AT1284,1,$Q$4:$Q1284,$Q1285)=1,0,IF(AB1285*AK1285&lt;$AO$1,1,0))</f>
        <v>0</v>
      </c>
      <c r="AU1285">
        <f t="shared" ref="AU1285:AU1348" ca="1" si="474">1*(SUM(AM1285:AT1285)&gt;0)</f>
        <v>0</v>
      </c>
      <c r="AW1285">
        <f ca="1">1*(COUNTIFS($Q$4:$Q1284,Q1285,AU$4:AU1284,1)&gt;0)</f>
        <v>0</v>
      </c>
      <c r="AX1285" t="str">
        <f t="shared" ca="1" si="461"/>
        <v/>
      </c>
    </row>
    <row r="1286" spans="2:50" x14ac:dyDescent="0.35">
      <c r="B1286">
        <f t="shared" ref="B1286:B1349" si="475">+B1285+1</f>
        <v>1283</v>
      </c>
      <c r="C1286" s="5">
        <f>AVERAGEIFS(TimeSeries!1284:1284,TimeSeries!$1:$1,"&lt;="&amp;C$3,TimeSeries!$1:$1,"&gt;="&amp;C$2)</f>
        <v>135.30000000000001</v>
      </c>
      <c r="D1286" s="5">
        <f>AVERAGEIFS(TimeSeries!1284:1284,TimeSeries!$1:$1,"&lt;="&amp;D$3,TimeSeries!$1:$1,"&gt;="&amp;D$2)</f>
        <v>139.30000000000001</v>
      </c>
      <c r="E1286" s="5">
        <f>AVERAGEIFS(TimeSeries!1284:1284,TimeSeries!$1:$1,"&lt;="&amp;E$3,TimeSeries!$1:$1,"&gt;="&amp;E$2)</f>
        <v>140.69999999999999</v>
      </c>
      <c r="F1286" s="5">
        <f>AVERAGEIFS(TimeSeries!1284:1284,TimeSeries!$1:$1,"&lt;="&amp;F$3,TimeSeries!$1:$1,"&gt;="&amp;F$2)</f>
        <v>141.19999999999999</v>
      </c>
      <c r="G1286" s="5">
        <f>AVERAGEIFS(TimeSeries!1284:1284,TimeSeries!$1:$1,"&lt;="&amp;G$3,TimeSeries!$1:$1,"&gt;="&amp;G$2)</f>
        <v>136.25</v>
      </c>
      <c r="H1286" s="5">
        <f>AVERAGEIFS(TimeSeries!1284:1284,TimeSeries!$1:$1,"&lt;="&amp;H$3,TimeSeries!$1:$1,"&gt;="&amp;H$2)</f>
        <v>127.25</v>
      </c>
      <c r="I1286" s="5">
        <f>AVERAGEIFS(TimeSeries!1284:1284,TimeSeries!$1:$1,"&lt;="&amp;I$3,TimeSeries!$1:$1,"&gt;="&amp;I$2)</f>
        <v>124.45</v>
      </c>
      <c r="J1286" s="5">
        <f>AVERAGEIFS(TimeSeries!1284:1284,TimeSeries!$1:$1,"&lt;="&amp;J$3,TimeSeries!$1:$1,"&gt;="&amp;J$2)</f>
        <v>125.9</v>
      </c>
      <c r="K1286" s="5">
        <f>+TimeSeries!I1284</f>
        <v>134.17500000000001</v>
      </c>
      <c r="M1286">
        <f t="shared" si="470"/>
        <v>117.89375</v>
      </c>
      <c r="N1286">
        <f t="shared" si="471"/>
        <v>125.28749999999999</v>
      </c>
      <c r="O1286">
        <f t="shared" si="473"/>
        <v>0</v>
      </c>
      <c r="P1286">
        <f t="shared" si="472"/>
        <v>0</v>
      </c>
      <c r="Q1286">
        <f>+INDEX(TimeSeries!$A:$ZZ,'TimeSeries - Formatted'!$B1286+1,'TimeSeries - Formatted'!K$1)</f>
        <v>46</v>
      </c>
      <c r="R1286">
        <f>SUM(O$4:O1286)</f>
        <v>62</v>
      </c>
      <c r="S1286">
        <f>SUM(P$4:P1286)</f>
        <v>63</v>
      </c>
      <c r="U1286" s="1">
        <f t="shared" si="462"/>
        <v>8.9485458612976743E-3</v>
      </c>
      <c r="V1286" s="1">
        <f t="shared" si="463"/>
        <v>1.2354651162790775E-2</v>
      </c>
      <c r="W1286" s="1">
        <f t="shared" si="464"/>
        <v>1.2230215827337965E-2</v>
      </c>
      <c r="X1286" s="1">
        <f t="shared" si="465"/>
        <v>8.5714285714284522E-3</v>
      </c>
      <c r="Y1286" s="1">
        <f t="shared" si="466"/>
        <v>8.8855979266937446E-3</v>
      </c>
      <c r="Z1286" s="1">
        <f t="shared" si="467"/>
        <v>9.5200317334391826E-3</v>
      </c>
      <c r="AA1286" s="1">
        <f t="shared" si="468"/>
        <v>9.7363083164301312E-3</v>
      </c>
      <c r="AB1286" s="1">
        <f t="shared" si="469"/>
        <v>1.1244979919678766E-2</v>
      </c>
      <c r="AD1286" s="2">
        <f t="shared" ca="1" si="453"/>
        <v>1</v>
      </c>
      <c r="AE1286" s="2">
        <f t="shared" ca="1" si="454"/>
        <v>1</v>
      </c>
      <c r="AF1286" s="2">
        <f t="shared" ca="1" si="455"/>
        <v>1</v>
      </c>
      <c r="AG1286" s="2">
        <f t="shared" ca="1" si="456"/>
        <v>1</v>
      </c>
      <c r="AH1286" s="2">
        <f t="shared" ca="1" si="457"/>
        <v>1</v>
      </c>
      <c r="AI1286" s="2">
        <f t="shared" ca="1" si="458"/>
        <v>1</v>
      </c>
      <c r="AJ1286" s="2">
        <f t="shared" ca="1" si="459"/>
        <v>1</v>
      </c>
      <c r="AK1286" s="2">
        <f t="shared" ca="1" si="460"/>
        <v>1</v>
      </c>
      <c r="AM1286">
        <f ca="1">+IF(COUNTIFS(AM$4:AM1285,1,$Q$4:$Q1285,$Q1286)=1,0,IF(U1286*AD1286&lt;$AO$1,1,0))</f>
        <v>0</v>
      </c>
      <c r="AN1286">
        <f ca="1">+IF(COUNTIFS(AN$4:AN1285,1,$Q$4:$Q1285,$Q1286)=1,0,IF(V1286*AE1286&lt;$AO$1,1,0))</f>
        <v>0</v>
      </c>
      <c r="AO1286">
        <f ca="1">+IF(COUNTIFS(AO$4:AO1285,1,$Q$4:$Q1285,$Q1286)=1,0,IF(W1286*AF1286&lt;$AO$1,1,0))</f>
        <v>0</v>
      </c>
      <c r="AP1286">
        <f ca="1">+IF(COUNTIFS(AP$4:AP1285,1,$Q$4:$Q1285,$Q1286)=1,0,IF(X1286*AG1286&lt;$AO$1,1,0))</f>
        <v>0</v>
      </c>
      <c r="AQ1286">
        <f ca="1">+IF(COUNTIFS(AQ$4:AQ1285,1,$Q$4:$Q1285,$Q1286)=1,0,IF(Y1286*AH1286&lt;$AO$1,1,0))</f>
        <v>0</v>
      </c>
      <c r="AR1286">
        <f ca="1">+IF(COUNTIFS(AR$4:AR1285,1,$Q$4:$Q1285,$Q1286)=1,0,IF(Z1286*AI1286&lt;$AO$1,1,0))</f>
        <v>0</v>
      </c>
      <c r="AS1286">
        <f ca="1">+IF(COUNTIFS(AS$4:AS1285,1,$Q$4:$Q1285,$Q1286)=1,0,IF(AA1286*AJ1286&lt;$AO$1,1,0))</f>
        <v>0</v>
      </c>
      <c r="AT1286">
        <f ca="1">+IF(COUNTIFS(AT$4:AT1285,1,$Q$4:$Q1285,$Q1286)=1,0,IF(AB1286*AK1286&lt;$AO$1,1,0))</f>
        <v>0</v>
      </c>
      <c r="AU1286">
        <f t="shared" ca="1" si="474"/>
        <v>0</v>
      </c>
      <c r="AW1286">
        <f ca="1">1*(COUNTIFS($Q$4:$Q1285,Q1286,AU$4:AU1285,1)&gt;0)</f>
        <v>0</v>
      </c>
      <c r="AX1286" t="str">
        <f t="shared" ca="1" si="461"/>
        <v/>
      </c>
    </row>
    <row r="1287" spans="2:50" x14ac:dyDescent="0.35">
      <c r="B1287">
        <f t="shared" si="475"/>
        <v>1284</v>
      </c>
      <c r="C1287" s="5">
        <f>AVERAGEIFS(TimeSeries!1285:1285,TimeSeries!$1:$1,"&lt;="&amp;C$3,TimeSeries!$1:$1,"&gt;="&amp;C$2)</f>
        <v>137</v>
      </c>
      <c r="D1287" s="5">
        <f>AVERAGEIFS(TimeSeries!1285:1285,TimeSeries!$1:$1,"&lt;="&amp;D$3,TimeSeries!$1:$1,"&gt;="&amp;D$2)</f>
        <v>141.5</v>
      </c>
      <c r="E1287" s="5">
        <f>AVERAGEIFS(TimeSeries!1285:1285,TimeSeries!$1:$1,"&lt;="&amp;E$3,TimeSeries!$1:$1,"&gt;="&amp;E$2)</f>
        <v>143.6</v>
      </c>
      <c r="F1287" s="5">
        <f>AVERAGEIFS(TimeSeries!1285:1285,TimeSeries!$1:$1,"&lt;="&amp;F$3,TimeSeries!$1:$1,"&gt;="&amp;F$2)</f>
        <v>142.6</v>
      </c>
      <c r="G1287" s="5">
        <f>AVERAGEIFS(TimeSeries!1285:1285,TimeSeries!$1:$1,"&lt;="&amp;G$3,TimeSeries!$1:$1,"&gt;="&amp;G$2)</f>
        <v>136.94999999999999</v>
      </c>
      <c r="H1287" s="5">
        <f>AVERAGEIFS(TimeSeries!1285:1285,TimeSeries!$1:$1,"&lt;="&amp;H$3,TimeSeries!$1:$1,"&gt;="&amp;H$2)</f>
        <v>128.44999999999999</v>
      </c>
      <c r="I1287" s="5">
        <f>AVERAGEIFS(TimeSeries!1285:1285,TimeSeries!$1:$1,"&lt;="&amp;I$3,TimeSeries!$1:$1,"&gt;="&amp;I$2)</f>
        <v>125.65</v>
      </c>
      <c r="J1287" s="5">
        <f>AVERAGEIFS(TimeSeries!1285:1285,TimeSeries!$1:$1,"&lt;="&amp;J$3,TimeSeries!$1:$1,"&gt;="&amp;J$2)</f>
        <v>127.3</v>
      </c>
      <c r="K1287" s="5">
        <f>+TimeSeries!I1285</f>
        <v>135.80000000000001</v>
      </c>
      <c r="M1287">
        <f t="shared" si="470"/>
        <v>117.89375</v>
      </c>
      <c r="N1287">
        <f t="shared" si="471"/>
        <v>125.28749999999999</v>
      </c>
      <c r="O1287">
        <f t="shared" si="473"/>
        <v>0</v>
      </c>
      <c r="P1287">
        <f t="shared" si="472"/>
        <v>0</v>
      </c>
      <c r="Q1287">
        <f>+INDEX(TimeSeries!$A:$ZZ,'TimeSeries - Formatted'!$B1287+1,'TimeSeries - Formatted'!K$1)</f>
        <v>46</v>
      </c>
      <c r="R1287">
        <f>SUM(O$4:O1287)</f>
        <v>62</v>
      </c>
      <c r="S1287">
        <f>SUM(P$4:P1287)</f>
        <v>63</v>
      </c>
      <c r="U1287" s="1">
        <f t="shared" si="462"/>
        <v>1.2564671101256364E-2</v>
      </c>
      <c r="V1287" s="1">
        <f t="shared" si="463"/>
        <v>1.5793251974156375E-2</v>
      </c>
      <c r="W1287" s="1">
        <f t="shared" si="464"/>
        <v>2.0611229566453559E-2</v>
      </c>
      <c r="X1287" s="1">
        <f t="shared" si="465"/>
        <v>9.9150141643060685E-3</v>
      </c>
      <c r="Y1287" s="1">
        <f t="shared" si="466"/>
        <v>5.1376146788990606E-3</v>
      </c>
      <c r="Z1287" s="1">
        <f t="shared" si="467"/>
        <v>9.4302554027503316E-3</v>
      </c>
      <c r="AA1287" s="1">
        <f t="shared" si="468"/>
        <v>9.6424266773804668E-3</v>
      </c>
      <c r="AB1287" s="1">
        <f t="shared" si="469"/>
        <v>1.1119936457505863E-2</v>
      </c>
      <c r="AD1287" s="2">
        <f t="shared" ca="1" si="453"/>
        <v>1</v>
      </c>
      <c r="AE1287" s="2">
        <f t="shared" ca="1" si="454"/>
        <v>1</v>
      </c>
      <c r="AF1287" s="2">
        <f t="shared" ca="1" si="455"/>
        <v>1</v>
      </c>
      <c r="AG1287" s="2">
        <f t="shared" ca="1" si="456"/>
        <v>1</v>
      </c>
      <c r="AH1287" s="2">
        <f t="shared" ca="1" si="457"/>
        <v>1</v>
      </c>
      <c r="AI1287" s="2">
        <f t="shared" ca="1" si="458"/>
        <v>1</v>
      </c>
      <c r="AJ1287" s="2">
        <f t="shared" ca="1" si="459"/>
        <v>1</v>
      </c>
      <c r="AK1287" s="2">
        <f t="shared" ca="1" si="460"/>
        <v>1</v>
      </c>
      <c r="AM1287">
        <f ca="1">+IF(COUNTIFS(AM$4:AM1286,1,$Q$4:$Q1286,$Q1287)=1,0,IF(U1287*AD1287&lt;$AO$1,1,0))</f>
        <v>0</v>
      </c>
      <c r="AN1287">
        <f ca="1">+IF(COUNTIFS(AN$4:AN1286,1,$Q$4:$Q1286,$Q1287)=1,0,IF(V1287*AE1287&lt;$AO$1,1,0))</f>
        <v>0</v>
      </c>
      <c r="AO1287">
        <f ca="1">+IF(COUNTIFS(AO$4:AO1286,1,$Q$4:$Q1286,$Q1287)=1,0,IF(W1287*AF1287&lt;$AO$1,1,0))</f>
        <v>0</v>
      </c>
      <c r="AP1287">
        <f ca="1">+IF(COUNTIFS(AP$4:AP1286,1,$Q$4:$Q1286,$Q1287)=1,0,IF(X1287*AG1287&lt;$AO$1,1,0))</f>
        <v>0</v>
      </c>
      <c r="AQ1287">
        <f ca="1">+IF(COUNTIFS(AQ$4:AQ1286,1,$Q$4:$Q1286,$Q1287)=1,0,IF(Y1287*AH1287&lt;$AO$1,1,0))</f>
        <v>0</v>
      </c>
      <c r="AR1287">
        <f ca="1">+IF(COUNTIFS(AR$4:AR1286,1,$Q$4:$Q1286,$Q1287)=1,0,IF(Z1287*AI1287&lt;$AO$1,1,0))</f>
        <v>0</v>
      </c>
      <c r="AS1287">
        <f ca="1">+IF(COUNTIFS(AS$4:AS1286,1,$Q$4:$Q1286,$Q1287)=1,0,IF(AA1287*AJ1287&lt;$AO$1,1,0))</f>
        <v>0</v>
      </c>
      <c r="AT1287">
        <f ca="1">+IF(COUNTIFS(AT$4:AT1286,1,$Q$4:$Q1286,$Q1287)=1,0,IF(AB1287*AK1287&lt;$AO$1,1,0))</f>
        <v>0</v>
      </c>
      <c r="AU1287">
        <f t="shared" ca="1" si="474"/>
        <v>0</v>
      </c>
      <c r="AW1287">
        <f ca="1">1*(COUNTIFS($Q$4:$Q1286,Q1287,AU$4:AU1286,1)&gt;0)</f>
        <v>0</v>
      </c>
      <c r="AX1287" t="str">
        <f t="shared" ca="1" si="461"/>
        <v/>
      </c>
    </row>
    <row r="1288" spans="2:50" x14ac:dyDescent="0.35">
      <c r="B1288">
        <f t="shared" si="475"/>
        <v>1285</v>
      </c>
      <c r="C1288" s="5">
        <f>AVERAGEIFS(TimeSeries!1286:1286,TimeSeries!$1:$1,"&lt;="&amp;C$3,TimeSeries!$1:$1,"&gt;="&amp;C$2)</f>
        <v>139.6</v>
      </c>
      <c r="D1288" s="5">
        <f>AVERAGEIFS(TimeSeries!1286:1286,TimeSeries!$1:$1,"&lt;="&amp;D$3,TimeSeries!$1:$1,"&gt;="&amp;D$2)</f>
        <v>146.6</v>
      </c>
      <c r="E1288" s="5">
        <f>AVERAGEIFS(TimeSeries!1286:1286,TimeSeries!$1:$1,"&lt;="&amp;E$3,TimeSeries!$1:$1,"&gt;="&amp;E$2)</f>
        <v>149.44999999999999</v>
      </c>
      <c r="F1288" s="5">
        <f>AVERAGEIFS(TimeSeries!1286:1286,TimeSeries!$1:$1,"&lt;="&amp;F$3,TimeSeries!$1:$1,"&gt;="&amp;F$2)</f>
        <v>147.94999999999999</v>
      </c>
      <c r="G1288" s="5">
        <f>AVERAGEIFS(TimeSeries!1286:1286,TimeSeries!$1:$1,"&lt;="&amp;G$3,TimeSeries!$1:$1,"&gt;="&amp;G$2)</f>
        <v>141.6</v>
      </c>
      <c r="H1288" s="5">
        <f>AVERAGEIFS(TimeSeries!1286:1286,TimeSeries!$1:$1,"&lt;="&amp;H$3,TimeSeries!$1:$1,"&gt;="&amp;H$2)</f>
        <v>132.1</v>
      </c>
      <c r="I1288" s="5">
        <f>AVERAGEIFS(TimeSeries!1286:1286,TimeSeries!$1:$1,"&lt;="&amp;I$3,TimeSeries!$1:$1,"&gt;="&amp;I$2)</f>
        <v>128.55000000000001</v>
      </c>
      <c r="J1288" s="5">
        <f>AVERAGEIFS(TimeSeries!1286:1286,TimeSeries!$1:$1,"&lt;="&amp;J$3,TimeSeries!$1:$1,"&gt;="&amp;J$2)</f>
        <v>130.1</v>
      </c>
      <c r="K1288" s="5">
        <f>+TimeSeries!I1286</f>
        <v>139.79999999999998</v>
      </c>
      <c r="M1288">
        <f t="shared" si="470"/>
        <v>117.89375</v>
      </c>
      <c r="N1288">
        <f t="shared" si="471"/>
        <v>125.28749999999999</v>
      </c>
      <c r="O1288">
        <f t="shared" si="473"/>
        <v>0</v>
      </c>
      <c r="P1288">
        <f t="shared" si="472"/>
        <v>0</v>
      </c>
      <c r="Q1288">
        <f>+INDEX(TimeSeries!$A:$ZZ,'TimeSeries - Formatted'!$B1288+1,'TimeSeries - Formatted'!K$1)</f>
        <v>46</v>
      </c>
      <c r="R1288">
        <f>SUM(O$4:O1288)</f>
        <v>62</v>
      </c>
      <c r="S1288">
        <f>SUM(P$4:P1288)</f>
        <v>63</v>
      </c>
      <c r="U1288" s="1">
        <f t="shared" si="462"/>
        <v>1.8978102189781021E-2</v>
      </c>
      <c r="V1288" s="1">
        <f t="shared" si="463"/>
        <v>3.6042402826855113E-2</v>
      </c>
      <c r="W1288" s="1">
        <f t="shared" si="464"/>
        <v>4.0738161559888519E-2</v>
      </c>
      <c r="X1288" s="1">
        <f t="shared" si="465"/>
        <v>3.7517531556802153E-2</v>
      </c>
      <c r="Y1288" s="1">
        <f t="shared" si="466"/>
        <v>3.3953997809419434E-2</v>
      </c>
      <c r="Z1288" s="1">
        <f t="shared" si="467"/>
        <v>2.841572596340991E-2</v>
      </c>
      <c r="AA1288" s="1">
        <f t="shared" si="468"/>
        <v>2.3079984082769567E-2</v>
      </c>
      <c r="AB1288" s="1">
        <f t="shared" si="469"/>
        <v>2.1995286724273422E-2</v>
      </c>
      <c r="AD1288" s="2">
        <f t="shared" ca="1" si="453"/>
        <v>1</v>
      </c>
      <c r="AE1288" s="2">
        <f t="shared" ca="1" si="454"/>
        <v>1</v>
      </c>
      <c r="AF1288" s="2">
        <f t="shared" ca="1" si="455"/>
        <v>1</v>
      </c>
      <c r="AG1288" s="2">
        <f t="shared" ca="1" si="456"/>
        <v>1</v>
      </c>
      <c r="AH1288" s="2">
        <f t="shared" ca="1" si="457"/>
        <v>1</v>
      </c>
      <c r="AI1288" s="2">
        <f t="shared" ca="1" si="458"/>
        <v>1</v>
      </c>
      <c r="AJ1288" s="2">
        <f t="shared" ca="1" si="459"/>
        <v>1</v>
      </c>
      <c r="AK1288" s="2">
        <f t="shared" ca="1" si="460"/>
        <v>1</v>
      </c>
      <c r="AM1288">
        <f ca="1">+IF(COUNTIFS(AM$4:AM1287,1,$Q$4:$Q1287,$Q1288)=1,0,IF(U1288*AD1288&lt;$AO$1,1,0))</f>
        <v>0</v>
      </c>
      <c r="AN1288">
        <f ca="1">+IF(COUNTIFS(AN$4:AN1287,1,$Q$4:$Q1287,$Q1288)=1,0,IF(V1288*AE1288&lt;$AO$1,1,0))</f>
        <v>0</v>
      </c>
      <c r="AO1288">
        <f ca="1">+IF(COUNTIFS(AO$4:AO1287,1,$Q$4:$Q1287,$Q1288)=1,0,IF(W1288*AF1288&lt;$AO$1,1,0))</f>
        <v>0</v>
      </c>
      <c r="AP1288">
        <f ca="1">+IF(COUNTIFS(AP$4:AP1287,1,$Q$4:$Q1287,$Q1288)=1,0,IF(X1288*AG1288&lt;$AO$1,1,0))</f>
        <v>0</v>
      </c>
      <c r="AQ1288">
        <f ca="1">+IF(COUNTIFS(AQ$4:AQ1287,1,$Q$4:$Q1287,$Q1288)=1,0,IF(Y1288*AH1288&lt;$AO$1,1,0))</f>
        <v>0</v>
      </c>
      <c r="AR1288">
        <f ca="1">+IF(COUNTIFS(AR$4:AR1287,1,$Q$4:$Q1287,$Q1288)=1,0,IF(Z1288*AI1288&lt;$AO$1,1,0))</f>
        <v>0</v>
      </c>
      <c r="AS1288">
        <f ca="1">+IF(COUNTIFS(AS$4:AS1287,1,$Q$4:$Q1287,$Q1288)=1,0,IF(AA1288*AJ1288&lt;$AO$1,1,0))</f>
        <v>0</v>
      </c>
      <c r="AT1288">
        <f ca="1">+IF(COUNTIFS(AT$4:AT1287,1,$Q$4:$Q1287,$Q1288)=1,0,IF(AB1288*AK1288&lt;$AO$1,1,0))</f>
        <v>0</v>
      </c>
      <c r="AU1288">
        <f t="shared" ca="1" si="474"/>
        <v>0</v>
      </c>
      <c r="AW1288">
        <f ca="1">1*(COUNTIFS($Q$4:$Q1287,Q1288,AU$4:AU1287,1)&gt;0)</f>
        <v>0</v>
      </c>
      <c r="AX1288" t="str">
        <f t="shared" ca="1" si="461"/>
        <v/>
      </c>
    </row>
    <row r="1289" spans="2:50" x14ac:dyDescent="0.35">
      <c r="B1289">
        <f t="shared" si="475"/>
        <v>1286</v>
      </c>
      <c r="C1289" s="5">
        <f>AVERAGEIFS(TimeSeries!1287:1287,TimeSeries!$1:$1,"&lt;="&amp;C$3,TimeSeries!$1:$1,"&gt;="&amp;C$2)</f>
        <v>141.85</v>
      </c>
      <c r="D1289" s="5">
        <f>AVERAGEIFS(TimeSeries!1287:1287,TimeSeries!$1:$1,"&lt;="&amp;D$3,TimeSeries!$1:$1,"&gt;="&amp;D$2)</f>
        <v>143.35</v>
      </c>
      <c r="E1289" s="5">
        <f>AVERAGEIFS(TimeSeries!1287:1287,TimeSeries!$1:$1,"&lt;="&amp;E$3,TimeSeries!$1:$1,"&gt;="&amp;E$2)</f>
        <v>141.9</v>
      </c>
      <c r="F1289" s="5">
        <f>AVERAGEIFS(TimeSeries!1287:1287,TimeSeries!$1:$1,"&lt;="&amp;F$3,TimeSeries!$1:$1,"&gt;="&amp;F$2)</f>
        <v>142.9</v>
      </c>
      <c r="G1289" s="5">
        <f>AVERAGEIFS(TimeSeries!1287:1287,TimeSeries!$1:$1,"&lt;="&amp;G$3,TimeSeries!$1:$1,"&gt;="&amp;G$2)</f>
        <v>137.94999999999999</v>
      </c>
      <c r="H1289" s="5">
        <f>AVERAGEIFS(TimeSeries!1287:1287,TimeSeries!$1:$1,"&lt;="&amp;H$3,TimeSeries!$1:$1,"&gt;="&amp;H$2)</f>
        <v>132.94999999999999</v>
      </c>
      <c r="I1289" s="5">
        <f>AVERAGEIFS(TimeSeries!1287:1287,TimeSeries!$1:$1,"&lt;="&amp;I$3,TimeSeries!$1:$1,"&gt;="&amp;I$2)</f>
        <v>132.94999999999999</v>
      </c>
      <c r="J1289" s="5">
        <f>AVERAGEIFS(TimeSeries!1287:1287,TimeSeries!$1:$1,"&lt;="&amp;J$3,TimeSeries!$1:$1,"&gt;="&amp;J$2)</f>
        <v>132.9</v>
      </c>
      <c r="K1289" s="5">
        <f>+TimeSeries!I1287</f>
        <v>138.66249999999999</v>
      </c>
      <c r="M1289">
        <f t="shared" si="470"/>
        <v>117.89375</v>
      </c>
      <c r="N1289">
        <f t="shared" si="471"/>
        <v>125.28749999999999</v>
      </c>
      <c r="O1289">
        <f t="shared" si="473"/>
        <v>0</v>
      </c>
      <c r="P1289">
        <f t="shared" si="472"/>
        <v>0</v>
      </c>
      <c r="Q1289">
        <f>+INDEX(TimeSeries!$A:$ZZ,'TimeSeries - Formatted'!$B1289+1,'TimeSeries - Formatted'!K$1)</f>
        <v>46</v>
      </c>
      <c r="R1289">
        <f>SUM(O$4:O1289)</f>
        <v>62</v>
      </c>
      <c r="S1289">
        <f>SUM(P$4:P1289)</f>
        <v>63</v>
      </c>
      <c r="U1289" s="1">
        <f t="shared" si="462"/>
        <v>1.6117478510028649E-2</v>
      </c>
      <c r="V1289" s="1">
        <f t="shared" si="463"/>
        <v>-2.2169167803547052E-2</v>
      </c>
      <c r="W1289" s="1">
        <f t="shared" si="464"/>
        <v>-5.0518568082970838E-2</v>
      </c>
      <c r="X1289" s="1">
        <f t="shared" si="465"/>
        <v>-3.4133153092260837E-2</v>
      </c>
      <c r="Y1289" s="1">
        <f t="shared" si="466"/>
        <v>-2.5776836158192151E-2</v>
      </c>
      <c r="Z1289" s="1">
        <f t="shared" si="467"/>
        <v>6.4345193035577619E-3</v>
      </c>
      <c r="AA1289" s="1">
        <f t="shared" si="468"/>
        <v>3.4227926876701398E-2</v>
      </c>
      <c r="AB1289" s="1">
        <f t="shared" si="469"/>
        <v>2.1521906225980159E-2</v>
      </c>
      <c r="AD1289" s="2">
        <f t="shared" ca="1" si="453"/>
        <v>1</v>
      </c>
      <c r="AE1289" s="2">
        <f t="shared" ca="1" si="454"/>
        <v>1</v>
      </c>
      <c r="AF1289" s="2">
        <f t="shared" ca="1" si="455"/>
        <v>1</v>
      </c>
      <c r="AG1289" s="2">
        <f t="shared" ca="1" si="456"/>
        <v>1</v>
      </c>
      <c r="AH1289" s="2">
        <f t="shared" ca="1" si="457"/>
        <v>1</v>
      </c>
      <c r="AI1289" s="2">
        <f t="shared" ca="1" si="458"/>
        <v>1</v>
      </c>
      <c r="AJ1289" s="2">
        <f t="shared" ca="1" si="459"/>
        <v>1</v>
      </c>
      <c r="AK1289" s="2">
        <f t="shared" ca="1" si="460"/>
        <v>1</v>
      </c>
      <c r="AM1289">
        <f ca="1">+IF(COUNTIFS(AM$4:AM1288,1,$Q$4:$Q1288,$Q1289)=1,0,IF(U1289*AD1289&lt;$AO$1,1,0))</f>
        <v>0</v>
      </c>
      <c r="AN1289">
        <f ca="1">+IF(COUNTIFS(AN$4:AN1288,1,$Q$4:$Q1288,$Q1289)=1,0,IF(V1289*AE1289&lt;$AO$1,1,0))</f>
        <v>0</v>
      </c>
      <c r="AO1289">
        <f ca="1">+IF(COUNTIFS(AO$4:AO1288,1,$Q$4:$Q1288,$Q1289)=1,0,IF(W1289*AF1289&lt;$AO$1,1,0))</f>
        <v>0</v>
      </c>
      <c r="AP1289">
        <f ca="1">+IF(COUNTIFS(AP$4:AP1288,1,$Q$4:$Q1288,$Q1289)=1,0,IF(X1289*AG1289&lt;$AO$1,1,0))</f>
        <v>0</v>
      </c>
      <c r="AQ1289">
        <f ca="1">+IF(COUNTIFS(AQ$4:AQ1288,1,$Q$4:$Q1288,$Q1289)=1,0,IF(Y1289*AH1289&lt;$AO$1,1,0))</f>
        <v>0</v>
      </c>
      <c r="AR1289">
        <f ca="1">+IF(COUNTIFS(AR$4:AR1288,1,$Q$4:$Q1288,$Q1289)=1,0,IF(Z1289*AI1289&lt;$AO$1,1,0))</f>
        <v>0</v>
      </c>
      <c r="AS1289">
        <f ca="1">+IF(COUNTIFS(AS$4:AS1288,1,$Q$4:$Q1288,$Q1289)=1,0,IF(AA1289*AJ1289&lt;$AO$1,1,0))</f>
        <v>0</v>
      </c>
      <c r="AT1289">
        <f ca="1">+IF(COUNTIFS(AT$4:AT1288,1,$Q$4:$Q1288,$Q1289)=1,0,IF(AB1289*AK1289&lt;$AO$1,1,0))</f>
        <v>0</v>
      </c>
      <c r="AU1289">
        <f t="shared" ca="1" si="474"/>
        <v>0</v>
      </c>
      <c r="AW1289">
        <f ca="1">1*(COUNTIFS($Q$4:$Q1288,Q1289,AU$4:AU1288,1)&gt;0)</f>
        <v>0</v>
      </c>
      <c r="AX1289" t="str">
        <f t="shared" ca="1" si="461"/>
        <v/>
      </c>
    </row>
    <row r="1290" spans="2:50" x14ac:dyDescent="0.35">
      <c r="B1290">
        <f t="shared" si="475"/>
        <v>1287</v>
      </c>
      <c r="C1290" s="5">
        <f>AVERAGEIFS(TimeSeries!1288:1288,TimeSeries!$1:$1,"&lt;="&amp;C$3,TimeSeries!$1:$1,"&gt;="&amp;C$2)</f>
        <v>136.1</v>
      </c>
      <c r="D1290" s="5">
        <f>AVERAGEIFS(TimeSeries!1288:1288,TimeSeries!$1:$1,"&lt;="&amp;D$3,TimeSeries!$1:$1,"&gt;="&amp;D$2)</f>
        <v>134.6</v>
      </c>
      <c r="E1290" s="5">
        <f>AVERAGEIFS(TimeSeries!1288:1288,TimeSeries!$1:$1,"&lt;="&amp;E$3,TimeSeries!$1:$1,"&gt;="&amp;E$2)</f>
        <v>132.44999999999999</v>
      </c>
      <c r="F1290" s="5">
        <f>AVERAGEIFS(TimeSeries!1288:1288,TimeSeries!$1:$1,"&lt;="&amp;F$3,TimeSeries!$1:$1,"&gt;="&amp;F$2)</f>
        <v>133.44999999999999</v>
      </c>
      <c r="G1290" s="5">
        <f>AVERAGEIFS(TimeSeries!1288:1288,TimeSeries!$1:$1,"&lt;="&amp;G$3,TimeSeries!$1:$1,"&gt;="&amp;G$2)</f>
        <v>129.25</v>
      </c>
      <c r="H1290" s="5">
        <f>AVERAGEIFS(TimeSeries!1288:1288,TimeSeries!$1:$1,"&lt;="&amp;H$3,TimeSeries!$1:$1,"&gt;="&amp;H$2)</f>
        <v>128.25</v>
      </c>
      <c r="I1290" s="5">
        <f>AVERAGEIFS(TimeSeries!1288:1288,TimeSeries!$1:$1,"&lt;="&amp;I$3,TimeSeries!$1:$1,"&gt;="&amp;I$2)</f>
        <v>131.75</v>
      </c>
      <c r="J1290" s="5">
        <f>AVERAGEIFS(TimeSeries!1288:1288,TimeSeries!$1:$1,"&lt;="&amp;J$3,TimeSeries!$1:$1,"&gt;="&amp;J$2)</f>
        <v>131.5</v>
      </c>
      <c r="K1290" s="5">
        <f>+TimeSeries!I1288</f>
        <v>132.38749999999999</v>
      </c>
      <c r="M1290">
        <f t="shared" si="470"/>
        <v>117.89375</v>
      </c>
      <c r="N1290">
        <f t="shared" si="471"/>
        <v>125.28749999999999</v>
      </c>
      <c r="O1290">
        <f t="shared" si="473"/>
        <v>0</v>
      </c>
      <c r="P1290">
        <f t="shared" si="472"/>
        <v>0</v>
      </c>
      <c r="Q1290">
        <f>+INDEX(TimeSeries!$A:$ZZ,'TimeSeries - Formatted'!$B1290+1,'TimeSeries - Formatted'!K$1)</f>
        <v>46</v>
      </c>
      <c r="R1290">
        <f>SUM(O$4:O1290)</f>
        <v>62</v>
      </c>
      <c r="S1290">
        <f>SUM(P$4:P1290)</f>
        <v>63</v>
      </c>
      <c r="U1290" s="1">
        <f t="shared" si="462"/>
        <v>-4.0535777229467773E-2</v>
      </c>
      <c r="V1290" s="1">
        <f t="shared" si="463"/>
        <v>-8.1855388813096841E-2</v>
      </c>
      <c r="W1290" s="1">
        <f t="shared" si="464"/>
        <v>-0.11375041820006693</v>
      </c>
      <c r="X1290" s="1">
        <f t="shared" si="465"/>
        <v>-9.8006083136194633E-2</v>
      </c>
      <c r="Y1290" s="1">
        <f t="shared" si="466"/>
        <v>-8.7217514124293793E-2</v>
      </c>
      <c r="Z1290" s="1">
        <f t="shared" si="467"/>
        <v>-3.5351635953365879E-2</v>
      </c>
      <c r="AA1290" s="1">
        <f t="shared" si="468"/>
        <v>-9.0259496051146026E-3</v>
      </c>
      <c r="AB1290" s="1">
        <f t="shared" si="469"/>
        <v>-1.0534236267870645E-2</v>
      </c>
      <c r="AD1290" s="2">
        <f t="shared" ca="1" si="453"/>
        <v>1</v>
      </c>
      <c r="AE1290" s="2">
        <f t="shared" ca="1" si="454"/>
        <v>1</v>
      </c>
      <c r="AF1290" s="2">
        <f t="shared" ca="1" si="455"/>
        <v>1</v>
      </c>
      <c r="AG1290" s="2">
        <f t="shared" ca="1" si="456"/>
        <v>1</v>
      </c>
      <c r="AH1290" s="2">
        <f t="shared" ca="1" si="457"/>
        <v>1</v>
      </c>
      <c r="AI1290" s="2">
        <f t="shared" ca="1" si="458"/>
        <v>1</v>
      </c>
      <c r="AJ1290" s="2">
        <f t="shared" ca="1" si="459"/>
        <v>1</v>
      </c>
      <c r="AK1290" s="2">
        <f t="shared" ca="1" si="460"/>
        <v>1</v>
      </c>
      <c r="AM1290">
        <f ca="1">+IF(COUNTIFS(AM$4:AM1289,1,$Q$4:$Q1289,$Q1290)=1,0,IF(U1290*AD1290&lt;$AO$1,1,0))</f>
        <v>0</v>
      </c>
      <c r="AN1290">
        <f ca="1">+IF(COUNTIFS(AN$4:AN1289,1,$Q$4:$Q1289,$Q1290)=1,0,IF(V1290*AE1290&lt;$AO$1,1,0))</f>
        <v>0</v>
      </c>
      <c r="AO1290">
        <f ca="1">+IF(COUNTIFS(AO$4:AO1289,1,$Q$4:$Q1289,$Q1290)=1,0,IF(W1290*AF1290&lt;$AO$1,1,0))</f>
        <v>1</v>
      </c>
      <c r="AP1290">
        <f ca="1">+IF(COUNTIFS(AP$4:AP1289,1,$Q$4:$Q1289,$Q1290)=1,0,IF(X1290*AG1290&lt;$AO$1,1,0))</f>
        <v>0</v>
      </c>
      <c r="AQ1290">
        <f ca="1">+IF(COUNTIFS(AQ$4:AQ1289,1,$Q$4:$Q1289,$Q1290)=1,0,IF(Y1290*AH1290&lt;$AO$1,1,0))</f>
        <v>0</v>
      </c>
      <c r="AR1290">
        <f ca="1">+IF(COUNTIFS(AR$4:AR1289,1,$Q$4:$Q1289,$Q1290)=1,0,IF(Z1290*AI1290&lt;$AO$1,1,0))</f>
        <v>0</v>
      </c>
      <c r="AS1290">
        <f ca="1">+IF(COUNTIFS(AS$4:AS1289,1,$Q$4:$Q1289,$Q1290)=1,0,IF(AA1290*AJ1290&lt;$AO$1,1,0))</f>
        <v>0</v>
      </c>
      <c r="AT1290">
        <f ca="1">+IF(COUNTIFS(AT$4:AT1289,1,$Q$4:$Q1289,$Q1290)=1,0,IF(AB1290*AK1290&lt;$AO$1,1,0))</f>
        <v>0</v>
      </c>
      <c r="AU1290">
        <f t="shared" ca="1" si="474"/>
        <v>1</v>
      </c>
      <c r="AW1290">
        <f ca="1">1*(COUNTIFS($Q$4:$Q1289,Q1290,AU$4:AU1289,1)&gt;0)</f>
        <v>0</v>
      </c>
      <c r="AX1290">
        <f t="shared" ca="1" si="461"/>
        <v>135</v>
      </c>
    </row>
    <row r="1291" spans="2:50" x14ac:dyDescent="0.35">
      <c r="B1291">
        <f t="shared" si="475"/>
        <v>1288</v>
      </c>
      <c r="C1291" s="5">
        <f>AVERAGEIFS(TimeSeries!1289:1289,TimeSeries!$1:$1,"&lt;="&amp;C$3,TimeSeries!$1:$1,"&gt;="&amp;C$2)</f>
        <v>125.95</v>
      </c>
      <c r="D1291" s="5">
        <f>AVERAGEIFS(TimeSeries!1289:1289,TimeSeries!$1:$1,"&lt;="&amp;D$3,TimeSeries!$1:$1,"&gt;="&amp;D$2)</f>
        <v>124.45</v>
      </c>
      <c r="E1291" s="5">
        <f>AVERAGEIFS(TimeSeries!1289:1289,TimeSeries!$1:$1,"&lt;="&amp;E$3,TimeSeries!$1:$1,"&gt;="&amp;E$2)</f>
        <v>123.75</v>
      </c>
      <c r="F1291" s="5">
        <f>AVERAGEIFS(TimeSeries!1289:1289,TimeSeries!$1:$1,"&lt;="&amp;F$3,TimeSeries!$1:$1,"&gt;="&amp;F$2)</f>
        <v>123.25</v>
      </c>
      <c r="G1291" s="5">
        <f>AVERAGEIFS(TimeSeries!1289:1289,TimeSeries!$1:$1,"&lt;="&amp;G$3,TimeSeries!$1:$1,"&gt;="&amp;G$2)</f>
        <v>121.1</v>
      </c>
      <c r="H1291" s="5">
        <f>AVERAGEIFS(TimeSeries!1289:1289,TimeSeries!$1:$1,"&lt;="&amp;H$3,TimeSeries!$1:$1,"&gt;="&amp;H$2)</f>
        <v>121.1</v>
      </c>
      <c r="I1291" s="5">
        <f>AVERAGEIFS(TimeSeries!1289:1289,TimeSeries!$1:$1,"&lt;="&amp;I$3,TimeSeries!$1:$1,"&gt;="&amp;I$2)</f>
        <v>122.5</v>
      </c>
      <c r="J1291" s="5">
        <f>AVERAGEIFS(TimeSeries!1289:1289,TimeSeries!$1:$1,"&lt;="&amp;J$3,TimeSeries!$1:$1,"&gt;="&amp;J$2)</f>
        <v>123</v>
      </c>
      <c r="K1291" s="5">
        <f>+TimeSeries!I1289</f>
        <v>123.32499999999999</v>
      </c>
      <c r="M1291">
        <f t="shared" si="470"/>
        <v>117.89375</v>
      </c>
      <c r="N1291">
        <f t="shared" si="471"/>
        <v>125.28749999999999</v>
      </c>
      <c r="O1291">
        <f t="shared" si="473"/>
        <v>0</v>
      </c>
      <c r="P1291">
        <f t="shared" si="472"/>
        <v>0</v>
      </c>
      <c r="Q1291">
        <f>+INDEX(TimeSeries!$A:$ZZ,'TimeSeries - Formatted'!$B1291+1,'TimeSeries - Formatted'!K$1)</f>
        <v>46</v>
      </c>
      <c r="R1291">
        <f>SUM(O$4:O1291)</f>
        <v>62</v>
      </c>
      <c r="S1291">
        <f>SUM(P$4:P1291)</f>
        <v>63</v>
      </c>
      <c r="U1291" s="1">
        <f t="shared" si="462"/>
        <v>-0.11209023616496294</v>
      </c>
      <c r="V1291" s="1">
        <f t="shared" si="463"/>
        <v>-0.15109140518417452</v>
      </c>
      <c r="W1291" s="1">
        <f t="shared" si="464"/>
        <v>-0.17196386751421877</v>
      </c>
      <c r="X1291" s="1">
        <f t="shared" si="465"/>
        <v>-0.16694829334234529</v>
      </c>
      <c r="Y1291" s="1">
        <f t="shared" si="466"/>
        <v>-0.14477401129943501</v>
      </c>
      <c r="Z1291" s="1">
        <f t="shared" si="467"/>
        <v>-8.9131252350507673E-2</v>
      </c>
      <c r="AA1291" s="1">
        <f t="shared" si="468"/>
        <v>-7.8600977811207118E-2</v>
      </c>
      <c r="AB1291" s="1">
        <f t="shared" si="469"/>
        <v>-7.4492099322799099E-2</v>
      </c>
      <c r="AD1291" s="2">
        <f t="shared" ca="1" si="453"/>
        <v>1</v>
      </c>
      <c r="AE1291" s="2">
        <f t="shared" ca="1" si="454"/>
        <v>1</v>
      </c>
      <c r="AF1291" s="2">
        <f t="shared" ca="1" si="455"/>
        <v>1</v>
      </c>
      <c r="AG1291" s="2">
        <f t="shared" ca="1" si="456"/>
        <v>1</v>
      </c>
      <c r="AH1291" s="2">
        <f t="shared" ca="1" si="457"/>
        <v>1</v>
      </c>
      <c r="AI1291" s="2">
        <f t="shared" ca="1" si="458"/>
        <v>1</v>
      </c>
      <c r="AJ1291" s="2">
        <f t="shared" ca="1" si="459"/>
        <v>1</v>
      </c>
      <c r="AK1291" s="2">
        <f t="shared" ca="1" si="460"/>
        <v>1</v>
      </c>
      <c r="AM1291">
        <f ca="1">+IF(COUNTIFS(AM$4:AM1290,1,$Q$4:$Q1290,$Q1291)=1,0,IF(U1291*AD1291&lt;$AO$1,1,0))</f>
        <v>1</v>
      </c>
      <c r="AN1291">
        <f ca="1">+IF(COUNTIFS(AN$4:AN1290,1,$Q$4:$Q1290,$Q1291)=1,0,IF(V1291*AE1291&lt;$AO$1,1,0))</f>
        <v>1</v>
      </c>
      <c r="AO1291">
        <f ca="1">+IF(COUNTIFS(AO$4:AO1290,1,$Q$4:$Q1290,$Q1291)=1,0,IF(W1291*AF1291&lt;$AO$1,1,0))</f>
        <v>0</v>
      </c>
      <c r="AP1291">
        <f ca="1">+IF(COUNTIFS(AP$4:AP1290,1,$Q$4:$Q1290,$Q1291)=1,0,IF(X1291*AG1291&lt;$AO$1,1,0))</f>
        <v>1</v>
      </c>
      <c r="AQ1291">
        <f ca="1">+IF(COUNTIFS(AQ$4:AQ1290,1,$Q$4:$Q1290,$Q1291)=1,0,IF(Y1291*AH1291&lt;$AO$1,1,0))</f>
        <v>1</v>
      </c>
      <c r="AR1291">
        <f ca="1">+IF(COUNTIFS(AR$4:AR1290,1,$Q$4:$Q1290,$Q1291)=1,0,IF(Z1291*AI1291&lt;$AO$1,1,0))</f>
        <v>0</v>
      </c>
      <c r="AS1291">
        <f ca="1">+IF(COUNTIFS(AS$4:AS1290,1,$Q$4:$Q1290,$Q1291)=1,0,IF(AA1291*AJ1291&lt;$AO$1,1,0))</f>
        <v>0</v>
      </c>
      <c r="AT1291">
        <f ca="1">+IF(COUNTIFS(AT$4:AT1290,1,$Q$4:$Q1290,$Q1291)=1,0,IF(AB1291*AK1291&lt;$AO$1,1,0))</f>
        <v>0</v>
      </c>
      <c r="AU1291">
        <f t="shared" ca="1" si="474"/>
        <v>1</v>
      </c>
      <c r="AW1291">
        <f ca="1">1*(COUNTIFS($Q$4:$Q1290,Q1291,AU$4:AU1290,1)&gt;0)</f>
        <v>1</v>
      </c>
      <c r="AX1291" t="str">
        <f t="shared" ca="1" si="461"/>
        <v/>
      </c>
    </row>
    <row r="1292" spans="2:50" x14ac:dyDescent="0.35">
      <c r="B1292">
        <f t="shared" si="475"/>
        <v>1289</v>
      </c>
      <c r="C1292" s="5">
        <f>AVERAGEIFS(TimeSeries!1290:1290,TimeSeries!$1:$1,"&lt;="&amp;C$3,TimeSeries!$1:$1,"&gt;="&amp;C$2)</f>
        <v>118.1</v>
      </c>
      <c r="D1292" s="5">
        <f>AVERAGEIFS(TimeSeries!1290:1290,TimeSeries!$1:$1,"&lt;="&amp;D$3,TimeSeries!$1:$1,"&gt;="&amp;D$2)</f>
        <v>121.1</v>
      </c>
      <c r="E1292" s="5">
        <f>AVERAGEIFS(TimeSeries!1290:1290,TimeSeries!$1:$1,"&lt;="&amp;E$3,TimeSeries!$1:$1,"&gt;="&amp;E$2)</f>
        <v>121.8</v>
      </c>
      <c r="F1292" s="5">
        <f>AVERAGEIFS(TimeSeries!1290:1290,TimeSeries!$1:$1,"&lt;="&amp;F$3,TimeSeries!$1:$1,"&gt;="&amp;F$2)</f>
        <v>120.8</v>
      </c>
      <c r="G1292" s="5">
        <f>AVERAGEIFS(TimeSeries!1290:1290,TimeSeries!$1:$1,"&lt;="&amp;G$3,TimeSeries!$1:$1,"&gt;="&amp;G$2)</f>
        <v>119.4</v>
      </c>
      <c r="H1292" s="5">
        <f>AVERAGEIFS(TimeSeries!1290:1290,TimeSeries!$1:$1,"&lt;="&amp;H$3,TimeSeries!$1:$1,"&gt;="&amp;H$2)</f>
        <v>114.9</v>
      </c>
      <c r="I1292" s="5">
        <f>AVERAGEIFS(TimeSeries!1290:1290,TimeSeries!$1:$1,"&lt;="&amp;I$3,TimeSeries!$1:$1,"&gt;="&amp;I$2)</f>
        <v>115.6</v>
      </c>
      <c r="J1292" s="5">
        <f>AVERAGEIFS(TimeSeries!1290:1290,TimeSeries!$1:$1,"&lt;="&amp;J$3,TimeSeries!$1:$1,"&gt;="&amp;J$2)</f>
        <v>120.2</v>
      </c>
      <c r="K1292" s="5">
        <f>+TimeSeries!I1290</f>
        <v>118.72499999999999</v>
      </c>
      <c r="M1292">
        <f t="shared" si="470"/>
        <v>117.89375</v>
      </c>
      <c r="N1292">
        <f t="shared" si="471"/>
        <v>125.28749999999999</v>
      </c>
      <c r="O1292">
        <f t="shared" si="473"/>
        <v>0</v>
      </c>
      <c r="P1292">
        <f t="shared" si="472"/>
        <v>0</v>
      </c>
      <c r="Q1292">
        <f>+INDEX(TimeSeries!$A:$ZZ,'TimeSeries - Formatted'!$B1292+1,'TimeSeries - Formatted'!K$1)</f>
        <v>46</v>
      </c>
      <c r="R1292">
        <f>SUM(O$4:O1292)</f>
        <v>62</v>
      </c>
      <c r="S1292">
        <f>SUM(P$4:P1292)</f>
        <v>63</v>
      </c>
      <c r="U1292" s="1">
        <f t="shared" si="462"/>
        <v>-0.16743038420867118</v>
      </c>
      <c r="V1292" s="1">
        <f t="shared" si="463"/>
        <v>-0.17394270122783084</v>
      </c>
      <c r="W1292" s="1">
        <f t="shared" si="464"/>
        <v>-0.18501170960187352</v>
      </c>
      <c r="X1292" s="1">
        <f t="shared" si="465"/>
        <v>-0.18350794187225405</v>
      </c>
      <c r="Y1292" s="1">
        <f t="shared" si="466"/>
        <v>-0.15677966101694907</v>
      </c>
      <c r="Z1292" s="1">
        <f t="shared" si="467"/>
        <v>-0.13576532531026686</v>
      </c>
      <c r="AA1292" s="1">
        <f t="shared" si="468"/>
        <v>-0.13050018804061669</v>
      </c>
      <c r="AB1292" s="1">
        <f t="shared" si="469"/>
        <v>-9.5560571858540277E-2</v>
      </c>
      <c r="AD1292" s="2">
        <f t="shared" ca="1" si="453"/>
        <v>1</v>
      </c>
      <c r="AE1292" s="2">
        <f t="shared" ca="1" si="454"/>
        <v>1</v>
      </c>
      <c r="AF1292" s="2">
        <f t="shared" ca="1" si="455"/>
        <v>1</v>
      </c>
      <c r="AG1292" s="2">
        <f t="shared" ca="1" si="456"/>
        <v>1</v>
      </c>
      <c r="AH1292" s="2">
        <f t="shared" ca="1" si="457"/>
        <v>1</v>
      </c>
      <c r="AI1292" s="2">
        <f t="shared" ca="1" si="458"/>
        <v>1</v>
      </c>
      <c r="AJ1292" s="2">
        <f t="shared" ca="1" si="459"/>
        <v>1</v>
      </c>
      <c r="AK1292" s="2">
        <f t="shared" ca="1" si="460"/>
        <v>1</v>
      </c>
      <c r="AM1292">
        <f ca="1">+IF(COUNTIFS(AM$4:AM1291,1,$Q$4:$Q1291,$Q1292)=1,0,IF(U1292*AD1292&lt;$AO$1,1,0))</f>
        <v>0</v>
      </c>
      <c r="AN1292">
        <f ca="1">+IF(COUNTIFS(AN$4:AN1291,1,$Q$4:$Q1291,$Q1292)=1,0,IF(V1292*AE1292&lt;$AO$1,1,0))</f>
        <v>0</v>
      </c>
      <c r="AO1292">
        <f ca="1">+IF(COUNTIFS(AO$4:AO1291,1,$Q$4:$Q1291,$Q1292)=1,0,IF(W1292*AF1292&lt;$AO$1,1,0))</f>
        <v>0</v>
      </c>
      <c r="AP1292">
        <f ca="1">+IF(COUNTIFS(AP$4:AP1291,1,$Q$4:$Q1291,$Q1292)=1,0,IF(X1292*AG1292&lt;$AO$1,1,0))</f>
        <v>0</v>
      </c>
      <c r="AQ1292">
        <f ca="1">+IF(COUNTIFS(AQ$4:AQ1291,1,$Q$4:$Q1291,$Q1292)=1,0,IF(Y1292*AH1292&lt;$AO$1,1,0))</f>
        <v>0</v>
      </c>
      <c r="AR1292">
        <f ca="1">+IF(COUNTIFS(AR$4:AR1291,1,$Q$4:$Q1291,$Q1292)=1,0,IF(Z1292*AI1292&lt;$AO$1,1,0))</f>
        <v>1</v>
      </c>
      <c r="AS1292">
        <f ca="1">+IF(COUNTIFS(AS$4:AS1291,1,$Q$4:$Q1291,$Q1292)=1,0,IF(AA1292*AJ1292&lt;$AO$1,1,0))</f>
        <v>1</v>
      </c>
      <c r="AT1292">
        <f ca="1">+IF(COUNTIFS(AT$4:AT1291,1,$Q$4:$Q1291,$Q1292)=1,0,IF(AB1292*AK1292&lt;$AO$1,1,0))</f>
        <v>0</v>
      </c>
      <c r="AU1292">
        <f t="shared" ca="1" si="474"/>
        <v>1</v>
      </c>
      <c r="AW1292">
        <f ca="1">1*(COUNTIFS($Q$4:$Q1291,Q1292,AU$4:AU1291,1)&gt;0)</f>
        <v>1</v>
      </c>
      <c r="AX1292" t="str">
        <f t="shared" ca="1" si="461"/>
        <v/>
      </c>
    </row>
    <row r="1293" spans="2:50" x14ac:dyDescent="0.35">
      <c r="B1293">
        <f t="shared" si="475"/>
        <v>1290</v>
      </c>
      <c r="C1293" s="5">
        <f>AVERAGEIFS(TimeSeries!1291:1291,TimeSeries!$1:$1,"&lt;="&amp;C$3,TimeSeries!$1:$1,"&gt;="&amp;C$2)</f>
        <v>116.4</v>
      </c>
      <c r="D1293" s="5">
        <f>AVERAGEIFS(TimeSeries!1291:1291,TimeSeries!$1:$1,"&lt;="&amp;D$3,TimeSeries!$1:$1,"&gt;="&amp;D$2)</f>
        <v>120.4</v>
      </c>
      <c r="E1293" s="5">
        <f>AVERAGEIFS(TimeSeries!1291:1291,TimeSeries!$1:$1,"&lt;="&amp;E$3,TimeSeries!$1:$1,"&gt;="&amp;E$2)</f>
        <v>121.8</v>
      </c>
      <c r="F1293" s="5">
        <f>AVERAGEIFS(TimeSeries!1291:1291,TimeSeries!$1:$1,"&lt;="&amp;F$3,TimeSeries!$1:$1,"&gt;="&amp;F$2)</f>
        <v>120.8</v>
      </c>
      <c r="G1293" s="5">
        <f>AVERAGEIFS(TimeSeries!1291:1291,TimeSeries!$1:$1,"&lt;="&amp;G$3,TimeSeries!$1:$1,"&gt;="&amp;G$2)</f>
        <v>119.4</v>
      </c>
      <c r="H1293" s="5">
        <f>AVERAGEIFS(TimeSeries!1291:1291,TimeSeries!$1:$1,"&lt;="&amp;H$3,TimeSeries!$1:$1,"&gt;="&amp;H$2)</f>
        <v>112.9</v>
      </c>
      <c r="I1293" s="5">
        <f>AVERAGEIFS(TimeSeries!1291:1291,TimeSeries!$1:$1,"&lt;="&amp;I$3,TimeSeries!$1:$1,"&gt;="&amp;I$2)</f>
        <v>110.8</v>
      </c>
      <c r="J1293" s="5">
        <f>AVERAGEIFS(TimeSeries!1291:1291,TimeSeries!$1:$1,"&lt;="&amp;J$3,TimeSeries!$1:$1,"&gt;="&amp;J$2)</f>
        <v>114.6</v>
      </c>
      <c r="K1293" s="5">
        <f>+TimeSeries!I1291</f>
        <v>117.1</v>
      </c>
      <c r="M1293">
        <f t="shared" si="470"/>
        <v>117.89375</v>
      </c>
      <c r="N1293">
        <f t="shared" si="471"/>
        <v>125.28749999999999</v>
      </c>
      <c r="O1293">
        <f t="shared" si="473"/>
        <v>0</v>
      </c>
      <c r="P1293">
        <f t="shared" si="472"/>
        <v>0</v>
      </c>
      <c r="Q1293">
        <f>+INDEX(TimeSeries!$A:$ZZ,'TimeSeries - Formatted'!$B1293+1,'TimeSeries - Formatted'!K$1)</f>
        <v>46</v>
      </c>
      <c r="R1293">
        <f>SUM(O$4:O1293)</f>
        <v>62</v>
      </c>
      <c r="S1293">
        <f>SUM(P$4:P1293)</f>
        <v>63</v>
      </c>
      <c r="U1293" s="1">
        <f t="shared" si="462"/>
        <v>-0.17941487486781804</v>
      </c>
      <c r="V1293" s="1">
        <f t="shared" si="463"/>
        <v>-0.17871759890859473</v>
      </c>
      <c r="W1293" s="1">
        <f t="shared" si="464"/>
        <v>-0.18501170960187352</v>
      </c>
      <c r="X1293" s="1">
        <f t="shared" si="465"/>
        <v>-0.18350794187225405</v>
      </c>
      <c r="Y1293" s="1">
        <f t="shared" si="466"/>
        <v>-0.15677966101694907</v>
      </c>
      <c r="Z1293" s="1">
        <f t="shared" si="467"/>
        <v>-0.15080857465212472</v>
      </c>
      <c r="AA1293" s="1">
        <f t="shared" si="468"/>
        <v>-0.16660398646107555</v>
      </c>
      <c r="AB1293" s="1">
        <f t="shared" si="469"/>
        <v>-0.13769751693002263</v>
      </c>
      <c r="AD1293" s="2">
        <f t="shared" ca="1" si="453"/>
        <v>1</v>
      </c>
      <c r="AE1293" s="2">
        <f t="shared" ca="1" si="454"/>
        <v>1</v>
      </c>
      <c r="AF1293" s="2">
        <f t="shared" ca="1" si="455"/>
        <v>1</v>
      </c>
      <c r="AG1293" s="2">
        <f t="shared" ca="1" si="456"/>
        <v>1</v>
      </c>
      <c r="AH1293" s="2">
        <f t="shared" ca="1" si="457"/>
        <v>1</v>
      </c>
      <c r="AI1293" s="2">
        <f t="shared" ca="1" si="458"/>
        <v>1</v>
      </c>
      <c r="AJ1293" s="2">
        <f t="shared" ca="1" si="459"/>
        <v>1</v>
      </c>
      <c r="AK1293" s="2">
        <f t="shared" ca="1" si="460"/>
        <v>1</v>
      </c>
      <c r="AM1293">
        <f ca="1">+IF(COUNTIFS(AM$4:AM1292,1,$Q$4:$Q1292,$Q1293)=1,0,IF(U1293*AD1293&lt;$AO$1,1,0))</f>
        <v>0</v>
      </c>
      <c r="AN1293">
        <f ca="1">+IF(COUNTIFS(AN$4:AN1292,1,$Q$4:$Q1292,$Q1293)=1,0,IF(V1293*AE1293&lt;$AO$1,1,0))</f>
        <v>0</v>
      </c>
      <c r="AO1293">
        <f ca="1">+IF(COUNTIFS(AO$4:AO1292,1,$Q$4:$Q1292,$Q1293)=1,0,IF(W1293*AF1293&lt;$AO$1,1,0))</f>
        <v>0</v>
      </c>
      <c r="AP1293">
        <f ca="1">+IF(COUNTIFS(AP$4:AP1292,1,$Q$4:$Q1292,$Q1293)=1,0,IF(X1293*AG1293&lt;$AO$1,1,0))</f>
        <v>0</v>
      </c>
      <c r="AQ1293">
        <f ca="1">+IF(COUNTIFS(AQ$4:AQ1292,1,$Q$4:$Q1292,$Q1293)=1,0,IF(Y1293*AH1293&lt;$AO$1,1,0))</f>
        <v>0</v>
      </c>
      <c r="AR1293">
        <f ca="1">+IF(COUNTIFS(AR$4:AR1292,1,$Q$4:$Q1292,$Q1293)=1,0,IF(Z1293*AI1293&lt;$AO$1,1,0))</f>
        <v>0</v>
      </c>
      <c r="AS1293">
        <f ca="1">+IF(COUNTIFS(AS$4:AS1292,1,$Q$4:$Q1292,$Q1293)=1,0,IF(AA1293*AJ1293&lt;$AO$1,1,0))</f>
        <v>0</v>
      </c>
      <c r="AT1293">
        <f ca="1">+IF(COUNTIFS(AT$4:AT1292,1,$Q$4:$Q1292,$Q1293)=1,0,IF(AB1293*AK1293&lt;$AO$1,1,0))</f>
        <v>1</v>
      </c>
      <c r="AU1293">
        <f t="shared" ca="1" si="474"/>
        <v>1</v>
      </c>
      <c r="AW1293">
        <f ca="1">1*(COUNTIFS($Q$4:$Q1292,Q1293,AU$4:AU1292,1)&gt;0)</f>
        <v>1</v>
      </c>
      <c r="AX1293" t="str">
        <f t="shared" ca="1" si="461"/>
        <v/>
      </c>
    </row>
    <row r="1294" spans="2:50" x14ac:dyDescent="0.35">
      <c r="B1294">
        <f t="shared" si="475"/>
        <v>1291</v>
      </c>
      <c r="C1294" s="5">
        <f>AVERAGEIFS(TimeSeries!1292:1292,TimeSeries!$1:$1,"&lt;="&amp;C$3,TimeSeries!$1:$1,"&gt;="&amp;C$2)</f>
        <v>115.9</v>
      </c>
      <c r="D1294" s="5">
        <f>AVERAGEIFS(TimeSeries!1292:1292,TimeSeries!$1:$1,"&lt;="&amp;D$3,TimeSeries!$1:$1,"&gt;="&amp;D$2)</f>
        <v>119.9</v>
      </c>
      <c r="E1294" s="5">
        <f>AVERAGEIFS(TimeSeries!1292:1292,TimeSeries!$1:$1,"&lt;="&amp;E$3,TimeSeries!$1:$1,"&gt;="&amp;E$2)</f>
        <v>121.3</v>
      </c>
      <c r="F1294" s="5">
        <f>AVERAGEIFS(TimeSeries!1292:1292,TimeSeries!$1:$1,"&lt;="&amp;F$3,TimeSeries!$1:$1,"&gt;="&amp;F$2)</f>
        <v>120.8</v>
      </c>
      <c r="G1294" s="5">
        <f>AVERAGEIFS(TimeSeries!1292:1292,TimeSeries!$1:$1,"&lt;="&amp;G$3,TimeSeries!$1:$1,"&gt;="&amp;G$2)</f>
        <v>121.5</v>
      </c>
      <c r="H1294" s="5">
        <f>AVERAGEIFS(TimeSeries!1292:1292,TimeSeries!$1:$1,"&lt;="&amp;H$3,TimeSeries!$1:$1,"&gt;="&amp;H$2)</f>
        <v>115</v>
      </c>
      <c r="I1294" s="5">
        <f>AVERAGEIFS(TimeSeries!1292:1292,TimeSeries!$1:$1,"&lt;="&amp;I$3,TimeSeries!$1:$1,"&gt;="&amp;I$2)</f>
        <v>110.05</v>
      </c>
      <c r="J1294" s="5">
        <f>AVERAGEIFS(TimeSeries!1292:1292,TimeSeries!$1:$1,"&lt;="&amp;J$3,TimeSeries!$1:$1,"&gt;="&amp;J$2)</f>
        <v>113.1</v>
      </c>
      <c r="K1294" s="5">
        <f>+TimeSeries!I1292</f>
        <v>117.1875</v>
      </c>
      <c r="M1294">
        <f t="shared" si="470"/>
        <v>117.89375</v>
      </c>
      <c r="N1294">
        <f t="shared" si="471"/>
        <v>125.28749999999999</v>
      </c>
      <c r="O1294">
        <f t="shared" si="473"/>
        <v>0</v>
      </c>
      <c r="P1294">
        <f t="shared" si="472"/>
        <v>0</v>
      </c>
      <c r="Q1294">
        <f>+INDEX(TimeSeries!$A:$ZZ,'TimeSeries - Formatted'!$B1294+1,'TimeSeries - Formatted'!K$1)</f>
        <v>46</v>
      </c>
      <c r="R1294">
        <f>SUM(O$4:O1294)</f>
        <v>62</v>
      </c>
      <c r="S1294">
        <f>SUM(P$4:P1294)</f>
        <v>63</v>
      </c>
      <c r="U1294" s="1">
        <f t="shared" si="462"/>
        <v>-0.18293972506168477</v>
      </c>
      <c r="V1294" s="1">
        <f t="shared" si="463"/>
        <v>-0.18212824010914042</v>
      </c>
      <c r="W1294" s="1">
        <f t="shared" si="464"/>
        <v>-0.18835731013716961</v>
      </c>
      <c r="X1294" s="1">
        <f t="shared" si="465"/>
        <v>-0.18350794187225405</v>
      </c>
      <c r="Y1294" s="1">
        <f t="shared" si="466"/>
        <v>-0.14194915254237284</v>
      </c>
      <c r="Z1294" s="1">
        <f t="shared" si="467"/>
        <v>-0.13501316284317411</v>
      </c>
      <c r="AA1294" s="1">
        <f t="shared" si="468"/>
        <v>-0.1722452049642722</v>
      </c>
      <c r="AB1294" s="1">
        <f t="shared" si="469"/>
        <v>-0.14898419864559831</v>
      </c>
      <c r="AD1294" s="2">
        <f t="shared" ref="AD1294:AD1357" ca="1" si="476">1*(IFERROR(MAX(OFFSET(U$1,MATCH($Q1294,$Q:$Q,0)-1,0,ROW()-MATCH($Q1294,$Q:$Q,0))),0)&gt;0)</f>
        <v>1</v>
      </c>
      <c r="AE1294" s="2">
        <f t="shared" ref="AE1294:AE1357" ca="1" si="477">1*(IFERROR(MAX(OFFSET(V$1,MATCH($Q1294,$Q:$Q,0)-1,0,ROW()-MATCH($Q1294,$Q:$Q,0))),0)&gt;0)</f>
        <v>1</v>
      </c>
      <c r="AF1294" s="2">
        <f t="shared" ref="AF1294:AF1357" ca="1" si="478">1*(IFERROR(MAX(OFFSET(W$1,MATCH($Q1294,$Q:$Q,0)-1,0,ROW()-MATCH($Q1294,$Q:$Q,0))),0)&gt;0)</f>
        <v>1</v>
      </c>
      <c r="AG1294" s="2">
        <f t="shared" ref="AG1294:AG1357" ca="1" si="479">1*(IFERROR(MAX(OFFSET(X$1,MATCH($Q1294,$Q:$Q,0)-1,0,ROW()-MATCH($Q1294,$Q:$Q,0))),0)&gt;0)</f>
        <v>1</v>
      </c>
      <c r="AH1294" s="2">
        <f t="shared" ref="AH1294:AH1357" ca="1" si="480">1*(IFERROR(MAX(OFFSET(Y$1,MATCH($Q1294,$Q:$Q,0)-1,0,ROW()-MATCH($Q1294,$Q:$Q,0))),0)&gt;0)</f>
        <v>1</v>
      </c>
      <c r="AI1294" s="2">
        <f t="shared" ref="AI1294:AI1357" ca="1" si="481">1*(IFERROR(MAX(OFFSET(Z$1,MATCH($Q1294,$Q:$Q,0)-1,0,ROW()-MATCH($Q1294,$Q:$Q,0))),0)&gt;0)</f>
        <v>1</v>
      </c>
      <c r="AJ1294" s="2">
        <f t="shared" ref="AJ1294:AJ1357" ca="1" si="482">1*(IFERROR(MAX(OFFSET(AA$1,MATCH($Q1294,$Q:$Q,0)-1,0,ROW()-MATCH($Q1294,$Q:$Q,0))),0)&gt;0)</f>
        <v>1</v>
      </c>
      <c r="AK1294" s="2">
        <f t="shared" ref="AK1294:AK1357" ca="1" si="483">1*(IFERROR(MAX(OFFSET(AB$1,MATCH($Q1294,$Q:$Q,0)-1,0,ROW()-MATCH($Q1294,$Q:$Q,0))),0)&gt;0)</f>
        <v>1</v>
      </c>
      <c r="AM1294">
        <f ca="1">+IF(COUNTIFS(AM$4:AM1293,1,$Q$4:$Q1293,$Q1294)=1,0,IF(U1294*AD1294&lt;$AO$1,1,0))</f>
        <v>0</v>
      </c>
      <c r="AN1294">
        <f ca="1">+IF(COUNTIFS(AN$4:AN1293,1,$Q$4:$Q1293,$Q1294)=1,0,IF(V1294*AE1294&lt;$AO$1,1,0))</f>
        <v>0</v>
      </c>
      <c r="AO1294">
        <f ca="1">+IF(COUNTIFS(AO$4:AO1293,1,$Q$4:$Q1293,$Q1294)=1,0,IF(W1294*AF1294&lt;$AO$1,1,0))</f>
        <v>0</v>
      </c>
      <c r="AP1294">
        <f ca="1">+IF(COUNTIFS(AP$4:AP1293,1,$Q$4:$Q1293,$Q1294)=1,0,IF(X1294*AG1294&lt;$AO$1,1,0))</f>
        <v>0</v>
      </c>
      <c r="AQ1294">
        <f ca="1">+IF(COUNTIFS(AQ$4:AQ1293,1,$Q$4:$Q1293,$Q1294)=1,0,IF(Y1294*AH1294&lt;$AO$1,1,0))</f>
        <v>0</v>
      </c>
      <c r="AR1294">
        <f ca="1">+IF(COUNTIFS(AR$4:AR1293,1,$Q$4:$Q1293,$Q1294)=1,0,IF(Z1294*AI1294&lt;$AO$1,1,0))</f>
        <v>0</v>
      </c>
      <c r="AS1294">
        <f ca="1">+IF(COUNTIFS(AS$4:AS1293,1,$Q$4:$Q1293,$Q1294)=1,0,IF(AA1294*AJ1294&lt;$AO$1,1,0))</f>
        <v>0</v>
      </c>
      <c r="AT1294">
        <f ca="1">+IF(COUNTIFS(AT$4:AT1293,1,$Q$4:$Q1293,$Q1294)=1,0,IF(AB1294*AK1294&lt;$AO$1,1,0))</f>
        <v>0</v>
      </c>
      <c r="AU1294">
        <f t="shared" ca="1" si="474"/>
        <v>0</v>
      </c>
      <c r="AW1294">
        <f ca="1">1*(COUNTIFS($Q$4:$Q1293,Q1294,AU$4:AU1293,1)&gt;0)</f>
        <v>1</v>
      </c>
      <c r="AX1294" t="str">
        <f t="shared" ref="AX1294:AX1357" ca="1" si="484">+IF($AW1294=1,"",IFERROR(AVERAGEIFS($AM$3:$AT$3,$AM1294:$AT1294,1),""))</f>
        <v/>
      </c>
    </row>
    <row r="1295" spans="2:50" x14ac:dyDescent="0.35">
      <c r="B1295">
        <f t="shared" si="475"/>
        <v>1292</v>
      </c>
      <c r="C1295" s="5">
        <f>AVERAGEIFS(TimeSeries!1293:1293,TimeSeries!$1:$1,"&lt;="&amp;C$3,TimeSeries!$1:$1,"&gt;="&amp;C$2)</f>
        <v>115.4</v>
      </c>
      <c r="D1295" s="5">
        <f>AVERAGEIFS(TimeSeries!1293:1293,TimeSeries!$1:$1,"&lt;="&amp;D$3,TimeSeries!$1:$1,"&gt;="&amp;D$2)</f>
        <v>119.9</v>
      </c>
      <c r="E1295" s="5">
        <f>AVERAGEIFS(TimeSeries!1293:1293,TimeSeries!$1:$1,"&lt;="&amp;E$3,TimeSeries!$1:$1,"&gt;="&amp;E$2)</f>
        <v>121.3</v>
      </c>
      <c r="F1295" s="5">
        <f>AVERAGEIFS(TimeSeries!1293:1293,TimeSeries!$1:$1,"&lt;="&amp;F$3,TimeSeries!$1:$1,"&gt;="&amp;F$2)</f>
        <v>120.8</v>
      </c>
      <c r="G1295" s="5">
        <f>AVERAGEIFS(TimeSeries!1293:1293,TimeSeries!$1:$1,"&lt;="&amp;G$3,TimeSeries!$1:$1,"&gt;="&amp;G$2)</f>
        <v>121.5</v>
      </c>
      <c r="H1295" s="5">
        <f>AVERAGEIFS(TimeSeries!1293:1293,TimeSeries!$1:$1,"&lt;="&amp;H$3,TimeSeries!$1:$1,"&gt;="&amp;H$2)</f>
        <v>115</v>
      </c>
      <c r="I1295" s="5">
        <f>AVERAGEIFS(TimeSeries!1293:1293,TimeSeries!$1:$1,"&lt;="&amp;I$3,TimeSeries!$1:$1,"&gt;="&amp;I$2)</f>
        <v>110.05</v>
      </c>
      <c r="J1295" s="5">
        <f>AVERAGEIFS(TimeSeries!1293:1293,TimeSeries!$1:$1,"&lt;="&amp;J$3,TimeSeries!$1:$1,"&gt;="&amp;J$2)</f>
        <v>113.1</v>
      </c>
      <c r="K1295" s="5">
        <f>+TimeSeries!I1293</f>
        <v>117.0625</v>
      </c>
      <c r="M1295">
        <f t="shared" si="470"/>
        <v>117.89375</v>
      </c>
      <c r="N1295">
        <f t="shared" si="471"/>
        <v>125.28749999999999</v>
      </c>
      <c r="O1295">
        <f t="shared" si="473"/>
        <v>0</v>
      </c>
      <c r="P1295">
        <f t="shared" si="472"/>
        <v>0</v>
      </c>
      <c r="Q1295">
        <f>+INDEX(TimeSeries!$A:$ZZ,'TimeSeries - Formatted'!$B1295+1,'TimeSeries - Formatted'!K$1)</f>
        <v>46</v>
      </c>
      <c r="R1295">
        <f>SUM(O$4:O1295)</f>
        <v>62</v>
      </c>
      <c r="S1295">
        <f>SUM(P$4:P1295)</f>
        <v>63</v>
      </c>
      <c r="U1295" s="1">
        <f t="shared" ref="U1295:U1358" si="485">+C1295/MAX(C1285:C1294)-1</f>
        <v>-0.1864645752555516</v>
      </c>
      <c r="V1295" s="1">
        <f t="shared" ref="V1295:V1358" si="486">+D1295/MAX(D1285:D1294)-1</f>
        <v>-0.18212824010914042</v>
      </c>
      <c r="W1295" s="1">
        <f t="shared" ref="W1295:W1358" si="487">+E1295/MAX(E1285:E1294)-1</f>
        <v>-0.18835731013716961</v>
      </c>
      <c r="X1295" s="1">
        <f t="shared" ref="X1295:X1358" si="488">+F1295/MAX(F1285:F1294)-1</f>
        <v>-0.18350794187225405</v>
      </c>
      <c r="Y1295" s="1">
        <f t="shared" ref="Y1295:Y1358" si="489">+G1295/MAX(G1285:G1294)-1</f>
        <v>-0.14194915254237284</v>
      </c>
      <c r="Z1295" s="1">
        <f t="shared" ref="Z1295:Z1358" si="490">+H1295/MAX(H1285:H1294)-1</f>
        <v>-0.13501316284317411</v>
      </c>
      <c r="AA1295" s="1">
        <f t="shared" ref="AA1295:AA1358" si="491">+I1295/MAX(I1285:I1294)-1</f>
        <v>-0.1722452049642722</v>
      </c>
      <c r="AB1295" s="1">
        <f t="shared" ref="AB1295:AB1358" si="492">+J1295/MAX(J1285:J1294)-1</f>
        <v>-0.14898419864559831</v>
      </c>
      <c r="AD1295" s="2">
        <f t="shared" ca="1" si="476"/>
        <v>1</v>
      </c>
      <c r="AE1295" s="2">
        <f t="shared" ca="1" si="477"/>
        <v>1</v>
      </c>
      <c r="AF1295" s="2">
        <f t="shared" ca="1" si="478"/>
        <v>1</v>
      </c>
      <c r="AG1295" s="2">
        <f t="shared" ca="1" si="479"/>
        <v>1</v>
      </c>
      <c r="AH1295" s="2">
        <f t="shared" ca="1" si="480"/>
        <v>1</v>
      </c>
      <c r="AI1295" s="2">
        <f t="shared" ca="1" si="481"/>
        <v>1</v>
      </c>
      <c r="AJ1295" s="2">
        <f t="shared" ca="1" si="482"/>
        <v>1</v>
      </c>
      <c r="AK1295" s="2">
        <f t="shared" ca="1" si="483"/>
        <v>1</v>
      </c>
      <c r="AM1295">
        <f ca="1">+IF(COUNTIFS(AM$4:AM1294,1,$Q$4:$Q1294,$Q1295)=1,0,IF(U1295*AD1295&lt;$AO$1,1,0))</f>
        <v>0</v>
      </c>
      <c r="AN1295">
        <f ca="1">+IF(COUNTIFS(AN$4:AN1294,1,$Q$4:$Q1294,$Q1295)=1,0,IF(V1295*AE1295&lt;$AO$1,1,0))</f>
        <v>0</v>
      </c>
      <c r="AO1295">
        <f ca="1">+IF(COUNTIFS(AO$4:AO1294,1,$Q$4:$Q1294,$Q1295)=1,0,IF(W1295*AF1295&lt;$AO$1,1,0))</f>
        <v>0</v>
      </c>
      <c r="AP1295">
        <f ca="1">+IF(COUNTIFS(AP$4:AP1294,1,$Q$4:$Q1294,$Q1295)=1,0,IF(X1295*AG1295&lt;$AO$1,1,0))</f>
        <v>0</v>
      </c>
      <c r="AQ1295">
        <f ca="1">+IF(COUNTIFS(AQ$4:AQ1294,1,$Q$4:$Q1294,$Q1295)=1,0,IF(Y1295*AH1295&lt;$AO$1,1,0))</f>
        <v>0</v>
      </c>
      <c r="AR1295">
        <f ca="1">+IF(COUNTIFS(AR$4:AR1294,1,$Q$4:$Q1294,$Q1295)=1,0,IF(Z1295*AI1295&lt;$AO$1,1,0))</f>
        <v>0</v>
      </c>
      <c r="AS1295">
        <f ca="1">+IF(COUNTIFS(AS$4:AS1294,1,$Q$4:$Q1294,$Q1295)=1,0,IF(AA1295*AJ1295&lt;$AO$1,1,0))</f>
        <v>0</v>
      </c>
      <c r="AT1295">
        <f ca="1">+IF(COUNTIFS(AT$4:AT1294,1,$Q$4:$Q1294,$Q1295)=1,0,IF(AB1295*AK1295&lt;$AO$1,1,0))</f>
        <v>0</v>
      </c>
      <c r="AU1295">
        <f t="shared" ca="1" si="474"/>
        <v>0</v>
      </c>
      <c r="AW1295">
        <f ca="1">1*(COUNTIFS($Q$4:$Q1294,Q1295,AU$4:AU1294,1)&gt;0)</f>
        <v>1</v>
      </c>
      <c r="AX1295" t="str">
        <f t="shared" ca="1" si="484"/>
        <v/>
      </c>
    </row>
    <row r="1296" spans="2:50" x14ac:dyDescent="0.35">
      <c r="B1296">
        <f t="shared" si="475"/>
        <v>1293</v>
      </c>
      <c r="C1296" s="5">
        <f>AVERAGEIFS(TimeSeries!1294:1294,TimeSeries!$1:$1,"&lt;="&amp;C$3,TimeSeries!$1:$1,"&gt;="&amp;C$2)</f>
        <v>115.4</v>
      </c>
      <c r="D1296" s="5">
        <f>AVERAGEIFS(TimeSeries!1294:1294,TimeSeries!$1:$1,"&lt;="&amp;D$3,TimeSeries!$1:$1,"&gt;="&amp;D$2)</f>
        <v>120.4</v>
      </c>
      <c r="E1296" s="5">
        <f>AVERAGEIFS(TimeSeries!1294:1294,TimeSeries!$1:$1,"&lt;="&amp;E$3,TimeSeries!$1:$1,"&gt;="&amp;E$2)</f>
        <v>121.8</v>
      </c>
      <c r="F1296" s="5">
        <f>AVERAGEIFS(TimeSeries!1294:1294,TimeSeries!$1:$1,"&lt;="&amp;F$3,TimeSeries!$1:$1,"&gt;="&amp;F$2)</f>
        <v>121.3</v>
      </c>
      <c r="G1296" s="5">
        <f>AVERAGEIFS(TimeSeries!1294:1294,TimeSeries!$1:$1,"&lt;="&amp;G$3,TimeSeries!$1:$1,"&gt;="&amp;G$2)</f>
        <v>120.6</v>
      </c>
      <c r="H1296" s="5">
        <f>AVERAGEIFS(TimeSeries!1294:1294,TimeSeries!$1:$1,"&lt;="&amp;H$3,TimeSeries!$1:$1,"&gt;="&amp;H$2)</f>
        <v>113.1</v>
      </c>
      <c r="I1296" s="5">
        <f>AVERAGEIFS(TimeSeries!1294:1294,TimeSeries!$1:$1,"&lt;="&amp;I$3,TimeSeries!$1:$1,"&gt;="&amp;I$2)</f>
        <v>108.85</v>
      </c>
      <c r="J1296" s="5">
        <f>AVERAGEIFS(TimeSeries!1294:1294,TimeSeries!$1:$1,"&lt;="&amp;J$3,TimeSeries!$1:$1,"&gt;="&amp;J$2)</f>
        <v>111.7</v>
      </c>
      <c r="K1296" s="5">
        <f>+TimeSeries!I1294</f>
        <v>116.66249999999999</v>
      </c>
      <c r="M1296">
        <f t="shared" si="470"/>
        <v>117.89375</v>
      </c>
      <c r="N1296">
        <f t="shared" si="471"/>
        <v>125.28749999999999</v>
      </c>
      <c r="O1296">
        <f t="shared" si="473"/>
        <v>0</v>
      </c>
      <c r="P1296">
        <f t="shared" si="472"/>
        <v>0</v>
      </c>
      <c r="Q1296">
        <f>+INDEX(TimeSeries!$A:$ZZ,'TimeSeries - Formatted'!$B1296+1,'TimeSeries - Formatted'!K$1)</f>
        <v>47</v>
      </c>
      <c r="R1296">
        <f>SUM(O$4:O1296)</f>
        <v>62</v>
      </c>
      <c r="S1296">
        <f>SUM(P$4:P1296)</f>
        <v>63</v>
      </c>
      <c r="U1296" s="1">
        <f t="shared" si="485"/>
        <v>-0.1864645752555516</v>
      </c>
      <c r="V1296" s="1">
        <f t="shared" si="486"/>
        <v>-0.17871759890859473</v>
      </c>
      <c r="W1296" s="1">
        <f t="shared" si="487"/>
        <v>-0.18501170960187352</v>
      </c>
      <c r="X1296" s="1">
        <f t="shared" si="488"/>
        <v>-0.18012842176410948</v>
      </c>
      <c r="Y1296" s="1">
        <f t="shared" si="489"/>
        <v>-0.14830508474576276</v>
      </c>
      <c r="Z1296" s="1">
        <f t="shared" si="490"/>
        <v>-0.1493042497179391</v>
      </c>
      <c r="AA1296" s="1">
        <f t="shared" si="491"/>
        <v>-0.18127115456938692</v>
      </c>
      <c r="AB1296" s="1">
        <f t="shared" si="492"/>
        <v>-0.15951843491346884</v>
      </c>
      <c r="AD1296" s="2">
        <f t="shared" ca="1" si="476"/>
        <v>0</v>
      </c>
      <c r="AE1296" s="2">
        <f t="shared" ca="1" si="477"/>
        <v>0</v>
      </c>
      <c r="AF1296" s="2">
        <f t="shared" ca="1" si="478"/>
        <v>0</v>
      </c>
      <c r="AG1296" s="2">
        <f t="shared" ca="1" si="479"/>
        <v>0</v>
      </c>
      <c r="AH1296" s="2">
        <f t="shared" ca="1" si="480"/>
        <v>0</v>
      </c>
      <c r="AI1296" s="2">
        <f t="shared" ca="1" si="481"/>
        <v>0</v>
      </c>
      <c r="AJ1296" s="2">
        <f t="shared" ca="1" si="482"/>
        <v>0</v>
      </c>
      <c r="AK1296" s="2">
        <f t="shared" ca="1" si="483"/>
        <v>0</v>
      </c>
      <c r="AM1296">
        <f ca="1">+IF(COUNTIFS(AM$4:AM1295,1,$Q$4:$Q1295,$Q1296)=1,0,IF(U1296*AD1296&lt;$AO$1,1,0))</f>
        <v>0</v>
      </c>
      <c r="AN1296">
        <f ca="1">+IF(COUNTIFS(AN$4:AN1295,1,$Q$4:$Q1295,$Q1296)=1,0,IF(V1296*AE1296&lt;$AO$1,1,0))</f>
        <v>0</v>
      </c>
      <c r="AO1296">
        <f ca="1">+IF(COUNTIFS(AO$4:AO1295,1,$Q$4:$Q1295,$Q1296)=1,0,IF(W1296*AF1296&lt;$AO$1,1,0))</f>
        <v>0</v>
      </c>
      <c r="AP1296">
        <f ca="1">+IF(COUNTIFS(AP$4:AP1295,1,$Q$4:$Q1295,$Q1296)=1,0,IF(X1296*AG1296&lt;$AO$1,1,0))</f>
        <v>0</v>
      </c>
      <c r="AQ1296">
        <f ca="1">+IF(COUNTIFS(AQ$4:AQ1295,1,$Q$4:$Q1295,$Q1296)=1,0,IF(Y1296*AH1296&lt;$AO$1,1,0))</f>
        <v>0</v>
      </c>
      <c r="AR1296">
        <f ca="1">+IF(COUNTIFS(AR$4:AR1295,1,$Q$4:$Q1295,$Q1296)=1,0,IF(Z1296*AI1296&lt;$AO$1,1,0))</f>
        <v>0</v>
      </c>
      <c r="AS1296">
        <f ca="1">+IF(COUNTIFS(AS$4:AS1295,1,$Q$4:$Q1295,$Q1296)=1,0,IF(AA1296*AJ1296&lt;$AO$1,1,0))</f>
        <v>0</v>
      </c>
      <c r="AT1296">
        <f ca="1">+IF(COUNTIFS(AT$4:AT1295,1,$Q$4:$Q1295,$Q1296)=1,0,IF(AB1296*AK1296&lt;$AO$1,1,0))</f>
        <v>0</v>
      </c>
      <c r="AU1296">
        <f t="shared" ca="1" si="474"/>
        <v>0</v>
      </c>
      <c r="AW1296">
        <f>1*(COUNTIFS($Q$4:$Q1295,Q1296,AU$4:AU1295,1)&gt;0)</f>
        <v>0</v>
      </c>
      <c r="AX1296" t="str">
        <f t="shared" ca="1" si="484"/>
        <v/>
      </c>
    </row>
    <row r="1297" spans="2:50" x14ac:dyDescent="0.35">
      <c r="B1297">
        <f t="shared" si="475"/>
        <v>1294</v>
      </c>
      <c r="C1297" s="5">
        <f>AVERAGEIFS(TimeSeries!1295:1295,TimeSeries!$1:$1,"&lt;="&amp;C$3,TimeSeries!$1:$1,"&gt;="&amp;C$2)</f>
        <v>116.6</v>
      </c>
      <c r="D1297" s="5">
        <f>AVERAGEIFS(TimeSeries!1295:1295,TimeSeries!$1:$1,"&lt;="&amp;D$3,TimeSeries!$1:$1,"&gt;="&amp;D$2)</f>
        <v>121.1</v>
      </c>
      <c r="E1297" s="5">
        <f>AVERAGEIFS(TimeSeries!1295:1295,TimeSeries!$1:$1,"&lt;="&amp;E$3,TimeSeries!$1:$1,"&gt;="&amp;E$2)</f>
        <v>122.5</v>
      </c>
      <c r="F1297" s="5">
        <f>AVERAGEIFS(TimeSeries!1295:1295,TimeSeries!$1:$1,"&lt;="&amp;F$3,TimeSeries!$1:$1,"&gt;="&amp;F$2)</f>
        <v>123</v>
      </c>
      <c r="G1297" s="5">
        <f>AVERAGEIFS(TimeSeries!1295:1295,TimeSeries!$1:$1,"&lt;="&amp;G$3,TimeSeries!$1:$1,"&gt;="&amp;G$2)</f>
        <v>121.6</v>
      </c>
      <c r="H1297" s="5">
        <f>AVERAGEIFS(TimeSeries!1295:1295,TimeSeries!$1:$1,"&lt;="&amp;H$3,TimeSeries!$1:$1,"&gt;="&amp;H$2)</f>
        <v>113.6</v>
      </c>
      <c r="I1297" s="5">
        <f>AVERAGEIFS(TimeSeries!1295:1295,TimeSeries!$1:$1,"&lt;="&amp;I$3,TimeSeries!$1:$1,"&gt;="&amp;I$2)</f>
        <v>109.35</v>
      </c>
      <c r="J1297" s="5">
        <f>AVERAGEIFS(TimeSeries!1295:1295,TimeSeries!$1:$1,"&lt;="&amp;J$3,TimeSeries!$1:$1,"&gt;="&amp;J$2)</f>
        <v>111.7</v>
      </c>
      <c r="K1297" s="5">
        <f>+TimeSeries!I1295</f>
        <v>117.51249999999999</v>
      </c>
      <c r="M1297">
        <f t="shared" si="470"/>
        <v>117.89375</v>
      </c>
      <c r="N1297">
        <f t="shared" si="471"/>
        <v>125.28749999999999</v>
      </c>
      <c r="O1297">
        <f t="shared" si="473"/>
        <v>0</v>
      </c>
      <c r="P1297">
        <f t="shared" si="472"/>
        <v>0</v>
      </c>
      <c r="Q1297">
        <f>+INDEX(TimeSeries!$A:$ZZ,'TimeSeries - Formatted'!$B1297+1,'TimeSeries - Formatted'!K$1)</f>
        <v>47</v>
      </c>
      <c r="R1297">
        <f>SUM(O$4:O1297)</f>
        <v>62</v>
      </c>
      <c r="S1297">
        <f>SUM(P$4:P1297)</f>
        <v>63</v>
      </c>
      <c r="U1297" s="1">
        <f t="shared" si="485"/>
        <v>-0.17800493479027146</v>
      </c>
      <c r="V1297" s="1">
        <f t="shared" si="486"/>
        <v>-0.17394270122783084</v>
      </c>
      <c r="W1297" s="1">
        <f t="shared" si="487"/>
        <v>-0.18032786885245899</v>
      </c>
      <c r="X1297" s="1">
        <f t="shared" si="488"/>
        <v>-0.16863805339641769</v>
      </c>
      <c r="Y1297" s="1">
        <f t="shared" si="489"/>
        <v>-0.14124293785310738</v>
      </c>
      <c r="Z1297" s="1">
        <f t="shared" si="490"/>
        <v>-0.14554343738247455</v>
      </c>
      <c r="AA1297" s="1">
        <f t="shared" si="491"/>
        <v>-0.17751034223392248</v>
      </c>
      <c r="AB1297" s="1">
        <f t="shared" si="492"/>
        <v>-0.15951843491346884</v>
      </c>
      <c r="AD1297" s="2">
        <f t="shared" ca="1" si="476"/>
        <v>0</v>
      </c>
      <c r="AE1297" s="2">
        <f t="shared" ca="1" si="477"/>
        <v>0</v>
      </c>
      <c r="AF1297" s="2">
        <f t="shared" ca="1" si="478"/>
        <v>0</v>
      </c>
      <c r="AG1297" s="2">
        <f t="shared" ca="1" si="479"/>
        <v>0</v>
      </c>
      <c r="AH1297" s="2">
        <f t="shared" ca="1" si="480"/>
        <v>0</v>
      </c>
      <c r="AI1297" s="2">
        <f t="shared" ca="1" si="481"/>
        <v>0</v>
      </c>
      <c r="AJ1297" s="2">
        <f t="shared" ca="1" si="482"/>
        <v>0</v>
      </c>
      <c r="AK1297" s="2">
        <f t="shared" ca="1" si="483"/>
        <v>0</v>
      </c>
      <c r="AM1297">
        <f ca="1">+IF(COUNTIFS(AM$4:AM1296,1,$Q$4:$Q1296,$Q1297)=1,0,IF(U1297*AD1297&lt;$AO$1,1,0))</f>
        <v>0</v>
      </c>
      <c r="AN1297">
        <f ca="1">+IF(COUNTIFS(AN$4:AN1296,1,$Q$4:$Q1296,$Q1297)=1,0,IF(V1297*AE1297&lt;$AO$1,1,0))</f>
        <v>0</v>
      </c>
      <c r="AO1297">
        <f ca="1">+IF(COUNTIFS(AO$4:AO1296,1,$Q$4:$Q1296,$Q1297)=1,0,IF(W1297*AF1297&lt;$AO$1,1,0))</f>
        <v>0</v>
      </c>
      <c r="AP1297">
        <f ca="1">+IF(COUNTIFS(AP$4:AP1296,1,$Q$4:$Q1296,$Q1297)=1,0,IF(X1297*AG1297&lt;$AO$1,1,0))</f>
        <v>0</v>
      </c>
      <c r="AQ1297">
        <f ca="1">+IF(COUNTIFS(AQ$4:AQ1296,1,$Q$4:$Q1296,$Q1297)=1,0,IF(Y1297*AH1297&lt;$AO$1,1,0))</f>
        <v>0</v>
      </c>
      <c r="AR1297">
        <f ca="1">+IF(COUNTIFS(AR$4:AR1296,1,$Q$4:$Q1296,$Q1297)=1,0,IF(Z1297*AI1297&lt;$AO$1,1,0))</f>
        <v>0</v>
      </c>
      <c r="AS1297">
        <f ca="1">+IF(COUNTIFS(AS$4:AS1296,1,$Q$4:$Q1296,$Q1297)=1,0,IF(AA1297*AJ1297&lt;$AO$1,1,0))</f>
        <v>0</v>
      </c>
      <c r="AT1297">
        <f ca="1">+IF(COUNTIFS(AT$4:AT1296,1,$Q$4:$Q1296,$Q1297)=1,0,IF(AB1297*AK1297&lt;$AO$1,1,0))</f>
        <v>0</v>
      </c>
      <c r="AU1297">
        <f t="shared" ca="1" si="474"/>
        <v>0</v>
      </c>
      <c r="AW1297">
        <f ca="1">1*(COUNTIFS($Q$4:$Q1296,Q1297,AU$4:AU1296,1)&gt;0)</f>
        <v>0</v>
      </c>
      <c r="AX1297" t="str">
        <f t="shared" ca="1" si="484"/>
        <v/>
      </c>
    </row>
    <row r="1298" spans="2:50" x14ac:dyDescent="0.35">
      <c r="B1298">
        <f t="shared" si="475"/>
        <v>1295</v>
      </c>
      <c r="C1298" s="5">
        <f>AVERAGEIFS(TimeSeries!1296:1296,TimeSeries!$1:$1,"&lt;="&amp;C$3,TimeSeries!$1:$1,"&gt;="&amp;C$2)</f>
        <v>117.8</v>
      </c>
      <c r="D1298" s="5">
        <f>AVERAGEIFS(TimeSeries!1296:1296,TimeSeries!$1:$1,"&lt;="&amp;D$3,TimeSeries!$1:$1,"&gt;="&amp;D$2)</f>
        <v>122.8</v>
      </c>
      <c r="E1298" s="5">
        <f>AVERAGEIFS(TimeSeries!1296:1296,TimeSeries!$1:$1,"&lt;="&amp;E$3,TimeSeries!$1:$1,"&gt;="&amp;E$2)</f>
        <v>124.95</v>
      </c>
      <c r="F1298" s="5">
        <f>AVERAGEIFS(TimeSeries!1296:1296,TimeSeries!$1:$1,"&lt;="&amp;F$3,TimeSeries!$1:$1,"&gt;="&amp;F$2)</f>
        <v>125.95</v>
      </c>
      <c r="G1298" s="5">
        <f>AVERAGEIFS(TimeSeries!1296:1296,TimeSeries!$1:$1,"&lt;="&amp;G$3,TimeSeries!$1:$1,"&gt;="&amp;G$2)</f>
        <v>121.7</v>
      </c>
      <c r="H1298" s="5">
        <f>AVERAGEIFS(TimeSeries!1296:1296,TimeSeries!$1:$1,"&lt;="&amp;H$3,TimeSeries!$1:$1,"&gt;="&amp;H$2)</f>
        <v>112.7</v>
      </c>
      <c r="I1298" s="5">
        <f>AVERAGEIFS(TimeSeries!1296:1296,TimeSeries!$1:$1,"&lt;="&amp;I$3,TimeSeries!$1:$1,"&gt;="&amp;I$2)</f>
        <v>109.15</v>
      </c>
      <c r="J1298" s="5">
        <f>AVERAGEIFS(TimeSeries!1296:1296,TimeSeries!$1:$1,"&lt;="&amp;J$3,TimeSeries!$1:$1,"&gt;="&amp;J$2)</f>
        <v>110.3</v>
      </c>
      <c r="K1298" s="5">
        <f>+TimeSeries!I1296</f>
        <v>118.4</v>
      </c>
      <c r="M1298">
        <f t="shared" si="470"/>
        <v>117.89375</v>
      </c>
      <c r="N1298">
        <f t="shared" si="471"/>
        <v>125.28749999999999</v>
      </c>
      <c r="O1298">
        <f t="shared" si="473"/>
        <v>0</v>
      </c>
      <c r="P1298">
        <f t="shared" si="472"/>
        <v>0</v>
      </c>
      <c r="Q1298">
        <f>+INDEX(TimeSeries!$A:$ZZ,'TimeSeries - Formatted'!$B1298+1,'TimeSeries - Formatted'!K$1)</f>
        <v>47</v>
      </c>
      <c r="R1298">
        <f>SUM(O$4:O1298)</f>
        <v>62</v>
      </c>
      <c r="S1298">
        <f>SUM(P$4:P1298)</f>
        <v>63</v>
      </c>
      <c r="U1298" s="1">
        <f t="shared" si="485"/>
        <v>-0.16954529432499121</v>
      </c>
      <c r="V1298" s="1">
        <f t="shared" si="486"/>
        <v>-0.16234652114597548</v>
      </c>
      <c r="W1298" s="1">
        <f t="shared" si="487"/>
        <v>-0.16393442622950816</v>
      </c>
      <c r="X1298" s="1">
        <f t="shared" si="488"/>
        <v>-0.14869888475836424</v>
      </c>
      <c r="Y1298" s="1">
        <f t="shared" si="489"/>
        <v>-0.1405367231638418</v>
      </c>
      <c r="Z1298" s="1">
        <f t="shared" si="490"/>
        <v>-0.15231289958631056</v>
      </c>
      <c r="AA1298" s="1">
        <f t="shared" si="491"/>
        <v>-0.17901466716810821</v>
      </c>
      <c r="AB1298" s="1">
        <f t="shared" si="492"/>
        <v>-0.17005267118133938</v>
      </c>
      <c r="AD1298" s="2">
        <f t="shared" ca="1" si="476"/>
        <v>0</v>
      </c>
      <c r="AE1298" s="2">
        <f t="shared" ca="1" si="477"/>
        <v>0</v>
      </c>
      <c r="AF1298" s="2">
        <f t="shared" ca="1" si="478"/>
        <v>0</v>
      </c>
      <c r="AG1298" s="2">
        <f t="shared" ca="1" si="479"/>
        <v>0</v>
      </c>
      <c r="AH1298" s="2">
        <f t="shared" ca="1" si="480"/>
        <v>0</v>
      </c>
      <c r="AI1298" s="2">
        <f t="shared" ca="1" si="481"/>
        <v>0</v>
      </c>
      <c r="AJ1298" s="2">
        <f t="shared" ca="1" si="482"/>
        <v>0</v>
      </c>
      <c r="AK1298" s="2">
        <f t="shared" ca="1" si="483"/>
        <v>0</v>
      </c>
      <c r="AM1298">
        <f ca="1">+IF(COUNTIFS(AM$4:AM1297,1,$Q$4:$Q1297,$Q1298)=1,0,IF(U1298*AD1298&lt;$AO$1,1,0))</f>
        <v>0</v>
      </c>
      <c r="AN1298">
        <f ca="1">+IF(COUNTIFS(AN$4:AN1297,1,$Q$4:$Q1297,$Q1298)=1,0,IF(V1298*AE1298&lt;$AO$1,1,0))</f>
        <v>0</v>
      </c>
      <c r="AO1298">
        <f ca="1">+IF(COUNTIFS(AO$4:AO1297,1,$Q$4:$Q1297,$Q1298)=1,0,IF(W1298*AF1298&lt;$AO$1,1,0))</f>
        <v>0</v>
      </c>
      <c r="AP1298">
        <f ca="1">+IF(COUNTIFS(AP$4:AP1297,1,$Q$4:$Q1297,$Q1298)=1,0,IF(X1298*AG1298&lt;$AO$1,1,0))</f>
        <v>0</v>
      </c>
      <c r="AQ1298">
        <f ca="1">+IF(COUNTIFS(AQ$4:AQ1297,1,$Q$4:$Q1297,$Q1298)=1,0,IF(Y1298*AH1298&lt;$AO$1,1,0))</f>
        <v>0</v>
      </c>
      <c r="AR1298">
        <f ca="1">+IF(COUNTIFS(AR$4:AR1297,1,$Q$4:$Q1297,$Q1298)=1,0,IF(Z1298*AI1298&lt;$AO$1,1,0))</f>
        <v>0</v>
      </c>
      <c r="AS1298">
        <f ca="1">+IF(COUNTIFS(AS$4:AS1297,1,$Q$4:$Q1297,$Q1298)=1,0,IF(AA1298*AJ1298&lt;$AO$1,1,0))</f>
        <v>0</v>
      </c>
      <c r="AT1298">
        <f ca="1">+IF(COUNTIFS(AT$4:AT1297,1,$Q$4:$Q1297,$Q1298)=1,0,IF(AB1298*AK1298&lt;$AO$1,1,0))</f>
        <v>0</v>
      </c>
      <c r="AU1298">
        <f t="shared" ca="1" si="474"/>
        <v>0</v>
      </c>
      <c r="AW1298">
        <f ca="1">1*(COUNTIFS($Q$4:$Q1297,Q1298,AU$4:AU1297,1)&gt;0)</f>
        <v>0</v>
      </c>
      <c r="AX1298" t="str">
        <f t="shared" ca="1" si="484"/>
        <v/>
      </c>
    </row>
    <row r="1299" spans="2:50" x14ac:dyDescent="0.35">
      <c r="B1299">
        <f t="shared" si="475"/>
        <v>1296</v>
      </c>
      <c r="C1299" s="5">
        <f>AVERAGEIFS(TimeSeries!1297:1297,TimeSeries!$1:$1,"&lt;="&amp;C$3,TimeSeries!$1:$1,"&gt;="&amp;C$2)</f>
        <v>120.25</v>
      </c>
      <c r="D1299" s="5">
        <f>AVERAGEIFS(TimeSeries!1297:1297,TimeSeries!$1:$1,"&lt;="&amp;D$3,TimeSeries!$1:$1,"&gt;="&amp;D$2)</f>
        <v>125.25</v>
      </c>
      <c r="E1299" s="5">
        <f>AVERAGEIFS(TimeSeries!1297:1297,TimeSeries!$1:$1,"&lt;="&amp;E$3,TimeSeries!$1:$1,"&gt;="&amp;E$2)</f>
        <v>126.65</v>
      </c>
      <c r="F1299" s="5">
        <f>AVERAGEIFS(TimeSeries!1297:1297,TimeSeries!$1:$1,"&lt;="&amp;F$3,TimeSeries!$1:$1,"&gt;="&amp;F$2)</f>
        <v>131.15</v>
      </c>
      <c r="G1299" s="5">
        <f>AVERAGEIFS(TimeSeries!1297:1297,TimeSeries!$1:$1,"&lt;="&amp;G$3,TimeSeries!$1:$1,"&gt;="&amp;G$2)</f>
        <v>126.2</v>
      </c>
      <c r="H1299" s="5">
        <f>AVERAGEIFS(TimeSeries!1297:1297,TimeSeries!$1:$1,"&lt;="&amp;H$3,TimeSeries!$1:$1,"&gt;="&amp;H$2)</f>
        <v>113.7</v>
      </c>
      <c r="I1299" s="5">
        <f>AVERAGEIFS(TimeSeries!1297:1297,TimeSeries!$1:$1,"&lt;="&amp;I$3,TimeSeries!$1:$1,"&gt;="&amp;I$2)</f>
        <v>110.85</v>
      </c>
      <c r="J1299" s="5">
        <f>AVERAGEIFS(TimeSeries!1297:1297,TimeSeries!$1:$1,"&lt;="&amp;J$3,TimeSeries!$1:$1,"&gt;="&amp;J$2)</f>
        <v>111.7</v>
      </c>
      <c r="K1299" s="5">
        <f>+TimeSeries!I1297</f>
        <v>120.98750000000001</v>
      </c>
      <c r="M1299">
        <f t="shared" si="470"/>
        <v>117.89375</v>
      </c>
      <c r="N1299">
        <f t="shared" si="471"/>
        <v>125.28749999999999</v>
      </c>
      <c r="O1299">
        <f t="shared" si="473"/>
        <v>1</v>
      </c>
      <c r="P1299">
        <f t="shared" si="472"/>
        <v>0</v>
      </c>
      <c r="Q1299">
        <f>+INDEX(TimeSeries!$A:$ZZ,'TimeSeries - Formatted'!$B1299+1,'TimeSeries - Formatted'!K$1)</f>
        <v>47</v>
      </c>
      <c r="R1299">
        <f>SUM(O$4:O1299)</f>
        <v>63</v>
      </c>
      <c r="S1299">
        <f>SUM(P$4:P1299)</f>
        <v>63</v>
      </c>
      <c r="U1299" s="1">
        <f t="shared" si="485"/>
        <v>-0.15227352837504404</v>
      </c>
      <c r="V1299" s="1">
        <f t="shared" si="486"/>
        <v>-0.12626438786187644</v>
      </c>
      <c r="W1299" s="1">
        <f t="shared" si="487"/>
        <v>-0.10747004933051441</v>
      </c>
      <c r="X1299" s="1">
        <f t="shared" si="488"/>
        <v>-8.222533240027996E-2</v>
      </c>
      <c r="Y1299" s="1">
        <f t="shared" si="489"/>
        <v>-8.5175788329104662E-2</v>
      </c>
      <c r="Z1299" s="1">
        <f t="shared" si="490"/>
        <v>-0.14479127491538157</v>
      </c>
      <c r="AA1299" s="1">
        <f t="shared" si="491"/>
        <v>-0.16622790522752917</v>
      </c>
      <c r="AB1299" s="1">
        <f t="shared" si="492"/>
        <v>-0.15951843491346884</v>
      </c>
      <c r="AD1299" s="2">
        <f t="shared" ca="1" si="476"/>
        <v>0</v>
      </c>
      <c r="AE1299" s="2">
        <f t="shared" ca="1" si="477"/>
        <v>0</v>
      </c>
      <c r="AF1299" s="2">
        <f t="shared" ca="1" si="478"/>
        <v>0</v>
      </c>
      <c r="AG1299" s="2">
        <f t="shared" ca="1" si="479"/>
        <v>0</v>
      </c>
      <c r="AH1299" s="2">
        <f t="shared" ca="1" si="480"/>
        <v>0</v>
      </c>
      <c r="AI1299" s="2">
        <f t="shared" ca="1" si="481"/>
        <v>0</v>
      </c>
      <c r="AJ1299" s="2">
        <f t="shared" ca="1" si="482"/>
        <v>0</v>
      </c>
      <c r="AK1299" s="2">
        <f t="shared" ca="1" si="483"/>
        <v>0</v>
      </c>
      <c r="AM1299">
        <f ca="1">+IF(COUNTIFS(AM$4:AM1298,1,$Q$4:$Q1298,$Q1299)=1,0,IF(U1299*AD1299&lt;$AO$1,1,0))</f>
        <v>0</v>
      </c>
      <c r="AN1299">
        <f ca="1">+IF(COUNTIFS(AN$4:AN1298,1,$Q$4:$Q1298,$Q1299)=1,0,IF(V1299*AE1299&lt;$AO$1,1,0))</f>
        <v>0</v>
      </c>
      <c r="AO1299">
        <f ca="1">+IF(COUNTIFS(AO$4:AO1298,1,$Q$4:$Q1298,$Q1299)=1,0,IF(W1299*AF1299&lt;$AO$1,1,0))</f>
        <v>0</v>
      </c>
      <c r="AP1299">
        <f ca="1">+IF(COUNTIFS(AP$4:AP1298,1,$Q$4:$Q1298,$Q1299)=1,0,IF(X1299*AG1299&lt;$AO$1,1,0))</f>
        <v>0</v>
      </c>
      <c r="AQ1299">
        <f ca="1">+IF(COUNTIFS(AQ$4:AQ1298,1,$Q$4:$Q1298,$Q1299)=1,0,IF(Y1299*AH1299&lt;$AO$1,1,0))</f>
        <v>0</v>
      </c>
      <c r="AR1299">
        <f ca="1">+IF(COUNTIFS(AR$4:AR1298,1,$Q$4:$Q1298,$Q1299)=1,0,IF(Z1299*AI1299&lt;$AO$1,1,0))</f>
        <v>0</v>
      </c>
      <c r="AS1299">
        <f ca="1">+IF(COUNTIFS(AS$4:AS1298,1,$Q$4:$Q1298,$Q1299)=1,0,IF(AA1299*AJ1299&lt;$AO$1,1,0))</f>
        <v>0</v>
      </c>
      <c r="AT1299">
        <f ca="1">+IF(COUNTIFS(AT$4:AT1298,1,$Q$4:$Q1298,$Q1299)=1,0,IF(AB1299*AK1299&lt;$AO$1,1,0))</f>
        <v>0</v>
      </c>
      <c r="AU1299">
        <f t="shared" ca="1" si="474"/>
        <v>0</v>
      </c>
      <c r="AW1299">
        <f ca="1">1*(COUNTIFS($Q$4:$Q1298,Q1299,AU$4:AU1298,1)&gt;0)</f>
        <v>0</v>
      </c>
      <c r="AX1299" t="str">
        <f t="shared" ca="1" si="484"/>
        <v/>
      </c>
    </row>
    <row r="1300" spans="2:50" x14ac:dyDescent="0.35">
      <c r="B1300">
        <f t="shared" si="475"/>
        <v>1297</v>
      </c>
      <c r="C1300" s="5">
        <f>AVERAGEIFS(TimeSeries!1298:1298,TimeSeries!$1:$1,"&lt;="&amp;C$3,TimeSeries!$1:$1,"&gt;="&amp;C$2)</f>
        <v>123.15</v>
      </c>
      <c r="D1300" s="5">
        <f>AVERAGEIFS(TimeSeries!1298:1298,TimeSeries!$1:$1,"&lt;="&amp;D$3,TimeSeries!$1:$1,"&gt;="&amp;D$2)</f>
        <v>128.15</v>
      </c>
      <c r="E1300" s="5">
        <f>AVERAGEIFS(TimeSeries!1298:1298,TimeSeries!$1:$1,"&lt;="&amp;E$3,TimeSeries!$1:$1,"&gt;="&amp;E$2)</f>
        <v>129.55000000000001</v>
      </c>
      <c r="F1300" s="5">
        <f>AVERAGEIFS(TimeSeries!1298:1298,TimeSeries!$1:$1,"&lt;="&amp;F$3,TimeSeries!$1:$1,"&gt;="&amp;F$2)</f>
        <v>132.55000000000001</v>
      </c>
      <c r="G1300" s="5">
        <f>AVERAGEIFS(TimeSeries!1298:1298,TimeSeries!$1:$1,"&lt;="&amp;G$3,TimeSeries!$1:$1,"&gt;="&amp;G$2)</f>
        <v>129.75</v>
      </c>
      <c r="H1300" s="5">
        <f>AVERAGEIFS(TimeSeries!1298:1298,TimeSeries!$1:$1,"&lt;="&amp;H$3,TimeSeries!$1:$1,"&gt;="&amp;H$2)</f>
        <v>118.75</v>
      </c>
      <c r="I1300" s="5">
        <f>AVERAGEIFS(TimeSeries!1298:1298,TimeSeries!$1:$1,"&lt;="&amp;I$3,TimeSeries!$1:$1,"&gt;="&amp;I$2)</f>
        <v>115.2</v>
      </c>
      <c r="J1300" s="5">
        <f>AVERAGEIFS(TimeSeries!1298:1298,TimeSeries!$1:$1,"&lt;="&amp;J$3,TimeSeries!$1:$1,"&gt;="&amp;J$2)</f>
        <v>117.4</v>
      </c>
      <c r="K1300" s="5">
        <f>+TimeSeries!I1298</f>
        <v>124.41249999999999</v>
      </c>
      <c r="M1300">
        <f t="shared" si="470"/>
        <v>117.89375</v>
      </c>
      <c r="N1300">
        <f t="shared" si="471"/>
        <v>125.28749999999999</v>
      </c>
      <c r="O1300">
        <f t="shared" si="473"/>
        <v>0</v>
      </c>
      <c r="P1300">
        <f t="shared" si="472"/>
        <v>0</v>
      </c>
      <c r="Q1300">
        <f>+INDEX(TimeSeries!$A:$ZZ,'TimeSeries - Formatted'!$B1300+1,'TimeSeries - Formatted'!K$1)</f>
        <v>47</v>
      </c>
      <c r="R1300">
        <f>SUM(O$4:O1300)</f>
        <v>63</v>
      </c>
      <c r="S1300">
        <f>SUM(P$4:P1300)</f>
        <v>63</v>
      </c>
      <c r="U1300" s="1">
        <f t="shared" si="485"/>
        <v>-9.5150624540778717E-2</v>
      </c>
      <c r="V1300" s="1">
        <f t="shared" si="486"/>
        <v>-4.7919762258543774E-2</v>
      </c>
      <c r="W1300" s="1">
        <f t="shared" si="487"/>
        <v>-2.1895054737636643E-2</v>
      </c>
      <c r="X1300" s="1">
        <f t="shared" si="488"/>
        <v>-6.7440989134505136E-3</v>
      </c>
      <c r="Y1300" s="1">
        <f t="shared" si="489"/>
        <v>3.8684719535784229E-3</v>
      </c>
      <c r="Z1300" s="1">
        <f t="shared" si="490"/>
        <v>-7.407407407407407E-2</v>
      </c>
      <c r="AA1300" s="1">
        <f t="shared" si="491"/>
        <v>-0.12561669829222011</v>
      </c>
      <c r="AB1300" s="1">
        <f t="shared" si="492"/>
        <v>-0.10722433460076042</v>
      </c>
      <c r="AD1300" s="2">
        <f t="shared" ca="1" si="476"/>
        <v>0</v>
      </c>
      <c r="AE1300" s="2">
        <f t="shared" ca="1" si="477"/>
        <v>0</v>
      </c>
      <c r="AF1300" s="2">
        <f t="shared" ca="1" si="478"/>
        <v>0</v>
      </c>
      <c r="AG1300" s="2">
        <f t="shared" ca="1" si="479"/>
        <v>0</v>
      </c>
      <c r="AH1300" s="2">
        <f t="shared" ca="1" si="480"/>
        <v>0</v>
      </c>
      <c r="AI1300" s="2">
        <f t="shared" ca="1" si="481"/>
        <v>0</v>
      </c>
      <c r="AJ1300" s="2">
        <f t="shared" ca="1" si="482"/>
        <v>0</v>
      </c>
      <c r="AK1300" s="2">
        <f t="shared" ca="1" si="483"/>
        <v>0</v>
      </c>
      <c r="AM1300">
        <f ca="1">+IF(COUNTIFS(AM$4:AM1299,1,$Q$4:$Q1299,$Q1300)=1,0,IF(U1300*AD1300&lt;$AO$1,1,0))</f>
        <v>0</v>
      </c>
      <c r="AN1300">
        <f ca="1">+IF(COUNTIFS(AN$4:AN1299,1,$Q$4:$Q1299,$Q1300)=1,0,IF(V1300*AE1300&lt;$AO$1,1,0))</f>
        <v>0</v>
      </c>
      <c r="AO1300">
        <f ca="1">+IF(COUNTIFS(AO$4:AO1299,1,$Q$4:$Q1299,$Q1300)=1,0,IF(W1300*AF1300&lt;$AO$1,1,0))</f>
        <v>0</v>
      </c>
      <c r="AP1300">
        <f ca="1">+IF(COUNTIFS(AP$4:AP1299,1,$Q$4:$Q1299,$Q1300)=1,0,IF(X1300*AG1300&lt;$AO$1,1,0))</f>
        <v>0</v>
      </c>
      <c r="AQ1300">
        <f ca="1">+IF(COUNTIFS(AQ$4:AQ1299,1,$Q$4:$Q1299,$Q1300)=1,0,IF(Y1300*AH1300&lt;$AO$1,1,0))</f>
        <v>0</v>
      </c>
      <c r="AR1300">
        <f ca="1">+IF(COUNTIFS(AR$4:AR1299,1,$Q$4:$Q1299,$Q1300)=1,0,IF(Z1300*AI1300&lt;$AO$1,1,0))</f>
        <v>0</v>
      </c>
      <c r="AS1300">
        <f ca="1">+IF(COUNTIFS(AS$4:AS1299,1,$Q$4:$Q1299,$Q1300)=1,0,IF(AA1300*AJ1300&lt;$AO$1,1,0))</f>
        <v>0</v>
      </c>
      <c r="AT1300">
        <f ca="1">+IF(COUNTIFS(AT$4:AT1299,1,$Q$4:$Q1299,$Q1300)=1,0,IF(AB1300*AK1300&lt;$AO$1,1,0))</f>
        <v>0</v>
      </c>
      <c r="AU1300">
        <f t="shared" ca="1" si="474"/>
        <v>0</v>
      </c>
      <c r="AW1300">
        <f ca="1">1*(COUNTIFS($Q$4:$Q1299,Q1300,AU$4:AU1299,1)&gt;0)</f>
        <v>0</v>
      </c>
      <c r="AX1300" t="str">
        <f t="shared" ca="1" si="484"/>
        <v/>
      </c>
    </row>
    <row r="1301" spans="2:50" x14ac:dyDescent="0.35">
      <c r="B1301">
        <f t="shared" si="475"/>
        <v>1298</v>
      </c>
      <c r="C1301" s="5">
        <f>AVERAGEIFS(TimeSeries!1299:1299,TimeSeries!$1:$1,"&lt;="&amp;C$3,TimeSeries!$1:$1,"&gt;="&amp;C$2)</f>
        <v>126.75</v>
      </c>
      <c r="D1301" s="5">
        <f>AVERAGEIFS(TimeSeries!1299:1299,TimeSeries!$1:$1,"&lt;="&amp;D$3,TimeSeries!$1:$1,"&gt;="&amp;D$2)</f>
        <v>131.25</v>
      </c>
      <c r="E1301" s="5">
        <f>AVERAGEIFS(TimeSeries!1299:1299,TimeSeries!$1:$1,"&lt;="&amp;E$3,TimeSeries!$1:$1,"&gt;="&amp;E$2)</f>
        <v>131.94999999999999</v>
      </c>
      <c r="F1301" s="5">
        <f>AVERAGEIFS(TimeSeries!1299:1299,TimeSeries!$1:$1,"&lt;="&amp;F$3,TimeSeries!$1:$1,"&gt;="&amp;F$2)</f>
        <v>133.94999999999999</v>
      </c>
      <c r="G1301" s="5">
        <f>AVERAGEIFS(TimeSeries!1299:1299,TimeSeries!$1:$1,"&lt;="&amp;G$3,TimeSeries!$1:$1,"&gt;="&amp;G$2)</f>
        <v>129.75</v>
      </c>
      <c r="H1301" s="5">
        <f>AVERAGEIFS(TimeSeries!1299:1299,TimeSeries!$1:$1,"&lt;="&amp;H$3,TimeSeries!$1:$1,"&gt;="&amp;H$2)</f>
        <v>119.75</v>
      </c>
      <c r="I1301" s="5">
        <f>AVERAGEIFS(TimeSeries!1299:1299,TimeSeries!$1:$1,"&lt;="&amp;I$3,TimeSeries!$1:$1,"&gt;="&amp;I$2)</f>
        <v>116.2</v>
      </c>
      <c r="J1301" s="5">
        <f>AVERAGEIFS(TimeSeries!1299:1299,TimeSeries!$1:$1,"&lt;="&amp;J$3,TimeSeries!$1:$1,"&gt;="&amp;J$2)</f>
        <v>117.4</v>
      </c>
      <c r="K1301" s="5">
        <f>+TimeSeries!I1299</f>
        <v>126.16249999999999</v>
      </c>
      <c r="M1301">
        <f t="shared" si="470"/>
        <v>117.89375</v>
      </c>
      <c r="N1301">
        <f t="shared" si="471"/>
        <v>125.40625</v>
      </c>
      <c r="O1301">
        <f t="shared" si="473"/>
        <v>0</v>
      </c>
      <c r="P1301">
        <f t="shared" si="472"/>
        <v>1</v>
      </c>
      <c r="Q1301">
        <f>+INDEX(TimeSeries!$A:$ZZ,'TimeSeries - Formatted'!$B1301+1,'TimeSeries - Formatted'!K$1)</f>
        <v>47</v>
      </c>
      <c r="R1301">
        <f>SUM(O$4:O1301)</f>
        <v>63</v>
      </c>
      <c r="S1301">
        <f>SUM(P$4:P1301)</f>
        <v>64</v>
      </c>
      <c r="U1301" s="1">
        <f t="shared" si="485"/>
        <v>6.3517268757442569E-3</v>
      </c>
      <c r="V1301" s="1">
        <f t="shared" si="486"/>
        <v>2.4190401872805189E-2</v>
      </c>
      <c r="W1301" s="1">
        <f t="shared" si="487"/>
        <v>1.8525665766113253E-2</v>
      </c>
      <c r="X1301" s="1">
        <f t="shared" si="488"/>
        <v>1.0562052055827831E-2</v>
      </c>
      <c r="Y1301" s="1">
        <f t="shared" si="489"/>
        <v>0</v>
      </c>
      <c r="Z1301" s="1">
        <f t="shared" si="490"/>
        <v>-1.1147811725846335E-2</v>
      </c>
      <c r="AA1301" s="1">
        <f t="shared" si="491"/>
        <v>-5.1428571428571379E-2</v>
      </c>
      <c r="AB1301" s="1">
        <f t="shared" si="492"/>
        <v>-4.5528455284552849E-2</v>
      </c>
      <c r="AD1301" s="2">
        <f t="shared" ca="1" si="476"/>
        <v>0</v>
      </c>
      <c r="AE1301" s="2">
        <f t="shared" ca="1" si="477"/>
        <v>0</v>
      </c>
      <c r="AF1301" s="2">
        <f t="shared" ca="1" si="478"/>
        <v>0</v>
      </c>
      <c r="AG1301" s="2">
        <f t="shared" ca="1" si="479"/>
        <v>0</v>
      </c>
      <c r="AH1301" s="2">
        <f t="shared" ca="1" si="480"/>
        <v>1</v>
      </c>
      <c r="AI1301" s="2">
        <f t="shared" ca="1" si="481"/>
        <v>0</v>
      </c>
      <c r="AJ1301" s="2">
        <f t="shared" ca="1" si="482"/>
        <v>0</v>
      </c>
      <c r="AK1301" s="2">
        <f t="shared" ca="1" si="483"/>
        <v>0</v>
      </c>
      <c r="AM1301">
        <f ca="1">+IF(COUNTIFS(AM$4:AM1300,1,$Q$4:$Q1300,$Q1301)=1,0,IF(U1301*AD1301&lt;$AO$1,1,0))</f>
        <v>0</v>
      </c>
      <c r="AN1301">
        <f ca="1">+IF(COUNTIFS(AN$4:AN1300,1,$Q$4:$Q1300,$Q1301)=1,0,IF(V1301*AE1301&lt;$AO$1,1,0))</f>
        <v>0</v>
      </c>
      <c r="AO1301">
        <f ca="1">+IF(COUNTIFS(AO$4:AO1300,1,$Q$4:$Q1300,$Q1301)=1,0,IF(W1301*AF1301&lt;$AO$1,1,0))</f>
        <v>0</v>
      </c>
      <c r="AP1301">
        <f ca="1">+IF(COUNTIFS(AP$4:AP1300,1,$Q$4:$Q1300,$Q1301)=1,0,IF(X1301*AG1301&lt;$AO$1,1,0))</f>
        <v>0</v>
      </c>
      <c r="AQ1301">
        <f ca="1">+IF(COUNTIFS(AQ$4:AQ1300,1,$Q$4:$Q1300,$Q1301)=1,0,IF(Y1301*AH1301&lt;$AO$1,1,0))</f>
        <v>0</v>
      </c>
      <c r="AR1301">
        <f ca="1">+IF(COUNTIFS(AR$4:AR1300,1,$Q$4:$Q1300,$Q1301)=1,0,IF(Z1301*AI1301&lt;$AO$1,1,0))</f>
        <v>0</v>
      </c>
      <c r="AS1301">
        <f ca="1">+IF(COUNTIFS(AS$4:AS1300,1,$Q$4:$Q1300,$Q1301)=1,0,IF(AA1301*AJ1301&lt;$AO$1,1,0))</f>
        <v>0</v>
      </c>
      <c r="AT1301">
        <f ca="1">+IF(COUNTIFS(AT$4:AT1300,1,$Q$4:$Q1300,$Q1301)=1,0,IF(AB1301*AK1301&lt;$AO$1,1,0))</f>
        <v>0</v>
      </c>
      <c r="AU1301">
        <f t="shared" ca="1" si="474"/>
        <v>0</v>
      </c>
      <c r="AW1301">
        <f ca="1">1*(COUNTIFS($Q$4:$Q1300,Q1301,AU$4:AU1300,1)&gt;0)</f>
        <v>0</v>
      </c>
      <c r="AX1301" t="str">
        <f t="shared" ca="1" si="484"/>
        <v/>
      </c>
    </row>
    <row r="1302" spans="2:50" x14ac:dyDescent="0.35">
      <c r="B1302">
        <f t="shared" si="475"/>
        <v>1299</v>
      </c>
      <c r="C1302" s="5">
        <f>AVERAGEIFS(TimeSeries!1300:1300,TimeSeries!$1:$1,"&lt;="&amp;C$3,TimeSeries!$1:$1,"&gt;="&amp;C$2)</f>
        <v>129.69999999999999</v>
      </c>
      <c r="D1302" s="5">
        <f>AVERAGEIFS(TimeSeries!1300:1300,TimeSeries!$1:$1,"&lt;="&amp;D$3,TimeSeries!$1:$1,"&gt;="&amp;D$2)</f>
        <v>133.69999999999999</v>
      </c>
      <c r="E1302" s="5">
        <f>AVERAGEIFS(TimeSeries!1300:1300,TimeSeries!$1:$1,"&lt;="&amp;E$3,TimeSeries!$1:$1,"&gt;="&amp;E$2)</f>
        <v>133.69999999999999</v>
      </c>
      <c r="F1302" s="5">
        <f>AVERAGEIFS(TimeSeries!1300:1300,TimeSeries!$1:$1,"&lt;="&amp;F$3,TimeSeries!$1:$1,"&gt;="&amp;F$2)</f>
        <v>135.19999999999999</v>
      </c>
      <c r="G1302" s="5">
        <f>AVERAGEIFS(TimeSeries!1300:1300,TimeSeries!$1:$1,"&lt;="&amp;G$3,TimeSeries!$1:$1,"&gt;="&amp;G$2)</f>
        <v>130.94999999999999</v>
      </c>
      <c r="H1302" s="5">
        <f>AVERAGEIFS(TimeSeries!1300:1300,TimeSeries!$1:$1,"&lt;="&amp;H$3,TimeSeries!$1:$1,"&gt;="&amp;H$2)</f>
        <v>121.95</v>
      </c>
      <c r="I1302" s="5">
        <f>AVERAGEIFS(TimeSeries!1300:1300,TimeSeries!$1:$1,"&lt;="&amp;I$3,TimeSeries!$1:$1,"&gt;="&amp;I$2)</f>
        <v>118.4</v>
      </c>
      <c r="J1302" s="5">
        <f>AVERAGEIFS(TimeSeries!1300:1300,TimeSeries!$1:$1,"&lt;="&amp;J$3,TimeSeries!$1:$1,"&gt;="&amp;J$2)</f>
        <v>118.8</v>
      </c>
      <c r="K1302" s="5">
        <f>+TimeSeries!I1300</f>
        <v>128.1875</v>
      </c>
      <c r="M1302">
        <f t="shared" si="470"/>
        <v>117.89375</v>
      </c>
      <c r="N1302">
        <f t="shared" si="471"/>
        <v>125.40625</v>
      </c>
      <c r="O1302">
        <f t="shared" si="473"/>
        <v>0</v>
      </c>
      <c r="P1302">
        <f t="shared" si="472"/>
        <v>0</v>
      </c>
      <c r="Q1302">
        <f>+INDEX(TimeSeries!$A:$ZZ,'TimeSeries - Formatted'!$B1302+1,'TimeSeries - Formatted'!K$1)</f>
        <v>47</v>
      </c>
      <c r="R1302">
        <f>SUM(O$4:O1302)</f>
        <v>63</v>
      </c>
      <c r="S1302">
        <f>SUM(P$4:P1302)</f>
        <v>64</v>
      </c>
      <c r="U1302" s="1">
        <f t="shared" si="485"/>
        <v>2.3274161735700183E-2</v>
      </c>
      <c r="V1302" s="1">
        <f t="shared" si="486"/>
        <v>1.8666666666666609E-2</v>
      </c>
      <c r="W1302" s="1">
        <f t="shared" si="487"/>
        <v>1.3262599469495928E-2</v>
      </c>
      <c r="X1302" s="1">
        <f t="shared" si="488"/>
        <v>9.3318402388951061E-3</v>
      </c>
      <c r="Y1302" s="1">
        <f t="shared" si="489"/>
        <v>9.2485549132947931E-3</v>
      </c>
      <c r="Z1302" s="1">
        <f t="shared" si="490"/>
        <v>1.8371607515657695E-2</v>
      </c>
      <c r="AA1302" s="1">
        <f t="shared" si="491"/>
        <v>1.8932874354561147E-2</v>
      </c>
      <c r="AB1302" s="1">
        <f t="shared" si="492"/>
        <v>-1.1647254575707255E-2</v>
      </c>
      <c r="AD1302" s="2">
        <f t="shared" ca="1" si="476"/>
        <v>1</v>
      </c>
      <c r="AE1302" s="2">
        <f t="shared" ca="1" si="477"/>
        <v>1</v>
      </c>
      <c r="AF1302" s="2">
        <f t="shared" ca="1" si="478"/>
        <v>1</v>
      </c>
      <c r="AG1302" s="2">
        <f t="shared" ca="1" si="479"/>
        <v>1</v>
      </c>
      <c r="AH1302" s="2">
        <f t="shared" ca="1" si="480"/>
        <v>1</v>
      </c>
      <c r="AI1302" s="2">
        <f t="shared" ca="1" si="481"/>
        <v>0</v>
      </c>
      <c r="AJ1302" s="2">
        <f t="shared" ca="1" si="482"/>
        <v>0</v>
      </c>
      <c r="AK1302" s="2">
        <f t="shared" ca="1" si="483"/>
        <v>0</v>
      </c>
      <c r="AM1302">
        <f ca="1">+IF(COUNTIFS(AM$4:AM1301,1,$Q$4:$Q1301,$Q1302)=1,0,IF(U1302*AD1302&lt;$AO$1,1,0))</f>
        <v>0</v>
      </c>
      <c r="AN1302">
        <f ca="1">+IF(COUNTIFS(AN$4:AN1301,1,$Q$4:$Q1301,$Q1302)=1,0,IF(V1302*AE1302&lt;$AO$1,1,0))</f>
        <v>0</v>
      </c>
      <c r="AO1302">
        <f ca="1">+IF(COUNTIFS(AO$4:AO1301,1,$Q$4:$Q1301,$Q1302)=1,0,IF(W1302*AF1302&lt;$AO$1,1,0))</f>
        <v>0</v>
      </c>
      <c r="AP1302">
        <f ca="1">+IF(COUNTIFS(AP$4:AP1301,1,$Q$4:$Q1301,$Q1302)=1,0,IF(X1302*AG1302&lt;$AO$1,1,0))</f>
        <v>0</v>
      </c>
      <c r="AQ1302">
        <f ca="1">+IF(COUNTIFS(AQ$4:AQ1301,1,$Q$4:$Q1301,$Q1302)=1,0,IF(Y1302*AH1302&lt;$AO$1,1,0))</f>
        <v>0</v>
      </c>
      <c r="AR1302">
        <f ca="1">+IF(COUNTIFS(AR$4:AR1301,1,$Q$4:$Q1301,$Q1302)=1,0,IF(Z1302*AI1302&lt;$AO$1,1,0))</f>
        <v>0</v>
      </c>
      <c r="AS1302">
        <f ca="1">+IF(COUNTIFS(AS$4:AS1301,1,$Q$4:$Q1301,$Q1302)=1,0,IF(AA1302*AJ1302&lt;$AO$1,1,0))</f>
        <v>0</v>
      </c>
      <c r="AT1302">
        <f ca="1">+IF(COUNTIFS(AT$4:AT1301,1,$Q$4:$Q1301,$Q1302)=1,0,IF(AB1302*AK1302&lt;$AO$1,1,0))</f>
        <v>0</v>
      </c>
      <c r="AU1302">
        <f t="shared" ca="1" si="474"/>
        <v>0</v>
      </c>
      <c r="AW1302">
        <f ca="1">1*(COUNTIFS($Q$4:$Q1301,Q1302,AU$4:AU1301,1)&gt;0)</f>
        <v>0</v>
      </c>
      <c r="AX1302" t="str">
        <f t="shared" ca="1" si="484"/>
        <v/>
      </c>
    </row>
    <row r="1303" spans="2:50" x14ac:dyDescent="0.35">
      <c r="B1303">
        <f t="shared" si="475"/>
        <v>1300</v>
      </c>
      <c r="C1303" s="5">
        <f>AVERAGEIFS(TimeSeries!1301:1301,TimeSeries!$1:$1,"&lt;="&amp;C$3,TimeSeries!$1:$1,"&gt;="&amp;C$2)</f>
        <v>131.9</v>
      </c>
      <c r="D1303" s="5">
        <f>AVERAGEIFS(TimeSeries!1301:1301,TimeSeries!$1:$1,"&lt;="&amp;D$3,TimeSeries!$1:$1,"&gt;="&amp;D$2)</f>
        <v>134.9</v>
      </c>
      <c r="E1303" s="5">
        <f>AVERAGEIFS(TimeSeries!1301:1301,TimeSeries!$1:$1,"&lt;="&amp;E$3,TimeSeries!$1:$1,"&gt;="&amp;E$2)</f>
        <v>135.6</v>
      </c>
      <c r="F1303" s="5">
        <f>AVERAGEIFS(TimeSeries!1301:1301,TimeSeries!$1:$1,"&lt;="&amp;F$3,TimeSeries!$1:$1,"&gt;="&amp;F$2)</f>
        <v>137.6</v>
      </c>
      <c r="G1303" s="5">
        <f>AVERAGEIFS(TimeSeries!1301:1301,TimeSeries!$1:$1,"&lt;="&amp;G$3,TimeSeries!$1:$1,"&gt;="&amp;G$2)</f>
        <v>132.65</v>
      </c>
      <c r="H1303" s="5">
        <f>AVERAGEIFS(TimeSeries!1301:1301,TimeSeries!$1:$1,"&lt;="&amp;H$3,TimeSeries!$1:$1,"&gt;="&amp;H$2)</f>
        <v>123.65</v>
      </c>
      <c r="I1303" s="5">
        <f>AVERAGEIFS(TimeSeries!1301:1301,TimeSeries!$1:$1,"&lt;="&amp;I$3,TimeSeries!$1:$1,"&gt;="&amp;I$2)</f>
        <v>120.8</v>
      </c>
      <c r="J1303" s="5">
        <f>AVERAGEIFS(TimeSeries!1301:1301,TimeSeries!$1:$1,"&lt;="&amp;J$3,TimeSeries!$1:$1,"&gt;="&amp;J$2)</f>
        <v>121.6</v>
      </c>
      <c r="K1303" s="5">
        <f>+TimeSeries!I1301</f>
        <v>130.23750000000001</v>
      </c>
      <c r="M1303">
        <f t="shared" si="470"/>
        <v>117.89375</v>
      </c>
      <c r="N1303">
        <f t="shared" si="471"/>
        <v>125.40625</v>
      </c>
      <c r="O1303">
        <f t="shared" si="473"/>
        <v>0</v>
      </c>
      <c r="P1303">
        <f t="shared" si="472"/>
        <v>0</v>
      </c>
      <c r="Q1303">
        <f>+INDEX(TimeSeries!$A:$ZZ,'TimeSeries - Formatted'!$B1303+1,'TimeSeries - Formatted'!K$1)</f>
        <v>47</v>
      </c>
      <c r="R1303">
        <f>SUM(O$4:O1303)</f>
        <v>63</v>
      </c>
      <c r="S1303">
        <f>SUM(P$4:P1303)</f>
        <v>64</v>
      </c>
      <c r="U1303" s="1">
        <f t="shared" si="485"/>
        <v>1.6962220508866643E-2</v>
      </c>
      <c r="V1303" s="1">
        <f t="shared" si="486"/>
        <v>8.9753178758416041E-3</v>
      </c>
      <c r="W1303" s="1">
        <f t="shared" si="487"/>
        <v>1.4210919970082392E-2</v>
      </c>
      <c r="X1303" s="1">
        <f t="shared" si="488"/>
        <v>1.7751479289940919E-2</v>
      </c>
      <c r="Y1303" s="1">
        <f t="shared" si="489"/>
        <v>1.2982054219167649E-2</v>
      </c>
      <c r="Z1303" s="1">
        <f t="shared" si="490"/>
        <v>1.3940139401394047E-2</v>
      </c>
      <c r="AA1303" s="1">
        <f t="shared" si="491"/>
        <v>2.0270270270270174E-2</v>
      </c>
      <c r="AB1303" s="1">
        <f t="shared" si="492"/>
        <v>2.3569023569023573E-2</v>
      </c>
      <c r="AD1303" s="2">
        <f t="shared" ca="1" si="476"/>
        <v>1</v>
      </c>
      <c r="AE1303" s="2">
        <f t="shared" ca="1" si="477"/>
        <v>1</v>
      </c>
      <c r="AF1303" s="2">
        <f t="shared" ca="1" si="478"/>
        <v>1</v>
      </c>
      <c r="AG1303" s="2">
        <f t="shared" ca="1" si="479"/>
        <v>1</v>
      </c>
      <c r="AH1303" s="2">
        <f t="shared" ca="1" si="480"/>
        <v>1</v>
      </c>
      <c r="AI1303" s="2">
        <f t="shared" ca="1" si="481"/>
        <v>1</v>
      </c>
      <c r="AJ1303" s="2">
        <f t="shared" ca="1" si="482"/>
        <v>1</v>
      </c>
      <c r="AK1303" s="2">
        <f t="shared" ca="1" si="483"/>
        <v>0</v>
      </c>
      <c r="AM1303">
        <f ca="1">+IF(COUNTIFS(AM$4:AM1302,1,$Q$4:$Q1302,$Q1303)=1,0,IF(U1303*AD1303&lt;$AO$1,1,0))</f>
        <v>0</v>
      </c>
      <c r="AN1303">
        <f ca="1">+IF(COUNTIFS(AN$4:AN1302,1,$Q$4:$Q1302,$Q1303)=1,0,IF(V1303*AE1303&lt;$AO$1,1,0))</f>
        <v>0</v>
      </c>
      <c r="AO1303">
        <f ca="1">+IF(COUNTIFS(AO$4:AO1302,1,$Q$4:$Q1302,$Q1303)=1,0,IF(W1303*AF1303&lt;$AO$1,1,0))</f>
        <v>0</v>
      </c>
      <c r="AP1303">
        <f ca="1">+IF(COUNTIFS(AP$4:AP1302,1,$Q$4:$Q1302,$Q1303)=1,0,IF(X1303*AG1303&lt;$AO$1,1,0))</f>
        <v>0</v>
      </c>
      <c r="AQ1303">
        <f ca="1">+IF(COUNTIFS(AQ$4:AQ1302,1,$Q$4:$Q1302,$Q1303)=1,0,IF(Y1303*AH1303&lt;$AO$1,1,0))</f>
        <v>0</v>
      </c>
      <c r="AR1303">
        <f ca="1">+IF(COUNTIFS(AR$4:AR1302,1,$Q$4:$Q1302,$Q1303)=1,0,IF(Z1303*AI1303&lt;$AO$1,1,0))</f>
        <v>0</v>
      </c>
      <c r="AS1303">
        <f ca="1">+IF(COUNTIFS(AS$4:AS1302,1,$Q$4:$Q1302,$Q1303)=1,0,IF(AA1303*AJ1303&lt;$AO$1,1,0))</f>
        <v>0</v>
      </c>
      <c r="AT1303">
        <f ca="1">+IF(COUNTIFS(AT$4:AT1302,1,$Q$4:$Q1302,$Q1303)=1,0,IF(AB1303*AK1303&lt;$AO$1,1,0))</f>
        <v>0</v>
      </c>
      <c r="AU1303">
        <f t="shared" ca="1" si="474"/>
        <v>0</v>
      </c>
      <c r="AW1303">
        <f ca="1">1*(COUNTIFS($Q$4:$Q1302,Q1303,AU$4:AU1302,1)&gt;0)</f>
        <v>0</v>
      </c>
      <c r="AX1303" t="str">
        <f t="shared" ca="1" si="484"/>
        <v/>
      </c>
    </row>
    <row r="1304" spans="2:50" x14ac:dyDescent="0.35">
      <c r="B1304">
        <f t="shared" si="475"/>
        <v>1301</v>
      </c>
      <c r="C1304" s="5">
        <f>AVERAGEIFS(TimeSeries!1302:1302,TimeSeries!$1:$1,"&lt;="&amp;C$3,TimeSeries!$1:$1,"&gt;="&amp;C$2)</f>
        <v>133.1</v>
      </c>
      <c r="D1304" s="5">
        <f>AVERAGEIFS(TimeSeries!1302:1302,TimeSeries!$1:$1,"&lt;="&amp;D$3,TimeSeries!$1:$1,"&gt;="&amp;D$2)</f>
        <v>136.6</v>
      </c>
      <c r="E1304" s="5">
        <f>AVERAGEIFS(TimeSeries!1302:1302,TimeSeries!$1:$1,"&lt;="&amp;E$3,TimeSeries!$1:$1,"&gt;="&amp;E$2)</f>
        <v>137.30000000000001</v>
      </c>
      <c r="F1304" s="5">
        <f>AVERAGEIFS(TimeSeries!1302:1302,TimeSeries!$1:$1,"&lt;="&amp;F$3,TimeSeries!$1:$1,"&gt;="&amp;F$2)</f>
        <v>138.80000000000001</v>
      </c>
      <c r="G1304" s="5">
        <f>AVERAGEIFS(TimeSeries!1302:1302,TimeSeries!$1:$1,"&lt;="&amp;G$3,TimeSeries!$1:$1,"&gt;="&amp;G$2)</f>
        <v>133.85</v>
      </c>
      <c r="H1304" s="5">
        <f>AVERAGEIFS(TimeSeries!1302:1302,TimeSeries!$1:$1,"&lt;="&amp;H$3,TimeSeries!$1:$1,"&gt;="&amp;H$2)</f>
        <v>124.85</v>
      </c>
      <c r="I1304" s="5">
        <f>AVERAGEIFS(TimeSeries!1302:1302,TimeSeries!$1:$1,"&lt;="&amp;I$3,TimeSeries!$1:$1,"&gt;="&amp;I$2)</f>
        <v>122</v>
      </c>
      <c r="J1304" s="5">
        <f>AVERAGEIFS(TimeSeries!1302:1302,TimeSeries!$1:$1,"&lt;="&amp;J$3,TimeSeries!$1:$1,"&gt;="&amp;J$2)</f>
        <v>123</v>
      </c>
      <c r="K1304" s="5">
        <f>+TimeSeries!I1302</f>
        <v>131.5625</v>
      </c>
      <c r="M1304">
        <f t="shared" si="470"/>
        <v>117.89375</v>
      </c>
      <c r="N1304">
        <f t="shared" si="471"/>
        <v>125.40625</v>
      </c>
      <c r="O1304">
        <f t="shared" si="473"/>
        <v>0</v>
      </c>
      <c r="P1304">
        <f t="shared" si="472"/>
        <v>0</v>
      </c>
      <c r="Q1304">
        <f>+INDEX(TimeSeries!$A:$ZZ,'TimeSeries - Formatted'!$B1304+1,'TimeSeries - Formatted'!K$1)</f>
        <v>47</v>
      </c>
      <c r="R1304">
        <f>SUM(O$4:O1304)</f>
        <v>63</v>
      </c>
      <c r="S1304">
        <f>SUM(P$4:P1304)</f>
        <v>64</v>
      </c>
      <c r="U1304" s="1">
        <f t="shared" si="485"/>
        <v>9.0978013646700884E-3</v>
      </c>
      <c r="V1304" s="1">
        <f t="shared" si="486"/>
        <v>1.260192735359511E-2</v>
      </c>
      <c r="W1304" s="1">
        <f t="shared" si="487"/>
        <v>1.2536873156342221E-2</v>
      </c>
      <c r="X1304" s="1">
        <f t="shared" si="488"/>
        <v>8.720930232558155E-3</v>
      </c>
      <c r="Y1304" s="1">
        <f t="shared" si="489"/>
        <v>9.0463626083678861E-3</v>
      </c>
      <c r="Z1304" s="1">
        <f t="shared" si="490"/>
        <v>9.7048119692679791E-3</v>
      </c>
      <c r="AA1304" s="1">
        <f t="shared" si="491"/>
        <v>9.9337748344370258E-3</v>
      </c>
      <c r="AB1304" s="1">
        <f t="shared" si="492"/>
        <v>1.1513157894736947E-2</v>
      </c>
      <c r="AD1304" s="2">
        <f t="shared" ca="1" si="476"/>
        <v>1</v>
      </c>
      <c r="AE1304" s="2">
        <f t="shared" ca="1" si="477"/>
        <v>1</v>
      </c>
      <c r="AF1304" s="2">
        <f t="shared" ca="1" si="478"/>
        <v>1</v>
      </c>
      <c r="AG1304" s="2">
        <f t="shared" ca="1" si="479"/>
        <v>1</v>
      </c>
      <c r="AH1304" s="2">
        <f t="shared" ca="1" si="480"/>
        <v>1</v>
      </c>
      <c r="AI1304" s="2">
        <f t="shared" ca="1" si="481"/>
        <v>1</v>
      </c>
      <c r="AJ1304" s="2">
        <f t="shared" ca="1" si="482"/>
        <v>1</v>
      </c>
      <c r="AK1304" s="2">
        <f t="shared" ca="1" si="483"/>
        <v>1</v>
      </c>
      <c r="AM1304">
        <f ca="1">+IF(COUNTIFS(AM$4:AM1303,1,$Q$4:$Q1303,$Q1304)=1,0,IF(U1304*AD1304&lt;$AO$1,1,0))</f>
        <v>0</v>
      </c>
      <c r="AN1304">
        <f ca="1">+IF(COUNTIFS(AN$4:AN1303,1,$Q$4:$Q1303,$Q1304)=1,0,IF(V1304*AE1304&lt;$AO$1,1,0))</f>
        <v>0</v>
      </c>
      <c r="AO1304">
        <f ca="1">+IF(COUNTIFS(AO$4:AO1303,1,$Q$4:$Q1303,$Q1304)=1,0,IF(W1304*AF1304&lt;$AO$1,1,0))</f>
        <v>0</v>
      </c>
      <c r="AP1304">
        <f ca="1">+IF(COUNTIFS(AP$4:AP1303,1,$Q$4:$Q1303,$Q1304)=1,0,IF(X1304*AG1304&lt;$AO$1,1,0))</f>
        <v>0</v>
      </c>
      <c r="AQ1304">
        <f ca="1">+IF(COUNTIFS(AQ$4:AQ1303,1,$Q$4:$Q1303,$Q1304)=1,0,IF(Y1304*AH1304&lt;$AO$1,1,0))</f>
        <v>0</v>
      </c>
      <c r="AR1304">
        <f ca="1">+IF(COUNTIFS(AR$4:AR1303,1,$Q$4:$Q1303,$Q1304)=1,0,IF(Z1304*AI1304&lt;$AO$1,1,0))</f>
        <v>0</v>
      </c>
      <c r="AS1304">
        <f ca="1">+IF(COUNTIFS(AS$4:AS1303,1,$Q$4:$Q1303,$Q1304)=1,0,IF(AA1304*AJ1304&lt;$AO$1,1,0))</f>
        <v>0</v>
      </c>
      <c r="AT1304">
        <f ca="1">+IF(COUNTIFS(AT$4:AT1303,1,$Q$4:$Q1303,$Q1304)=1,0,IF(AB1304*AK1304&lt;$AO$1,1,0))</f>
        <v>0</v>
      </c>
      <c r="AU1304">
        <f t="shared" ca="1" si="474"/>
        <v>0</v>
      </c>
      <c r="AW1304">
        <f ca="1">1*(COUNTIFS($Q$4:$Q1303,Q1304,AU$4:AU1303,1)&gt;0)</f>
        <v>0</v>
      </c>
      <c r="AX1304" t="str">
        <f t="shared" ca="1" si="484"/>
        <v/>
      </c>
    </row>
    <row r="1305" spans="2:50" x14ac:dyDescent="0.35">
      <c r="B1305">
        <f t="shared" si="475"/>
        <v>1302</v>
      </c>
      <c r="C1305" s="5">
        <f>AVERAGEIFS(TimeSeries!1303:1303,TimeSeries!$1:$1,"&lt;="&amp;C$3,TimeSeries!$1:$1,"&gt;="&amp;C$2)</f>
        <v>134.1</v>
      </c>
      <c r="D1305" s="5">
        <f>AVERAGEIFS(TimeSeries!1303:1303,TimeSeries!$1:$1,"&lt;="&amp;D$3,TimeSeries!$1:$1,"&gt;="&amp;D$2)</f>
        <v>137.6</v>
      </c>
      <c r="E1305" s="5">
        <f>AVERAGEIFS(TimeSeries!1303:1303,TimeSeries!$1:$1,"&lt;="&amp;E$3,TimeSeries!$1:$1,"&gt;="&amp;E$2)</f>
        <v>139</v>
      </c>
      <c r="F1305" s="5">
        <f>AVERAGEIFS(TimeSeries!1303:1303,TimeSeries!$1:$1,"&lt;="&amp;F$3,TimeSeries!$1:$1,"&gt;="&amp;F$2)</f>
        <v>140</v>
      </c>
      <c r="G1305" s="5">
        <f>AVERAGEIFS(TimeSeries!1303:1303,TimeSeries!$1:$1,"&lt;="&amp;G$3,TimeSeries!$1:$1,"&gt;="&amp;G$2)</f>
        <v>135.05000000000001</v>
      </c>
      <c r="H1305" s="5">
        <f>AVERAGEIFS(TimeSeries!1303:1303,TimeSeries!$1:$1,"&lt;="&amp;H$3,TimeSeries!$1:$1,"&gt;="&amp;H$2)</f>
        <v>126.05</v>
      </c>
      <c r="I1305" s="5">
        <f>AVERAGEIFS(TimeSeries!1303:1303,TimeSeries!$1:$1,"&lt;="&amp;I$3,TimeSeries!$1:$1,"&gt;="&amp;I$2)</f>
        <v>123.25</v>
      </c>
      <c r="J1305" s="5">
        <f>AVERAGEIFS(TimeSeries!1303:1303,TimeSeries!$1:$1,"&lt;="&amp;J$3,TimeSeries!$1:$1,"&gt;="&amp;J$2)</f>
        <v>124.5</v>
      </c>
      <c r="K1305" s="5">
        <f>+TimeSeries!I1303</f>
        <v>132.85000000000002</v>
      </c>
      <c r="M1305">
        <f t="shared" si="470"/>
        <v>117.89375</v>
      </c>
      <c r="N1305">
        <f t="shared" si="471"/>
        <v>125.40625</v>
      </c>
      <c r="O1305">
        <f t="shared" si="473"/>
        <v>0</v>
      </c>
      <c r="P1305">
        <f t="shared" si="472"/>
        <v>0</v>
      </c>
      <c r="Q1305">
        <f>+INDEX(TimeSeries!$A:$ZZ,'TimeSeries - Formatted'!$B1305+1,'TimeSeries - Formatted'!K$1)</f>
        <v>47</v>
      </c>
      <c r="R1305">
        <f>SUM(O$4:O1305)</f>
        <v>63</v>
      </c>
      <c r="S1305">
        <f>SUM(P$4:P1305)</f>
        <v>64</v>
      </c>
      <c r="U1305" s="1">
        <f t="shared" si="485"/>
        <v>7.5131480090158131E-3</v>
      </c>
      <c r="V1305" s="1">
        <f t="shared" si="486"/>
        <v>7.3206442166910968E-3</v>
      </c>
      <c r="W1305" s="1">
        <f t="shared" si="487"/>
        <v>1.2381646030589888E-2</v>
      </c>
      <c r="X1305" s="1">
        <f t="shared" si="488"/>
        <v>8.6455331412103043E-3</v>
      </c>
      <c r="Y1305" s="1">
        <f t="shared" si="489"/>
        <v>8.9652596189766509E-3</v>
      </c>
      <c r="Z1305" s="1">
        <f t="shared" si="490"/>
        <v>9.6115338406086437E-3</v>
      </c>
      <c r="AA1305" s="1">
        <f t="shared" si="491"/>
        <v>1.0245901639344357E-2</v>
      </c>
      <c r="AB1305" s="1">
        <f t="shared" si="492"/>
        <v>1.2195121951219523E-2</v>
      </c>
      <c r="AD1305" s="2">
        <f t="shared" ca="1" si="476"/>
        <v>1</v>
      </c>
      <c r="AE1305" s="2">
        <f t="shared" ca="1" si="477"/>
        <v>1</v>
      </c>
      <c r="AF1305" s="2">
        <f t="shared" ca="1" si="478"/>
        <v>1</v>
      </c>
      <c r="AG1305" s="2">
        <f t="shared" ca="1" si="479"/>
        <v>1</v>
      </c>
      <c r="AH1305" s="2">
        <f t="shared" ca="1" si="480"/>
        <v>1</v>
      </c>
      <c r="AI1305" s="2">
        <f t="shared" ca="1" si="481"/>
        <v>1</v>
      </c>
      <c r="AJ1305" s="2">
        <f t="shared" ca="1" si="482"/>
        <v>1</v>
      </c>
      <c r="AK1305" s="2">
        <f t="shared" ca="1" si="483"/>
        <v>1</v>
      </c>
      <c r="AM1305">
        <f ca="1">+IF(COUNTIFS(AM$4:AM1304,1,$Q$4:$Q1304,$Q1305)=1,0,IF(U1305*AD1305&lt;$AO$1,1,0))</f>
        <v>0</v>
      </c>
      <c r="AN1305">
        <f ca="1">+IF(COUNTIFS(AN$4:AN1304,1,$Q$4:$Q1304,$Q1305)=1,0,IF(V1305*AE1305&lt;$AO$1,1,0))</f>
        <v>0</v>
      </c>
      <c r="AO1305">
        <f ca="1">+IF(COUNTIFS(AO$4:AO1304,1,$Q$4:$Q1304,$Q1305)=1,0,IF(W1305*AF1305&lt;$AO$1,1,0))</f>
        <v>0</v>
      </c>
      <c r="AP1305">
        <f ca="1">+IF(COUNTIFS(AP$4:AP1304,1,$Q$4:$Q1304,$Q1305)=1,0,IF(X1305*AG1305&lt;$AO$1,1,0))</f>
        <v>0</v>
      </c>
      <c r="AQ1305">
        <f ca="1">+IF(COUNTIFS(AQ$4:AQ1304,1,$Q$4:$Q1304,$Q1305)=1,0,IF(Y1305*AH1305&lt;$AO$1,1,0))</f>
        <v>0</v>
      </c>
      <c r="AR1305">
        <f ca="1">+IF(COUNTIFS(AR$4:AR1304,1,$Q$4:$Q1304,$Q1305)=1,0,IF(Z1305*AI1305&lt;$AO$1,1,0))</f>
        <v>0</v>
      </c>
      <c r="AS1305">
        <f ca="1">+IF(COUNTIFS(AS$4:AS1304,1,$Q$4:$Q1304,$Q1305)=1,0,IF(AA1305*AJ1305&lt;$AO$1,1,0))</f>
        <v>0</v>
      </c>
      <c r="AT1305">
        <f ca="1">+IF(COUNTIFS(AT$4:AT1304,1,$Q$4:$Q1304,$Q1305)=1,0,IF(AB1305*AK1305&lt;$AO$1,1,0))</f>
        <v>0</v>
      </c>
      <c r="AU1305">
        <f t="shared" ca="1" si="474"/>
        <v>0</v>
      </c>
      <c r="AW1305">
        <f ca="1">1*(COUNTIFS($Q$4:$Q1304,Q1305,AU$4:AU1304,1)&gt;0)</f>
        <v>0</v>
      </c>
      <c r="AX1305" t="str">
        <f t="shared" ca="1" si="484"/>
        <v/>
      </c>
    </row>
    <row r="1306" spans="2:50" x14ac:dyDescent="0.35">
      <c r="B1306">
        <f t="shared" si="475"/>
        <v>1303</v>
      </c>
      <c r="C1306" s="5">
        <f>AVERAGEIFS(TimeSeries!1304:1304,TimeSeries!$1:$1,"&lt;="&amp;C$3,TimeSeries!$1:$1,"&gt;="&amp;C$2)</f>
        <v>135.30000000000001</v>
      </c>
      <c r="D1306" s="5">
        <f>AVERAGEIFS(TimeSeries!1304:1304,TimeSeries!$1:$1,"&lt;="&amp;D$3,TimeSeries!$1:$1,"&gt;="&amp;D$2)</f>
        <v>139.30000000000001</v>
      </c>
      <c r="E1306" s="5">
        <f>AVERAGEIFS(TimeSeries!1304:1304,TimeSeries!$1:$1,"&lt;="&amp;E$3,TimeSeries!$1:$1,"&gt;="&amp;E$2)</f>
        <v>140.69999999999999</v>
      </c>
      <c r="F1306" s="5">
        <f>AVERAGEIFS(TimeSeries!1304:1304,TimeSeries!$1:$1,"&lt;="&amp;F$3,TimeSeries!$1:$1,"&gt;="&amp;F$2)</f>
        <v>141.19999999999999</v>
      </c>
      <c r="G1306" s="5">
        <f>AVERAGEIFS(TimeSeries!1304:1304,TimeSeries!$1:$1,"&lt;="&amp;G$3,TimeSeries!$1:$1,"&gt;="&amp;G$2)</f>
        <v>136.25</v>
      </c>
      <c r="H1306" s="5">
        <f>AVERAGEIFS(TimeSeries!1304:1304,TimeSeries!$1:$1,"&lt;="&amp;H$3,TimeSeries!$1:$1,"&gt;="&amp;H$2)</f>
        <v>127.25</v>
      </c>
      <c r="I1306" s="5">
        <f>AVERAGEIFS(TimeSeries!1304:1304,TimeSeries!$1:$1,"&lt;="&amp;I$3,TimeSeries!$1:$1,"&gt;="&amp;I$2)</f>
        <v>124.45</v>
      </c>
      <c r="J1306" s="5">
        <f>AVERAGEIFS(TimeSeries!1304:1304,TimeSeries!$1:$1,"&lt;="&amp;J$3,TimeSeries!$1:$1,"&gt;="&amp;J$2)</f>
        <v>125.9</v>
      </c>
      <c r="K1306" s="5">
        <f>+TimeSeries!I1304</f>
        <v>134.17500000000001</v>
      </c>
      <c r="M1306">
        <f t="shared" si="470"/>
        <v>117.89375</v>
      </c>
      <c r="N1306">
        <f t="shared" si="471"/>
        <v>125.40625</v>
      </c>
      <c r="O1306">
        <f t="shared" si="473"/>
        <v>0</v>
      </c>
      <c r="P1306">
        <f t="shared" si="472"/>
        <v>0</v>
      </c>
      <c r="Q1306">
        <f>+INDEX(TimeSeries!$A:$ZZ,'TimeSeries - Formatted'!$B1306+1,'TimeSeries - Formatted'!K$1)</f>
        <v>47</v>
      </c>
      <c r="R1306">
        <f>SUM(O$4:O1306)</f>
        <v>63</v>
      </c>
      <c r="S1306">
        <f>SUM(P$4:P1306)</f>
        <v>64</v>
      </c>
      <c r="U1306" s="1">
        <f t="shared" si="485"/>
        <v>8.9485458612976743E-3</v>
      </c>
      <c r="V1306" s="1">
        <f t="shared" si="486"/>
        <v>1.2354651162790775E-2</v>
      </c>
      <c r="W1306" s="1">
        <f t="shared" si="487"/>
        <v>1.2230215827337965E-2</v>
      </c>
      <c r="X1306" s="1">
        <f t="shared" si="488"/>
        <v>8.5714285714284522E-3</v>
      </c>
      <c r="Y1306" s="1">
        <f t="shared" si="489"/>
        <v>8.8855979266937446E-3</v>
      </c>
      <c r="Z1306" s="1">
        <f t="shared" si="490"/>
        <v>9.5200317334391826E-3</v>
      </c>
      <c r="AA1306" s="1">
        <f t="shared" si="491"/>
        <v>9.7363083164301312E-3</v>
      </c>
      <c r="AB1306" s="1">
        <f t="shared" si="492"/>
        <v>1.1244979919678766E-2</v>
      </c>
      <c r="AD1306" s="2">
        <f t="shared" ca="1" si="476"/>
        <v>1</v>
      </c>
      <c r="AE1306" s="2">
        <f t="shared" ca="1" si="477"/>
        <v>1</v>
      </c>
      <c r="AF1306" s="2">
        <f t="shared" ca="1" si="478"/>
        <v>1</v>
      </c>
      <c r="AG1306" s="2">
        <f t="shared" ca="1" si="479"/>
        <v>1</v>
      </c>
      <c r="AH1306" s="2">
        <f t="shared" ca="1" si="480"/>
        <v>1</v>
      </c>
      <c r="AI1306" s="2">
        <f t="shared" ca="1" si="481"/>
        <v>1</v>
      </c>
      <c r="AJ1306" s="2">
        <f t="shared" ca="1" si="482"/>
        <v>1</v>
      </c>
      <c r="AK1306" s="2">
        <f t="shared" ca="1" si="483"/>
        <v>1</v>
      </c>
      <c r="AM1306">
        <f ca="1">+IF(COUNTIFS(AM$4:AM1305,1,$Q$4:$Q1305,$Q1306)=1,0,IF(U1306*AD1306&lt;$AO$1,1,0))</f>
        <v>0</v>
      </c>
      <c r="AN1306">
        <f ca="1">+IF(COUNTIFS(AN$4:AN1305,1,$Q$4:$Q1305,$Q1306)=1,0,IF(V1306*AE1306&lt;$AO$1,1,0))</f>
        <v>0</v>
      </c>
      <c r="AO1306">
        <f ca="1">+IF(COUNTIFS(AO$4:AO1305,1,$Q$4:$Q1305,$Q1306)=1,0,IF(W1306*AF1306&lt;$AO$1,1,0))</f>
        <v>0</v>
      </c>
      <c r="AP1306">
        <f ca="1">+IF(COUNTIFS(AP$4:AP1305,1,$Q$4:$Q1305,$Q1306)=1,0,IF(X1306*AG1306&lt;$AO$1,1,0))</f>
        <v>0</v>
      </c>
      <c r="AQ1306">
        <f ca="1">+IF(COUNTIFS(AQ$4:AQ1305,1,$Q$4:$Q1305,$Q1306)=1,0,IF(Y1306*AH1306&lt;$AO$1,1,0))</f>
        <v>0</v>
      </c>
      <c r="AR1306">
        <f ca="1">+IF(COUNTIFS(AR$4:AR1305,1,$Q$4:$Q1305,$Q1306)=1,0,IF(Z1306*AI1306&lt;$AO$1,1,0))</f>
        <v>0</v>
      </c>
      <c r="AS1306">
        <f ca="1">+IF(COUNTIFS(AS$4:AS1305,1,$Q$4:$Q1305,$Q1306)=1,0,IF(AA1306*AJ1306&lt;$AO$1,1,0))</f>
        <v>0</v>
      </c>
      <c r="AT1306">
        <f ca="1">+IF(COUNTIFS(AT$4:AT1305,1,$Q$4:$Q1305,$Q1306)=1,0,IF(AB1306*AK1306&lt;$AO$1,1,0))</f>
        <v>0</v>
      </c>
      <c r="AU1306">
        <f t="shared" ca="1" si="474"/>
        <v>0</v>
      </c>
      <c r="AW1306">
        <f ca="1">1*(COUNTIFS($Q$4:$Q1305,Q1306,AU$4:AU1305,1)&gt;0)</f>
        <v>0</v>
      </c>
      <c r="AX1306" t="str">
        <f t="shared" ca="1" si="484"/>
        <v/>
      </c>
    </row>
    <row r="1307" spans="2:50" x14ac:dyDescent="0.35">
      <c r="B1307">
        <f t="shared" si="475"/>
        <v>1304</v>
      </c>
      <c r="C1307" s="5">
        <f>AVERAGEIFS(TimeSeries!1305:1305,TimeSeries!$1:$1,"&lt;="&amp;C$3,TimeSeries!$1:$1,"&gt;="&amp;C$2)</f>
        <v>136.5</v>
      </c>
      <c r="D1307" s="5">
        <f>AVERAGEIFS(TimeSeries!1305:1305,TimeSeries!$1:$1,"&lt;="&amp;D$3,TimeSeries!$1:$1,"&gt;="&amp;D$2)</f>
        <v>141.5</v>
      </c>
      <c r="E1307" s="5">
        <f>AVERAGEIFS(TimeSeries!1305:1305,TimeSeries!$1:$1,"&lt;="&amp;E$3,TimeSeries!$1:$1,"&gt;="&amp;E$2)</f>
        <v>143.6</v>
      </c>
      <c r="F1307" s="5">
        <f>AVERAGEIFS(TimeSeries!1305:1305,TimeSeries!$1:$1,"&lt;="&amp;F$3,TimeSeries!$1:$1,"&gt;="&amp;F$2)</f>
        <v>143.1</v>
      </c>
      <c r="G1307" s="5">
        <f>AVERAGEIFS(TimeSeries!1305:1305,TimeSeries!$1:$1,"&lt;="&amp;G$3,TimeSeries!$1:$1,"&gt;="&amp;G$2)</f>
        <v>137.44999999999999</v>
      </c>
      <c r="H1307" s="5">
        <f>AVERAGEIFS(TimeSeries!1305:1305,TimeSeries!$1:$1,"&lt;="&amp;H$3,TimeSeries!$1:$1,"&gt;="&amp;H$2)</f>
        <v>128.44999999999999</v>
      </c>
      <c r="I1307" s="5">
        <f>AVERAGEIFS(TimeSeries!1305:1305,TimeSeries!$1:$1,"&lt;="&amp;I$3,TimeSeries!$1:$1,"&gt;="&amp;I$2)</f>
        <v>125.65</v>
      </c>
      <c r="J1307" s="5">
        <f>AVERAGEIFS(TimeSeries!1305:1305,TimeSeries!$1:$1,"&lt;="&amp;J$3,TimeSeries!$1:$1,"&gt;="&amp;J$2)</f>
        <v>127.3</v>
      </c>
      <c r="K1307" s="5">
        <f>+TimeSeries!I1305</f>
        <v>135.80000000000001</v>
      </c>
      <c r="M1307">
        <f t="shared" si="470"/>
        <v>117.89375</v>
      </c>
      <c r="N1307">
        <f t="shared" si="471"/>
        <v>125.40625</v>
      </c>
      <c r="O1307">
        <f t="shared" si="473"/>
        <v>0</v>
      </c>
      <c r="P1307">
        <f t="shared" si="472"/>
        <v>0</v>
      </c>
      <c r="Q1307">
        <f>+INDEX(TimeSeries!$A:$ZZ,'TimeSeries - Formatted'!$B1307+1,'TimeSeries - Formatted'!K$1)</f>
        <v>47</v>
      </c>
      <c r="R1307">
        <f>SUM(O$4:O1307)</f>
        <v>63</v>
      </c>
      <c r="S1307">
        <f>SUM(P$4:P1307)</f>
        <v>64</v>
      </c>
      <c r="U1307" s="1">
        <f t="shared" si="485"/>
        <v>8.8691796008868451E-3</v>
      </c>
      <c r="V1307" s="1">
        <f t="shared" si="486"/>
        <v>1.5793251974156375E-2</v>
      </c>
      <c r="W1307" s="1">
        <f t="shared" si="487"/>
        <v>2.0611229566453559E-2</v>
      </c>
      <c r="X1307" s="1">
        <f t="shared" si="488"/>
        <v>1.3456090651558172E-2</v>
      </c>
      <c r="Y1307" s="1">
        <f t="shared" si="489"/>
        <v>8.8073394495411517E-3</v>
      </c>
      <c r="Z1307" s="1">
        <f t="shared" si="490"/>
        <v>9.4302554027503316E-3</v>
      </c>
      <c r="AA1307" s="1">
        <f t="shared" si="491"/>
        <v>9.6424266773804668E-3</v>
      </c>
      <c r="AB1307" s="1">
        <f t="shared" si="492"/>
        <v>1.1119936457505863E-2</v>
      </c>
      <c r="AD1307" s="2">
        <f t="shared" ca="1" si="476"/>
        <v>1</v>
      </c>
      <c r="AE1307" s="2">
        <f t="shared" ca="1" si="477"/>
        <v>1</v>
      </c>
      <c r="AF1307" s="2">
        <f t="shared" ca="1" si="478"/>
        <v>1</v>
      </c>
      <c r="AG1307" s="2">
        <f t="shared" ca="1" si="479"/>
        <v>1</v>
      </c>
      <c r="AH1307" s="2">
        <f t="shared" ca="1" si="480"/>
        <v>1</v>
      </c>
      <c r="AI1307" s="2">
        <f t="shared" ca="1" si="481"/>
        <v>1</v>
      </c>
      <c r="AJ1307" s="2">
        <f t="shared" ca="1" si="482"/>
        <v>1</v>
      </c>
      <c r="AK1307" s="2">
        <f t="shared" ca="1" si="483"/>
        <v>1</v>
      </c>
      <c r="AM1307">
        <f ca="1">+IF(COUNTIFS(AM$4:AM1306,1,$Q$4:$Q1306,$Q1307)=1,0,IF(U1307*AD1307&lt;$AO$1,1,0))</f>
        <v>0</v>
      </c>
      <c r="AN1307">
        <f ca="1">+IF(COUNTIFS(AN$4:AN1306,1,$Q$4:$Q1306,$Q1307)=1,0,IF(V1307*AE1307&lt;$AO$1,1,0))</f>
        <v>0</v>
      </c>
      <c r="AO1307">
        <f ca="1">+IF(COUNTIFS(AO$4:AO1306,1,$Q$4:$Q1306,$Q1307)=1,0,IF(W1307*AF1307&lt;$AO$1,1,0))</f>
        <v>0</v>
      </c>
      <c r="AP1307">
        <f ca="1">+IF(COUNTIFS(AP$4:AP1306,1,$Q$4:$Q1306,$Q1307)=1,0,IF(X1307*AG1307&lt;$AO$1,1,0))</f>
        <v>0</v>
      </c>
      <c r="AQ1307">
        <f ca="1">+IF(COUNTIFS(AQ$4:AQ1306,1,$Q$4:$Q1306,$Q1307)=1,0,IF(Y1307*AH1307&lt;$AO$1,1,0))</f>
        <v>0</v>
      </c>
      <c r="AR1307">
        <f ca="1">+IF(COUNTIFS(AR$4:AR1306,1,$Q$4:$Q1306,$Q1307)=1,0,IF(Z1307*AI1307&lt;$AO$1,1,0))</f>
        <v>0</v>
      </c>
      <c r="AS1307">
        <f ca="1">+IF(COUNTIFS(AS$4:AS1306,1,$Q$4:$Q1306,$Q1307)=1,0,IF(AA1307*AJ1307&lt;$AO$1,1,0))</f>
        <v>0</v>
      </c>
      <c r="AT1307">
        <f ca="1">+IF(COUNTIFS(AT$4:AT1306,1,$Q$4:$Q1306,$Q1307)=1,0,IF(AB1307*AK1307&lt;$AO$1,1,0))</f>
        <v>0</v>
      </c>
      <c r="AU1307">
        <f t="shared" ca="1" si="474"/>
        <v>0</v>
      </c>
      <c r="AW1307">
        <f ca="1">1*(COUNTIFS($Q$4:$Q1306,Q1307,AU$4:AU1306,1)&gt;0)</f>
        <v>0</v>
      </c>
      <c r="AX1307" t="str">
        <f t="shared" ca="1" si="484"/>
        <v/>
      </c>
    </row>
    <row r="1308" spans="2:50" x14ac:dyDescent="0.35">
      <c r="B1308">
        <f t="shared" si="475"/>
        <v>1305</v>
      </c>
      <c r="C1308" s="5">
        <f>AVERAGEIFS(TimeSeries!1306:1306,TimeSeries!$1:$1,"&lt;="&amp;C$3,TimeSeries!$1:$1,"&gt;="&amp;C$2)</f>
        <v>140.35</v>
      </c>
      <c r="D1308" s="5">
        <f>AVERAGEIFS(TimeSeries!1306:1306,TimeSeries!$1:$1,"&lt;="&amp;D$3,TimeSeries!$1:$1,"&gt;="&amp;D$2)</f>
        <v>146.35</v>
      </c>
      <c r="E1308" s="5">
        <f>AVERAGEIFS(TimeSeries!1306:1306,TimeSeries!$1:$1,"&lt;="&amp;E$3,TimeSeries!$1:$1,"&gt;="&amp;E$2)</f>
        <v>149.15</v>
      </c>
      <c r="F1308" s="5">
        <f>AVERAGEIFS(TimeSeries!1306:1306,TimeSeries!$1:$1,"&lt;="&amp;F$3,TimeSeries!$1:$1,"&gt;="&amp;F$2)</f>
        <v>148.65</v>
      </c>
      <c r="G1308" s="5">
        <f>AVERAGEIFS(TimeSeries!1306:1306,TimeSeries!$1:$1,"&lt;="&amp;G$3,TimeSeries!$1:$1,"&gt;="&amp;G$2)</f>
        <v>141.6</v>
      </c>
      <c r="H1308" s="5">
        <f>AVERAGEIFS(TimeSeries!1306:1306,TimeSeries!$1:$1,"&lt;="&amp;H$3,TimeSeries!$1:$1,"&gt;="&amp;H$2)</f>
        <v>132.1</v>
      </c>
      <c r="I1308" s="5">
        <f>AVERAGEIFS(TimeSeries!1306:1306,TimeSeries!$1:$1,"&lt;="&amp;I$3,TimeSeries!$1:$1,"&gt;="&amp;I$2)</f>
        <v>128.55000000000001</v>
      </c>
      <c r="J1308" s="5">
        <f>AVERAGEIFS(TimeSeries!1306:1306,TimeSeries!$1:$1,"&lt;="&amp;J$3,TimeSeries!$1:$1,"&gt;="&amp;J$2)</f>
        <v>130.1</v>
      </c>
      <c r="K1308" s="5">
        <f>+TimeSeries!I1306</f>
        <v>139.91249999999999</v>
      </c>
      <c r="M1308">
        <f t="shared" si="470"/>
        <v>117.89375</v>
      </c>
      <c r="N1308">
        <f t="shared" si="471"/>
        <v>125.40625</v>
      </c>
      <c r="O1308">
        <f t="shared" si="473"/>
        <v>0</v>
      </c>
      <c r="P1308">
        <f t="shared" si="472"/>
        <v>0</v>
      </c>
      <c r="Q1308">
        <f>+INDEX(TimeSeries!$A:$ZZ,'TimeSeries - Formatted'!$B1308+1,'TimeSeries - Formatted'!K$1)</f>
        <v>47</v>
      </c>
      <c r="R1308">
        <f>SUM(O$4:O1308)</f>
        <v>63</v>
      </c>
      <c r="S1308">
        <f>SUM(P$4:P1308)</f>
        <v>64</v>
      </c>
      <c r="U1308" s="1">
        <f t="shared" si="485"/>
        <v>2.8205128205128105E-2</v>
      </c>
      <c r="V1308" s="1">
        <f t="shared" si="486"/>
        <v>3.4275618374558281E-2</v>
      </c>
      <c r="W1308" s="1">
        <f t="shared" si="487"/>
        <v>3.8649025069637855E-2</v>
      </c>
      <c r="X1308" s="1">
        <f t="shared" si="488"/>
        <v>3.8784067085954055E-2</v>
      </c>
      <c r="Y1308" s="1">
        <f t="shared" si="489"/>
        <v>3.0192797380865777E-2</v>
      </c>
      <c r="Z1308" s="1">
        <f t="shared" si="490"/>
        <v>2.841572596340991E-2</v>
      </c>
      <c r="AA1308" s="1">
        <f t="shared" si="491"/>
        <v>2.3079984082769567E-2</v>
      </c>
      <c r="AB1308" s="1">
        <f t="shared" si="492"/>
        <v>2.1995286724273422E-2</v>
      </c>
      <c r="AD1308" s="2">
        <f t="shared" ca="1" si="476"/>
        <v>1</v>
      </c>
      <c r="AE1308" s="2">
        <f t="shared" ca="1" si="477"/>
        <v>1</v>
      </c>
      <c r="AF1308" s="2">
        <f t="shared" ca="1" si="478"/>
        <v>1</v>
      </c>
      <c r="AG1308" s="2">
        <f t="shared" ca="1" si="479"/>
        <v>1</v>
      </c>
      <c r="AH1308" s="2">
        <f t="shared" ca="1" si="480"/>
        <v>1</v>
      </c>
      <c r="AI1308" s="2">
        <f t="shared" ca="1" si="481"/>
        <v>1</v>
      </c>
      <c r="AJ1308" s="2">
        <f t="shared" ca="1" si="482"/>
        <v>1</v>
      </c>
      <c r="AK1308" s="2">
        <f t="shared" ca="1" si="483"/>
        <v>1</v>
      </c>
      <c r="AM1308">
        <f ca="1">+IF(COUNTIFS(AM$4:AM1307,1,$Q$4:$Q1307,$Q1308)=1,0,IF(U1308*AD1308&lt;$AO$1,1,0))</f>
        <v>0</v>
      </c>
      <c r="AN1308">
        <f ca="1">+IF(COUNTIFS(AN$4:AN1307,1,$Q$4:$Q1307,$Q1308)=1,0,IF(V1308*AE1308&lt;$AO$1,1,0))</f>
        <v>0</v>
      </c>
      <c r="AO1308">
        <f ca="1">+IF(COUNTIFS(AO$4:AO1307,1,$Q$4:$Q1307,$Q1308)=1,0,IF(W1308*AF1308&lt;$AO$1,1,0))</f>
        <v>0</v>
      </c>
      <c r="AP1308">
        <f ca="1">+IF(COUNTIFS(AP$4:AP1307,1,$Q$4:$Q1307,$Q1308)=1,0,IF(X1308*AG1308&lt;$AO$1,1,0))</f>
        <v>0</v>
      </c>
      <c r="AQ1308">
        <f ca="1">+IF(COUNTIFS(AQ$4:AQ1307,1,$Q$4:$Q1307,$Q1308)=1,0,IF(Y1308*AH1308&lt;$AO$1,1,0))</f>
        <v>0</v>
      </c>
      <c r="AR1308">
        <f ca="1">+IF(COUNTIFS(AR$4:AR1307,1,$Q$4:$Q1307,$Q1308)=1,0,IF(Z1308*AI1308&lt;$AO$1,1,0))</f>
        <v>0</v>
      </c>
      <c r="AS1308">
        <f ca="1">+IF(COUNTIFS(AS$4:AS1307,1,$Q$4:$Q1307,$Q1308)=1,0,IF(AA1308*AJ1308&lt;$AO$1,1,0))</f>
        <v>0</v>
      </c>
      <c r="AT1308">
        <f ca="1">+IF(COUNTIFS(AT$4:AT1307,1,$Q$4:$Q1307,$Q1308)=1,0,IF(AB1308*AK1308&lt;$AO$1,1,0))</f>
        <v>0</v>
      </c>
      <c r="AU1308">
        <f t="shared" ca="1" si="474"/>
        <v>0</v>
      </c>
      <c r="AW1308">
        <f ca="1">1*(COUNTIFS($Q$4:$Q1307,Q1308,AU$4:AU1307,1)&gt;0)</f>
        <v>0</v>
      </c>
      <c r="AX1308" t="str">
        <f t="shared" ca="1" si="484"/>
        <v/>
      </c>
    </row>
    <row r="1309" spans="2:50" x14ac:dyDescent="0.35">
      <c r="B1309">
        <f t="shared" si="475"/>
        <v>1306</v>
      </c>
      <c r="C1309" s="5">
        <f>AVERAGEIFS(TimeSeries!1307:1307,TimeSeries!$1:$1,"&lt;="&amp;C$3,TimeSeries!$1:$1,"&gt;="&amp;C$2)</f>
        <v>142.35</v>
      </c>
      <c r="D1309" s="5">
        <f>AVERAGEIFS(TimeSeries!1307:1307,TimeSeries!$1:$1,"&lt;="&amp;D$3,TimeSeries!$1:$1,"&gt;="&amp;D$2)</f>
        <v>141.85</v>
      </c>
      <c r="E1309" s="5">
        <f>AVERAGEIFS(TimeSeries!1307:1307,TimeSeries!$1:$1,"&lt;="&amp;E$3,TimeSeries!$1:$1,"&gt;="&amp;E$2)</f>
        <v>141.85</v>
      </c>
      <c r="F1309" s="5">
        <f>AVERAGEIFS(TimeSeries!1307:1307,TimeSeries!$1:$1,"&lt;="&amp;F$3,TimeSeries!$1:$1,"&gt;="&amp;F$2)</f>
        <v>144.35</v>
      </c>
      <c r="G1309" s="5">
        <f>AVERAGEIFS(TimeSeries!1307:1307,TimeSeries!$1:$1,"&lt;="&amp;G$3,TimeSeries!$1:$1,"&gt;="&amp;G$2)</f>
        <v>137.94999999999999</v>
      </c>
      <c r="H1309" s="5">
        <f>AVERAGEIFS(TimeSeries!1307:1307,TimeSeries!$1:$1,"&lt;="&amp;H$3,TimeSeries!$1:$1,"&gt;="&amp;H$2)</f>
        <v>133.44999999999999</v>
      </c>
      <c r="I1309" s="5">
        <f>AVERAGEIFS(TimeSeries!1307:1307,TimeSeries!$1:$1,"&lt;="&amp;I$3,TimeSeries!$1:$1,"&gt;="&amp;I$2)</f>
        <v>134.19999999999999</v>
      </c>
      <c r="J1309" s="5">
        <f>AVERAGEIFS(TimeSeries!1307:1307,TimeSeries!$1:$1,"&lt;="&amp;J$3,TimeSeries!$1:$1,"&gt;="&amp;J$2)</f>
        <v>134.4</v>
      </c>
      <c r="K1309" s="5">
        <f>+TimeSeries!I1307</f>
        <v>139.08749999999998</v>
      </c>
      <c r="M1309">
        <f t="shared" si="470"/>
        <v>117.89375</v>
      </c>
      <c r="N1309">
        <f t="shared" si="471"/>
        <v>125.40625</v>
      </c>
      <c r="O1309">
        <f t="shared" si="473"/>
        <v>0</v>
      </c>
      <c r="P1309">
        <f t="shared" si="472"/>
        <v>0</v>
      </c>
      <c r="Q1309">
        <f>+INDEX(TimeSeries!$A:$ZZ,'TimeSeries - Formatted'!$B1309+1,'TimeSeries - Formatted'!K$1)</f>
        <v>47</v>
      </c>
      <c r="R1309">
        <f>SUM(O$4:O1309)</f>
        <v>63</v>
      </c>
      <c r="S1309">
        <f>SUM(P$4:P1309)</f>
        <v>64</v>
      </c>
      <c r="U1309" s="1">
        <f t="shared" si="485"/>
        <v>1.4250089063056581E-2</v>
      </c>
      <c r="V1309" s="1">
        <f t="shared" si="486"/>
        <v>-3.0748206354629271E-2</v>
      </c>
      <c r="W1309" s="1">
        <f t="shared" si="487"/>
        <v>-4.8944016091183484E-2</v>
      </c>
      <c r="X1309" s="1">
        <f t="shared" si="488"/>
        <v>-2.8927009754456834E-2</v>
      </c>
      <c r="Y1309" s="1">
        <f t="shared" si="489"/>
        <v>-2.5776836158192151E-2</v>
      </c>
      <c r="Z1309" s="1">
        <f t="shared" si="490"/>
        <v>1.0219530658591935E-2</v>
      </c>
      <c r="AA1309" s="1">
        <f t="shared" si="491"/>
        <v>4.3951769739400737E-2</v>
      </c>
      <c r="AB1309" s="1">
        <f t="shared" si="492"/>
        <v>3.3051498847040728E-2</v>
      </c>
      <c r="AD1309" s="2">
        <f t="shared" ca="1" si="476"/>
        <v>1</v>
      </c>
      <c r="AE1309" s="2">
        <f t="shared" ca="1" si="477"/>
        <v>1</v>
      </c>
      <c r="AF1309" s="2">
        <f t="shared" ca="1" si="478"/>
        <v>1</v>
      </c>
      <c r="AG1309" s="2">
        <f t="shared" ca="1" si="479"/>
        <v>1</v>
      </c>
      <c r="AH1309" s="2">
        <f t="shared" ca="1" si="480"/>
        <v>1</v>
      </c>
      <c r="AI1309" s="2">
        <f t="shared" ca="1" si="481"/>
        <v>1</v>
      </c>
      <c r="AJ1309" s="2">
        <f t="shared" ca="1" si="482"/>
        <v>1</v>
      </c>
      <c r="AK1309" s="2">
        <f t="shared" ca="1" si="483"/>
        <v>1</v>
      </c>
      <c r="AM1309">
        <f ca="1">+IF(COUNTIFS(AM$4:AM1308,1,$Q$4:$Q1308,$Q1309)=1,0,IF(U1309*AD1309&lt;$AO$1,1,0))</f>
        <v>0</v>
      </c>
      <c r="AN1309">
        <f ca="1">+IF(COUNTIFS(AN$4:AN1308,1,$Q$4:$Q1308,$Q1309)=1,0,IF(V1309*AE1309&lt;$AO$1,1,0))</f>
        <v>0</v>
      </c>
      <c r="AO1309">
        <f ca="1">+IF(COUNTIFS(AO$4:AO1308,1,$Q$4:$Q1308,$Q1309)=1,0,IF(W1309*AF1309&lt;$AO$1,1,0))</f>
        <v>0</v>
      </c>
      <c r="AP1309">
        <f ca="1">+IF(COUNTIFS(AP$4:AP1308,1,$Q$4:$Q1308,$Q1309)=1,0,IF(X1309*AG1309&lt;$AO$1,1,0))</f>
        <v>0</v>
      </c>
      <c r="AQ1309">
        <f ca="1">+IF(COUNTIFS(AQ$4:AQ1308,1,$Q$4:$Q1308,$Q1309)=1,0,IF(Y1309*AH1309&lt;$AO$1,1,0))</f>
        <v>0</v>
      </c>
      <c r="AR1309">
        <f ca="1">+IF(COUNTIFS(AR$4:AR1308,1,$Q$4:$Q1308,$Q1309)=1,0,IF(Z1309*AI1309&lt;$AO$1,1,0))</f>
        <v>0</v>
      </c>
      <c r="AS1309">
        <f ca="1">+IF(COUNTIFS(AS$4:AS1308,1,$Q$4:$Q1308,$Q1309)=1,0,IF(AA1309*AJ1309&lt;$AO$1,1,0))</f>
        <v>0</v>
      </c>
      <c r="AT1309">
        <f ca="1">+IF(COUNTIFS(AT$4:AT1308,1,$Q$4:$Q1308,$Q1309)=1,0,IF(AB1309*AK1309&lt;$AO$1,1,0))</f>
        <v>0</v>
      </c>
      <c r="AU1309">
        <f t="shared" ca="1" si="474"/>
        <v>0</v>
      </c>
      <c r="AW1309">
        <f ca="1">1*(COUNTIFS($Q$4:$Q1308,Q1309,AU$4:AU1308,1)&gt;0)</f>
        <v>0</v>
      </c>
      <c r="AX1309" t="str">
        <f t="shared" ca="1" si="484"/>
        <v/>
      </c>
    </row>
    <row r="1310" spans="2:50" x14ac:dyDescent="0.35">
      <c r="B1310">
        <f t="shared" si="475"/>
        <v>1307</v>
      </c>
      <c r="C1310" s="5">
        <f>AVERAGEIFS(TimeSeries!1308:1308,TimeSeries!$1:$1,"&lt;="&amp;C$3,TimeSeries!$1:$1,"&gt;="&amp;C$2)</f>
        <v>135.4</v>
      </c>
      <c r="D1310" s="5">
        <f>AVERAGEIFS(TimeSeries!1308:1308,TimeSeries!$1:$1,"&lt;="&amp;D$3,TimeSeries!$1:$1,"&gt;="&amp;D$2)</f>
        <v>131.9</v>
      </c>
      <c r="E1310" s="5">
        <f>AVERAGEIFS(TimeSeries!1308:1308,TimeSeries!$1:$1,"&lt;="&amp;E$3,TimeSeries!$1:$1,"&gt;="&amp;E$2)</f>
        <v>131.9</v>
      </c>
      <c r="F1310" s="5">
        <f>AVERAGEIFS(TimeSeries!1308:1308,TimeSeries!$1:$1,"&lt;="&amp;F$3,TimeSeries!$1:$1,"&gt;="&amp;F$2)</f>
        <v>134.9</v>
      </c>
      <c r="G1310" s="5">
        <f>AVERAGEIFS(TimeSeries!1308:1308,TimeSeries!$1:$1,"&lt;="&amp;G$3,TimeSeries!$1:$1,"&gt;="&amp;G$2)</f>
        <v>128.5</v>
      </c>
      <c r="H1310" s="5">
        <f>AVERAGEIFS(TimeSeries!1308:1308,TimeSeries!$1:$1,"&lt;="&amp;H$3,TimeSeries!$1:$1,"&gt;="&amp;H$2)</f>
        <v>127</v>
      </c>
      <c r="I1310" s="5">
        <f>AVERAGEIFS(TimeSeries!1308:1308,TimeSeries!$1:$1,"&lt;="&amp;I$3,TimeSeries!$1:$1,"&gt;="&amp;I$2)</f>
        <v>130.55000000000001</v>
      </c>
      <c r="J1310" s="5">
        <f>AVERAGEIFS(TimeSeries!1308:1308,TimeSeries!$1:$1,"&lt;="&amp;J$3,TimeSeries!$1:$1,"&gt;="&amp;J$2)</f>
        <v>130.1</v>
      </c>
      <c r="K1310" s="5">
        <f>+TimeSeries!I1308</f>
        <v>131.58750000000001</v>
      </c>
      <c r="M1310">
        <f t="shared" si="470"/>
        <v>117.89375</v>
      </c>
      <c r="N1310">
        <f t="shared" si="471"/>
        <v>125.40625</v>
      </c>
      <c r="O1310">
        <f t="shared" si="473"/>
        <v>0</v>
      </c>
      <c r="P1310">
        <f t="shared" si="472"/>
        <v>0</v>
      </c>
      <c r="Q1310">
        <f>+INDEX(TimeSeries!$A:$ZZ,'TimeSeries - Formatted'!$B1310+1,'TimeSeries - Formatted'!K$1)</f>
        <v>47</v>
      </c>
      <c r="R1310">
        <f>SUM(O$4:O1310)</f>
        <v>63</v>
      </c>
      <c r="S1310">
        <f>SUM(P$4:P1310)</f>
        <v>64</v>
      </c>
      <c r="U1310" s="1">
        <f t="shared" si="485"/>
        <v>-4.8823322795925495E-2</v>
      </c>
      <c r="V1310" s="1">
        <f t="shared" si="486"/>
        <v>-9.8735907072087348E-2</v>
      </c>
      <c r="W1310" s="1">
        <f t="shared" si="487"/>
        <v>-0.11565538048944013</v>
      </c>
      <c r="X1310" s="1">
        <f t="shared" si="488"/>
        <v>-9.2499159098553663E-2</v>
      </c>
      <c r="Y1310" s="1">
        <f t="shared" si="489"/>
        <v>-9.2514124293785249E-2</v>
      </c>
      <c r="Z1310" s="1">
        <f t="shared" si="490"/>
        <v>-4.833270887973018E-2</v>
      </c>
      <c r="AA1310" s="1">
        <f t="shared" si="491"/>
        <v>-2.7198211624440916E-2</v>
      </c>
      <c r="AB1310" s="1">
        <f t="shared" si="492"/>
        <v>-3.1994047619047672E-2</v>
      </c>
      <c r="AD1310" s="2">
        <f t="shared" ca="1" si="476"/>
        <v>1</v>
      </c>
      <c r="AE1310" s="2">
        <f t="shared" ca="1" si="477"/>
        <v>1</v>
      </c>
      <c r="AF1310" s="2">
        <f t="shared" ca="1" si="478"/>
        <v>1</v>
      </c>
      <c r="AG1310" s="2">
        <f t="shared" ca="1" si="479"/>
        <v>1</v>
      </c>
      <c r="AH1310" s="2">
        <f t="shared" ca="1" si="480"/>
        <v>1</v>
      </c>
      <c r="AI1310" s="2">
        <f t="shared" ca="1" si="481"/>
        <v>1</v>
      </c>
      <c r="AJ1310" s="2">
        <f t="shared" ca="1" si="482"/>
        <v>1</v>
      </c>
      <c r="AK1310" s="2">
        <f t="shared" ca="1" si="483"/>
        <v>1</v>
      </c>
      <c r="AM1310">
        <f ca="1">+IF(COUNTIFS(AM$4:AM1309,1,$Q$4:$Q1309,$Q1310)=1,0,IF(U1310*AD1310&lt;$AO$1,1,0))</f>
        <v>0</v>
      </c>
      <c r="AN1310">
        <f ca="1">+IF(COUNTIFS(AN$4:AN1309,1,$Q$4:$Q1309,$Q1310)=1,0,IF(V1310*AE1310&lt;$AO$1,1,0))</f>
        <v>0</v>
      </c>
      <c r="AO1310">
        <f ca="1">+IF(COUNTIFS(AO$4:AO1309,1,$Q$4:$Q1309,$Q1310)=1,0,IF(W1310*AF1310&lt;$AO$1,1,0))</f>
        <v>1</v>
      </c>
      <c r="AP1310">
        <f ca="1">+IF(COUNTIFS(AP$4:AP1309,1,$Q$4:$Q1309,$Q1310)=1,0,IF(X1310*AG1310&lt;$AO$1,1,0))</f>
        <v>0</v>
      </c>
      <c r="AQ1310">
        <f ca="1">+IF(COUNTIFS(AQ$4:AQ1309,1,$Q$4:$Q1309,$Q1310)=1,0,IF(Y1310*AH1310&lt;$AO$1,1,0))</f>
        <v>0</v>
      </c>
      <c r="AR1310">
        <f ca="1">+IF(COUNTIFS(AR$4:AR1309,1,$Q$4:$Q1309,$Q1310)=1,0,IF(Z1310*AI1310&lt;$AO$1,1,0))</f>
        <v>0</v>
      </c>
      <c r="AS1310">
        <f ca="1">+IF(COUNTIFS(AS$4:AS1309,1,$Q$4:$Q1309,$Q1310)=1,0,IF(AA1310*AJ1310&lt;$AO$1,1,0))</f>
        <v>0</v>
      </c>
      <c r="AT1310">
        <f ca="1">+IF(COUNTIFS(AT$4:AT1309,1,$Q$4:$Q1309,$Q1310)=1,0,IF(AB1310*AK1310&lt;$AO$1,1,0))</f>
        <v>0</v>
      </c>
      <c r="AU1310">
        <f t="shared" ca="1" si="474"/>
        <v>1</v>
      </c>
      <c r="AW1310">
        <f ca="1">1*(COUNTIFS($Q$4:$Q1309,Q1310,AU$4:AU1309,1)&gt;0)</f>
        <v>0</v>
      </c>
      <c r="AX1310">
        <f t="shared" ca="1" si="484"/>
        <v>135</v>
      </c>
    </row>
    <row r="1311" spans="2:50" x14ac:dyDescent="0.35">
      <c r="B1311">
        <f t="shared" si="475"/>
        <v>1308</v>
      </c>
      <c r="C1311" s="5">
        <f>AVERAGEIFS(TimeSeries!1309:1309,TimeSeries!$1:$1,"&lt;="&amp;C$3,TimeSeries!$1:$1,"&gt;="&amp;C$2)</f>
        <v>125.25</v>
      </c>
      <c r="D1311" s="5">
        <f>AVERAGEIFS(TimeSeries!1309:1309,TimeSeries!$1:$1,"&lt;="&amp;D$3,TimeSeries!$1:$1,"&gt;="&amp;D$2)</f>
        <v>123.75</v>
      </c>
      <c r="E1311" s="5">
        <f>AVERAGEIFS(TimeSeries!1309:1309,TimeSeries!$1:$1,"&lt;="&amp;E$3,TimeSeries!$1:$1,"&gt;="&amp;E$2)</f>
        <v>124.45</v>
      </c>
      <c r="F1311" s="5">
        <f>AVERAGEIFS(TimeSeries!1309:1309,TimeSeries!$1:$1,"&lt;="&amp;F$3,TimeSeries!$1:$1,"&gt;="&amp;F$2)</f>
        <v>123.95</v>
      </c>
      <c r="G1311" s="5">
        <f>AVERAGEIFS(TimeSeries!1309:1309,TimeSeries!$1:$1,"&lt;="&amp;G$3,TimeSeries!$1:$1,"&gt;="&amp;G$2)</f>
        <v>121.1</v>
      </c>
      <c r="H1311" s="5">
        <f>AVERAGEIFS(TimeSeries!1309:1309,TimeSeries!$1:$1,"&lt;="&amp;H$3,TimeSeries!$1:$1,"&gt;="&amp;H$2)</f>
        <v>120.1</v>
      </c>
      <c r="I1311" s="5">
        <f>AVERAGEIFS(TimeSeries!1309:1309,TimeSeries!$1:$1,"&lt;="&amp;I$3,TimeSeries!$1:$1,"&gt;="&amp;I$2)</f>
        <v>120.8</v>
      </c>
      <c r="J1311" s="5">
        <f>AVERAGEIFS(TimeSeries!1309:1309,TimeSeries!$1:$1,"&lt;="&amp;J$3,TimeSeries!$1:$1,"&gt;="&amp;J$2)</f>
        <v>121.6</v>
      </c>
      <c r="K1311" s="5">
        <f>+TimeSeries!I1309</f>
        <v>122.89999999999999</v>
      </c>
      <c r="M1311">
        <f t="shared" si="470"/>
        <v>117.89375</v>
      </c>
      <c r="N1311">
        <f t="shared" si="471"/>
        <v>125.40625</v>
      </c>
      <c r="O1311">
        <f t="shared" si="473"/>
        <v>0</v>
      </c>
      <c r="P1311">
        <f t="shared" si="472"/>
        <v>0</v>
      </c>
      <c r="Q1311">
        <f>+INDEX(TimeSeries!$A:$ZZ,'TimeSeries - Formatted'!$B1311+1,'TimeSeries - Formatted'!K$1)</f>
        <v>47</v>
      </c>
      <c r="R1311">
        <f>SUM(O$4:O1311)</f>
        <v>63</v>
      </c>
      <c r="S1311">
        <f>SUM(P$4:P1311)</f>
        <v>64</v>
      </c>
      <c r="U1311" s="1">
        <f t="shared" si="485"/>
        <v>-0.12012644889357216</v>
      </c>
      <c r="V1311" s="1">
        <f t="shared" si="486"/>
        <v>-0.15442432524769389</v>
      </c>
      <c r="W1311" s="1">
        <f t="shared" si="487"/>
        <v>-0.16560509554140124</v>
      </c>
      <c r="X1311" s="1">
        <f t="shared" si="488"/>
        <v>-0.16616212579885636</v>
      </c>
      <c r="Y1311" s="1">
        <f t="shared" si="489"/>
        <v>-0.14477401129943501</v>
      </c>
      <c r="Z1311" s="1">
        <f t="shared" si="490"/>
        <v>-0.10003746721618578</v>
      </c>
      <c r="AA1311" s="1">
        <f t="shared" si="491"/>
        <v>-9.9850968703427689E-2</v>
      </c>
      <c r="AB1311" s="1">
        <f t="shared" si="492"/>
        <v>-9.5238095238095344E-2</v>
      </c>
      <c r="AD1311" s="2">
        <f t="shared" ca="1" si="476"/>
        <v>1</v>
      </c>
      <c r="AE1311" s="2">
        <f t="shared" ca="1" si="477"/>
        <v>1</v>
      </c>
      <c r="AF1311" s="2">
        <f t="shared" ca="1" si="478"/>
        <v>1</v>
      </c>
      <c r="AG1311" s="2">
        <f t="shared" ca="1" si="479"/>
        <v>1</v>
      </c>
      <c r="AH1311" s="2">
        <f t="shared" ca="1" si="480"/>
        <v>1</v>
      </c>
      <c r="AI1311" s="2">
        <f t="shared" ca="1" si="481"/>
        <v>1</v>
      </c>
      <c r="AJ1311" s="2">
        <f t="shared" ca="1" si="482"/>
        <v>1</v>
      </c>
      <c r="AK1311" s="2">
        <f t="shared" ca="1" si="483"/>
        <v>1</v>
      </c>
      <c r="AM1311">
        <f ca="1">+IF(COUNTIFS(AM$4:AM1310,1,$Q$4:$Q1310,$Q1311)=1,0,IF(U1311*AD1311&lt;$AO$1,1,0))</f>
        <v>1</v>
      </c>
      <c r="AN1311">
        <f ca="1">+IF(COUNTIFS(AN$4:AN1310,1,$Q$4:$Q1310,$Q1311)=1,0,IF(V1311*AE1311&lt;$AO$1,1,0))</f>
        <v>1</v>
      </c>
      <c r="AO1311">
        <f ca="1">+IF(COUNTIFS(AO$4:AO1310,1,$Q$4:$Q1310,$Q1311)=1,0,IF(W1311*AF1311&lt;$AO$1,1,0))</f>
        <v>0</v>
      </c>
      <c r="AP1311">
        <f ca="1">+IF(COUNTIFS(AP$4:AP1310,1,$Q$4:$Q1310,$Q1311)=1,0,IF(X1311*AG1311&lt;$AO$1,1,0))</f>
        <v>1</v>
      </c>
      <c r="AQ1311">
        <f ca="1">+IF(COUNTIFS(AQ$4:AQ1310,1,$Q$4:$Q1310,$Q1311)=1,0,IF(Y1311*AH1311&lt;$AO$1,1,0))</f>
        <v>1</v>
      </c>
      <c r="AR1311">
        <f ca="1">+IF(COUNTIFS(AR$4:AR1310,1,$Q$4:$Q1310,$Q1311)=1,0,IF(Z1311*AI1311&lt;$AO$1,1,0))</f>
        <v>1</v>
      </c>
      <c r="AS1311">
        <f ca="1">+IF(COUNTIFS(AS$4:AS1310,1,$Q$4:$Q1310,$Q1311)=1,0,IF(AA1311*AJ1311&lt;$AO$1,1,0))</f>
        <v>0</v>
      </c>
      <c r="AT1311">
        <f ca="1">+IF(COUNTIFS(AT$4:AT1310,1,$Q$4:$Q1310,$Q1311)=1,0,IF(AB1311*AK1311&lt;$AO$1,1,0))</f>
        <v>0</v>
      </c>
      <c r="AU1311">
        <f t="shared" ca="1" si="474"/>
        <v>1</v>
      </c>
      <c r="AW1311">
        <f ca="1">1*(COUNTIFS($Q$4:$Q1310,Q1311,AU$4:AU1310,1)&gt;0)</f>
        <v>1</v>
      </c>
      <c r="AX1311" t="str">
        <f t="shared" ca="1" si="484"/>
        <v/>
      </c>
    </row>
    <row r="1312" spans="2:50" x14ac:dyDescent="0.35">
      <c r="B1312">
        <f t="shared" si="475"/>
        <v>1309</v>
      </c>
      <c r="C1312" s="5">
        <f>AVERAGEIFS(TimeSeries!1310:1310,TimeSeries!$1:$1,"&lt;="&amp;C$3,TimeSeries!$1:$1,"&gt;="&amp;C$2)</f>
        <v>118.1</v>
      </c>
      <c r="D1312" s="5">
        <f>AVERAGEIFS(TimeSeries!1310:1310,TimeSeries!$1:$1,"&lt;="&amp;D$3,TimeSeries!$1:$1,"&gt;="&amp;D$2)</f>
        <v>121.6</v>
      </c>
      <c r="E1312" s="5">
        <f>AVERAGEIFS(TimeSeries!1310:1310,TimeSeries!$1:$1,"&lt;="&amp;E$3,TimeSeries!$1:$1,"&gt;="&amp;E$2)</f>
        <v>122.3</v>
      </c>
      <c r="F1312" s="5">
        <f>AVERAGEIFS(TimeSeries!1310:1310,TimeSeries!$1:$1,"&lt;="&amp;F$3,TimeSeries!$1:$1,"&gt;="&amp;F$2)</f>
        <v>120.8</v>
      </c>
      <c r="G1312" s="5">
        <f>AVERAGEIFS(TimeSeries!1310:1310,TimeSeries!$1:$1,"&lt;="&amp;G$3,TimeSeries!$1:$1,"&gt;="&amp;G$2)</f>
        <v>119.4</v>
      </c>
      <c r="H1312" s="5">
        <f>AVERAGEIFS(TimeSeries!1310:1310,TimeSeries!$1:$1,"&lt;="&amp;H$3,TimeSeries!$1:$1,"&gt;="&amp;H$2)</f>
        <v>114.4</v>
      </c>
      <c r="I1312" s="5">
        <f>AVERAGEIFS(TimeSeries!1310:1310,TimeSeries!$1:$1,"&lt;="&amp;I$3,TimeSeries!$1:$1,"&gt;="&amp;I$2)</f>
        <v>112.3</v>
      </c>
      <c r="J1312" s="5">
        <f>AVERAGEIFS(TimeSeries!1310:1310,TimeSeries!$1:$1,"&lt;="&amp;J$3,TimeSeries!$1:$1,"&gt;="&amp;J$2)</f>
        <v>114.6</v>
      </c>
      <c r="K1312" s="5">
        <f>+TimeSeries!I1310</f>
        <v>118.02499999999999</v>
      </c>
      <c r="M1312">
        <f t="shared" si="470"/>
        <v>118.11874999999999</v>
      </c>
      <c r="N1312">
        <f t="shared" si="471"/>
        <v>125.40625</v>
      </c>
      <c r="O1312">
        <f t="shared" si="473"/>
        <v>0</v>
      </c>
      <c r="P1312">
        <f t="shared" si="472"/>
        <v>0</v>
      </c>
      <c r="Q1312">
        <f>+INDEX(TimeSeries!$A:$ZZ,'TimeSeries - Formatted'!$B1312+1,'TimeSeries - Formatted'!K$1)</f>
        <v>47</v>
      </c>
      <c r="R1312">
        <f>SUM(O$4:O1312)</f>
        <v>63</v>
      </c>
      <c r="S1312">
        <f>SUM(P$4:P1312)</f>
        <v>64</v>
      </c>
      <c r="U1312" s="1">
        <f t="shared" si="485"/>
        <v>-0.17035475939585532</v>
      </c>
      <c r="V1312" s="1">
        <f t="shared" si="486"/>
        <v>-0.16911513495046127</v>
      </c>
      <c r="W1312" s="1">
        <f t="shared" si="487"/>
        <v>-0.18002011397921558</v>
      </c>
      <c r="X1312" s="1">
        <f t="shared" si="488"/>
        <v>-0.18735284224688875</v>
      </c>
      <c r="Y1312" s="1">
        <f t="shared" si="489"/>
        <v>-0.15677966101694907</v>
      </c>
      <c r="Z1312" s="1">
        <f t="shared" si="490"/>
        <v>-0.14275009366804037</v>
      </c>
      <c r="AA1312" s="1">
        <f t="shared" si="491"/>
        <v>-0.16318926974664671</v>
      </c>
      <c r="AB1312" s="1">
        <f t="shared" si="492"/>
        <v>-0.1473214285714286</v>
      </c>
      <c r="AD1312" s="2">
        <f t="shared" ca="1" si="476"/>
        <v>1</v>
      </c>
      <c r="AE1312" s="2">
        <f t="shared" ca="1" si="477"/>
        <v>1</v>
      </c>
      <c r="AF1312" s="2">
        <f t="shared" ca="1" si="478"/>
        <v>1</v>
      </c>
      <c r="AG1312" s="2">
        <f t="shared" ca="1" si="479"/>
        <v>1</v>
      </c>
      <c r="AH1312" s="2">
        <f t="shared" ca="1" si="480"/>
        <v>1</v>
      </c>
      <c r="AI1312" s="2">
        <f t="shared" ca="1" si="481"/>
        <v>1</v>
      </c>
      <c r="AJ1312" s="2">
        <f t="shared" ca="1" si="482"/>
        <v>1</v>
      </c>
      <c r="AK1312" s="2">
        <f t="shared" ca="1" si="483"/>
        <v>1</v>
      </c>
      <c r="AM1312">
        <f ca="1">+IF(COUNTIFS(AM$4:AM1311,1,$Q$4:$Q1311,$Q1312)=1,0,IF(U1312*AD1312&lt;$AO$1,1,0))</f>
        <v>0</v>
      </c>
      <c r="AN1312">
        <f ca="1">+IF(COUNTIFS(AN$4:AN1311,1,$Q$4:$Q1311,$Q1312)=1,0,IF(V1312*AE1312&lt;$AO$1,1,0))</f>
        <v>0</v>
      </c>
      <c r="AO1312">
        <f ca="1">+IF(COUNTIFS(AO$4:AO1311,1,$Q$4:$Q1311,$Q1312)=1,0,IF(W1312*AF1312&lt;$AO$1,1,0))</f>
        <v>0</v>
      </c>
      <c r="AP1312">
        <f ca="1">+IF(COUNTIFS(AP$4:AP1311,1,$Q$4:$Q1311,$Q1312)=1,0,IF(X1312*AG1312&lt;$AO$1,1,0))</f>
        <v>0</v>
      </c>
      <c r="AQ1312">
        <f ca="1">+IF(COUNTIFS(AQ$4:AQ1311,1,$Q$4:$Q1311,$Q1312)=1,0,IF(Y1312*AH1312&lt;$AO$1,1,0))</f>
        <v>0</v>
      </c>
      <c r="AR1312">
        <f ca="1">+IF(COUNTIFS(AR$4:AR1311,1,$Q$4:$Q1311,$Q1312)=1,0,IF(Z1312*AI1312&lt;$AO$1,1,0))</f>
        <v>0</v>
      </c>
      <c r="AS1312">
        <f ca="1">+IF(COUNTIFS(AS$4:AS1311,1,$Q$4:$Q1311,$Q1312)=1,0,IF(AA1312*AJ1312&lt;$AO$1,1,0))</f>
        <v>1</v>
      </c>
      <c r="AT1312">
        <f ca="1">+IF(COUNTIFS(AT$4:AT1311,1,$Q$4:$Q1311,$Q1312)=1,0,IF(AB1312*AK1312&lt;$AO$1,1,0))</f>
        <v>1</v>
      </c>
      <c r="AU1312">
        <f t="shared" ca="1" si="474"/>
        <v>1</v>
      </c>
      <c r="AW1312">
        <f ca="1">1*(COUNTIFS($Q$4:$Q1311,Q1312,AU$4:AU1311,1)&gt;0)</f>
        <v>1</v>
      </c>
      <c r="AX1312" t="str">
        <f t="shared" ca="1" si="484"/>
        <v/>
      </c>
    </row>
    <row r="1313" spans="2:50" x14ac:dyDescent="0.35">
      <c r="B1313">
        <f t="shared" si="475"/>
        <v>1310</v>
      </c>
      <c r="C1313" s="5">
        <f>AVERAGEIFS(TimeSeries!1311:1311,TimeSeries!$1:$1,"&lt;="&amp;C$3,TimeSeries!$1:$1,"&gt;="&amp;C$2)</f>
        <v>116.4</v>
      </c>
      <c r="D1313" s="5">
        <f>AVERAGEIFS(TimeSeries!1311:1311,TimeSeries!$1:$1,"&lt;="&amp;D$3,TimeSeries!$1:$1,"&gt;="&amp;D$2)</f>
        <v>120.4</v>
      </c>
      <c r="E1313" s="5">
        <f>AVERAGEIFS(TimeSeries!1311:1311,TimeSeries!$1:$1,"&lt;="&amp;E$3,TimeSeries!$1:$1,"&gt;="&amp;E$2)</f>
        <v>121.8</v>
      </c>
      <c r="F1313" s="5">
        <f>AVERAGEIFS(TimeSeries!1311:1311,TimeSeries!$1:$1,"&lt;="&amp;F$3,TimeSeries!$1:$1,"&gt;="&amp;F$2)</f>
        <v>120.8</v>
      </c>
      <c r="G1313" s="5">
        <f>AVERAGEIFS(TimeSeries!1311:1311,TimeSeries!$1:$1,"&lt;="&amp;G$3,TimeSeries!$1:$1,"&gt;="&amp;G$2)</f>
        <v>120.1</v>
      </c>
      <c r="H1313" s="5">
        <f>AVERAGEIFS(TimeSeries!1311:1311,TimeSeries!$1:$1,"&lt;="&amp;H$3,TimeSeries!$1:$1,"&gt;="&amp;H$2)</f>
        <v>113.6</v>
      </c>
      <c r="I1313" s="5">
        <f>AVERAGEIFS(TimeSeries!1311:1311,TimeSeries!$1:$1,"&lt;="&amp;I$3,TimeSeries!$1:$1,"&gt;="&amp;I$2)</f>
        <v>110.05</v>
      </c>
      <c r="J1313" s="5">
        <f>AVERAGEIFS(TimeSeries!1311:1311,TimeSeries!$1:$1,"&lt;="&amp;J$3,TimeSeries!$1:$1,"&gt;="&amp;J$2)</f>
        <v>113.1</v>
      </c>
      <c r="K1313" s="5">
        <f>+TimeSeries!I1311</f>
        <v>117.08749999999999</v>
      </c>
      <c r="M1313">
        <f t="shared" si="470"/>
        <v>118.11874999999999</v>
      </c>
      <c r="N1313">
        <f t="shared" si="471"/>
        <v>125.40625</v>
      </c>
      <c r="O1313">
        <f t="shared" si="473"/>
        <v>0</v>
      </c>
      <c r="P1313">
        <f t="shared" si="472"/>
        <v>0</v>
      </c>
      <c r="Q1313">
        <f>+INDEX(TimeSeries!$A:$ZZ,'TimeSeries - Formatted'!$B1313+1,'TimeSeries - Formatted'!K$1)</f>
        <v>47</v>
      </c>
      <c r="R1313">
        <f>SUM(O$4:O1313)</f>
        <v>63</v>
      </c>
      <c r="S1313">
        <f>SUM(P$4:P1313)</f>
        <v>64</v>
      </c>
      <c r="U1313" s="1">
        <f t="shared" si="485"/>
        <v>-0.18229715489989451</v>
      </c>
      <c r="V1313" s="1">
        <f t="shared" si="486"/>
        <v>-0.17731465664502899</v>
      </c>
      <c r="W1313" s="1">
        <f t="shared" si="487"/>
        <v>-0.18337244384847473</v>
      </c>
      <c r="X1313" s="1">
        <f t="shared" si="488"/>
        <v>-0.18735284224688875</v>
      </c>
      <c r="Y1313" s="1">
        <f t="shared" si="489"/>
        <v>-0.1518361581920904</v>
      </c>
      <c r="Z1313" s="1">
        <f t="shared" si="490"/>
        <v>-0.14874484825777445</v>
      </c>
      <c r="AA1313" s="1">
        <f t="shared" si="491"/>
        <v>-0.17995529061102822</v>
      </c>
      <c r="AB1313" s="1">
        <f t="shared" si="492"/>
        <v>-0.1584821428571429</v>
      </c>
      <c r="AD1313" s="2">
        <f t="shared" ca="1" si="476"/>
        <v>1</v>
      </c>
      <c r="AE1313" s="2">
        <f t="shared" ca="1" si="477"/>
        <v>1</v>
      </c>
      <c r="AF1313" s="2">
        <f t="shared" ca="1" si="478"/>
        <v>1</v>
      </c>
      <c r="AG1313" s="2">
        <f t="shared" ca="1" si="479"/>
        <v>1</v>
      </c>
      <c r="AH1313" s="2">
        <f t="shared" ca="1" si="480"/>
        <v>1</v>
      </c>
      <c r="AI1313" s="2">
        <f t="shared" ca="1" si="481"/>
        <v>1</v>
      </c>
      <c r="AJ1313" s="2">
        <f t="shared" ca="1" si="482"/>
        <v>1</v>
      </c>
      <c r="AK1313" s="2">
        <f t="shared" ca="1" si="483"/>
        <v>1</v>
      </c>
      <c r="AM1313">
        <f ca="1">+IF(COUNTIFS(AM$4:AM1312,1,$Q$4:$Q1312,$Q1313)=1,0,IF(U1313*AD1313&lt;$AO$1,1,0))</f>
        <v>0</v>
      </c>
      <c r="AN1313">
        <f ca="1">+IF(COUNTIFS(AN$4:AN1312,1,$Q$4:$Q1312,$Q1313)=1,0,IF(V1313*AE1313&lt;$AO$1,1,0))</f>
        <v>0</v>
      </c>
      <c r="AO1313">
        <f ca="1">+IF(COUNTIFS(AO$4:AO1312,1,$Q$4:$Q1312,$Q1313)=1,0,IF(W1313*AF1313&lt;$AO$1,1,0))</f>
        <v>0</v>
      </c>
      <c r="AP1313">
        <f ca="1">+IF(COUNTIFS(AP$4:AP1312,1,$Q$4:$Q1312,$Q1313)=1,0,IF(X1313*AG1313&lt;$AO$1,1,0))</f>
        <v>0</v>
      </c>
      <c r="AQ1313">
        <f ca="1">+IF(COUNTIFS(AQ$4:AQ1312,1,$Q$4:$Q1312,$Q1313)=1,0,IF(Y1313*AH1313&lt;$AO$1,1,0))</f>
        <v>0</v>
      </c>
      <c r="AR1313">
        <f ca="1">+IF(COUNTIFS(AR$4:AR1312,1,$Q$4:$Q1312,$Q1313)=1,0,IF(Z1313*AI1313&lt;$AO$1,1,0))</f>
        <v>0</v>
      </c>
      <c r="AS1313">
        <f ca="1">+IF(COUNTIFS(AS$4:AS1312,1,$Q$4:$Q1312,$Q1313)=1,0,IF(AA1313*AJ1313&lt;$AO$1,1,0))</f>
        <v>0</v>
      </c>
      <c r="AT1313">
        <f ca="1">+IF(COUNTIFS(AT$4:AT1312,1,$Q$4:$Q1312,$Q1313)=1,0,IF(AB1313*AK1313&lt;$AO$1,1,0))</f>
        <v>0</v>
      </c>
      <c r="AU1313">
        <f t="shared" ca="1" si="474"/>
        <v>0</v>
      </c>
      <c r="AW1313">
        <f ca="1">1*(COUNTIFS($Q$4:$Q1312,Q1313,AU$4:AU1312,1)&gt;0)</f>
        <v>1</v>
      </c>
      <c r="AX1313" t="str">
        <f t="shared" ca="1" si="484"/>
        <v/>
      </c>
    </row>
    <row r="1314" spans="2:50" x14ac:dyDescent="0.35">
      <c r="B1314">
        <f t="shared" si="475"/>
        <v>1311</v>
      </c>
      <c r="C1314" s="5">
        <f>AVERAGEIFS(TimeSeries!1312:1312,TimeSeries!$1:$1,"&lt;="&amp;C$3,TimeSeries!$1:$1,"&gt;="&amp;C$2)</f>
        <v>115.9</v>
      </c>
      <c r="D1314" s="5">
        <f>AVERAGEIFS(TimeSeries!1312:1312,TimeSeries!$1:$1,"&lt;="&amp;D$3,TimeSeries!$1:$1,"&gt;="&amp;D$2)</f>
        <v>120.4</v>
      </c>
      <c r="E1314" s="5">
        <f>AVERAGEIFS(TimeSeries!1312:1312,TimeSeries!$1:$1,"&lt;="&amp;E$3,TimeSeries!$1:$1,"&gt;="&amp;E$2)</f>
        <v>121.8</v>
      </c>
      <c r="F1314" s="5">
        <f>AVERAGEIFS(TimeSeries!1312:1312,TimeSeries!$1:$1,"&lt;="&amp;F$3,TimeSeries!$1:$1,"&gt;="&amp;F$2)</f>
        <v>120.8</v>
      </c>
      <c r="G1314" s="5">
        <f>AVERAGEIFS(TimeSeries!1312:1312,TimeSeries!$1:$1,"&lt;="&amp;G$3,TimeSeries!$1:$1,"&gt;="&amp;G$2)</f>
        <v>121.5</v>
      </c>
      <c r="H1314" s="5">
        <f>AVERAGEIFS(TimeSeries!1312:1312,TimeSeries!$1:$1,"&lt;="&amp;H$3,TimeSeries!$1:$1,"&gt;="&amp;H$2)</f>
        <v>115</v>
      </c>
      <c r="I1314" s="5">
        <f>AVERAGEIFS(TimeSeries!1312:1312,TimeSeries!$1:$1,"&lt;="&amp;I$3,TimeSeries!$1:$1,"&gt;="&amp;I$2)</f>
        <v>110.05</v>
      </c>
      <c r="J1314" s="5">
        <f>AVERAGEIFS(TimeSeries!1312:1312,TimeSeries!$1:$1,"&lt;="&amp;J$3,TimeSeries!$1:$1,"&gt;="&amp;J$2)</f>
        <v>113.1</v>
      </c>
      <c r="K1314" s="5">
        <f>+TimeSeries!I1312</f>
        <v>117.3125</v>
      </c>
      <c r="M1314">
        <f t="shared" si="470"/>
        <v>118.11874999999999</v>
      </c>
      <c r="N1314">
        <f t="shared" si="471"/>
        <v>125.40625</v>
      </c>
      <c r="O1314">
        <f t="shared" si="473"/>
        <v>0</v>
      </c>
      <c r="P1314">
        <f t="shared" si="472"/>
        <v>0</v>
      </c>
      <c r="Q1314">
        <f>+INDEX(TimeSeries!$A:$ZZ,'TimeSeries - Formatted'!$B1314+1,'TimeSeries - Formatted'!K$1)</f>
        <v>47</v>
      </c>
      <c r="R1314">
        <f>SUM(O$4:O1314)</f>
        <v>63</v>
      </c>
      <c r="S1314">
        <f>SUM(P$4:P1314)</f>
        <v>64</v>
      </c>
      <c r="U1314" s="1">
        <f t="shared" si="485"/>
        <v>-0.1858096241657885</v>
      </c>
      <c r="V1314" s="1">
        <f t="shared" si="486"/>
        <v>-0.17731465664502899</v>
      </c>
      <c r="W1314" s="1">
        <f t="shared" si="487"/>
        <v>-0.18337244384847473</v>
      </c>
      <c r="X1314" s="1">
        <f t="shared" si="488"/>
        <v>-0.18735284224688875</v>
      </c>
      <c r="Y1314" s="1">
        <f t="shared" si="489"/>
        <v>-0.14194915254237284</v>
      </c>
      <c r="Z1314" s="1">
        <f t="shared" si="490"/>
        <v>-0.13825402772573991</v>
      </c>
      <c r="AA1314" s="1">
        <f t="shared" si="491"/>
        <v>-0.17995529061102822</v>
      </c>
      <c r="AB1314" s="1">
        <f t="shared" si="492"/>
        <v>-0.1584821428571429</v>
      </c>
      <c r="AD1314" s="2">
        <f t="shared" ca="1" si="476"/>
        <v>1</v>
      </c>
      <c r="AE1314" s="2">
        <f t="shared" ca="1" si="477"/>
        <v>1</v>
      </c>
      <c r="AF1314" s="2">
        <f t="shared" ca="1" si="478"/>
        <v>1</v>
      </c>
      <c r="AG1314" s="2">
        <f t="shared" ca="1" si="479"/>
        <v>1</v>
      </c>
      <c r="AH1314" s="2">
        <f t="shared" ca="1" si="480"/>
        <v>1</v>
      </c>
      <c r="AI1314" s="2">
        <f t="shared" ca="1" si="481"/>
        <v>1</v>
      </c>
      <c r="AJ1314" s="2">
        <f t="shared" ca="1" si="482"/>
        <v>1</v>
      </c>
      <c r="AK1314" s="2">
        <f t="shared" ca="1" si="483"/>
        <v>1</v>
      </c>
      <c r="AM1314">
        <f ca="1">+IF(COUNTIFS(AM$4:AM1313,1,$Q$4:$Q1313,$Q1314)=1,0,IF(U1314*AD1314&lt;$AO$1,1,0))</f>
        <v>0</v>
      </c>
      <c r="AN1314">
        <f ca="1">+IF(COUNTIFS(AN$4:AN1313,1,$Q$4:$Q1313,$Q1314)=1,0,IF(V1314*AE1314&lt;$AO$1,1,0))</f>
        <v>0</v>
      </c>
      <c r="AO1314">
        <f ca="1">+IF(COUNTIFS(AO$4:AO1313,1,$Q$4:$Q1313,$Q1314)=1,0,IF(W1314*AF1314&lt;$AO$1,1,0))</f>
        <v>0</v>
      </c>
      <c r="AP1314">
        <f ca="1">+IF(COUNTIFS(AP$4:AP1313,1,$Q$4:$Q1313,$Q1314)=1,0,IF(X1314*AG1314&lt;$AO$1,1,0))</f>
        <v>0</v>
      </c>
      <c r="AQ1314">
        <f ca="1">+IF(COUNTIFS(AQ$4:AQ1313,1,$Q$4:$Q1313,$Q1314)=1,0,IF(Y1314*AH1314&lt;$AO$1,1,0))</f>
        <v>0</v>
      </c>
      <c r="AR1314">
        <f ca="1">+IF(COUNTIFS(AR$4:AR1313,1,$Q$4:$Q1313,$Q1314)=1,0,IF(Z1314*AI1314&lt;$AO$1,1,0))</f>
        <v>0</v>
      </c>
      <c r="AS1314">
        <f ca="1">+IF(COUNTIFS(AS$4:AS1313,1,$Q$4:$Q1313,$Q1314)=1,0,IF(AA1314*AJ1314&lt;$AO$1,1,0))</f>
        <v>0</v>
      </c>
      <c r="AT1314">
        <f ca="1">+IF(COUNTIFS(AT$4:AT1313,1,$Q$4:$Q1313,$Q1314)=1,0,IF(AB1314*AK1314&lt;$AO$1,1,0))</f>
        <v>0</v>
      </c>
      <c r="AU1314">
        <f t="shared" ca="1" si="474"/>
        <v>0</v>
      </c>
      <c r="AW1314">
        <f ca="1">1*(COUNTIFS($Q$4:$Q1313,Q1314,AU$4:AU1313,1)&gt;0)</f>
        <v>1</v>
      </c>
      <c r="AX1314" t="str">
        <f t="shared" ca="1" si="484"/>
        <v/>
      </c>
    </row>
    <row r="1315" spans="2:50" x14ac:dyDescent="0.35">
      <c r="B1315">
        <f t="shared" si="475"/>
        <v>1312</v>
      </c>
      <c r="C1315" s="5">
        <f>AVERAGEIFS(TimeSeries!1313:1313,TimeSeries!$1:$1,"&lt;="&amp;C$3,TimeSeries!$1:$1,"&gt;="&amp;C$2)</f>
        <v>114.7</v>
      </c>
      <c r="D1315" s="5">
        <f>AVERAGEIFS(TimeSeries!1313:1313,TimeSeries!$1:$1,"&lt;="&amp;D$3,TimeSeries!$1:$1,"&gt;="&amp;D$2)</f>
        <v>119.2</v>
      </c>
      <c r="E1315" s="5">
        <f>AVERAGEIFS(TimeSeries!1313:1313,TimeSeries!$1:$1,"&lt;="&amp;E$3,TimeSeries!$1:$1,"&gt;="&amp;E$2)</f>
        <v>121.3</v>
      </c>
      <c r="F1315" s="5">
        <f>AVERAGEIFS(TimeSeries!1313:1313,TimeSeries!$1:$1,"&lt;="&amp;F$3,TimeSeries!$1:$1,"&gt;="&amp;F$2)</f>
        <v>121.3</v>
      </c>
      <c r="G1315" s="5">
        <f>AVERAGEIFS(TimeSeries!1313:1313,TimeSeries!$1:$1,"&lt;="&amp;G$3,TimeSeries!$1:$1,"&gt;="&amp;G$2)</f>
        <v>120.6</v>
      </c>
      <c r="H1315" s="5">
        <f>AVERAGEIFS(TimeSeries!1313:1313,TimeSeries!$1:$1,"&lt;="&amp;H$3,TimeSeries!$1:$1,"&gt;="&amp;H$2)</f>
        <v>113.1</v>
      </c>
      <c r="I1315" s="5">
        <f>AVERAGEIFS(TimeSeries!1313:1313,TimeSeries!$1:$1,"&lt;="&amp;I$3,TimeSeries!$1:$1,"&gt;="&amp;I$2)</f>
        <v>112.4</v>
      </c>
      <c r="J1315" s="5">
        <f>AVERAGEIFS(TimeSeries!1313:1313,TimeSeries!$1:$1,"&lt;="&amp;J$3,TimeSeries!$1:$1,"&gt;="&amp;J$2)</f>
        <v>118.8</v>
      </c>
      <c r="K1315" s="5">
        <f>+TimeSeries!I1313</f>
        <v>117.25</v>
      </c>
      <c r="M1315">
        <f t="shared" si="470"/>
        <v>118.11874999999999</v>
      </c>
      <c r="N1315">
        <f t="shared" si="471"/>
        <v>125.40625</v>
      </c>
      <c r="O1315">
        <f t="shared" si="473"/>
        <v>0</v>
      </c>
      <c r="P1315">
        <f t="shared" si="472"/>
        <v>0</v>
      </c>
      <c r="Q1315">
        <f>+INDEX(TimeSeries!$A:$ZZ,'TimeSeries - Formatted'!$B1315+1,'TimeSeries - Formatted'!K$1)</f>
        <v>47</v>
      </c>
      <c r="R1315">
        <f>SUM(O$4:O1315)</f>
        <v>63</v>
      </c>
      <c r="S1315">
        <f>SUM(P$4:P1315)</f>
        <v>64</v>
      </c>
      <c r="U1315" s="1">
        <f t="shared" si="485"/>
        <v>-0.19423955040393392</v>
      </c>
      <c r="V1315" s="1">
        <f t="shared" si="486"/>
        <v>-0.18551417833959682</v>
      </c>
      <c r="W1315" s="1">
        <f t="shared" si="487"/>
        <v>-0.18672477371773388</v>
      </c>
      <c r="X1315" s="1">
        <f t="shared" si="488"/>
        <v>-0.18398923646148679</v>
      </c>
      <c r="Y1315" s="1">
        <f t="shared" si="489"/>
        <v>-0.14830508474576276</v>
      </c>
      <c r="Z1315" s="1">
        <f t="shared" si="490"/>
        <v>-0.15249156987635815</v>
      </c>
      <c r="AA1315" s="1">
        <f t="shared" si="491"/>
        <v>-0.16244411326378527</v>
      </c>
      <c r="AB1315" s="1">
        <f t="shared" si="492"/>
        <v>-0.1160714285714286</v>
      </c>
      <c r="AD1315" s="2">
        <f t="shared" ca="1" si="476"/>
        <v>1</v>
      </c>
      <c r="AE1315" s="2">
        <f t="shared" ca="1" si="477"/>
        <v>1</v>
      </c>
      <c r="AF1315" s="2">
        <f t="shared" ca="1" si="478"/>
        <v>1</v>
      </c>
      <c r="AG1315" s="2">
        <f t="shared" ca="1" si="479"/>
        <v>1</v>
      </c>
      <c r="AH1315" s="2">
        <f t="shared" ca="1" si="480"/>
        <v>1</v>
      </c>
      <c r="AI1315" s="2">
        <f t="shared" ca="1" si="481"/>
        <v>1</v>
      </c>
      <c r="AJ1315" s="2">
        <f t="shared" ca="1" si="482"/>
        <v>1</v>
      </c>
      <c r="AK1315" s="2">
        <f t="shared" ca="1" si="483"/>
        <v>1</v>
      </c>
      <c r="AM1315">
        <f ca="1">+IF(COUNTIFS(AM$4:AM1314,1,$Q$4:$Q1314,$Q1315)=1,0,IF(U1315*AD1315&lt;$AO$1,1,0))</f>
        <v>0</v>
      </c>
      <c r="AN1315">
        <f ca="1">+IF(COUNTIFS(AN$4:AN1314,1,$Q$4:$Q1314,$Q1315)=1,0,IF(V1315*AE1315&lt;$AO$1,1,0))</f>
        <v>0</v>
      </c>
      <c r="AO1315">
        <f ca="1">+IF(COUNTIFS(AO$4:AO1314,1,$Q$4:$Q1314,$Q1315)=1,0,IF(W1315*AF1315&lt;$AO$1,1,0))</f>
        <v>0</v>
      </c>
      <c r="AP1315">
        <f ca="1">+IF(COUNTIFS(AP$4:AP1314,1,$Q$4:$Q1314,$Q1315)=1,0,IF(X1315*AG1315&lt;$AO$1,1,0))</f>
        <v>0</v>
      </c>
      <c r="AQ1315">
        <f ca="1">+IF(COUNTIFS(AQ$4:AQ1314,1,$Q$4:$Q1314,$Q1315)=1,0,IF(Y1315*AH1315&lt;$AO$1,1,0))</f>
        <v>0</v>
      </c>
      <c r="AR1315">
        <f ca="1">+IF(COUNTIFS(AR$4:AR1314,1,$Q$4:$Q1314,$Q1315)=1,0,IF(Z1315*AI1315&lt;$AO$1,1,0))</f>
        <v>0</v>
      </c>
      <c r="AS1315">
        <f ca="1">+IF(COUNTIFS(AS$4:AS1314,1,$Q$4:$Q1314,$Q1315)=1,0,IF(AA1315*AJ1315&lt;$AO$1,1,0))</f>
        <v>0</v>
      </c>
      <c r="AT1315">
        <f ca="1">+IF(COUNTIFS(AT$4:AT1314,1,$Q$4:$Q1314,$Q1315)=1,0,IF(AB1315*AK1315&lt;$AO$1,1,0))</f>
        <v>0</v>
      </c>
      <c r="AU1315">
        <f t="shared" ca="1" si="474"/>
        <v>0</v>
      </c>
      <c r="AW1315">
        <f ca="1">1*(COUNTIFS($Q$4:$Q1314,Q1315,AU$4:AU1314,1)&gt;0)</f>
        <v>1</v>
      </c>
      <c r="AX1315" t="str">
        <f t="shared" ca="1" si="484"/>
        <v/>
      </c>
    </row>
    <row r="1316" spans="2:50" x14ac:dyDescent="0.35">
      <c r="B1316">
        <f t="shared" si="475"/>
        <v>1313</v>
      </c>
      <c r="C1316" s="5">
        <f>AVERAGEIFS(TimeSeries!1314:1314,TimeSeries!$1:$1,"&lt;="&amp;C$3,TimeSeries!$1:$1,"&gt;="&amp;C$2)</f>
        <v>115.4</v>
      </c>
      <c r="D1316" s="5">
        <f>AVERAGEIFS(TimeSeries!1314:1314,TimeSeries!$1:$1,"&lt;="&amp;D$3,TimeSeries!$1:$1,"&gt;="&amp;D$2)</f>
        <v>119.9</v>
      </c>
      <c r="E1316" s="5">
        <f>AVERAGEIFS(TimeSeries!1314:1314,TimeSeries!$1:$1,"&lt;="&amp;E$3,TimeSeries!$1:$1,"&gt;="&amp;E$2)</f>
        <v>121.3</v>
      </c>
      <c r="F1316" s="5">
        <f>AVERAGEIFS(TimeSeries!1314:1314,TimeSeries!$1:$1,"&lt;="&amp;F$3,TimeSeries!$1:$1,"&gt;="&amp;F$2)</f>
        <v>121.3</v>
      </c>
      <c r="G1316" s="5">
        <f>AVERAGEIFS(TimeSeries!1314:1314,TimeSeries!$1:$1,"&lt;="&amp;G$3,TimeSeries!$1:$1,"&gt;="&amp;G$2)</f>
        <v>120.6</v>
      </c>
      <c r="H1316" s="5">
        <f>AVERAGEIFS(TimeSeries!1314:1314,TimeSeries!$1:$1,"&lt;="&amp;H$3,TimeSeries!$1:$1,"&gt;="&amp;H$2)</f>
        <v>113.1</v>
      </c>
      <c r="I1316" s="5">
        <f>AVERAGEIFS(TimeSeries!1314:1314,TimeSeries!$1:$1,"&lt;="&amp;I$3,TimeSeries!$1:$1,"&gt;="&amp;I$2)</f>
        <v>112.4</v>
      </c>
      <c r="J1316" s="5">
        <f>AVERAGEIFS(TimeSeries!1314:1314,TimeSeries!$1:$1,"&lt;="&amp;J$3,TimeSeries!$1:$1,"&gt;="&amp;J$2)</f>
        <v>118.8</v>
      </c>
      <c r="K1316" s="5">
        <f>+TimeSeries!I1314</f>
        <v>117.425</v>
      </c>
      <c r="M1316">
        <f t="shared" si="470"/>
        <v>118.11874999999999</v>
      </c>
      <c r="N1316">
        <f t="shared" si="471"/>
        <v>125.40625</v>
      </c>
      <c r="O1316">
        <f t="shared" si="473"/>
        <v>0</v>
      </c>
      <c r="P1316">
        <f t="shared" si="472"/>
        <v>0</v>
      </c>
      <c r="Q1316">
        <f>+INDEX(TimeSeries!$A:$ZZ,'TimeSeries - Formatted'!$B1316+1,'TimeSeries - Formatted'!K$1)</f>
        <v>47</v>
      </c>
      <c r="R1316">
        <f>SUM(O$4:O1316)</f>
        <v>63</v>
      </c>
      <c r="S1316">
        <f>SUM(P$4:P1316)</f>
        <v>64</v>
      </c>
      <c r="U1316" s="1">
        <f t="shared" si="485"/>
        <v>-0.18932209343168238</v>
      </c>
      <c r="V1316" s="1">
        <f t="shared" si="486"/>
        <v>-0.18073112401776559</v>
      </c>
      <c r="W1316" s="1">
        <f t="shared" si="487"/>
        <v>-0.18672477371773388</v>
      </c>
      <c r="X1316" s="1">
        <f t="shared" si="488"/>
        <v>-0.18398923646148679</v>
      </c>
      <c r="Y1316" s="1">
        <f t="shared" si="489"/>
        <v>-0.14830508474576276</v>
      </c>
      <c r="Z1316" s="1">
        <f t="shared" si="490"/>
        <v>-0.15249156987635815</v>
      </c>
      <c r="AA1316" s="1">
        <f t="shared" si="491"/>
        <v>-0.16244411326378527</v>
      </c>
      <c r="AB1316" s="1">
        <f t="shared" si="492"/>
        <v>-0.1160714285714286</v>
      </c>
      <c r="AD1316" s="2">
        <f t="shared" ca="1" si="476"/>
        <v>1</v>
      </c>
      <c r="AE1316" s="2">
        <f t="shared" ca="1" si="477"/>
        <v>1</v>
      </c>
      <c r="AF1316" s="2">
        <f t="shared" ca="1" si="478"/>
        <v>1</v>
      </c>
      <c r="AG1316" s="2">
        <f t="shared" ca="1" si="479"/>
        <v>1</v>
      </c>
      <c r="AH1316" s="2">
        <f t="shared" ca="1" si="480"/>
        <v>1</v>
      </c>
      <c r="AI1316" s="2">
        <f t="shared" ca="1" si="481"/>
        <v>1</v>
      </c>
      <c r="AJ1316" s="2">
        <f t="shared" ca="1" si="482"/>
        <v>1</v>
      </c>
      <c r="AK1316" s="2">
        <f t="shared" ca="1" si="483"/>
        <v>1</v>
      </c>
      <c r="AM1316">
        <f ca="1">+IF(COUNTIFS(AM$4:AM1315,1,$Q$4:$Q1315,$Q1316)=1,0,IF(U1316*AD1316&lt;$AO$1,1,0))</f>
        <v>0</v>
      </c>
      <c r="AN1316">
        <f ca="1">+IF(COUNTIFS(AN$4:AN1315,1,$Q$4:$Q1315,$Q1316)=1,0,IF(V1316*AE1316&lt;$AO$1,1,0))</f>
        <v>0</v>
      </c>
      <c r="AO1316">
        <f ca="1">+IF(COUNTIFS(AO$4:AO1315,1,$Q$4:$Q1315,$Q1316)=1,0,IF(W1316*AF1316&lt;$AO$1,1,0))</f>
        <v>0</v>
      </c>
      <c r="AP1316">
        <f ca="1">+IF(COUNTIFS(AP$4:AP1315,1,$Q$4:$Q1315,$Q1316)=1,0,IF(X1316*AG1316&lt;$AO$1,1,0))</f>
        <v>0</v>
      </c>
      <c r="AQ1316">
        <f ca="1">+IF(COUNTIFS(AQ$4:AQ1315,1,$Q$4:$Q1315,$Q1316)=1,0,IF(Y1316*AH1316&lt;$AO$1,1,0))</f>
        <v>0</v>
      </c>
      <c r="AR1316">
        <f ca="1">+IF(COUNTIFS(AR$4:AR1315,1,$Q$4:$Q1315,$Q1316)=1,0,IF(Z1316*AI1316&lt;$AO$1,1,0))</f>
        <v>0</v>
      </c>
      <c r="AS1316">
        <f ca="1">+IF(COUNTIFS(AS$4:AS1315,1,$Q$4:$Q1315,$Q1316)=1,0,IF(AA1316*AJ1316&lt;$AO$1,1,0))</f>
        <v>0</v>
      </c>
      <c r="AT1316">
        <f ca="1">+IF(COUNTIFS(AT$4:AT1315,1,$Q$4:$Q1315,$Q1316)=1,0,IF(AB1316*AK1316&lt;$AO$1,1,0))</f>
        <v>0</v>
      </c>
      <c r="AU1316">
        <f t="shared" ca="1" si="474"/>
        <v>0</v>
      </c>
      <c r="AW1316">
        <f ca="1">1*(COUNTIFS($Q$4:$Q1315,Q1316,AU$4:AU1315,1)&gt;0)</f>
        <v>1</v>
      </c>
      <c r="AX1316" t="str">
        <f t="shared" ca="1" si="484"/>
        <v/>
      </c>
    </row>
    <row r="1317" spans="2:50" x14ac:dyDescent="0.35">
      <c r="B1317">
        <f t="shared" si="475"/>
        <v>1314</v>
      </c>
      <c r="C1317" s="5">
        <f>AVERAGEIFS(TimeSeries!1315:1315,TimeSeries!$1:$1,"&lt;="&amp;C$3,TimeSeries!$1:$1,"&gt;="&amp;C$2)</f>
        <v>116.6</v>
      </c>
      <c r="D1317" s="5">
        <f>AVERAGEIFS(TimeSeries!1315:1315,TimeSeries!$1:$1,"&lt;="&amp;D$3,TimeSeries!$1:$1,"&gt;="&amp;D$2)</f>
        <v>121.1</v>
      </c>
      <c r="E1317" s="5">
        <f>AVERAGEIFS(TimeSeries!1315:1315,TimeSeries!$1:$1,"&lt;="&amp;E$3,TimeSeries!$1:$1,"&gt;="&amp;E$2)</f>
        <v>122.5</v>
      </c>
      <c r="F1317" s="5">
        <f>AVERAGEIFS(TimeSeries!1315:1315,TimeSeries!$1:$1,"&lt;="&amp;F$3,TimeSeries!$1:$1,"&gt;="&amp;F$2)</f>
        <v>124</v>
      </c>
      <c r="G1317" s="5">
        <f>AVERAGEIFS(TimeSeries!1315:1315,TimeSeries!$1:$1,"&lt;="&amp;G$3,TimeSeries!$1:$1,"&gt;="&amp;G$2)</f>
        <v>122.6</v>
      </c>
      <c r="H1317" s="5">
        <f>AVERAGEIFS(TimeSeries!1315:1315,TimeSeries!$1:$1,"&lt;="&amp;H$3,TimeSeries!$1:$1,"&gt;="&amp;H$2)</f>
        <v>113.6</v>
      </c>
      <c r="I1317" s="5">
        <f>AVERAGEIFS(TimeSeries!1315:1315,TimeSeries!$1:$1,"&lt;="&amp;I$3,TimeSeries!$1:$1,"&gt;="&amp;I$2)</f>
        <v>112.2</v>
      </c>
      <c r="J1317" s="5">
        <f>AVERAGEIFS(TimeSeries!1315:1315,TimeSeries!$1:$1,"&lt;="&amp;J$3,TimeSeries!$1:$1,"&gt;="&amp;J$2)</f>
        <v>117.4</v>
      </c>
      <c r="K1317" s="5">
        <f>+TimeSeries!I1315</f>
        <v>118.47499999999999</v>
      </c>
      <c r="M1317">
        <f t="shared" si="470"/>
        <v>118.11874999999999</v>
      </c>
      <c r="N1317">
        <f t="shared" si="471"/>
        <v>125.40625</v>
      </c>
      <c r="O1317">
        <f t="shared" si="473"/>
        <v>0</v>
      </c>
      <c r="P1317">
        <f t="shared" si="472"/>
        <v>0</v>
      </c>
      <c r="Q1317">
        <f>+INDEX(TimeSeries!$A:$ZZ,'TimeSeries - Formatted'!$B1317+1,'TimeSeries - Formatted'!K$1)</f>
        <v>47</v>
      </c>
      <c r="R1317">
        <f>SUM(O$4:O1317)</f>
        <v>63</v>
      </c>
      <c r="S1317">
        <f>SUM(P$4:P1317)</f>
        <v>64</v>
      </c>
      <c r="U1317" s="1">
        <f t="shared" si="485"/>
        <v>-0.18089216719353707</v>
      </c>
      <c r="V1317" s="1">
        <f t="shared" si="486"/>
        <v>-0.17253160232319786</v>
      </c>
      <c r="W1317" s="1">
        <f t="shared" si="487"/>
        <v>-0.1786791820315119</v>
      </c>
      <c r="X1317" s="1">
        <f t="shared" si="488"/>
        <v>-0.16582576522031622</v>
      </c>
      <c r="Y1317" s="1">
        <f t="shared" si="489"/>
        <v>-0.13418079096045199</v>
      </c>
      <c r="Z1317" s="1">
        <f t="shared" si="490"/>
        <v>-0.14874484825777445</v>
      </c>
      <c r="AA1317" s="1">
        <f t="shared" si="491"/>
        <v>-0.16393442622950816</v>
      </c>
      <c r="AB1317" s="1">
        <f t="shared" si="492"/>
        <v>-0.12648809523809523</v>
      </c>
      <c r="AD1317" s="2">
        <f t="shared" ca="1" si="476"/>
        <v>1</v>
      </c>
      <c r="AE1317" s="2">
        <f t="shared" ca="1" si="477"/>
        <v>1</v>
      </c>
      <c r="AF1317" s="2">
        <f t="shared" ca="1" si="478"/>
        <v>1</v>
      </c>
      <c r="AG1317" s="2">
        <f t="shared" ca="1" si="479"/>
        <v>1</v>
      </c>
      <c r="AH1317" s="2">
        <f t="shared" ca="1" si="480"/>
        <v>1</v>
      </c>
      <c r="AI1317" s="2">
        <f t="shared" ca="1" si="481"/>
        <v>1</v>
      </c>
      <c r="AJ1317" s="2">
        <f t="shared" ca="1" si="482"/>
        <v>1</v>
      </c>
      <c r="AK1317" s="2">
        <f t="shared" ca="1" si="483"/>
        <v>1</v>
      </c>
      <c r="AM1317">
        <f ca="1">+IF(COUNTIFS(AM$4:AM1316,1,$Q$4:$Q1316,$Q1317)=1,0,IF(U1317*AD1317&lt;$AO$1,1,0))</f>
        <v>0</v>
      </c>
      <c r="AN1317">
        <f ca="1">+IF(COUNTIFS(AN$4:AN1316,1,$Q$4:$Q1316,$Q1317)=1,0,IF(V1317*AE1317&lt;$AO$1,1,0))</f>
        <v>0</v>
      </c>
      <c r="AO1317">
        <f ca="1">+IF(COUNTIFS(AO$4:AO1316,1,$Q$4:$Q1316,$Q1317)=1,0,IF(W1317*AF1317&lt;$AO$1,1,0))</f>
        <v>0</v>
      </c>
      <c r="AP1317">
        <f ca="1">+IF(COUNTIFS(AP$4:AP1316,1,$Q$4:$Q1316,$Q1317)=1,0,IF(X1317*AG1317&lt;$AO$1,1,0))</f>
        <v>0</v>
      </c>
      <c r="AQ1317">
        <f ca="1">+IF(COUNTIFS(AQ$4:AQ1316,1,$Q$4:$Q1316,$Q1317)=1,0,IF(Y1317*AH1317&lt;$AO$1,1,0))</f>
        <v>0</v>
      </c>
      <c r="AR1317">
        <f ca="1">+IF(COUNTIFS(AR$4:AR1316,1,$Q$4:$Q1316,$Q1317)=1,0,IF(Z1317*AI1317&lt;$AO$1,1,0))</f>
        <v>0</v>
      </c>
      <c r="AS1317">
        <f ca="1">+IF(COUNTIFS(AS$4:AS1316,1,$Q$4:$Q1316,$Q1317)=1,0,IF(AA1317*AJ1317&lt;$AO$1,1,0))</f>
        <v>0</v>
      </c>
      <c r="AT1317">
        <f ca="1">+IF(COUNTIFS(AT$4:AT1316,1,$Q$4:$Q1316,$Q1317)=1,0,IF(AB1317*AK1317&lt;$AO$1,1,0))</f>
        <v>0</v>
      </c>
      <c r="AU1317">
        <f t="shared" ca="1" si="474"/>
        <v>0</v>
      </c>
      <c r="AW1317">
        <f ca="1">1*(COUNTIFS($Q$4:$Q1316,Q1317,AU$4:AU1316,1)&gt;0)</f>
        <v>1</v>
      </c>
      <c r="AX1317" t="str">
        <f t="shared" ca="1" si="484"/>
        <v/>
      </c>
    </row>
    <row r="1318" spans="2:50" x14ac:dyDescent="0.35">
      <c r="B1318">
        <f t="shared" si="475"/>
        <v>1315</v>
      </c>
      <c r="C1318" s="5">
        <f>AVERAGEIFS(TimeSeries!1316:1316,TimeSeries!$1:$1,"&lt;="&amp;C$3,TimeSeries!$1:$1,"&gt;="&amp;C$2)</f>
        <v>117.8</v>
      </c>
      <c r="D1318" s="5">
        <f>AVERAGEIFS(TimeSeries!1316:1316,TimeSeries!$1:$1,"&lt;="&amp;D$3,TimeSeries!$1:$1,"&gt;="&amp;D$2)</f>
        <v>122.8</v>
      </c>
      <c r="E1318" s="5">
        <f>AVERAGEIFS(TimeSeries!1316:1316,TimeSeries!$1:$1,"&lt;="&amp;E$3,TimeSeries!$1:$1,"&gt;="&amp;E$2)</f>
        <v>124.95</v>
      </c>
      <c r="F1318" s="5">
        <f>AVERAGEIFS(TimeSeries!1316:1316,TimeSeries!$1:$1,"&lt;="&amp;F$3,TimeSeries!$1:$1,"&gt;="&amp;F$2)</f>
        <v>126.45</v>
      </c>
      <c r="G1318" s="5">
        <f>AVERAGEIFS(TimeSeries!1316:1316,TimeSeries!$1:$1,"&lt;="&amp;G$3,TimeSeries!$1:$1,"&gt;="&amp;G$2)</f>
        <v>122.2</v>
      </c>
      <c r="H1318" s="5">
        <f>AVERAGEIFS(TimeSeries!1316:1316,TimeSeries!$1:$1,"&lt;="&amp;H$3,TimeSeries!$1:$1,"&gt;="&amp;H$2)</f>
        <v>112.7</v>
      </c>
      <c r="I1318" s="5">
        <f>AVERAGEIFS(TimeSeries!1316:1316,TimeSeries!$1:$1,"&lt;="&amp;I$3,TimeSeries!$1:$1,"&gt;="&amp;I$2)</f>
        <v>112.7</v>
      </c>
      <c r="J1318" s="5">
        <f>AVERAGEIFS(TimeSeries!1316:1316,TimeSeries!$1:$1,"&lt;="&amp;J$3,TimeSeries!$1:$1,"&gt;="&amp;J$2)</f>
        <v>117.4</v>
      </c>
      <c r="K1318" s="5">
        <f>+TimeSeries!I1316</f>
        <v>119.41249999999999</v>
      </c>
      <c r="M1318">
        <f t="shared" si="470"/>
        <v>118.11874999999999</v>
      </c>
      <c r="N1318">
        <f t="shared" si="471"/>
        <v>125.40625</v>
      </c>
      <c r="O1318">
        <f t="shared" si="473"/>
        <v>1</v>
      </c>
      <c r="P1318">
        <f t="shared" si="472"/>
        <v>0</v>
      </c>
      <c r="Q1318">
        <f>+INDEX(TimeSeries!$A:$ZZ,'TimeSeries - Formatted'!$B1318+1,'TimeSeries - Formatted'!K$1)</f>
        <v>47</v>
      </c>
      <c r="R1318">
        <f>SUM(O$4:O1318)</f>
        <v>64</v>
      </c>
      <c r="S1318">
        <f>SUM(P$4:P1318)</f>
        <v>64</v>
      </c>
      <c r="U1318" s="1">
        <f t="shared" si="485"/>
        <v>-0.17246224095539164</v>
      </c>
      <c r="V1318" s="1">
        <f t="shared" si="486"/>
        <v>-0.16091561325589343</v>
      </c>
      <c r="W1318" s="1">
        <f t="shared" si="487"/>
        <v>-0.1622527656721422</v>
      </c>
      <c r="X1318" s="1">
        <f t="shared" si="488"/>
        <v>-0.14934409687184669</v>
      </c>
      <c r="Y1318" s="1">
        <f t="shared" si="489"/>
        <v>-0.13700564971751406</v>
      </c>
      <c r="Z1318" s="1">
        <f t="shared" si="490"/>
        <v>-0.15548894717122508</v>
      </c>
      <c r="AA1318" s="1">
        <f t="shared" si="491"/>
        <v>-0.16020864381520106</v>
      </c>
      <c r="AB1318" s="1">
        <f t="shared" si="492"/>
        <v>-0.12648809523809523</v>
      </c>
      <c r="AD1318" s="2">
        <f t="shared" ca="1" si="476"/>
        <v>1</v>
      </c>
      <c r="AE1318" s="2">
        <f t="shared" ca="1" si="477"/>
        <v>1</v>
      </c>
      <c r="AF1318" s="2">
        <f t="shared" ca="1" si="478"/>
        <v>1</v>
      </c>
      <c r="AG1318" s="2">
        <f t="shared" ca="1" si="479"/>
        <v>1</v>
      </c>
      <c r="AH1318" s="2">
        <f t="shared" ca="1" si="480"/>
        <v>1</v>
      </c>
      <c r="AI1318" s="2">
        <f t="shared" ca="1" si="481"/>
        <v>1</v>
      </c>
      <c r="AJ1318" s="2">
        <f t="shared" ca="1" si="482"/>
        <v>1</v>
      </c>
      <c r="AK1318" s="2">
        <f t="shared" ca="1" si="483"/>
        <v>1</v>
      </c>
      <c r="AM1318">
        <f ca="1">+IF(COUNTIFS(AM$4:AM1317,1,$Q$4:$Q1317,$Q1318)=1,0,IF(U1318*AD1318&lt;$AO$1,1,0))</f>
        <v>0</v>
      </c>
      <c r="AN1318">
        <f ca="1">+IF(COUNTIFS(AN$4:AN1317,1,$Q$4:$Q1317,$Q1318)=1,0,IF(V1318*AE1318&lt;$AO$1,1,0))</f>
        <v>0</v>
      </c>
      <c r="AO1318">
        <f ca="1">+IF(COUNTIFS(AO$4:AO1317,1,$Q$4:$Q1317,$Q1318)=1,0,IF(W1318*AF1318&lt;$AO$1,1,0))</f>
        <v>0</v>
      </c>
      <c r="AP1318">
        <f ca="1">+IF(COUNTIFS(AP$4:AP1317,1,$Q$4:$Q1317,$Q1318)=1,0,IF(X1318*AG1318&lt;$AO$1,1,0))</f>
        <v>0</v>
      </c>
      <c r="AQ1318">
        <f ca="1">+IF(COUNTIFS(AQ$4:AQ1317,1,$Q$4:$Q1317,$Q1318)=1,0,IF(Y1318*AH1318&lt;$AO$1,1,0))</f>
        <v>0</v>
      </c>
      <c r="AR1318">
        <f ca="1">+IF(COUNTIFS(AR$4:AR1317,1,$Q$4:$Q1317,$Q1318)=1,0,IF(Z1318*AI1318&lt;$AO$1,1,0))</f>
        <v>0</v>
      </c>
      <c r="AS1318">
        <f ca="1">+IF(COUNTIFS(AS$4:AS1317,1,$Q$4:$Q1317,$Q1318)=1,0,IF(AA1318*AJ1318&lt;$AO$1,1,0))</f>
        <v>0</v>
      </c>
      <c r="AT1318">
        <f ca="1">+IF(COUNTIFS(AT$4:AT1317,1,$Q$4:$Q1317,$Q1318)=1,0,IF(AB1318*AK1318&lt;$AO$1,1,0))</f>
        <v>0</v>
      </c>
      <c r="AU1318">
        <f t="shared" ca="1" si="474"/>
        <v>0</v>
      </c>
      <c r="AW1318">
        <f ca="1">1*(COUNTIFS($Q$4:$Q1317,Q1318,AU$4:AU1317,1)&gt;0)</f>
        <v>1</v>
      </c>
      <c r="AX1318" t="str">
        <f t="shared" ca="1" si="484"/>
        <v/>
      </c>
    </row>
    <row r="1319" spans="2:50" x14ac:dyDescent="0.35">
      <c r="B1319">
        <f t="shared" si="475"/>
        <v>1316</v>
      </c>
      <c r="C1319" s="5">
        <f>AVERAGEIFS(TimeSeries!1317:1317,TimeSeries!$1:$1,"&lt;="&amp;C$3,TimeSeries!$1:$1,"&gt;="&amp;C$2)</f>
        <v>120.75</v>
      </c>
      <c r="D1319" s="5">
        <f>AVERAGEIFS(TimeSeries!1317:1317,TimeSeries!$1:$1,"&lt;="&amp;D$3,TimeSeries!$1:$1,"&gt;="&amp;D$2)</f>
        <v>125.25</v>
      </c>
      <c r="E1319" s="5">
        <f>AVERAGEIFS(TimeSeries!1317:1317,TimeSeries!$1:$1,"&lt;="&amp;E$3,TimeSeries!$1:$1,"&gt;="&amp;E$2)</f>
        <v>126.65</v>
      </c>
      <c r="F1319" s="5">
        <f>AVERAGEIFS(TimeSeries!1317:1317,TimeSeries!$1:$1,"&lt;="&amp;F$3,TimeSeries!$1:$1,"&gt;="&amp;F$2)</f>
        <v>131.15</v>
      </c>
      <c r="G1319" s="5">
        <f>AVERAGEIFS(TimeSeries!1317:1317,TimeSeries!$1:$1,"&lt;="&amp;G$3,TimeSeries!$1:$1,"&gt;="&amp;G$2)</f>
        <v>126.2</v>
      </c>
      <c r="H1319" s="5">
        <f>AVERAGEIFS(TimeSeries!1317:1317,TimeSeries!$1:$1,"&lt;="&amp;H$3,TimeSeries!$1:$1,"&gt;="&amp;H$2)</f>
        <v>113.7</v>
      </c>
      <c r="I1319" s="5">
        <f>AVERAGEIFS(TimeSeries!1317:1317,TimeSeries!$1:$1,"&lt;="&amp;I$3,TimeSeries!$1:$1,"&gt;="&amp;I$2)</f>
        <v>110.85</v>
      </c>
      <c r="J1319" s="5">
        <f>AVERAGEIFS(TimeSeries!1317:1317,TimeSeries!$1:$1,"&lt;="&amp;J$3,TimeSeries!$1:$1,"&gt;="&amp;J$2)</f>
        <v>111.7</v>
      </c>
      <c r="K1319" s="5">
        <f>+TimeSeries!I1317</f>
        <v>121.11250000000001</v>
      </c>
      <c r="M1319">
        <f t="shared" si="470"/>
        <v>118.11874999999999</v>
      </c>
      <c r="N1319">
        <f t="shared" si="471"/>
        <v>125.40625</v>
      </c>
      <c r="O1319">
        <f t="shared" si="473"/>
        <v>0</v>
      </c>
      <c r="P1319">
        <f t="shared" si="472"/>
        <v>0</v>
      </c>
      <c r="Q1319">
        <f>+INDEX(TimeSeries!$A:$ZZ,'TimeSeries - Formatted'!$B1319+1,'TimeSeries - Formatted'!K$1)</f>
        <v>47</v>
      </c>
      <c r="R1319">
        <f>SUM(O$4:O1319)</f>
        <v>64</v>
      </c>
      <c r="S1319">
        <f>SUM(P$4:P1319)</f>
        <v>64</v>
      </c>
      <c r="U1319" s="1">
        <f t="shared" si="485"/>
        <v>-0.15173867228661742</v>
      </c>
      <c r="V1319" s="1">
        <f t="shared" si="486"/>
        <v>-0.11702502643637647</v>
      </c>
      <c r="W1319" s="1">
        <f t="shared" si="487"/>
        <v>-0.10715544589354942</v>
      </c>
      <c r="X1319" s="1">
        <f t="shared" si="488"/>
        <v>-9.1444405957741504E-2</v>
      </c>
      <c r="Y1319" s="1">
        <f t="shared" si="489"/>
        <v>-8.5175788329104662E-2</v>
      </c>
      <c r="Z1319" s="1">
        <f t="shared" si="490"/>
        <v>-0.14799550393405758</v>
      </c>
      <c r="AA1319" s="1">
        <f t="shared" si="491"/>
        <v>-0.17399403874813713</v>
      </c>
      <c r="AB1319" s="1">
        <f t="shared" si="492"/>
        <v>-0.16889880952380953</v>
      </c>
      <c r="AD1319" s="2">
        <f t="shared" ca="1" si="476"/>
        <v>1</v>
      </c>
      <c r="AE1319" s="2">
        <f t="shared" ca="1" si="477"/>
        <v>1</v>
      </c>
      <c r="AF1319" s="2">
        <f t="shared" ca="1" si="478"/>
        <v>1</v>
      </c>
      <c r="AG1319" s="2">
        <f t="shared" ca="1" si="479"/>
        <v>1</v>
      </c>
      <c r="AH1319" s="2">
        <f t="shared" ca="1" si="480"/>
        <v>1</v>
      </c>
      <c r="AI1319" s="2">
        <f t="shared" ca="1" si="481"/>
        <v>1</v>
      </c>
      <c r="AJ1319" s="2">
        <f t="shared" ca="1" si="482"/>
        <v>1</v>
      </c>
      <c r="AK1319" s="2">
        <f t="shared" ca="1" si="483"/>
        <v>1</v>
      </c>
      <c r="AM1319">
        <f ca="1">+IF(COUNTIFS(AM$4:AM1318,1,$Q$4:$Q1318,$Q1319)=1,0,IF(U1319*AD1319&lt;$AO$1,1,0))</f>
        <v>0</v>
      </c>
      <c r="AN1319">
        <f ca="1">+IF(COUNTIFS(AN$4:AN1318,1,$Q$4:$Q1318,$Q1319)=1,0,IF(V1319*AE1319&lt;$AO$1,1,0))</f>
        <v>0</v>
      </c>
      <c r="AO1319">
        <f ca="1">+IF(COUNTIFS(AO$4:AO1318,1,$Q$4:$Q1318,$Q1319)=1,0,IF(W1319*AF1319&lt;$AO$1,1,0))</f>
        <v>0</v>
      </c>
      <c r="AP1319">
        <f ca="1">+IF(COUNTIFS(AP$4:AP1318,1,$Q$4:$Q1318,$Q1319)=1,0,IF(X1319*AG1319&lt;$AO$1,1,0))</f>
        <v>0</v>
      </c>
      <c r="AQ1319">
        <f ca="1">+IF(COUNTIFS(AQ$4:AQ1318,1,$Q$4:$Q1318,$Q1319)=1,0,IF(Y1319*AH1319&lt;$AO$1,1,0))</f>
        <v>0</v>
      </c>
      <c r="AR1319">
        <f ca="1">+IF(COUNTIFS(AR$4:AR1318,1,$Q$4:$Q1318,$Q1319)=1,0,IF(Z1319*AI1319&lt;$AO$1,1,0))</f>
        <v>0</v>
      </c>
      <c r="AS1319">
        <f ca="1">+IF(COUNTIFS(AS$4:AS1318,1,$Q$4:$Q1318,$Q1319)=1,0,IF(AA1319*AJ1319&lt;$AO$1,1,0))</f>
        <v>0</v>
      </c>
      <c r="AT1319">
        <f ca="1">+IF(COUNTIFS(AT$4:AT1318,1,$Q$4:$Q1318,$Q1319)=1,0,IF(AB1319*AK1319&lt;$AO$1,1,0))</f>
        <v>0</v>
      </c>
      <c r="AU1319">
        <f t="shared" ca="1" si="474"/>
        <v>0</v>
      </c>
      <c r="AW1319">
        <f ca="1">1*(COUNTIFS($Q$4:$Q1318,Q1319,AU$4:AU1318,1)&gt;0)</f>
        <v>1</v>
      </c>
      <c r="AX1319" t="str">
        <f t="shared" ca="1" si="484"/>
        <v/>
      </c>
    </row>
    <row r="1320" spans="2:50" x14ac:dyDescent="0.35">
      <c r="B1320">
        <f t="shared" si="475"/>
        <v>1317</v>
      </c>
      <c r="C1320" s="5">
        <f>AVERAGEIFS(TimeSeries!1318:1318,TimeSeries!$1:$1,"&lt;="&amp;C$3,TimeSeries!$1:$1,"&gt;="&amp;C$2)</f>
        <v>123.65</v>
      </c>
      <c r="D1320" s="5">
        <f>AVERAGEIFS(TimeSeries!1318:1318,TimeSeries!$1:$1,"&lt;="&amp;D$3,TimeSeries!$1:$1,"&gt;="&amp;D$2)</f>
        <v>128.15</v>
      </c>
      <c r="E1320" s="5">
        <f>AVERAGEIFS(TimeSeries!1318:1318,TimeSeries!$1:$1,"&lt;="&amp;E$3,TimeSeries!$1:$1,"&gt;="&amp;E$2)</f>
        <v>129.55000000000001</v>
      </c>
      <c r="F1320" s="5">
        <f>AVERAGEIFS(TimeSeries!1318:1318,TimeSeries!$1:$1,"&lt;="&amp;F$3,TimeSeries!$1:$1,"&gt;="&amp;F$2)</f>
        <v>132.55000000000001</v>
      </c>
      <c r="G1320" s="5">
        <f>AVERAGEIFS(TimeSeries!1318:1318,TimeSeries!$1:$1,"&lt;="&amp;G$3,TimeSeries!$1:$1,"&gt;="&amp;G$2)</f>
        <v>129.75</v>
      </c>
      <c r="H1320" s="5">
        <f>AVERAGEIFS(TimeSeries!1318:1318,TimeSeries!$1:$1,"&lt;="&amp;H$3,TimeSeries!$1:$1,"&gt;="&amp;H$2)</f>
        <v>118.75</v>
      </c>
      <c r="I1320" s="5">
        <f>AVERAGEIFS(TimeSeries!1318:1318,TimeSeries!$1:$1,"&lt;="&amp;I$3,TimeSeries!$1:$1,"&gt;="&amp;I$2)</f>
        <v>115.2</v>
      </c>
      <c r="J1320" s="5">
        <f>AVERAGEIFS(TimeSeries!1318:1318,TimeSeries!$1:$1,"&lt;="&amp;J$3,TimeSeries!$1:$1,"&gt;="&amp;J$2)</f>
        <v>117.4</v>
      </c>
      <c r="K1320" s="5">
        <f>+TimeSeries!I1318</f>
        <v>124.53749999999999</v>
      </c>
      <c r="M1320">
        <f t="shared" si="470"/>
        <v>118.11874999999999</v>
      </c>
      <c r="N1320">
        <f t="shared" si="471"/>
        <v>125.35</v>
      </c>
      <c r="O1320">
        <f t="shared" si="473"/>
        <v>0</v>
      </c>
      <c r="P1320">
        <f t="shared" si="472"/>
        <v>0</v>
      </c>
      <c r="Q1320">
        <f>+INDEX(TimeSeries!$A:$ZZ,'TimeSeries - Formatted'!$B1320+1,'TimeSeries - Formatted'!K$1)</f>
        <v>47</v>
      </c>
      <c r="R1320">
        <f>SUM(O$4:O1320)</f>
        <v>64</v>
      </c>
      <c r="S1320">
        <f>SUM(P$4:P1320)</f>
        <v>64</v>
      </c>
      <c r="U1320" s="1">
        <f t="shared" si="485"/>
        <v>-8.6779911373707552E-2</v>
      </c>
      <c r="V1320" s="1">
        <f t="shared" si="486"/>
        <v>-2.8430629264594387E-2</v>
      </c>
      <c r="W1320" s="1">
        <f t="shared" si="487"/>
        <v>-1.7816527672479099E-2</v>
      </c>
      <c r="X1320" s="1">
        <f t="shared" si="488"/>
        <v>-1.7420311341734607E-2</v>
      </c>
      <c r="Y1320" s="1">
        <f t="shared" si="489"/>
        <v>9.7276264591439343E-3</v>
      </c>
      <c r="Z1320" s="1">
        <f t="shared" si="490"/>
        <v>-6.4960629921259838E-2</v>
      </c>
      <c r="AA1320" s="1">
        <f t="shared" si="491"/>
        <v>-0.11757947146687098</v>
      </c>
      <c r="AB1320" s="1">
        <f t="shared" si="492"/>
        <v>-9.7617217524980648E-2</v>
      </c>
      <c r="AD1320" s="2">
        <f t="shared" ca="1" si="476"/>
        <v>1</v>
      </c>
      <c r="AE1320" s="2">
        <f t="shared" ca="1" si="477"/>
        <v>1</v>
      </c>
      <c r="AF1320" s="2">
        <f t="shared" ca="1" si="478"/>
        <v>1</v>
      </c>
      <c r="AG1320" s="2">
        <f t="shared" ca="1" si="479"/>
        <v>1</v>
      </c>
      <c r="AH1320" s="2">
        <f t="shared" ca="1" si="480"/>
        <v>1</v>
      </c>
      <c r="AI1320" s="2">
        <f t="shared" ca="1" si="481"/>
        <v>1</v>
      </c>
      <c r="AJ1320" s="2">
        <f t="shared" ca="1" si="482"/>
        <v>1</v>
      </c>
      <c r="AK1320" s="2">
        <f t="shared" ca="1" si="483"/>
        <v>1</v>
      </c>
      <c r="AM1320">
        <f ca="1">+IF(COUNTIFS(AM$4:AM1319,1,$Q$4:$Q1319,$Q1320)=1,0,IF(U1320*AD1320&lt;$AO$1,1,0))</f>
        <v>0</v>
      </c>
      <c r="AN1320">
        <f ca="1">+IF(COUNTIFS(AN$4:AN1319,1,$Q$4:$Q1319,$Q1320)=1,0,IF(V1320*AE1320&lt;$AO$1,1,0))</f>
        <v>0</v>
      </c>
      <c r="AO1320">
        <f ca="1">+IF(COUNTIFS(AO$4:AO1319,1,$Q$4:$Q1319,$Q1320)=1,0,IF(W1320*AF1320&lt;$AO$1,1,0))</f>
        <v>0</v>
      </c>
      <c r="AP1320">
        <f ca="1">+IF(COUNTIFS(AP$4:AP1319,1,$Q$4:$Q1319,$Q1320)=1,0,IF(X1320*AG1320&lt;$AO$1,1,0))</f>
        <v>0</v>
      </c>
      <c r="AQ1320">
        <f ca="1">+IF(COUNTIFS(AQ$4:AQ1319,1,$Q$4:$Q1319,$Q1320)=1,0,IF(Y1320*AH1320&lt;$AO$1,1,0))</f>
        <v>0</v>
      </c>
      <c r="AR1320">
        <f ca="1">+IF(COUNTIFS(AR$4:AR1319,1,$Q$4:$Q1319,$Q1320)=1,0,IF(Z1320*AI1320&lt;$AO$1,1,0))</f>
        <v>0</v>
      </c>
      <c r="AS1320">
        <f ca="1">+IF(COUNTIFS(AS$4:AS1319,1,$Q$4:$Q1319,$Q1320)=1,0,IF(AA1320*AJ1320&lt;$AO$1,1,0))</f>
        <v>0</v>
      </c>
      <c r="AT1320">
        <f ca="1">+IF(COUNTIFS(AT$4:AT1319,1,$Q$4:$Q1319,$Q1320)=1,0,IF(AB1320*AK1320&lt;$AO$1,1,0))</f>
        <v>0</v>
      </c>
      <c r="AU1320">
        <f t="shared" ca="1" si="474"/>
        <v>0</v>
      </c>
      <c r="AW1320">
        <f ca="1">1*(COUNTIFS($Q$4:$Q1319,Q1320,AU$4:AU1319,1)&gt;0)</f>
        <v>1</v>
      </c>
      <c r="AX1320" t="str">
        <f t="shared" ca="1" si="484"/>
        <v/>
      </c>
    </row>
    <row r="1321" spans="2:50" x14ac:dyDescent="0.35">
      <c r="B1321">
        <f t="shared" si="475"/>
        <v>1318</v>
      </c>
      <c r="C1321" s="5">
        <f>AVERAGEIFS(TimeSeries!1319:1319,TimeSeries!$1:$1,"&lt;="&amp;C$3,TimeSeries!$1:$1,"&gt;="&amp;C$2)</f>
        <v>126.05</v>
      </c>
      <c r="D1321" s="5">
        <f>AVERAGEIFS(TimeSeries!1319:1319,TimeSeries!$1:$1,"&lt;="&amp;D$3,TimeSeries!$1:$1,"&gt;="&amp;D$2)</f>
        <v>130.55000000000001</v>
      </c>
      <c r="E1321" s="5">
        <f>AVERAGEIFS(TimeSeries!1319:1319,TimeSeries!$1:$1,"&lt;="&amp;E$3,TimeSeries!$1:$1,"&gt;="&amp;E$2)</f>
        <v>131.94999999999999</v>
      </c>
      <c r="F1321" s="5">
        <f>AVERAGEIFS(TimeSeries!1319:1319,TimeSeries!$1:$1,"&lt;="&amp;F$3,TimeSeries!$1:$1,"&gt;="&amp;F$2)</f>
        <v>133.94999999999999</v>
      </c>
      <c r="G1321" s="5">
        <f>AVERAGEIFS(TimeSeries!1319:1319,TimeSeries!$1:$1,"&lt;="&amp;G$3,TimeSeries!$1:$1,"&gt;="&amp;G$2)</f>
        <v>129.75</v>
      </c>
      <c r="H1321" s="5">
        <f>AVERAGEIFS(TimeSeries!1319:1319,TimeSeries!$1:$1,"&lt;="&amp;H$3,TimeSeries!$1:$1,"&gt;="&amp;H$2)</f>
        <v>119.75</v>
      </c>
      <c r="I1321" s="5">
        <f>AVERAGEIFS(TimeSeries!1319:1319,TimeSeries!$1:$1,"&lt;="&amp;I$3,TimeSeries!$1:$1,"&gt;="&amp;I$2)</f>
        <v>116.2</v>
      </c>
      <c r="J1321" s="5">
        <f>AVERAGEIFS(TimeSeries!1319:1319,TimeSeries!$1:$1,"&lt;="&amp;J$3,TimeSeries!$1:$1,"&gt;="&amp;J$2)</f>
        <v>117.4</v>
      </c>
      <c r="K1321" s="5">
        <f>+TimeSeries!I1319</f>
        <v>125.9875</v>
      </c>
      <c r="M1321">
        <f t="shared" si="470"/>
        <v>118.11874999999999</v>
      </c>
      <c r="N1321">
        <f t="shared" si="471"/>
        <v>125.26249999999999</v>
      </c>
      <c r="O1321">
        <f t="shared" si="473"/>
        <v>0</v>
      </c>
      <c r="P1321">
        <f t="shared" si="472"/>
        <v>1</v>
      </c>
      <c r="Q1321">
        <f>+INDEX(TimeSeries!$A:$ZZ,'TimeSeries - Formatted'!$B1321+1,'TimeSeries - Formatted'!K$1)</f>
        <v>47</v>
      </c>
      <c r="R1321">
        <f>SUM(O$4:O1321)</f>
        <v>64</v>
      </c>
      <c r="S1321">
        <f>SUM(P$4:P1321)</f>
        <v>65</v>
      </c>
      <c r="U1321" s="1">
        <f t="shared" si="485"/>
        <v>6.3872255489021423E-3</v>
      </c>
      <c r="V1321" s="1">
        <f t="shared" si="486"/>
        <v>1.8728053062817107E-2</v>
      </c>
      <c r="W1321" s="1">
        <f t="shared" si="487"/>
        <v>1.8525665766113253E-2</v>
      </c>
      <c r="X1321" s="1">
        <f t="shared" si="488"/>
        <v>1.0562052055827831E-2</v>
      </c>
      <c r="Y1321" s="1">
        <f t="shared" si="489"/>
        <v>0</v>
      </c>
      <c r="Z1321" s="1">
        <f t="shared" si="490"/>
        <v>-2.914238134887559E-3</v>
      </c>
      <c r="AA1321" s="1">
        <f t="shared" si="491"/>
        <v>-3.8079470198675414E-2</v>
      </c>
      <c r="AB1321" s="1">
        <f t="shared" si="492"/>
        <v>-3.4539473684210398E-2</v>
      </c>
      <c r="AD1321" s="2">
        <f t="shared" ca="1" si="476"/>
        <v>1</v>
      </c>
      <c r="AE1321" s="2">
        <f t="shared" ca="1" si="477"/>
        <v>1</v>
      </c>
      <c r="AF1321" s="2">
        <f t="shared" ca="1" si="478"/>
        <v>1</v>
      </c>
      <c r="AG1321" s="2">
        <f t="shared" ca="1" si="479"/>
        <v>1</v>
      </c>
      <c r="AH1321" s="2">
        <f t="shared" ca="1" si="480"/>
        <v>1</v>
      </c>
      <c r="AI1321" s="2">
        <f t="shared" ca="1" si="481"/>
        <v>1</v>
      </c>
      <c r="AJ1321" s="2">
        <f t="shared" ca="1" si="482"/>
        <v>1</v>
      </c>
      <c r="AK1321" s="2">
        <f t="shared" ca="1" si="483"/>
        <v>1</v>
      </c>
      <c r="AM1321">
        <f ca="1">+IF(COUNTIFS(AM$4:AM1320,1,$Q$4:$Q1320,$Q1321)=1,0,IF(U1321*AD1321&lt;$AO$1,1,0))</f>
        <v>0</v>
      </c>
      <c r="AN1321">
        <f ca="1">+IF(COUNTIFS(AN$4:AN1320,1,$Q$4:$Q1320,$Q1321)=1,0,IF(V1321*AE1321&lt;$AO$1,1,0))</f>
        <v>0</v>
      </c>
      <c r="AO1321">
        <f ca="1">+IF(COUNTIFS(AO$4:AO1320,1,$Q$4:$Q1320,$Q1321)=1,0,IF(W1321*AF1321&lt;$AO$1,1,0))</f>
        <v>0</v>
      </c>
      <c r="AP1321">
        <f ca="1">+IF(COUNTIFS(AP$4:AP1320,1,$Q$4:$Q1320,$Q1321)=1,0,IF(X1321*AG1321&lt;$AO$1,1,0))</f>
        <v>0</v>
      </c>
      <c r="AQ1321">
        <f ca="1">+IF(COUNTIFS(AQ$4:AQ1320,1,$Q$4:$Q1320,$Q1321)=1,0,IF(Y1321*AH1321&lt;$AO$1,1,0))</f>
        <v>0</v>
      </c>
      <c r="AR1321">
        <f ca="1">+IF(COUNTIFS(AR$4:AR1320,1,$Q$4:$Q1320,$Q1321)=1,0,IF(Z1321*AI1321&lt;$AO$1,1,0))</f>
        <v>0</v>
      </c>
      <c r="AS1321">
        <f ca="1">+IF(COUNTIFS(AS$4:AS1320,1,$Q$4:$Q1320,$Q1321)=1,0,IF(AA1321*AJ1321&lt;$AO$1,1,0))</f>
        <v>0</v>
      </c>
      <c r="AT1321">
        <f ca="1">+IF(COUNTIFS(AT$4:AT1320,1,$Q$4:$Q1320,$Q1321)=1,0,IF(AB1321*AK1321&lt;$AO$1,1,0))</f>
        <v>0</v>
      </c>
      <c r="AU1321">
        <f t="shared" ca="1" si="474"/>
        <v>0</v>
      </c>
      <c r="AW1321">
        <f ca="1">1*(COUNTIFS($Q$4:$Q1320,Q1321,AU$4:AU1320,1)&gt;0)</f>
        <v>1</v>
      </c>
      <c r="AX1321" t="str">
        <f t="shared" ca="1" si="484"/>
        <v/>
      </c>
    </row>
    <row r="1322" spans="2:50" x14ac:dyDescent="0.35">
      <c r="B1322">
        <f t="shared" si="475"/>
        <v>1319</v>
      </c>
      <c r="C1322" s="5">
        <f>AVERAGEIFS(TimeSeries!1320:1320,TimeSeries!$1:$1,"&lt;="&amp;C$3,TimeSeries!$1:$1,"&gt;="&amp;C$2)</f>
        <v>128.94999999999999</v>
      </c>
      <c r="D1322" s="5">
        <f>AVERAGEIFS(TimeSeries!1320:1320,TimeSeries!$1:$1,"&lt;="&amp;D$3,TimeSeries!$1:$1,"&gt;="&amp;D$2)</f>
        <v>132.94999999999999</v>
      </c>
      <c r="E1322" s="5">
        <f>AVERAGEIFS(TimeSeries!1320:1320,TimeSeries!$1:$1,"&lt;="&amp;E$3,TimeSeries!$1:$1,"&gt;="&amp;E$2)</f>
        <v>133.69999999999999</v>
      </c>
      <c r="F1322" s="5">
        <f>AVERAGEIFS(TimeSeries!1320:1320,TimeSeries!$1:$1,"&lt;="&amp;F$3,TimeSeries!$1:$1,"&gt;="&amp;F$2)</f>
        <v>135.19999999999999</v>
      </c>
      <c r="G1322" s="5">
        <f>AVERAGEIFS(TimeSeries!1320:1320,TimeSeries!$1:$1,"&lt;="&amp;G$3,TimeSeries!$1:$1,"&gt;="&amp;G$2)</f>
        <v>130.94999999999999</v>
      </c>
      <c r="H1322" s="5">
        <f>AVERAGEIFS(TimeSeries!1320:1320,TimeSeries!$1:$1,"&lt;="&amp;H$3,TimeSeries!$1:$1,"&gt;="&amp;H$2)</f>
        <v>121.95</v>
      </c>
      <c r="I1322" s="5">
        <f>AVERAGEIFS(TimeSeries!1320:1320,TimeSeries!$1:$1,"&lt;="&amp;I$3,TimeSeries!$1:$1,"&gt;="&amp;I$2)</f>
        <v>118.4</v>
      </c>
      <c r="J1322" s="5">
        <f>AVERAGEIFS(TimeSeries!1320:1320,TimeSeries!$1:$1,"&lt;="&amp;J$3,TimeSeries!$1:$1,"&gt;="&amp;J$2)</f>
        <v>118.8</v>
      </c>
      <c r="K1322" s="5">
        <f>+TimeSeries!I1320</f>
        <v>128</v>
      </c>
      <c r="M1322">
        <f t="shared" si="470"/>
        <v>118.11874999999999</v>
      </c>
      <c r="N1322">
        <f t="shared" si="471"/>
        <v>125.26249999999999</v>
      </c>
      <c r="O1322">
        <f t="shared" si="473"/>
        <v>0</v>
      </c>
      <c r="P1322">
        <f t="shared" si="472"/>
        <v>0</v>
      </c>
      <c r="Q1322">
        <f>+INDEX(TimeSeries!$A:$ZZ,'TimeSeries - Formatted'!$B1322+1,'TimeSeries - Formatted'!K$1)</f>
        <v>47</v>
      </c>
      <c r="R1322">
        <f>SUM(O$4:O1322)</f>
        <v>64</v>
      </c>
      <c r="S1322">
        <f>SUM(P$4:P1322)</f>
        <v>65</v>
      </c>
      <c r="U1322" s="1">
        <f t="shared" si="485"/>
        <v>2.300674335581121E-2</v>
      </c>
      <c r="V1322" s="1">
        <f t="shared" si="486"/>
        <v>1.8383761011106614E-2</v>
      </c>
      <c r="W1322" s="1">
        <f t="shared" si="487"/>
        <v>1.3262599469495928E-2</v>
      </c>
      <c r="X1322" s="1">
        <f t="shared" si="488"/>
        <v>9.3318402388951061E-3</v>
      </c>
      <c r="Y1322" s="1">
        <f t="shared" si="489"/>
        <v>9.2485549132947931E-3</v>
      </c>
      <c r="Z1322" s="1">
        <f t="shared" si="490"/>
        <v>1.8371607515657695E-2</v>
      </c>
      <c r="AA1322" s="1">
        <f t="shared" si="491"/>
        <v>1.8932874354561147E-2</v>
      </c>
      <c r="AB1322" s="1">
        <f t="shared" si="492"/>
        <v>0</v>
      </c>
      <c r="AD1322" s="2">
        <f t="shared" ca="1" si="476"/>
        <v>1</v>
      </c>
      <c r="AE1322" s="2">
        <f t="shared" ca="1" si="477"/>
        <v>1</v>
      </c>
      <c r="AF1322" s="2">
        <f t="shared" ca="1" si="478"/>
        <v>1</v>
      </c>
      <c r="AG1322" s="2">
        <f t="shared" ca="1" si="479"/>
        <v>1</v>
      </c>
      <c r="AH1322" s="2">
        <f t="shared" ca="1" si="480"/>
        <v>1</v>
      </c>
      <c r="AI1322" s="2">
        <f t="shared" ca="1" si="481"/>
        <v>1</v>
      </c>
      <c r="AJ1322" s="2">
        <f t="shared" ca="1" si="482"/>
        <v>1</v>
      </c>
      <c r="AK1322" s="2">
        <f t="shared" ca="1" si="483"/>
        <v>1</v>
      </c>
      <c r="AM1322">
        <f ca="1">+IF(COUNTIFS(AM$4:AM1321,1,$Q$4:$Q1321,$Q1322)=1,0,IF(U1322*AD1322&lt;$AO$1,1,0))</f>
        <v>0</v>
      </c>
      <c r="AN1322">
        <f ca="1">+IF(COUNTIFS(AN$4:AN1321,1,$Q$4:$Q1321,$Q1322)=1,0,IF(V1322*AE1322&lt;$AO$1,1,0))</f>
        <v>0</v>
      </c>
      <c r="AO1322">
        <f ca="1">+IF(COUNTIFS(AO$4:AO1321,1,$Q$4:$Q1321,$Q1322)=1,0,IF(W1322*AF1322&lt;$AO$1,1,0))</f>
        <v>0</v>
      </c>
      <c r="AP1322">
        <f ca="1">+IF(COUNTIFS(AP$4:AP1321,1,$Q$4:$Q1321,$Q1322)=1,0,IF(X1322*AG1322&lt;$AO$1,1,0))</f>
        <v>0</v>
      </c>
      <c r="AQ1322">
        <f ca="1">+IF(COUNTIFS(AQ$4:AQ1321,1,$Q$4:$Q1321,$Q1322)=1,0,IF(Y1322*AH1322&lt;$AO$1,1,0))</f>
        <v>0</v>
      </c>
      <c r="AR1322">
        <f ca="1">+IF(COUNTIFS(AR$4:AR1321,1,$Q$4:$Q1321,$Q1322)=1,0,IF(Z1322*AI1322&lt;$AO$1,1,0))</f>
        <v>0</v>
      </c>
      <c r="AS1322">
        <f ca="1">+IF(COUNTIFS(AS$4:AS1321,1,$Q$4:$Q1321,$Q1322)=1,0,IF(AA1322*AJ1322&lt;$AO$1,1,0))</f>
        <v>0</v>
      </c>
      <c r="AT1322">
        <f ca="1">+IF(COUNTIFS(AT$4:AT1321,1,$Q$4:$Q1321,$Q1322)=1,0,IF(AB1322*AK1322&lt;$AO$1,1,0))</f>
        <v>0</v>
      </c>
      <c r="AU1322">
        <f t="shared" ca="1" si="474"/>
        <v>0</v>
      </c>
      <c r="AW1322">
        <f ca="1">1*(COUNTIFS($Q$4:$Q1321,Q1322,AU$4:AU1321,1)&gt;0)</f>
        <v>1</v>
      </c>
      <c r="AX1322" t="str">
        <f t="shared" ca="1" si="484"/>
        <v/>
      </c>
    </row>
    <row r="1323" spans="2:50" x14ac:dyDescent="0.35">
      <c r="B1323">
        <f t="shared" si="475"/>
        <v>1320</v>
      </c>
      <c r="C1323" s="5">
        <f>AVERAGEIFS(TimeSeries!1321:1321,TimeSeries!$1:$1,"&lt;="&amp;C$3,TimeSeries!$1:$1,"&gt;="&amp;C$2)</f>
        <v>131.19999999999999</v>
      </c>
      <c r="D1323" s="5">
        <f>AVERAGEIFS(TimeSeries!1321:1321,TimeSeries!$1:$1,"&lt;="&amp;D$3,TimeSeries!$1:$1,"&gt;="&amp;D$2)</f>
        <v>134.19999999999999</v>
      </c>
      <c r="E1323" s="5">
        <f>AVERAGEIFS(TimeSeries!1321:1321,TimeSeries!$1:$1,"&lt;="&amp;E$3,TimeSeries!$1:$1,"&gt;="&amp;E$2)</f>
        <v>135.6</v>
      </c>
      <c r="F1323" s="5">
        <f>AVERAGEIFS(TimeSeries!1321:1321,TimeSeries!$1:$1,"&lt;="&amp;F$3,TimeSeries!$1:$1,"&gt;="&amp;F$2)</f>
        <v>137.6</v>
      </c>
      <c r="G1323" s="5">
        <f>AVERAGEIFS(TimeSeries!1321:1321,TimeSeries!$1:$1,"&lt;="&amp;G$3,TimeSeries!$1:$1,"&gt;="&amp;G$2)</f>
        <v>132.65</v>
      </c>
      <c r="H1323" s="5">
        <f>AVERAGEIFS(TimeSeries!1321:1321,TimeSeries!$1:$1,"&lt;="&amp;H$3,TimeSeries!$1:$1,"&gt;="&amp;H$2)</f>
        <v>123.65</v>
      </c>
      <c r="I1323" s="5">
        <f>AVERAGEIFS(TimeSeries!1321:1321,TimeSeries!$1:$1,"&lt;="&amp;I$3,TimeSeries!$1:$1,"&gt;="&amp;I$2)</f>
        <v>120.8</v>
      </c>
      <c r="J1323" s="5">
        <f>AVERAGEIFS(TimeSeries!1321:1321,TimeSeries!$1:$1,"&lt;="&amp;J$3,TimeSeries!$1:$1,"&gt;="&amp;J$2)</f>
        <v>121.6</v>
      </c>
      <c r="K1323" s="5">
        <f>+TimeSeries!I1321</f>
        <v>130.0625</v>
      </c>
      <c r="M1323">
        <f t="shared" si="470"/>
        <v>118.11874999999999</v>
      </c>
      <c r="N1323">
        <f t="shared" si="471"/>
        <v>125.26249999999999</v>
      </c>
      <c r="O1323">
        <f t="shared" si="473"/>
        <v>0</v>
      </c>
      <c r="P1323">
        <f t="shared" si="472"/>
        <v>0</v>
      </c>
      <c r="Q1323">
        <f>+INDEX(TimeSeries!$A:$ZZ,'TimeSeries - Formatted'!$B1323+1,'TimeSeries - Formatted'!K$1)</f>
        <v>47</v>
      </c>
      <c r="R1323">
        <f>SUM(O$4:O1323)</f>
        <v>64</v>
      </c>
      <c r="S1323">
        <f>SUM(P$4:P1323)</f>
        <v>65</v>
      </c>
      <c r="U1323" s="1">
        <f t="shared" si="485"/>
        <v>1.7448623497479554E-2</v>
      </c>
      <c r="V1323" s="1">
        <f t="shared" si="486"/>
        <v>9.4020308386610907E-3</v>
      </c>
      <c r="W1323" s="1">
        <f t="shared" si="487"/>
        <v>1.4210919970082392E-2</v>
      </c>
      <c r="X1323" s="1">
        <f t="shared" si="488"/>
        <v>1.7751479289940919E-2</v>
      </c>
      <c r="Y1323" s="1">
        <f t="shared" si="489"/>
        <v>1.2982054219167649E-2</v>
      </c>
      <c r="Z1323" s="1">
        <f t="shared" si="490"/>
        <v>1.3940139401394047E-2</v>
      </c>
      <c r="AA1323" s="1">
        <f t="shared" si="491"/>
        <v>2.0270270270270174E-2</v>
      </c>
      <c r="AB1323" s="1">
        <f t="shared" si="492"/>
        <v>2.3569023569023573E-2</v>
      </c>
      <c r="AD1323" s="2">
        <f t="shared" ca="1" si="476"/>
        <v>1</v>
      </c>
      <c r="AE1323" s="2">
        <f t="shared" ca="1" si="477"/>
        <v>1</v>
      </c>
      <c r="AF1323" s="2">
        <f t="shared" ca="1" si="478"/>
        <v>1</v>
      </c>
      <c r="AG1323" s="2">
        <f t="shared" ca="1" si="479"/>
        <v>1</v>
      </c>
      <c r="AH1323" s="2">
        <f t="shared" ca="1" si="480"/>
        <v>1</v>
      </c>
      <c r="AI1323" s="2">
        <f t="shared" ca="1" si="481"/>
        <v>1</v>
      </c>
      <c r="AJ1323" s="2">
        <f t="shared" ca="1" si="482"/>
        <v>1</v>
      </c>
      <c r="AK1323" s="2">
        <f t="shared" ca="1" si="483"/>
        <v>1</v>
      </c>
      <c r="AM1323">
        <f ca="1">+IF(COUNTIFS(AM$4:AM1322,1,$Q$4:$Q1322,$Q1323)=1,0,IF(U1323*AD1323&lt;$AO$1,1,0))</f>
        <v>0</v>
      </c>
      <c r="AN1323">
        <f ca="1">+IF(COUNTIFS(AN$4:AN1322,1,$Q$4:$Q1322,$Q1323)=1,0,IF(V1323*AE1323&lt;$AO$1,1,0))</f>
        <v>0</v>
      </c>
      <c r="AO1323">
        <f ca="1">+IF(COUNTIFS(AO$4:AO1322,1,$Q$4:$Q1322,$Q1323)=1,0,IF(W1323*AF1323&lt;$AO$1,1,0))</f>
        <v>0</v>
      </c>
      <c r="AP1323">
        <f ca="1">+IF(COUNTIFS(AP$4:AP1322,1,$Q$4:$Q1322,$Q1323)=1,0,IF(X1323*AG1323&lt;$AO$1,1,0))</f>
        <v>0</v>
      </c>
      <c r="AQ1323">
        <f ca="1">+IF(COUNTIFS(AQ$4:AQ1322,1,$Q$4:$Q1322,$Q1323)=1,0,IF(Y1323*AH1323&lt;$AO$1,1,0))</f>
        <v>0</v>
      </c>
      <c r="AR1323">
        <f ca="1">+IF(COUNTIFS(AR$4:AR1322,1,$Q$4:$Q1322,$Q1323)=1,0,IF(Z1323*AI1323&lt;$AO$1,1,0))</f>
        <v>0</v>
      </c>
      <c r="AS1323">
        <f ca="1">+IF(COUNTIFS(AS$4:AS1322,1,$Q$4:$Q1322,$Q1323)=1,0,IF(AA1323*AJ1323&lt;$AO$1,1,0))</f>
        <v>0</v>
      </c>
      <c r="AT1323">
        <f ca="1">+IF(COUNTIFS(AT$4:AT1322,1,$Q$4:$Q1322,$Q1323)=1,0,IF(AB1323*AK1323&lt;$AO$1,1,0))</f>
        <v>0</v>
      </c>
      <c r="AU1323">
        <f t="shared" ca="1" si="474"/>
        <v>0</v>
      </c>
      <c r="AW1323">
        <f ca="1">1*(COUNTIFS($Q$4:$Q1322,Q1323,AU$4:AU1322,1)&gt;0)</f>
        <v>1</v>
      </c>
      <c r="AX1323" t="str">
        <f t="shared" ca="1" si="484"/>
        <v/>
      </c>
    </row>
    <row r="1324" spans="2:50" x14ac:dyDescent="0.35">
      <c r="B1324">
        <f t="shared" si="475"/>
        <v>1321</v>
      </c>
      <c r="C1324" s="5">
        <f>AVERAGEIFS(TimeSeries!1322:1322,TimeSeries!$1:$1,"&lt;="&amp;C$3,TimeSeries!$1:$1,"&gt;="&amp;C$2)</f>
        <v>132.4</v>
      </c>
      <c r="D1324" s="5">
        <f>AVERAGEIFS(TimeSeries!1322:1322,TimeSeries!$1:$1,"&lt;="&amp;D$3,TimeSeries!$1:$1,"&gt;="&amp;D$2)</f>
        <v>135.9</v>
      </c>
      <c r="E1324" s="5">
        <f>AVERAGEIFS(TimeSeries!1322:1322,TimeSeries!$1:$1,"&lt;="&amp;E$3,TimeSeries!$1:$1,"&gt;="&amp;E$2)</f>
        <v>137.30000000000001</v>
      </c>
      <c r="F1324" s="5">
        <f>AVERAGEIFS(TimeSeries!1322:1322,TimeSeries!$1:$1,"&lt;="&amp;F$3,TimeSeries!$1:$1,"&gt;="&amp;F$2)</f>
        <v>138.80000000000001</v>
      </c>
      <c r="G1324" s="5">
        <f>AVERAGEIFS(TimeSeries!1322:1322,TimeSeries!$1:$1,"&lt;="&amp;G$3,TimeSeries!$1:$1,"&gt;="&amp;G$2)</f>
        <v>133.85</v>
      </c>
      <c r="H1324" s="5">
        <f>AVERAGEIFS(TimeSeries!1322:1322,TimeSeries!$1:$1,"&lt;="&amp;H$3,TimeSeries!$1:$1,"&gt;="&amp;H$2)</f>
        <v>124.85</v>
      </c>
      <c r="I1324" s="5">
        <f>AVERAGEIFS(TimeSeries!1322:1322,TimeSeries!$1:$1,"&lt;="&amp;I$3,TimeSeries!$1:$1,"&gt;="&amp;I$2)</f>
        <v>122</v>
      </c>
      <c r="J1324" s="5">
        <f>AVERAGEIFS(TimeSeries!1322:1322,TimeSeries!$1:$1,"&lt;="&amp;J$3,TimeSeries!$1:$1,"&gt;="&amp;J$2)</f>
        <v>123</v>
      </c>
      <c r="K1324" s="5">
        <f>+TimeSeries!I1322</f>
        <v>131.38750000000002</v>
      </c>
      <c r="M1324">
        <f t="shared" ref="M1324:M1387" si="493">_xlfn.PERCENTILE.EXC(K1285:K1324,25%)</f>
        <v>118.11874999999999</v>
      </c>
      <c r="N1324">
        <f t="shared" ref="N1324:N1387" si="494">_xlfn.PERCENTILE.EXC(K1285:K1324,50%)</f>
        <v>125.26249999999999</v>
      </c>
      <c r="O1324">
        <f t="shared" si="473"/>
        <v>0</v>
      </c>
      <c r="P1324">
        <f t="shared" ref="P1324:P1387" si="495">1*((K1324&gt;N1324)*(MIN(K1313:K1323)&lt;$M1324)*(SUM(P1313:P1323)=0))</f>
        <v>0</v>
      </c>
      <c r="Q1324">
        <f>+INDEX(TimeSeries!$A:$ZZ,'TimeSeries - Formatted'!$B1324+1,'TimeSeries - Formatted'!K$1)</f>
        <v>47</v>
      </c>
      <c r="R1324">
        <f>SUM(O$4:O1324)</f>
        <v>64</v>
      </c>
      <c r="S1324">
        <f>SUM(P$4:P1324)</f>
        <v>65</v>
      </c>
      <c r="U1324" s="1">
        <f t="shared" si="485"/>
        <v>9.1463414634147533E-3</v>
      </c>
      <c r="V1324" s="1">
        <f t="shared" si="486"/>
        <v>1.266766020864396E-2</v>
      </c>
      <c r="W1324" s="1">
        <f t="shared" si="487"/>
        <v>1.2536873156342221E-2</v>
      </c>
      <c r="X1324" s="1">
        <f t="shared" si="488"/>
        <v>8.720930232558155E-3</v>
      </c>
      <c r="Y1324" s="1">
        <f t="shared" si="489"/>
        <v>9.0463626083678861E-3</v>
      </c>
      <c r="Z1324" s="1">
        <f t="shared" si="490"/>
        <v>9.7048119692679791E-3</v>
      </c>
      <c r="AA1324" s="1">
        <f t="shared" si="491"/>
        <v>9.9337748344370258E-3</v>
      </c>
      <c r="AB1324" s="1">
        <f t="shared" si="492"/>
        <v>1.1513157894736947E-2</v>
      </c>
      <c r="AD1324" s="2">
        <f t="shared" ca="1" si="476"/>
        <v>1</v>
      </c>
      <c r="AE1324" s="2">
        <f t="shared" ca="1" si="477"/>
        <v>1</v>
      </c>
      <c r="AF1324" s="2">
        <f t="shared" ca="1" si="478"/>
        <v>1</v>
      </c>
      <c r="AG1324" s="2">
        <f t="shared" ca="1" si="479"/>
        <v>1</v>
      </c>
      <c r="AH1324" s="2">
        <f t="shared" ca="1" si="480"/>
        <v>1</v>
      </c>
      <c r="AI1324" s="2">
        <f t="shared" ca="1" si="481"/>
        <v>1</v>
      </c>
      <c r="AJ1324" s="2">
        <f t="shared" ca="1" si="482"/>
        <v>1</v>
      </c>
      <c r="AK1324" s="2">
        <f t="shared" ca="1" si="483"/>
        <v>1</v>
      </c>
      <c r="AM1324">
        <f ca="1">+IF(COUNTIFS(AM$4:AM1323,1,$Q$4:$Q1323,$Q1324)=1,0,IF(U1324*AD1324&lt;$AO$1,1,0))</f>
        <v>0</v>
      </c>
      <c r="AN1324">
        <f ca="1">+IF(COUNTIFS(AN$4:AN1323,1,$Q$4:$Q1323,$Q1324)=1,0,IF(V1324*AE1324&lt;$AO$1,1,0))</f>
        <v>0</v>
      </c>
      <c r="AO1324">
        <f ca="1">+IF(COUNTIFS(AO$4:AO1323,1,$Q$4:$Q1323,$Q1324)=1,0,IF(W1324*AF1324&lt;$AO$1,1,0))</f>
        <v>0</v>
      </c>
      <c r="AP1324">
        <f ca="1">+IF(COUNTIFS(AP$4:AP1323,1,$Q$4:$Q1323,$Q1324)=1,0,IF(X1324*AG1324&lt;$AO$1,1,0))</f>
        <v>0</v>
      </c>
      <c r="AQ1324">
        <f ca="1">+IF(COUNTIFS(AQ$4:AQ1323,1,$Q$4:$Q1323,$Q1324)=1,0,IF(Y1324*AH1324&lt;$AO$1,1,0))</f>
        <v>0</v>
      </c>
      <c r="AR1324">
        <f ca="1">+IF(COUNTIFS(AR$4:AR1323,1,$Q$4:$Q1323,$Q1324)=1,0,IF(Z1324*AI1324&lt;$AO$1,1,0))</f>
        <v>0</v>
      </c>
      <c r="AS1324">
        <f ca="1">+IF(COUNTIFS(AS$4:AS1323,1,$Q$4:$Q1323,$Q1324)=1,0,IF(AA1324*AJ1324&lt;$AO$1,1,0))</f>
        <v>0</v>
      </c>
      <c r="AT1324">
        <f ca="1">+IF(COUNTIFS(AT$4:AT1323,1,$Q$4:$Q1323,$Q1324)=1,0,IF(AB1324*AK1324&lt;$AO$1,1,0))</f>
        <v>0</v>
      </c>
      <c r="AU1324">
        <f t="shared" ca="1" si="474"/>
        <v>0</v>
      </c>
      <c r="AW1324">
        <f ca="1">1*(COUNTIFS($Q$4:$Q1323,Q1324,AU$4:AU1323,1)&gt;0)</f>
        <v>1</v>
      </c>
      <c r="AX1324" t="str">
        <f t="shared" ca="1" si="484"/>
        <v/>
      </c>
    </row>
    <row r="1325" spans="2:50" x14ac:dyDescent="0.35">
      <c r="B1325">
        <f t="shared" si="475"/>
        <v>1322</v>
      </c>
      <c r="C1325" s="5">
        <f>AVERAGEIFS(TimeSeries!1323:1323,TimeSeries!$1:$1,"&lt;="&amp;C$3,TimeSeries!$1:$1,"&gt;="&amp;C$2)</f>
        <v>134.1</v>
      </c>
      <c r="D1325" s="5">
        <f>AVERAGEIFS(TimeSeries!1323:1323,TimeSeries!$1:$1,"&lt;="&amp;D$3,TimeSeries!$1:$1,"&gt;="&amp;D$2)</f>
        <v>137.6</v>
      </c>
      <c r="E1325" s="5">
        <f>AVERAGEIFS(TimeSeries!1323:1323,TimeSeries!$1:$1,"&lt;="&amp;E$3,TimeSeries!$1:$1,"&gt;="&amp;E$2)</f>
        <v>139</v>
      </c>
      <c r="F1325" s="5">
        <f>AVERAGEIFS(TimeSeries!1323:1323,TimeSeries!$1:$1,"&lt;="&amp;F$3,TimeSeries!$1:$1,"&gt;="&amp;F$2)</f>
        <v>140</v>
      </c>
      <c r="G1325" s="5">
        <f>AVERAGEIFS(TimeSeries!1323:1323,TimeSeries!$1:$1,"&lt;="&amp;G$3,TimeSeries!$1:$1,"&gt;="&amp;G$2)</f>
        <v>135.05000000000001</v>
      </c>
      <c r="H1325" s="5">
        <f>AVERAGEIFS(TimeSeries!1323:1323,TimeSeries!$1:$1,"&lt;="&amp;H$3,TimeSeries!$1:$1,"&gt;="&amp;H$2)</f>
        <v>126.05</v>
      </c>
      <c r="I1325" s="5">
        <f>AVERAGEIFS(TimeSeries!1323:1323,TimeSeries!$1:$1,"&lt;="&amp;I$3,TimeSeries!$1:$1,"&gt;="&amp;I$2)</f>
        <v>123.25</v>
      </c>
      <c r="J1325" s="5">
        <f>AVERAGEIFS(TimeSeries!1323:1323,TimeSeries!$1:$1,"&lt;="&amp;J$3,TimeSeries!$1:$1,"&gt;="&amp;J$2)</f>
        <v>124.5</v>
      </c>
      <c r="K1325" s="5">
        <f>+TimeSeries!I1323</f>
        <v>132.85000000000002</v>
      </c>
      <c r="M1325">
        <f t="shared" si="493"/>
        <v>118.11874999999999</v>
      </c>
      <c r="N1325">
        <f t="shared" si="494"/>
        <v>125.26249999999999</v>
      </c>
      <c r="O1325">
        <f t="shared" si="473"/>
        <v>0</v>
      </c>
      <c r="P1325">
        <f t="shared" si="495"/>
        <v>0</v>
      </c>
      <c r="Q1325">
        <f>+INDEX(TimeSeries!$A:$ZZ,'TimeSeries - Formatted'!$B1325+1,'TimeSeries - Formatted'!K$1)</f>
        <v>47</v>
      </c>
      <c r="R1325">
        <f>SUM(O$4:O1325)</f>
        <v>64</v>
      </c>
      <c r="S1325">
        <f>SUM(P$4:P1325)</f>
        <v>65</v>
      </c>
      <c r="U1325" s="1">
        <f t="shared" si="485"/>
        <v>1.2839879154078471E-2</v>
      </c>
      <c r="V1325" s="1">
        <f t="shared" si="486"/>
        <v>1.2509197939661432E-2</v>
      </c>
      <c r="W1325" s="1">
        <f t="shared" si="487"/>
        <v>1.2381646030589888E-2</v>
      </c>
      <c r="X1325" s="1">
        <f t="shared" si="488"/>
        <v>8.6455331412103043E-3</v>
      </c>
      <c r="Y1325" s="1">
        <f t="shared" si="489"/>
        <v>8.9652596189766509E-3</v>
      </c>
      <c r="Z1325" s="1">
        <f t="shared" si="490"/>
        <v>9.6115338406086437E-3</v>
      </c>
      <c r="AA1325" s="1">
        <f t="shared" si="491"/>
        <v>1.0245901639344357E-2</v>
      </c>
      <c r="AB1325" s="1">
        <f t="shared" si="492"/>
        <v>1.2195121951219523E-2</v>
      </c>
      <c r="AD1325" s="2">
        <f t="shared" ca="1" si="476"/>
        <v>1</v>
      </c>
      <c r="AE1325" s="2">
        <f t="shared" ca="1" si="477"/>
        <v>1</v>
      </c>
      <c r="AF1325" s="2">
        <f t="shared" ca="1" si="478"/>
        <v>1</v>
      </c>
      <c r="AG1325" s="2">
        <f t="shared" ca="1" si="479"/>
        <v>1</v>
      </c>
      <c r="AH1325" s="2">
        <f t="shared" ca="1" si="480"/>
        <v>1</v>
      </c>
      <c r="AI1325" s="2">
        <f t="shared" ca="1" si="481"/>
        <v>1</v>
      </c>
      <c r="AJ1325" s="2">
        <f t="shared" ca="1" si="482"/>
        <v>1</v>
      </c>
      <c r="AK1325" s="2">
        <f t="shared" ca="1" si="483"/>
        <v>1</v>
      </c>
      <c r="AM1325">
        <f ca="1">+IF(COUNTIFS(AM$4:AM1324,1,$Q$4:$Q1324,$Q1325)=1,0,IF(U1325*AD1325&lt;$AO$1,1,0))</f>
        <v>0</v>
      </c>
      <c r="AN1325">
        <f ca="1">+IF(COUNTIFS(AN$4:AN1324,1,$Q$4:$Q1324,$Q1325)=1,0,IF(V1325*AE1325&lt;$AO$1,1,0))</f>
        <v>0</v>
      </c>
      <c r="AO1325">
        <f ca="1">+IF(COUNTIFS(AO$4:AO1324,1,$Q$4:$Q1324,$Q1325)=1,0,IF(W1325*AF1325&lt;$AO$1,1,0))</f>
        <v>0</v>
      </c>
      <c r="AP1325">
        <f ca="1">+IF(COUNTIFS(AP$4:AP1324,1,$Q$4:$Q1324,$Q1325)=1,0,IF(X1325*AG1325&lt;$AO$1,1,0))</f>
        <v>0</v>
      </c>
      <c r="AQ1325">
        <f ca="1">+IF(COUNTIFS(AQ$4:AQ1324,1,$Q$4:$Q1324,$Q1325)=1,0,IF(Y1325*AH1325&lt;$AO$1,1,0))</f>
        <v>0</v>
      </c>
      <c r="AR1325">
        <f ca="1">+IF(COUNTIFS(AR$4:AR1324,1,$Q$4:$Q1324,$Q1325)=1,0,IF(Z1325*AI1325&lt;$AO$1,1,0))</f>
        <v>0</v>
      </c>
      <c r="AS1325">
        <f ca="1">+IF(COUNTIFS(AS$4:AS1324,1,$Q$4:$Q1324,$Q1325)=1,0,IF(AA1325*AJ1325&lt;$AO$1,1,0))</f>
        <v>0</v>
      </c>
      <c r="AT1325">
        <f ca="1">+IF(COUNTIFS(AT$4:AT1324,1,$Q$4:$Q1324,$Q1325)=1,0,IF(AB1325*AK1325&lt;$AO$1,1,0))</f>
        <v>0</v>
      </c>
      <c r="AU1325">
        <f t="shared" ca="1" si="474"/>
        <v>0</v>
      </c>
      <c r="AW1325">
        <f ca="1">1*(COUNTIFS($Q$4:$Q1324,Q1325,AU$4:AU1324,1)&gt;0)</f>
        <v>1</v>
      </c>
      <c r="AX1325" t="str">
        <f t="shared" ca="1" si="484"/>
        <v/>
      </c>
    </row>
    <row r="1326" spans="2:50" x14ac:dyDescent="0.35">
      <c r="B1326">
        <f t="shared" si="475"/>
        <v>1323</v>
      </c>
      <c r="C1326" s="5">
        <f>AVERAGEIFS(TimeSeries!1324:1324,TimeSeries!$1:$1,"&lt;="&amp;C$3,TimeSeries!$1:$1,"&gt;="&amp;C$2)</f>
        <v>135.30000000000001</v>
      </c>
      <c r="D1326" s="5">
        <f>AVERAGEIFS(TimeSeries!1324:1324,TimeSeries!$1:$1,"&lt;="&amp;D$3,TimeSeries!$1:$1,"&gt;="&amp;D$2)</f>
        <v>138.80000000000001</v>
      </c>
      <c r="E1326" s="5">
        <f>AVERAGEIFS(TimeSeries!1324:1324,TimeSeries!$1:$1,"&lt;="&amp;E$3,TimeSeries!$1:$1,"&gt;="&amp;E$2)</f>
        <v>140.19999999999999</v>
      </c>
      <c r="F1326" s="5">
        <f>AVERAGEIFS(TimeSeries!1324:1324,TimeSeries!$1:$1,"&lt;="&amp;F$3,TimeSeries!$1:$1,"&gt;="&amp;F$2)</f>
        <v>140.69999999999999</v>
      </c>
      <c r="G1326" s="5">
        <f>AVERAGEIFS(TimeSeries!1324:1324,TimeSeries!$1:$1,"&lt;="&amp;G$3,TimeSeries!$1:$1,"&gt;="&amp;G$2)</f>
        <v>135.75</v>
      </c>
      <c r="H1326" s="5">
        <f>AVERAGEIFS(TimeSeries!1324:1324,TimeSeries!$1:$1,"&lt;="&amp;H$3,TimeSeries!$1:$1,"&gt;="&amp;H$2)</f>
        <v>127.25</v>
      </c>
      <c r="I1326" s="5">
        <f>AVERAGEIFS(TimeSeries!1324:1324,TimeSeries!$1:$1,"&lt;="&amp;I$3,TimeSeries!$1:$1,"&gt;="&amp;I$2)</f>
        <v>124.45</v>
      </c>
      <c r="J1326" s="5">
        <f>AVERAGEIFS(TimeSeries!1324:1324,TimeSeries!$1:$1,"&lt;="&amp;J$3,TimeSeries!$1:$1,"&gt;="&amp;J$2)</f>
        <v>125.9</v>
      </c>
      <c r="K1326" s="5">
        <f>+TimeSeries!I1324</f>
        <v>133.92500000000001</v>
      </c>
      <c r="M1326">
        <f t="shared" si="493"/>
        <v>118.11874999999999</v>
      </c>
      <c r="N1326">
        <f t="shared" si="494"/>
        <v>125.26249999999999</v>
      </c>
      <c r="O1326">
        <f t="shared" si="473"/>
        <v>0</v>
      </c>
      <c r="P1326">
        <f t="shared" si="495"/>
        <v>0</v>
      </c>
      <c r="Q1326">
        <f>+INDEX(TimeSeries!$A:$ZZ,'TimeSeries - Formatted'!$B1326+1,'TimeSeries - Formatted'!K$1)</f>
        <v>47</v>
      </c>
      <c r="R1326">
        <f>SUM(O$4:O1326)</f>
        <v>64</v>
      </c>
      <c r="S1326">
        <f>SUM(P$4:P1326)</f>
        <v>65</v>
      </c>
      <c r="U1326" s="1">
        <f t="shared" si="485"/>
        <v>8.9485458612976743E-3</v>
      </c>
      <c r="V1326" s="1">
        <f t="shared" si="486"/>
        <v>8.720930232558155E-3</v>
      </c>
      <c r="W1326" s="1">
        <f t="shared" si="487"/>
        <v>8.6330935251797136E-3</v>
      </c>
      <c r="X1326" s="1">
        <f t="shared" si="488"/>
        <v>4.9999999999998934E-3</v>
      </c>
      <c r="Y1326" s="1">
        <f t="shared" si="489"/>
        <v>5.1832654572379067E-3</v>
      </c>
      <c r="Z1326" s="1">
        <f t="shared" si="490"/>
        <v>9.5200317334391826E-3</v>
      </c>
      <c r="AA1326" s="1">
        <f t="shared" si="491"/>
        <v>9.7363083164301312E-3</v>
      </c>
      <c r="AB1326" s="1">
        <f t="shared" si="492"/>
        <v>1.1244979919678766E-2</v>
      </c>
      <c r="AD1326" s="2">
        <f t="shared" ca="1" si="476"/>
        <v>1</v>
      </c>
      <c r="AE1326" s="2">
        <f t="shared" ca="1" si="477"/>
        <v>1</v>
      </c>
      <c r="AF1326" s="2">
        <f t="shared" ca="1" si="478"/>
        <v>1</v>
      </c>
      <c r="AG1326" s="2">
        <f t="shared" ca="1" si="479"/>
        <v>1</v>
      </c>
      <c r="AH1326" s="2">
        <f t="shared" ca="1" si="480"/>
        <v>1</v>
      </c>
      <c r="AI1326" s="2">
        <f t="shared" ca="1" si="481"/>
        <v>1</v>
      </c>
      <c r="AJ1326" s="2">
        <f t="shared" ca="1" si="482"/>
        <v>1</v>
      </c>
      <c r="AK1326" s="2">
        <f t="shared" ca="1" si="483"/>
        <v>1</v>
      </c>
      <c r="AM1326">
        <f ca="1">+IF(COUNTIFS(AM$4:AM1325,1,$Q$4:$Q1325,$Q1326)=1,0,IF(U1326*AD1326&lt;$AO$1,1,0))</f>
        <v>0</v>
      </c>
      <c r="AN1326">
        <f ca="1">+IF(COUNTIFS(AN$4:AN1325,1,$Q$4:$Q1325,$Q1326)=1,0,IF(V1326*AE1326&lt;$AO$1,1,0))</f>
        <v>0</v>
      </c>
      <c r="AO1326">
        <f ca="1">+IF(COUNTIFS(AO$4:AO1325,1,$Q$4:$Q1325,$Q1326)=1,0,IF(W1326*AF1326&lt;$AO$1,1,0))</f>
        <v>0</v>
      </c>
      <c r="AP1326">
        <f ca="1">+IF(COUNTIFS(AP$4:AP1325,1,$Q$4:$Q1325,$Q1326)=1,0,IF(X1326*AG1326&lt;$AO$1,1,0))</f>
        <v>0</v>
      </c>
      <c r="AQ1326">
        <f ca="1">+IF(COUNTIFS(AQ$4:AQ1325,1,$Q$4:$Q1325,$Q1326)=1,0,IF(Y1326*AH1326&lt;$AO$1,1,0))</f>
        <v>0</v>
      </c>
      <c r="AR1326">
        <f ca="1">+IF(COUNTIFS(AR$4:AR1325,1,$Q$4:$Q1325,$Q1326)=1,0,IF(Z1326*AI1326&lt;$AO$1,1,0))</f>
        <v>0</v>
      </c>
      <c r="AS1326">
        <f ca="1">+IF(COUNTIFS(AS$4:AS1325,1,$Q$4:$Q1325,$Q1326)=1,0,IF(AA1326*AJ1326&lt;$AO$1,1,0))</f>
        <v>0</v>
      </c>
      <c r="AT1326">
        <f ca="1">+IF(COUNTIFS(AT$4:AT1325,1,$Q$4:$Q1325,$Q1326)=1,0,IF(AB1326*AK1326&lt;$AO$1,1,0))</f>
        <v>0</v>
      </c>
      <c r="AU1326">
        <f t="shared" ca="1" si="474"/>
        <v>0</v>
      </c>
      <c r="AW1326">
        <f ca="1">1*(COUNTIFS($Q$4:$Q1325,Q1326,AU$4:AU1325,1)&gt;0)</f>
        <v>1</v>
      </c>
      <c r="AX1326" t="str">
        <f t="shared" ca="1" si="484"/>
        <v/>
      </c>
    </row>
    <row r="1327" spans="2:50" x14ac:dyDescent="0.35">
      <c r="B1327">
        <f t="shared" si="475"/>
        <v>1324</v>
      </c>
      <c r="C1327" s="5">
        <f>AVERAGEIFS(TimeSeries!1325:1325,TimeSeries!$1:$1,"&lt;="&amp;C$3,TimeSeries!$1:$1,"&gt;="&amp;C$2)</f>
        <v>135.80000000000001</v>
      </c>
      <c r="D1327" s="5">
        <f>AVERAGEIFS(TimeSeries!1325:1325,TimeSeries!$1:$1,"&lt;="&amp;D$3,TimeSeries!$1:$1,"&gt;="&amp;D$2)</f>
        <v>140.80000000000001</v>
      </c>
      <c r="E1327" s="5">
        <f>AVERAGEIFS(TimeSeries!1325:1325,TimeSeries!$1:$1,"&lt;="&amp;E$3,TimeSeries!$1:$1,"&gt;="&amp;E$2)</f>
        <v>143.6</v>
      </c>
      <c r="F1327" s="5">
        <f>AVERAGEIFS(TimeSeries!1325:1325,TimeSeries!$1:$1,"&lt;="&amp;F$3,TimeSeries!$1:$1,"&gt;="&amp;F$2)</f>
        <v>143.1</v>
      </c>
      <c r="G1327" s="5">
        <f>AVERAGEIFS(TimeSeries!1325:1325,TimeSeries!$1:$1,"&lt;="&amp;G$3,TimeSeries!$1:$1,"&gt;="&amp;G$2)</f>
        <v>138.19999999999999</v>
      </c>
      <c r="H1327" s="5">
        <f>AVERAGEIFS(TimeSeries!1325:1325,TimeSeries!$1:$1,"&lt;="&amp;H$3,TimeSeries!$1:$1,"&gt;="&amp;H$2)</f>
        <v>129.19999999999999</v>
      </c>
      <c r="I1327" s="5">
        <f>AVERAGEIFS(TimeSeries!1325:1325,TimeSeries!$1:$1,"&lt;="&amp;I$3,TimeSeries!$1:$1,"&gt;="&amp;I$2)</f>
        <v>125.65</v>
      </c>
      <c r="J1327" s="5">
        <f>AVERAGEIFS(TimeSeries!1325:1325,TimeSeries!$1:$1,"&lt;="&amp;J$3,TimeSeries!$1:$1,"&gt;="&amp;J$2)</f>
        <v>127.3</v>
      </c>
      <c r="K1327" s="5">
        <f>+TimeSeries!I1325</f>
        <v>135.8125</v>
      </c>
      <c r="M1327">
        <f t="shared" si="493"/>
        <v>118.11874999999999</v>
      </c>
      <c r="N1327">
        <f t="shared" si="494"/>
        <v>125.26249999999999</v>
      </c>
      <c r="O1327">
        <f t="shared" si="473"/>
        <v>0</v>
      </c>
      <c r="P1327">
        <f t="shared" si="495"/>
        <v>0</v>
      </c>
      <c r="Q1327">
        <f>+INDEX(TimeSeries!$A:$ZZ,'TimeSeries - Formatted'!$B1327+1,'TimeSeries - Formatted'!K$1)</f>
        <v>47</v>
      </c>
      <c r="R1327">
        <f>SUM(O$4:O1327)</f>
        <v>64</v>
      </c>
      <c r="S1327">
        <f>SUM(P$4:P1327)</f>
        <v>65</v>
      </c>
      <c r="U1327" s="1">
        <f t="shared" si="485"/>
        <v>3.6954915003695188E-3</v>
      </c>
      <c r="V1327" s="1">
        <f t="shared" si="486"/>
        <v>1.4409221902017322E-2</v>
      </c>
      <c r="W1327" s="1">
        <f t="shared" si="487"/>
        <v>2.4251069900142586E-2</v>
      </c>
      <c r="X1327" s="1">
        <f t="shared" si="488"/>
        <v>1.7057569296375252E-2</v>
      </c>
      <c r="Y1327" s="1">
        <f t="shared" si="489"/>
        <v>1.8047882136279947E-2</v>
      </c>
      <c r="Z1327" s="1">
        <f t="shared" si="490"/>
        <v>1.5324165029469539E-2</v>
      </c>
      <c r="AA1327" s="1">
        <f t="shared" si="491"/>
        <v>9.6424266773804668E-3</v>
      </c>
      <c r="AB1327" s="1">
        <f t="shared" si="492"/>
        <v>1.1119936457505863E-2</v>
      </c>
      <c r="AD1327" s="2">
        <f t="shared" ca="1" si="476"/>
        <v>1</v>
      </c>
      <c r="AE1327" s="2">
        <f t="shared" ca="1" si="477"/>
        <v>1</v>
      </c>
      <c r="AF1327" s="2">
        <f t="shared" ca="1" si="478"/>
        <v>1</v>
      </c>
      <c r="AG1327" s="2">
        <f t="shared" ca="1" si="479"/>
        <v>1</v>
      </c>
      <c r="AH1327" s="2">
        <f t="shared" ca="1" si="480"/>
        <v>1</v>
      </c>
      <c r="AI1327" s="2">
        <f t="shared" ca="1" si="481"/>
        <v>1</v>
      </c>
      <c r="AJ1327" s="2">
        <f t="shared" ca="1" si="482"/>
        <v>1</v>
      </c>
      <c r="AK1327" s="2">
        <f t="shared" ca="1" si="483"/>
        <v>1</v>
      </c>
      <c r="AM1327">
        <f ca="1">+IF(COUNTIFS(AM$4:AM1326,1,$Q$4:$Q1326,$Q1327)=1,0,IF(U1327*AD1327&lt;$AO$1,1,0))</f>
        <v>0</v>
      </c>
      <c r="AN1327">
        <f ca="1">+IF(COUNTIFS(AN$4:AN1326,1,$Q$4:$Q1326,$Q1327)=1,0,IF(V1327*AE1327&lt;$AO$1,1,0))</f>
        <v>0</v>
      </c>
      <c r="AO1327">
        <f ca="1">+IF(COUNTIFS(AO$4:AO1326,1,$Q$4:$Q1326,$Q1327)=1,0,IF(W1327*AF1327&lt;$AO$1,1,0))</f>
        <v>0</v>
      </c>
      <c r="AP1327">
        <f ca="1">+IF(COUNTIFS(AP$4:AP1326,1,$Q$4:$Q1326,$Q1327)=1,0,IF(X1327*AG1327&lt;$AO$1,1,0))</f>
        <v>0</v>
      </c>
      <c r="AQ1327">
        <f ca="1">+IF(COUNTIFS(AQ$4:AQ1326,1,$Q$4:$Q1326,$Q1327)=1,0,IF(Y1327*AH1327&lt;$AO$1,1,0))</f>
        <v>0</v>
      </c>
      <c r="AR1327">
        <f ca="1">+IF(COUNTIFS(AR$4:AR1326,1,$Q$4:$Q1326,$Q1327)=1,0,IF(Z1327*AI1327&lt;$AO$1,1,0))</f>
        <v>0</v>
      </c>
      <c r="AS1327">
        <f ca="1">+IF(COUNTIFS(AS$4:AS1326,1,$Q$4:$Q1326,$Q1327)=1,0,IF(AA1327*AJ1327&lt;$AO$1,1,0))</f>
        <v>0</v>
      </c>
      <c r="AT1327">
        <f ca="1">+IF(COUNTIFS(AT$4:AT1326,1,$Q$4:$Q1326,$Q1327)=1,0,IF(AB1327*AK1327&lt;$AO$1,1,0))</f>
        <v>0</v>
      </c>
      <c r="AU1327">
        <f t="shared" ca="1" si="474"/>
        <v>0</v>
      </c>
      <c r="AW1327">
        <f ca="1">1*(COUNTIFS($Q$4:$Q1326,Q1327,AU$4:AU1326,1)&gt;0)</f>
        <v>1</v>
      </c>
      <c r="AX1327" t="str">
        <f t="shared" ca="1" si="484"/>
        <v/>
      </c>
    </row>
    <row r="1328" spans="2:50" x14ac:dyDescent="0.35">
      <c r="B1328">
        <f t="shared" si="475"/>
        <v>1325</v>
      </c>
      <c r="C1328" s="5">
        <f>AVERAGEIFS(TimeSeries!1326:1326,TimeSeries!$1:$1,"&lt;="&amp;C$3,TimeSeries!$1:$1,"&gt;="&amp;C$2)</f>
        <v>139.6</v>
      </c>
      <c r="D1328" s="5">
        <f>AVERAGEIFS(TimeSeries!1326:1326,TimeSeries!$1:$1,"&lt;="&amp;D$3,TimeSeries!$1:$1,"&gt;="&amp;D$2)</f>
        <v>146.1</v>
      </c>
      <c r="E1328" s="5">
        <f>AVERAGEIFS(TimeSeries!1326:1326,TimeSeries!$1:$1,"&lt;="&amp;E$3,TimeSeries!$1:$1,"&gt;="&amp;E$2)</f>
        <v>148.25</v>
      </c>
      <c r="F1328" s="5">
        <f>AVERAGEIFS(TimeSeries!1326:1326,TimeSeries!$1:$1,"&lt;="&amp;F$3,TimeSeries!$1:$1,"&gt;="&amp;F$2)</f>
        <v>147.75</v>
      </c>
      <c r="G1328" s="5">
        <f>AVERAGEIFS(TimeSeries!1326:1326,TimeSeries!$1:$1,"&lt;="&amp;G$3,TimeSeries!$1:$1,"&gt;="&amp;G$2)</f>
        <v>142.1</v>
      </c>
      <c r="H1328" s="5">
        <f>AVERAGEIFS(TimeSeries!1326:1326,TimeSeries!$1:$1,"&lt;="&amp;H$3,TimeSeries!$1:$1,"&gt;="&amp;H$2)</f>
        <v>132.6</v>
      </c>
      <c r="I1328" s="5">
        <f>AVERAGEIFS(TimeSeries!1326:1326,TimeSeries!$1:$1,"&lt;="&amp;I$3,TimeSeries!$1:$1,"&gt;="&amp;I$2)</f>
        <v>129.05000000000001</v>
      </c>
      <c r="J1328" s="5">
        <f>AVERAGEIFS(TimeSeries!1326:1326,TimeSeries!$1:$1,"&lt;="&amp;J$3,TimeSeries!$1:$1,"&gt;="&amp;J$2)</f>
        <v>130.1</v>
      </c>
      <c r="K1328" s="5">
        <f>+TimeSeries!I1326</f>
        <v>139.75</v>
      </c>
      <c r="M1328">
        <f t="shared" si="493"/>
        <v>118.11874999999999</v>
      </c>
      <c r="N1328">
        <f t="shared" si="494"/>
        <v>125.26249999999999</v>
      </c>
      <c r="O1328">
        <f t="shared" si="473"/>
        <v>0</v>
      </c>
      <c r="P1328">
        <f t="shared" si="495"/>
        <v>0</v>
      </c>
      <c r="Q1328">
        <f>+INDEX(TimeSeries!$A:$ZZ,'TimeSeries - Formatted'!$B1328+1,'TimeSeries - Formatted'!K$1)</f>
        <v>47</v>
      </c>
      <c r="R1328">
        <f>SUM(O$4:O1328)</f>
        <v>64</v>
      </c>
      <c r="S1328">
        <f>SUM(P$4:P1328)</f>
        <v>65</v>
      </c>
      <c r="U1328" s="1">
        <f t="shared" si="485"/>
        <v>2.7982326951399017E-2</v>
      </c>
      <c r="V1328" s="1">
        <f t="shared" si="486"/>
        <v>3.7642045454545414E-2</v>
      </c>
      <c r="W1328" s="1">
        <f t="shared" si="487"/>
        <v>3.238161559888586E-2</v>
      </c>
      <c r="X1328" s="1">
        <f t="shared" si="488"/>
        <v>3.2494758909853205E-2</v>
      </c>
      <c r="Y1328" s="1">
        <f t="shared" si="489"/>
        <v>2.8219971056439919E-2</v>
      </c>
      <c r="Z1328" s="1">
        <f t="shared" si="490"/>
        <v>2.6315789473684292E-2</v>
      </c>
      <c r="AA1328" s="1">
        <f t="shared" si="491"/>
        <v>2.7059291683247055E-2</v>
      </c>
      <c r="AB1328" s="1">
        <f t="shared" si="492"/>
        <v>2.1995286724273422E-2</v>
      </c>
      <c r="AD1328" s="2">
        <f t="shared" ca="1" si="476"/>
        <v>1</v>
      </c>
      <c r="AE1328" s="2">
        <f t="shared" ca="1" si="477"/>
        <v>1</v>
      </c>
      <c r="AF1328" s="2">
        <f t="shared" ca="1" si="478"/>
        <v>1</v>
      </c>
      <c r="AG1328" s="2">
        <f t="shared" ca="1" si="479"/>
        <v>1</v>
      </c>
      <c r="AH1328" s="2">
        <f t="shared" ca="1" si="480"/>
        <v>1</v>
      </c>
      <c r="AI1328" s="2">
        <f t="shared" ca="1" si="481"/>
        <v>1</v>
      </c>
      <c r="AJ1328" s="2">
        <f t="shared" ca="1" si="482"/>
        <v>1</v>
      </c>
      <c r="AK1328" s="2">
        <f t="shared" ca="1" si="483"/>
        <v>1</v>
      </c>
      <c r="AM1328">
        <f ca="1">+IF(COUNTIFS(AM$4:AM1327,1,$Q$4:$Q1327,$Q1328)=1,0,IF(U1328*AD1328&lt;$AO$1,1,0))</f>
        <v>0</v>
      </c>
      <c r="AN1328">
        <f ca="1">+IF(COUNTIFS(AN$4:AN1327,1,$Q$4:$Q1327,$Q1328)=1,0,IF(V1328*AE1328&lt;$AO$1,1,0))</f>
        <v>0</v>
      </c>
      <c r="AO1328">
        <f ca="1">+IF(COUNTIFS(AO$4:AO1327,1,$Q$4:$Q1327,$Q1328)=1,0,IF(W1328*AF1328&lt;$AO$1,1,0))</f>
        <v>0</v>
      </c>
      <c r="AP1328">
        <f ca="1">+IF(COUNTIFS(AP$4:AP1327,1,$Q$4:$Q1327,$Q1328)=1,0,IF(X1328*AG1328&lt;$AO$1,1,0))</f>
        <v>0</v>
      </c>
      <c r="AQ1328">
        <f ca="1">+IF(COUNTIFS(AQ$4:AQ1327,1,$Q$4:$Q1327,$Q1328)=1,0,IF(Y1328*AH1328&lt;$AO$1,1,0))</f>
        <v>0</v>
      </c>
      <c r="AR1328">
        <f ca="1">+IF(COUNTIFS(AR$4:AR1327,1,$Q$4:$Q1327,$Q1328)=1,0,IF(Z1328*AI1328&lt;$AO$1,1,0))</f>
        <v>0</v>
      </c>
      <c r="AS1328">
        <f ca="1">+IF(COUNTIFS(AS$4:AS1327,1,$Q$4:$Q1327,$Q1328)=1,0,IF(AA1328*AJ1328&lt;$AO$1,1,0))</f>
        <v>0</v>
      </c>
      <c r="AT1328">
        <f ca="1">+IF(COUNTIFS(AT$4:AT1327,1,$Q$4:$Q1327,$Q1328)=1,0,IF(AB1328*AK1328&lt;$AO$1,1,0))</f>
        <v>0</v>
      </c>
      <c r="AU1328">
        <f t="shared" ca="1" si="474"/>
        <v>0</v>
      </c>
      <c r="AW1328">
        <f ca="1">1*(COUNTIFS($Q$4:$Q1327,Q1328,AU$4:AU1327,1)&gt;0)</f>
        <v>1</v>
      </c>
      <c r="AX1328" t="str">
        <f t="shared" ca="1" si="484"/>
        <v/>
      </c>
    </row>
    <row r="1329" spans="2:50" x14ac:dyDescent="0.35">
      <c r="B1329">
        <f t="shared" si="475"/>
        <v>1326</v>
      </c>
      <c r="C1329" s="5">
        <f>AVERAGEIFS(TimeSeries!1327:1327,TimeSeries!$1:$1,"&lt;="&amp;C$3,TimeSeries!$1:$1,"&gt;="&amp;C$2)</f>
        <v>142.35</v>
      </c>
      <c r="D1329" s="5">
        <f>AVERAGEIFS(TimeSeries!1327:1327,TimeSeries!$1:$1,"&lt;="&amp;D$3,TimeSeries!$1:$1,"&gt;="&amp;D$2)</f>
        <v>143.35</v>
      </c>
      <c r="E1329" s="5">
        <f>AVERAGEIFS(TimeSeries!1327:1327,TimeSeries!$1:$1,"&lt;="&amp;E$3,TimeSeries!$1:$1,"&gt;="&amp;E$2)</f>
        <v>141.19999999999999</v>
      </c>
      <c r="F1329" s="5">
        <f>AVERAGEIFS(TimeSeries!1327:1327,TimeSeries!$1:$1,"&lt;="&amp;F$3,TimeSeries!$1:$1,"&gt;="&amp;F$2)</f>
        <v>140.69999999999999</v>
      </c>
      <c r="G1329" s="5">
        <f>AVERAGEIFS(TimeSeries!1327:1327,TimeSeries!$1:$1,"&lt;="&amp;G$3,TimeSeries!$1:$1,"&gt;="&amp;G$2)</f>
        <v>135.05000000000001</v>
      </c>
      <c r="H1329" s="5">
        <f>AVERAGEIFS(TimeSeries!1327:1327,TimeSeries!$1:$1,"&lt;="&amp;H$3,TimeSeries!$1:$1,"&gt;="&amp;H$2)</f>
        <v>132.05000000000001</v>
      </c>
      <c r="I1329" s="5">
        <f>AVERAGEIFS(TimeSeries!1327:1327,TimeSeries!$1:$1,"&lt;="&amp;I$3,TimeSeries!$1:$1,"&gt;="&amp;I$2)</f>
        <v>134.19999999999999</v>
      </c>
      <c r="J1329" s="5">
        <f>AVERAGEIFS(TimeSeries!1327:1327,TimeSeries!$1:$1,"&lt;="&amp;J$3,TimeSeries!$1:$1,"&gt;="&amp;J$2)</f>
        <v>134.4</v>
      </c>
      <c r="K1329" s="5">
        <f>+TimeSeries!I1327</f>
        <v>138.19999999999999</v>
      </c>
      <c r="M1329">
        <f t="shared" si="493"/>
        <v>118.11874999999999</v>
      </c>
      <c r="N1329">
        <f t="shared" si="494"/>
        <v>125.26249999999999</v>
      </c>
      <c r="O1329">
        <f t="shared" si="473"/>
        <v>0</v>
      </c>
      <c r="P1329">
        <f t="shared" si="495"/>
        <v>0</v>
      </c>
      <c r="Q1329">
        <f>+INDEX(TimeSeries!$A:$ZZ,'TimeSeries - Formatted'!$B1329+1,'TimeSeries - Formatted'!K$1)</f>
        <v>47</v>
      </c>
      <c r="R1329">
        <f>SUM(O$4:O1329)</f>
        <v>64</v>
      </c>
      <c r="S1329">
        <f>SUM(P$4:P1329)</f>
        <v>65</v>
      </c>
      <c r="U1329" s="1">
        <f t="shared" si="485"/>
        <v>1.9699140401146176E-2</v>
      </c>
      <c r="V1329" s="1">
        <f t="shared" si="486"/>
        <v>-1.8822724161533189E-2</v>
      </c>
      <c r="W1329" s="1">
        <f t="shared" si="487"/>
        <v>-4.7554806070826405E-2</v>
      </c>
      <c r="X1329" s="1">
        <f t="shared" si="488"/>
        <v>-4.7715736040609191E-2</v>
      </c>
      <c r="Y1329" s="1">
        <f t="shared" si="489"/>
        <v>-4.9612948627726805E-2</v>
      </c>
      <c r="Z1329" s="1">
        <f t="shared" si="490"/>
        <v>-4.1478129713422573E-3</v>
      </c>
      <c r="AA1329" s="1">
        <f t="shared" si="491"/>
        <v>3.9907012785741713E-2</v>
      </c>
      <c r="AB1329" s="1">
        <f t="shared" si="492"/>
        <v>3.3051498847040728E-2</v>
      </c>
      <c r="AD1329" s="2">
        <f t="shared" ca="1" si="476"/>
        <v>1</v>
      </c>
      <c r="AE1329" s="2">
        <f t="shared" ca="1" si="477"/>
        <v>1</v>
      </c>
      <c r="AF1329" s="2">
        <f t="shared" ca="1" si="478"/>
        <v>1</v>
      </c>
      <c r="AG1329" s="2">
        <f t="shared" ca="1" si="479"/>
        <v>1</v>
      </c>
      <c r="AH1329" s="2">
        <f t="shared" ca="1" si="480"/>
        <v>1</v>
      </c>
      <c r="AI1329" s="2">
        <f t="shared" ca="1" si="481"/>
        <v>1</v>
      </c>
      <c r="AJ1329" s="2">
        <f t="shared" ca="1" si="482"/>
        <v>1</v>
      </c>
      <c r="AK1329" s="2">
        <f t="shared" ca="1" si="483"/>
        <v>1</v>
      </c>
      <c r="AM1329">
        <f ca="1">+IF(COUNTIFS(AM$4:AM1328,1,$Q$4:$Q1328,$Q1329)=1,0,IF(U1329*AD1329&lt;$AO$1,1,0))</f>
        <v>0</v>
      </c>
      <c r="AN1329">
        <f ca="1">+IF(COUNTIFS(AN$4:AN1328,1,$Q$4:$Q1328,$Q1329)=1,0,IF(V1329*AE1329&lt;$AO$1,1,0))</f>
        <v>0</v>
      </c>
      <c r="AO1329">
        <f ca="1">+IF(COUNTIFS(AO$4:AO1328,1,$Q$4:$Q1328,$Q1329)=1,0,IF(W1329*AF1329&lt;$AO$1,1,0))</f>
        <v>0</v>
      </c>
      <c r="AP1329">
        <f ca="1">+IF(COUNTIFS(AP$4:AP1328,1,$Q$4:$Q1328,$Q1329)=1,0,IF(X1329*AG1329&lt;$AO$1,1,0))</f>
        <v>0</v>
      </c>
      <c r="AQ1329">
        <f ca="1">+IF(COUNTIFS(AQ$4:AQ1328,1,$Q$4:$Q1328,$Q1329)=1,0,IF(Y1329*AH1329&lt;$AO$1,1,0))</f>
        <v>0</v>
      </c>
      <c r="AR1329">
        <f ca="1">+IF(COUNTIFS(AR$4:AR1328,1,$Q$4:$Q1328,$Q1329)=1,0,IF(Z1329*AI1329&lt;$AO$1,1,0))</f>
        <v>0</v>
      </c>
      <c r="AS1329">
        <f ca="1">+IF(COUNTIFS(AS$4:AS1328,1,$Q$4:$Q1328,$Q1329)=1,0,IF(AA1329*AJ1329&lt;$AO$1,1,0))</f>
        <v>0</v>
      </c>
      <c r="AT1329">
        <f ca="1">+IF(COUNTIFS(AT$4:AT1328,1,$Q$4:$Q1328,$Q1329)=1,0,IF(AB1329*AK1329&lt;$AO$1,1,0))</f>
        <v>0</v>
      </c>
      <c r="AU1329">
        <f t="shared" ca="1" si="474"/>
        <v>0</v>
      </c>
      <c r="AW1329">
        <f ca="1">1*(COUNTIFS($Q$4:$Q1328,Q1329,AU$4:AU1328,1)&gt;0)</f>
        <v>1</v>
      </c>
      <c r="AX1329" t="str">
        <f t="shared" ca="1" si="484"/>
        <v/>
      </c>
    </row>
    <row r="1330" spans="2:50" x14ac:dyDescent="0.35">
      <c r="B1330">
        <f t="shared" si="475"/>
        <v>1327</v>
      </c>
      <c r="C1330" s="5">
        <f>AVERAGEIFS(TimeSeries!1328:1328,TimeSeries!$1:$1,"&lt;="&amp;C$3,TimeSeries!$1:$1,"&gt;="&amp;C$2)</f>
        <v>137.80000000000001</v>
      </c>
      <c r="D1330" s="5">
        <f>AVERAGEIFS(TimeSeries!1328:1328,TimeSeries!$1:$1,"&lt;="&amp;D$3,TimeSeries!$1:$1,"&gt;="&amp;D$2)</f>
        <v>134.80000000000001</v>
      </c>
      <c r="E1330" s="5">
        <f>AVERAGEIFS(TimeSeries!1328:1328,TimeSeries!$1:$1,"&lt;="&amp;E$3,TimeSeries!$1:$1,"&gt;="&amp;E$2)</f>
        <v>131.25</v>
      </c>
      <c r="F1330" s="5">
        <f>AVERAGEIFS(TimeSeries!1328:1328,TimeSeries!$1:$1,"&lt;="&amp;F$3,TimeSeries!$1:$1,"&gt;="&amp;F$2)</f>
        <v>132.75</v>
      </c>
      <c r="G1330" s="5">
        <f>AVERAGEIFS(TimeSeries!1328:1328,TimeSeries!$1:$1,"&lt;="&amp;G$3,TimeSeries!$1:$1,"&gt;="&amp;G$2)</f>
        <v>127.8</v>
      </c>
      <c r="H1330" s="5">
        <f>AVERAGEIFS(TimeSeries!1328:1328,TimeSeries!$1:$1,"&lt;="&amp;H$3,TimeSeries!$1:$1,"&gt;="&amp;H$2)</f>
        <v>124.8</v>
      </c>
      <c r="I1330" s="5">
        <f>AVERAGEIFS(TimeSeries!1328:1328,TimeSeries!$1:$1,"&lt;="&amp;I$3,TimeSeries!$1:$1,"&gt;="&amp;I$2)</f>
        <v>129.75</v>
      </c>
      <c r="J1330" s="5">
        <f>AVERAGEIFS(TimeSeries!1328:1328,TimeSeries!$1:$1,"&lt;="&amp;J$3,TimeSeries!$1:$1,"&gt;="&amp;J$2)</f>
        <v>131.5</v>
      </c>
      <c r="K1330" s="5">
        <f>+TimeSeries!I1328</f>
        <v>131.65</v>
      </c>
      <c r="M1330">
        <f t="shared" si="493"/>
        <v>118.11874999999999</v>
      </c>
      <c r="N1330">
        <f t="shared" si="494"/>
        <v>125.26249999999999</v>
      </c>
      <c r="O1330">
        <f t="shared" si="473"/>
        <v>0</v>
      </c>
      <c r="P1330">
        <f t="shared" si="495"/>
        <v>0</v>
      </c>
      <c r="Q1330">
        <f>+INDEX(TimeSeries!$A:$ZZ,'TimeSeries - Formatted'!$B1330+1,'TimeSeries - Formatted'!K$1)</f>
        <v>47</v>
      </c>
      <c r="R1330">
        <f>SUM(O$4:O1330)</f>
        <v>64</v>
      </c>
      <c r="S1330">
        <f>SUM(P$4:P1330)</f>
        <v>65</v>
      </c>
      <c r="U1330" s="1">
        <f t="shared" si="485"/>
        <v>-3.1963470319634535E-2</v>
      </c>
      <c r="V1330" s="1">
        <f t="shared" si="486"/>
        <v>-7.7344284736481694E-2</v>
      </c>
      <c r="W1330" s="1">
        <f t="shared" si="487"/>
        <v>-0.11467116357504215</v>
      </c>
      <c r="X1330" s="1">
        <f t="shared" si="488"/>
        <v>-0.10152284263959388</v>
      </c>
      <c r="Y1330" s="1">
        <f t="shared" si="489"/>
        <v>-0.10063335679099228</v>
      </c>
      <c r="Z1330" s="1">
        <f t="shared" si="490"/>
        <v>-5.8823529411764719E-2</v>
      </c>
      <c r="AA1330" s="1">
        <f t="shared" si="491"/>
        <v>-3.315946348733223E-2</v>
      </c>
      <c r="AB1330" s="1">
        <f t="shared" si="492"/>
        <v>-2.1577380952381042E-2</v>
      </c>
      <c r="AD1330" s="2">
        <f t="shared" ca="1" si="476"/>
        <v>1</v>
      </c>
      <c r="AE1330" s="2">
        <f t="shared" ca="1" si="477"/>
        <v>1</v>
      </c>
      <c r="AF1330" s="2">
        <f t="shared" ca="1" si="478"/>
        <v>1</v>
      </c>
      <c r="AG1330" s="2">
        <f t="shared" ca="1" si="479"/>
        <v>1</v>
      </c>
      <c r="AH1330" s="2">
        <f t="shared" ca="1" si="480"/>
        <v>1</v>
      </c>
      <c r="AI1330" s="2">
        <f t="shared" ca="1" si="481"/>
        <v>1</v>
      </c>
      <c r="AJ1330" s="2">
        <f t="shared" ca="1" si="482"/>
        <v>1</v>
      </c>
      <c r="AK1330" s="2">
        <f t="shared" ca="1" si="483"/>
        <v>1</v>
      </c>
      <c r="AM1330">
        <f ca="1">+IF(COUNTIFS(AM$4:AM1329,1,$Q$4:$Q1329,$Q1330)=1,0,IF(U1330*AD1330&lt;$AO$1,1,0))</f>
        <v>0</v>
      </c>
      <c r="AN1330">
        <f ca="1">+IF(COUNTIFS(AN$4:AN1329,1,$Q$4:$Q1329,$Q1330)=1,0,IF(V1330*AE1330&lt;$AO$1,1,0))</f>
        <v>0</v>
      </c>
      <c r="AO1330">
        <f ca="1">+IF(COUNTIFS(AO$4:AO1329,1,$Q$4:$Q1329,$Q1330)=1,0,IF(W1330*AF1330&lt;$AO$1,1,0))</f>
        <v>0</v>
      </c>
      <c r="AP1330">
        <f ca="1">+IF(COUNTIFS(AP$4:AP1329,1,$Q$4:$Q1329,$Q1330)=1,0,IF(X1330*AG1330&lt;$AO$1,1,0))</f>
        <v>0</v>
      </c>
      <c r="AQ1330">
        <f ca="1">+IF(COUNTIFS(AQ$4:AQ1329,1,$Q$4:$Q1329,$Q1330)=1,0,IF(Y1330*AH1330&lt;$AO$1,1,0))</f>
        <v>0</v>
      </c>
      <c r="AR1330">
        <f ca="1">+IF(COUNTIFS(AR$4:AR1329,1,$Q$4:$Q1329,$Q1330)=1,0,IF(Z1330*AI1330&lt;$AO$1,1,0))</f>
        <v>0</v>
      </c>
      <c r="AS1330">
        <f ca="1">+IF(COUNTIFS(AS$4:AS1329,1,$Q$4:$Q1329,$Q1330)=1,0,IF(AA1330*AJ1330&lt;$AO$1,1,0))</f>
        <v>0</v>
      </c>
      <c r="AT1330">
        <f ca="1">+IF(COUNTIFS(AT$4:AT1329,1,$Q$4:$Q1329,$Q1330)=1,0,IF(AB1330*AK1330&lt;$AO$1,1,0))</f>
        <v>0</v>
      </c>
      <c r="AU1330">
        <f t="shared" ca="1" si="474"/>
        <v>0</v>
      </c>
      <c r="AW1330">
        <f ca="1">1*(COUNTIFS($Q$4:$Q1329,Q1330,AU$4:AU1329,1)&gt;0)</f>
        <v>1</v>
      </c>
      <c r="AX1330" t="str">
        <f t="shared" ca="1" si="484"/>
        <v/>
      </c>
    </row>
    <row r="1331" spans="2:50" x14ac:dyDescent="0.35">
      <c r="B1331">
        <f t="shared" si="475"/>
        <v>1328</v>
      </c>
      <c r="C1331" s="5">
        <f>AVERAGEIFS(TimeSeries!1329:1329,TimeSeries!$1:$1,"&lt;="&amp;C$3,TimeSeries!$1:$1,"&gt;="&amp;C$2)</f>
        <v>127.65</v>
      </c>
      <c r="D1331" s="5">
        <f>AVERAGEIFS(TimeSeries!1329:1329,TimeSeries!$1:$1,"&lt;="&amp;D$3,TimeSeries!$1:$1,"&gt;="&amp;D$2)</f>
        <v>125.15</v>
      </c>
      <c r="E1331" s="5">
        <f>AVERAGEIFS(TimeSeries!1329:1329,TimeSeries!$1:$1,"&lt;="&amp;E$3,TimeSeries!$1:$1,"&gt;="&amp;E$2)</f>
        <v>123</v>
      </c>
      <c r="F1331" s="5">
        <f>AVERAGEIFS(TimeSeries!1329:1329,TimeSeries!$1:$1,"&lt;="&amp;F$3,TimeSeries!$1:$1,"&gt;="&amp;F$2)</f>
        <v>122.5</v>
      </c>
      <c r="G1331" s="5">
        <f>AVERAGEIFS(TimeSeries!1329:1329,TimeSeries!$1:$1,"&lt;="&amp;G$3,TimeSeries!$1:$1,"&gt;="&amp;G$2)</f>
        <v>120.4</v>
      </c>
      <c r="H1331" s="5">
        <f>AVERAGEIFS(TimeSeries!1329:1329,TimeSeries!$1:$1,"&lt;="&amp;H$3,TimeSeries!$1:$1,"&gt;="&amp;H$2)</f>
        <v>117.9</v>
      </c>
      <c r="I1331" s="5">
        <f>AVERAGEIFS(TimeSeries!1329:1329,TimeSeries!$1:$1,"&lt;="&amp;I$3,TimeSeries!$1:$1,"&gt;="&amp;I$2)</f>
        <v>119.3</v>
      </c>
      <c r="J1331" s="5">
        <f>AVERAGEIFS(TimeSeries!1329:1329,TimeSeries!$1:$1,"&lt;="&amp;J$3,TimeSeries!$1:$1,"&gt;="&amp;J$2)</f>
        <v>121.6</v>
      </c>
      <c r="K1331" s="5">
        <f>+TimeSeries!I1329</f>
        <v>122.58750000000001</v>
      </c>
      <c r="M1331">
        <f t="shared" si="493"/>
        <v>118.11874999999999</v>
      </c>
      <c r="N1331">
        <f t="shared" si="494"/>
        <v>125.26249999999999</v>
      </c>
      <c r="O1331">
        <f t="shared" si="473"/>
        <v>0</v>
      </c>
      <c r="P1331">
        <f t="shared" si="495"/>
        <v>0</v>
      </c>
      <c r="Q1331">
        <f>+INDEX(TimeSeries!$A:$ZZ,'TimeSeries - Formatted'!$B1331+1,'TimeSeries - Formatted'!K$1)</f>
        <v>47</v>
      </c>
      <c r="R1331">
        <f>SUM(O$4:O1331)</f>
        <v>64</v>
      </c>
      <c r="S1331">
        <f>SUM(P$4:P1331)</f>
        <v>65</v>
      </c>
      <c r="U1331" s="1">
        <f t="shared" si="485"/>
        <v>-0.10326659641728131</v>
      </c>
      <c r="V1331" s="1">
        <f t="shared" si="486"/>
        <v>-0.14339493497604372</v>
      </c>
      <c r="W1331" s="1">
        <f t="shared" si="487"/>
        <v>-0.1703204047217538</v>
      </c>
      <c r="X1331" s="1">
        <f t="shared" si="488"/>
        <v>-0.17089678510998307</v>
      </c>
      <c r="Y1331" s="1">
        <f t="shared" si="489"/>
        <v>-0.15270935960591125</v>
      </c>
      <c r="Z1331" s="1">
        <f t="shared" si="490"/>
        <v>-0.11085972850678727</v>
      </c>
      <c r="AA1331" s="1">
        <f t="shared" si="491"/>
        <v>-0.11102831594634865</v>
      </c>
      <c r="AB1331" s="1">
        <f t="shared" si="492"/>
        <v>-9.5238095238095344E-2</v>
      </c>
      <c r="AD1331" s="2">
        <f t="shared" ca="1" si="476"/>
        <v>1</v>
      </c>
      <c r="AE1331" s="2">
        <f t="shared" ca="1" si="477"/>
        <v>1</v>
      </c>
      <c r="AF1331" s="2">
        <f t="shared" ca="1" si="478"/>
        <v>1</v>
      </c>
      <c r="AG1331" s="2">
        <f t="shared" ca="1" si="479"/>
        <v>1</v>
      </c>
      <c r="AH1331" s="2">
        <f t="shared" ca="1" si="480"/>
        <v>1</v>
      </c>
      <c r="AI1331" s="2">
        <f t="shared" ca="1" si="481"/>
        <v>1</v>
      </c>
      <c r="AJ1331" s="2">
        <f t="shared" ca="1" si="482"/>
        <v>1</v>
      </c>
      <c r="AK1331" s="2">
        <f t="shared" ca="1" si="483"/>
        <v>1</v>
      </c>
      <c r="AM1331">
        <f ca="1">+IF(COUNTIFS(AM$4:AM1330,1,$Q$4:$Q1330,$Q1331)=1,0,IF(U1331*AD1331&lt;$AO$1,1,0))</f>
        <v>0</v>
      </c>
      <c r="AN1331">
        <f ca="1">+IF(COUNTIFS(AN$4:AN1330,1,$Q$4:$Q1330,$Q1331)=1,0,IF(V1331*AE1331&lt;$AO$1,1,0))</f>
        <v>0</v>
      </c>
      <c r="AO1331">
        <f ca="1">+IF(COUNTIFS(AO$4:AO1330,1,$Q$4:$Q1330,$Q1331)=1,0,IF(W1331*AF1331&lt;$AO$1,1,0))</f>
        <v>0</v>
      </c>
      <c r="AP1331">
        <f ca="1">+IF(COUNTIFS(AP$4:AP1330,1,$Q$4:$Q1330,$Q1331)=1,0,IF(X1331*AG1331&lt;$AO$1,1,0))</f>
        <v>0</v>
      </c>
      <c r="AQ1331">
        <f ca="1">+IF(COUNTIFS(AQ$4:AQ1330,1,$Q$4:$Q1330,$Q1331)=1,0,IF(Y1331*AH1331&lt;$AO$1,1,0))</f>
        <v>0</v>
      </c>
      <c r="AR1331">
        <f ca="1">+IF(COUNTIFS(AR$4:AR1330,1,$Q$4:$Q1330,$Q1331)=1,0,IF(Z1331*AI1331&lt;$AO$1,1,0))</f>
        <v>0</v>
      </c>
      <c r="AS1331">
        <f ca="1">+IF(COUNTIFS(AS$4:AS1330,1,$Q$4:$Q1330,$Q1331)=1,0,IF(AA1331*AJ1331&lt;$AO$1,1,0))</f>
        <v>0</v>
      </c>
      <c r="AT1331">
        <f ca="1">+IF(COUNTIFS(AT$4:AT1330,1,$Q$4:$Q1330,$Q1331)=1,0,IF(AB1331*AK1331&lt;$AO$1,1,0))</f>
        <v>0</v>
      </c>
      <c r="AU1331">
        <f t="shared" ca="1" si="474"/>
        <v>0</v>
      </c>
      <c r="AW1331">
        <f ca="1">1*(COUNTIFS($Q$4:$Q1330,Q1331,AU$4:AU1330,1)&gt;0)</f>
        <v>1</v>
      </c>
      <c r="AX1331" t="str">
        <f t="shared" ca="1" si="484"/>
        <v/>
      </c>
    </row>
    <row r="1332" spans="2:50" x14ac:dyDescent="0.35">
      <c r="B1332">
        <f t="shared" si="475"/>
        <v>1329</v>
      </c>
      <c r="C1332" s="5">
        <f>AVERAGEIFS(TimeSeries!1330:1330,TimeSeries!$1:$1,"&lt;="&amp;C$3,TimeSeries!$1:$1,"&gt;="&amp;C$2)</f>
        <v>119.1</v>
      </c>
      <c r="D1332" s="5">
        <f>AVERAGEIFS(TimeSeries!1330:1330,TimeSeries!$1:$1,"&lt;="&amp;D$3,TimeSeries!$1:$1,"&gt;="&amp;D$2)</f>
        <v>121.1</v>
      </c>
      <c r="E1332" s="5">
        <f>AVERAGEIFS(TimeSeries!1330:1330,TimeSeries!$1:$1,"&lt;="&amp;E$3,TimeSeries!$1:$1,"&gt;="&amp;E$2)</f>
        <v>121.8</v>
      </c>
      <c r="F1332" s="5">
        <f>AVERAGEIFS(TimeSeries!1330:1330,TimeSeries!$1:$1,"&lt;="&amp;F$3,TimeSeries!$1:$1,"&gt;="&amp;F$2)</f>
        <v>120.8</v>
      </c>
      <c r="G1332" s="5">
        <f>AVERAGEIFS(TimeSeries!1330:1330,TimeSeries!$1:$1,"&lt;="&amp;G$3,TimeSeries!$1:$1,"&gt;="&amp;G$2)</f>
        <v>118.7</v>
      </c>
      <c r="H1332" s="5">
        <f>AVERAGEIFS(TimeSeries!1330:1330,TimeSeries!$1:$1,"&lt;="&amp;H$3,TimeSeries!$1:$1,"&gt;="&amp;H$2)</f>
        <v>112.7</v>
      </c>
      <c r="I1332" s="5">
        <f>AVERAGEIFS(TimeSeries!1330:1330,TimeSeries!$1:$1,"&lt;="&amp;I$3,TimeSeries!$1:$1,"&gt;="&amp;I$2)</f>
        <v>113.4</v>
      </c>
      <c r="J1332" s="5">
        <f>AVERAGEIFS(TimeSeries!1330:1330,TimeSeries!$1:$1,"&lt;="&amp;J$3,TimeSeries!$1:$1,"&gt;="&amp;J$2)</f>
        <v>118.8</v>
      </c>
      <c r="K1332" s="5">
        <f>+TimeSeries!I1330</f>
        <v>118.25</v>
      </c>
      <c r="M1332">
        <f t="shared" si="493"/>
        <v>118.08125</v>
      </c>
      <c r="N1332">
        <f t="shared" si="494"/>
        <v>125.26249999999999</v>
      </c>
      <c r="O1332">
        <f t="shared" si="473"/>
        <v>0</v>
      </c>
      <c r="P1332">
        <f t="shared" si="495"/>
        <v>0</v>
      </c>
      <c r="Q1332">
        <f>+INDEX(TimeSeries!$A:$ZZ,'TimeSeries - Formatted'!$B1332+1,'TimeSeries - Formatted'!K$1)</f>
        <v>47</v>
      </c>
      <c r="R1332">
        <f>SUM(O$4:O1332)</f>
        <v>64</v>
      </c>
      <c r="S1332">
        <f>SUM(P$4:P1332)</f>
        <v>65</v>
      </c>
      <c r="U1332" s="1">
        <f t="shared" si="485"/>
        <v>-0.16332982086406744</v>
      </c>
      <c r="V1332" s="1">
        <f t="shared" si="486"/>
        <v>-0.17111567419575635</v>
      </c>
      <c r="W1332" s="1">
        <f t="shared" si="487"/>
        <v>-0.17841483979763917</v>
      </c>
      <c r="X1332" s="1">
        <f t="shared" si="488"/>
        <v>-0.18240270727580377</v>
      </c>
      <c r="Y1332" s="1">
        <f t="shared" si="489"/>
        <v>-0.16467276565798727</v>
      </c>
      <c r="Z1332" s="1">
        <f t="shared" si="490"/>
        <v>-0.15007541478129705</v>
      </c>
      <c r="AA1332" s="1">
        <f t="shared" si="491"/>
        <v>-0.1549925484351713</v>
      </c>
      <c r="AB1332" s="1">
        <f t="shared" si="492"/>
        <v>-0.1160714285714286</v>
      </c>
      <c r="AD1332" s="2">
        <f t="shared" ca="1" si="476"/>
        <v>1</v>
      </c>
      <c r="AE1332" s="2">
        <f t="shared" ca="1" si="477"/>
        <v>1</v>
      </c>
      <c r="AF1332" s="2">
        <f t="shared" ca="1" si="478"/>
        <v>1</v>
      </c>
      <c r="AG1332" s="2">
        <f t="shared" ca="1" si="479"/>
        <v>1</v>
      </c>
      <c r="AH1332" s="2">
        <f t="shared" ca="1" si="480"/>
        <v>1</v>
      </c>
      <c r="AI1332" s="2">
        <f t="shared" ca="1" si="481"/>
        <v>1</v>
      </c>
      <c r="AJ1332" s="2">
        <f t="shared" ca="1" si="482"/>
        <v>1</v>
      </c>
      <c r="AK1332" s="2">
        <f t="shared" ca="1" si="483"/>
        <v>1</v>
      </c>
      <c r="AM1332">
        <f ca="1">+IF(COUNTIFS(AM$4:AM1331,1,$Q$4:$Q1331,$Q1332)=1,0,IF(U1332*AD1332&lt;$AO$1,1,0))</f>
        <v>0</v>
      </c>
      <c r="AN1332">
        <f ca="1">+IF(COUNTIFS(AN$4:AN1331,1,$Q$4:$Q1331,$Q1332)=1,0,IF(V1332*AE1332&lt;$AO$1,1,0))</f>
        <v>0</v>
      </c>
      <c r="AO1332">
        <f ca="1">+IF(COUNTIFS(AO$4:AO1331,1,$Q$4:$Q1331,$Q1332)=1,0,IF(W1332*AF1332&lt;$AO$1,1,0))</f>
        <v>0</v>
      </c>
      <c r="AP1332">
        <f ca="1">+IF(COUNTIFS(AP$4:AP1331,1,$Q$4:$Q1331,$Q1332)=1,0,IF(X1332*AG1332&lt;$AO$1,1,0))</f>
        <v>0</v>
      </c>
      <c r="AQ1332">
        <f ca="1">+IF(COUNTIFS(AQ$4:AQ1331,1,$Q$4:$Q1331,$Q1332)=1,0,IF(Y1332*AH1332&lt;$AO$1,1,0))</f>
        <v>0</v>
      </c>
      <c r="AR1332">
        <f ca="1">+IF(COUNTIFS(AR$4:AR1331,1,$Q$4:$Q1331,$Q1332)=1,0,IF(Z1332*AI1332&lt;$AO$1,1,0))</f>
        <v>0</v>
      </c>
      <c r="AS1332">
        <f ca="1">+IF(COUNTIFS(AS$4:AS1331,1,$Q$4:$Q1331,$Q1332)=1,0,IF(AA1332*AJ1332&lt;$AO$1,1,0))</f>
        <v>0</v>
      </c>
      <c r="AT1332">
        <f ca="1">+IF(COUNTIFS(AT$4:AT1331,1,$Q$4:$Q1331,$Q1332)=1,0,IF(AB1332*AK1332&lt;$AO$1,1,0))</f>
        <v>0</v>
      </c>
      <c r="AU1332">
        <f t="shared" ca="1" si="474"/>
        <v>0</v>
      </c>
      <c r="AW1332">
        <f ca="1">1*(COUNTIFS($Q$4:$Q1331,Q1332,AU$4:AU1331,1)&gt;0)</f>
        <v>1</v>
      </c>
      <c r="AX1332" t="str">
        <f t="shared" ca="1" si="484"/>
        <v/>
      </c>
    </row>
    <row r="1333" spans="2:50" x14ac:dyDescent="0.35">
      <c r="B1333">
        <f t="shared" si="475"/>
        <v>1330</v>
      </c>
      <c r="C1333" s="5">
        <f>AVERAGEIFS(TimeSeries!1331:1331,TimeSeries!$1:$1,"&lt;="&amp;C$3,TimeSeries!$1:$1,"&gt;="&amp;C$2)</f>
        <v>116.4</v>
      </c>
      <c r="D1333" s="5">
        <f>AVERAGEIFS(TimeSeries!1331:1331,TimeSeries!$1:$1,"&lt;="&amp;D$3,TimeSeries!$1:$1,"&gt;="&amp;D$2)</f>
        <v>120.4</v>
      </c>
      <c r="E1333" s="5">
        <f>AVERAGEIFS(TimeSeries!1331:1331,TimeSeries!$1:$1,"&lt;="&amp;E$3,TimeSeries!$1:$1,"&gt;="&amp;E$2)</f>
        <v>121.1</v>
      </c>
      <c r="F1333" s="5">
        <f>AVERAGEIFS(TimeSeries!1331:1331,TimeSeries!$1:$1,"&lt;="&amp;F$3,TimeSeries!$1:$1,"&gt;="&amp;F$2)</f>
        <v>119.6</v>
      </c>
      <c r="G1333" s="5">
        <f>AVERAGEIFS(TimeSeries!1331:1331,TimeSeries!$1:$1,"&lt;="&amp;G$3,TimeSeries!$1:$1,"&gt;="&amp;G$2)</f>
        <v>119.6</v>
      </c>
      <c r="H1333" s="5">
        <f>AVERAGEIFS(TimeSeries!1331:1331,TimeSeries!$1:$1,"&lt;="&amp;H$3,TimeSeries!$1:$1,"&gt;="&amp;H$2)</f>
        <v>113.1</v>
      </c>
      <c r="I1333" s="5">
        <f>AVERAGEIFS(TimeSeries!1331:1331,TimeSeries!$1:$1,"&lt;="&amp;I$3,TimeSeries!$1:$1,"&gt;="&amp;I$2)</f>
        <v>108.85</v>
      </c>
      <c r="J1333" s="5">
        <f>AVERAGEIFS(TimeSeries!1331:1331,TimeSeries!$1:$1,"&lt;="&amp;J$3,TimeSeries!$1:$1,"&gt;="&amp;J$2)</f>
        <v>111.7</v>
      </c>
      <c r="K1333" s="5">
        <f>+TimeSeries!I1331</f>
        <v>116.4875</v>
      </c>
      <c r="M1333">
        <f t="shared" si="493"/>
        <v>118.08125</v>
      </c>
      <c r="N1333">
        <f t="shared" si="494"/>
        <v>125.26249999999999</v>
      </c>
      <c r="O1333">
        <f t="shared" si="473"/>
        <v>0</v>
      </c>
      <c r="P1333">
        <f t="shared" si="495"/>
        <v>0</v>
      </c>
      <c r="Q1333">
        <f>+INDEX(TimeSeries!$A:$ZZ,'TimeSeries - Formatted'!$B1333+1,'TimeSeries - Formatted'!K$1)</f>
        <v>48</v>
      </c>
      <c r="R1333">
        <f>SUM(O$4:O1333)</f>
        <v>64</v>
      </c>
      <c r="S1333">
        <f>SUM(P$4:P1333)</f>
        <v>65</v>
      </c>
      <c r="U1333" s="1">
        <f t="shared" si="485"/>
        <v>-0.18229715489989451</v>
      </c>
      <c r="V1333" s="1">
        <f t="shared" si="486"/>
        <v>-0.17590691307323747</v>
      </c>
      <c r="W1333" s="1">
        <f t="shared" si="487"/>
        <v>-0.18313659359190559</v>
      </c>
      <c r="X1333" s="1">
        <f t="shared" si="488"/>
        <v>-0.19052453468697128</v>
      </c>
      <c r="Y1333" s="1">
        <f t="shared" si="489"/>
        <v>-0.15833919774806471</v>
      </c>
      <c r="Z1333" s="1">
        <f t="shared" si="490"/>
        <v>-0.1470588235294118</v>
      </c>
      <c r="AA1333" s="1">
        <f t="shared" si="491"/>
        <v>-0.18889716840536508</v>
      </c>
      <c r="AB1333" s="1">
        <f t="shared" si="492"/>
        <v>-0.16889880952380953</v>
      </c>
      <c r="AD1333" s="2">
        <f t="shared" ca="1" si="476"/>
        <v>0</v>
      </c>
      <c r="AE1333" s="2">
        <f t="shared" ca="1" si="477"/>
        <v>0</v>
      </c>
      <c r="AF1333" s="2">
        <f t="shared" ca="1" si="478"/>
        <v>0</v>
      </c>
      <c r="AG1333" s="2">
        <f t="shared" ca="1" si="479"/>
        <v>0</v>
      </c>
      <c r="AH1333" s="2">
        <f t="shared" ca="1" si="480"/>
        <v>0</v>
      </c>
      <c r="AI1333" s="2">
        <f t="shared" ca="1" si="481"/>
        <v>0</v>
      </c>
      <c r="AJ1333" s="2">
        <f t="shared" ca="1" si="482"/>
        <v>0</v>
      </c>
      <c r="AK1333" s="2">
        <f t="shared" ca="1" si="483"/>
        <v>0</v>
      </c>
      <c r="AM1333">
        <f ca="1">+IF(COUNTIFS(AM$4:AM1332,1,$Q$4:$Q1332,$Q1333)=1,0,IF(U1333*AD1333&lt;$AO$1,1,0))</f>
        <v>0</v>
      </c>
      <c r="AN1333">
        <f ca="1">+IF(COUNTIFS(AN$4:AN1332,1,$Q$4:$Q1332,$Q1333)=1,0,IF(V1333*AE1333&lt;$AO$1,1,0))</f>
        <v>0</v>
      </c>
      <c r="AO1333">
        <f ca="1">+IF(COUNTIFS(AO$4:AO1332,1,$Q$4:$Q1332,$Q1333)=1,0,IF(W1333*AF1333&lt;$AO$1,1,0))</f>
        <v>0</v>
      </c>
      <c r="AP1333">
        <f ca="1">+IF(COUNTIFS(AP$4:AP1332,1,$Q$4:$Q1332,$Q1333)=1,0,IF(X1333*AG1333&lt;$AO$1,1,0))</f>
        <v>0</v>
      </c>
      <c r="AQ1333">
        <f ca="1">+IF(COUNTIFS(AQ$4:AQ1332,1,$Q$4:$Q1332,$Q1333)=1,0,IF(Y1333*AH1333&lt;$AO$1,1,0))</f>
        <v>0</v>
      </c>
      <c r="AR1333">
        <f ca="1">+IF(COUNTIFS(AR$4:AR1332,1,$Q$4:$Q1332,$Q1333)=1,0,IF(Z1333*AI1333&lt;$AO$1,1,0))</f>
        <v>0</v>
      </c>
      <c r="AS1333">
        <f ca="1">+IF(COUNTIFS(AS$4:AS1332,1,$Q$4:$Q1332,$Q1333)=1,0,IF(AA1333*AJ1333&lt;$AO$1,1,0))</f>
        <v>0</v>
      </c>
      <c r="AT1333">
        <f ca="1">+IF(COUNTIFS(AT$4:AT1332,1,$Q$4:$Q1332,$Q1333)=1,0,IF(AB1333*AK1333&lt;$AO$1,1,0))</f>
        <v>0</v>
      </c>
      <c r="AU1333">
        <f t="shared" ca="1" si="474"/>
        <v>0</v>
      </c>
      <c r="AW1333">
        <f>1*(COUNTIFS($Q$4:$Q1332,Q1333,AU$4:AU1332,1)&gt;0)</f>
        <v>0</v>
      </c>
      <c r="AX1333" t="str">
        <f t="shared" ca="1" si="484"/>
        <v/>
      </c>
    </row>
    <row r="1334" spans="2:50" x14ac:dyDescent="0.35">
      <c r="B1334">
        <f t="shared" si="475"/>
        <v>1331</v>
      </c>
      <c r="C1334" s="5">
        <f>AVERAGEIFS(TimeSeries!1332:1332,TimeSeries!$1:$1,"&lt;="&amp;C$3,TimeSeries!$1:$1,"&gt;="&amp;C$2)</f>
        <v>115.9</v>
      </c>
      <c r="D1334" s="5">
        <f>AVERAGEIFS(TimeSeries!1332:1332,TimeSeries!$1:$1,"&lt;="&amp;D$3,TimeSeries!$1:$1,"&gt;="&amp;D$2)</f>
        <v>120.4</v>
      </c>
      <c r="E1334" s="5">
        <f>AVERAGEIFS(TimeSeries!1332:1332,TimeSeries!$1:$1,"&lt;="&amp;E$3,TimeSeries!$1:$1,"&gt;="&amp;E$2)</f>
        <v>121.1</v>
      </c>
      <c r="F1334" s="5">
        <f>AVERAGEIFS(TimeSeries!1332:1332,TimeSeries!$1:$1,"&lt;="&amp;F$3,TimeSeries!$1:$1,"&gt;="&amp;F$2)</f>
        <v>119.6</v>
      </c>
      <c r="G1334" s="5">
        <f>AVERAGEIFS(TimeSeries!1332:1332,TimeSeries!$1:$1,"&lt;="&amp;G$3,TimeSeries!$1:$1,"&gt;="&amp;G$2)</f>
        <v>120.3</v>
      </c>
      <c r="H1334" s="5">
        <f>AVERAGEIFS(TimeSeries!1332:1332,TimeSeries!$1:$1,"&lt;="&amp;H$3,TimeSeries!$1:$1,"&gt;="&amp;H$2)</f>
        <v>113.8</v>
      </c>
      <c r="I1334" s="5">
        <f>AVERAGEIFS(TimeSeries!1332:1332,TimeSeries!$1:$1,"&lt;="&amp;I$3,TimeSeries!$1:$1,"&gt;="&amp;I$2)</f>
        <v>108.85</v>
      </c>
      <c r="J1334" s="5">
        <f>AVERAGEIFS(TimeSeries!1332:1332,TimeSeries!$1:$1,"&lt;="&amp;J$3,TimeSeries!$1:$1,"&gt;="&amp;J$2)</f>
        <v>111.7</v>
      </c>
      <c r="K1334" s="5">
        <f>+TimeSeries!I1332</f>
        <v>116.53749999999999</v>
      </c>
      <c r="M1334">
        <f t="shared" si="493"/>
        <v>118.08125</v>
      </c>
      <c r="N1334">
        <f t="shared" si="494"/>
        <v>125.26249999999999</v>
      </c>
      <c r="O1334">
        <f t="shared" si="473"/>
        <v>0</v>
      </c>
      <c r="P1334">
        <f t="shared" si="495"/>
        <v>0</v>
      </c>
      <c r="Q1334">
        <f>+INDEX(TimeSeries!$A:$ZZ,'TimeSeries - Formatted'!$B1334+1,'TimeSeries - Formatted'!K$1)</f>
        <v>48</v>
      </c>
      <c r="R1334">
        <f>SUM(O$4:O1334)</f>
        <v>64</v>
      </c>
      <c r="S1334">
        <f>SUM(P$4:P1334)</f>
        <v>65</v>
      </c>
      <c r="U1334" s="1">
        <f t="shared" si="485"/>
        <v>-0.1858096241657885</v>
      </c>
      <c r="V1334" s="1">
        <f t="shared" si="486"/>
        <v>-0.17590691307323747</v>
      </c>
      <c r="W1334" s="1">
        <f t="shared" si="487"/>
        <v>-0.18313659359190559</v>
      </c>
      <c r="X1334" s="1">
        <f t="shared" si="488"/>
        <v>-0.19052453468697128</v>
      </c>
      <c r="Y1334" s="1">
        <f t="shared" si="489"/>
        <v>-0.15341308937368048</v>
      </c>
      <c r="Z1334" s="1">
        <f t="shared" si="490"/>
        <v>-0.14177978883861231</v>
      </c>
      <c r="AA1334" s="1">
        <f t="shared" si="491"/>
        <v>-0.18889716840536508</v>
      </c>
      <c r="AB1334" s="1">
        <f t="shared" si="492"/>
        <v>-0.16889880952380953</v>
      </c>
      <c r="AD1334" s="2">
        <f t="shared" ca="1" si="476"/>
        <v>0</v>
      </c>
      <c r="AE1334" s="2">
        <f t="shared" ca="1" si="477"/>
        <v>0</v>
      </c>
      <c r="AF1334" s="2">
        <f t="shared" ca="1" si="478"/>
        <v>0</v>
      </c>
      <c r="AG1334" s="2">
        <f t="shared" ca="1" si="479"/>
        <v>0</v>
      </c>
      <c r="AH1334" s="2">
        <f t="shared" ca="1" si="480"/>
        <v>0</v>
      </c>
      <c r="AI1334" s="2">
        <f t="shared" ca="1" si="481"/>
        <v>0</v>
      </c>
      <c r="AJ1334" s="2">
        <f t="shared" ca="1" si="482"/>
        <v>0</v>
      </c>
      <c r="AK1334" s="2">
        <f t="shared" ca="1" si="483"/>
        <v>0</v>
      </c>
      <c r="AM1334">
        <f ca="1">+IF(COUNTIFS(AM$4:AM1333,1,$Q$4:$Q1333,$Q1334)=1,0,IF(U1334*AD1334&lt;$AO$1,1,0))</f>
        <v>0</v>
      </c>
      <c r="AN1334">
        <f ca="1">+IF(COUNTIFS(AN$4:AN1333,1,$Q$4:$Q1333,$Q1334)=1,0,IF(V1334*AE1334&lt;$AO$1,1,0))</f>
        <v>0</v>
      </c>
      <c r="AO1334">
        <f ca="1">+IF(COUNTIFS(AO$4:AO1333,1,$Q$4:$Q1333,$Q1334)=1,0,IF(W1334*AF1334&lt;$AO$1,1,0))</f>
        <v>0</v>
      </c>
      <c r="AP1334">
        <f ca="1">+IF(COUNTIFS(AP$4:AP1333,1,$Q$4:$Q1333,$Q1334)=1,0,IF(X1334*AG1334&lt;$AO$1,1,0))</f>
        <v>0</v>
      </c>
      <c r="AQ1334">
        <f ca="1">+IF(COUNTIFS(AQ$4:AQ1333,1,$Q$4:$Q1333,$Q1334)=1,0,IF(Y1334*AH1334&lt;$AO$1,1,0))</f>
        <v>0</v>
      </c>
      <c r="AR1334">
        <f ca="1">+IF(COUNTIFS(AR$4:AR1333,1,$Q$4:$Q1333,$Q1334)=1,0,IF(Z1334*AI1334&lt;$AO$1,1,0))</f>
        <v>0</v>
      </c>
      <c r="AS1334">
        <f ca="1">+IF(COUNTIFS(AS$4:AS1333,1,$Q$4:$Q1333,$Q1334)=1,0,IF(AA1334*AJ1334&lt;$AO$1,1,0))</f>
        <v>0</v>
      </c>
      <c r="AT1334">
        <f ca="1">+IF(COUNTIFS(AT$4:AT1333,1,$Q$4:$Q1333,$Q1334)=1,0,IF(AB1334*AK1334&lt;$AO$1,1,0))</f>
        <v>0</v>
      </c>
      <c r="AU1334">
        <f t="shared" ca="1" si="474"/>
        <v>0</v>
      </c>
      <c r="AW1334">
        <f ca="1">1*(COUNTIFS($Q$4:$Q1333,Q1334,AU$4:AU1333,1)&gt;0)</f>
        <v>0</v>
      </c>
      <c r="AX1334" t="str">
        <f t="shared" ca="1" si="484"/>
        <v/>
      </c>
    </row>
    <row r="1335" spans="2:50" x14ac:dyDescent="0.35">
      <c r="B1335">
        <f t="shared" si="475"/>
        <v>1332</v>
      </c>
      <c r="C1335" s="5">
        <f>AVERAGEIFS(TimeSeries!1333:1333,TimeSeries!$1:$1,"&lt;="&amp;C$3,TimeSeries!$1:$1,"&gt;="&amp;C$2)</f>
        <v>115.9</v>
      </c>
      <c r="D1335" s="5">
        <f>AVERAGEIFS(TimeSeries!1333:1333,TimeSeries!$1:$1,"&lt;="&amp;D$3,TimeSeries!$1:$1,"&gt;="&amp;D$2)</f>
        <v>120.4</v>
      </c>
      <c r="E1335" s="5">
        <f>AVERAGEIFS(TimeSeries!1333:1333,TimeSeries!$1:$1,"&lt;="&amp;E$3,TimeSeries!$1:$1,"&gt;="&amp;E$2)</f>
        <v>121.8</v>
      </c>
      <c r="F1335" s="5">
        <f>AVERAGEIFS(TimeSeries!1333:1333,TimeSeries!$1:$1,"&lt;="&amp;F$3,TimeSeries!$1:$1,"&gt;="&amp;F$2)</f>
        <v>120.8</v>
      </c>
      <c r="G1335" s="5">
        <f>AVERAGEIFS(TimeSeries!1333:1333,TimeSeries!$1:$1,"&lt;="&amp;G$3,TimeSeries!$1:$1,"&gt;="&amp;G$2)</f>
        <v>121.5</v>
      </c>
      <c r="H1335" s="5">
        <f>AVERAGEIFS(TimeSeries!1333:1333,TimeSeries!$1:$1,"&lt;="&amp;H$3,TimeSeries!$1:$1,"&gt;="&amp;H$2)</f>
        <v>114.5</v>
      </c>
      <c r="I1335" s="5">
        <f>AVERAGEIFS(TimeSeries!1333:1333,TimeSeries!$1:$1,"&lt;="&amp;I$3,TimeSeries!$1:$1,"&gt;="&amp;I$2)</f>
        <v>108.85</v>
      </c>
      <c r="J1335" s="5">
        <f>AVERAGEIFS(TimeSeries!1333:1333,TimeSeries!$1:$1,"&lt;="&amp;J$3,TimeSeries!$1:$1,"&gt;="&amp;J$2)</f>
        <v>111.7</v>
      </c>
      <c r="K1335" s="5">
        <f>+TimeSeries!I1333</f>
        <v>117.01249999999999</v>
      </c>
      <c r="M1335">
        <f t="shared" si="493"/>
        <v>118.08125</v>
      </c>
      <c r="N1335">
        <f t="shared" si="494"/>
        <v>125.26249999999999</v>
      </c>
      <c r="O1335">
        <f t="shared" si="473"/>
        <v>0</v>
      </c>
      <c r="P1335">
        <f t="shared" si="495"/>
        <v>0</v>
      </c>
      <c r="Q1335">
        <f>+INDEX(TimeSeries!$A:$ZZ,'TimeSeries - Formatted'!$B1335+1,'TimeSeries - Formatted'!K$1)</f>
        <v>48</v>
      </c>
      <c r="R1335">
        <f>SUM(O$4:O1335)</f>
        <v>64</v>
      </c>
      <c r="S1335">
        <f>SUM(P$4:P1335)</f>
        <v>65</v>
      </c>
      <c r="U1335" s="1">
        <f t="shared" si="485"/>
        <v>-0.1858096241657885</v>
      </c>
      <c r="V1335" s="1">
        <f t="shared" si="486"/>
        <v>-0.17590691307323747</v>
      </c>
      <c r="W1335" s="1">
        <f t="shared" si="487"/>
        <v>-0.17841483979763917</v>
      </c>
      <c r="X1335" s="1">
        <f t="shared" si="488"/>
        <v>-0.18240270727580377</v>
      </c>
      <c r="Y1335" s="1">
        <f t="shared" si="489"/>
        <v>-0.14496833216045035</v>
      </c>
      <c r="Z1335" s="1">
        <f t="shared" si="490"/>
        <v>-0.13650075414781293</v>
      </c>
      <c r="AA1335" s="1">
        <f t="shared" si="491"/>
        <v>-0.18889716840536508</v>
      </c>
      <c r="AB1335" s="1">
        <f t="shared" si="492"/>
        <v>-0.16889880952380953</v>
      </c>
      <c r="AD1335" s="2">
        <f t="shared" ca="1" si="476"/>
        <v>0</v>
      </c>
      <c r="AE1335" s="2">
        <f t="shared" ca="1" si="477"/>
        <v>0</v>
      </c>
      <c r="AF1335" s="2">
        <f t="shared" ca="1" si="478"/>
        <v>0</v>
      </c>
      <c r="AG1335" s="2">
        <f t="shared" ca="1" si="479"/>
        <v>0</v>
      </c>
      <c r="AH1335" s="2">
        <f t="shared" ca="1" si="480"/>
        <v>0</v>
      </c>
      <c r="AI1335" s="2">
        <f t="shared" ca="1" si="481"/>
        <v>0</v>
      </c>
      <c r="AJ1335" s="2">
        <f t="shared" ca="1" si="482"/>
        <v>0</v>
      </c>
      <c r="AK1335" s="2">
        <f t="shared" ca="1" si="483"/>
        <v>0</v>
      </c>
      <c r="AM1335">
        <f ca="1">+IF(COUNTIFS(AM$4:AM1334,1,$Q$4:$Q1334,$Q1335)=1,0,IF(U1335*AD1335&lt;$AO$1,1,0))</f>
        <v>0</v>
      </c>
      <c r="AN1335">
        <f ca="1">+IF(COUNTIFS(AN$4:AN1334,1,$Q$4:$Q1334,$Q1335)=1,0,IF(V1335*AE1335&lt;$AO$1,1,0))</f>
        <v>0</v>
      </c>
      <c r="AO1335">
        <f ca="1">+IF(COUNTIFS(AO$4:AO1334,1,$Q$4:$Q1334,$Q1335)=1,0,IF(W1335*AF1335&lt;$AO$1,1,0))</f>
        <v>0</v>
      </c>
      <c r="AP1335">
        <f ca="1">+IF(COUNTIFS(AP$4:AP1334,1,$Q$4:$Q1334,$Q1335)=1,0,IF(X1335*AG1335&lt;$AO$1,1,0))</f>
        <v>0</v>
      </c>
      <c r="AQ1335">
        <f ca="1">+IF(COUNTIFS(AQ$4:AQ1334,1,$Q$4:$Q1334,$Q1335)=1,0,IF(Y1335*AH1335&lt;$AO$1,1,0))</f>
        <v>0</v>
      </c>
      <c r="AR1335">
        <f ca="1">+IF(COUNTIFS(AR$4:AR1334,1,$Q$4:$Q1334,$Q1335)=1,0,IF(Z1335*AI1335&lt;$AO$1,1,0))</f>
        <v>0</v>
      </c>
      <c r="AS1335">
        <f ca="1">+IF(COUNTIFS(AS$4:AS1334,1,$Q$4:$Q1334,$Q1335)=1,0,IF(AA1335*AJ1335&lt;$AO$1,1,0))</f>
        <v>0</v>
      </c>
      <c r="AT1335">
        <f ca="1">+IF(COUNTIFS(AT$4:AT1334,1,$Q$4:$Q1334,$Q1335)=1,0,IF(AB1335*AK1335&lt;$AO$1,1,0))</f>
        <v>0</v>
      </c>
      <c r="AU1335">
        <f t="shared" ca="1" si="474"/>
        <v>0</v>
      </c>
      <c r="AW1335">
        <f ca="1">1*(COUNTIFS($Q$4:$Q1334,Q1335,AU$4:AU1334,1)&gt;0)</f>
        <v>0</v>
      </c>
      <c r="AX1335" t="str">
        <f t="shared" ca="1" si="484"/>
        <v/>
      </c>
    </row>
    <row r="1336" spans="2:50" x14ac:dyDescent="0.35">
      <c r="B1336">
        <f t="shared" si="475"/>
        <v>1333</v>
      </c>
      <c r="C1336" s="5">
        <f>AVERAGEIFS(TimeSeries!1334:1334,TimeSeries!$1:$1,"&lt;="&amp;C$3,TimeSeries!$1:$1,"&gt;="&amp;C$2)</f>
        <v>115.4</v>
      </c>
      <c r="D1336" s="5">
        <f>AVERAGEIFS(TimeSeries!1334:1334,TimeSeries!$1:$1,"&lt;="&amp;D$3,TimeSeries!$1:$1,"&gt;="&amp;D$2)</f>
        <v>120.4</v>
      </c>
      <c r="E1336" s="5">
        <f>AVERAGEIFS(TimeSeries!1334:1334,TimeSeries!$1:$1,"&lt;="&amp;E$3,TimeSeries!$1:$1,"&gt;="&amp;E$2)</f>
        <v>121.8</v>
      </c>
      <c r="F1336" s="5">
        <f>AVERAGEIFS(TimeSeries!1334:1334,TimeSeries!$1:$1,"&lt;="&amp;F$3,TimeSeries!$1:$1,"&gt;="&amp;F$2)</f>
        <v>121.3</v>
      </c>
      <c r="G1336" s="5">
        <f>AVERAGEIFS(TimeSeries!1334:1334,TimeSeries!$1:$1,"&lt;="&amp;G$3,TimeSeries!$1:$1,"&gt;="&amp;G$2)</f>
        <v>120.6</v>
      </c>
      <c r="H1336" s="5">
        <f>AVERAGEIFS(TimeSeries!1334:1334,TimeSeries!$1:$1,"&lt;="&amp;H$3,TimeSeries!$1:$1,"&gt;="&amp;H$2)</f>
        <v>113.1</v>
      </c>
      <c r="I1336" s="5">
        <f>AVERAGEIFS(TimeSeries!1334:1334,TimeSeries!$1:$1,"&lt;="&amp;I$3,TimeSeries!$1:$1,"&gt;="&amp;I$2)</f>
        <v>108.85</v>
      </c>
      <c r="J1336" s="5">
        <f>AVERAGEIFS(TimeSeries!1334:1334,TimeSeries!$1:$1,"&lt;="&amp;J$3,TimeSeries!$1:$1,"&gt;="&amp;J$2)</f>
        <v>111.7</v>
      </c>
      <c r="K1336" s="5">
        <f>+TimeSeries!I1334</f>
        <v>116.66249999999999</v>
      </c>
      <c r="M1336">
        <f t="shared" si="493"/>
        <v>118.08125</v>
      </c>
      <c r="N1336">
        <f t="shared" si="494"/>
        <v>125.26249999999999</v>
      </c>
      <c r="O1336">
        <f t="shared" si="473"/>
        <v>0</v>
      </c>
      <c r="P1336">
        <f t="shared" si="495"/>
        <v>0</v>
      </c>
      <c r="Q1336">
        <f>+INDEX(TimeSeries!$A:$ZZ,'TimeSeries - Formatted'!$B1336+1,'TimeSeries - Formatted'!K$1)</f>
        <v>48</v>
      </c>
      <c r="R1336">
        <f>SUM(O$4:O1336)</f>
        <v>64</v>
      </c>
      <c r="S1336">
        <f>SUM(P$4:P1336)</f>
        <v>65</v>
      </c>
      <c r="U1336" s="1">
        <f t="shared" si="485"/>
        <v>-0.18932209343168238</v>
      </c>
      <c r="V1336" s="1">
        <f t="shared" si="486"/>
        <v>-0.17590691307323747</v>
      </c>
      <c r="W1336" s="1">
        <f t="shared" si="487"/>
        <v>-0.17841483979763917</v>
      </c>
      <c r="X1336" s="1">
        <f t="shared" si="488"/>
        <v>-0.17901861252115059</v>
      </c>
      <c r="Y1336" s="1">
        <f t="shared" si="489"/>
        <v>-0.15130190007037303</v>
      </c>
      <c r="Z1336" s="1">
        <f t="shared" si="490"/>
        <v>-0.1470588235294118</v>
      </c>
      <c r="AA1336" s="1">
        <f t="shared" si="491"/>
        <v>-0.18889716840536508</v>
      </c>
      <c r="AB1336" s="1">
        <f t="shared" si="492"/>
        <v>-0.16889880952380953</v>
      </c>
      <c r="AD1336" s="2">
        <f t="shared" ca="1" si="476"/>
        <v>0</v>
      </c>
      <c r="AE1336" s="2">
        <f t="shared" ca="1" si="477"/>
        <v>0</v>
      </c>
      <c r="AF1336" s="2">
        <f t="shared" ca="1" si="478"/>
        <v>0</v>
      </c>
      <c r="AG1336" s="2">
        <f t="shared" ca="1" si="479"/>
        <v>0</v>
      </c>
      <c r="AH1336" s="2">
        <f t="shared" ca="1" si="480"/>
        <v>0</v>
      </c>
      <c r="AI1336" s="2">
        <f t="shared" ca="1" si="481"/>
        <v>0</v>
      </c>
      <c r="AJ1336" s="2">
        <f t="shared" ca="1" si="482"/>
        <v>0</v>
      </c>
      <c r="AK1336" s="2">
        <f t="shared" ca="1" si="483"/>
        <v>0</v>
      </c>
      <c r="AM1336">
        <f ca="1">+IF(COUNTIFS(AM$4:AM1335,1,$Q$4:$Q1335,$Q1336)=1,0,IF(U1336*AD1336&lt;$AO$1,1,0))</f>
        <v>0</v>
      </c>
      <c r="AN1336">
        <f ca="1">+IF(COUNTIFS(AN$4:AN1335,1,$Q$4:$Q1335,$Q1336)=1,0,IF(V1336*AE1336&lt;$AO$1,1,0))</f>
        <v>0</v>
      </c>
      <c r="AO1336">
        <f ca="1">+IF(COUNTIFS(AO$4:AO1335,1,$Q$4:$Q1335,$Q1336)=1,0,IF(W1336*AF1336&lt;$AO$1,1,0))</f>
        <v>0</v>
      </c>
      <c r="AP1336">
        <f ca="1">+IF(COUNTIFS(AP$4:AP1335,1,$Q$4:$Q1335,$Q1336)=1,0,IF(X1336*AG1336&lt;$AO$1,1,0))</f>
        <v>0</v>
      </c>
      <c r="AQ1336">
        <f ca="1">+IF(COUNTIFS(AQ$4:AQ1335,1,$Q$4:$Q1335,$Q1336)=1,0,IF(Y1336*AH1336&lt;$AO$1,1,0))</f>
        <v>0</v>
      </c>
      <c r="AR1336">
        <f ca="1">+IF(COUNTIFS(AR$4:AR1335,1,$Q$4:$Q1335,$Q1336)=1,0,IF(Z1336*AI1336&lt;$AO$1,1,0))</f>
        <v>0</v>
      </c>
      <c r="AS1336">
        <f ca="1">+IF(COUNTIFS(AS$4:AS1335,1,$Q$4:$Q1335,$Q1336)=1,0,IF(AA1336*AJ1336&lt;$AO$1,1,0))</f>
        <v>0</v>
      </c>
      <c r="AT1336">
        <f ca="1">+IF(COUNTIFS(AT$4:AT1335,1,$Q$4:$Q1335,$Q1336)=1,0,IF(AB1336*AK1336&lt;$AO$1,1,0))</f>
        <v>0</v>
      </c>
      <c r="AU1336">
        <f t="shared" ca="1" si="474"/>
        <v>0</v>
      </c>
      <c r="AW1336">
        <f ca="1">1*(COUNTIFS($Q$4:$Q1335,Q1336,AU$4:AU1335,1)&gt;0)</f>
        <v>0</v>
      </c>
      <c r="AX1336" t="str">
        <f t="shared" ca="1" si="484"/>
        <v/>
      </c>
    </row>
    <row r="1337" spans="2:50" x14ac:dyDescent="0.35">
      <c r="B1337">
        <f t="shared" si="475"/>
        <v>1334</v>
      </c>
      <c r="C1337" s="5">
        <f>AVERAGEIFS(TimeSeries!1335:1335,TimeSeries!$1:$1,"&lt;="&amp;C$3,TimeSeries!$1:$1,"&gt;="&amp;C$2)</f>
        <v>116.6</v>
      </c>
      <c r="D1337" s="5">
        <f>AVERAGEIFS(TimeSeries!1335:1335,TimeSeries!$1:$1,"&lt;="&amp;D$3,TimeSeries!$1:$1,"&gt;="&amp;D$2)</f>
        <v>121.1</v>
      </c>
      <c r="E1337" s="5">
        <f>AVERAGEIFS(TimeSeries!1335:1335,TimeSeries!$1:$1,"&lt;="&amp;E$3,TimeSeries!$1:$1,"&gt;="&amp;E$2)</f>
        <v>122.5</v>
      </c>
      <c r="F1337" s="5">
        <f>AVERAGEIFS(TimeSeries!1335:1335,TimeSeries!$1:$1,"&lt;="&amp;F$3,TimeSeries!$1:$1,"&gt;="&amp;F$2)</f>
        <v>123.5</v>
      </c>
      <c r="G1337" s="5">
        <f>AVERAGEIFS(TimeSeries!1335:1335,TimeSeries!$1:$1,"&lt;="&amp;G$3,TimeSeries!$1:$1,"&gt;="&amp;G$2)</f>
        <v>122.1</v>
      </c>
      <c r="H1337" s="5">
        <f>AVERAGEIFS(TimeSeries!1335:1335,TimeSeries!$1:$1,"&lt;="&amp;H$3,TimeSeries!$1:$1,"&gt;="&amp;H$2)</f>
        <v>113.6</v>
      </c>
      <c r="I1337" s="5">
        <f>AVERAGEIFS(TimeSeries!1335:1335,TimeSeries!$1:$1,"&lt;="&amp;I$3,TimeSeries!$1:$1,"&gt;="&amp;I$2)</f>
        <v>109.35</v>
      </c>
      <c r="J1337" s="5">
        <f>AVERAGEIFS(TimeSeries!1335:1335,TimeSeries!$1:$1,"&lt;="&amp;J$3,TimeSeries!$1:$1,"&gt;="&amp;J$2)</f>
        <v>111.7</v>
      </c>
      <c r="K1337" s="5">
        <f>+TimeSeries!I1335</f>
        <v>117.63749999999999</v>
      </c>
      <c r="M1337">
        <f t="shared" si="493"/>
        <v>118.08125</v>
      </c>
      <c r="N1337">
        <f t="shared" si="494"/>
        <v>125.26249999999999</v>
      </c>
      <c r="O1337">
        <f t="shared" si="473"/>
        <v>0</v>
      </c>
      <c r="P1337">
        <f t="shared" si="495"/>
        <v>0</v>
      </c>
      <c r="Q1337">
        <f>+INDEX(TimeSeries!$A:$ZZ,'TimeSeries - Formatted'!$B1337+1,'TimeSeries - Formatted'!K$1)</f>
        <v>48</v>
      </c>
      <c r="R1337">
        <f>SUM(O$4:O1337)</f>
        <v>64</v>
      </c>
      <c r="S1337">
        <f>SUM(P$4:P1337)</f>
        <v>65</v>
      </c>
      <c r="U1337" s="1">
        <f t="shared" si="485"/>
        <v>-0.18089216719353707</v>
      </c>
      <c r="V1337" s="1">
        <f t="shared" si="486"/>
        <v>-0.17111567419575635</v>
      </c>
      <c r="W1337" s="1">
        <f t="shared" si="487"/>
        <v>-0.17369308600337263</v>
      </c>
      <c r="X1337" s="1">
        <f t="shared" si="488"/>
        <v>-0.16412859560067683</v>
      </c>
      <c r="Y1337" s="1">
        <f t="shared" si="489"/>
        <v>-0.14074595355383535</v>
      </c>
      <c r="Z1337" s="1">
        <f t="shared" si="490"/>
        <v>-0.1432880844645551</v>
      </c>
      <c r="AA1337" s="1">
        <f t="shared" si="491"/>
        <v>-0.18517138599105809</v>
      </c>
      <c r="AB1337" s="1">
        <f t="shared" si="492"/>
        <v>-0.16889880952380953</v>
      </c>
      <c r="AD1337" s="2">
        <f t="shared" ca="1" si="476"/>
        <v>0</v>
      </c>
      <c r="AE1337" s="2">
        <f t="shared" ca="1" si="477"/>
        <v>0</v>
      </c>
      <c r="AF1337" s="2">
        <f t="shared" ca="1" si="478"/>
        <v>0</v>
      </c>
      <c r="AG1337" s="2">
        <f t="shared" ca="1" si="479"/>
        <v>0</v>
      </c>
      <c r="AH1337" s="2">
        <f t="shared" ca="1" si="480"/>
        <v>0</v>
      </c>
      <c r="AI1337" s="2">
        <f t="shared" ca="1" si="481"/>
        <v>0</v>
      </c>
      <c r="AJ1337" s="2">
        <f t="shared" ca="1" si="482"/>
        <v>0</v>
      </c>
      <c r="AK1337" s="2">
        <f t="shared" ca="1" si="483"/>
        <v>0</v>
      </c>
      <c r="AM1337">
        <f ca="1">+IF(COUNTIFS(AM$4:AM1336,1,$Q$4:$Q1336,$Q1337)=1,0,IF(U1337*AD1337&lt;$AO$1,1,0))</f>
        <v>0</v>
      </c>
      <c r="AN1337">
        <f ca="1">+IF(COUNTIFS(AN$4:AN1336,1,$Q$4:$Q1336,$Q1337)=1,0,IF(V1337*AE1337&lt;$AO$1,1,0))</f>
        <v>0</v>
      </c>
      <c r="AO1337">
        <f ca="1">+IF(COUNTIFS(AO$4:AO1336,1,$Q$4:$Q1336,$Q1337)=1,0,IF(W1337*AF1337&lt;$AO$1,1,0))</f>
        <v>0</v>
      </c>
      <c r="AP1337">
        <f ca="1">+IF(COUNTIFS(AP$4:AP1336,1,$Q$4:$Q1336,$Q1337)=1,0,IF(X1337*AG1337&lt;$AO$1,1,0))</f>
        <v>0</v>
      </c>
      <c r="AQ1337">
        <f ca="1">+IF(COUNTIFS(AQ$4:AQ1336,1,$Q$4:$Q1336,$Q1337)=1,0,IF(Y1337*AH1337&lt;$AO$1,1,0))</f>
        <v>0</v>
      </c>
      <c r="AR1337">
        <f ca="1">+IF(COUNTIFS(AR$4:AR1336,1,$Q$4:$Q1336,$Q1337)=1,0,IF(Z1337*AI1337&lt;$AO$1,1,0))</f>
        <v>0</v>
      </c>
      <c r="AS1337">
        <f ca="1">+IF(COUNTIFS(AS$4:AS1336,1,$Q$4:$Q1336,$Q1337)=1,0,IF(AA1337*AJ1337&lt;$AO$1,1,0))</f>
        <v>0</v>
      </c>
      <c r="AT1337">
        <f ca="1">+IF(COUNTIFS(AT$4:AT1336,1,$Q$4:$Q1336,$Q1337)=1,0,IF(AB1337*AK1337&lt;$AO$1,1,0))</f>
        <v>0</v>
      </c>
      <c r="AU1337">
        <f t="shared" ca="1" si="474"/>
        <v>0</v>
      </c>
      <c r="AW1337">
        <f ca="1">1*(COUNTIFS($Q$4:$Q1336,Q1337,AU$4:AU1336,1)&gt;0)</f>
        <v>0</v>
      </c>
      <c r="AX1337" t="str">
        <f t="shared" ca="1" si="484"/>
        <v/>
      </c>
    </row>
    <row r="1338" spans="2:50" x14ac:dyDescent="0.35">
      <c r="B1338">
        <f t="shared" si="475"/>
        <v>1335</v>
      </c>
      <c r="C1338" s="5">
        <f>AVERAGEIFS(TimeSeries!1336:1336,TimeSeries!$1:$1,"&lt;="&amp;C$3,TimeSeries!$1:$1,"&gt;="&amp;C$2)</f>
        <v>117.8</v>
      </c>
      <c r="D1338" s="5">
        <f>AVERAGEIFS(TimeSeries!1336:1336,TimeSeries!$1:$1,"&lt;="&amp;D$3,TimeSeries!$1:$1,"&gt;="&amp;D$2)</f>
        <v>122.8</v>
      </c>
      <c r="E1338" s="5">
        <f>AVERAGEIFS(TimeSeries!1336:1336,TimeSeries!$1:$1,"&lt;="&amp;E$3,TimeSeries!$1:$1,"&gt;="&amp;E$2)</f>
        <v>124.95</v>
      </c>
      <c r="F1338" s="5">
        <f>AVERAGEIFS(TimeSeries!1336:1336,TimeSeries!$1:$1,"&lt;="&amp;F$3,TimeSeries!$1:$1,"&gt;="&amp;F$2)</f>
        <v>126.45</v>
      </c>
      <c r="G1338" s="5">
        <f>AVERAGEIFS(TimeSeries!1336:1336,TimeSeries!$1:$1,"&lt;="&amp;G$3,TimeSeries!$1:$1,"&gt;="&amp;G$2)</f>
        <v>122.2</v>
      </c>
      <c r="H1338" s="5">
        <f>AVERAGEIFS(TimeSeries!1336:1336,TimeSeries!$1:$1,"&lt;="&amp;H$3,TimeSeries!$1:$1,"&gt;="&amp;H$2)</f>
        <v>112.7</v>
      </c>
      <c r="I1338" s="5">
        <f>AVERAGEIFS(TimeSeries!1336:1336,TimeSeries!$1:$1,"&lt;="&amp;I$3,TimeSeries!$1:$1,"&gt;="&amp;I$2)</f>
        <v>112</v>
      </c>
      <c r="J1338" s="5">
        <f>AVERAGEIFS(TimeSeries!1336:1336,TimeSeries!$1:$1,"&lt;="&amp;J$3,TimeSeries!$1:$1,"&gt;="&amp;J$2)</f>
        <v>116</v>
      </c>
      <c r="K1338" s="5">
        <f>+TimeSeries!I1336</f>
        <v>119.2375</v>
      </c>
      <c r="M1338">
        <f t="shared" si="493"/>
        <v>118.08125</v>
      </c>
      <c r="N1338">
        <f t="shared" si="494"/>
        <v>125.26249999999999</v>
      </c>
      <c r="O1338">
        <f t="shared" si="473"/>
        <v>0</v>
      </c>
      <c r="P1338">
        <f t="shared" si="495"/>
        <v>0</v>
      </c>
      <c r="Q1338">
        <f>+INDEX(TimeSeries!$A:$ZZ,'TimeSeries - Formatted'!$B1338+1,'TimeSeries - Formatted'!K$1)</f>
        <v>48</v>
      </c>
      <c r="R1338">
        <f>SUM(O$4:O1338)</f>
        <v>64</v>
      </c>
      <c r="S1338">
        <f>SUM(P$4:P1338)</f>
        <v>65</v>
      </c>
      <c r="U1338" s="1">
        <f t="shared" si="485"/>
        <v>-0.17246224095539164</v>
      </c>
      <c r="V1338" s="1">
        <f t="shared" si="486"/>
        <v>-0.15947980835044484</v>
      </c>
      <c r="W1338" s="1">
        <f t="shared" si="487"/>
        <v>-0.15716694772344009</v>
      </c>
      <c r="X1338" s="1">
        <f t="shared" si="488"/>
        <v>-0.14416243654822336</v>
      </c>
      <c r="Y1338" s="1">
        <f t="shared" si="489"/>
        <v>-0.14004222378606612</v>
      </c>
      <c r="Z1338" s="1">
        <f t="shared" si="490"/>
        <v>-0.15007541478129705</v>
      </c>
      <c r="AA1338" s="1">
        <f t="shared" si="491"/>
        <v>-0.16542473919523093</v>
      </c>
      <c r="AB1338" s="1">
        <f t="shared" si="492"/>
        <v>-0.13690476190476197</v>
      </c>
      <c r="AD1338" s="2">
        <f t="shared" ca="1" si="476"/>
        <v>0</v>
      </c>
      <c r="AE1338" s="2">
        <f t="shared" ca="1" si="477"/>
        <v>0</v>
      </c>
      <c r="AF1338" s="2">
        <f t="shared" ca="1" si="478"/>
        <v>0</v>
      </c>
      <c r="AG1338" s="2">
        <f t="shared" ca="1" si="479"/>
        <v>0</v>
      </c>
      <c r="AH1338" s="2">
        <f t="shared" ca="1" si="480"/>
        <v>0</v>
      </c>
      <c r="AI1338" s="2">
        <f t="shared" ca="1" si="481"/>
        <v>0</v>
      </c>
      <c r="AJ1338" s="2">
        <f t="shared" ca="1" si="482"/>
        <v>0</v>
      </c>
      <c r="AK1338" s="2">
        <f t="shared" ca="1" si="483"/>
        <v>0</v>
      </c>
      <c r="AM1338">
        <f ca="1">+IF(COUNTIFS(AM$4:AM1337,1,$Q$4:$Q1337,$Q1338)=1,0,IF(U1338*AD1338&lt;$AO$1,1,0))</f>
        <v>0</v>
      </c>
      <c r="AN1338">
        <f ca="1">+IF(COUNTIFS(AN$4:AN1337,1,$Q$4:$Q1337,$Q1338)=1,0,IF(V1338*AE1338&lt;$AO$1,1,0))</f>
        <v>0</v>
      </c>
      <c r="AO1338">
        <f ca="1">+IF(COUNTIFS(AO$4:AO1337,1,$Q$4:$Q1337,$Q1338)=1,0,IF(W1338*AF1338&lt;$AO$1,1,0))</f>
        <v>0</v>
      </c>
      <c r="AP1338">
        <f ca="1">+IF(COUNTIFS(AP$4:AP1337,1,$Q$4:$Q1337,$Q1338)=1,0,IF(X1338*AG1338&lt;$AO$1,1,0))</f>
        <v>0</v>
      </c>
      <c r="AQ1338">
        <f ca="1">+IF(COUNTIFS(AQ$4:AQ1337,1,$Q$4:$Q1337,$Q1338)=1,0,IF(Y1338*AH1338&lt;$AO$1,1,0))</f>
        <v>0</v>
      </c>
      <c r="AR1338">
        <f ca="1">+IF(COUNTIFS(AR$4:AR1337,1,$Q$4:$Q1337,$Q1338)=1,0,IF(Z1338*AI1338&lt;$AO$1,1,0))</f>
        <v>0</v>
      </c>
      <c r="AS1338">
        <f ca="1">+IF(COUNTIFS(AS$4:AS1337,1,$Q$4:$Q1337,$Q1338)=1,0,IF(AA1338*AJ1338&lt;$AO$1,1,0))</f>
        <v>0</v>
      </c>
      <c r="AT1338">
        <f ca="1">+IF(COUNTIFS(AT$4:AT1337,1,$Q$4:$Q1337,$Q1338)=1,0,IF(AB1338*AK1338&lt;$AO$1,1,0))</f>
        <v>0</v>
      </c>
      <c r="AU1338">
        <f t="shared" ca="1" si="474"/>
        <v>0</v>
      </c>
      <c r="AW1338">
        <f ca="1">1*(COUNTIFS($Q$4:$Q1337,Q1338,AU$4:AU1337,1)&gt;0)</f>
        <v>0</v>
      </c>
      <c r="AX1338" t="str">
        <f t="shared" ca="1" si="484"/>
        <v/>
      </c>
    </row>
    <row r="1339" spans="2:50" x14ac:dyDescent="0.35">
      <c r="B1339">
        <f t="shared" si="475"/>
        <v>1336</v>
      </c>
      <c r="C1339" s="5">
        <f>AVERAGEIFS(TimeSeries!1337:1337,TimeSeries!$1:$1,"&lt;="&amp;C$3,TimeSeries!$1:$1,"&gt;="&amp;C$2)</f>
        <v>120.75</v>
      </c>
      <c r="D1339" s="5">
        <f>AVERAGEIFS(TimeSeries!1337:1337,TimeSeries!$1:$1,"&lt;="&amp;D$3,TimeSeries!$1:$1,"&gt;="&amp;D$2)</f>
        <v>125.25</v>
      </c>
      <c r="E1339" s="5">
        <f>AVERAGEIFS(TimeSeries!1337:1337,TimeSeries!$1:$1,"&lt;="&amp;E$3,TimeSeries!$1:$1,"&gt;="&amp;E$2)</f>
        <v>126.65</v>
      </c>
      <c r="F1339" s="5">
        <f>AVERAGEIFS(TimeSeries!1337:1337,TimeSeries!$1:$1,"&lt;="&amp;F$3,TimeSeries!$1:$1,"&gt;="&amp;F$2)</f>
        <v>131.65</v>
      </c>
      <c r="G1339" s="5">
        <f>AVERAGEIFS(TimeSeries!1337:1337,TimeSeries!$1:$1,"&lt;="&amp;G$3,TimeSeries!$1:$1,"&gt;="&amp;G$2)</f>
        <v>126.7</v>
      </c>
      <c r="H1339" s="5">
        <f>AVERAGEIFS(TimeSeries!1337:1337,TimeSeries!$1:$1,"&lt;="&amp;H$3,TimeSeries!$1:$1,"&gt;="&amp;H$2)</f>
        <v>113.7</v>
      </c>
      <c r="I1339" s="5">
        <f>AVERAGEIFS(TimeSeries!1337:1337,TimeSeries!$1:$1,"&lt;="&amp;I$3,TimeSeries!$1:$1,"&gt;="&amp;I$2)</f>
        <v>113.7</v>
      </c>
      <c r="J1339" s="5">
        <f>AVERAGEIFS(TimeSeries!1337:1337,TimeSeries!$1:$1,"&lt;="&amp;J$3,TimeSeries!$1:$1,"&gt;="&amp;J$2)</f>
        <v>117.4</v>
      </c>
      <c r="K1339" s="5">
        <f>+TimeSeries!I1337</f>
        <v>121.95</v>
      </c>
      <c r="M1339">
        <f t="shared" si="493"/>
        <v>118.08125</v>
      </c>
      <c r="N1339">
        <f t="shared" si="494"/>
        <v>125.26249999999999</v>
      </c>
      <c r="O1339">
        <f t="shared" si="473"/>
        <v>1</v>
      </c>
      <c r="P1339">
        <f t="shared" si="495"/>
        <v>0</v>
      </c>
      <c r="Q1339">
        <f>+INDEX(TimeSeries!$A:$ZZ,'TimeSeries - Formatted'!$B1339+1,'TimeSeries - Formatted'!K$1)</f>
        <v>48</v>
      </c>
      <c r="R1339">
        <f>SUM(O$4:O1339)</f>
        <v>65</v>
      </c>
      <c r="S1339">
        <f>SUM(P$4:P1339)</f>
        <v>65</v>
      </c>
      <c r="U1339" s="1">
        <f t="shared" si="485"/>
        <v>-0.15173867228661742</v>
      </c>
      <c r="V1339" s="1">
        <f t="shared" si="486"/>
        <v>-0.12626438786187644</v>
      </c>
      <c r="W1339" s="1">
        <f t="shared" si="487"/>
        <v>-0.10304532577903669</v>
      </c>
      <c r="X1339" s="1">
        <f t="shared" si="488"/>
        <v>-6.4321250888415005E-2</v>
      </c>
      <c r="Y1339" s="1">
        <f t="shared" si="489"/>
        <v>-6.182895223991125E-2</v>
      </c>
      <c r="Z1339" s="1">
        <f t="shared" si="490"/>
        <v>-0.13896251419916705</v>
      </c>
      <c r="AA1339" s="1">
        <f t="shared" si="491"/>
        <v>-0.15275707898658708</v>
      </c>
      <c r="AB1339" s="1">
        <f t="shared" si="492"/>
        <v>-0.12648809523809523</v>
      </c>
      <c r="AD1339" s="2">
        <f t="shared" ca="1" si="476"/>
        <v>0</v>
      </c>
      <c r="AE1339" s="2">
        <f t="shared" ca="1" si="477"/>
        <v>0</v>
      </c>
      <c r="AF1339" s="2">
        <f t="shared" ca="1" si="478"/>
        <v>0</v>
      </c>
      <c r="AG1339" s="2">
        <f t="shared" ca="1" si="479"/>
        <v>0</v>
      </c>
      <c r="AH1339" s="2">
        <f t="shared" ca="1" si="480"/>
        <v>0</v>
      </c>
      <c r="AI1339" s="2">
        <f t="shared" ca="1" si="481"/>
        <v>0</v>
      </c>
      <c r="AJ1339" s="2">
        <f t="shared" ca="1" si="482"/>
        <v>0</v>
      </c>
      <c r="AK1339" s="2">
        <f t="shared" ca="1" si="483"/>
        <v>0</v>
      </c>
      <c r="AM1339">
        <f ca="1">+IF(COUNTIFS(AM$4:AM1338,1,$Q$4:$Q1338,$Q1339)=1,0,IF(U1339*AD1339&lt;$AO$1,1,0))</f>
        <v>0</v>
      </c>
      <c r="AN1339">
        <f ca="1">+IF(COUNTIFS(AN$4:AN1338,1,$Q$4:$Q1338,$Q1339)=1,0,IF(V1339*AE1339&lt;$AO$1,1,0))</f>
        <v>0</v>
      </c>
      <c r="AO1339">
        <f ca="1">+IF(COUNTIFS(AO$4:AO1338,1,$Q$4:$Q1338,$Q1339)=1,0,IF(W1339*AF1339&lt;$AO$1,1,0))</f>
        <v>0</v>
      </c>
      <c r="AP1339">
        <f ca="1">+IF(COUNTIFS(AP$4:AP1338,1,$Q$4:$Q1338,$Q1339)=1,0,IF(X1339*AG1339&lt;$AO$1,1,0))</f>
        <v>0</v>
      </c>
      <c r="AQ1339">
        <f ca="1">+IF(COUNTIFS(AQ$4:AQ1338,1,$Q$4:$Q1338,$Q1339)=1,0,IF(Y1339*AH1339&lt;$AO$1,1,0))</f>
        <v>0</v>
      </c>
      <c r="AR1339">
        <f ca="1">+IF(COUNTIFS(AR$4:AR1338,1,$Q$4:$Q1338,$Q1339)=1,0,IF(Z1339*AI1339&lt;$AO$1,1,0))</f>
        <v>0</v>
      </c>
      <c r="AS1339">
        <f ca="1">+IF(COUNTIFS(AS$4:AS1338,1,$Q$4:$Q1338,$Q1339)=1,0,IF(AA1339*AJ1339&lt;$AO$1,1,0))</f>
        <v>0</v>
      </c>
      <c r="AT1339">
        <f ca="1">+IF(COUNTIFS(AT$4:AT1338,1,$Q$4:$Q1338,$Q1339)=1,0,IF(AB1339*AK1339&lt;$AO$1,1,0))</f>
        <v>0</v>
      </c>
      <c r="AU1339">
        <f t="shared" ca="1" si="474"/>
        <v>0</v>
      </c>
      <c r="AW1339">
        <f ca="1">1*(COUNTIFS($Q$4:$Q1338,Q1339,AU$4:AU1338,1)&gt;0)</f>
        <v>0</v>
      </c>
      <c r="AX1339" t="str">
        <f t="shared" ca="1" si="484"/>
        <v/>
      </c>
    </row>
    <row r="1340" spans="2:50" x14ac:dyDescent="0.35">
      <c r="B1340">
        <f t="shared" si="475"/>
        <v>1337</v>
      </c>
      <c r="C1340" s="5">
        <f>AVERAGEIFS(TimeSeries!1338:1338,TimeSeries!$1:$1,"&lt;="&amp;C$3,TimeSeries!$1:$1,"&gt;="&amp;C$2)</f>
        <v>123.15</v>
      </c>
      <c r="D1340" s="5">
        <f>AVERAGEIFS(TimeSeries!1338:1338,TimeSeries!$1:$1,"&lt;="&amp;D$3,TimeSeries!$1:$1,"&gt;="&amp;D$2)</f>
        <v>128.15</v>
      </c>
      <c r="E1340" s="5">
        <f>AVERAGEIFS(TimeSeries!1338:1338,TimeSeries!$1:$1,"&lt;="&amp;E$3,TimeSeries!$1:$1,"&gt;="&amp;E$2)</f>
        <v>129.55000000000001</v>
      </c>
      <c r="F1340" s="5">
        <f>AVERAGEIFS(TimeSeries!1338:1338,TimeSeries!$1:$1,"&lt;="&amp;F$3,TimeSeries!$1:$1,"&gt;="&amp;F$2)</f>
        <v>133.05000000000001</v>
      </c>
      <c r="G1340" s="5">
        <f>AVERAGEIFS(TimeSeries!1338:1338,TimeSeries!$1:$1,"&lt;="&amp;G$3,TimeSeries!$1:$1,"&gt;="&amp;G$2)</f>
        <v>130.25</v>
      </c>
      <c r="H1340" s="5">
        <f>AVERAGEIFS(TimeSeries!1338:1338,TimeSeries!$1:$1,"&lt;="&amp;H$3,TimeSeries!$1:$1,"&gt;="&amp;H$2)</f>
        <v>118.75</v>
      </c>
      <c r="I1340" s="5">
        <f>AVERAGEIFS(TimeSeries!1338:1338,TimeSeries!$1:$1,"&lt;="&amp;I$3,TimeSeries!$1:$1,"&gt;="&amp;I$2)</f>
        <v>115.2</v>
      </c>
      <c r="J1340" s="5">
        <f>AVERAGEIFS(TimeSeries!1338:1338,TimeSeries!$1:$1,"&lt;="&amp;J$3,TimeSeries!$1:$1,"&gt;="&amp;J$2)</f>
        <v>117.4</v>
      </c>
      <c r="K1340" s="5">
        <f>+TimeSeries!I1338</f>
        <v>124.53749999999999</v>
      </c>
      <c r="M1340">
        <f t="shared" si="493"/>
        <v>118.08125</v>
      </c>
      <c r="N1340">
        <f t="shared" si="494"/>
        <v>125.26249999999999</v>
      </c>
      <c r="O1340">
        <f t="shared" si="473"/>
        <v>0</v>
      </c>
      <c r="P1340">
        <f t="shared" si="495"/>
        <v>0</v>
      </c>
      <c r="Q1340">
        <f>+INDEX(TimeSeries!$A:$ZZ,'TimeSeries - Formatted'!$B1340+1,'TimeSeries - Formatted'!K$1)</f>
        <v>48</v>
      </c>
      <c r="R1340">
        <f>SUM(O$4:O1340)</f>
        <v>65</v>
      </c>
      <c r="S1340">
        <f>SUM(P$4:P1340)</f>
        <v>65</v>
      </c>
      <c r="U1340" s="1">
        <f t="shared" si="485"/>
        <v>-0.10631349782293187</v>
      </c>
      <c r="V1340" s="1">
        <f t="shared" si="486"/>
        <v>-4.9332344213649848E-2</v>
      </c>
      <c r="W1340" s="1">
        <f t="shared" si="487"/>
        <v>-1.2952380952380826E-2</v>
      </c>
      <c r="X1340" s="1">
        <f t="shared" si="488"/>
        <v>2.2598870056498299E-3</v>
      </c>
      <c r="Y1340" s="1">
        <f t="shared" si="489"/>
        <v>1.9170579029734069E-2</v>
      </c>
      <c r="Z1340" s="1">
        <f t="shared" si="490"/>
        <v>-4.8477564102564097E-2</v>
      </c>
      <c r="AA1340" s="1">
        <f t="shared" si="491"/>
        <v>-0.11213872832369942</v>
      </c>
      <c r="AB1340" s="1">
        <f t="shared" si="492"/>
        <v>-0.10722433460076042</v>
      </c>
      <c r="AD1340" s="2">
        <f t="shared" ca="1" si="476"/>
        <v>0</v>
      </c>
      <c r="AE1340" s="2">
        <f t="shared" ca="1" si="477"/>
        <v>0</v>
      </c>
      <c r="AF1340" s="2">
        <f t="shared" ca="1" si="478"/>
        <v>0</v>
      </c>
      <c r="AG1340" s="2">
        <f t="shared" ca="1" si="479"/>
        <v>0</v>
      </c>
      <c r="AH1340" s="2">
        <f t="shared" ca="1" si="480"/>
        <v>0</v>
      </c>
      <c r="AI1340" s="2">
        <f t="shared" ca="1" si="481"/>
        <v>0</v>
      </c>
      <c r="AJ1340" s="2">
        <f t="shared" ca="1" si="482"/>
        <v>0</v>
      </c>
      <c r="AK1340" s="2">
        <f t="shared" ca="1" si="483"/>
        <v>0</v>
      </c>
      <c r="AM1340">
        <f ca="1">+IF(COUNTIFS(AM$4:AM1339,1,$Q$4:$Q1339,$Q1340)=1,0,IF(U1340*AD1340&lt;$AO$1,1,0))</f>
        <v>0</v>
      </c>
      <c r="AN1340">
        <f ca="1">+IF(COUNTIFS(AN$4:AN1339,1,$Q$4:$Q1339,$Q1340)=1,0,IF(V1340*AE1340&lt;$AO$1,1,0))</f>
        <v>0</v>
      </c>
      <c r="AO1340">
        <f ca="1">+IF(COUNTIFS(AO$4:AO1339,1,$Q$4:$Q1339,$Q1340)=1,0,IF(W1340*AF1340&lt;$AO$1,1,0))</f>
        <v>0</v>
      </c>
      <c r="AP1340">
        <f ca="1">+IF(COUNTIFS(AP$4:AP1339,1,$Q$4:$Q1339,$Q1340)=1,0,IF(X1340*AG1340&lt;$AO$1,1,0))</f>
        <v>0</v>
      </c>
      <c r="AQ1340">
        <f ca="1">+IF(COUNTIFS(AQ$4:AQ1339,1,$Q$4:$Q1339,$Q1340)=1,0,IF(Y1340*AH1340&lt;$AO$1,1,0))</f>
        <v>0</v>
      </c>
      <c r="AR1340">
        <f ca="1">+IF(COUNTIFS(AR$4:AR1339,1,$Q$4:$Q1339,$Q1340)=1,0,IF(Z1340*AI1340&lt;$AO$1,1,0))</f>
        <v>0</v>
      </c>
      <c r="AS1340">
        <f ca="1">+IF(COUNTIFS(AS$4:AS1339,1,$Q$4:$Q1339,$Q1340)=1,0,IF(AA1340*AJ1340&lt;$AO$1,1,0))</f>
        <v>0</v>
      </c>
      <c r="AT1340">
        <f ca="1">+IF(COUNTIFS(AT$4:AT1339,1,$Q$4:$Q1339,$Q1340)=1,0,IF(AB1340*AK1340&lt;$AO$1,1,0))</f>
        <v>0</v>
      </c>
      <c r="AU1340">
        <f t="shared" ca="1" si="474"/>
        <v>0</v>
      </c>
      <c r="AW1340">
        <f ca="1">1*(COUNTIFS($Q$4:$Q1339,Q1340,AU$4:AU1339,1)&gt;0)</f>
        <v>0</v>
      </c>
      <c r="AX1340" t="str">
        <f t="shared" ca="1" si="484"/>
        <v/>
      </c>
    </row>
    <row r="1341" spans="2:50" x14ac:dyDescent="0.35">
      <c r="B1341">
        <f t="shared" si="475"/>
        <v>1338</v>
      </c>
      <c r="C1341" s="5">
        <f>AVERAGEIFS(TimeSeries!1339:1339,TimeSeries!$1:$1,"&lt;="&amp;C$3,TimeSeries!$1:$1,"&gt;="&amp;C$2)</f>
        <v>126.05</v>
      </c>
      <c r="D1341" s="5">
        <f>AVERAGEIFS(TimeSeries!1339:1339,TimeSeries!$1:$1,"&lt;="&amp;D$3,TimeSeries!$1:$1,"&gt;="&amp;D$2)</f>
        <v>130.55000000000001</v>
      </c>
      <c r="E1341" s="5">
        <f>AVERAGEIFS(TimeSeries!1339:1339,TimeSeries!$1:$1,"&lt;="&amp;E$3,TimeSeries!$1:$1,"&gt;="&amp;E$2)</f>
        <v>131.94999999999999</v>
      </c>
      <c r="F1341" s="5">
        <f>AVERAGEIFS(TimeSeries!1339:1339,TimeSeries!$1:$1,"&lt;="&amp;F$3,TimeSeries!$1:$1,"&gt;="&amp;F$2)</f>
        <v>133.94999999999999</v>
      </c>
      <c r="G1341" s="5">
        <f>AVERAGEIFS(TimeSeries!1339:1339,TimeSeries!$1:$1,"&lt;="&amp;G$3,TimeSeries!$1:$1,"&gt;="&amp;G$2)</f>
        <v>129.75</v>
      </c>
      <c r="H1341" s="5">
        <f>AVERAGEIFS(TimeSeries!1339:1339,TimeSeries!$1:$1,"&lt;="&amp;H$3,TimeSeries!$1:$1,"&gt;="&amp;H$2)</f>
        <v>119.75</v>
      </c>
      <c r="I1341" s="5">
        <f>AVERAGEIFS(TimeSeries!1339:1339,TimeSeries!$1:$1,"&lt;="&amp;I$3,TimeSeries!$1:$1,"&gt;="&amp;I$2)</f>
        <v>116.2</v>
      </c>
      <c r="J1341" s="5">
        <f>AVERAGEIFS(TimeSeries!1339:1339,TimeSeries!$1:$1,"&lt;="&amp;J$3,TimeSeries!$1:$1,"&gt;="&amp;J$2)</f>
        <v>117.4</v>
      </c>
      <c r="K1341" s="5">
        <f>+TimeSeries!I1339</f>
        <v>125.9875</v>
      </c>
      <c r="M1341">
        <f t="shared" si="493"/>
        <v>118.08125</v>
      </c>
      <c r="N1341">
        <f t="shared" si="494"/>
        <v>125.26249999999999</v>
      </c>
      <c r="O1341">
        <f t="shared" si="473"/>
        <v>0</v>
      </c>
      <c r="P1341">
        <f t="shared" si="495"/>
        <v>1</v>
      </c>
      <c r="Q1341">
        <f>+INDEX(TimeSeries!$A:$ZZ,'TimeSeries - Formatted'!$B1341+1,'TimeSeries - Formatted'!K$1)</f>
        <v>48</v>
      </c>
      <c r="R1341">
        <f>SUM(O$4:O1341)</f>
        <v>65</v>
      </c>
      <c r="S1341">
        <f>SUM(P$4:P1341)</f>
        <v>66</v>
      </c>
      <c r="U1341" s="1">
        <f t="shared" si="485"/>
        <v>-1.2534273403838725E-2</v>
      </c>
      <c r="V1341" s="1">
        <f t="shared" si="486"/>
        <v>1.8728053062817107E-2</v>
      </c>
      <c r="W1341" s="1">
        <f t="shared" si="487"/>
        <v>1.8525665766113253E-2</v>
      </c>
      <c r="X1341" s="1">
        <f t="shared" si="488"/>
        <v>6.7643742953775732E-3</v>
      </c>
      <c r="Y1341" s="1">
        <f t="shared" si="489"/>
        <v>-3.8387715930902067E-3</v>
      </c>
      <c r="Z1341" s="1">
        <f t="shared" si="490"/>
        <v>8.4210526315788847E-3</v>
      </c>
      <c r="AA1341" s="1">
        <f t="shared" si="491"/>
        <v>-2.5984911986588366E-2</v>
      </c>
      <c r="AB1341" s="1">
        <f t="shared" si="492"/>
        <v>-3.4539473684210398E-2</v>
      </c>
      <c r="AD1341" s="2">
        <f t="shared" ca="1" si="476"/>
        <v>0</v>
      </c>
      <c r="AE1341" s="2">
        <f t="shared" ca="1" si="477"/>
        <v>0</v>
      </c>
      <c r="AF1341" s="2">
        <f t="shared" ca="1" si="478"/>
        <v>0</v>
      </c>
      <c r="AG1341" s="2">
        <f t="shared" ca="1" si="479"/>
        <v>1</v>
      </c>
      <c r="AH1341" s="2">
        <f t="shared" ca="1" si="480"/>
        <v>1</v>
      </c>
      <c r="AI1341" s="2">
        <f t="shared" ca="1" si="481"/>
        <v>0</v>
      </c>
      <c r="AJ1341" s="2">
        <f t="shared" ca="1" si="482"/>
        <v>0</v>
      </c>
      <c r="AK1341" s="2">
        <f t="shared" ca="1" si="483"/>
        <v>0</v>
      </c>
      <c r="AM1341">
        <f ca="1">+IF(COUNTIFS(AM$4:AM1340,1,$Q$4:$Q1340,$Q1341)=1,0,IF(U1341*AD1341&lt;$AO$1,1,0))</f>
        <v>0</v>
      </c>
      <c r="AN1341">
        <f ca="1">+IF(COUNTIFS(AN$4:AN1340,1,$Q$4:$Q1340,$Q1341)=1,0,IF(V1341*AE1341&lt;$AO$1,1,0))</f>
        <v>0</v>
      </c>
      <c r="AO1341">
        <f ca="1">+IF(COUNTIFS(AO$4:AO1340,1,$Q$4:$Q1340,$Q1341)=1,0,IF(W1341*AF1341&lt;$AO$1,1,0))</f>
        <v>0</v>
      </c>
      <c r="AP1341">
        <f ca="1">+IF(COUNTIFS(AP$4:AP1340,1,$Q$4:$Q1340,$Q1341)=1,0,IF(X1341*AG1341&lt;$AO$1,1,0))</f>
        <v>0</v>
      </c>
      <c r="AQ1341">
        <f ca="1">+IF(COUNTIFS(AQ$4:AQ1340,1,$Q$4:$Q1340,$Q1341)=1,0,IF(Y1341*AH1341&lt;$AO$1,1,0))</f>
        <v>0</v>
      </c>
      <c r="AR1341">
        <f ca="1">+IF(COUNTIFS(AR$4:AR1340,1,$Q$4:$Q1340,$Q1341)=1,0,IF(Z1341*AI1341&lt;$AO$1,1,0))</f>
        <v>0</v>
      </c>
      <c r="AS1341">
        <f ca="1">+IF(COUNTIFS(AS$4:AS1340,1,$Q$4:$Q1340,$Q1341)=1,0,IF(AA1341*AJ1341&lt;$AO$1,1,0))</f>
        <v>0</v>
      </c>
      <c r="AT1341">
        <f ca="1">+IF(COUNTIFS(AT$4:AT1340,1,$Q$4:$Q1340,$Q1341)=1,0,IF(AB1341*AK1341&lt;$AO$1,1,0))</f>
        <v>0</v>
      </c>
      <c r="AU1341">
        <f t="shared" ca="1" si="474"/>
        <v>0</v>
      </c>
      <c r="AW1341">
        <f ca="1">1*(COUNTIFS($Q$4:$Q1340,Q1341,AU$4:AU1340,1)&gt;0)</f>
        <v>0</v>
      </c>
      <c r="AX1341" t="str">
        <f t="shared" ca="1" si="484"/>
        <v/>
      </c>
    </row>
    <row r="1342" spans="2:50" x14ac:dyDescent="0.35">
      <c r="B1342">
        <f t="shared" si="475"/>
        <v>1339</v>
      </c>
      <c r="C1342" s="5">
        <f>AVERAGEIFS(TimeSeries!1340:1340,TimeSeries!$1:$1,"&lt;="&amp;C$3,TimeSeries!$1:$1,"&gt;="&amp;C$2)</f>
        <v>128.94999999999999</v>
      </c>
      <c r="D1342" s="5">
        <f>AVERAGEIFS(TimeSeries!1340:1340,TimeSeries!$1:$1,"&lt;="&amp;D$3,TimeSeries!$1:$1,"&gt;="&amp;D$2)</f>
        <v>132.94999999999999</v>
      </c>
      <c r="E1342" s="5">
        <f>AVERAGEIFS(TimeSeries!1340:1340,TimeSeries!$1:$1,"&lt;="&amp;E$3,TimeSeries!$1:$1,"&gt;="&amp;E$2)</f>
        <v>134.4</v>
      </c>
      <c r="F1342" s="5">
        <f>AVERAGEIFS(TimeSeries!1340:1340,TimeSeries!$1:$1,"&lt;="&amp;F$3,TimeSeries!$1:$1,"&gt;="&amp;F$2)</f>
        <v>136.4</v>
      </c>
      <c r="G1342" s="5">
        <f>AVERAGEIFS(TimeSeries!1340:1340,TimeSeries!$1:$1,"&lt;="&amp;G$3,TimeSeries!$1:$1,"&gt;="&amp;G$2)</f>
        <v>131.44999999999999</v>
      </c>
      <c r="H1342" s="5">
        <f>AVERAGEIFS(TimeSeries!1340:1340,TimeSeries!$1:$1,"&lt;="&amp;H$3,TimeSeries!$1:$1,"&gt;="&amp;H$2)</f>
        <v>121.95</v>
      </c>
      <c r="I1342" s="5">
        <f>AVERAGEIFS(TimeSeries!1340:1340,TimeSeries!$1:$1,"&lt;="&amp;I$3,TimeSeries!$1:$1,"&gt;="&amp;I$2)</f>
        <v>118.4</v>
      </c>
      <c r="J1342" s="5">
        <f>AVERAGEIFS(TimeSeries!1340:1340,TimeSeries!$1:$1,"&lt;="&amp;J$3,TimeSeries!$1:$1,"&gt;="&amp;J$2)</f>
        <v>118.8</v>
      </c>
      <c r="K1342" s="5">
        <f>+TimeSeries!I1340</f>
        <v>128.30000000000001</v>
      </c>
      <c r="M1342">
        <f t="shared" si="493"/>
        <v>118.08125</v>
      </c>
      <c r="N1342">
        <f t="shared" si="494"/>
        <v>125.26249999999999</v>
      </c>
      <c r="O1342">
        <f t="shared" si="473"/>
        <v>0</v>
      </c>
      <c r="P1342">
        <f t="shared" si="495"/>
        <v>0</v>
      </c>
      <c r="Q1342">
        <f>+INDEX(TimeSeries!$A:$ZZ,'TimeSeries - Formatted'!$B1342+1,'TimeSeries - Formatted'!K$1)</f>
        <v>48</v>
      </c>
      <c r="R1342">
        <f>SUM(O$4:O1342)</f>
        <v>65</v>
      </c>
      <c r="S1342">
        <f>SUM(P$4:P1342)</f>
        <v>66</v>
      </c>
      <c r="U1342" s="1">
        <f t="shared" si="485"/>
        <v>2.300674335581121E-2</v>
      </c>
      <c r="V1342" s="1">
        <f t="shared" si="486"/>
        <v>1.8383761011106614E-2</v>
      </c>
      <c r="W1342" s="1">
        <f t="shared" si="487"/>
        <v>1.8567639257294655E-2</v>
      </c>
      <c r="X1342" s="1">
        <f t="shared" si="488"/>
        <v>1.8290406868234577E-2</v>
      </c>
      <c r="Y1342" s="1">
        <f t="shared" si="489"/>
        <v>9.2130518234163628E-3</v>
      </c>
      <c r="Z1342" s="1">
        <f t="shared" si="490"/>
        <v>1.8371607515657695E-2</v>
      </c>
      <c r="AA1342" s="1">
        <f t="shared" si="491"/>
        <v>1.8932874354561147E-2</v>
      </c>
      <c r="AB1342" s="1">
        <f t="shared" si="492"/>
        <v>0</v>
      </c>
      <c r="AD1342" s="2">
        <f t="shared" ca="1" si="476"/>
        <v>0</v>
      </c>
      <c r="AE1342" s="2">
        <f t="shared" ca="1" si="477"/>
        <v>1</v>
      </c>
      <c r="AF1342" s="2">
        <f t="shared" ca="1" si="478"/>
        <v>1</v>
      </c>
      <c r="AG1342" s="2">
        <f t="shared" ca="1" si="479"/>
        <v>1</v>
      </c>
      <c r="AH1342" s="2">
        <f t="shared" ca="1" si="480"/>
        <v>1</v>
      </c>
      <c r="AI1342" s="2">
        <f t="shared" ca="1" si="481"/>
        <v>1</v>
      </c>
      <c r="AJ1342" s="2">
        <f t="shared" ca="1" si="482"/>
        <v>0</v>
      </c>
      <c r="AK1342" s="2">
        <f t="shared" ca="1" si="483"/>
        <v>0</v>
      </c>
      <c r="AM1342">
        <f ca="1">+IF(COUNTIFS(AM$4:AM1341,1,$Q$4:$Q1341,$Q1342)=1,0,IF(U1342*AD1342&lt;$AO$1,1,0))</f>
        <v>0</v>
      </c>
      <c r="AN1342">
        <f ca="1">+IF(COUNTIFS(AN$4:AN1341,1,$Q$4:$Q1341,$Q1342)=1,0,IF(V1342*AE1342&lt;$AO$1,1,0))</f>
        <v>0</v>
      </c>
      <c r="AO1342">
        <f ca="1">+IF(COUNTIFS(AO$4:AO1341,1,$Q$4:$Q1341,$Q1342)=1,0,IF(W1342*AF1342&lt;$AO$1,1,0))</f>
        <v>0</v>
      </c>
      <c r="AP1342">
        <f ca="1">+IF(COUNTIFS(AP$4:AP1341,1,$Q$4:$Q1341,$Q1342)=1,0,IF(X1342*AG1342&lt;$AO$1,1,0))</f>
        <v>0</v>
      </c>
      <c r="AQ1342">
        <f ca="1">+IF(COUNTIFS(AQ$4:AQ1341,1,$Q$4:$Q1341,$Q1342)=1,0,IF(Y1342*AH1342&lt;$AO$1,1,0))</f>
        <v>0</v>
      </c>
      <c r="AR1342">
        <f ca="1">+IF(COUNTIFS(AR$4:AR1341,1,$Q$4:$Q1341,$Q1342)=1,0,IF(Z1342*AI1342&lt;$AO$1,1,0))</f>
        <v>0</v>
      </c>
      <c r="AS1342">
        <f ca="1">+IF(COUNTIFS(AS$4:AS1341,1,$Q$4:$Q1341,$Q1342)=1,0,IF(AA1342*AJ1342&lt;$AO$1,1,0))</f>
        <v>0</v>
      </c>
      <c r="AT1342">
        <f ca="1">+IF(COUNTIFS(AT$4:AT1341,1,$Q$4:$Q1341,$Q1342)=1,0,IF(AB1342*AK1342&lt;$AO$1,1,0))</f>
        <v>0</v>
      </c>
      <c r="AU1342">
        <f t="shared" ca="1" si="474"/>
        <v>0</v>
      </c>
      <c r="AW1342">
        <f ca="1">1*(COUNTIFS($Q$4:$Q1341,Q1342,AU$4:AU1341,1)&gt;0)</f>
        <v>0</v>
      </c>
      <c r="AX1342" t="str">
        <f t="shared" ca="1" si="484"/>
        <v/>
      </c>
    </row>
    <row r="1343" spans="2:50" x14ac:dyDescent="0.35">
      <c r="B1343">
        <f t="shared" si="475"/>
        <v>1340</v>
      </c>
      <c r="C1343" s="5">
        <f>AVERAGEIFS(TimeSeries!1341:1341,TimeSeries!$1:$1,"&lt;="&amp;C$3,TimeSeries!$1:$1,"&gt;="&amp;C$2)</f>
        <v>131.19999999999999</v>
      </c>
      <c r="D1343" s="5">
        <f>AVERAGEIFS(TimeSeries!1341:1341,TimeSeries!$1:$1,"&lt;="&amp;D$3,TimeSeries!$1:$1,"&gt;="&amp;D$2)</f>
        <v>134.19999999999999</v>
      </c>
      <c r="E1343" s="5">
        <f>AVERAGEIFS(TimeSeries!1341:1341,TimeSeries!$1:$1,"&lt;="&amp;E$3,TimeSeries!$1:$1,"&gt;="&amp;E$2)</f>
        <v>135.6</v>
      </c>
      <c r="F1343" s="5">
        <f>AVERAGEIFS(TimeSeries!1341:1341,TimeSeries!$1:$1,"&lt;="&amp;F$3,TimeSeries!$1:$1,"&gt;="&amp;F$2)</f>
        <v>137.6</v>
      </c>
      <c r="G1343" s="5">
        <f>AVERAGEIFS(TimeSeries!1341:1341,TimeSeries!$1:$1,"&lt;="&amp;G$3,TimeSeries!$1:$1,"&gt;="&amp;G$2)</f>
        <v>133.35</v>
      </c>
      <c r="H1343" s="5">
        <f>AVERAGEIFS(TimeSeries!1341:1341,TimeSeries!$1:$1,"&lt;="&amp;H$3,TimeSeries!$1:$1,"&gt;="&amp;H$2)</f>
        <v>124.35</v>
      </c>
      <c r="I1343" s="5">
        <f>AVERAGEIFS(TimeSeries!1341:1341,TimeSeries!$1:$1,"&lt;="&amp;I$3,TimeSeries!$1:$1,"&gt;="&amp;I$2)</f>
        <v>120.8</v>
      </c>
      <c r="J1343" s="5">
        <f>AVERAGEIFS(TimeSeries!1341:1341,TimeSeries!$1:$1,"&lt;="&amp;J$3,TimeSeries!$1:$1,"&gt;="&amp;J$2)</f>
        <v>121.6</v>
      </c>
      <c r="K1343" s="5">
        <f>+TimeSeries!I1341</f>
        <v>130.23749999999998</v>
      </c>
      <c r="M1343">
        <f t="shared" si="493"/>
        <v>118.08125</v>
      </c>
      <c r="N1343">
        <f t="shared" si="494"/>
        <v>125.26249999999999</v>
      </c>
      <c r="O1343">
        <f t="shared" si="473"/>
        <v>0</v>
      </c>
      <c r="P1343">
        <f t="shared" si="495"/>
        <v>0</v>
      </c>
      <c r="Q1343">
        <f>+INDEX(TimeSeries!$A:$ZZ,'TimeSeries - Formatted'!$B1343+1,'TimeSeries - Formatted'!K$1)</f>
        <v>48</v>
      </c>
      <c r="R1343">
        <f>SUM(O$4:O1343)</f>
        <v>65</v>
      </c>
      <c r="S1343">
        <f>SUM(P$4:P1343)</f>
        <v>66</v>
      </c>
      <c r="U1343" s="1">
        <f t="shared" si="485"/>
        <v>1.7448623497479554E-2</v>
      </c>
      <c r="V1343" s="1">
        <f t="shared" si="486"/>
        <v>9.4020308386610907E-3</v>
      </c>
      <c r="W1343" s="1">
        <f t="shared" si="487"/>
        <v>8.9285714285713969E-3</v>
      </c>
      <c r="X1343" s="1">
        <f t="shared" si="488"/>
        <v>8.7976539589442737E-3</v>
      </c>
      <c r="Y1343" s="1">
        <f t="shared" si="489"/>
        <v>1.4454165081780213E-2</v>
      </c>
      <c r="Z1343" s="1">
        <f t="shared" si="490"/>
        <v>1.9680196801967975E-2</v>
      </c>
      <c r="AA1343" s="1">
        <f t="shared" si="491"/>
        <v>2.0270270270270174E-2</v>
      </c>
      <c r="AB1343" s="1">
        <f t="shared" si="492"/>
        <v>2.3569023569023573E-2</v>
      </c>
      <c r="AD1343" s="2">
        <f t="shared" ca="1" si="476"/>
        <v>1</v>
      </c>
      <c r="AE1343" s="2">
        <f t="shared" ca="1" si="477"/>
        <v>1</v>
      </c>
      <c r="AF1343" s="2">
        <f t="shared" ca="1" si="478"/>
        <v>1</v>
      </c>
      <c r="AG1343" s="2">
        <f t="shared" ca="1" si="479"/>
        <v>1</v>
      </c>
      <c r="AH1343" s="2">
        <f t="shared" ca="1" si="480"/>
        <v>1</v>
      </c>
      <c r="AI1343" s="2">
        <f t="shared" ca="1" si="481"/>
        <v>1</v>
      </c>
      <c r="AJ1343" s="2">
        <f t="shared" ca="1" si="482"/>
        <v>1</v>
      </c>
      <c r="AK1343" s="2">
        <f t="shared" ca="1" si="483"/>
        <v>0</v>
      </c>
      <c r="AM1343">
        <f ca="1">+IF(COUNTIFS(AM$4:AM1342,1,$Q$4:$Q1342,$Q1343)=1,0,IF(U1343*AD1343&lt;$AO$1,1,0))</f>
        <v>0</v>
      </c>
      <c r="AN1343">
        <f ca="1">+IF(COUNTIFS(AN$4:AN1342,1,$Q$4:$Q1342,$Q1343)=1,0,IF(V1343*AE1343&lt;$AO$1,1,0))</f>
        <v>0</v>
      </c>
      <c r="AO1343">
        <f ca="1">+IF(COUNTIFS(AO$4:AO1342,1,$Q$4:$Q1342,$Q1343)=1,0,IF(W1343*AF1343&lt;$AO$1,1,0))</f>
        <v>0</v>
      </c>
      <c r="AP1343">
        <f ca="1">+IF(COUNTIFS(AP$4:AP1342,1,$Q$4:$Q1342,$Q1343)=1,0,IF(X1343*AG1343&lt;$AO$1,1,0))</f>
        <v>0</v>
      </c>
      <c r="AQ1343">
        <f ca="1">+IF(COUNTIFS(AQ$4:AQ1342,1,$Q$4:$Q1342,$Q1343)=1,0,IF(Y1343*AH1343&lt;$AO$1,1,0))</f>
        <v>0</v>
      </c>
      <c r="AR1343">
        <f ca="1">+IF(COUNTIFS(AR$4:AR1342,1,$Q$4:$Q1342,$Q1343)=1,0,IF(Z1343*AI1343&lt;$AO$1,1,0))</f>
        <v>0</v>
      </c>
      <c r="AS1343">
        <f ca="1">+IF(COUNTIFS(AS$4:AS1342,1,$Q$4:$Q1342,$Q1343)=1,0,IF(AA1343*AJ1343&lt;$AO$1,1,0))</f>
        <v>0</v>
      </c>
      <c r="AT1343">
        <f ca="1">+IF(COUNTIFS(AT$4:AT1342,1,$Q$4:$Q1342,$Q1343)=1,0,IF(AB1343*AK1343&lt;$AO$1,1,0))</f>
        <v>0</v>
      </c>
      <c r="AU1343">
        <f t="shared" ca="1" si="474"/>
        <v>0</v>
      </c>
      <c r="AW1343">
        <f ca="1">1*(COUNTIFS($Q$4:$Q1342,Q1343,AU$4:AU1342,1)&gt;0)</f>
        <v>0</v>
      </c>
      <c r="AX1343" t="str">
        <f t="shared" ca="1" si="484"/>
        <v/>
      </c>
    </row>
    <row r="1344" spans="2:50" x14ac:dyDescent="0.35">
      <c r="B1344">
        <f t="shared" si="475"/>
        <v>1341</v>
      </c>
      <c r="C1344" s="5">
        <f>AVERAGEIFS(TimeSeries!1342:1342,TimeSeries!$1:$1,"&lt;="&amp;C$3,TimeSeries!$1:$1,"&gt;="&amp;C$2)</f>
        <v>132.4</v>
      </c>
      <c r="D1344" s="5">
        <f>AVERAGEIFS(TimeSeries!1342:1342,TimeSeries!$1:$1,"&lt;="&amp;D$3,TimeSeries!$1:$1,"&gt;="&amp;D$2)</f>
        <v>135.9</v>
      </c>
      <c r="E1344" s="5">
        <f>AVERAGEIFS(TimeSeries!1342:1342,TimeSeries!$1:$1,"&lt;="&amp;E$3,TimeSeries!$1:$1,"&gt;="&amp;E$2)</f>
        <v>137.30000000000001</v>
      </c>
      <c r="F1344" s="5">
        <f>AVERAGEIFS(TimeSeries!1342:1342,TimeSeries!$1:$1,"&lt;="&amp;F$3,TimeSeries!$1:$1,"&gt;="&amp;F$2)</f>
        <v>138.80000000000001</v>
      </c>
      <c r="G1344" s="5">
        <f>AVERAGEIFS(TimeSeries!1342:1342,TimeSeries!$1:$1,"&lt;="&amp;G$3,TimeSeries!$1:$1,"&gt;="&amp;G$2)</f>
        <v>134.55000000000001</v>
      </c>
      <c r="H1344" s="5">
        <f>AVERAGEIFS(TimeSeries!1342:1342,TimeSeries!$1:$1,"&lt;="&amp;H$3,TimeSeries!$1:$1,"&gt;="&amp;H$2)</f>
        <v>125.55</v>
      </c>
      <c r="I1344" s="5">
        <f>AVERAGEIFS(TimeSeries!1342:1342,TimeSeries!$1:$1,"&lt;="&amp;I$3,TimeSeries!$1:$1,"&gt;="&amp;I$2)</f>
        <v>122</v>
      </c>
      <c r="J1344" s="5">
        <f>AVERAGEIFS(TimeSeries!1342:1342,TimeSeries!$1:$1,"&lt;="&amp;J$3,TimeSeries!$1:$1,"&gt;="&amp;J$2)</f>
        <v>123</v>
      </c>
      <c r="K1344" s="5">
        <f>+TimeSeries!I1342</f>
        <v>131.5625</v>
      </c>
      <c r="M1344">
        <f t="shared" si="493"/>
        <v>118.08125</v>
      </c>
      <c r="N1344">
        <f t="shared" si="494"/>
        <v>125.26249999999999</v>
      </c>
      <c r="O1344">
        <f t="shared" si="473"/>
        <v>0</v>
      </c>
      <c r="P1344">
        <f t="shared" si="495"/>
        <v>0</v>
      </c>
      <c r="Q1344">
        <f>+INDEX(TimeSeries!$A:$ZZ,'TimeSeries - Formatted'!$B1344+1,'TimeSeries - Formatted'!K$1)</f>
        <v>48</v>
      </c>
      <c r="R1344">
        <f>SUM(O$4:O1344)</f>
        <v>65</v>
      </c>
      <c r="S1344">
        <f>SUM(P$4:P1344)</f>
        <v>66</v>
      </c>
      <c r="U1344" s="1">
        <f t="shared" si="485"/>
        <v>9.1463414634147533E-3</v>
      </c>
      <c r="V1344" s="1">
        <f t="shared" si="486"/>
        <v>1.266766020864396E-2</v>
      </c>
      <c r="W1344" s="1">
        <f t="shared" si="487"/>
        <v>1.2536873156342221E-2</v>
      </c>
      <c r="X1344" s="1">
        <f t="shared" si="488"/>
        <v>8.720930232558155E-3</v>
      </c>
      <c r="Y1344" s="1">
        <f t="shared" si="489"/>
        <v>8.9988751406075984E-3</v>
      </c>
      <c r="Z1344" s="1">
        <f t="shared" si="490"/>
        <v>9.6501809408926498E-3</v>
      </c>
      <c r="AA1344" s="1">
        <f t="shared" si="491"/>
        <v>9.9337748344370258E-3</v>
      </c>
      <c r="AB1344" s="1">
        <f t="shared" si="492"/>
        <v>1.1513157894736947E-2</v>
      </c>
      <c r="AD1344" s="2">
        <f t="shared" ca="1" si="476"/>
        <v>1</v>
      </c>
      <c r="AE1344" s="2">
        <f t="shared" ca="1" si="477"/>
        <v>1</v>
      </c>
      <c r="AF1344" s="2">
        <f t="shared" ca="1" si="478"/>
        <v>1</v>
      </c>
      <c r="AG1344" s="2">
        <f t="shared" ca="1" si="479"/>
        <v>1</v>
      </c>
      <c r="AH1344" s="2">
        <f t="shared" ca="1" si="480"/>
        <v>1</v>
      </c>
      <c r="AI1344" s="2">
        <f t="shared" ca="1" si="481"/>
        <v>1</v>
      </c>
      <c r="AJ1344" s="2">
        <f t="shared" ca="1" si="482"/>
        <v>1</v>
      </c>
      <c r="AK1344" s="2">
        <f t="shared" ca="1" si="483"/>
        <v>1</v>
      </c>
      <c r="AM1344">
        <f ca="1">+IF(COUNTIFS(AM$4:AM1343,1,$Q$4:$Q1343,$Q1344)=1,0,IF(U1344*AD1344&lt;$AO$1,1,0))</f>
        <v>0</v>
      </c>
      <c r="AN1344">
        <f ca="1">+IF(COUNTIFS(AN$4:AN1343,1,$Q$4:$Q1343,$Q1344)=1,0,IF(V1344*AE1344&lt;$AO$1,1,0))</f>
        <v>0</v>
      </c>
      <c r="AO1344">
        <f ca="1">+IF(COUNTIFS(AO$4:AO1343,1,$Q$4:$Q1343,$Q1344)=1,0,IF(W1344*AF1344&lt;$AO$1,1,0))</f>
        <v>0</v>
      </c>
      <c r="AP1344">
        <f ca="1">+IF(COUNTIFS(AP$4:AP1343,1,$Q$4:$Q1343,$Q1344)=1,0,IF(X1344*AG1344&lt;$AO$1,1,0))</f>
        <v>0</v>
      </c>
      <c r="AQ1344">
        <f ca="1">+IF(COUNTIFS(AQ$4:AQ1343,1,$Q$4:$Q1343,$Q1344)=1,0,IF(Y1344*AH1344&lt;$AO$1,1,0))</f>
        <v>0</v>
      </c>
      <c r="AR1344">
        <f ca="1">+IF(COUNTIFS(AR$4:AR1343,1,$Q$4:$Q1343,$Q1344)=1,0,IF(Z1344*AI1344&lt;$AO$1,1,0))</f>
        <v>0</v>
      </c>
      <c r="AS1344">
        <f ca="1">+IF(COUNTIFS(AS$4:AS1343,1,$Q$4:$Q1343,$Q1344)=1,0,IF(AA1344*AJ1344&lt;$AO$1,1,0))</f>
        <v>0</v>
      </c>
      <c r="AT1344">
        <f ca="1">+IF(COUNTIFS(AT$4:AT1343,1,$Q$4:$Q1343,$Q1344)=1,0,IF(AB1344*AK1344&lt;$AO$1,1,0))</f>
        <v>0</v>
      </c>
      <c r="AU1344">
        <f t="shared" ca="1" si="474"/>
        <v>0</v>
      </c>
      <c r="AW1344">
        <f ca="1">1*(COUNTIFS($Q$4:$Q1343,Q1344,AU$4:AU1343,1)&gt;0)</f>
        <v>0</v>
      </c>
      <c r="AX1344" t="str">
        <f t="shared" ca="1" si="484"/>
        <v/>
      </c>
    </row>
    <row r="1345" spans="2:50" x14ac:dyDescent="0.35">
      <c r="B1345">
        <f t="shared" si="475"/>
        <v>1342</v>
      </c>
      <c r="C1345" s="5">
        <f>AVERAGEIFS(TimeSeries!1343:1343,TimeSeries!$1:$1,"&lt;="&amp;C$3,TimeSeries!$1:$1,"&gt;="&amp;C$2)</f>
        <v>134.1</v>
      </c>
      <c r="D1345" s="5">
        <f>AVERAGEIFS(TimeSeries!1343:1343,TimeSeries!$1:$1,"&lt;="&amp;D$3,TimeSeries!$1:$1,"&gt;="&amp;D$2)</f>
        <v>137.6</v>
      </c>
      <c r="E1345" s="5">
        <f>AVERAGEIFS(TimeSeries!1343:1343,TimeSeries!$1:$1,"&lt;="&amp;E$3,TimeSeries!$1:$1,"&gt;="&amp;E$2)</f>
        <v>139</v>
      </c>
      <c r="F1345" s="5">
        <f>AVERAGEIFS(TimeSeries!1343:1343,TimeSeries!$1:$1,"&lt;="&amp;F$3,TimeSeries!$1:$1,"&gt;="&amp;F$2)</f>
        <v>140</v>
      </c>
      <c r="G1345" s="5">
        <f>AVERAGEIFS(TimeSeries!1343:1343,TimeSeries!$1:$1,"&lt;="&amp;G$3,TimeSeries!$1:$1,"&gt;="&amp;G$2)</f>
        <v>135.05000000000001</v>
      </c>
      <c r="H1345" s="5">
        <f>AVERAGEIFS(TimeSeries!1343:1343,TimeSeries!$1:$1,"&lt;="&amp;H$3,TimeSeries!$1:$1,"&gt;="&amp;H$2)</f>
        <v>126.55</v>
      </c>
      <c r="I1345" s="5">
        <f>AVERAGEIFS(TimeSeries!1343:1343,TimeSeries!$1:$1,"&lt;="&amp;I$3,TimeSeries!$1:$1,"&gt;="&amp;I$2)</f>
        <v>123.75</v>
      </c>
      <c r="J1345" s="5">
        <f>AVERAGEIFS(TimeSeries!1343:1343,TimeSeries!$1:$1,"&lt;="&amp;J$3,TimeSeries!$1:$1,"&gt;="&amp;J$2)</f>
        <v>124.5</v>
      </c>
      <c r="K1345" s="5">
        <f>+TimeSeries!I1343</f>
        <v>132.97500000000002</v>
      </c>
      <c r="M1345">
        <f t="shared" si="493"/>
        <v>118.08125</v>
      </c>
      <c r="N1345">
        <f t="shared" si="494"/>
        <v>125.26249999999999</v>
      </c>
      <c r="O1345">
        <f t="shared" si="473"/>
        <v>0</v>
      </c>
      <c r="P1345">
        <f t="shared" si="495"/>
        <v>0</v>
      </c>
      <c r="Q1345">
        <f>+INDEX(TimeSeries!$A:$ZZ,'TimeSeries - Formatted'!$B1345+1,'TimeSeries - Formatted'!K$1)</f>
        <v>48</v>
      </c>
      <c r="R1345">
        <f>SUM(O$4:O1345)</f>
        <v>65</v>
      </c>
      <c r="S1345">
        <f>SUM(P$4:P1345)</f>
        <v>66</v>
      </c>
      <c r="U1345" s="1">
        <f t="shared" si="485"/>
        <v>1.2839879154078471E-2</v>
      </c>
      <c r="V1345" s="1">
        <f t="shared" si="486"/>
        <v>1.2509197939661432E-2</v>
      </c>
      <c r="W1345" s="1">
        <f t="shared" si="487"/>
        <v>1.2381646030589888E-2</v>
      </c>
      <c r="X1345" s="1">
        <f t="shared" si="488"/>
        <v>8.6455331412103043E-3</v>
      </c>
      <c r="Y1345" s="1">
        <f t="shared" si="489"/>
        <v>3.7160906726123599E-3</v>
      </c>
      <c r="Z1345" s="1">
        <f t="shared" si="490"/>
        <v>7.9649542015134411E-3</v>
      </c>
      <c r="AA1345" s="1">
        <f t="shared" si="491"/>
        <v>1.4344262295082011E-2</v>
      </c>
      <c r="AB1345" s="1">
        <f t="shared" si="492"/>
        <v>1.2195121951219523E-2</v>
      </c>
      <c r="AD1345" s="2">
        <f t="shared" ca="1" si="476"/>
        <v>1</v>
      </c>
      <c r="AE1345" s="2">
        <f t="shared" ca="1" si="477"/>
        <v>1</v>
      </c>
      <c r="AF1345" s="2">
        <f t="shared" ca="1" si="478"/>
        <v>1</v>
      </c>
      <c r="AG1345" s="2">
        <f t="shared" ca="1" si="479"/>
        <v>1</v>
      </c>
      <c r="AH1345" s="2">
        <f t="shared" ca="1" si="480"/>
        <v>1</v>
      </c>
      <c r="AI1345" s="2">
        <f t="shared" ca="1" si="481"/>
        <v>1</v>
      </c>
      <c r="AJ1345" s="2">
        <f t="shared" ca="1" si="482"/>
        <v>1</v>
      </c>
      <c r="AK1345" s="2">
        <f t="shared" ca="1" si="483"/>
        <v>1</v>
      </c>
      <c r="AM1345">
        <f ca="1">+IF(COUNTIFS(AM$4:AM1344,1,$Q$4:$Q1344,$Q1345)=1,0,IF(U1345*AD1345&lt;$AO$1,1,0))</f>
        <v>0</v>
      </c>
      <c r="AN1345">
        <f ca="1">+IF(COUNTIFS(AN$4:AN1344,1,$Q$4:$Q1344,$Q1345)=1,0,IF(V1345*AE1345&lt;$AO$1,1,0))</f>
        <v>0</v>
      </c>
      <c r="AO1345">
        <f ca="1">+IF(COUNTIFS(AO$4:AO1344,1,$Q$4:$Q1344,$Q1345)=1,0,IF(W1345*AF1345&lt;$AO$1,1,0))</f>
        <v>0</v>
      </c>
      <c r="AP1345">
        <f ca="1">+IF(COUNTIFS(AP$4:AP1344,1,$Q$4:$Q1344,$Q1345)=1,0,IF(X1345*AG1345&lt;$AO$1,1,0))</f>
        <v>0</v>
      </c>
      <c r="AQ1345">
        <f ca="1">+IF(COUNTIFS(AQ$4:AQ1344,1,$Q$4:$Q1344,$Q1345)=1,0,IF(Y1345*AH1345&lt;$AO$1,1,0))</f>
        <v>0</v>
      </c>
      <c r="AR1345">
        <f ca="1">+IF(COUNTIFS(AR$4:AR1344,1,$Q$4:$Q1344,$Q1345)=1,0,IF(Z1345*AI1345&lt;$AO$1,1,0))</f>
        <v>0</v>
      </c>
      <c r="AS1345">
        <f ca="1">+IF(COUNTIFS(AS$4:AS1344,1,$Q$4:$Q1344,$Q1345)=1,0,IF(AA1345*AJ1345&lt;$AO$1,1,0))</f>
        <v>0</v>
      </c>
      <c r="AT1345">
        <f ca="1">+IF(COUNTIFS(AT$4:AT1344,1,$Q$4:$Q1344,$Q1345)=1,0,IF(AB1345*AK1345&lt;$AO$1,1,0))</f>
        <v>0</v>
      </c>
      <c r="AU1345">
        <f t="shared" ca="1" si="474"/>
        <v>0</v>
      </c>
      <c r="AW1345">
        <f ca="1">1*(COUNTIFS($Q$4:$Q1344,Q1345,AU$4:AU1344,1)&gt;0)</f>
        <v>0</v>
      </c>
      <c r="AX1345" t="str">
        <f t="shared" ca="1" si="484"/>
        <v/>
      </c>
    </row>
    <row r="1346" spans="2:50" x14ac:dyDescent="0.35">
      <c r="B1346">
        <f t="shared" si="475"/>
        <v>1343</v>
      </c>
      <c r="C1346" s="5">
        <f>AVERAGEIFS(TimeSeries!1344:1344,TimeSeries!$1:$1,"&lt;="&amp;C$3,TimeSeries!$1:$1,"&gt;="&amp;C$2)</f>
        <v>135.30000000000001</v>
      </c>
      <c r="D1346" s="5">
        <f>AVERAGEIFS(TimeSeries!1344:1344,TimeSeries!$1:$1,"&lt;="&amp;D$3,TimeSeries!$1:$1,"&gt;="&amp;D$2)</f>
        <v>139.30000000000001</v>
      </c>
      <c r="E1346" s="5">
        <f>AVERAGEIFS(TimeSeries!1344:1344,TimeSeries!$1:$1,"&lt;="&amp;E$3,TimeSeries!$1:$1,"&gt;="&amp;E$2)</f>
        <v>140.69999999999999</v>
      </c>
      <c r="F1346" s="5">
        <f>AVERAGEIFS(TimeSeries!1344:1344,TimeSeries!$1:$1,"&lt;="&amp;F$3,TimeSeries!$1:$1,"&gt;="&amp;F$2)</f>
        <v>141.19999999999999</v>
      </c>
      <c r="G1346" s="5">
        <f>AVERAGEIFS(TimeSeries!1344:1344,TimeSeries!$1:$1,"&lt;="&amp;G$3,TimeSeries!$1:$1,"&gt;="&amp;G$2)</f>
        <v>136.25</v>
      </c>
      <c r="H1346" s="5">
        <f>AVERAGEIFS(TimeSeries!1344:1344,TimeSeries!$1:$1,"&lt;="&amp;H$3,TimeSeries!$1:$1,"&gt;="&amp;H$2)</f>
        <v>127.75</v>
      </c>
      <c r="I1346" s="5">
        <f>AVERAGEIFS(TimeSeries!1344:1344,TimeSeries!$1:$1,"&lt;="&amp;I$3,TimeSeries!$1:$1,"&gt;="&amp;I$2)</f>
        <v>124.95</v>
      </c>
      <c r="J1346" s="5">
        <f>AVERAGEIFS(TimeSeries!1344:1344,TimeSeries!$1:$1,"&lt;="&amp;J$3,TimeSeries!$1:$1,"&gt;="&amp;J$2)</f>
        <v>125.9</v>
      </c>
      <c r="K1346" s="5">
        <f>+TimeSeries!I1344</f>
        <v>134.30000000000001</v>
      </c>
      <c r="M1346">
        <f t="shared" si="493"/>
        <v>118.08125</v>
      </c>
      <c r="N1346">
        <f t="shared" si="494"/>
        <v>125.26249999999999</v>
      </c>
      <c r="O1346">
        <f t="shared" si="473"/>
        <v>0</v>
      </c>
      <c r="P1346">
        <f t="shared" si="495"/>
        <v>0</v>
      </c>
      <c r="Q1346">
        <f>+INDEX(TimeSeries!$A:$ZZ,'TimeSeries - Formatted'!$B1346+1,'TimeSeries - Formatted'!K$1)</f>
        <v>48</v>
      </c>
      <c r="R1346">
        <f>SUM(O$4:O1346)</f>
        <v>65</v>
      </c>
      <c r="S1346">
        <f>SUM(P$4:P1346)</f>
        <v>66</v>
      </c>
      <c r="U1346" s="1">
        <f t="shared" si="485"/>
        <v>8.9485458612976743E-3</v>
      </c>
      <c r="V1346" s="1">
        <f t="shared" si="486"/>
        <v>1.2354651162790775E-2</v>
      </c>
      <c r="W1346" s="1">
        <f t="shared" si="487"/>
        <v>1.2230215827337965E-2</v>
      </c>
      <c r="X1346" s="1">
        <f t="shared" si="488"/>
        <v>8.5714285714284522E-3</v>
      </c>
      <c r="Y1346" s="1">
        <f t="shared" si="489"/>
        <v>8.8855979266937446E-3</v>
      </c>
      <c r="Z1346" s="1">
        <f t="shared" si="490"/>
        <v>9.4824180165942185E-3</v>
      </c>
      <c r="AA1346" s="1">
        <f t="shared" si="491"/>
        <v>9.6969696969697594E-3</v>
      </c>
      <c r="AB1346" s="1">
        <f t="shared" si="492"/>
        <v>1.1244979919678766E-2</v>
      </c>
      <c r="AD1346" s="2">
        <f t="shared" ca="1" si="476"/>
        <v>1</v>
      </c>
      <c r="AE1346" s="2">
        <f t="shared" ca="1" si="477"/>
        <v>1</v>
      </c>
      <c r="AF1346" s="2">
        <f t="shared" ca="1" si="478"/>
        <v>1</v>
      </c>
      <c r="AG1346" s="2">
        <f t="shared" ca="1" si="479"/>
        <v>1</v>
      </c>
      <c r="AH1346" s="2">
        <f t="shared" ca="1" si="480"/>
        <v>1</v>
      </c>
      <c r="AI1346" s="2">
        <f t="shared" ca="1" si="481"/>
        <v>1</v>
      </c>
      <c r="AJ1346" s="2">
        <f t="shared" ca="1" si="482"/>
        <v>1</v>
      </c>
      <c r="AK1346" s="2">
        <f t="shared" ca="1" si="483"/>
        <v>1</v>
      </c>
      <c r="AM1346">
        <f ca="1">+IF(COUNTIFS(AM$4:AM1345,1,$Q$4:$Q1345,$Q1346)=1,0,IF(U1346*AD1346&lt;$AO$1,1,0))</f>
        <v>0</v>
      </c>
      <c r="AN1346">
        <f ca="1">+IF(COUNTIFS(AN$4:AN1345,1,$Q$4:$Q1345,$Q1346)=1,0,IF(V1346*AE1346&lt;$AO$1,1,0))</f>
        <v>0</v>
      </c>
      <c r="AO1346">
        <f ca="1">+IF(COUNTIFS(AO$4:AO1345,1,$Q$4:$Q1345,$Q1346)=1,0,IF(W1346*AF1346&lt;$AO$1,1,0))</f>
        <v>0</v>
      </c>
      <c r="AP1346">
        <f ca="1">+IF(COUNTIFS(AP$4:AP1345,1,$Q$4:$Q1345,$Q1346)=1,0,IF(X1346*AG1346&lt;$AO$1,1,0))</f>
        <v>0</v>
      </c>
      <c r="AQ1346">
        <f ca="1">+IF(COUNTIFS(AQ$4:AQ1345,1,$Q$4:$Q1345,$Q1346)=1,0,IF(Y1346*AH1346&lt;$AO$1,1,0))</f>
        <v>0</v>
      </c>
      <c r="AR1346">
        <f ca="1">+IF(COUNTIFS(AR$4:AR1345,1,$Q$4:$Q1345,$Q1346)=1,0,IF(Z1346*AI1346&lt;$AO$1,1,0))</f>
        <v>0</v>
      </c>
      <c r="AS1346">
        <f ca="1">+IF(COUNTIFS(AS$4:AS1345,1,$Q$4:$Q1345,$Q1346)=1,0,IF(AA1346*AJ1346&lt;$AO$1,1,0))</f>
        <v>0</v>
      </c>
      <c r="AT1346">
        <f ca="1">+IF(COUNTIFS(AT$4:AT1345,1,$Q$4:$Q1345,$Q1346)=1,0,IF(AB1346*AK1346&lt;$AO$1,1,0))</f>
        <v>0</v>
      </c>
      <c r="AU1346">
        <f t="shared" ca="1" si="474"/>
        <v>0</v>
      </c>
      <c r="AW1346">
        <f ca="1">1*(COUNTIFS($Q$4:$Q1345,Q1346,AU$4:AU1345,1)&gt;0)</f>
        <v>0</v>
      </c>
      <c r="AX1346" t="str">
        <f t="shared" ca="1" si="484"/>
        <v/>
      </c>
    </row>
    <row r="1347" spans="2:50" x14ac:dyDescent="0.35">
      <c r="B1347">
        <f t="shared" si="475"/>
        <v>1344</v>
      </c>
      <c r="C1347" s="5">
        <f>AVERAGEIFS(TimeSeries!1345:1345,TimeSeries!$1:$1,"&lt;="&amp;C$3,TimeSeries!$1:$1,"&gt;="&amp;C$2)</f>
        <v>136.5</v>
      </c>
      <c r="D1347" s="5">
        <f>AVERAGEIFS(TimeSeries!1345:1345,TimeSeries!$1:$1,"&lt;="&amp;D$3,TimeSeries!$1:$1,"&gt;="&amp;D$2)</f>
        <v>142</v>
      </c>
      <c r="E1347" s="5">
        <f>AVERAGEIFS(TimeSeries!1345:1345,TimeSeries!$1:$1,"&lt;="&amp;E$3,TimeSeries!$1:$1,"&gt;="&amp;E$2)</f>
        <v>144.1</v>
      </c>
      <c r="F1347" s="5">
        <f>AVERAGEIFS(TimeSeries!1345:1345,TimeSeries!$1:$1,"&lt;="&amp;F$3,TimeSeries!$1:$1,"&gt;="&amp;F$2)</f>
        <v>143.6</v>
      </c>
      <c r="G1347" s="5">
        <f>AVERAGEIFS(TimeSeries!1345:1345,TimeSeries!$1:$1,"&lt;="&amp;G$3,TimeSeries!$1:$1,"&gt;="&amp;G$2)</f>
        <v>138.69999999999999</v>
      </c>
      <c r="H1347" s="5">
        <f>AVERAGEIFS(TimeSeries!1345:1345,TimeSeries!$1:$1,"&lt;="&amp;H$3,TimeSeries!$1:$1,"&gt;="&amp;H$2)</f>
        <v>129.69999999999999</v>
      </c>
      <c r="I1347" s="5">
        <f>AVERAGEIFS(TimeSeries!1345:1345,TimeSeries!$1:$1,"&lt;="&amp;I$3,TimeSeries!$1:$1,"&gt;="&amp;I$2)</f>
        <v>126.15</v>
      </c>
      <c r="J1347" s="5">
        <f>AVERAGEIFS(TimeSeries!1345:1345,TimeSeries!$1:$1,"&lt;="&amp;J$3,TimeSeries!$1:$1,"&gt;="&amp;J$2)</f>
        <v>127.3</v>
      </c>
      <c r="K1347" s="5">
        <f>+TimeSeries!I1345</f>
        <v>136.36250000000001</v>
      </c>
      <c r="M1347">
        <f t="shared" si="493"/>
        <v>118.08125</v>
      </c>
      <c r="N1347">
        <f t="shared" si="494"/>
        <v>125.26249999999999</v>
      </c>
      <c r="O1347">
        <f t="shared" si="473"/>
        <v>0</v>
      </c>
      <c r="P1347">
        <f t="shared" si="495"/>
        <v>0</v>
      </c>
      <c r="Q1347">
        <f>+INDEX(TimeSeries!$A:$ZZ,'TimeSeries - Formatted'!$B1347+1,'TimeSeries - Formatted'!K$1)</f>
        <v>48</v>
      </c>
      <c r="R1347">
        <f>SUM(O$4:O1347)</f>
        <v>65</v>
      </c>
      <c r="S1347">
        <f>SUM(P$4:P1347)</f>
        <v>66</v>
      </c>
      <c r="U1347" s="1">
        <f t="shared" si="485"/>
        <v>8.8691796008868451E-3</v>
      </c>
      <c r="V1347" s="1">
        <f t="shared" si="486"/>
        <v>1.9382627422828369E-2</v>
      </c>
      <c r="W1347" s="1">
        <f t="shared" si="487"/>
        <v>2.4164889836531644E-2</v>
      </c>
      <c r="X1347" s="1">
        <f t="shared" si="488"/>
        <v>1.6997167138810276E-2</v>
      </c>
      <c r="Y1347" s="1">
        <f t="shared" si="489"/>
        <v>1.7981651376146601E-2</v>
      </c>
      <c r="Z1347" s="1">
        <f t="shared" si="490"/>
        <v>1.5264187866927514E-2</v>
      </c>
      <c r="AA1347" s="1">
        <f t="shared" si="491"/>
        <v>9.6038415366146435E-3</v>
      </c>
      <c r="AB1347" s="1">
        <f t="shared" si="492"/>
        <v>1.1119936457505863E-2</v>
      </c>
      <c r="AD1347" s="2">
        <f t="shared" ca="1" si="476"/>
        <v>1</v>
      </c>
      <c r="AE1347" s="2">
        <f t="shared" ca="1" si="477"/>
        <v>1</v>
      </c>
      <c r="AF1347" s="2">
        <f t="shared" ca="1" si="478"/>
        <v>1</v>
      </c>
      <c r="AG1347" s="2">
        <f t="shared" ca="1" si="479"/>
        <v>1</v>
      </c>
      <c r="AH1347" s="2">
        <f t="shared" ca="1" si="480"/>
        <v>1</v>
      </c>
      <c r="AI1347" s="2">
        <f t="shared" ca="1" si="481"/>
        <v>1</v>
      </c>
      <c r="AJ1347" s="2">
        <f t="shared" ca="1" si="482"/>
        <v>1</v>
      </c>
      <c r="AK1347" s="2">
        <f t="shared" ca="1" si="483"/>
        <v>1</v>
      </c>
      <c r="AM1347">
        <f ca="1">+IF(COUNTIFS(AM$4:AM1346,1,$Q$4:$Q1346,$Q1347)=1,0,IF(U1347*AD1347&lt;$AO$1,1,0))</f>
        <v>0</v>
      </c>
      <c r="AN1347">
        <f ca="1">+IF(COUNTIFS(AN$4:AN1346,1,$Q$4:$Q1346,$Q1347)=1,0,IF(V1347*AE1347&lt;$AO$1,1,0))</f>
        <v>0</v>
      </c>
      <c r="AO1347">
        <f ca="1">+IF(COUNTIFS(AO$4:AO1346,1,$Q$4:$Q1346,$Q1347)=1,0,IF(W1347*AF1347&lt;$AO$1,1,0))</f>
        <v>0</v>
      </c>
      <c r="AP1347">
        <f ca="1">+IF(COUNTIFS(AP$4:AP1346,1,$Q$4:$Q1346,$Q1347)=1,0,IF(X1347*AG1347&lt;$AO$1,1,0))</f>
        <v>0</v>
      </c>
      <c r="AQ1347">
        <f ca="1">+IF(COUNTIFS(AQ$4:AQ1346,1,$Q$4:$Q1346,$Q1347)=1,0,IF(Y1347*AH1347&lt;$AO$1,1,0))</f>
        <v>0</v>
      </c>
      <c r="AR1347">
        <f ca="1">+IF(COUNTIFS(AR$4:AR1346,1,$Q$4:$Q1346,$Q1347)=1,0,IF(Z1347*AI1347&lt;$AO$1,1,0))</f>
        <v>0</v>
      </c>
      <c r="AS1347">
        <f ca="1">+IF(COUNTIFS(AS$4:AS1346,1,$Q$4:$Q1346,$Q1347)=1,0,IF(AA1347*AJ1347&lt;$AO$1,1,0))</f>
        <v>0</v>
      </c>
      <c r="AT1347">
        <f ca="1">+IF(COUNTIFS(AT$4:AT1346,1,$Q$4:$Q1346,$Q1347)=1,0,IF(AB1347*AK1347&lt;$AO$1,1,0))</f>
        <v>0</v>
      </c>
      <c r="AU1347">
        <f t="shared" ca="1" si="474"/>
        <v>0</v>
      </c>
      <c r="AW1347">
        <f ca="1">1*(COUNTIFS($Q$4:$Q1346,Q1347,AU$4:AU1346,1)&gt;0)</f>
        <v>0</v>
      </c>
      <c r="AX1347" t="str">
        <f t="shared" ca="1" si="484"/>
        <v/>
      </c>
    </row>
    <row r="1348" spans="2:50" x14ac:dyDescent="0.35">
      <c r="B1348">
        <f t="shared" si="475"/>
        <v>1345</v>
      </c>
      <c r="C1348" s="5">
        <f>AVERAGEIFS(TimeSeries!1346:1346,TimeSeries!$1:$1,"&lt;="&amp;C$3,TimeSeries!$1:$1,"&gt;="&amp;C$2)</f>
        <v>140.85</v>
      </c>
      <c r="D1348" s="5">
        <f>AVERAGEIFS(TimeSeries!1346:1346,TimeSeries!$1:$1,"&lt;="&amp;D$3,TimeSeries!$1:$1,"&gt;="&amp;D$2)</f>
        <v>145.85</v>
      </c>
      <c r="E1348" s="5">
        <f>AVERAGEIFS(TimeSeries!1346:1346,TimeSeries!$1:$1,"&lt;="&amp;E$3,TimeSeries!$1:$1,"&gt;="&amp;E$2)</f>
        <v>148.65</v>
      </c>
      <c r="F1348" s="5">
        <f>AVERAGEIFS(TimeSeries!1346:1346,TimeSeries!$1:$1,"&lt;="&amp;F$3,TimeSeries!$1:$1,"&gt;="&amp;F$2)</f>
        <v>149.15</v>
      </c>
      <c r="G1348" s="5">
        <f>AVERAGEIFS(TimeSeries!1346:1346,TimeSeries!$1:$1,"&lt;="&amp;G$3,TimeSeries!$1:$1,"&gt;="&amp;G$2)</f>
        <v>142.1</v>
      </c>
      <c r="H1348" s="5">
        <f>AVERAGEIFS(TimeSeries!1346:1346,TimeSeries!$1:$1,"&lt;="&amp;H$3,TimeSeries!$1:$1,"&gt;="&amp;H$2)</f>
        <v>133.1</v>
      </c>
      <c r="I1348" s="5">
        <f>AVERAGEIFS(TimeSeries!1346:1346,TimeSeries!$1:$1,"&lt;="&amp;I$3,TimeSeries!$1:$1,"&gt;="&amp;I$2)</f>
        <v>129.55000000000001</v>
      </c>
      <c r="J1348" s="5">
        <f>AVERAGEIFS(TimeSeries!1346:1346,TimeSeries!$1:$1,"&lt;="&amp;J$3,TimeSeries!$1:$1,"&gt;="&amp;J$2)</f>
        <v>130.1</v>
      </c>
      <c r="K1348" s="5">
        <f>+TimeSeries!I1346</f>
        <v>140.28749999999999</v>
      </c>
      <c r="M1348">
        <f t="shared" si="493"/>
        <v>118.08125</v>
      </c>
      <c r="N1348">
        <f t="shared" si="494"/>
        <v>125.26249999999999</v>
      </c>
      <c r="O1348">
        <f t="shared" ref="O1348:O1411" si="496">1*(AVERAGE(K1346:K1348)&gt;M1348)*(AVERAGE(K1343:K1345)&lt;M1348)*(SUM(O1337:O1347)=0)</f>
        <v>0</v>
      </c>
      <c r="P1348">
        <f t="shared" si="495"/>
        <v>0</v>
      </c>
      <c r="Q1348">
        <f>+INDEX(TimeSeries!$A:$ZZ,'TimeSeries - Formatted'!$B1348+1,'TimeSeries - Formatted'!K$1)</f>
        <v>48</v>
      </c>
      <c r="R1348">
        <f>SUM(O$4:O1348)</f>
        <v>65</v>
      </c>
      <c r="S1348">
        <f>SUM(P$4:P1348)</f>
        <v>66</v>
      </c>
      <c r="U1348" s="1">
        <f t="shared" si="485"/>
        <v>3.1868131868131755E-2</v>
      </c>
      <c r="V1348" s="1">
        <f t="shared" si="486"/>
        <v>2.7112676056338048E-2</v>
      </c>
      <c r="W1348" s="1">
        <f t="shared" si="487"/>
        <v>3.1575294934073739E-2</v>
      </c>
      <c r="X1348" s="1">
        <f t="shared" si="488"/>
        <v>3.8649025069637855E-2</v>
      </c>
      <c r="Y1348" s="1">
        <f t="shared" si="489"/>
        <v>2.4513338139870333E-2</v>
      </c>
      <c r="Z1348" s="1">
        <f t="shared" si="490"/>
        <v>2.6214340786430368E-2</v>
      </c>
      <c r="AA1348" s="1">
        <f t="shared" si="491"/>
        <v>2.6952041220768885E-2</v>
      </c>
      <c r="AB1348" s="1">
        <f t="shared" si="492"/>
        <v>2.1995286724273422E-2</v>
      </c>
      <c r="AD1348" s="2">
        <f t="shared" ca="1" si="476"/>
        <v>1</v>
      </c>
      <c r="AE1348" s="2">
        <f t="shared" ca="1" si="477"/>
        <v>1</v>
      </c>
      <c r="AF1348" s="2">
        <f t="shared" ca="1" si="478"/>
        <v>1</v>
      </c>
      <c r="AG1348" s="2">
        <f t="shared" ca="1" si="479"/>
        <v>1</v>
      </c>
      <c r="AH1348" s="2">
        <f t="shared" ca="1" si="480"/>
        <v>1</v>
      </c>
      <c r="AI1348" s="2">
        <f t="shared" ca="1" si="481"/>
        <v>1</v>
      </c>
      <c r="AJ1348" s="2">
        <f t="shared" ca="1" si="482"/>
        <v>1</v>
      </c>
      <c r="AK1348" s="2">
        <f t="shared" ca="1" si="483"/>
        <v>1</v>
      </c>
      <c r="AM1348">
        <f ca="1">+IF(COUNTIFS(AM$4:AM1347,1,$Q$4:$Q1347,$Q1348)=1,0,IF(U1348*AD1348&lt;$AO$1,1,0))</f>
        <v>0</v>
      </c>
      <c r="AN1348">
        <f ca="1">+IF(COUNTIFS(AN$4:AN1347,1,$Q$4:$Q1347,$Q1348)=1,0,IF(V1348*AE1348&lt;$AO$1,1,0))</f>
        <v>0</v>
      </c>
      <c r="AO1348">
        <f ca="1">+IF(COUNTIFS(AO$4:AO1347,1,$Q$4:$Q1347,$Q1348)=1,0,IF(W1348*AF1348&lt;$AO$1,1,0))</f>
        <v>0</v>
      </c>
      <c r="AP1348">
        <f ca="1">+IF(COUNTIFS(AP$4:AP1347,1,$Q$4:$Q1347,$Q1348)=1,0,IF(X1348*AG1348&lt;$AO$1,1,0))</f>
        <v>0</v>
      </c>
      <c r="AQ1348">
        <f ca="1">+IF(COUNTIFS(AQ$4:AQ1347,1,$Q$4:$Q1347,$Q1348)=1,0,IF(Y1348*AH1348&lt;$AO$1,1,0))</f>
        <v>0</v>
      </c>
      <c r="AR1348">
        <f ca="1">+IF(COUNTIFS(AR$4:AR1347,1,$Q$4:$Q1347,$Q1348)=1,0,IF(Z1348*AI1348&lt;$AO$1,1,0))</f>
        <v>0</v>
      </c>
      <c r="AS1348">
        <f ca="1">+IF(COUNTIFS(AS$4:AS1347,1,$Q$4:$Q1347,$Q1348)=1,0,IF(AA1348*AJ1348&lt;$AO$1,1,0))</f>
        <v>0</v>
      </c>
      <c r="AT1348">
        <f ca="1">+IF(COUNTIFS(AT$4:AT1347,1,$Q$4:$Q1347,$Q1348)=1,0,IF(AB1348*AK1348&lt;$AO$1,1,0))</f>
        <v>0</v>
      </c>
      <c r="AU1348">
        <f t="shared" ca="1" si="474"/>
        <v>0</v>
      </c>
      <c r="AW1348">
        <f ca="1">1*(COUNTIFS($Q$4:$Q1347,Q1348,AU$4:AU1347,1)&gt;0)</f>
        <v>0</v>
      </c>
      <c r="AX1348" t="str">
        <f t="shared" ca="1" si="484"/>
        <v/>
      </c>
    </row>
    <row r="1349" spans="2:50" x14ac:dyDescent="0.35">
      <c r="B1349">
        <f t="shared" si="475"/>
        <v>1346</v>
      </c>
      <c r="C1349" s="5">
        <f>AVERAGEIFS(TimeSeries!1347:1347,TimeSeries!$1:$1,"&lt;="&amp;C$3,TimeSeries!$1:$1,"&gt;="&amp;C$2)</f>
        <v>141.6</v>
      </c>
      <c r="D1349" s="5">
        <f>AVERAGEIFS(TimeSeries!1347:1347,TimeSeries!$1:$1,"&lt;="&amp;D$3,TimeSeries!$1:$1,"&gt;="&amp;D$2)</f>
        <v>140.6</v>
      </c>
      <c r="E1349" s="5">
        <f>AVERAGEIFS(TimeSeries!1347:1347,TimeSeries!$1:$1,"&lt;="&amp;E$3,TimeSeries!$1:$1,"&gt;="&amp;E$2)</f>
        <v>140.6</v>
      </c>
      <c r="F1349" s="5">
        <f>AVERAGEIFS(TimeSeries!1347:1347,TimeSeries!$1:$1,"&lt;="&amp;F$3,TimeSeries!$1:$1,"&gt;="&amp;F$2)</f>
        <v>141.1</v>
      </c>
      <c r="G1349" s="5">
        <f>AVERAGEIFS(TimeSeries!1347:1347,TimeSeries!$1:$1,"&lt;="&amp;G$3,TimeSeries!$1:$1,"&gt;="&amp;G$2)</f>
        <v>133.35</v>
      </c>
      <c r="H1349" s="5">
        <f>AVERAGEIFS(TimeSeries!1347:1347,TimeSeries!$1:$1,"&lt;="&amp;H$3,TimeSeries!$1:$1,"&gt;="&amp;H$2)</f>
        <v>131.35</v>
      </c>
      <c r="I1349" s="5">
        <f>AVERAGEIFS(TimeSeries!1347:1347,TimeSeries!$1:$1,"&lt;="&amp;I$3,TimeSeries!$1:$1,"&gt;="&amp;I$2)</f>
        <v>134.19999999999999</v>
      </c>
      <c r="J1349" s="5">
        <f>AVERAGEIFS(TimeSeries!1347:1347,TimeSeries!$1:$1,"&lt;="&amp;J$3,TimeSeries!$1:$1,"&gt;="&amp;J$2)</f>
        <v>134.4</v>
      </c>
      <c r="K1349" s="5">
        <f>+TimeSeries!I1347</f>
        <v>137.4375</v>
      </c>
      <c r="M1349">
        <f t="shared" si="493"/>
        <v>118.08125</v>
      </c>
      <c r="N1349">
        <f t="shared" si="494"/>
        <v>125.26249999999999</v>
      </c>
      <c r="O1349">
        <f t="shared" si="496"/>
        <v>0</v>
      </c>
      <c r="P1349">
        <f t="shared" si="495"/>
        <v>0</v>
      </c>
      <c r="Q1349">
        <f>+INDEX(TimeSeries!$A:$ZZ,'TimeSeries - Formatted'!$B1349+1,'TimeSeries - Formatted'!K$1)</f>
        <v>48</v>
      </c>
      <c r="R1349">
        <f>SUM(O$4:O1349)</f>
        <v>65</v>
      </c>
      <c r="S1349">
        <f>SUM(P$4:P1349)</f>
        <v>66</v>
      </c>
      <c r="U1349" s="1">
        <f t="shared" si="485"/>
        <v>5.3248136315229289E-3</v>
      </c>
      <c r="V1349" s="1">
        <f t="shared" si="486"/>
        <v>-3.5995886184436054E-2</v>
      </c>
      <c r="W1349" s="1">
        <f t="shared" si="487"/>
        <v>-5.4154053144971459E-2</v>
      </c>
      <c r="X1349" s="1">
        <f t="shared" si="488"/>
        <v>-5.3972510895072157E-2</v>
      </c>
      <c r="Y1349" s="1">
        <f t="shared" si="489"/>
        <v>-6.1576354679802936E-2</v>
      </c>
      <c r="Z1349" s="1">
        <f t="shared" si="490"/>
        <v>-1.3148009015777617E-2</v>
      </c>
      <c r="AA1349" s="1">
        <f t="shared" si="491"/>
        <v>3.5893477421844677E-2</v>
      </c>
      <c r="AB1349" s="1">
        <f t="shared" si="492"/>
        <v>3.3051498847040728E-2</v>
      </c>
      <c r="AD1349" s="2">
        <f t="shared" ca="1" si="476"/>
        <v>1</v>
      </c>
      <c r="AE1349" s="2">
        <f t="shared" ca="1" si="477"/>
        <v>1</v>
      </c>
      <c r="AF1349" s="2">
        <f t="shared" ca="1" si="478"/>
        <v>1</v>
      </c>
      <c r="AG1349" s="2">
        <f t="shared" ca="1" si="479"/>
        <v>1</v>
      </c>
      <c r="AH1349" s="2">
        <f t="shared" ca="1" si="480"/>
        <v>1</v>
      </c>
      <c r="AI1349" s="2">
        <f t="shared" ca="1" si="481"/>
        <v>1</v>
      </c>
      <c r="AJ1349" s="2">
        <f t="shared" ca="1" si="482"/>
        <v>1</v>
      </c>
      <c r="AK1349" s="2">
        <f t="shared" ca="1" si="483"/>
        <v>1</v>
      </c>
      <c r="AM1349">
        <f ca="1">+IF(COUNTIFS(AM$4:AM1348,1,$Q$4:$Q1348,$Q1349)=1,0,IF(U1349*AD1349&lt;$AO$1,1,0))</f>
        <v>0</v>
      </c>
      <c r="AN1349">
        <f ca="1">+IF(COUNTIFS(AN$4:AN1348,1,$Q$4:$Q1348,$Q1349)=1,0,IF(V1349*AE1349&lt;$AO$1,1,0))</f>
        <v>0</v>
      </c>
      <c r="AO1349">
        <f ca="1">+IF(COUNTIFS(AO$4:AO1348,1,$Q$4:$Q1348,$Q1349)=1,0,IF(W1349*AF1349&lt;$AO$1,1,0))</f>
        <v>0</v>
      </c>
      <c r="AP1349">
        <f ca="1">+IF(COUNTIFS(AP$4:AP1348,1,$Q$4:$Q1348,$Q1349)=1,0,IF(X1349*AG1349&lt;$AO$1,1,0))</f>
        <v>0</v>
      </c>
      <c r="AQ1349">
        <f ca="1">+IF(COUNTIFS(AQ$4:AQ1348,1,$Q$4:$Q1348,$Q1349)=1,0,IF(Y1349*AH1349&lt;$AO$1,1,0))</f>
        <v>0</v>
      </c>
      <c r="AR1349">
        <f ca="1">+IF(COUNTIFS(AR$4:AR1348,1,$Q$4:$Q1348,$Q1349)=1,0,IF(Z1349*AI1349&lt;$AO$1,1,0))</f>
        <v>0</v>
      </c>
      <c r="AS1349">
        <f ca="1">+IF(COUNTIFS(AS$4:AS1348,1,$Q$4:$Q1348,$Q1349)=1,0,IF(AA1349*AJ1349&lt;$AO$1,1,0))</f>
        <v>0</v>
      </c>
      <c r="AT1349">
        <f ca="1">+IF(COUNTIFS(AT$4:AT1348,1,$Q$4:$Q1348,$Q1349)=1,0,IF(AB1349*AK1349&lt;$AO$1,1,0))</f>
        <v>0</v>
      </c>
      <c r="AU1349">
        <f t="shared" ref="AU1349:AU1412" ca="1" si="497">1*(SUM(AM1349:AT1349)&gt;0)</f>
        <v>0</v>
      </c>
      <c r="AW1349">
        <f ca="1">1*(COUNTIFS($Q$4:$Q1348,Q1349,AU$4:AU1348,1)&gt;0)</f>
        <v>0</v>
      </c>
      <c r="AX1349" t="str">
        <f t="shared" ca="1" si="484"/>
        <v/>
      </c>
    </row>
    <row r="1350" spans="2:50" x14ac:dyDescent="0.35">
      <c r="B1350">
        <f t="shared" ref="B1350:B1413" si="498">+B1349+1</f>
        <v>1347</v>
      </c>
      <c r="C1350" s="5">
        <f>AVERAGEIFS(TimeSeries!1348:1348,TimeSeries!$1:$1,"&lt;="&amp;C$3,TimeSeries!$1:$1,"&gt;="&amp;C$2)</f>
        <v>134.19999999999999</v>
      </c>
      <c r="D1350" s="5">
        <f>AVERAGEIFS(TimeSeries!1348:1348,TimeSeries!$1:$1,"&lt;="&amp;D$3,TimeSeries!$1:$1,"&gt;="&amp;D$2)</f>
        <v>131.19999999999999</v>
      </c>
      <c r="E1350" s="5">
        <f>AVERAGEIFS(TimeSeries!1348:1348,TimeSeries!$1:$1,"&lt;="&amp;E$3,TimeSeries!$1:$1,"&gt;="&amp;E$2)</f>
        <v>131.19999999999999</v>
      </c>
      <c r="F1350" s="5">
        <f>AVERAGEIFS(TimeSeries!1348:1348,TimeSeries!$1:$1,"&lt;="&amp;F$3,TimeSeries!$1:$1,"&gt;="&amp;F$2)</f>
        <v>131.19999999999999</v>
      </c>
      <c r="G1350" s="5">
        <f>AVERAGEIFS(TimeSeries!1348:1348,TimeSeries!$1:$1,"&lt;="&amp;G$3,TimeSeries!$1:$1,"&gt;="&amp;G$2)</f>
        <v>124.1</v>
      </c>
      <c r="H1350" s="5">
        <f>AVERAGEIFS(TimeSeries!1348:1348,TimeSeries!$1:$1,"&lt;="&amp;H$3,TimeSeries!$1:$1,"&gt;="&amp;H$2)</f>
        <v>124.1</v>
      </c>
      <c r="I1350" s="5">
        <f>AVERAGEIFS(TimeSeries!1348:1348,TimeSeries!$1:$1,"&lt;="&amp;I$3,TimeSeries!$1:$1,"&gt;="&amp;I$2)</f>
        <v>128.35</v>
      </c>
      <c r="J1350" s="5">
        <f>AVERAGEIFS(TimeSeries!1348:1348,TimeSeries!$1:$1,"&lt;="&amp;J$3,TimeSeries!$1:$1,"&gt;="&amp;J$2)</f>
        <v>128.69999999999999</v>
      </c>
      <c r="K1350" s="5">
        <f>+TimeSeries!I1348</f>
        <v>129.46249999999998</v>
      </c>
      <c r="M1350">
        <f t="shared" si="493"/>
        <v>118.08125</v>
      </c>
      <c r="N1350">
        <f t="shared" si="494"/>
        <v>125.26249999999999</v>
      </c>
      <c r="O1350">
        <f t="shared" si="496"/>
        <v>0</v>
      </c>
      <c r="P1350">
        <f t="shared" si="495"/>
        <v>0</v>
      </c>
      <c r="Q1350">
        <f>+INDEX(TimeSeries!$A:$ZZ,'TimeSeries - Formatted'!$B1350+1,'TimeSeries - Formatted'!K$1)</f>
        <v>48</v>
      </c>
      <c r="R1350">
        <f>SUM(O$4:O1350)</f>
        <v>65</v>
      </c>
      <c r="S1350">
        <f>SUM(P$4:P1350)</f>
        <v>66</v>
      </c>
      <c r="U1350" s="1">
        <f t="shared" si="485"/>
        <v>-5.2259887005649763E-2</v>
      </c>
      <c r="V1350" s="1">
        <f t="shared" si="486"/>
        <v>-0.10044566335275973</v>
      </c>
      <c r="W1350" s="1">
        <f t="shared" si="487"/>
        <v>-0.11738984191052815</v>
      </c>
      <c r="X1350" s="1">
        <f t="shared" si="488"/>
        <v>-0.12034864230640308</v>
      </c>
      <c r="Y1350" s="1">
        <f t="shared" si="489"/>
        <v>-0.12667135819845177</v>
      </c>
      <c r="Z1350" s="1">
        <f t="shared" si="490"/>
        <v>-6.7618332081141985E-2</v>
      </c>
      <c r="AA1350" s="1">
        <f t="shared" si="491"/>
        <v>-4.3591654247391864E-2</v>
      </c>
      <c r="AB1350" s="1">
        <f t="shared" si="492"/>
        <v>-4.2410714285714413E-2</v>
      </c>
      <c r="AD1350" s="2">
        <f t="shared" ca="1" si="476"/>
        <v>1</v>
      </c>
      <c r="AE1350" s="2">
        <f t="shared" ca="1" si="477"/>
        <v>1</v>
      </c>
      <c r="AF1350" s="2">
        <f t="shared" ca="1" si="478"/>
        <v>1</v>
      </c>
      <c r="AG1350" s="2">
        <f t="shared" ca="1" si="479"/>
        <v>1</v>
      </c>
      <c r="AH1350" s="2">
        <f t="shared" ca="1" si="480"/>
        <v>1</v>
      </c>
      <c r="AI1350" s="2">
        <f t="shared" ca="1" si="481"/>
        <v>1</v>
      </c>
      <c r="AJ1350" s="2">
        <f t="shared" ca="1" si="482"/>
        <v>1</v>
      </c>
      <c r="AK1350" s="2">
        <f t="shared" ca="1" si="483"/>
        <v>1</v>
      </c>
      <c r="AM1350">
        <f ca="1">+IF(COUNTIFS(AM$4:AM1349,1,$Q$4:$Q1349,$Q1350)=1,0,IF(U1350*AD1350&lt;$AO$1,1,0))</f>
        <v>0</v>
      </c>
      <c r="AN1350">
        <f ca="1">+IF(COUNTIFS(AN$4:AN1349,1,$Q$4:$Q1349,$Q1350)=1,0,IF(V1350*AE1350&lt;$AO$1,1,0))</f>
        <v>1</v>
      </c>
      <c r="AO1350">
        <f ca="1">+IF(COUNTIFS(AO$4:AO1349,1,$Q$4:$Q1349,$Q1350)=1,0,IF(W1350*AF1350&lt;$AO$1,1,0))</f>
        <v>1</v>
      </c>
      <c r="AP1350">
        <f ca="1">+IF(COUNTIFS(AP$4:AP1349,1,$Q$4:$Q1349,$Q1350)=1,0,IF(X1350*AG1350&lt;$AO$1,1,0))</f>
        <v>1</v>
      </c>
      <c r="AQ1350">
        <f ca="1">+IF(COUNTIFS(AQ$4:AQ1349,1,$Q$4:$Q1349,$Q1350)=1,0,IF(Y1350*AH1350&lt;$AO$1,1,0))</f>
        <v>1</v>
      </c>
      <c r="AR1350">
        <f ca="1">+IF(COUNTIFS(AR$4:AR1349,1,$Q$4:$Q1349,$Q1350)=1,0,IF(Z1350*AI1350&lt;$AO$1,1,0))</f>
        <v>0</v>
      </c>
      <c r="AS1350">
        <f ca="1">+IF(COUNTIFS(AS$4:AS1349,1,$Q$4:$Q1349,$Q1350)=1,0,IF(AA1350*AJ1350&lt;$AO$1,1,0))</f>
        <v>0</v>
      </c>
      <c r="AT1350">
        <f ca="1">+IF(COUNTIFS(AT$4:AT1349,1,$Q$4:$Q1349,$Q1350)=1,0,IF(AB1350*AK1350&lt;$AO$1,1,0))</f>
        <v>0</v>
      </c>
      <c r="AU1350">
        <f t="shared" ca="1" si="497"/>
        <v>1</v>
      </c>
      <c r="AW1350">
        <f ca="1">1*(COUNTIFS($Q$4:$Q1349,Q1350,AU$4:AU1349,1)&gt;0)</f>
        <v>0</v>
      </c>
      <c r="AX1350">
        <f t="shared" ca="1" si="484"/>
        <v>157.5</v>
      </c>
    </row>
    <row r="1351" spans="2:50" x14ac:dyDescent="0.35">
      <c r="B1351">
        <f t="shared" si="498"/>
        <v>1348</v>
      </c>
      <c r="C1351" s="5">
        <f>AVERAGEIFS(TimeSeries!1349:1349,TimeSeries!$1:$1,"&lt;="&amp;C$3,TimeSeries!$1:$1,"&gt;="&amp;C$2)</f>
        <v>124</v>
      </c>
      <c r="D1351" s="5">
        <f>AVERAGEIFS(TimeSeries!1349:1349,TimeSeries!$1:$1,"&lt;="&amp;D$3,TimeSeries!$1:$1,"&gt;="&amp;D$2)</f>
        <v>123</v>
      </c>
      <c r="E1351" s="5">
        <f>AVERAGEIFS(TimeSeries!1349:1349,TimeSeries!$1:$1,"&lt;="&amp;E$3,TimeSeries!$1:$1,"&gt;="&amp;E$2)</f>
        <v>123</v>
      </c>
      <c r="F1351" s="5">
        <f>AVERAGEIFS(TimeSeries!1349:1349,TimeSeries!$1:$1,"&lt;="&amp;F$3,TimeSeries!$1:$1,"&gt;="&amp;F$2)</f>
        <v>123</v>
      </c>
      <c r="G1351" s="5">
        <f>AVERAGEIFS(TimeSeries!1349:1349,TimeSeries!$1:$1,"&lt;="&amp;G$3,TimeSeries!$1:$1,"&gt;="&amp;G$2)</f>
        <v>120.9</v>
      </c>
      <c r="H1351" s="5">
        <f>AVERAGEIFS(TimeSeries!1349:1349,TimeSeries!$1:$1,"&lt;="&amp;H$3,TimeSeries!$1:$1,"&gt;="&amp;H$2)</f>
        <v>117.4</v>
      </c>
      <c r="I1351" s="5">
        <f>AVERAGEIFS(TimeSeries!1349:1349,TimeSeries!$1:$1,"&lt;="&amp;I$3,TimeSeries!$1:$1,"&gt;="&amp;I$2)</f>
        <v>118.1</v>
      </c>
      <c r="J1351" s="5">
        <f>AVERAGEIFS(TimeSeries!1349:1349,TimeSeries!$1:$1,"&lt;="&amp;J$3,TimeSeries!$1:$1,"&gt;="&amp;J$2)</f>
        <v>120.2</v>
      </c>
      <c r="K1351" s="5">
        <f>+TimeSeries!I1349</f>
        <v>121.5</v>
      </c>
      <c r="M1351">
        <f t="shared" si="493"/>
        <v>118.08125</v>
      </c>
      <c r="N1351">
        <f t="shared" si="494"/>
        <v>125.26249999999999</v>
      </c>
      <c r="O1351">
        <f t="shared" si="496"/>
        <v>0</v>
      </c>
      <c r="P1351">
        <f t="shared" si="495"/>
        <v>0</v>
      </c>
      <c r="Q1351">
        <f>+INDEX(TimeSeries!$A:$ZZ,'TimeSeries - Formatted'!$B1351+1,'TimeSeries - Formatted'!K$1)</f>
        <v>48</v>
      </c>
      <c r="R1351">
        <f>SUM(O$4:O1351)</f>
        <v>65</v>
      </c>
      <c r="S1351">
        <f>SUM(P$4:P1351)</f>
        <v>66</v>
      </c>
      <c r="U1351" s="1">
        <f t="shared" si="485"/>
        <v>-0.12429378531073443</v>
      </c>
      <c r="V1351" s="1">
        <f t="shared" si="486"/>
        <v>-0.15666780939321212</v>
      </c>
      <c r="W1351" s="1">
        <f t="shared" si="487"/>
        <v>-0.17255297679112014</v>
      </c>
      <c r="X1351" s="1">
        <f t="shared" si="488"/>
        <v>-0.17532685216225274</v>
      </c>
      <c r="Y1351" s="1">
        <f t="shared" si="489"/>
        <v>-0.14919071076706536</v>
      </c>
      <c r="Z1351" s="1">
        <f t="shared" si="490"/>
        <v>-0.11795642374154758</v>
      </c>
      <c r="AA1351" s="1">
        <f t="shared" si="491"/>
        <v>-0.11997019374068552</v>
      </c>
      <c r="AB1351" s="1">
        <f t="shared" si="492"/>
        <v>-0.10565476190476197</v>
      </c>
      <c r="AD1351" s="2">
        <f t="shared" ca="1" si="476"/>
        <v>1</v>
      </c>
      <c r="AE1351" s="2">
        <f t="shared" ca="1" si="477"/>
        <v>1</v>
      </c>
      <c r="AF1351" s="2">
        <f t="shared" ca="1" si="478"/>
        <v>1</v>
      </c>
      <c r="AG1351" s="2">
        <f t="shared" ca="1" si="479"/>
        <v>1</v>
      </c>
      <c r="AH1351" s="2">
        <f t="shared" ca="1" si="480"/>
        <v>1</v>
      </c>
      <c r="AI1351" s="2">
        <f t="shared" ca="1" si="481"/>
        <v>1</v>
      </c>
      <c r="AJ1351" s="2">
        <f t="shared" ca="1" si="482"/>
        <v>1</v>
      </c>
      <c r="AK1351" s="2">
        <f t="shared" ca="1" si="483"/>
        <v>1</v>
      </c>
      <c r="AM1351">
        <f ca="1">+IF(COUNTIFS(AM$4:AM1350,1,$Q$4:$Q1350,$Q1351)=1,0,IF(U1351*AD1351&lt;$AO$1,1,0))</f>
        <v>1</v>
      </c>
      <c r="AN1351">
        <f ca="1">+IF(COUNTIFS(AN$4:AN1350,1,$Q$4:$Q1350,$Q1351)=1,0,IF(V1351*AE1351&lt;$AO$1,1,0))</f>
        <v>0</v>
      </c>
      <c r="AO1351">
        <f ca="1">+IF(COUNTIFS(AO$4:AO1350,1,$Q$4:$Q1350,$Q1351)=1,0,IF(W1351*AF1351&lt;$AO$1,1,0))</f>
        <v>0</v>
      </c>
      <c r="AP1351">
        <f ca="1">+IF(COUNTIFS(AP$4:AP1350,1,$Q$4:$Q1350,$Q1351)=1,0,IF(X1351*AG1351&lt;$AO$1,1,0))</f>
        <v>0</v>
      </c>
      <c r="AQ1351">
        <f ca="1">+IF(COUNTIFS(AQ$4:AQ1350,1,$Q$4:$Q1350,$Q1351)=1,0,IF(Y1351*AH1351&lt;$AO$1,1,0))</f>
        <v>0</v>
      </c>
      <c r="AR1351">
        <f ca="1">+IF(COUNTIFS(AR$4:AR1350,1,$Q$4:$Q1350,$Q1351)=1,0,IF(Z1351*AI1351&lt;$AO$1,1,0))</f>
        <v>1</v>
      </c>
      <c r="AS1351">
        <f ca="1">+IF(COUNTIFS(AS$4:AS1350,1,$Q$4:$Q1350,$Q1351)=1,0,IF(AA1351*AJ1351&lt;$AO$1,1,0))</f>
        <v>1</v>
      </c>
      <c r="AT1351">
        <f ca="1">+IF(COUNTIFS(AT$4:AT1350,1,$Q$4:$Q1350,$Q1351)=1,0,IF(AB1351*AK1351&lt;$AO$1,1,0))</f>
        <v>1</v>
      </c>
      <c r="AU1351">
        <f t="shared" ca="1" si="497"/>
        <v>1</v>
      </c>
      <c r="AW1351">
        <f ca="1">1*(COUNTIFS($Q$4:$Q1350,Q1351,AU$4:AU1350,1)&gt;0)</f>
        <v>1</v>
      </c>
      <c r="AX1351" t="str">
        <f t="shared" ca="1" si="484"/>
        <v/>
      </c>
    </row>
    <row r="1352" spans="2:50" x14ac:dyDescent="0.35">
      <c r="B1352">
        <f t="shared" si="498"/>
        <v>1349</v>
      </c>
      <c r="C1352" s="5">
        <f>AVERAGEIFS(TimeSeries!1350:1350,TimeSeries!$1:$1,"&lt;="&amp;C$3,TimeSeries!$1:$1,"&gt;="&amp;C$2)</f>
        <v>116.9</v>
      </c>
      <c r="D1352" s="5">
        <f>AVERAGEIFS(TimeSeries!1350:1350,TimeSeries!$1:$1,"&lt;="&amp;D$3,TimeSeries!$1:$1,"&gt;="&amp;D$2)</f>
        <v>120.4</v>
      </c>
      <c r="E1352" s="5">
        <f>AVERAGEIFS(TimeSeries!1350:1350,TimeSeries!$1:$1,"&lt;="&amp;E$3,TimeSeries!$1:$1,"&gt;="&amp;E$2)</f>
        <v>121.8</v>
      </c>
      <c r="F1352" s="5">
        <f>AVERAGEIFS(TimeSeries!1350:1350,TimeSeries!$1:$1,"&lt;="&amp;F$3,TimeSeries!$1:$1,"&gt;="&amp;F$2)</f>
        <v>120.8</v>
      </c>
      <c r="G1352" s="5">
        <f>AVERAGEIFS(TimeSeries!1350:1350,TimeSeries!$1:$1,"&lt;="&amp;G$3,TimeSeries!$1:$1,"&gt;="&amp;G$2)</f>
        <v>119.4</v>
      </c>
      <c r="H1352" s="5">
        <f>AVERAGEIFS(TimeSeries!1350:1350,TimeSeries!$1:$1,"&lt;="&amp;H$3,TimeSeries!$1:$1,"&gt;="&amp;H$2)</f>
        <v>112.9</v>
      </c>
      <c r="I1352" s="5">
        <f>AVERAGEIFS(TimeSeries!1350:1350,TimeSeries!$1:$1,"&lt;="&amp;I$3,TimeSeries!$1:$1,"&gt;="&amp;I$2)</f>
        <v>110.05</v>
      </c>
      <c r="J1352" s="5">
        <f>AVERAGEIFS(TimeSeries!1350:1350,TimeSeries!$1:$1,"&lt;="&amp;J$3,TimeSeries!$1:$1,"&gt;="&amp;J$2)</f>
        <v>113.1</v>
      </c>
      <c r="K1352" s="5">
        <f>+TimeSeries!I1350</f>
        <v>117.03749999999999</v>
      </c>
      <c r="M1352">
        <f t="shared" si="493"/>
        <v>117.79062499999999</v>
      </c>
      <c r="N1352">
        <f t="shared" si="494"/>
        <v>125.26249999999999</v>
      </c>
      <c r="O1352">
        <f t="shared" si="496"/>
        <v>0</v>
      </c>
      <c r="P1352">
        <f t="shared" si="495"/>
        <v>0</v>
      </c>
      <c r="Q1352">
        <f>+INDEX(TimeSeries!$A:$ZZ,'TimeSeries - Formatted'!$B1352+1,'TimeSeries - Formatted'!K$1)</f>
        <v>48</v>
      </c>
      <c r="R1352">
        <f>SUM(O$4:O1352)</f>
        <v>65</v>
      </c>
      <c r="S1352">
        <f>SUM(P$4:P1352)</f>
        <v>66</v>
      </c>
      <c r="U1352" s="1">
        <f t="shared" si="485"/>
        <v>-0.17443502824858748</v>
      </c>
      <c r="V1352" s="1">
        <f t="shared" si="486"/>
        <v>-0.17449434350359949</v>
      </c>
      <c r="W1352" s="1">
        <f t="shared" si="487"/>
        <v>-0.18062563067608484</v>
      </c>
      <c r="X1352" s="1">
        <f t="shared" si="488"/>
        <v>-0.19007710358699303</v>
      </c>
      <c r="Y1352" s="1">
        <f t="shared" si="489"/>
        <v>-0.15974665728360304</v>
      </c>
      <c r="Z1352" s="1">
        <f t="shared" si="490"/>
        <v>-0.15176558978211863</v>
      </c>
      <c r="AA1352" s="1">
        <f t="shared" si="491"/>
        <v>-0.17995529061102822</v>
      </c>
      <c r="AB1352" s="1">
        <f t="shared" si="492"/>
        <v>-0.1584821428571429</v>
      </c>
      <c r="AD1352" s="2">
        <f t="shared" ca="1" si="476"/>
        <v>1</v>
      </c>
      <c r="AE1352" s="2">
        <f t="shared" ca="1" si="477"/>
        <v>1</v>
      </c>
      <c r="AF1352" s="2">
        <f t="shared" ca="1" si="478"/>
        <v>1</v>
      </c>
      <c r="AG1352" s="2">
        <f t="shared" ca="1" si="479"/>
        <v>1</v>
      </c>
      <c r="AH1352" s="2">
        <f t="shared" ca="1" si="480"/>
        <v>1</v>
      </c>
      <c r="AI1352" s="2">
        <f t="shared" ca="1" si="481"/>
        <v>1</v>
      </c>
      <c r="AJ1352" s="2">
        <f t="shared" ca="1" si="482"/>
        <v>1</v>
      </c>
      <c r="AK1352" s="2">
        <f t="shared" ca="1" si="483"/>
        <v>1</v>
      </c>
      <c r="AM1352">
        <f ca="1">+IF(COUNTIFS(AM$4:AM1351,1,$Q$4:$Q1351,$Q1352)=1,0,IF(U1352*AD1352&lt;$AO$1,1,0))</f>
        <v>0</v>
      </c>
      <c r="AN1352">
        <f ca="1">+IF(COUNTIFS(AN$4:AN1351,1,$Q$4:$Q1351,$Q1352)=1,0,IF(V1352*AE1352&lt;$AO$1,1,0))</f>
        <v>0</v>
      </c>
      <c r="AO1352">
        <f ca="1">+IF(COUNTIFS(AO$4:AO1351,1,$Q$4:$Q1351,$Q1352)=1,0,IF(W1352*AF1352&lt;$AO$1,1,0))</f>
        <v>0</v>
      </c>
      <c r="AP1352">
        <f ca="1">+IF(COUNTIFS(AP$4:AP1351,1,$Q$4:$Q1351,$Q1352)=1,0,IF(X1352*AG1352&lt;$AO$1,1,0))</f>
        <v>0</v>
      </c>
      <c r="AQ1352">
        <f ca="1">+IF(COUNTIFS(AQ$4:AQ1351,1,$Q$4:$Q1351,$Q1352)=1,0,IF(Y1352*AH1352&lt;$AO$1,1,0))</f>
        <v>0</v>
      </c>
      <c r="AR1352">
        <f ca="1">+IF(COUNTIFS(AR$4:AR1351,1,$Q$4:$Q1351,$Q1352)=1,0,IF(Z1352*AI1352&lt;$AO$1,1,0))</f>
        <v>0</v>
      </c>
      <c r="AS1352">
        <f ca="1">+IF(COUNTIFS(AS$4:AS1351,1,$Q$4:$Q1351,$Q1352)=1,0,IF(AA1352*AJ1352&lt;$AO$1,1,0))</f>
        <v>0</v>
      </c>
      <c r="AT1352">
        <f ca="1">+IF(COUNTIFS(AT$4:AT1351,1,$Q$4:$Q1351,$Q1352)=1,0,IF(AB1352*AK1352&lt;$AO$1,1,0))</f>
        <v>0</v>
      </c>
      <c r="AU1352">
        <f t="shared" ca="1" si="497"/>
        <v>0</v>
      </c>
      <c r="AW1352">
        <f ca="1">1*(COUNTIFS($Q$4:$Q1351,Q1352,AU$4:AU1351,1)&gt;0)</f>
        <v>1</v>
      </c>
      <c r="AX1352" t="str">
        <f t="shared" ca="1" si="484"/>
        <v/>
      </c>
    </row>
    <row r="1353" spans="2:50" x14ac:dyDescent="0.35">
      <c r="B1353">
        <f t="shared" si="498"/>
        <v>1350</v>
      </c>
      <c r="C1353" s="5">
        <f>AVERAGEIFS(TimeSeries!1351:1351,TimeSeries!$1:$1,"&lt;="&amp;C$3,TimeSeries!$1:$1,"&gt;="&amp;C$2)</f>
        <v>115.9</v>
      </c>
      <c r="D1353" s="5">
        <f>AVERAGEIFS(TimeSeries!1351:1351,TimeSeries!$1:$1,"&lt;="&amp;D$3,TimeSeries!$1:$1,"&gt;="&amp;D$2)</f>
        <v>120.4</v>
      </c>
      <c r="E1353" s="5">
        <f>AVERAGEIFS(TimeSeries!1351:1351,TimeSeries!$1:$1,"&lt;="&amp;E$3,TimeSeries!$1:$1,"&gt;="&amp;E$2)</f>
        <v>121.1</v>
      </c>
      <c r="F1353" s="5">
        <f>AVERAGEIFS(TimeSeries!1351:1351,TimeSeries!$1:$1,"&lt;="&amp;F$3,TimeSeries!$1:$1,"&gt;="&amp;F$2)</f>
        <v>120.1</v>
      </c>
      <c r="G1353" s="5">
        <f>AVERAGEIFS(TimeSeries!1351:1351,TimeSeries!$1:$1,"&lt;="&amp;G$3,TimeSeries!$1:$1,"&gt;="&amp;G$2)</f>
        <v>121.5</v>
      </c>
      <c r="H1353" s="5">
        <f>AVERAGEIFS(TimeSeries!1351:1351,TimeSeries!$1:$1,"&lt;="&amp;H$3,TimeSeries!$1:$1,"&gt;="&amp;H$2)</f>
        <v>114.5</v>
      </c>
      <c r="I1353" s="5">
        <f>AVERAGEIFS(TimeSeries!1351:1351,TimeSeries!$1:$1,"&lt;="&amp;I$3,TimeSeries!$1:$1,"&gt;="&amp;I$2)</f>
        <v>108.85</v>
      </c>
      <c r="J1353" s="5">
        <f>AVERAGEIFS(TimeSeries!1351:1351,TimeSeries!$1:$1,"&lt;="&amp;J$3,TimeSeries!$1:$1,"&gt;="&amp;J$2)</f>
        <v>111.7</v>
      </c>
      <c r="K1353" s="5">
        <f>+TimeSeries!I1351</f>
        <v>116.83750000000001</v>
      </c>
      <c r="M1353">
        <f t="shared" si="493"/>
        <v>117.79062499999999</v>
      </c>
      <c r="N1353">
        <f t="shared" si="494"/>
        <v>125.26249999999999</v>
      </c>
      <c r="O1353">
        <f t="shared" si="496"/>
        <v>0</v>
      </c>
      <c r="P1353">
        <f t="shared" si="495"/>
        <v>0</v>
      </c>
      <c r="Q1353">
        <f>+INDEX(TimeSeries!$A:$ZZ,'TimeSeries - Formatted'!$B1353+1,'TimeSeries - Formatted'!K$1)</f>
        <v>49</v>
      </c>
      <c r="R1353">
        <f>SUM(O$4:O1353)</f>
        <v>65</v>
      </c>
      <c r="S1353">
        <f>SUM(P$4:P1353)</f>
        <v>66</v>
      </c>
      <c r="U1353" s="1">
        <f t="shared" si="485"/>
        <v>-0.18149717514124286</v>
      </c>
      <c r="V1353" s="1">
        <f t="shared" si="486"/>
        <v>-0.17449434350359949</v>
      </c>
      <c r="W1353" s="1">
        <f t="shared" si="487"/>
        <v>-0.18533467877564758</v>
      </c>
      <c r="X1353" s="1">
        <f t="shared" si="488"/>
        <v>-0.19477036540395587</v>
      </c>
      <c r="Y1353" s="1">
        <f t="shared" si="489"/>
        <v>-0.14496833216045035</v>
      </c>
      <c r="Z1353" s="1">
        <f t="shared" si="490"/>
        <v>-0.13974455296769339</v>
      </c>
      <c r="AA1353" s="1">
        <f t="shared" si="491"/>
        <v>-0.18889716840536508</v>
      </c>
      <c r="AB1353" s="1">
        <f t="shared" si="492"/>
        <v>-0.16889880952380953</v>
      </c>
      <c r="AD1353" s="2">
        <f t="shared" ca="1" si="476"/>
        <v>0</v>
      </c>
      <c r="AE1353" s="2">
        <f t="shared" ca="1" si="477"/>
        <v>0</v>
      </c>
      <c r="AF1353" s="2">
        <f t="shared" ca="1" si="478"/>
        <v>0</v>
      </c>
      <c r="AG1353" s="2">
        <f t="shared" ca="1" si="479"/>
        <v>0</v>
      </c>
      <c r="AH1353" s="2">
        <f t="shared" ca="1" si="480"/>
        <v>0</v>
      </c>
      <c r="AI1353" s="2">
        <f t="shared" ca="1" si="481"/>
        <v>0</v>
      </c>
      <c r="AJ1353" s="2">
        <f t="shared" ca="1" si="482"/>
        <v>0</v>
      </c>
      <c r="AK1353" s="2">
        <f t="shared" ca="1" si="483"/>
        <v>0</v>
      </c>
      <c r="AM1353">
        <f ca="1">+IF(COUNTIFS(AM$4:AM1352,1,$Q$4:$Q1352,$Q1353)=1,0,IF(U1353*AD1353&lt;$AO$1,1,0))</f>
        <v>0</v>
      </c>
      <c r="AN1353">
        <f ca="1">+IF(COUNTIFS(AN$4:AN1352,1,$Q$4:$Q1352,$Q1353)=1,0,IF(V1353*AE1353&lt;$AO$1,1,0))</f>
        <v>0</v>
      </c>
      <c r="AO1353">
        <f ca="1">+IF(COUNTIFS(AO$4:AO1352,1,$Q$4:$Q1352,$Q1353)=1,0,IF(W1353*AF1353&lt;$AO$1,1,0))</f>
        <v>0</v>
      </c>
      <c r="AP1353">
        <f ca="1">+IF(COUNTIFS(AP$4:AP1352,1,$Q$4:$Q1352,$Q1353)=1,0,IF(X1353*AG1353&lt;$AO$1,1,0))</f>
        <v>0</v>
      </c>
      <c r="AQ1353">
        <f ca="1">+IF(COUNTIFS(AQ$4:AQ1352,1,$Q$4:$Q1352,$Q1353)=1,0,IF(Y1353*AH1353&lt;$AO$1,1,0))</f>
        <v>0</v>
      </c>
      <c r="AR1353">
        <f ca="1">+IF(COUNTIFS(AR$4:AR1352,1,$Q$4:$Q1352,$Q1353)=1,0,IF(Z1353*AI1353&lt;$AO$1,1,0))</f>
        <v>0</v>
      </c>
      <c r="AS1353">
        <f ca="1">+IF(COUNTIFS(AS$4:AS1352,1,$Q$4:$Q1352,$Q1353)=1,0,IF(AA1353*AJ1353&lt;$AO$1,1,0))</f>
        <v>0</v>
      </c>
      <c r="AT1353">
        <f ca="1">+IF(COUNTIFS(AT$4:AT1352,1,$Q$4:$Q1352,$Q1353)=1,0,IF(AB1353*AK1353&lt;$AO$1,1,0))</f>
        <v>0</v>
      </c>
      <c r="AU1353">
        <f t="shared" ca="1" si="497"/>
        <v>0</v>
      </c>
      <c r="AW1353">
        <f>1*(COUNTIFS($Q$4:$Q1352,Q1353,AU$4:AU1352,1)&gt;0)</f>
        <v>0</v>
      </c>
      <c r="AX1353" t="str">
        <f t="shared" ca="1" si="484"/>
        <v/>
      </c>
    </row>
    <row r="1354" spans="2:50" x14ac:dyDescent="0.35">
      <c r="B1354">
        <f t="shared" si="498"/>
        <v>1351</v>
      </c>
      <c r="C1354" s="5">
        <f>AVERAGEIFS(TimeSeries!1352:1352,TimeSeries!$1:$1,"&lt;="&amp;C$3,TimeSeries!$1:$1,"&gt;="&amp;C$2)</f>
        <v>115.9</v>
      </c>
      <c r="D1354" s="5">
        <f>AVERAGEIFS(TimeSeries!1352:1352,TimeSeries!$1:$1,"&lt;="&amp;D$3,TimeSeries!$1:$1,"&gt;="&amp;D$2)</f>
        <v>119.9</v>
      </c>
      <c r="E1354" s="5">
        <f>AVERAGEIFS(TimeSeries!1352:1352,TimeSeries!$1:$1,"&lt;="&amp;E$3,TimeSeries!$1:$1,"&gt;="&amp;E$2)</f>
        <v>120.6</v>
      </c>
      <c r="F1354" s="5">
        <f>AVERAGEIFS(TimeSeries!1352:1352,TimeSeries!$1:$1,"&lt;="&amp;F$3,TimeSeries!$1:$1,"&gt;="&amp;F$2)</f>
        <v>120.6</v>
      </c>
      <c r="G1354" s="5">
        <f>AVERAGEIFS(TimeSeries!1352:1352,TimeSeries!$1:$1,"&lt;="&amp;G$3,TimeSeries!$1:$1,"&gt;="&amp;G$2)</f>
        <v>122</v>
      </c>
      <c r="H1354" s="5">
        <f>AVERAGEIFS(TimeSeries!1352:1352,TimeSeries!$1:$1,"&lt;="&amp;H$3,TimeSeries!$1:$1,"&gt;="&amp;H$2)</f>
        <v>114.5</v>
      </c>
      <c r="I1354" s="5">
        <f>AVERAGEIFS(TimeSeries!1352:1352,TimeSeries!$1:$1,"&lt;="&amp;I$3,TimeSeries!$1:$1,"&gt;="&amp;I$2)</f>
        <v>112.4</v>
      </c>
      <c r="J1354" s="5">
        <f>AVERAGEIFS(TimeSeries!1352:1352,TimeSeries!$1:$1,"&lt;="&amp;J$3,TimeSeries!$1:$1,"&gt;="&amp;J$2)</f>
        <v>118.8</v>
      </c>
      <c r="K1354" s="5">
        <f>+TimeSeries!I1352</f>
        <v>117.72499999999999</v>
      </c>
      <c r="M1354">
        <f t="shared" si="493"/>
        <v>117.85624999999999</v>
      </c>
      <c r="N1354">
        <f t="shared" si="494"/>
        <v>125.26249999999999</v>
      </c>
      <c r="O1354">
        <f t="shared" si="496"/>
        <v>0</v>
      </c>
      <c r="P1354">
        <f t="shared" si="495"/>
        <v>0</v>
      </c>
      <c r="Q1354">
        <f>+INDEX(TimeSeries!$A:$ZZ,'TimeSeries - Formatted'!$B1354+1,'TimeSeries - Formatted'!K$1)</f>
        <v>49</v>
      </c>
      <c r="R1354">
        <f>SUM(O$4:O1354)</f>
        <v>65</v>
      </c>
      <c r="S1354">
        <f>SUM(P$4:P1354)</f>
        <v>66</v>
      </c>
      <c r="U1354" s="1">
        <f t="shared" si="485"/>
        <v>-0.18149717514124286</v>
      </c>
      <c r="V1354" s="1">
        <f t="shared" si="486"/>
        <v>-0.17792252314021251</v>
      </c>
      <c r="W1354" s="1">
        <f t="shared" si="487"/>
        <v>-0.18869828456104953</v>
      </c>
      <c r="X1354" s="1">
        <f t="shared" si="488"/>
        <v>-0.19141803553469672</v>
      </c>
      <c r="Y1354" s="1">
        <f t="shared" si="489"/>
        <v>-0.14144968332160446</v>
      </c>
      <c r="Z1354" s="1">
        <f t="shared" si="490"/>
        <v>-0.13974455296769339</v>
      </c>
      <c r="AA1354" s="1">
        <f t="shared" si="491"/>
        <v>-0.16244411326378527</v>
      </c>
      <c r="AB1354" s="1">
        <f t="shared" si="492"/>
        <v>-0.1160714285714286</v>
      </c>
      <c r="AD1354" s="2">
        <f t="shared" ca="1" si="476"/>
        <v>0</v>
      </c>
      <c r="AE1354" s="2">
        <f t="shared" ca="1" si="477"/>
        <v>0</v>
      </c>
      <c r="AF1354" s="2">
        <f t="shared" ca="1" si="478"/>
        <v>0</v>
      </c>
      <c r="AG1354" s="2">
        <f t="shared" ca="1" si="479"/>
        <v>0</v>
      </c>
      <c r="AH1354" s="2">
        <f t="shared" ca="1" si="480"/>
        <v>0</v>
      </c>
      <c r="AI1354" s="2">
        <f t="shared" ca="1" si="481"/>
        <v>0</v>
      </c>
      <c r="AJ1354" s="2">
        <f t="shared" ca="1" si="482"/>
        <v>0</v>
      </c>
      <c r="AK1354" s="2">
        <f t="shared" ca="1" si="483"/>
        <v>0</v>
      </c>
      <c r="AM1354">
        <f ca="1">+IF(COUNTIFS(AM$4:AM1353,1,$Q$4:$Q1353,$Q1354)=1,0,IF(U1354*AD1354&lt;$AO$1,1,0))</f>
        <v>0</v>
      </c>
      <c r="AN1354">
        <f ca="1">+IF(COUNTIFS(AN$4:AN1353,1,$Q$4:$Q1353,$Q1354)=1,0,IF(V1354*AE1354&lt;$AO$1,1,0))</f>
        <v>0</v>
      </c>
      <c r="AO1354">
        <f ca="1">+IF(COUNTIFS(AO$4:AO1353,1,$Q$4:$Q1353,$Q1354)=1,0,IF(W1354*AF1354&lt;$AO$1,1,0))</f>
        <v>0</v>
      </c>
      <c r="AP1354">
        <f ca="1">+IF(COUNTIFS(AP$4:AP1353,1,$Q$4:$Q1353,$Q1354)=1,0,IF(X1354*AG1354&lt;$AO$1,1,0))</f>
        <v>0</v>
      </c>
      <c r="AQ1354">
        <f ca="1">+IF(COUNTIFS(AQ$4:AQ1353,1,$Q$4:$Q1353,$Q1354)=1,0,IF(Y1354*AH1354&lt;$AO$1,1,0))</f>
        <v>0</v>
      </c>
      <c r="AR1354">
        <f ca="1">+IF(COUNTIFS(AR$4:AR1353,1,$Q$4:$Q1353,$Q1354)=1,0,IF(Z1354*AI1354&lt;$AO$1,1,0))</f>
        <v>0</v>
      </c>
      <c r="AS1354">
        <f ca="1">+IF(COUNTIFS(AS$4:AS1353,1,$Q$4:$Q1353,$Q1354)=1,0,IF(AA1354*AJ1354&lt;$AO$1,1,0))</f>
        <v>0</v>
      </c>
      <c r="AT1354">
        <f ca="1">+IF(COUNTIFS(AT$4:AT1353,1,$Q$4:$Q1353,$Q1354)=1,0,IF(AB1354*AK1354&lt;$AO$1,1,0))</f>
        <v>0</v>
      </c>
      <c r="AU1354">
        <f t="shared" ca="1" si="497"/>
        <v>0</v>
      </c>
      <c r="AW1354">
        <f ca="1">1*(COUNTIFS($Q$4:$Q1353,Q1354,AU$4:AU1353,1)&gt;0)</f>
        <v>0</v>
      </c>
      <c r="AX1354" t="str">
        <f t="shared" ca="1" si="484"/>
        <v/>
      </c>
    </row>
    <row r="1355" spans="2:50" x14ac:dyDescent="0.35">
      <c r="B1355">
        <f t="shared" si="498"/>
        <v>1352</v>
      </c>
      <c r="C1355" s="5">
        <f>AVERAGEIFS(TimeSeries!1353:1353,TimeSeries!$1:$1,"&lt;="&amp;C$3,TimeSeries!$1:$1,"&gt;="&amp;C$2)</f>
        <v>115.4</v>
      </c>
      <c r="D1355" s="5">
        <f>AVERAGEIFS(TimeSeries!1353:1353,TimeSeries!$1:$1,"&lt;="&amp;D$3,TimeSeries!$1:$1,"&gt;="&amp;D$2)</f>
        <v>120.4</v>
      </c>
      <c r="E1355" s="5">
        <f>AVERAGEIFS(TimeSeries!1353:1353,TimeSeries!$1:$1,"&lt;="&amp;E$3,TimeSeries!$1:$1,"&gt;="&amp;E$2)</f>
        <v>121.8</v>
      </c>
      <c r="F1355" s="5">
        <f>AVERAGEIFS(TimeSeries!1353:1353,TimeSeries!$1:$1,"&lt;="&amp;F$3,TimeSeries!$1:$1,"&gt;="&amp;F$2)</f>
        <v>120.8</v>
      </c>
      <c r="G1355" s="5">
        <f>AVERAGEIFS(TimeSeries!1353:1353,TimeSeries!$1:$1,"&lt;="&amp;G$3,TimeSeries!$1:$1,"&gt;="&amp;G$2)</f>
        <v>120.8</v>
      </c>
      <c r="H1355" s="5">
        <f>AVERAGEIFS(TimeSeries!1353:1353,TimeSeries!$1:$1,"&lt;="&amp;H$3,TimeSeries!$1:$1,"&gt;="&amp;H$2)</f>
        <v>113.8</v>
      </c>
      <c r="I1355" s="5">
        <f>AVERAGEIFS(TimeSeries!1353:1353,TimeSeries!$1:$1,"&lt;="&amp;I$3,TimeSeries!$1:$1,"&gt;="&amp;I$2)</f>
        <v>112.4</v>
      </c>
      <c r="J1355" s="5">
        <f>AVERAGEIFS(TimeSeries!1353:1353,TimeSeries!$1:$1,"&lt;="&amp;J$3,TimeSeries!$1:$1,"&gt;="&amp;J$2)</f>
        <v>118.8</v>
      </c>
      <c r="K1355" s="5">
        <f>+TimeSeries!I1353</f>
        <v>117.6</v>
      </c>
      <c r="M1355">
        <f t="shared" si="493"/>
        <v>117.85624999999999</v>
      </c>
      <c r="N1355">
        <f t="shared" si="494"/>
        <v>125.26249999999999</v>
      </c>
      <c r="O1355">
        <f t="shared" si="496"/>
        <v>0</v>
      </c>
      <c r="P1355">
        <f t="shared" si="495"/>
        <v>0</v>
      </c>
      <c r="Q1355">
        <f>+INDEX(TimeSeries!$A:$ZZ,'TimeSeries - Formatted'!$B1355+1,'TimeSeries - Formatted'!K$1)</f>
        <v>49</v>
      </c>
      <c r="R1355">
        <f>SUM(O$4:O1355)</f>
        <v>65</v>
      </c>
      <c r="S1355">
        <f>SUM(P$4:P1355)</f>
        <v>66</v>
      </c>
      <c r="U1355" s="1">
        <f t="shared" si="485"/>
        <v>-0.1850282485875705</v>
      </c>
      <c r="V1355" s="1">
        <f t="shared" si="486"/>
        <v>-0.17449434350359949</v>
      </c>
      <c r="W1355" s="1">
        <f t="shared" si="487"/>
        <v>-0.18062563067608484</v>
      </c>
      <c r="X1355" s="1">
        <f t="shared" si="488"/>
        <v>-0.19007710358699303</v>
      </c>
      <c r="Y1355" s="1">
        <f t="shared" si="489"/>
        <v>-0.14989444053483458</v>
      </c>
      <c r="Z1355" s="1">
        <f t="shared" si="490"/>
        <v>-0.14500375657400444</v>
      </c>
      <c r="AA1355" s="1">
        <f t="shared" si="491"/>
        <v>-0.16244411326378527</v>
      </c>
      <c r="AB1355" s="1">
        <f t="shared" si="492"/>
        <v>-0.1160714285714286</v>
      </c>
      <c r="AD1355" s="2">
        <f t="shared" ca="1" si="476"/>
        <v>0</v>
      </c>
      <c r="AE1355" s="2">
        <f t="shared" ca="1" si="477"/>
        <v>0</v>
      </c>
      <c r="AF1355" s="2">
        <f t="shared" ca="1" si="478"/>
        <v>0</v>
      </c>
      <c r="AG1355" s="2">
        <f t="shared" ca="1" si="479"/>
        <v>0</v>
      </c>
      <c r="AH1355" s="2">
        <f t="shared" ca="1" si="480"/>
        <v>0</v>
      </c>
      <c r="AI1355" s="2">
        <f t="shared" ca="1" si="481"/>
        <v>0</v>
      </c>
      <c r="AJ1355" s="2">
        <f t="shared" ca="1" si="482"/>
        <v>0</v>
      </c>
      <c r="AK1355" s="2">
        <f t="shared" ca="1" si="483"/>
        <v>0</v>
      </c>
      <c r="AM1355">
        <f ca="1">+IF(COUNTIFS(AM$4:AM1354,1,$Q$4:$Q1354,$Q1355)=1,0,IF(U1355*AD1355&lt;$AO$1,1,0))</f>
        <v>0</v>
      </c>
      <c r="AN1355">
        <f ca="1">+IF(COUNTIFS(AN$4:AN1354,1,$Q$4:$Q1354,$Q1355)=1,0,IF(V1355*AE1355&lt;$AO$1,1,0))</f>
        <v>0</v>
      </c>
      <c r="AO1355">
        <f ca="1">+IF(COUNTIFS(AO$4:AO1354,1,$Q$4:$Q1354,$Q1355)=1,0,IF(W1355*AF1355&lt;$AO$1,1,0))</f>
        <v>0</v>
      </c>
      <c r="AP1355">
        <f ca="1">+IF(COUNTIFS(AP$4:AP1354,1,$Q$4:$Q1354,$Q1355)=1,0,IF(X1355*AG1355&lt;$AO$1,1,0))</f>
        <v>0</v>
      </c>
      <c r="AQ1355">
        <f ca="1">+IF(COUNTIFS(AQ$4:AQ1354,1,$Q$4:$Q1354,$Q1355)=1,0,IF(Y1355*AH1355&lt;$AO$1,1,0))</f>
        <v>0</v>
      </c>
      <c r="AR1355">
        <f ca="1">+IF(COUNTIFS(AR$4:AR1354,1,$Q$4:$Q1354,$Q1355)=1,0,IF(Z1355*AI1355&lt;$AO$1,1,0))</f>
        <v>0</v>
      </c>
      <c r="AS1355">
        <f ca="1">+IF(COUNTIFS(AS$4:AS1354,1,$Q$4:$Q1354,$Q1355)=1,0,IF(AA1355*AJ1355&lt;$AO$1,1,0))</f>
        <v>0</v>
      </c>
      <c r="AT1355">
        <f ca="1">+IF(COUNTIFS(AT$4:AT1354,1,$Q$4:$Q1354,$Q1355)=1,0,IF(AB1355*AK1355&lt;$AO$1,1,0))</f>
        <v>0</v>
      </c>
      <c r="AU1355">
        <f t="shared" ca="1" si="497"/>
        <v>0</v>
      </c>
      <c r="AW1355">
        <f ca="1">1*(COUNTIFS($Q$4:$Q1354,Q1355,AU$4:AU1354,1)&gt;0)</f>
        <v>0</v>
      </c>
      <c r="AX1355" t="str">
        <f t="shared" ca="1" si="484"/>
        <v/>
      </c>
    </row>
    <row r="1356" spans="2:50" x14ac:dyDescent="0.35">
      <c r="B1356">
        <f t="shared" si="498"/>
        <v>1353</v>
      </c>
      <c r="C1356" s="5">
        <f>AVERAGEIFS(TimeSeries!1354:1354,TimeSeries!$1:$1,"&lt;="&amp;C$3,TimeSeries!$1:$1,"&gt;="&amp;C$2)</f>
        <v>115.4</v>
      </c>
      <c r="D1356" s="5">
        <f>AVERAGEIFS(TimeSeries!1354:1354,TimeSeries!$1:$1,"&lt;="&amp;D$3,TimeSeries!$1:$1,"&gt;="&amp;D$2)</f>
        <v>120.4</v>
      </c>
      <c r="E1356" s="5">
        <f>AVERAGEIFS(TimeSeries!1354:1354,TimeSeries!$1:$1,"&lt;="&amp;E$3,TimeSeries!$1:$1,"&gt;="&amp;E$2)</f>
        <v>122.5</v>
      </c>
      <c r="F1356" s="5">
        <f>AVERAGEIFS(TimeSeries!1354:1354,TimeSeries!$1:$1,"&lt;="&amp;F$3,TimeSeries!$1:$1,"&gt;="&amp;F$2)</f>
        <v>123.5</v>
      </c>
      <c r="G1356" s="5">
        <f>AVERAGEIFS(TimeSeries!1354:1354,TimeSeries!$1:$1,"&lt;="&amp;G$3,TimeSeries!$1:$1,"&gt;="&amp;G$2)</f>
        <v>122.1</v>
      </c>
      <c r="H1356" s="5">
        <f>AVERAGEIFS(TimeSeries!1354:1354,TimeSeries!$1:$1,"&lt;="&amp;H$3,TimeSeries!$1:$1,"&gt;="&amp;H$2)</f>
        <v>113.1</v>
      </c>
      <c r="I1356" s="5">
        <f>AVERAGEIFS(TimeSeries!1354:1354,TimeSeries!$1:$1,"&lt;="&amp;I$3,TimeSeries!$1:$1,"&gt;="&amp;I$2)</f>
        <v>111.7</v>
      </c>
      <c r="J1356" s="5">
        <f>AVERAGEIFS(TimeSeries!1354:1354,TimeSeries!$1:$1,"&lt;="&amp;J$3,TimeSeries!$1:$1,"&gt;="&amp;J$2)</f>
        <v>117.4</v>
      </c>
      <c r="K1356" s="5">
        <f>+TimeSeries!I1354</f>
        <v>117.92500000000001</v>
      </c>
      <c r="M1356">
        <f t="shared" si="493"/>
        <v>118.00625000000001</v>
      </c>
      <c r="N1356">
        <f t="shared" si="494"/>
        <v>125.26249999999999</v>
      </c>
      <c r="O1356">
        <f t="shared" si="496"/>
        <v>0</v>
      </c>
      <c r="P1356">
        <f t="shared" si="495"/>
        <v>0</v>
      </c>
      <c r="Q1356">
        <f>+INDEX(TimeSeries!$A:$ZZ,'TimeSeries - Formatted'!$B1356+1,'TimeSeries - Formatted'!K$1)</f>
        <v>49</v>
      </c>
      <c r="R1356">
        <f>SUM(O$4:O1356)</f>
        <v>65</v>
      </c>
      <c r="S1356">
        <f>SUM(P$4:P1356)</f>
        <v>66</v>
      </c>
      <c r="U1356" s="1">
        <f t="shared" si="485"/>
        <v>-0.1850282485875705</v>
      </c>
      <c r="V1356" s="1">
        <f t="shared" si="486"/>
        <v>-0.17449434350359949</v>
      </c>
      <c r="W1356" s="1">
        <f t="shared" si="487"/>
        <v>-0.1759165825765221</v>
      </c>
      <c r="X1356" s="1">
        <f t="shared" si="488"/>
        <v>-0.1719745222929937</v>
      </c>
      <c r="Y1356" s="1">
        <f t="shared" si="489"/>
        <v>-0.14074595355383535</v>
      </c>
      <c r="Z1356" s="1">
        <f t="shared" si="490"/>
        <v>-0.1502629601803156</v>
      </c>
      <c r="AA1356" s="1">
        <f t="shared" si="491"/>
        <v>-0.16766020864381515</v>
      </c>
      <c r="AB1356" s="1">
        <f t="shared" si="492"/>
        <v>-0.12648809523809523</v>
      </c>
      <c r="AD1356" s="2">
        <f t="shared" ca="1" si="476"/>
        <v>0</v>
      </c>
      <c r="AE1356" s="2">
        <f t="shared" ca="1" si="477"/>
        <v>0</v>
      </c>
      <c r="AF1356" s="2">
        <f t="shared" ca="1" si="478"/>
        <v>0</v>
      </c>
      <c r="AG1356" s="2">
        <f t="shared" ca="1" si="479"/>
        <v>0</v>
      </c>
      <c r="AH1356" s="2">
        <f t="shared" ca="1" si="480"/>
        <v>0</v>
      </c>
      <c r="AI1356" s="2">
        <f t="shared" ca="1" si="481"/>
        <v>0</v>
      </c>
      <c r="AJ1356" s="2">
        <f t="shared" ca="1" si="482"/>
        <v>0</v>
      </c>
      <c r="AK1356" s="2">
        <f t="shared" ca="1" si="483"/>
        <v>0</v>
      </c>
      <c r="AM1356">
        <f ca="1">+IF(COUNTIFS(AM$4:AM1355,1,$Q$4:$Q1355,$Q1356)=1,0,IF(U1356*AD1356&lt;$AO$1,1,0))</f>
        <v>0</v>
      </c>
      <c r="AN1356">
        <f ca="1">+IF(COUNTIFS(AN$4:AN1355,1,$Q$4:$Q1355,$Q1356)=1,0,IF(V1356*AE1356&lt;$AO$1,1,0))</f>
        <v>0</v>
      </c>
      <c r="AO1356">
        <f ca="1">+IF(COUNTIFS(AO$4:AO1355,1,$Q$4:$Q1355,$Q1356)=1,0,IF(W1356*AF1356&lt;$AO$1,1,0))</f>
        <v>0</v>
      </c>
      <c r="AP1356">
        <f ca="1">+IF(COUNTIFS(AP$4:AP1355,1,$Q$4:$Q1355,$Q1356)=1,0,IF(X1356*AG1356&lt;$AO$1,1,0))</f>
        <v>0</v>
      </c>
      <c r="AQ1356">
        <f ca="1">+IF(COUNTIFS(AQ$4:AQ1355,1,$Q$4:$Q1355,$Q1356)=1,0,IF(Y1356*AH1356&lt;$AO$1,1,0))</f>
        <v>0</v>
      </c>
      <c r="AR1356">
        <f ca="1">+IF(COUNTIFS(AR$4:AR1355,1,$Q$4:$Q1355,$Q1356)=1,0,IF(Z1356*AI1356&lt;$AO$1,1,0))</f>
        <v>0</v>
      </c>
      <c r="AS1356">
        <f ca="1">+IF(COUNTIFS(AS$4:AS1355,1,$Q$4:$Q1355,$Q1356)=1,0,IF(AA1356*AJ1356&lt;$AO$1,1,0))</f>
        <v>0</v>
      </c>
      <c r="AT1356">
        <f ca="1">+IF(COUNTIFS(AT$4:AT1355,1,$Q$4:$Q1355,$Q1356)=1,0,IF(AB1356*AK1356&lt;$AO$1,1,0))</f>
        <v>0</v>
      </c>
      <c r="AU1356">
        <f t="shared" ca="1" si="497"/>
        <v>0</v>
      </c>
      <c r="AW1356">
        <f ca="1">1*(COUNTIFS($Q$4:$Q1355,Q1356,AU$4:AU1355,1)&gt;0)</f>
        <v>0</v>
      </c>
      <c r="AX1356" t="str">
        <f t="shared" ca="1" si="484"/>
        <v/>
      </c>
    </row>
    <row r="1357" spans="2:50" x14ac:dyDescent="0.35">
      <c r="B1357">
        <f t="shared" si="498"/>
        <v>1354</v>
      </c>
      <c r="C1357" s="5">
        <f>AVERAGEIFS(TimeSeries!1355:1355,TimeSeries!$1:$1,"&lt;="&amp;C$3,TimeSeries!$1:$1,"&gt;="&amp;C$2)</f>
        <v>116.6</v>
      </c>
      <c r="D1357" s="5">
        <f>AVERAGEIFS(TimeSeries!1355:1355,TimeSeries!$1:$1,"&lt;="&amp;D$3,TimeSeries!$1:$1,"&gt;="&amp;D$2)</f>
        <v>121.6</v>
      </c>
      <c r="E1357" s="5">
        <f>AVERAGEIFS(TimeSeries!1355:1355,TimeSeries!$1:$1,"&lt;="&amp;E$3,TimeSeries!$1:$1,"&gt;="&amp;E$2)</f>
        <v>123.75</v>
      </c>
      <c r="F1357" s="5">
        <f>AVERAGEIFS(TimeSeries!1355:1355,TimeSeries!$1:$1,"&lt;="&amp;F$3,TimeSeries!$1:$1,"&gt;="&amp;F$2)</f>
        <v>125.25</v>
      </c>
      <c r="G1357" s="5">
        <f>AVERAGEIFS(TimeSeries!1355:1355,TimeSeries!$1:$1,"&lt;="&amp;G$3,TimeSeries!$1:$1,"&gt;="&amp;G$2)</f>
        <v>121.7</v>
      </c>
      <c r="H1357" s="5">
        <f>AVERAGEIFS(TimeSeries!1355:1355,TimeSeries!$1:$1,"&lt;="&amp;H$3,TimeSeries!$1:$1,"&gt;="&amp;H$2)</f>
        <v>112.2</v>
      </c>
      <c r="I1357" s="5">
        <f>AVERAGEIFS(TimeSeries!1355:1355,TimeSeries!$1:$1,"&lt;="&amp;I$3,TimeSeries!$1:$1,"&gt;="&amp;I$2)</f>
        <v>112.2</v>
      </c>
      <c r="J1357" s="5">
        <f>AVERAGEIFS(TimeSeries!1355:1355,TimeSeries!$1:$1,"&lt;="&amp;J$3,TimeSeries!$1:$1,"&gt;="&amp;J$2)</f>
        <v>117.4</v>
      </c>
      <c r="K1357" s="5">
        <f>+TimeSeries!I1355</f>
        <v>118.5625</v>
      </c>
      <c r="M1357">
        <f t="shared" si="493"/>
        <v>118.00625000000001</v>
      </c>
      <c r="N1357">
        <f t="shared" si="494"/>
        <v>125.26249999999999</v>
      </c>
      <c r="O1357">
        <f t="shared" si="496"/>
        <v>1</v>
      </c>
      <c r="P1357">
        <f t="shared" si="495"/>
        <v>0</v>
      </c>
      <c r="Q1357">
        <f>+INDEX(TimeSeries!$A:$ZZ,'TimeSeries - Formatted'!$B1357+1,'TimeSeries - Formatted'!K$1)</f>
        <v>49</v>
      </c>
      <c r="R1357">
        <f>SUM(O$4:O1357)</f>
        <v>66</v>
      </c>
      <c r="S1357">
        <f>SUM(P$4:P1357)</f>
        <v>66</v>
      </c>
      <c r="U1357" s="1">
        <f t="shared" si="485"/>
        <v>-0.17655367231638419</v>
      </c>
      <c r="V1357" s="1">
        <f t="shared" si="486"/>
        <v>-0.16626671237572854</v>
      </c>
      <c r="W1357" s="1">
        <f t="shared" si="487"/>
        <v>-0.16750756811301715</v>
      </c>
      <c r="X1357" s="1">
        <f t="shared" si="488"/>
        <v>-0.16024136775058673</v>
      </c>
      <c r="Y1357" s="1">
        <f t="shared" si="489"/>
        <v>-0.14356087262491202</v>
      </c>
      <c r="Z1357" s="1">
        <f t="shared" si="490"/>
        <v>-0.15702479338842967</v>
      </c>
      <c r="AA1357" s="1">
        <f t="shared" si="491"/>
        <v>-0.16393442622950816</v>
      </c>
      <c r="AB1357" s="1">
        <f t="shared" si="492"/>
        <v>-0.12648809523809523</v>
      </c>
      <c r="AD1357" s="2">
        <f t="shared" ca="1" si="476"/>
        <v>0</v>
      </c>
      <c r="AE1357" s="2">
        <f t="shared" ca="1" si="477"/>
        <v>0</v>
      </c>
      <c r="AF1357" s="2">
        <f t="shared" ca="1" si="478"/>
        <v>0</v>
      </c>
      <c r="AG1357" s="2">
        <f t="shared" ca="1" si="479"/>
        <v>0</v>
      </c>
      <c r="AH1357" s="2">
        <f t="shared" ca="1" si="480"/>
        <v>0</v>
      </c>
      <c r="AI1357" s="2">
        <f t="shared" ca="1" si="481"/>
        <v>0</v>
      </c>
      <c r="AJ1357" s="2">
        <f t="shared" ca="1" si="482"/>
        <v>0</v>
      </c>
      <c r="AK1357" s="2">
        <f t="shared" ca="1" si="483"/>
        <v>0</v>
      </c>
      <c r="AM1357">
        <f ca="1">+IF(COUNTIFS(AM$4:AM1356,1,$Q$4:$Q1356,$Q1357)=1,0,IF(U1357*AD1357&lt;$AO$1,1,0))</f>
        <v>0</v>
      </c>
      <c r="AN1357">
        <f ca="1">+IF(COUNTIFS(AN$4:AN1356,1,$Q$4:$Q1356,$Q1357)=1,0,IF(V1357*AE1357&lt;$AO$1,1,0))</f>
        <v>0</v>
      </c>
      <c r="AO1357">
        <f ca="1">+IF(COUNTIFS(AO$4:AO1356,1,$Q$4:$Q1356,$Q1357)=1,0,IF(W1357*AF1357&lt;$AO$1,1,0))</f>
        <v>0</v>
      </c>
      <c r="AP1357">
        <f ca="1">+IF(COUNTIFS(AP$4:AP1356,1,$Q$4:$Q1356,$Q1357)=1,0,IF(X1357*AG1357&lt;$AO$1,1,0))</f>
        <v>0</v>
      </c>
      <c r="AQ1357">
        <f ca="1">+IF(COUNTIFS(AQ$4:AQ1356,1,$Q$4:$Q1356,$Q1357)=1,0,IF(Y1357*AH1357&lt;$AO$1,1,0))</f>
        <v>0</v>
      </c>
      <c r="AR1357">
        <f ca="1">+IF(COUNTIFS(AR$4:AR1356,1,$Q$4:$Q1356,$Q1357)=1,0,IF(Z1357*AI1357&lt;$AO$1,1,0))</f>
        <v>0</v>
      </c>
      <c r="AS1357">
        <f ca="1">+IF(COUNTIFS(AS$4:AS1356,1,$Q$4:$Q1356,$Q1357)=1,0,IF(AA1357*AJ1357&lt;$AO$1,1,0))</f>
        <v>0</v>
      </c>
      <c r="AT1357">
        <f ca="1">+IF(COUNTIFS(AT$4:AT1356,1,$Q$4:$Q1356,$Q1357)=1,0,IF(AB1357*AK1357&lt;$AO$1,1,0))</f>
        <v>0</v>
      </c>
      <c r="AU1357">
        <f t="shared" ca="1" si="497"/>
        <v>0</v>
      </c>
      <c r="AW1357">
        <f ca="1">1*(COUNTIFS($Q$4:$Q1356,Q1357,AU$4:AU1356,1)&gt;0)</f>
        <v>0</v>
      </c>
      <c r="AX1357" t="str">
        <f t="shared" ca="1" si="484"/>
        <v/>
      </c>
    </row>
    <row r="1358" spans="2:50" x14ac:dyDescent="0.35">
      <c r="B1358">
        <f t="shared" si="498"/>
        <v>1355</v>
      </c>
      <c r="C1358" s="5">
        <f>AVERAGEIFS(TimeSeries!1356:1356,TimeSeries!$1:$1,"&lt;="&amp;C$3,TimeSeries!$1:$1,"&gt;="&amp;C$2)</f>
        <v>118.3</v>
      </c>
      <c r="D1358" s="5">
        <f>AVERAGEIFS(TimeSeries!1356:1356,TimeSeries!$1:$1,"&lt;="&amp;D$3,TimeSeries!$1:$1,"&gt;="&amp;D$2)</f>
        <v>122.8</v>
      </c>
      <c r="E1358" s="5">
        <f>AVERAGEIFS(TimeSeries!1356:1356,TimeSeries!$1:$1,"&lt;="&amp;E$3,TimeSeries!$1:$1,"&gt;="&amp;E$2)</f>
        <v>124.95</v>
      </c>
      <c r="F1358" s="5">
        <f>AVERAGEIFS(TimeSeries!1356:1356,TimeSeries!$1:$1,"&lt;="&amp;F$3,TimeSeries!$1:$1,"&gt;="&amp;F$2)</f>
        <v>130.44999999999999</v>
      </c>
      <c r="G1358" s="5">
        <f>AVERAGEIFS(TimeSeries!1356:1356,TimeSeries!$1:$1,"&lt;="&amp;G$3,TimeSeries!$1:$1,"&gt;="&amp;G$2)</f>
        <v>126.2</v>
      </c>
      <c r="H1358" s="5">
        <f>AVERAGEIFS(TimeSeries!1356:1356,TimeSeries!$1:$1,"&lt;="&amp;H$3,TimeSeries!$1:$1,"&gt;="&amp;H$2)</f>
        <v>113.2</v>
      </c>
      <c r="I1358" s="5">
        <f>AVERAGEIFS(TimeSeries!1356:1356,TimeSeries!$1:$1,"&lt;="&amp;I$3,TimeSeries!$1:$1,"&gt;="&amp;I$2)</f>
        <v>113.2</v>
      </c>
      <c r="J1358" s="5">
        <f>AVERAGEIFS(TimeSeries!1356:1356,TimeSeries!$1:$1,"&lt;="&amp;J$3,TimeSeries!$1:$1,"&gt;="&amp;J$2)</f>
        <v>117.4</v>
      </c>
      <c r="K1358" s="5">
        <f>+TimeSeries!I1356</f>
        <v>120.66249999999999</v>
      </c>
      <c r="M1358">
        <f t="shared" si="493"/>
        <v>118.00625000000001</v>
      </c>
      <c r="N1358">
        <f t="shared" si="494"/>
        <v>125.26249999999999</v>
      </c>
      <c r="O1358">
        <f t="shared" si="496"/>
        <v>0</v>
      </c>
      <c r="P1358">
        <f t="shared" si="495"/>
        <v>0</v>
      </c>
      <c r="Q1358">
        <f>+INDEX(TimeSeries!$A:$ZZ,'TimeSeries - Formatted'!$B1358+1,'TimeSeries - Formatted'!K$1)</f>
        <v>49</v>
      </c>
      <c r="R1358">
        <f>SUM(O$4:O1358)</f>
        <v>66</v>
      </c>
      <c r="S1358">
        <f>SUM(P$4:P1358)</f>
        <v>66</v>
      </c>
      <c r="U1358" s="1">
        <f t="shared" si="485"/>
        <v>-0.16454802259887003</v>
      </c>
      <c r="V1358" s="1">
        <f t="shared" si="486"/>
        <v>-0.15803908124785737</v>
      </c>
      <c r="W1358" s="1">
        <f t="shared" si="487"/>
        <v>-0.15943491422805245</v>
      </c>
      <c r="X1358" s="1">
        <f t="shared" si="488"/>
        <v>-0.12537713711029175</v>
      </c>
      <c r="Y1358" s="1">
        <f t="shared" si="489"/>
        <v>-0.11189303307529908</v>
      </c>
      <c r="Z1358" s="1">
        <f t="shared" si="490"/>
        <v>-0.14951164537941397</v>
      </c>
      <c r="AA1358" s="1">
        <f t="shared" si="491"/>
        <v>-0.15648286140089407</v>
      </c>
      <c r="AB1358" s="1">
        <f t="shared" si="492"/>
        <v>-0.12648809523809523</v>
      </c>
      <c r="AD1358" s="2">
        <f t="shared" ref="AD1358:AD1421" ca="1" si="499">1*(IFERROR(MAX(OFFSET(U$1,MATCH($Q1358,$Q:$Q,0)-1,0,ROW()-MATCH($Q1358,$Q:$Q,0))),0)&gt;0)</f>
        <v>0</v>
      </c>
      <c r="AE1358" s="2">
        <f t="shared" ref="AE1358:AE1421" ca="1" si="500">1*(IFERROR(MAX(OFFSET(V$1,MATCH($Q1358,$Q:$Q,0)-1,0,ROW()-MATCH($Q1358,$Q:$Q,0))),0)&gt;0)</f>
        <v>0</v>
      </c>
      <c r="AF1358" s="2">
        <f t="shared" ref="AF1358:AF1421" ca="1" si="501">1*(IFERROR(MAX(OFFSET(W$1,MATCH($Q1358,$Q:$Q,0)-1,0,ROW()-MATCH($Q1358,$Q:$Q,0))),0)&gt;0)</f>
        <v>0</v>
      </c>
      <c r="AG1358" s="2">
        <f t="shared" ref="AG1358:AG1421" ca="1" si="502">1*(IFERROR(MAX(OFFSET(X$1,MATCH($Q1358,$Q:$Q,0)-1,0,ROW()-MATCH($Q1358,$Q:$Q,0))),0)&gt;0)</f>
        <v>0</v>
      </c>
      <c r="AH1358" s="2">
        <f t="shared" ref="AH1358:AH1421" ca="1" si="503">1*(IFERROR(MAX(OFFSET(Y$1,MATCH($Q1358,$Q:$Q,0)-1,0,ROW()-MATCH($Q1358,$Q:$Q,0))),0)&gt;0)</f>
        <v>0</v>
      </c>
      <c r="AI1358" s="2">
        <f t="shared" ref="AI1358:AI1421" ca="1" si="504">1*(IFERROR(MAX(OFFSET(Z$1,MATCH($Q1358,$Q:$Q,0)-1,0,ROW()-MATCH($Q1358,$Q:$Q,0))),0)&gt;0)</f>
        <v>0</v>
      </c>
      <c r="AJ1358" s="2">
        <f t="shared" ref="AJ1358:AJ1421" ca="1" si="505">1*(IFERROR(MAX(OFFSET(AA$1,MATCH($Q1358,$Q:$Q,0)-1,0,ROW()-MATCH($Q1358,$Q:$Q,0))),0)&gt;0)</f>
        <v>0</v>
      </c>
      <c r="AK1358" s="2">
        <f t="shared" ref="AK1358:AK1421" ca="1" si="506">1*(IFERROR(MAX(OFFSET(AB$1,MATCH($Q1358,$Q:$Q,0)-1,0,ROW()-MATCH($Q1358,$Q:$Q,0))),0)&gt;0)</f>
        <v>0</v>
      </c>
      <c r="AM1358">
        <f ca="1">+IF(COUNTIFS(AM$4:AM1357,1,$Q$4:$Q1357,$Q1358)=1,0,IF(U1358*AD1358&lt;$AO$1,1,0))</f>
        <v>0</v>
      </c>
      <c r="AN1358">
        <f ca="1">+IF(COUNTIFS(AN$4:AN1357,1,$Q$4:$Q1357,$Q1358)=1,0,IF(V1358*AE1358&lt;$AO$1,1,0))</f>
        <v>0</v>
      </c>
      <c r="AO1358">
        <f ca="1">+IF(COUNTIFS(AO$4:AO1357,1,$Q$4:$Q1357,$Q1358)=1,0,IF(W1358*AF1358&lt;$AO$1,1,0))</f>
        <v>0</v>
      </c>
      <c r="AP1358">
        <f ca="1">+IF(COUNTIFS(AP$4:AP1357,1,$Q$4:$Q1357,$Q1358)=1,0,IF(X1358*AG1358&lt;$AO$1,1,0))</f>
        <v>0</v>
      </c>
      <c r="AQ1358">
        <f ca="1">+IF(COUNTIFS(AQ$4:AQ1357,1,$Q$4:$Q1357,$Q1358)=1,0,IF(Y1358*AH1358&lt;$AO$1,1,0))</f>
        <v>0</v>
      </c>
      <c r="AR1358">
        <f ca="1">+IF(COUNTIFS(AR$4:AR1357,1,$Q$4:$Q1357,$Q1358)=1,0,IF(Z1358*AI1358&lt;$AO$1,1,0))</f>
        <v>0</v>
      </c>
      <c r="AS1358">
        <f ca="1">+IF(COUNTIFS(AS$4:AS1357,1,$Q$4:$Q1357,$Q1358)=1,0,IF(AA1358*AJ1358&lt;$AO$1,1,0))</f>
        <v>0</v>
      </c>
      <c r="AT1358">
        <f ca="1">+IF(COUNTIFS(AT$4:AT1357,1,$Q$4:$Q1357,$Q1358)=1,0,IF(AB1358*AK1358&lt;$AO$1,1,0))</f>
        <v>0</v>
      </c>
      <c r="AU1358">
        <f t="shared" ca="1" si="497"/>
        <v>0</v>
      </c>
      <c r="AW1358">
        <f ca="1">1*(COUNTIFS($Q$4:$Q1357,Q1358,AU$4:AU1357,1)&gt;0)</f>
        <v>0</v>
      </c>
      <c r="AX1358" t="str">
        <f t="shared" ref="AX1358:AX1421" ca="1" si="507">+IF($AW1358=1,"",IFERROR(AVERAGEIFS($AM$3:$AT$3,$AM1358:$AT1358,1),""))</f>
        <v/>
      </c>
    </row>
    <row r="1359" spans="2:50" x14ac:dyDescent="0.35">
      <c r="B1359">
        <f t="shared" si="498"/>
        <v>1356</v>
      </c>
      <c r="C1359" s="5">
        <f>AVERAGEIFS(TimeSeries!1357:1357,TimeSeries!$1:$1,"&lt;="&amp;C$3,TimeSeries!$1:$1,"&gt;="&amp;C$2)</f>
        <v>120.75</v>
      </c>
      <c r="D1359" s="5">
        <f>AVERAGEIFS(TimeSeries!1357:1357,TimeSeries!$1:$1,"&lt;="&amp;D$3,TimeSeries!$1:$1,"&gt;="&amp;D$2)</f>
        <v>125.25</v>
      </c>
      <c r="E1359" s="5">
        <f>AVERAGEIFS(TimeSeries!1357:1357,TimeSeries!$1:$1,"&lt;="&amp;E$3,TimeSeries!$1:$1,"&gt;="&amp;E$2)</f>
        <v>127.35</v>
      </c>
      <c r="F1359" s="5">
        <f>AVERAGEIFS(TimeSeries!1357:1357,TimeSeries!$1:$1,"&lt;="&amp;F$3,TimeSeries!$1:$1,"&gt;="&amp;F$2)</f>
        <v>131.85</v>
      </c>
      <c r="G1359" s="5">
        <f>AVERAGEIFS(TimeSeries!1357:1357,TimeSeries!$1:$1,"&lt;="&amp;G$3,TimeSeries!$1:$1,"&gt;="&amp;G$2)</f>
        <v>126.9</v>
      </c>
      <c r="H1359" s="5">
        <f>AVERAGEIFS(TimeSeries!1357:1357,TimeSeries!$1:$1,"&lt;="&amp;H$3,TimeSeries!$1:$1,"&gt;="&amp;H$2)</f>
        <v>114.9</v>
      </c>
      <c r="I1359" s="5">
        <f>AVERAGEIFS(TimeSeries!1357:1357,TimeSeries!$1:$1,"&lt;="&amp;I$3,TimeSeries!$1:$1,"&gt;="&amp;I$2)</f>
        <v>114.2</v>
      </c>
      <c r="J1359" s="5">
        <f>AVERAGEIFS(TimeSeries!1357:1357,TimeSeries!$1:$1,"&lt;="&amp;J$3,TimeSeries!$1:$1,"&gt;="&amp;J$2)</f>
        <v>117.4</v>
      </c>
      <c r="K1359" s="5">
        <f>+TimeSeries!I1357</f>
        <v>122.30000000000001</v>
      </c>
      <c r="M1359">
        <f t="shared" si="493"/>
        <v>118.00625000000001</v>
      </c>
      <c r="N1359">
        <f t="shared" si="494"/>
        <v>125.26249999999999</v>
      </c>
      <c r="O1359">
        <f t="shared" si="496"/>
        <v>0</v>
      </c>
      <c r="P1359">
        <f t="shared" si="495"/>
        <v>0</v>
      </c>
      <c r="Q1359">
        <f>+INDEX(TimeSeries!$A:$ZZ,'TimeSeries - Formatted'!$B1359+1,'TimeSeries - Formatted'!K$1)</f>
        <v>49</v>
      </c>
      <c r="R1359">
        <f>SUM(O$4:O1359)</f>
        <v>66</v>
      </c>
      <c r="S1359">
        <f>SUM(P$4:P1359)</f>
        <v>66</v>
      </c>
      <c r="U1359" s="1">
        <f t="shared" ref="U1359:U1422" si="508">+C1359/MAX(C1349:C1358)-1</f>
        <v>-0.1472457627118644</v>
      </c>
      <c r="V1359" s="1">
        <f t="shared" ref="V1359:V1422" si="509">+D1359/MAX(D1349:D1358)-1</f>
        <v>-0.10917496443812225</v>
      </c>
      <c r="W1359" s="1">
        <f t="shared" ref="W1359:W1422" si="510">+E1359/MAX(E1349:E1358)-1</f>
        <v>-9.4238975817923176E-2</v>
      </c>
      <c r="X1359" s="1">
        <f t="shared" ref="X1359:X1422" si="511">+F1359/MAX(F1349:F1358)-1</f>
        <v>-6.5556343019135377E-2</v>
      </c>
      <c r="Y1359" s="1">
        <f t="shared" ref="Y1359:Y1422" si="512">+G1359/MAX(G1349:G1358)-1</f>
        <v>-4.8368953880764787E-2</v>
      </c>
      <c r="Z1359" s="1">
        <f t="shared" ref="Z1359:Z1422" si="513">+H1359/MAX(H1349:H1358)-1</f>
        <v>-0.12523791397030826</v>
      </c>
      <c r="AA1359" s="1">
        <f t="shared" ref="AA1359:AA1422" si="514">+I1359/MAX(I1349:I1358)-1</f>
        <v>-0.14903129657228009</v>
      </c>
      <c r="AB1359" s="1">
        <f t="shared" ref="AB1359:AB1422" si="515">+J1359/MAX(J1349:J1358)-1</f>
        <v>-0.12648809523809523</v>
      </c>
      <c r="AD1359" s="2">
        <f t="shared" ca="1" si="499"/>
        <v>0</v>
      </c>
      <c r="AE1359" s="2">
        <f t="shared" ca="1" si="500"/>
        <v>0</v>
      </c>
      <c r="AF1359" s="2">
        <f t="shared" ca="1" si="501"/>
        <v>0</v>
      </c>
      <c r="AG1359" s="2">
        <f t="shared" ca="1" si="502"/>
        <v>0</v>
      </c>
      <c r="AH1359" s="2">
        <f t="shared" ca="1" si="503"/>
        <v>0</v>
      </c>
      <c r="AI1359" s="2">
        <f t="shared" ca="1" si="504"/>
        <v>0</v>
      </c>
      <c r="AJ1359" s="2">
        <f t="shared" ca="1" si="505"/>
        <v>0</v>
      </c>
      <c r="AK1359" s="2">
        <f t="shared" ca="1" si="506"/>
        <v>0</v>
      </c>
      <c r="AM1359">
        <f ca="1">+IF(COUNTIFS(AM$4:AM1358,1,$Q$4:$Q1358,$Q1359)=1,0,IF(U1359*AD1359&lt;$AO$1,1,0))</f>
        <v>0</v>
      </c>
      <c r="AN1359">
        <f ca="1">+IF(COUNTIFS(AN$4:AN1358,1,$Q$4:$Q1358,$Q1359)=1,0,IF(V1359*AE1359&lt;$AO$1,1,0))</f>
        <v>0</v>
      </c>
      <c r="AO1359">
        <f ca="1">+IF(COUNTIFS(AO$4:AO1358,1,$Q$4:$Q1358,$Q1359)=1,0,IF(W1359*AF1359&lt;$AO$1,1,0))</f>
        <v>0</v>
      </c>
      <c r="AP1359">
        <f ca="1">+IF(COUNTIFS(AP$4:AP1358,1,$Q$4:$Q1358,$Q1359)=1,0,IF(X1359*AG1359&lt;$AO$1,1,0))</f>
        <v>0</v>
      </c>
      <c r="AQ1359">
        <f ca="1">+IF(COUNTIFS(AQ$4:AQ1358,1,$Q$4:$Q1358,$Q1359)=1,0,IF(Y1359*AH1359&lt;$AO$1,1,0))</f>
        <v>0</v>
      </c>
      <c r="AR1359">
        <f ca="1">+IF(COUNTIFS(AR$4:AR1358,1,$Q$4:$Q1358,$Q1359)=1,0,IF(Z1359*AI1359&lt;$AO$1,1,0))</f>
        <v>0</v>
      </c>
      <c r="AS1359">
        <f ca="1">+IF(COUNTIFS(AS$4:AS1358,1,$Q$4:$Q1358,$Q1359)=1,0,IF(AA1359*AJ1359&lt;$AO$1,1,0))</f>
        <v>0</v>
      </c>
      <c r="AT1359">
        <f ca="1">+IF(COUNTIFS(AT$4:AT1358,1,$Q$4:$Q1358,$Q1359)=1,0,IF(AB1359*AK1359&lt;$AO$1,1,0))</f>
        <v>0</v>
      </c>
      <c r="AU1359">
        <f t="shared" ca="1" si="497"/>
        <v>0</v>
      </c>
      <c r="AW1359">
        <f ca="1">1*(COUNTIFS($Q$4:$Q1358,Q1359,AU$4:AU1358,1)&gt;0)</f>
        <v>0</v>
      </c>
      <c r="AX1359" t="str">
        <f t="shared" ca="1" si="507"/>
        <v/>
      </c>
    </row>
    <row r="1360" spans="2:50" x14ac:dyDescent="0.35">
      <c r="B1360">
        <f t="shared" si="498"/>
        <v>1357</v>
      </c>
      <c r="C1360" s="5">
        <f>AVERAGEIFS(TimeSeries!1358:1358,TimeSeries!$1:$1,"&lt;="&amp;C$3,TimeSeries!$1:$1,"&gt;="&amp;C$2)</f>
        <v>123.65</v>
      </c>
      <c r="D1360" s="5">
        <f>AVERAGEIFS(TimeSeries!1358:1358,TimeSeries!$1:$1,"&lt;="&amp;D$3,TimeSeries!$1:$1,"&gt;="&amp;D$2)</f>
        <v>128.15</v>
      </c>
      <c r="E1360" s="5">
        <f>AVERAGEIFS(TimeSeries!1358:1358,TimeSeries!$1:$1,"&lt;="&amp;E$3,TimeSeries!$1:$1,"&gt;="&amp;E$2)</f>
        <v>130.25</v>
      </c>
      <c r="F1360" s="5">
        <f>AVERAGEIFS(TimeSeries!1358:1358,TimeSeries!$1:$1,"&lt;="&amp;F$3,TimeSeries!$1:$1,"&gt;="&amp;F$2)</f>
        <v>133.25</v>
      </c>
      <c r="G1360" s="5">
        <f>AVERAGEIFS(TimeSeries!1358:1358,TimeSeries!$1:$1,"&lt;="&amp;G$3,TimeSeries!$1:$1,"&gt;="&amp;G$2)</f>
        <v>129.75</v>
      </c>
      <c r="H1360" s="5">
        <f>AVERAGEIFS(TimeSeries!1358:1358,TimeSeries!$1:$1,"&lt;="&amp;H$3,TimeSeries!$1:$1,"&gt;="&amp;H$2)</f>
        <v>119.25</v>
      </c>
      <c r="I1360" s="5">
        <f>AVERAGEIFS(TimeSeries!1358:1358,TimeSeries!$1:$1,"&lt;="&amp;I$3,TimeSeries!$1:$1,"&gt;="&amp;I$2)</f>
        <v>115.7</v>
      </c>
      <c r="J1360" s="5">
        <f>AVERAGEIFS(TimeSeries!1358:1358,TimeSeries!$1:$1,"&lt;="&amp;J$3,TimeSeries!$1:$1,"&gt;="&amp;J$2)</f>
        <v>117.4</v>
      </c>
      <c r="K1360" s="5">
        <f>+TimeSeries!I1358</f>
        <v>124.83750000000001</v>
      </c>
      <c r="M1360">
        <f t="shared" si="493"/>
        <v>118.00625000000001</v>
      </c>
      <c r="N1360">
        <f t="shared" si="494"/>
        <v>125.41249999999999</v>
      </c>
      <c r="O1360">
        <f t="shared" si="496"/>
        <v>0</v>
      </c>
      <c r="P1360">
        <f t="shared" si="495"/>
        <v>0</v>
      </c>
      <c r="Q1360">
        <f>+INDEX(TimeSeries!$A:$ZZ,'TimeSeries - Formatted'!$B1360+1,'TimeSeries - Formatted'!K$1)</f>
        <v>49</v>
      </c>
      <c r="R1360">
        <f>SUM(O$4:O1360)</f>
        <v>66</v>
      </c>
      <c r="S1360">
        <f>SUM(P$4:P1360)</f>
        <v>66</v>
      </c>
      <c r="U1360" s="1">
        <f t="shared" si="508"/>
        <v>-7.8614008941877644E-2</v>
      </c>
      <c r="V1360" s="1">
        <f t="shared" si="509"/>
        <v>-2.3246951219512035E-2</v>
      </c>
      <c r="W1360" s="1">
        <f t="shared" si="510"/>
        <v>-7.2408536585365502E-3</v>
      </c>
      <c r="X1360" s="1">
        <f t="shared" si="511"/>
        <v>1.061812665908235E-2</v>
      </c>
      <c r="Y1360" s="1">
        <f t="shared" si="512"/>
        <v>2.2458628841607542E-2</v>
      </c>
      <c r="Z1360" s="1">
        <f t="shared" si="513"/>
        <v>-3.9081385979049088E-2</v>
      </c>
      <c r="AA1360" s="1">
        <f t="shared" si="514"/>
        <v>-9.8558628749512933E-2</v>
      </c>
      <c r="AB1360" s="1">
        <f t="shared" si="515"/>
        <v>-8.7801087801087641E-2</v>
      </c>
      <c r="AD1360" s="2">
        <f t="shared" ca="1" si="499"/>
        <v>0</v>
      </c>
      <c r="AE1360" s="2">
        <f t="shared" ca="1" si="500"/>
        <v>0</v>
      </c>
      <c r="AF1360" s="2">
        <f t="shared" ca="1" si="501"/>
        <v>0</v>
      </c>
      <c r="AG1360" s="2">
        <f t="shared" ca="1" si="502"/>
        <v>0</v>
      </c>
      <c r="AH1360" s="2">
        <f t="shared" ca="1" si="503"/>
        <v>0</v>
      </c>
      <c r="AI1360" s="2">
        <f t="shared" ca="1" si="504"/>
        <v>0</v>
      </c>
      <c r="AJ1360" s="2">
        <f t="shared" ca="1" si="505"/>
        <v>0</v>
      </c>
      <c r="AK1360" s="2">
        <f t="shared" ca="1" si="506"/>
        <v>0</v>
      </c>
      <c r="AM1360">
        <f ca="1">+IF(COUNTIFS(AM$4:AM1359,1,$Q$4:$Q1359,$Q1360)=1,0,IF(U1360*AD1360&lt;$AO$1,1,0))</f>
        <v>0</v>
      </c>
      <c r="AN1360">
        <f ca="1">+IF(COUNTIFS(AN$4:AN1359,1,$Q$4:$Q1359,$Q1360)=1,0,IF(V1360*AE1360&lt;$AO$1,1,0))</f>
        <v>0</v>
      </c>
      <c r="AO1360">
        <f ca="1">+IF(COUNTIFS(AO$4:AO1359,1,$Q$4:$Q1359,$Q1360)=1,0,IF(W1360*AF1360&lt;$AO$1,1,0))</f>
        <v>0</v>
      </c>
      <c r="AP1360">
        <f ca="1">+IF(COUNTIFS(AP$4:AP1359,1,$Q$4:$Q1359,$Q1360)=1,0,IF(X1360*AG1360&lt;$AO$1,1,0))</f>
        <v>0</v>
      </c>
      <c r="AQ1360">
        <f ca="1">+IF(COUNTIFS(AQ$4:AQ1359,1,$Q$4:$Q1359,$Q1360)=1,0,IF(Y1360*AH1360&lt;$AO$1,1,0))</f>
        <v>0</v>
      </c>
      <c r="AR1360">
        <f ca="1">+IF(COUNTIFS(AR$4:AR1359,1,$Q$4:$Q1359,$Q1360)=1,0,IF(Z1360*AI1360&lt;$AO$1,1,0))</f>
        <v>0</v>
      </c>
      <c r="AS1360">
        <f ca="1">+IF(COUNTIFS(AS$4:AS1359,1,$Q$4:$Q1359,$Q1360)=1,0,IF(AA1360*AJ1360&lt;$AO$1,1,0))</f>
        <v>0</v>
      </c>
      <c r="AT1360">
        <f ca="1">+IF(COUNTIFS(AT$4:AT1359,1,$Q$4:$Q1359,$Q1360)=1,0,IF(AB1360*AK1360&lt;$AO$1,1,0))</f>
        <v>0</v>
      </c>
      <c r="AU1360">
        <f t="shared" ca="1" si="497"/>
        <v>0</v>
      </c>
      <c r="AW1360">
        <f ca="1">1*(COUNTIFS($Q$4:$Q1359,Q1360,AU$4:AU1359,1)&gt;0)</f>
        <v>0</v>
      </c>
      <c r="AX1360" t="str">
        <f t="shared" ca="1" si="507"/>
        <v/>
      </c>
    </row>
    <row r="1361" spans="2:50" x14ac:dyDescent="0.35">
      <c r="B1361">
        <f t="shared" si="498"/>
        <v>1358</v>
      </c>
      <c r="C1361" s="5">
        <f>AVERAGEIFS(TimeSeries!1359:1359,TimeSeries!$1:$1,"&lt;="&amp;C$3,TimeSeries!$1:$1,"&gt;="&amp;C$2)</f>
        <v>127.25</v>
      </c>
      <c r="D1361" s="5">
        <f>AVERAGEIFS(TimeSeries!1359:1359,TimeSeries!$1:$1,"&lt;="&amp;D$3,TimeSeries!$1:$1,"&gt;="&amp;D$2)</f>
        <v>131.25</v>
      </c>
      <c r="E1361" s="5">
        <f>AVERAGEIFS(TimeSeries!1359:1359,TimeSeries!$1:$1,"&lt;="&amp;E$3,TimeSeries!$1:$1,"&gt;="&amp;E$2)</f>
        <v>131.94999999999999</v>
      </c>
      <c r="F1361" s="5">
        <f>AVERAGEIFS(TimeSeries!1359:1359,TimeSeries!$1:$1,"&lt;="&amp;F$3,TimeSeries!$1:$1,"&gt;="&amp;F$2)</f>
        <v>133.94999999999999</v>
      </c>
      <c r="G1361" s="5">
        <f>AVERAGEIFS(TimeSeries!1359:1359,TimeSeries!$1:$1,"&lt;="&amp;G$3,TimeSeries!$1:$1,"&gt;="&amp;G$2)</f>
        <v>129.75</v>
      </c>
      <c r="H1361" s="5">
        <f>AVERAGEIFS(TimeSeries!1359:1359,TimeSeries!$1:$1,"&lt;="&amp;H$3,TimeSeries!$1:$1,"&gt;="&amp;H$2)</f>
        <v>120.25</v>
      </c>
      <c r="I1361" s="5">
        <f>AVERAGEIFS(TimeSeries!1359:1359,TimeSeries!$1:$1,"&lt;="&amp;I$3,TimeSeries!$1:$1,"&gt;="&amp;I$2)</f>
        <v>116.7</v>
      </c>
      <c r="J1361" s="5">
        <f>AVERAGEIFS(TimeSeries!1359:1359,TimeSeries!$1:$1,"&lt;="&amp;J$3,TimeSeries!$1:$1,"&gt;="&amp;J$2)</f>
        <v>117.4</v>
      </c>
      <c r="K1361" s="5">
        <f>+TimeSeries!I1359</f>
        <v>126.41249999999999</v>
      </c>
      <c r="M1361">
        <f t="shared" si="493"/>
        <v>118.00625000000001</v>
      </c>
      <c r="N1361">
        <f t="shared" si="494"/>
        <v>125.41249999999999</v>
      </c>
      <c r="O1361">
        <f t="shared" si="496"/>
        <v>0</v>
      </c>
      <c r="P1361">
        <f t="shared" si="495"/>
        <v>1</v>
      </c>
      <c r="Q1361">
        <f>+INDEX(TimeSeries!$A:$ZZ,'TimeSeries - Formatted'!$B1361+1,'TimeSeries - Formatted'!K$1)</f>
        <v>49</v>
      </c>
      <c r="R1361">
        <f>SUM(O$4:O1361)</f>
        <v>66</v>
      </c>
      <c r="S1361">
        <f>SUM(P$4:P1361)</f>
        <v>67</v>
      </c>
      <c r="U1361" s="1">
        <f t="shared" si="508"/>
        <v>2.620967741935476E-2</v>
      </c>
      <c r="V1361" s="1">
        <f t="shared" si="509"/>
        <v>2.4190401872805189E-2</v>
      </c>
      <c r="W1361" s="1">
        <f t="shared" si="510"/>
        <v>1.305182341650668E-2</v>
      </c>
      <c r="X1361" s="1">
        <f t="shared" si="511"/>
        <v>5.2532833020637604E-3</v>
      </c>
      <c r="Y1361" s="1">
        <f t="shared" si="512"/>
        <v>0</v>
      </c>
      <c r="Z1361" s="1">
        <f t="shared" si="513"/>
        <v>8.3857442348007627E-3</v>
      </c>
      <c r="AA1361" s="1">
        <f t="shared" si="514"/>
        <v>-1.1854360711261558E-2</v>
      </c>
      <c r="AB1361" s="1">
        <f t="shared" si="515"/>
        <v>-2.3294509151414289E-2</v>
      </c>
      <c r="AD1361" s="2">
        <f t="shared" ca="1" si="499"/>
        <v>0</v>
      </c>
      <c r="AE1361" s="2">
        <f t="shared" ca="1" si="500"/>
        <v>0</v>
      </c>
      <c r="AF1361" s="2">
        <f t="shared" ca="1" si="501"/>
        <v>0</v>
      </c>
      <c r="AG1361" s="2">
        <f t="shared" ca="1" si="502"/>
        <v>1</v>
      </c>
      <c r="AH1361" s="2">
        <f t="shared" ca="1" si="503"/>
        <v>1</v>
      </c>
      <c r="AI1361" s="2">
        <f t="shared" ca="1" si="504"/>
        <v>0</v>
      </c>
      <c r="AJ1361" s="2">
        <f t="shared" ca="1" si="505"/>
        <v>0</v>
      </c>
      <c r="AK1361" s="2">
        <f t="shared" ca="1" si="506"/>
        <v>0</v>
      </c>
      <c r="AM1361">
        <f ca="1">+IF(COUNTIFS(AM$4:AM1360,1,$Q$4:$Q1360,$Q1361)=1,0,IF(U1361*AD1361&lt;$AO$1,1,0))</f>
        <v>0</v>
      </c>
      <c r="AN1361">
        <f ca="1">+IF(COUNTIFS(AN$4:AN1360,1,$Q$4:$Q1360,$Q1361)=1,0,IF(V1361*AE1361&lt;$AO$1,1,0))</f>
        <v>0</v>
      </c>
      <c r="AO1361">
        <f ca="1">+IF(COUNTIFS(AO$4:AO1360,1,$Q$4:$Q1360,$Q1361)=1,0,IF(W1361*AF1361&lt;$AO$1,1,0))</f>
        <v>0</v>
      </c>
      <c r="AP1361">
        <f ca="1">+IF(COUNTIFS(AP$4:AP1360,1,$Q$4:$Q1360,$Q1361)=1,0,IF(X1361*AG1361&lt;$AO$1,1,0))</f>
        <v>0</v>
      </c>
      <c r="AQ1361">
        <f ca="1">+IF(COUNTIFS(AQ$4:AQ1360,1,$Q$4:$Q1360,$Q1361)=1,0,IF(Y1361*AH1361&lt;$AO$1,1,0))</f>
        <v>0</v>
      </c>
      <c r="AR1361">
        <f ca="1">+IF(COUNTIFS(AR$4:AR1360,1,$Q$4:$Q1360,$Q1361)=1,0,IF(Z1361*AI1361&lt;$AO$1,1,0))</f>
        <v>0</v>
      </c>
      <c r="AS1361">
        <f ca="1">+IF(COUNTIFS(AS$4:AS1360,1,$Q$4:$Q1360,$Q1361)=1,0,IF(AA1361*AJ1361&lt;$AO$1,1,0))</f>
        <v>0</v>
      </c>
      <c r="AT1361">
        <f ca="1">+IF(COUNTIFS(AT$4:AT1360,1,$Q$4:$Q1360,$Q1361)=1,0,IF(AB1361*AK1361&lt;$AO$1,1,0))</f>
        <v>0</v>
      </c>
      <c r="AU1361">
        <f t="shared" ca="1" si="497"/>
        <v>0</v>
      </c>
      <c r="AW1361">
        <f ca="1">1*(COUNTIFS($Q$4:$Q1360,Q1361,AU$4:AU1360,1)&gt;0)</f>
        <v>0</v>
      </c>
      <c r="AX1361" t="str">
        <f t="shared" ca="1" si="507"/>
        <v/>
      </c>
    </row>
    <row r="1362" spans="2:50" x14ac:dyDescent="0.35">
      <c r="B1362">
        <f t="shared" si="498"/>
        <v>1359</v>
      </c>
      <c r="C1362" s="5">
        <f>AVERAGEIFS(TimeSeries!1360:1360,TimeSeries!$1:$1,"&lt;="&amp;C$3,TimeSeries!$1:$1,"&gt;="&amp;C$2)</f>
        <v>129.44999999999999</v>
      </c>
      <c r="D1362" s="5">
        <f>AVERAGEIFS(TimeSeries!1360:1360,TimeSeries!$1:$1,"&lt;="&amp;D$3,TimeSeries!$1:$1,"&gt;="&amp;D$2)</f>
        <v>132.94999999999999</v>
      </c>
      <c r="E1362" s="5">
        <f>AVERAGEIFS(TimeSeries!1360:1360,TimeSeries!$1:$1,"&lt;="&amp;E$3,TimeSeries!$1:$1,"&gt;="&amp;E$2)</f>
        <v>134.4</v>
      </c>
      <c r="F1362" s="5">
        <f>AVERAGEIFS(TimeSeries!1360:1360,TimeSeries!$1:$1,"&lt;="&amp;F$3,TimeSeries!$1:$1,"&gt;="&amp;F$2)</f>
        <v>136.4</v>
      </c>
      <c r="G1362" s="5">
        <f>AVERAGEIFS(TimeSeries!1360:1360,TimeSeries!$1:$1,"&lt;="&amp;G$3,TimeSeries!$1:$1,"&gt;="&amp;G$2)</f>
        <v>131.44999999999999</v>
      </c>
      <c r="H1362" s="5">
        <f>AVERAGEIFS(TimeSeries!1360:1360,TimeSeries!$1:$1,"&lt;="&amp;H$3,TimeSeries!$1:$1,"&gt;="&amp;H$2)</f>
        <v>122.45</v>
      </c>
      <c r="I1362" s="5">
        <f>AVERAGEIFS(TimeSeries!1360:1360,TimeSeries!$1:$1,"&lt;="&amp;I$3,TimeSeries!$1:$1,"&gt;="&amp;I$2)</f>
        <v>118.9</v>
      </c>
      <c r="J1362" s="5">
        <f>AVERAGEIFS(TimeSeries!1360:1360,TimeSeries!$1:$1,"&lt;="&amp;J$3,TimeSeries!$1:$1,"&gt;="&amp;J$2)</f>
        <v>118.8</v>
      </c>
      <c r="K1362" s="5">
        <f>+TimeSeries!I1360</f>
        <v>128.55000000000001</v>
      </c>
      <c r="M1362">
        <f t="shared" si="493"/>
        <v>118.00625000000001</v>
      </c>
      <c r="N1362">
        <f t="shared" si="494"/>
        <v>125.41249999999999</v>
      </c>
      <c r="O1362">
        <f t="shared" si="496"/>
        <v>0</v>
      </c>
      <c r="P1362">
        <f t="shared" si="495"/>
        <v>0</v>
      </c>
      <c r="Q1362">
        <f>+INDEX(TimeSeries!$A:$ZZ,'TimeSeries - Formatted'!$B1362+1,'TimeSeries - Formatted'!K$1)</f>
        <v>49</v>
      </c>
      <c r="R1362">
        <f>SUM(O$4:O1362)</f>
        <v>66</v>
      </c>
      <c r="S1362">
        <f>SUM(P$4:P1362)</f>
        <v>67</v>
      </c>
      <c r="U1362" s="1">
        <f t="shared" si="508"/>
        <v>1.72888015717092E-2</v>
      </c>
      <c r="V1362" s="1">
        <f t="shared" si="509"/>
        <v>1.2952380952380826E-2</v>
      </c>
      <c r="W1362" s="1">
        <f t="shared" si="510"/>
        <v>1.8567639257294655E-2</v>
      </c>
      <c r="X1362" s="1">
        <f t="shared" si="511"/>
        <v>1.8290406868234577E-2</v>
      </c>
      <c r="Y1362" s="1">
        <f t="shared" si="512"/>
        <v>1.3102119460500772E-2</v>
      </c>
      <c r="Z1362" s="1">
        <f t="shared" si="513"/>
        <v>1.8295218295218296E-2</v>
      </c>
      <c r="AA1362" s="1">
        <f t="shared" si="514"/>
        <v>1.8851756640959838E-2</v>
      </c>
      <c r="AB1362" s="1">
        <f t="shared" si="515"/>
        <v>0</v>
      </c>
      <c r="AD1362" s="2">
        <f t="shared" ca="1" si="499"/>
        <v>1</v>
      </c>
      <c r="AE1362" s="2">
        <f t="shared" ca="1" si="500"/>
        <v>1</v>
      </c>
      <c r="AF1362" s="2">
        <f t="shared" ca="1" si="501"/>
        <v>1</v>
      </c>
      <c r="AG1362" s="2">
        <f t="shared" ca="1" si="502"/>
        <v>1</v>
      </c>
      <c r="AH1362" s="2">
        <f t="shared" ca="1" si="503"/>
        <v>1</v>
      </c>
      <c r="AI1362" s="2">
        <f t="shared" ca="1" si="504"/>
        <v>1</v>
      </c>
      <c r="AJ1362" s="2">
        <f t="shared" ca="1" si="505"/>
        <v>0</v>
      </c>
      <c r="AK1362" s="2">
        <f t="shared" ca="1" si="506"/>
        <v>0</v>
      </c>
      <c r="AM1362">
        <f ca="1">+IF(COUNTIFS(AM$4:AM1361,1,$Q$4:$Q1361,$Q1362)=1,0,IF(U1362*AD1362&lt;$AO$1,1,0))</f>
        <v>0</v>
      </c>
      <c r="AN1362">
        <f ca="1">+IF(COUNTIFS(AN$4:AN1361,1,$Q$4:$Q1361,$Q1362)=1,0,IF(V1362*AE1362&lt;$AO$1,1,0))</f>
        <v>0</v>
      </c>
      <c r="AO1362">
        <f ca="1">+IF(COUNTIFS(AO$4:AO1361,1,$Q$4:$Q1361,$Q1362)=1,0,IF(W1362*AF1362&lt;$AO$1,1,0))</f>
        <v>0</v>
      </c>
      <c r="AP1362">
        <f ca="1">+IF(COUNTIFS(AP$4:AP1361,1,$Q$4:$Q1361,$Q1362)=1,0,IF(X1362*AG1362&lt;$AO$1,1,0))</f>
        <v>0</v>
      </c>
      <c r="AQ1362">
        <f ca="1">+IF(COUNTIFS(AQ$4:AQ1361,1,$Q$4:$Q1361,$Q1362)=1,0,IF(Y1362*AH1362&lt;$AO$1,1,0))</f>
        <v>0</v>
      </c>
      <c r="AR1362">
        <f ca="1">+IF(COUNTIFS(AR$4:AR1361,1,$Q$4:$Q1361,$Q1362)=1,0,IF(Z1362*AI1362&lt;$AO$1,1,0))</f>
        <v>0</v>
      </c>
      <c r="AS1362">
        <f ca="1">+IF(COUNTIFS(AS$4:AS1361,1,$Q$4:$Q1361,$Q1362)=1,0,IF(AA1362*AJ1362&lt;$AO$1,1,0))</f>
        <v>0</v>
      </c>
      <c r="AT1362">
        <f ca="1">+IF(COUNTIFS(AT$4:AT1361,1,$Q$4:$Q1361,$Q1362)=1,0,IF(AB1362*AK1362&lt;$AO$1,1,0))</f>
        <v>0</v>
      </c>
      <c r="AU1362">
        <f t="shared" ca="1" si="497"/>
        <v>0</v>
      </c>
      <c r="AW1362">
        <f ca="1">1*(COUNTIFS($Q$4:$Q1361,Q1362,AU$4:AU1361,1)&gt;0)</f>
        <v>0</v>
      </c>
      <c r="AX1362" t="str">
        <f t="shared" ca="1" si="507"/>
        <v/>
      </c>
    </row>
    <row r="1363" spans="2:50" x14ac:dyDescent="0.35">
      <c r="B1363">
        <f t="shared" si="498"/>
        <v>1360</v>
      </c>
      <c r="C1363" s="5">
        <f>AVERAGEIFS(TimeSeries!1361:1361,TimeSeries!$1:$1,"&lt;="&amp;C$3,TimeSeries!$1:$1,"&gt;="&amp;C$2)</f>
        <v>131.19999999999999</v>
      </c>
      <c r="D1363" s="5">
        <f>AVERAGEIFS(TimeSeries!1361:1361,TimeSeries!$1:$1,"&lt;="&amp;D$3,TimeSeries!$1:$1,"&gt;="&amp;D$2)</f>
        <v>134.19999999999999</v>
      </c>
      <c r="E1363" s="5">
        <f>AVERAGEIFS(TimeSeries!1361:1361,TimeSeries!$1:$1,"&lt;="&amp;E$3,TimeSeries!$1:$1,"&gt;="&amp;E$2)</f>
        <v>135.6</v>
      </c>
      <c r="F1363" s="5">
        <f>AVERAGEIFS(TimeSeries!1361:1361,TimeSeries!$1:$1,"&lt;="&amp;F$3,TimeSeries!$1:$1,"&gt;="&amp;F$2)</f>
        <v>137.6</v>
      </c>
      <c r="G1363" s="5">
        <f>AVERAGEIFS(TimeSeries!1361:1361,TimeSeries!$1:$1,"&lt;="&amp;G$3,TimeSeries!$1:$1,"&gt;="&amp;G$2)</f>
        <v>133.35</v>
      </c>
      <c r="H1363" s="5">
        <f>AVERAGEIFS(TimeSeries!1361:1361,TimeSeries!$1:$1,"&lt;="&amp;H$3,TimeSeries!$1:$1,"&gt;="&amp;H$2)</f>
        <v>124.85</v>
      </c>
      <c r="I1363" s="5">
        <f>AVERAGEIFS(TimeSeries!1361:1361,TimeSeries!$1:$1,"&lt;="&amp;I$3,TimeSeries!$1:$1,"&gt;="&amp;I$2)</f>
        <v>121.3</v>
      </c>
      <c r="J1363" s="5">
        <f>AVERAGEIFS(TimeSeries!1361:1361,TimeSeries!$1:$1,"&lt;="&amp;J$3,TimeSeries!$1:$1,"&gt;="&amp;J$2)</f>
        <v>121.6</v>
      </c>
      <c r="K1363" s="5">
        <f>+TimeSeries!I1361</f>
        <v>130.36249999999998</v>
      </c>
      <c r="M1363">
        <f t="shared" si="493"/>
        <v>118.00625000000001</v>
      </c>
      <c r="N1363">
        <f t="shared" si="494"/>
        <v>125.41249999999999</v>
      </c>
      <c r="O1363">
        <f t="shared" si="496"/>
        <v>0</v>
      </c>
      <c r="P1363">
        <f t="shared" si="495"/>
        <v>0</v>
      </c>
      <c r="Q1363">
        <f>+INDEX(TimeSeries!$A:$ZZ,'TimeSeries - Formatted'!$B1363+1,'TimeSeries - Formatted'!K$1)</f>
        <v>49</v>
      </c>
      <c r="R1363">
        <f>SUM(O$4:O1363)</f>
        <v>66</v>
      </c>
      <c r="S1363">
        <f>SUM(P$4:P1363)</f>
        <v>67</v>
      </c>
      <c r="U1363" s="1">
        <f t="shared" si="508"/>
        <v>1.351873310158358E-2</v>
      </c>
      <c r="V1363" s="1">
        <f t="shared" si="509"/>
        <v>9.4020308386610907E-3</v>
      </c>
      <c r="W1363" s="1">
        <f t="shared" si="510"/>
        <v>8.9285714285713969E-3</v>
      </c>
      <c r="X1363" s="1">
        <f t="shared" si="511"/>
        <v>8.7976539589442737E-3</v>
      </c>
      <c r="Y1363" s="1">
        <f t="shared" si="512"/>
        <v>1.4454165081780213E-2</v>
      </c>
      <c r="Z1363" s="1">
        <f t="shared" si="513"/>
        <v>1.959983666802767E-2</v>
      </c>
      <c r="AA1363" s="1">
        <f t="shared" si="514"/>
        <v>2.0185029436501134E-2</v>
      </c>
      <c r="AB1363" s="1">
        <f t="shared" si="515"/>
        <v>2.3569023569023573E-2</v>
      </c>
      <c r="AD1363" s="2">
        <f t="shared" ca="1" si="499"/>
        <v>1</v>
      </c>
      <c r="AE1363" s="2">
        <f t="shared" ca="1" si="500"/>
        <v>1</v>
      </c>
      <c r="AF1363" s="2">
        <f t="shared" ca="1" si="501"/>
        <v>1</v>
      </c>
      <c r="AG1363" s="2">
        <f t="shared" ca="1" si="502"/>
        <v>1</v>
      </c>
      <c r="AH1363" s="2">
        <f t="shared" ca="1" si="503"/>
        <v>1</v>
      </c>
      <c r="AI1363" s="2">
        <f t="shared" ca="1" si="504"/>
        <v>1</v>
      </c>
      <c r="AJ1363" s="2">
        <f t="shared" ca="1" si="505"/>
        <v>1</v>
      </c>
      <c r="AK1363" s="2">
        <f t="shared" ca="1" si="506"/>
        <v>0</v>
      </c>
      <c r="AM1363">
        <f ca="1">+IF(COUNTIFS(AM$4:AM1362,1,$Q$4:$Q1362,$Q1363)=1,0,IF(U1363*AD1363&lt;$AO$1,1,0))</f>
        <v>0</v>
      </c>
      <c r="AN1363">
        <f ca="1">+IF(COUNTIFS(AN$4:AN1362,1,$Q$4:$Q1362,$Q1363)=1,0,IF(V1363*AE1363&lt;$AO$1,1,0))</f>
        <v>0</v>
      </c>
      <c r="AO1363">
        <f ca="1">+IF(COUNTIFS(AO$4:AO1362,1,$Q$4:$Q1362,$Q1363)=1,0,IF(W1363*AF1363&lt;$AO$1,1,0))</f>
        <v>0</v>
      </c>
      <c r="AP1363">
        <f ca="1">+IF(COUNTIFS(AP$4:AP1362,1,$Q$4:$Q1362,$Q1363)=1,0,IF(X1363*AG1363&lt;$AO$1,1,0))</f>
        <v>0</v>
      </c>
      <c r="AQ1363">
        <f ca="1">+IF(COUNTIFS(AQ$4:AQ1362,1,$Q$4:$Q1362,$Q1363)=1,0,IF(Y1363*AH1363&lt;$AO$1,1,0))</f>
        <v>0</v>
      </c>
      <c r="AR1363">
        <f ca="1">+IF(COUNTIFS(AR$4:AR1362,1,$Q$4:$Q1362,$Q1363)=1,0,IF(Z1363*AI1363&lt;$AO$1,1,0))</f>
        <v>0</v>
      </c>
      <c r="AS1363">
        <f ca="1">+IF(COUNTIFS(AS$4:AS1362,1,$Q$4:$Q1362,$Q1363)=1,0,IF(AA1363*AJ1363&lt;$AO$1,1,0))</f>
        <v>0</v>
      </c>
      <c r="AT1363">
        <f ca="1">+IF(COUNTIFS(AT$4:AT1362,1,$Q$4:$Q1362,$Q1363)=1,0,IF(AB1363*AK1363&lt;$AO$1,1,0))</f>
        <v>0</v>
      </c>
      <c r="AU1363">
        <f t="shared" ca="1" si="497"/>
        <v>0</v>
      </c>
      <c r="AW1363">
        <f ca="1">1*(COUNTIFS($Q$4:$Q1362,Q1363,AU$4:AU1362,1)&gt;0)</f>
        <v>0</v>
      </c>
      <c r="AX1363" t="str">
        <f t="shared" ca="1" si="507"/>
        <v/>
      </c>
    </row>
    <row r="1364" spans="2:50" x14ac:dyDescent="0.35">
      <c r="B1364">
        <f t="shared" si="498"/>
        <v>1361</v>
      </c>
      <c r="C1364" s="5">
        <f>AVERAGEIFS(TimeSeries!1362:1362,TimeSeries!$1:$1,"&lt;="&amp;C$3,TimeSeries!$1:$1,"&gt;="&amp;C$2)</f>
        <v>132.9</v>
      </c>
      <c r="D1364" s="5">
        <f>AVERAGEIFS(TimeSeries!1362:1362,TimeSeries!$1:$1,"&lt;="&amp;D$3,TimeSeries!$1:$1,"&gt;="&amp;D$2)</f>
        <v>135.9</v>
      </c>
      <c r="E1364" s="5">
        <f>AVERAGEIFS(TimeSeries!1362:1362,TimeSeries!$1:$1,"&lt;="&amp;E$3,TimeSeries!$1:$1,"&gt;="&amp;E$2)</f>
        <v>137.30000000000001</v>
      </c>
      <c r="F1364" s="5">
        <f>AVERAGEIFS(TimeSeries!1362:1362,TimeSeries!$1:$1,"&lt;="&amp;F$3,TimeSeries!$1:$1,"&gt;="&amp;F$2)</f>
        <v>138.80000000000001</v>
      </c>
      <c r="G1364" s="5">
        <f>AVERAGEIFS(TimeSeries!1362:1362,TimeSeries!$1:$1,"&lt;="&amp;G$3,TimeSeries!$1:$1,"&gt;="&amp;G$2)</f>
        <v>134.55000000000001</v>
      </c>
      <c r="H1364" s="5">
        <f>AVERAGEIFS(TimeSeries!1362:1362,TimeSeries!$1:$1,"&lt;="&amp;H$3,TimeSeries!$1:$1,"&gt;="&amp;H$2)</f>
        <v>126.05</v>
      </c>
      <c r="I1364" s="5">
        <f>AVERAGEIFS(TimeSeries!1362:1362,TimeSeries!$1:$1,"&lt;="&amp;I$3,TimeSeries!$1:$1,"&gt;="&amp;I$2)</f>
        <v>122.5</v>
      </c>
      <c r="J1364" s="5">
        <f>AVERAGEIFS(TimeSeries!1362:1362,TimeSeries!$1:$1,"&lt;="&amp;J$3,TimeSeries!$1:$1,"&gt;="&amp;J$2)</f>
        <v>123</v>
      </c>
      <c r="K1364" s="5">
        <f>+TimeSeries!I1362</f>
        <v>131.8125</v>
      </c>
      <c r="M1364">
        <f t="shared" si="493"/>
        <v>118.00625000000001</v>
      </c>
      <c r="N1364">
        <f t="shared" si="494"/>
        <v>125.41249999999999</v>
      </c>
      <c r="O1364">
        <f t="shared" si="496"/>
        <v>0</v>
      </c>
      <c r="P1364">
        <f t="shared" si="495"/>
        <v>0</v>
      </c>
      <c r="Q1364">
        <f>+INDEX(TimeSeries!$A:$ZZ,'TimeSeries - Formatted'!$B1364+1,'TimeSeries - Formatted'!K$1)</f>
        <v>49</v>
      </c>
      <c r="R1364">
        <f>SUM(O$4:O1364)</f>
        <v>66</v>
      </c>
      <c r="S1364">
        <f>SUM(P$4:P1364)</f>
        <v>67</v>
      </c>
      <c r="U1364" s="1">
        <f t="shared" si="508"/>
        <v>1.2957317073170938E-2</v>
      </c>
      <c r="V1364" s="1">
        <f t="shared" si="509"/>
        <v>1.266766020864396E-2</v>
      </c>
      <c r="W1364" s="1">
        <f t="shared" si="510"/>
        <v>1.2536873156342221E-2</v>
      </c>
      <c r="X1364" s="1">
        <f t="shared" si="511"/>
        <v>8.720930232558155E-3</v>
      </c>
      <c r="Y1364" s="1">
        <f t="shared" si="512"/>
        <v>8.9988751406075984E-3</v>
      </c>
      <c r="Z1364" s="1">
        <f t="shared" si="513"/>
        <v>9.6115338406086437E-3</v>
      </c>
      <c r="AA1364" s="1">
        <f t="shared" si="514"/>
        <v>9.8928276999175058E-3</v>
      </c>
      <c r="AB1364" s="1">
        <f t="shared" si="515"/>
        <v>1.1513157894736947E-2</v>
      </c>
      <c r="AD1364" s="2">
        <f t="shared" ca="1" si="499"/>
        <v>1</v>
      </c>
      <c r="AE1364" s="2">
        <f t="shared" ca="1" si="500"/>
        <v>1</v>
      </c>
      <c r="AF1364" s="2">
        <f t="shared" ca="1" si="501"/>
        <v>1</v>
      </c>
      <c r="AG1364" s="2">
        <f t="shared" ca="1" si="502"/>
        <v>1</v>
      </c>
      <c r="AH1364" s="2">
        <f t="shared" ca="1" si="503"/>
        <v>1</v>
      </c>
      <c r="AI1364" s="2">
        <f t="shared" ca="1" si="504"/>
        <v>1</v>
      </c>
      <c r="AJ1364" s="2">
        <f t="shared" ca="1" si="505"/>
        <v>1</v>
      </c>
      <c r="AK1364" s="2">
        <f t="shared" ca="1" si="506"/>
        <v>1</v>
      </c>
      <c r="AM1364">
        <f ca="1">+IF(COUNTIFS(AM$4:AM1363,1,$Q$4:$Q1363,$Q1364)=1,0,IF(U1364*AD1364&lt;$AO$1,1,0))</f>
        <v>0</v>
      </c>
      <c r="AN1364">
        <f ca="1">+IF(COUNTIFS(AN$4:AN1363,1,$Q$4:$Q1363,$Q1364)=1,0,IF(V1364*AE1364&lt;$AO$1,1,0))</f>
        <v>0</v>
      </c>
      <c r="AO1364">
        <f ca="1">+IF(COUNTIFS(AO$4:AO1363,1,$Q$4:$Q1363,$Q1364)=1,0,IF(W1364*AF1364&lt;$AO$1,1,0))</f>
        <v>0</v>
      </c>
      <c r="AP1364">
        <f ca="1">+IF(COUNTIFS(AP$4:AP1363,1,$Q$4:$Q1363,$Q1364)=1,0,IF(X1364*AG1364&lt;$AO$1,1,0))</f>
        <v>0</v>
      </c>
      <c r="AQ1364">
        <f ca="1">+IF(COUNTIFS(AQ$4:AQ1363,1,$Q$4:$Q1363,$Q1364)=1,0,IF(Y1364*AH1364&lt;$AO$1,1,0))</f>
        <v>0</v>
      </c>
      <c r="AR1364">
        <f ca="1">+IF(COUNTIFS(AR$4:AR1363,1,$Q$4:$Q1363,$Q1364)=1,0,IF(Z1364*AI1364&lt;$AO$1,1,0))</f>
        <v>0</v>
      </c>
      <c r="AS1364">
        <f ca="1">+IF(COUNTIFS(AS$4:AS1363,1,$Q$4:$Q1363,$Q1364)=1,0,IF(AA1364*AJ1364&lt;$AO$1,1,0))</f>
        <v>0</v>
      </c>
      <c r="AT1364">
        <f ca="1">+IF(COUNTIFS(AT$4:AT1363,1,$Q$4:$Q1363,$Q1364)=1,0,IF(AB1364*AK1364&lt;$AO$1,1,0))</f>
        <v>0</v>
      </c>
      <c r="AU1364">
        <f t="shared" ca="1" si="497"/>
        <v>0</v>
      </c>
      <c r="AW1364">
        <f ca="1">1*(COUNTIFS($Q$4:$Q1363,Q1364,AU$4:AU1363,1)&gt;0)</f>
        <v>0</v>
      </c>
      <c r="AX1364" t="str">
        <f t="shared" ca="1" si="507"/>
        <v/>
      </c>
    </row>
    <row r="1365" spans="2:50" x14ac:dyDescent="0.35">
      <c r="B1365">
        <f t="shared" si="498"/>
        <v>1362</v>
      </c>
      <c r="C1365" s="5">
        <f>AVERAGEIFS(TimeSeries!1363:1363,TimeSeries!$1:$1,"&lt;="&amp;C$3,TimeSeries!$1:$1,"&gt;="&amp;C$2)</f>
        <v>134.1</v>
      </c>
      <c r="D1365" s="5">
        <f>AVERAGEIFS(TimeSeries!1363:1363,TimeSeries!$1:$1,"&lt;="&amp;D$3,TimeSeries!$1:$1,"&gt;="&amp;D$2)</f>
        <v>137.6</v>
      </c>
      <c r="E1365" s="5">
        <f>AVERAGEIFS(TimeSeries!1363:1363,TimeSeries!$1:$1,"&lt;="&amp;E$3,TimeSeries!$1:$1,"&gt;="&amp;E$2)</f>
        <v>139</v>
      </c>
      <c r="F1365" s="5">
        <f>AVERAGEIFS(TimeSeries!1363:1363,TimeSeries!$1:$1,"&lt;="&amp;F$3,TimeSeries!$1:$1,"&gt;="&amp;F$2)</f>
        <v>140</v>
      </c>
      <c r="G1365" s="5">
        <f>AVERAGEIFS(TimeSeries!1363:1363,TimeSeries!$1:$1,"&lt;="&amp;G$3,TimeSeries!$1:$1,"&gt;="&amp;G$2)</f>
        <v>135.05000000000001</v>
      </c>
      <c r="H1365" s="5">
        <f>AVERAGEIFS(TimeSeries!1363:1363,TimeSeries!$1:$1,"&lt;="&amp;H$3,TimeSeries!$1:$1,"&gt;="&amp;H$2)</f>
        <v>126.55</v>
      </c>
      <c r="I1365" s="5">
        <f>AVERAGEIFS(TimeSeries!1363:1363,TimeSeries!$1:$1,"&lt;="&amp;I$3,TimeSeries!$1:$1,"&gt;="&amp;I$2)</f>
        <v>123.75</v>
      </c>
      <c r="J1365" s="5">
        <f>AVERAGEIFS(TimeSeries!1363:1363,TimeSeries!$1:$1,"&lt;="&amp;J$3,TimeSeries!$1:$1,"&gt;="&amp;J$2)</f>
        <v>124.5</v>
      </c>
      <c r="K1365" s="5">
        <f>+TimeSeries!I1363</f>
        <v>132.97500000000002</v>
      </c>
      <c r="M1365">
        <f t="shared" si="493"/>
        <v>118.00625000000001</v>
      </c>
      <c r="N1365">
        <f t="shared" si="494"/>
        <v>125.41249999999999</v>
      </c>
      <c r="O1365">
        <f t="shared" si="496"/>
        <v>0</v>
      </c>
      <c r="P1365">
        <f t="shared" si="495"/>
        <v>0</v>
      </c>
      <c r="Q1365">
        <f>+INDEX(TimeSeries!$A:$ZZ,'TimeSeries - Formatted'!$B1365+1,'TimeSeries - Formatted'!K$1)</f>
        <v>49</v>
      </c>
      <c r="R1365">
        <f>SUM(O$4:O1365)</f>
        <v>66</v>
      </c>
      <c r="S1365">
        <f>SUM(P$4:P1365)</f>
        <v>67</v>
      </c>
      <c r="U1365" s="1">
        <f t="shared" si="508"/>
        <v>9.0293453724603623E-3</v>
      </c>
      <c r="V1365" s="1">
        <f t="shared" si="509"/>
        <v>1.2509197939661432E-2</v>
      </c>
      <c r="W1365" s="1">
        <f t="shared" si="510"/>
        <v>1.2381646030589888E-2</v>
      </c>
      <c r="X1365" s="1">
        <f t="shared" si="511"/>
        <v>8.6455331412103043E-3</v>
      </c>
      <c r="Y1365" s="1">
        <f t="shared" si="512"/>
        <v>3.7160906726123599E-3</v>
      </c>
      <c r="Z1365" s="1">
        <f t="shared" si="513"/>
        <v>3.9666798889330668E-3</v>
      </c>
      <c r="AA1365" s="1">
        <f t="shared" si="514"/>
        <v>1.0204081632652962E-2</v>
      </c>
      <c r="AB1365" s="1">
        <f t="shared" si="515"/>
        <v>1.2195121951219523E-2</v>
      </c>
      <c r="AD1365" s="2">
        <f t="shared" ca="1" si="499"/>
        <v>1</v>
      </c>
      <c r="AE1365" s="2">
        <f t="shared" ca="1" si="500"/>
        <v>1</v>
      </c>
      <c r="AF1365" s="2">
        <f t="shared" ca="1" si="501"/>
        <v>1</v>
      </c>
      <c r="AG1365" s="2">
        <f t="shared" ca="1" si="502"/>
        <v>1</v>
      </c>
      <c r="AH1365" s="2">
        <f t="shared" ca="1" si="503"/>
        <v>1</v>
      </c>
      <c r="AI1365" s="2">
        <f t="shared" ca="1" si="504"/>
        <v>1</v>
      </c>
      <c r="AJ1365" s="2">
        <f t="shared" ca="1" si="505"/>
        <v>1</v>
      </c>
      <c r="AK1365" s="2">
        <f t="shared" ca="1" si="506"/>
        <v>1</v>
      </c>
      <c r="AM1365">
        <f ca="1">+IF(COUNTIFS(AM$4:AM1364,1,$Q$4:$Q1364,$Q1365)=1,0,IF(U1365*AD1365&lt;$AO$1,1,0))</f>
        <v>0</v>
      </c>
      <c r="AN1365">
        <f ca="1">+IF(COUNTIFS(AN$4:AN1364,1,$Q$4:$Q1364,$Q1365)=1,0,IF(V1365*AE1365&lt;$AO$1,1,0))</f>
        <v>0</v>
      </c>
      <c r="AO1365">
        <f ca="1">+IF(COUNTIFS(AO$4:AO1364,1,$Q$4:$Q1364,$Q1365)=1,0,IF(W1365*AF1365&lt;$AO$1,1,0))</f>
        <v>0</v>
      </c>
      <c r="AP1365">
        <f ca="1">+IF(COUNTIFS(AP$4:AP1364,1,$Q$4:$Q1364,$Q1365)=1,0,IF(X1365*AG1365&lt;$AO$1,1,0))</f>
        <v>0</v>
      </c>
      <c r="AQ1365">
        <f ca="1">+IF(COUNTIFS(AQ$4:AQ1364,1,$Q$4:$Q1364,$Q1365)=1,0,IF(Y1365*AH1365&lt;$AO$1,1,0))</f>
        <v>0</v>
      </c>
      <c r="AR1365">
        <f ca="1">+IF(COUNTIFS(AR$4:AR1364,1,$Q$4:$Q1364,$Q1365)=1,0,IF(Z1365*AI1365&lt;$AO$1,1,0))</f>
        <v>0</v>
      </c>
      <c r="AS1365">
        <f ca="1">+IF(COUNTIFS(AS$4:AS1364,1,$Q$4:$Q1364,$Q1365)=1,0,IF(AA1365*AJ1365&lt;$AO$1,1,0))</f>
        <v>0</v>
      </c>
      <c r="AT1365">
        <f ca="1">+IF(COUNTIFS(AT$4:AT1364,1,$Q$4:$Q1364,$Q1365)=1,0,IF(AB1365*AK1365&lt;$AO$1,1,0))</f>
        <v>0</v>
      </c>
      <c r="AU1365">
        <f t="shared" ca="1" si="497"/>
        <v>0</v>
      </c>
      <c r="AW1365">
        <f ca="1">1*(COUNTIFS($Q$4:$Q1364,Q1365,AU$4:AU1364,1)&gt;0)</f>
        <v>0</v>
      </c>
      <c r="AX1365" t="str">
        <f t="shared" ca="1" si="507"/>
        <v/>
      </c>
    </row>
    <row r="1366" spans="2:50" x14ac:dyDescent="0.35">
      <c r="B1366">
        <f t="shared" si="498"/>
        <v>1363</v>
      </c>
      <c r="C1366" s="5">
        <f>AVERAGEIFS(TimeSeries!1364:1364,TimeSeries!$1:$1,"&lt;="&amp;C$3,TimeSeries!$1:$1,"&gt;="&amp;C$2)</f>
        <v>135.30000000000001</v>
      </c>
      <c r="D1366" s="5">
        <f>AVERAGEIFS(TimeSeries!1364:1364,TimeSeries!$1:$1,"&lt;="&amp;D$3,TimeSeries!$1:$1,"&gt;="&amp;D$2)</f>
        <v>139.30000000000001</v>
      </c>
      <c r="E1366" s="5">
        <f>AVERAGEIFS(TimeSeries!1364:1364,TimeSeries!$1:$1,"&lt;="&amp;E$3,TimeSeries!$1:$1,"&gt;="&amp;E$2)</f>
        <v>140.69999999999999</v>
      </c>
      <c r="F1366" s="5">
        <f>AVERAGEIFS(TimeSeries!1364:1364,TimeSeries!$1:$1,"&lt;="&amp;F$3,TimeSeries!$1:$1,"&gt;="&amp;F$2)</f>
        <v>140.69999999999999</v>
      </c>
      <c r="G1366" s="5">
        <f>AVERAGEIFS(TimeSeries!1364:1364,TimeSeries!$1:$1,"&lt;="&amp;G$3,TimeSeries!$1:$1,"&gt;="&amp;G$2)</f>
        <v>135.75</v>
      </c>
      <c r="H1366" s="5">
        <f>AVERAGEIFS(TimeSeries!1364:1364,TimeSeries!$1:$1,"&lt;="&amp;H$3,TimeSeries!$1:$1,"&gt;="&amp;H$2)</f>
        <v>127.75</v>
      </c>
      <c r="I1366" s="5">
        <f>AVERAGEIFS(TimeSeries!1364:1364,TimeSeries!$1:$1,"&lt;="&amp;I$3,TimeSeries!$1:$1,"&gt;="&amp;I$2)</f>
        <v>124.95</v>
      </c>
      <c r="J1366" s="5">
        <f>AVERAGEIFS(TimeSeries!1364:1364,TimeSeries!$1:$1,"&lt;="&amp;J$3,TimeSeries!$1:$1,"&gt;="&amp;J$2)</f>
        <v>125.9</v>
      </c>
      <c r="K1366" s="5">
        <f>+TimeSeries!I1364</f>
        <v>134.17500000000001</v>
      </c>
      <c r="M1366">
        <f t="shared" si="493"/>
        <v>118.00625000000001</v>
      </c>
      <c r="N1366">
        <f t="shared" si="494"/>
        <v>125.41249999999999</v>
      </c>
      <c r="O1366">
        <f t="shared" si="496"/>
        <v>0</v>
      </c>
      <c r="P1366">
        <f t="shared" si="495"/>
        <v>0</v>
      </c>
      <c r="Q1366">
        <f>+INDEX(TimeSeries!$A:$ZZ,'TimeSeries - Formatted'!$B1366+1,'TimeSeries - Formatted'!K$1)</f>
        <v>49</v>
      </c>
      <c r="R1366">
        <f>SUM(O$4:O1366)</f>
        <v>66</v>
      </c>
      <c r="S1366">
        <f>SUM(P$4:P1366)</f>
        <v>67</v>
      </c>
      <c r="U1366" s="1">
        <f t="shared" si="508"/>
        <v>8.9485458612976743E-3</v>
      </c>
      <c r="V1366" s="1">
        <f t="shared" si="509"/>
        <v>1.2354651162790775E-2</v>
      </c>
      <c r="W1366" s="1">
        <f t="shared" si="510"/>
        <v>1.2230215827337965E-2</v>
      </c>
      <c r="X1366" s="1">
        <f t="shared" si="511"/>
        <v>4.9999999999998934E-3</v>
      </c>
      <c r="Y1366" s="1">
        <f t="shared" si="512"/>
        <v>5.1832654572379067E-3</v>
      </c>
      <c r="Z1366" s="1">
        <f t="shared" si="513"/>
        <v>9.4824180165942185E-3</v>
      </c>
      <c r="AA1366" s="1">
        <f t="shared" si="514"/>
        <v>9.6969696969697594E-3</v>
      </c>
      <c r="AB1366" s="1">
        <f t="shared" si="515"/>
        <v>1.1244979919678766E-2</v>
      </c>
      <c r="AD1366" s="2">
        <f t="shared" ca="1" si="499"/>
        <v>1</v>
      </c>
      <c r="AE1366" s="2">
        <f t="shared" ca="1" si="500"/>
        <v>1</v>
      </c>
      <c r="AF1366" s="2">
        <f t="shared" ca="1" si="501"/>
        <v>1</v>
      </c>
      <c r="AG1366" s="2">
        <f t="shared" ca="1" si="502"/>
        <v>1</v>
      </c>
      <c r="AH1366" s="2">
        <f t="shared" ca="1" si="503"/>
        <v>1</v>
      </c>
      <c r="AI1366" s="2">
        <f t="shared" ca="1" si="504"/>
        <v>1</v>
      </c>
      <c r="AJ1366" s="2">
        <f t="shared" ca="1" si="505"/>
        <v>1</v>
      </c>
      <c r="AK1366" s="2">
        <f t="shared" ca="1" si="506"/>
        <v>1</v>
      </c>
      <c r="AM1366">
        <f ca="1">+IF(COUNTIFS(AM$4:AM1365,1,$Q$4:$Q1365,$Q1366)=1,0,IF(U1366*AD1366&lt;$AO$1,1,0))</f>
        <v>0</v>
      </c>
      <c r="AN1366">
        <f ca="1">+IF(COUNTIFS(AN$4:AN1365,1,$Q$4:$Q1365,$Q1366)=1,0,IF(V1366*AE1366&lt;$AO$1,1,0))</f>
        <v>0</v>
      </c>
      <c r="AO1366">
        <f ca="1">+IF(COUNTIFS(AO$4:AO1365,1,$Q$4:$Q1365,$Q1366)=1,0,IF(W1366*AF1366&lt;$AO$1,1,0))</f>
        <v>0</v>
      </c>
      <c r="AP1366">
        <f ca="1">+IF(COUNTIFS(AP$4:AP1365,1,$Q$4:$Q1365,$Q1366)=1,0,IF(X1366*AG1366&lt;$AO$1,1,0))</f>
        <v>0</v>
      </c>
      <c r="AQ1366">
        <f ca="1">+IF(COUNTIFS(AQ$4:AQ1365,1,$Q$4:$Q1365,$Q1366)=1,0,IF(Y1366*AH1366&lt;$AO$1,1,0))</f>
        <v>0</v>
      </c>
      <c r="AR1366">
        <f ca="1">+IF(COUNTIFS(AR$4:AR1365,1,$Q$4:$Q1365,$Q1366)=1,0,IF(Z1366*AI1366&lt;$AO$1,1,0))</f>
        <v>0</v>
      </c>
      <c r="AS1366">
        <f ca="1">+IF(COUNTIFS(AS$4:AS1365,1,$Q$4:$Q1365,$Q1366)=1,0,IF(AA1366*AJ1366&lt;$AO$1,1,0))</f>
        <v>0</v>
      </c>
      <c r="AT1366">
        <f ca="1">+IF(COUNTIFS(AT$4:AT1365,1,$Q$4:$Q1365,$Q1366)=1,0,IF(AB1366*AK1366&lt;$AO$1,1,0))</f>
        <v>0</v>
      </c>
      <c r="AU1366">
        <f t="shared" ca="1" si="497"/>
        <v>0</v>
      </c>
      <c r="AW1366">
        <f ca="1">1*(COUNTIFS($Q$4:$Q1365,Q1366,AU$4:AU1365,1)&gt;0)</f>
        <v>0</v>
      </c>
      <c r="AX1366" t="str">
        <f t="shared" ca="1" si="507"/>
        <v/>
      </c>
    </row>
    <row r="1367" spans="2:50" x14ac:dyDescent="0.35">
      <c r="B1367">
        <f t="shared" si="498"/>
        <v>1364</v>
      </c>
      <c r="C1367" s="5">
        <f>AVERAGEIFS(TimeSeries!1365:1365,TimeSeries!$1:$1,"&lt;="&amp;C$3,TimeSeries!$1:$1,"&gt;="&amp;C$2)</f>
        <v>137.19999999999999</v>
      </c>
      <c r="D1367" s="5">
        <f>AVERAGEIFS(TimeSeries!1365:1365,TimeSeries!$1:$1,"&lt;="&amp;D$3,TimeSeries!$1:$1,"&gt;="&amp;D$2)</f>
        <v>143.69999999999999</v>
      </c>
      <c r="E1367" s="5">
        <f>AVERAGEIFS(TimeSeries!1365:1365,TimeSeries!$1:$1,"&lt;="&amp;E$3,TimeSeries!$1:$1,"&gt;="&amp;E$2)</f>
        <v>146.55000000000001</v>
      </c>
      <c r="F1367" s="5">
        <f>AVERAGEIFS(TimeSeries!1365:1365,TimeSeries!$1:$1,"&lt;="&amp;F$3,TimeSeries!$1:$1,"&gt;="&amp;F$2)</f>
        <v>145.05000000000001</v>
      </c>
      <c r="G1367" s="5">
        <f>AVERAGEIFS(TimeSeries!1365:1365,TimeSeries!$1:$1,"&lt;="&amp;G$3,TimeSeries!$1:$1,"&gt;="&amp;G$2)</f>
        <v>139.4</v>
      </c>
      <c r="H1367" s="5">
        <f>AVERAGEIFS(TimeSeries!1365:1365,TimeSeries!$1:$1,"&lt;="&amp;H$3,TimeSeries!$1:$1,"&gt;="&amp;H$2)</f>
        <v>130.4</v>
      </c>
      <c r="I1367" s="5">
        <f>AVERAGEIFS(TimeSeries!1365:1365,TimeSeries!$1:$1,"&lt;="&amp;I$3,TimeSeries!$1:$1,"&gt;="&amp;I$2)</f>
        <v>126.15</v>
      </c>
      <c r="J1367" s="5">
        <f>AVERAGEIFS(TimeSeries!1365:1365,TimeSeries!$1:$1,"&lt;="&amp;J$3,TimeSeries!$1:$1,"&gt;="&amp;J$2)</f>
        <v>127.3</v>
      </c>
      <c r="K1367" s="5">
        <f>+TimeSeries!I1365</f>
        <v>137.32499999999999</v>
      </c>
      <c r="M1367">
        <f t="shared" si="493"/>
        <v>118.00625000000001</v>
      </c>
      <c r="N1367">
        <f t="shared" si="494"/>
        <v>125.41249999999999</v>
      </c>
      <c r="O1367">
        <f t="shared" si="496"/>
        <v>0</v>
      </c>
      <c r="P1367">
        <f t="shared" si="495"/>
        <v>0</v>
      </c>
      <c r="Q1367">
        <f>+INDEX(TimeSeries!$A:$ZZ,'TimeSeries - Formatted'!$B1367+1,'TimeSeries - Formatted'!K$1)</f>
        <v>49</v>
      </c>
      <c r="R1367">
        <f>SUM(O$4:O1367)</f>
        <v>66</v>
      </c>
      <c r="S1367">
        <f>SUM(P$4:P1367)</f>
        <v>67</v>
      </c>
      <c r="U1367" s="1">
        <f t="shared" si="508"/>
        <v>1.4042867701404171E-2</v>
      </c>
      <c r="V1367" s="1">
        <f t="shared" si="509"/>
        <v>3.158650394831275E-2</v>
      </c>
      <c r="W1367" s="1">
        <f t="shared" si="510"/>
        <v>4.1577825159914816E-2</v>
      </c>
      <c r="X1367" s="1">
        <f t="shared" si="511"/>
        <v>3.0916844349680339E-2</v>
      </c>
      <c r="Y1367" s="1">
        <f t="shared" si="512"/>
        <v>2.6887661141804742E-2</v>
      </c>
      <c r="Z1367" s="1">
        <f t="shared" si="513"/>
        <v>2.0743639921722234E-2</v>
      </c>
      <c r="AA1367" s="1">
        <f t="shared" si="514"/>
        <v>9.6038415366146435E-3</v>
      </c>
      <c r="AB1367" s="1">
        <f t="shared" si="515"/>
        <v>1.1119936457505863E-2</v>
      </c>
      <c r="AD1367" s="2">
        <f t="shared" ca="1" si="499"/>
        <v>1</v>
      </c>
      <c r="AE1367" s="2">
        <f t="shared" ca="1" si="500"/>
        <v>1</v>
      </c>
      <c r="AF1367" s="2">
        <f t="shared" ca="1" si="501"/>
        <v>1</v>
      </c>
      <c r="AG1367" s="2">
        <f t="shared" ca="1" si="502"/>
        <v>1</v>
      </c>
      <c r="AH1367" s="2">
        <f t="shared" ca="1" si="503"/>
        <v>1</v>
      </c>
      <c r="AI1367" s="2">
        <f t="shared" ca="1" si="504"/>
        <v>1</v>
      </c>
      <c r="AJ1367" s="2">
        <f t="shared" ca="1" si="505"/>
        <v>1</v>
      </c>
      <c r="AK1367" s="2">
        <f t="shared" ca="1" si="506"/>
        <v>1</v>
      </c>
      <c r="AM1367">
        <f ca="1">+IF(COUNTIFS(AM$4:AM1366,1,$Q$4:$Q1366,$Q1367)=1,0,IF(U1367*AD1367&lt;$AO$1,1,0))</f>
        <v>0</v>
      </c>
      <c r="AN1367">
        <f ca="1">+IF(COUNTIFS(AN$4:AN1366,1,$Q$4:$Q1366,$Q1367)=1,0,IF(V1367*AE1367&lt;$AO$1,1,0))</f>
        <v>0</v>
      </c>
      <c r="AO1367">
        <f ca="1">+IF(COUNTIFS(AO$4:AO1366,1,$Q$4:$Q1366,$Q1367)=1,0,IF(W1367*AF1367&lt;$AO$1,1,0))</f>
        <v>0</v>
      </c>
      <c r="AP1367">
        <f ca="1">+IF(COUNTIFS(AP$4:AP1366,1,$Q$4:$Q1366,$Q1367)=1,0,IF(X1367*AG1367&lt;$AO$1,1,0))</f>
        <v>0</v>
      </c>
      <c r="AQ1367">
        <f ca="1">+IF(COUNTIFS(AQ$4:AQ1366,1,$Q$4:$Q1366,$Q1367)=1,0,IF(Y1367*AH1367&lt;$AO$1,1,0))</f>
        <v>0</v>
      </c>
      <c r="AR1367">
        <f ca="1">+IF(COUNTIFS(AR$4:AR1366,1,$Q$4:$Q1366,$Q1367)=1,0,IF(Z1367*AI1367&lt;$AO$1,1,0))</f>
        <v>0</v>
      </c>
      <c r="AS1367">
        <f ca="1">+IF(COUNTIFS(AS$4:AS1366,1,$Q$4:$Q1366,$Q1367)=1,0,IF(AA1367*AJ1367&lt;$AO$1,1,0))</f>
        <v>0</v>
      </c>
      <c r="AT1367">
        <f ca="1">+IF(COUNTIFS(AT$4:AT1366,1,$Q$4:$Q1366,$Q1367)=1,0,IF(AB1367*AK1367&lt;$AO$1,1,0))</f>
        <v>0</v>
      </c>
      <c r="AU1367">
        <f t="shared" ca="1" si="497"/>
        <v>0</v>
      </c>
      <c r="AW1367">
        <f ca="1">1*(COUNTIFS($Q$4:$Q1366,Q1367,AU$4:AU1366,1)&gt;0)</f>
        <v>0</v>
      </c>
      <c r="AX1367" t="str">
        <f t="shared" ca="1" si="507"/>
        <v/>
      </c>
    </row>
    <row r="1368" spans="2:50" x14ac:dyDescent="0.35">
      <c r="B1368">
        <f t="shared" si="498"/>
        <v>1365</v>
      </c>
      <c r="C1368" s="5">
        <f>AVERAGEIFS(TimeSeries!1366:1366,TimeSeries!$1:$1,"&lt;="&amp;C$3,TimeSeries!$1:$1,"&gt;="&amp;C$2)</f>
        <v>140.85</v>
      </c>
      <c r="D1368" s="5">
        <f>AVERAGEIFS(TimeSeries!1366:1366,TimeSeries!$1:$1,"&lt;="&amp;D$3,TimeSeries!$1:$1,"&gt;="&amp;D$2)</f>
        <v>144.35</v>
      </c>
      <c r="E1368" s="5">
        <f>AVERAGEIFS(TimeSeries!1366:1366,TimeSeries!$1:$1,"&lt;="&amp;E$3,TimeSeries!$1:$1,"&gt;="&amp;E$2)</f>
        <v>146.44999999999999</v>
      </c>
      <c r="F1368" s="5">
        <f>AVERAGEIFS(TimeSeries!1366:1366,TimeSeries!$1:$1,"&lt;="&amp;F$3,TimeSeries!$1:$1,"&gt;="&amp;F$2)</f>
        <v>147.94999999999999</v>
      </c>
      <c r="G1368" s="5">
        <f>AVERAGEIFS(TimeSeries!1366:1366,TimeSeries!$1:$1,"&lt;="&amp;G$3,TimeSeries!$1:$1,"&gt;="&amp;G$2)</f>
        <v>140.9</v>
      </c>
      <c r="H1368" s="5">
        <f>AVERAGEIFS(TimeSeries!1366:1366,TimeSeries!$1:$1,"&lt;="&amp;H$3,TimeSeries!$1:$1,"&gt;="&amp;H$2)</f>
        <v>132.9</v>
      </c>
      <c r="I1368" s="5">
        <f>AVERAGEIFS(TimeSeries!1366:1366,TimeSeries!$1:$1,"&lt;="&amp;I$3,TimeSeries!$1:$1,"&gt;="&amp;I$2)</f>
        <v>130.75</v>
      </c>
      <c r="J1368" s="5">
        <f>AVERAGEIFS(TimeSeries!1366:1366,TimeSeries!$1:$1,"&lt;="&amp;J$3,TimeSeries!$1:$1,"&gt;="&amp;J$2)</f>
        <v>131.5</v>
      </c>
      <c r="K1368" s="5">
        <f>+TimeSeries!I1366</f>
        <v>139.73749999999998</v>
      </c>
      <c r="M1368">
        <f t="shared" si="493"/>
        <v>118.00625000000001</v>
      </c>
      <c r="N1368">
        <f t="shared" si="494"/>
        <v>125.41249999999999</v>
      </c>
      <c r="O1368">
        <f t="shared" si="496"/>
        <v>0</v>
      </c>
      <c r="P1368">
        <f t="shared" si="495"/>
        <v>0</v>
      </c>
      <c r="Q1368">
        <f>+INDEX(TimeSeries!$A:$ZZ,'TimeSeries - Formatted'!$B1368+1,'TimeSeries - Formatted'!K$1)</f>
        <v>49</v>
      </c>
      <c r="R1368">
        <f>SUM(O$4:O1368)</f>
        <v>66</v>
      </c>
      <c r="S1368">
        <f>SUM(P$4:P1368)</f>
        <v>67</v>
      </c>
      <c r="U1368" s="1">
        <f t="shared" si="508"/>
        <v>2.6603498542274062E-2</v>
      </c>
      <c r="V1368" s="1">
        <f t="shared" si="509"/>
        <v>4.5233124565067229E-3</v>
      </c>
      <c r="W1368" s="1">
        <f t="shared" si="510"/>
        <v>-6.8236096895268883E-4</v>
      </c>
      <c r="X1368" s="1">
        <f t="shared" si="511"/>
        <v>1.999310582557734E-2</v>
      </c>
      <c r="Y1368" s="1">
        <f t="shared" si="512"/>
        <v>1.0760401721664259E-2</v>
      </c>
      <c r="Z1368" s="1">
        <f t="shared" si="513"/>
        <v>1.917177914110435E-2</v>
      </c>
      <c r="AA1368" s="1">
        <f t="shared" si="514"/>
        <v>3.6464526357510962E-2</v>
      </c>
      <c r="AB1368" s="1">
        <f t="shared" si="515"/>
        <v>3.2992930086410022E-2</v>
      </c>
      <c r="AD1368" s="2">
        <f t="shared" ca="1" si="499"/>
        <v>1</v>
      </c>
      <c r="AE1368" s="2">
        <f t="shared" ca="1" si="500"/>
        <v>1</v>
      </c>
      <c r="AF1368" s="2">
        <f t="shared" ca="1" si="501"/>
        <v>1</v>
      </c>
      <c r="AG1368" s="2">
        <f t="shared" ca="1" si="502"/>
        <v>1</v>
      </c>
      <c r="AH1368" s="2">
        <f t="shared" ca="1" si="503"/>
        <v>1</v>
      </c>
      <c r="AI1368" s="2">
        <f t="shared" ca="1" si="504"/>
        <v>1</v>
      </c>
      <c r="AJ1368" s="2">
        <f t="shared" ca="1" si="505"/>
        <v>1</v>
      </c>
      <c r="AK1368" s="2">
        <f t="shared" ca="1" si="506"/>
        <v>1</v>
      </c>
      <c r="AM1368">
        <f ca="1">+IF(COUNTIFS(AM$4:AM1367,1,$Q$4:$Q1367,$Q1368)=1,0,IF(U1368*AD1368&lt;$AO$1,1,0))</f>
        <v>0</v>
      </c>
      <c r="AN1368">
        <f ca="1">+IF(COUNTIFS(AN$4:AN1367,1,$Q$4:$Q1367,$Q1368)=1,0,IF(V1368*AE1368&lt;$AO$1,1,0))</f>
        <v>0</v>
      </c>
      <c r="AO1368">
        <f ca="1">+IF(COUNTIFS(AO$4:AO1367,1,$Q$4:$Q1367,$Q1368)=1,0,IF(W1368*AF1368&lt;$AO$1,1,0))</f>
        <v>0</v>
      </c>
      <c r="AP1368">
        <f ca="1">+IF(COUNTIFS(AP$4:AP1367,1,$Q$4:$Q1367,$Q1368)=1,0,IF(X1368*AG1368&lt;$AO$1,1,0))</f>
        <v>0</v>
      </c>
      <c r="AQ1368">
        <f ca="1">+IF(COUNTIFS(AQ$4:AQ1367,1,$Q$4:$Q1367,$Q1368)=1,0,IF(Y1368*AH1368&lt;$AO$1,1,0))</f>
        <v>0</v>
      </c>
      <c r="AR1368">
        <f ca="1">+IF(COUNTIFS(AR$4:AR1367,1,$Q$4:$Q1367,$Q1368)=1,0,IF(Z1368*AI1368&lt;$AO$1,1,0))</f>
        <v>0</v>
      </c>
      <c r="AS1368">
        <f ca="1">+IF(COUNTIFS(AS$4:AS1367,1,$Q$4:$Q1367,$Q1368)=1,0,IF(AA1368*AJ1368&lt;$AO$1,1,0))</f>
        <v>0</v>
      </c>
      <c r="AT1368">
        <f ca="1">+IF(COUNTIFS(AT$4:AT1367,1,$Q$4:$Q1367,$Q1368)=1,0,IF(AB1368*AK1368&lt;$AO$1,1,0))</f>
        <v>0</v>
      </c>
      <c r="AU1368">
        <f t="shared" ca="1" si="497"/>
        <v>0</v>
      </c>
      <c r="AW1368">
        <f ca="1">1*(COUNTIFS($Q$4:$Q1367,Q1368,AU$4:AU1367,1)&gt;0)</f>
        <v>0</v>
      </c>
      <c r="AX1368" t="str">
        <f t="shared" ca="1" si="507"/>
        <v/>
      </c>
    </row>
    <row r="1369" spans="2:50" x14ac:dyDescent="0.35">
      <c r="B1369">
        <f t="shared" si="498"/>
        <v>1366</v>
      </c>
      <c r="C1369" s="5">
        <f>AVERAGEIFS(TimeSeries!1367:1367,TimeSeries!$1:$1,"&lt;="&amp;C$3,TimeSeries!$1:$1,"&gt;="&amp;C$2)</f>
        <v>140.19999999999999</v>
      </c>
      <c r="D1369" s="5">
        <f>AVERAGEIFS(TimeSeries!1367:1367,TimeSeries!$1:$1,"&lt;="&amp;D$3,TimeSeries!$1:$1,"&gt;="&amp;D$2)</f>
        <v>138.19999999999999</v>
      </c>
      <c r="E1369" s="5">
        <f>AVERAGEIFS(TimeSeries!1367:1367,TimeSeries!$1:$1,"&lt;="&amp;E$3,TimeSeries!$1:$1,"&gt;="&amp;E$2)</f>
        <v>138.19999999999999</v>
      </c>
      <c r="F1369" s="5">
        <f>AVERAGEIFS(TimeSeries!1367:1367,TimeSeries!$1:$1,"&lt;="&amp;F$3,TimeSeries!$1:$1,"&gt;="&amp;F$2)</f>
        <v>139.19999999999999</v>
      </c>
      <c r="G1369" s="5">
        <f>AVERAGEIFS(TimeSeries!1367:1367,TimeSeries!$1:$1,"&lt;="&amp;G$3,TimeSeries!$1:$1,"&gt;="&amp;G$2)</f>
        <v>132.15</v>
      </c>
      <c r="H1369" s="5">
        <f>AVERAGEIFS(TimeSeries!1367:1367,TimeSeries!$1:$1,"&lt;="&amp;H$3,TimeSeries!$1:$1,"&gt;="&amp;H$2)</f>
        <v>130.65</v>
      </c>
      <c r="I1369" s="5">
        <f>AVERAGEIFS(TimeSeries!1367:1367,TimeSeries!$1:$1,"&lt;="&amp;I$3,TimeSeries!$1:$1,"&gt;="&amp;I$2)</f>
        <v>133.44999999999999</v>
      </c>
      <c r="J1369" s="5">
        <f>AVERAGEIFS(TimeSeries!1367:1367,TimeSeries!$1:$1,"&lt;="&amp;J$3,TimeSeries!$1:$1,"&gt;="&amp;J$2)</f>
        <v>132.9</v>
      </c>
      <c r="K1369" s="5">
        <f>+TimeSeries!I1367</f>
        <v>136</v>
      </c>
      <c r="M1369">
        <f t="shared" si="493"/>
        <v>118.00625000000001</v>
      </c>
      <c r="N1369">
        <f t="shared" si="494"/>
        <v>125.41249999999999</v>
      </c>
      <c r="O1369">
        <f t="shared" si="496"/>
        <v>0</v>
      </c>
      <c r="P1369">
        <f t="shared" si="495"/>
        <v>0</v>
      </c>
      <c r="Q1369">
        <f>+INDEX(TimeSeries!$A:$ZZ,'TimeSeries - Formatted'!$B1369+1,'TimeSeries - Formatted'!K$1)</f>
        <v>49</v>
      </c>
      <c r="R1369">
        <f>SUM(O$4:O1369)</f>
        <v>66</v>
      </c>
      <c r="S1369">
        <f>SUM(P$4:P1369)</f>
        <v>67</v>
      </c>
      <c r="U1369" s="1">
        <f t="shared" si="508"/>
        <v>-4.6148384806532494E-3</v>
      </c>
      <c r="V1369" s="1">
        <f t="shared" si="509"/>
        <v>-4.2604780048493329E-2</v>
      </c>
      <c r="W1369" s="1">
        <f t="shared" si="510"/>
        <v>-5.6977140907540247E-2</v>
      </c>
      <c r="X1369" s="1">
        <f t="shared" si="511"/>
        <v>-5.9141601892531259E-2</v>
      </c>
      <c r="Y1369" s="1">
        <f t="shared" si="512"/>
        <v>-6.2100780695528712E-2</v>
      </c>
      <c r="Z1369" s="1">
        <f t="shared" si="513"/>
        <v>-1.6930022573363401E-2</v>
      </c>
      <c r="AA1369" s="1">
        <f t="shared" si="514"/>
        <v>2.065009560229436E-2</v>
      </c>
      <c r="AB1369" s="1">
        <f t="shared" si="515"/>
        <v>1.0646387832699666E-2</v>
      </c>
      <c r="AD1369" s="2">
        <f t="shared" ca="1" si="499"/>
        <v>1</v>
      </c>
      <c r="AE1369" s="2">
        <f t="shared" ca="1" si="500"/>
        <v>1</v>
      </c>
      <c r="AF1369" s="2">
        <f t="shared" ca="1" si="501"/>
        <v>1</v>
      </c>
      <c r="AG1369" s="2">
        <f t="shared" ca="1" si="502"/>
        <v>1</v>
      </c>
      <c r="AH1369" s="2">
        <f t="shared" ca="1" si="503"/>
        <v>1</v>
      </c>
      <c r="AI1369" s="2">
        <f t="shared" ca="1" si="504"/>
        <v>1</v>
      </c>
      <c r="AJ1369" s="2">
        <f t="shared" ca="1" si="505"/>
        <v>1</v>
      </c>
      <c r="AK1369" s="2">
        <f t="shared" ca="1" si="506"/>
        <v>1</v>
      </c>
      <c r="AM1369">
        <f ca="1">+IF(COUNTIFS(AM$4:AM1368,1,$Q$4:$Q1368,$Q1369)=1,0,IF(U1369*AD1369&lt;$AO$1,1,0))</f>
        <v>0</v>
      </c>
      <c r="AN1369">
        <f ca="1">+IF(COUNTIFS(AN$4:AN1368,1,$Q$4:$Q1368,$Q1369)=1,0,IF(V1369*AE1369&lt;$AO$1,1,0))</f>
        <v>0</v>
      </c>
      <c r="AO1369">
        <f ca="1">+IF(COUNTIFS(AO$4:AO1368,1,$Q$4:$Q1368,$Q1369)=1,0,IF(W1369*AF1369&lt;$AO$1,1,0))</f>
        <v>0</v>
      </c>
      <c r="AP1369">
        <f ca="1">+IF(COUNTIFS(AP$4:AP1368,1,$Q$4:$Q1368,$Q1369)=1,0,IF(X1369*AG1369&lt;$AO$1,1,0))</f>
        <v>0</v>
      </c>
      <c r="AQ1369">
        <f ca="1">+IF(COUNTIFS(AQ$4:AQ1368,1,$Q$4:$Q1368,$Q1369)=1,0,IF(Y1369*AH1369&lt;$AO$1,1,0))</f>
        <v>0</v>
      </c>
      <c r="AR1369">
        <f ca="1">+IF(COUNTIFS(AR$4:AR1368,1,$Q$4:$Q1368,$Q1369)=1,0,IF(Z1369*AI1369&lt;$AO$1,1,0))</f>
        <v>0</v>
      </c>
      <c r="AS1369">
        <f ca="1">+IF(COUNTIFS(AS$4:AS1368,1,$Q$4:$Q1368,$Q1369)=1,0,IF(AA1369*AJ1369&lt;$AO$1,1,0))</f>
        <v>0</v>
      </c>
      <c r="AT1369">
        <f ca="1">+IF(COUNTIFS(AT$4:AT1368,1,$Q$4:$Q1368,$Q1369)=1,0,IF(AB1369*AK1369&lt;$AO$1,1,0))</f>
        <v>0</v>
      </c>
      <c r="AU1369">
        <f t="shared" ca="1" si="497"/>
        <v>0</v>
      </c>
      <c r="AW1369">
        <f ca="1">1*(COUNTIFS($Q$4:$Q1368,Q1369,AU$4:AU1368,1)&gt;0)</f>
        <v>0</v>
      </c>
      <c r="AX1369" t="str">
        <f t="shared" ca="1" si="507"/>
        <v/>
      </c>
    </row>
    <row r="1370" spans="2:50" x14ac:dyDescent="0.35">
      <c r="B1370">
        <f t="shared" si="498"/>
        <v>1367</v>
      </c>
      <c r="C1370" s="5">
        <f>AVERAGEIFS(TimeSeries!1368:1368,TimeSeries!$1:$1,"&lt;="&amp;C$3,TimeSeries!$1:$1,"&gt;="&amp;C$2)</f>
        <v>131.75</v>
      </c>
      <c r="D1370" s="5">
        <f>AVERAGEIFS(TimeSeries!1368:1368,TimeSeries!$1:$1,"&lt;="&amp;D$3,TimeSeries!$1:$1,"&gt;="&amp;D$2)</f>
        <v>128.25</v>
      </c>
      <c r="E1370" s="5">
        <f>AVERAGEIFS(TimeSeries!1368:1368,TimeSeries!$1:$1,"&lt;="&amp;E$3,TimeSeries!$1:$1,"&gt;="&amp;E$2)</f>
        <v>128.25</v>
      </c>
      <c r="F1370" s="5">
        <f>AVERAGEIFS(TimeSeries!1368:1368,TimeSeries!$1:$1,"&lt;="&amp;F$3,TimeSeries!$1:$1,"&gt;="&amp;F$2)</f>
        <v>129.75</v>
      </c>
      <c r="G1370" s="5">
        <f>AVERAGEIFS(TimeSeries!1368:1368,TimeSeries!$1:$1,"&lt;="&amp;G$3,TimeSeries!$1:$1,"&gt;="&amp;G$2)</f>
        <v>124.1</v>
      </c>
      <c r="H1370" s="5">
        <f>AVERAGEIFS(TimeSeries!1368:1368,TimeSeries!$1:$1,"&lt;="&amp;H$3,TimeSeries!$1:$1,"&gt;="&amp;H$2)</f>
        <v>123.1</v>
      </c>
      <c r="I1370" s="5">
        <f>AVERAGEIFS(TimeSeries!1368:1368,TimeSeries!$1:$1,"&lt;="&amp;I$3,TimeSeries!$1:$1,"&gt;="&amp;I$2)</f>
        <v>126.65</v>
      </c>
      <c r="J1370" s="5">
        <f>AVERAGEIFS(TimeSeries!1368:1368,TimeSeries!$1:$1,"&lt;="&amp;J$3,TimeSeries!$1:$1,"&gt;="&amp;J$2)</f>
        <v>127.3</v>
      </c>
      <c r="K1370" s="5">
        <f>+TimeSeries!I1368</f>
        <v>127.6875</v>
      </c>
      <c r="M1370">
        <f t="shared" si="493"/>
        <v>118.00625000000001</v>
      </c>
      <c r="N1370">
        <f t="shared" si="494"/>
        <v>125.41249999999999</v>
      </c>
      <c r="O1370">
        <f t="shared" si="496"/>
        <v>0</v>
      </c>
      <c r="P1370">
        <f t="shared" si="495"/>
        <v>0</v>
      </c>
      <c r="Q1370">
        <f>+INDEX(TimeSeries!$A:$ZZ,'TimeSeries - Formatted'!$B1370+1,'TimeSeries - Formatted'!K$1)</f>
        <v>49</v>
      </c>
      <c r="R1370">
        <f>SUM(O$4:O1370)</f>
        <v>66</v>
      </c>
      <c r="S1370">
        <f>SUM(P$4:P1370)</f>
        <v>67</v>
      </c>
      <c r="U1370" s="1">
        <f t="shared" si="508"/>
        <v>-6.4607738729144493E-2</v>
      </c>
      <c r="V1370" s="1">
        <f t="shared" si="509"/>
        <v>-0.11153446484239693</v>
      </c>
      <c r="W1370" s="1">
        <f t="shared" si="510"/>
        <v>-0.12487205731832141</v>
      </c>
      <c r="X1370" s="1">
        <f t="shared" si="511"/>
        <v>-0.12301453193646494</v>
      </c>
      <c r="Y1370" s="1">
        <f t="shared" si="512"/>
        <v>-0.11923349893541524</v>
      </c>
      <c r="Z1370" s="1">
        <f t="shared" si="513"/>
        <v>-7.373965387509418E-2</v>
      </c>
      <c r="AA1370" s="1">
        <f t="shared" si="514"/>
        <v>-5.0955414012738731E-2</v>
      </c>
      <c r="AB1370" s="1">
        <f t="shared" si="515"/>
        <v>-4.2136945071482357E-2</v>
      </c>
      <c r="AD1370" s="2">
        <f t="shared" ca="1" si="499"/>
        <v>1</v>
      </c>
      <c r="AE1370" s="2">
        <f t="shared" ca="1" si="500"/>
        <v>1</v>
      </c>
      <c r="AF1370" s="2">
        <f t="shared" ca="1" si="501"/>
        <v>1</v>
      </c>
      <c r="AG1370" s="2">
        <f t="shared" ca="1" si="502"/>
        <v>1</v>
      </c>
      <c r="AH1370" s="2">
        <f t="shared" ca="1" si="503"/>
        <v>1</v>
      </c>
      <c r="AI1370" s="2">
        <f t="shared" ca="1" si="504"/>
        <v>1</v>
      </c>
      <c r="AJ1370" s="2">
        <f t="shared" ca="1" si="505"/>
        <v>1</v>
      </c>
      <c r="AK1370" s="2">
        <f t="shared" ca="1" si="506"/>
        <v>1</v>
      </c>
      <c r="AM1370">
        <f ca="1">+IF(COUNTIFS(AM$4:AM1369,1,$Q$4:$Q1369,$Q1370)=1,0,IF(U1370*AD1370&lt;$AO$1,1,0))</f>
        <v>0</v>
      </c>
      <c r="AN1370">
        <f ca="1">+IF(COUNTIFS(AN$4:AN1369,1,$Q$4:$Q1369,$Q1370)=1,0,IF(V1370*AE1370&lt;$AO$1,1,0))</f>
        <v>1</v>
      </c>
      <c r="AO1370">
        <f ca="1">+IF(COUNTIFS(AO$4:AO1369,1,$Q$4:$Q1369,$Q1370)=1,0,IF(W1370*AF1370&lt;$AO$1,1,0))</f>
        <v>1</v>
      </c>
      <c r="AP1370">
        <f ca="1">+IF(COUNTIFS(AP$4:AP1369,1,$Q$4:$Q1369,$Q1370)=1,0,IF(X1370*AG1370&lt;$AO$1,1,0))</f>
        <v>1</v>
      </c>
      <c r="AQ1370">
        <f ca="1">+IF(COUNTIFS(AQ$4:AQ1369,1,$Q$4:$Q1369,$Q1370)=1,0,IF(Y1370*AH1370&lt;$AO$1,1,0))</f>
        <v>1</v>
      </c>
      <c r="AR1370">
        <f ca="1">+IF(COUNTIFS(AR$4:AR1369,1,$Q$4:$Q1369,$Q1370)=1,0,IF(Z1370*AI1370&lt;$AO$1,1,0))</f>
        <v>0</v>
      </c>
      <c r="AS1370">
        <f ca="1">+IF(COUNTIFS(AS$4:AS1369,1,$Q$4:$Q1369,$Q1370)=1,0,IF(AA1370*AJ1370&lt;$AO$1,1,0))</f>
        <v>0</v>
      </c>
      <c r="AT1370">
        <f ca="1">+IF(COUNTIFS(AT$4:AT1369,1,$Q$4:$Q1369,$Q1370)=1,0,IF(AB1370*AK1370&lt;$AO$1,1,0))</f>
        <v>0</v>
      </c>
      <c r="AU1370">
        <f t="shared" ca="1" si="497"/>
        <v>1</v>
      </c>
      <c r="AW1370">
        <f ca="1">1*(COUNTIFS($Q$4:$Q1369,Q1370,AU$4:AU1369,1)&gt;0)</f>
        <v>0</v>
      </c>
      <c r="AX1370">
        <f t="shared" ca="1" si="507"/>
        <v>157.5</v>
      </c>
    </row>
    <row r="1371" spans="2:50" x14ac:dyDescent="0.35">
      <c r="B1371">
        <f t="shared" si="498"/>
        <v>1368</v>
      </c>
      <c r="C1371" s="5">
        <f>AVERAGEIFS(TimeSeries!1369:1369,TimeSeries!$1:$1,"&lt;="&amp;C$3,TimeSeries!$1:$1,"&gt;="&amp;C$2)</f>
        <v>121.1</v>
      </c>
      <c r="D1371" s="5">
        <f>AVERAGEIFS(TimeSeries!1369:1369,TimeSeries!$1:$1,"&lt;="&amp;D$3,TimeSeries!$1:$1,"&gt;="&amp;D$2)</f>
        <v>121.1</v>
      </c>
      <c r="E1371" s="5">
        <f>AVERAGEIFS(TimeSeries!1369:1369,TimeSeries!$1:$1,"&lt;="&amp;E$3,TimeSeries!$1:$1,"&gt;="&amp;E$2)</f>
        <v>122.5</v>
      </c>
      <c r="F1371" s="5">
        <f>AVERAGEIFS(TimeSeries!1369:1369,TimeSeries!$1:$1,"&lt;="&amp;F$3,TimeSeries!$1:$1,"&gt;="&amp;F$2)</f>
        <v>122</v>
      </c>
      <c r="G1371" s="5">
        <f>AVERAGEIFS(TimeSeries!1369:1369,TimeSeries!$1:$1,"&lt;="&amp;G$3,TimeSeries!$1:$1,"&gt;="&amp;G$2)</f>
        <v>119.9</v>
      </c>
      <c r="H1371" s="5">
        <f>AVERAGEIFS(TimeSeries!1369:1369,TimeSeries!$1:$1,"&lt;="&amp;H$3,TimeSeries!$1:$1,"&gt;="&amp;H$2)</f>
        <v>116.9</v>
      </c>
      <c r="I1371" s="5">
        <f>AVERAGEIFS(TimeSeries!1369:1369,TimeSeries!$1:$1,"&lt;="&amp;I$3,TimeSeries!$1:$1,"&gt;="&amp;I$2)</f>
        <v>117.6</v>
      </c>
      <c r="J1371" s="5">
        <f>AVERAGEIFS(TimeSeries!1369:1369,TimeSeries!$1:$1,"&lt;="&amp;J$3,TimeSeries!$1:$1,"&gt;="&amp;J$2)</f>
        <v>120.2</v>
      </c>
      <c r="K1371" s="5">
        <f>+TimeSeries!I1369</f>
        <v>120.27500000000001</v>
      </c>
      <c r="M1371">
        <f t="shared" si="493"/>
        <v>118.00625000000001</v>
      </c>
      <c r="N1371">
        <f t="shared" si="494"/>
        <v>125.41249999999999</v>
      </c>
      <c r="O1371">
        <f t="shared" si="496"/>
        <v>0</v>
      </c>
      <c r="P1371">
        <f t="shared" si="495"/>
        <v>0</v>
      </c>
      <c r="Q1371">
        <f>+INDEX(TimeSeries!$A:$ZZ,'TimeSeries - Formatted'!$B1371+1,'TimeSeries - Formatted'!K$1)</f>
        <v>49</v>
      </c>
      <c r="R1371">
        <f>SUM(O$4:O1371)</f>
        <v>66</v>
      </c>
      <c r="S1371">
        <f>SUM(P$4:P1371)</f>
        <v>67</v>
      </c>
      <c r="U1371" s="1">
        <f t="shared" si="508"/>
        <v>-0.14022009229676957</v>
      </c>
      <c r="V1371" s="1">
        <f t="shared" si="509"/>
        <v>-0.16106685140284027</v>
      </c>
      <c r="W1371" s="1">
        <f t="shared" si="510"/>
        <v>-0.16410781303309452</v>
      </c>
      <c r="X1371" s="1">
        <f t="shared" si="511"/>
        <v>-0.17539709361270694</v>
      </c>
      <c r="Y1371" s="1">
        <f t="shared" si="512"/>
        <v>-0.14904187366926902</v>
      </c>
      <c r="Z1371" s="1">
        <f t="shared" si="513"/>
        <v>-0.12039127163280661</v>
      </c>
      <c r="AA1371" s="1">
        <f t="shared" si="514"/>
        <v>-0.11877107530910447</v>
      </c>
      <c r="AB1371" s="1">
        <f t="shared" si="515"/>
        <v>-9.5560571858540277E-2</v>
      </c>
      <c r="AD1371" s="2">
        <f t="shared" ca="1" si="499"/>
        <v>1</v>
      </c>
      <c r="AE1371" s="2">
        <f t="shared" ca="1" si="500"/>
        <v>1</v>
      </c>
      <c r="AF1371" s="2">
        <f t="shared" ca="1" si="501"/>
        <v>1</v>
      </c>
      <c r="AG1371" s="2">
        <f t="shared" ca="1" si="502"/>
        <v>1</v>
      </c>
      <c r="AH1371" s="2">
        <f t="shared" ca="1" si="503"/>
        <v>1</v>
      </c>
      <c r="AI1371" s="2">
        <f t="shared" ca="1" si="504"/>
        <v>1</v>
      </c>
      <c r="AJ1371" s="2">
        <f t="shared" ca="1" si="505"/>
        <v>1</v>
      </c>
      <c r="AK1371" s="2">
        <f t="shared" ca="1" si="506"/>
        <v>1</v>
      </c>
      <c r="AM1371">
        <f ca="1">+IF(COUNTIFS(AM$4:AM1370,1,$Q$4:$Q1370,$Q1371)=1,0,IF(U1371*AD1371&lt;$AO$1,1,0))</f>
        <v>1</v>
      </c>
      <c r="AN1371">
        <f ca="1">+IF(COUNTIFS(AN$4:AN1370,1,$Q$4:$Q1370,$Q1371)=1,0,IF(V1371*AE1371&lt;$AO$1,1,0))</f>
        <v>0</v>
      </c>
      <c r="AO1371">
        <f ca="1">+IF(COUNTIFS(AO$4:AO1370,1,$Q$4:$Q1370,$Q1371)=1,0,IF(W1371*AF1371&lt;$AO$1,1,0))</f>
        <v>0</v>
      </c>
      <c r="AP1371">
        <f ca="1">+IF(COUNTIFS(AP$4:AP1370,1,$Q$4:$Q1370,$Q1371)=1,0,IF(X1371*AG1371&lt;$AO$1,1,0))</f>
        <v>0</v>
      </c>
      <c r="AQ1371">
        <f ca="1">+IF(COUNTIFS(AQ$4:AQ1370,1,$Q$4:$Q1370,$Q1371)=1,0,IF(Y1371*AH1371&lt;$AO$1,1,0))</f>
        <v>0</v>
      </c>
      <c r="AR1371">
        <f ca="1">+IF(COUNTIFS(AR$4:AR1370,1,$Q$4:$Q1370,$Q1371)=1,0,IF(Z1371*AI1371&lt;$AO$1,1,0))</f>
        <v>1</v>
      </c>
      <c r="AS1371">
        <f ca="1">+IF(COUNTIFS(AS$4:AS1370,1,$Q$4:$Q1370,$Q1371)=1,0,IF(AA1371*AJ1371&lt;$AO$1,1,0))</f>
        <v>1</v>
      </c>
      <c r="AT1371">
        <f ca="1">+IF(COUNTIFS(AT$4:AT1370,1,$Q$4:$Q1370,$Q1371)=1,0,IF(AB1371*AK1371&lt;$AO$1,1,0))</f>
        <v>0</v>
      </c>
      <c r="AU1371">
        <f t="shared" ca="1" si="497"/>
        <v>1</v>
      </c>
      <c r="AW1371">
        <f ca="1">1*(COUNTIFS($Q$4:$Q1370,Q1371,AU$4:AU1370,1)&gt;0)</f>
        <v>1</v>
      </c>
      <c r="AX1371" t="str">
        <f t="shared" ca="1" si="507"/>
        <v/>
      </c>
    </row>
    <row r="1372" spans="2:50" x14ac:dyDescent="0.35">
      <c r="B1372">
        <f t="shared" si="498"/>
        <v>1369</v>
      </c>
      <c r="C1372" s="5">
        <f>AVERAGEIFS(TimeSeries!1370:1370,TimeSeries!$1:$1,"&lt;="&amp;C$3,TimeSeries!$1:$1,"&gt;="&amp;C$2)</f>
        <v>116.4</v>
      </c>
      <c r="D1372" s="5">
        <f>AVERAGEIFS(TimeSeries!1370:1370,TimeSeries!$1:$1,"&lt;="&amp;D$3,TimeSeries!$1:$1,"&gt;="&amp;D$2)</f>
        <v>120.4</v>
      </c>
      <c r="E1372" s="5">
        <f>AVERAGEIFS(TimeSeries!1370:1370,TimeSeries!$1:$1,"&lt;="&amp;E$3,TimeSeries!$1:$1,"&gt;="&amp;E$2)</f>
        <v>121.8</v>
      </c>
      <c r="F1372" s="5">
        <f>AVERAGEIFS(TimeSeries!1370:1370,TimeSeries!$1:$1,"&lt;="&amp;F$3,TimeSeries!$1:$1,"&gt;="&amp;F$2)</f>
        <v>120.8</v>
      </c>
      <c r="G1372" s="5">
        <f>AVERAGEIFS(TimeSeries!1370:1370,TimeSeries!$1:$1,"&lt;="&amp;G$3,TimeSeries!$1:$1,"&gt;="&amp;G$2)</f>
        <v>120.1</v>
      </c>
      <c r="H1372" s="5">
        <f>AVERAGEIFS(TimeSeries!1370:1370,TimeSeries!$1:$1,"&lt;="&amp;H$3,TimeSeries!$1:$1,"&gt;="&amp;H$2)</f>
        <v>113.6</v>
      </c>
      <c r="I1372" s="5">
        <f>AVERAGEIFS(TimeSeries!1370:1370,TimeSeries!$1:$1,"&lt;="&amp;I$3,TimeSeries!$1:$1,"&gt;="&amp;I$2)</f>
        <v>113.6</v>
      </c>
      <c r="J1372" s="5">
        <f>AVERAGEIFS(TimeSeries!1370:1370,TimeSeries!$1:$1,"&lt;="&amp;J$3,TimeSeries!$1:$1,"&gt;="&amp;J$2)</f>
        <v>120.2</v>
      </c>
      <c r="K1372" s="5">
        <f>+TimeSeries!I1370</f>
        <v>117.97499999999999</v>
      </c>
      <c r="M1372">
        <f t="shared" si="493"/>
        <v>117.9375</v>
      </c>
      <c r="N1372">
        <f t="shared" si="494"/>
        <v>125.41249999999999</v>
      </c>
      <c r="O1372">
        <f t="shared" si="496"/>
        <v>0</v>
      </c>
      <c r="P1372">
        <f t="shared" si="495"/>
        <v>0</v>
      </c>
      <c r="Q1372">
        <f>+INDEX(TimeSeries!$A:$ZZ,'TimeSeries - Formatted'!$B1372+1,'TimeSeries - Formatted'!K$1)</f>
        <v>49</v>
      </c>
      <c r="R1372">
        <f>SUM(O$4:O1372)</f>
        <v>66</v>
      </c>
      <c r="S1372">
        <f>SUM(P$4:P1372)</f>
        <v>67</v>
      </c>
      <c r="U1372" s="1">
        <f t="shared" si="508"/>
        <v>-0.17358892438764639</v>
      </c>
      <c r="V1372" s="1">
        <f t="shared" si="509"/>
        <v>-0.16591617596120534</v>
      </c>
      <c r="W1372" s="1">
        <f t="shared" si="510"/>
        <v>-0.16888433981576267</v>
      </c>
      <c r="X1372" s="1">
        <f t="shared" si="511"/>
        <v>-0.18350794187225405</v>
      </c>
      <c r="Y1372" s="1">
        <f t="shared" si="512"/>
        <v>-0.14762242725337127</v>
      </c>
      <c r="Z1372" s="1">
        <f t="shared" si="513"/>
        <v>-0.14522197140707305</v>
      </c>
      <c r="AA1372" s="1">
        <f t="shared" si="514"/>
        <v>-0.14874484825777445</v>
      </c>
      <c r="AB1372" s="1">
        <f t="shared" si="515"/>
        <v>-9.5560571858540277E-2</v>
      </c>
      <c r="AD1372" s="2">
        <f t="shared" ca="1" si="499"/>
        <v>1</v>
      </c>
      <c r="AE1372" s="2">
        <f t="shared" ca="1" si="500"/>
        <v>1</v>
      </c>
      <c r="AF1372" s="2">
        <f t="shared" ca="1" si="501"/>
        <v>1</v>
      </c>
      <c r="AG1372" s="2">
        <f t="shared" ca="1" si="502"/>
        <v>1</v>
      </c>
      <c r="AH1372" s="2">
        <f t="shared" ca="1" si="503"/>
        <v>1</v>
      </c>
      <c r="AI1372" s="2">
        <f t="shared" ca="1" si="504"/>
        <v>1</v>
      </c>
      <c r="AJ1372" s="2">
        <f t="shared" ca="1" si="505"/>
        <v>1</v>
      </c>
      <c r="AK1372" s="2">
        <f t="shared" ca="1" si="506"/>
        <v>1</v>
      </c>
      <c r="AM1372">
        <f ca="1">+IF(COUNTIFS(AM$4:AM1371,1,$Q$4:$Q1371,$Q1372)=1,0,IF(U1372*AD1372&lt;$AO$1,1,0))</f>
        <v>0</v>
      </c>
      <c r="AN1372">
        <f ca="1">+IF(COUNTIFS(AN$4:AN1371,1,$Q$4:$Q1371,$Q1372)=1,0,IF(V1372*AE1372&lt;$AO$1,1,0))</f>
        <v>0</v>
      </c>
      <c r="AO1372">
        <f ca="1">+IF(COUNTIFS(AO$4:AO1371,1,$Q$4:$Q1371,$Q1372)=1,0,IF(W1372*AF1372&lt;$AO$1,1,0))</f>
        <v>0</v>
      </c>
      <c r="AP1372">
        <f ca="1">+IF(COUNTIFS(AP$4:AP1371,1,$Q$4:$Q1371,$Q1372)=1,0,IF(X1372*AG1372&lt;$AO$1,1,0))</f>
        <v>0</v>
      </c>
      <c r="AQ1372">
        <f ca="1">+IF(COUNTIFS(AQ$4:AQ1371,1,$Q$4:$Q1371,$Q1372)=1,0,IF(Y1372*AH1372&lt;$AO$1,1,0))</f>
        <v>0</v>
      </c>
      <c r="AR1372">
        <f ca="1">+IF(COUNTIFS(AR$4:AR1371,1,$Q$4:$Q1371,$Q1372)=1,0,IF(Z1372*AI1372&lt;$AO$1,1,0))</f>
        <v>0</v>
      </c>
      <c r="AS1372">
        <f ca="1">+IF(COUNTIFS(AS$4:AS1371,1,$Q$4:$Q1371,$Q1372)=1,0,IF(AA1372*AJ1372&lt;$AO$1,1,0))</f>
        <v>0</v>
      </c>
      <c r="AT1372">
        <f ca="1">+IF(COUNTIFS(AT$4:AT1371,1,$Q$4:$Q1371,$Q1372)=1,0,IF(AB1372*AK1372&lt;$AO$1,1,0))</f>
        <v>0</v>
      </c>
      <c r="AU1372">
        <f t="shared" ca="1" si="497"/>
        <v>0</v>
      </c>
      <c r="AW1372">
        <f ca="1">1*(COUNTIFS($Q$4:$Q1371,Q1372,AU$4:AU1371,1)&gt;0)</f>
        <v>1</v>
      </c>
      <c r="AX1372" t="str">
        <f t="shared" ca="1" si="507"/>
        <v/>
      </c>
    </row>
    <row r="1373" spans="2:50" x14ac:dyDescent="0.35">
      <c r="B1373">
        <f t="shared" si="498"/>
        <v>1370</v>
      </c>
      <c r="C1373" s="5">
        <f>AVERAGEIFS(TimeSeries!1371:1371,TimeSeries!$1:$1,"&lt;="&amp;C$3,TimeSeries!$1:$1,"&gt;="&amp;C$2)</f>
        <v>115.9</v>
      </c>
      <c r="D1373" s="5">
        <f>AVERAGEIFS(TimeSeries!1371:1371,TimeSeries!$1:$1,"&lt;="&amp;D$3,TimeSeries!$1:$1,"&gt;="&amp;D$2)</f>
        <v>120.4</v>
      </c>
      <c r="E1373" s="5">
        <f>AVERAGEIFS(TimeSeries!1371:1371,TimeSeries!$1:$1,"&lt;="&amp;E$3,TimeSeries!$1:$1,"&gt;="&amp;E$2)</f>
        <v>121.1</v>
      </c>
      <c r="F1373" s="5">
        <f>AVERAGEIFS(TimeSeries!1371:1371,TimeSeries!$1:$1,"&lt;="&amp;F$3,TimeSeries!$1:$1,"&gt;="&amp;F$2)</f>
        <v>120.1</v>
      </c>
      <c r="G1373" s="5">
        <f>AVERAGEIFS(TimeSeries!1371:1371,TimeSeries!$1:$1,"&lt;="&amp;G$3,TimeSeries!$1:$1,"&gt;="&amp;G$2)</f>
        <v>121.5</v>
      </c>
      <c r="H1373" s="5">
        <f>AVERAGEIFS(TimeSeries!1371:1371,TimeSeries!$1:$1,"&lt;="&amp;H$3,TimeSeries!$1:$1,"&gt;="&amp;H$2)</f>
        <v>114.5</v>
      </c>
      <c r="I1373" s="5">
        <f>AVERAGEIFS(TimeSeries!1371:1371,TimeSeries!$1:$1,"&lt;="&amp;I$3,TimeSeries!$1:$1,"&gt;="&amp;I$2)</f>
        <v>109.55</v>
      </c>
      <c r="J1373" s="5">
        <f>AVERAGEIFS(TimeSeries!1371:1371,TimeSeries!$1:$1,"&lt;="&amp;J$3,TimeSeries!$1:$1,"&gt;="&amp;J$2)</f>
        <v>113.1</v>
      </c>
      <c r="K1373" s="5">
        <f>+TimeSeries!I1371</f>
        <v>117.0125</v>
      </c>
      <c r="M1373">
        <f t="shared" si="493"/>
        <v>117.9375</v>
      </c>
      <c r="N1373">
        <f t="shared" si="494"/>
        <v>125.41249999999999</v>
      </c>
      <c r="O1373">
        <f t="shared" si="496"/>
        <v>0</v>
      </c>
      <c r="P1373">
        <f t="shared" si="495"/>
        <v>0</v>
      </c>
      <c r="Q1373">
        <f>+INDEX(TimeSeries!$A:$ZZ,'TimeSeries - Formatted'!$B1373+1,'TimeSeries - Formatted'!K$1)</f>
        <v>50</v>
      </c>
      <c r="R1373">
        <f>SUM(O$4:O1373)</f>
        <v>66</v>
      </c>
      <c r="S1373">
        <f>SUM(P$4:P1373)</f>
        <v>67</v>
      </c>
      <c r="U1373" s="1">
        <f t="shared" si="508"/>
        <v>-0.17713880014199501</v>
      </c>
      <c r="V1373" s="1">
        <f t="shared" si="509"/>
        <v>-0.16591617596120534</v>
      </c>
      <c r="W1373" s="1">
        <f t="shared" si="510"/>
        <v>-0.17366086659843072</v>
      </c>
      <c r="X1373" s="1">
        <f t="shared" si="511"/>
        <v>-0.18823927002365659</v>
      </c>
      <c r="Y1373" s="1">
        <f t="shared" si="512"/>
        <v>-0.13768630234208667</v>
      </c>
      <c r="Z1373" s="1">
        <f t="shared" si="513"/>
        <v>-0.13844996237772766</v>
      </c>
      <c r="AA1373" s="1">
        <f t="shared" si="514"/>
        <v>-0.17909329336830271</v>
      </c>
      <c r="AB1373" s="1">
        <f t="shared" si="515"/>
        <v>-0.14898419864559831</v>
      </c>
      <c r="AD1373" s="2">
        <f t="shared" ca="1" si="499"/>
        <v>0</v>
      </c>
      <c r="AE1373" s="2">
        <f t="shared" ca="1" si="500"/>
        <v>0</v>
      </c>
      <c r="AF1373" s="2">
        <f t="shared" ca="1" si="501"/>
        <v>0</v>
      </c>
      <c r="AG1373" s="2">
        <f t="shared" ca="1" si="502"/>
        <v>0</v>
      </c>
      <c r="AH1373" s="2">
        <f t="shared" ca="1" si="503"/>
        <v>0</v>
      </c>
      <c r="AI1373" s="2">
        <f t="shared" ca="1" si="504"/>
        <v>0</v>
      </c>
      <c r="AJ1373" s="2">
        <f t="shared" ca="1" si="505"/>
        <v>0</v>
      </c>
      <c r="AK1373" s="2">
        <f t="shared" ca="1" si="506"/>
        <v>0</v>
      </c>
      <c r="AM1373">
        <f ca="1">+IF(COUNTIFS(AM$4:AM1372,1,$Q$4:$Q1372,$Q1373)=1,0,IF(U1373*AD1373&lt;$AO$1,1,0))</f>
        <v>0</v>
      </c>
      <c r="AN1373">
        <f ca="1">+IF(COUNTIFS(AN$4:AN1372,1,$Q$4:$Q1372,$Q1373)=1,0,IF(V1373*AE1373&lt;$AO$1,1,0))</f>
        <v>0</v>
      </c>
      <c r="AO1373">
        <f ca="1">+IF(COUNTIFS(AO$4:AO1372,1,$Q$4:$Q1372,$Q1373)=1,0,IF(W1373*AF1373&lt;$AO$1,1,0))</f>
        <v>0</v>
      </c>
      <c r="AP1373">
        <f ca="1">+IF(COUNTIFS(AP$4:AP1372,1,$Q$4:$Q1372,$Q1373)=1,0,IF(X1373*AG1373&lt;$AO$1,1,0))</f>
        <v>0</v>
      </c>
      <c r="AQ1373">
        <f ca="1">+IF(COUNTIFS(AQ$4:AQ1372,1,$Q$4:$Q1372,$Q1373)=1,0,IF(Y1373*AH1373&lt;$AO$1,1,0))</f>
        <v>0</v>
      </c>
      <c r="AR1373">
        <f ca="1">+IF(COUNTIFS(AR$4:AR1372,1,$Q$4:$Q1372,$Q1373)=1,0,IF(Z1373*AI1373&lt;$AO$1,1,0))</f>
        <v>0</v>
      </c>
      <c r="AS1373">
        <f ca="1">+IF(COUNTIFS(AS$4:AS1372,1,$Q$4:$Q1372,$Q1373)=1,0,IF(AA1373*AJ1373&lt;$AO$1,1,0))</f>
        <v>0</v>
      </c>
      <c r="AT1373">
        <f ca="1">+IF(COUNTIFS(AT$4:AT1372,1,$Q$4:$Q1372,$Q1373)=1,0,IF(AB1373*AK1373&lt;$AO$1,1,0))</f>
        <v>0</v>
      </c>
      <c r="AU1373">
        <f t="shared" ca="1" si="497"/>
        <v>0</v>
      </c>
      <c r="AW1373">
        <f>1*(COUNTIFS($Q$4:$Q1372,Q1373,AU$4:AU1372,1)&gt;0)</f>
        <v>0</v>
      </c>
      <c r="AX1373" t="str">
        <f t="shared" ca="1" si="507"/>
        <v/>
      </c>
    </row>
    <row r="1374" spans="2:50" x14ac:dyDescent="0.35">
      <c r="B1374">
        <f t="shared" si="498"/>
        <v>1371</v>
      </c>
      <c r="C1374" s="5">
        <f>AVERAGEIFS(TimeSeries!1372:1372,TimeSeries!$1:$1,"&lt;="&amp;C$3,TimeSeries!$1:$1,"&gt;="&amp;C$2)</f>
        <v>115.2</v>
      </c>
      <c r="D1374" s="5">
        <f>AVERAGEIFS(TimeSeries!1372:1372,TimeSeries!$1:$1,"&lt;="&amp;D$3,TimeSeries!$1:$1,"&gt;="&amp;D$2)</f>
        <v>119.2</v>
      </c>
      <c r="E1374" s="5">
        <f>AVERAGEIFS(TimeSeries!1372:1372,TimeSeries!$1:$1,"&lt;="&amp;E$3,TimeSeries!$1:$1,"&gt;="&amp;E$2)</f>
        <v>121.3</v>
      </c>
      <c r="F1374" s="5">
        <f>AVERAGEIFS(TimeSeries!1372:1372,TimeSeries!$1:$1,"&lt;="&amp;F$3,TimeSeries!$1:$1,"&gt;="&amp;F$2)</f>
        <v>120.8</v>
      </c>
      <c r="G1374" s="5">
        <f>AVERAGEIFS(TimeSeries!1372:1372,TimeSeries!$1:$1,"&lt;="&amp;G$3,TimeSeries!$1:$1,"&gt;="&amp;G$2)</f>
        <v>121.5</v>
      </c>
      <c r="H1374" s="5">
        <f>AVERAGEIFS(TimeSeries!1372:1372,TimeSeries!$1:$1,"&lt;="&amp;H$3,TimeSeries!$1:$1,"&gt;="&amp;H$2)</f>
        <v>114.5</v>
      </c>
      <c r="I1374" s="5">
        <f>AVERAGEIFS(TimeSeries!1372:1372,TimeSeries!$1:$1,"&lt;="&amp;I$3,TimeSeries!$1:$1,"&gt;="&amp;I$2)</f>
        <v>112.4</v>
      </c>
      <c r="J1374" s="5">
        <f>AVERAGEIFS(TimeSeries!1372:1372,TimeSeries!$1:$1,"&lt;="&amp;J$3,TimeSeries!$1:$1,"&gt;="&amp;J$2)</f>
        <v>118.8</v>
      </c>
      <c r="K1374" s="5">
        <f>+TimeSeries!I1372</f>
        <v>117.6</v>
      </c>
      <c r="M1374">
        <f t="shared" si="493"/>
        <v>117.9375</v>
      </c>
      <c r="N1374">
        <f t="shared" si="494"/>
        <v>125.41249999999999</v>
      </c>
      <c r="O1374">
        <f t="shared" si="496"/>
        <v>0</v>
      </c>
      <c r="P1374">
        <f t="shared" si="495"/>
        <v>0</v>
      </c>
      <c r="Q1374">
        <f>+INDEX(TimeSeries!$A:$ZZ,'TimeSeries - Formatted'!$B1374+1,'TimeSeries - Formatted'!K$1)</f>
        <v>50</v>
      </c>
      <c r="R1374">
        <f>SUM(O$4:O1374)</f>
        <v>66</v>
      </c>
      <c r="S1374">
        <f>SUM(P$4:P1374)</f>
        <v>67</v>
      </c>
      <c r="U1374" s="1">
        <f t="shared" si="508"/>
        <v>-0.18210862619808299</v>
      </c>
      <c r="V1374" s="1">
        <f t="shared" si="509"/>
        <v>-0.17422930377554546</v>
      </c>
      <c r="W1374" s="1">
        <f t="shared" si="510"/>
        <v>-0.17229614466052545</v>
      </c>
      <c r="X1374" s="1">
        <f t="shared" si="511"/>
        <v>-0.18350794187225405</v>
      </c>
      <c r="Y1374" s="1">
        <f t="shared" si="512"/>
        <v>-0.13768630234208667</v>
      </c>
      <c r="Z1374" s="1">
        <f t="shared" si="513"/>
        <v>-0.13844996237772766</v>
      </c>
      <c r="AA1374" s="1">
        <f t="shared" si="514"/>
        <v>-0.15773698014237536</v>
      </c>
      <c r="AB1374" s="1">
        <f t="shared" si="515"/>
        <v>-0.10609480812641092</v>
      </c>
      <c r="AD1374" s="2">
        <f t="shared" ca="1" si="499"/>
        <v>0</v>
      </c>
      <c r="AE1374" s="2">
        <f t="shared" ca="1" si="500"/>
        <v>0</v>
      </c>
      <c r="AF1374" s="2">
        <f t="shared" ca="1" si="501"/>
        <v>0</v>
      </c>
      <c r="AG1374" s="2">
        <f t="shared" ca="1" si="502"/>
        <v>0</v>
      </c>
      <c r="AH1374" s="2">
        <f t="shared" ca="1" si="503"/>
        <v>0</v>
      </c>
      <c r="AI1374" s="2">
        <f t="shared" ca="1" si="504"/>
        <v>0</v>
      </c>
      <c r="AJ1374" s="2">
        <f t="shared" ca="1" si="505"/>
        <v>0</v>
      </c>
      <c r="AK1374" s="2">
        <f t="shared" ca="1" si="506"/>
        <v>0</v>
      </c>
      <c r="AM1374">
        <f ca="1">+IF(COUNTIFS(AM$4:AM1373,1,$Q$4:$Q1373,$Q1374)=1,0,IF(U1374*AD1374&lt;$AO$1,1,0))</f>
        <v>0</v>
      </c>
      <c r="AN1374">
        <f ca="1">+IF(COUNTIFS(AN$4:AN1373,1,$Q$4:$Q1373,$Q1374)=1,0,IF(V1374*AE1374&lt;$AO$1,1,0))</f>
        <v>0</v>
      </c>
      <c r="AO1374">
        <f ca="1">+IF(COUNTIFS(AO$4:AO1373,1,$Q$4:$Q1373,$Q1374)=1,0,IF(W1374*AF1374&lt;$AO$1,1,0))</f>
        <v>0</v>
      </c>
      <c r="AP1374">
        <f ca="1">+IF(COUNTIFS(AP$4:AP1373,1,$Q$4:$Q1373,$Q1374)=1,0,IF(X1374*AG1374&lt;$AO$1,1,0))</f>
        <v>0</v>
      </c>
      <c r="AQ1374">
        <f ca="1">+IF(COUNTIFS(AQ$4:AQ1373,1,$Q$4:$Q1373,$Q1374)=1,0,IF(Y1374*AH1374&lt;$AO$1,1,0))</f>
        <v>0</v>
      </c>
      <c r="AR1374">
        <f ca="1">+IF(COUNTIFS(AR$4:AR1373,1,$Q$4:$Q1373,$Q1374)=1,0,IF(Z1374*AI1374&lt;$AO$1,1,0))</f>
        <v>0</v>
      </c>
      <c r="AS1374">
        <f ca="1">+IF(COUNTIFS(AS$4:AS1373,1,$Q$4:$Q1373,$Q1374)=1,0,IF(AA1374*AJ1374&lt;$AO$1,1,0))</f>
        <v>0</v>
      </c>
      <c r="AT1374">
        <f ca="1">+IF(COUNTIFS(AT$4:AT1373,1,$Q$4:$Q1373,$Q1374)=1,0,IF(AB1374*AK1374&lt;$AO$1,1,0))</f>
        <v>0</v>
      </c>
      <c r="AU1374">
        <f t="shared" ca="1" si="497"/>
        <v>0</v>
      </c>
      <c r="AW1374">
        <f ca="1">1*(COUNTIFS($Q$4:$Q1373,Q1374,AU$4:AU1373,1)&gt;0)</f>
        <v>0</v>
      </c>
      <c r="AX1374" t="str">
        <f t="shared" ca="1" si="507"/>
        <v/>
      </c>
    </row>
    <row r="1375" spans="2:50" x14ac:dyDescent="0.35">
      <c r="B1375">
        <f t="shared" si="498"/>
        <v>1372</v>
      </c>
      <c r="C1375" s="5">
        <f>AVERAGEIFS(TimeSeries!1373:1373,TimeSeries!$1:$1,"&lt;="&amp;C$3,TimeSeries!$1:$1,"&gt;="&amp;C$2)</f>
        <v>114.7</v>
      </c>
      <c r="D1375" s="5">
        <f>AVERAGEIFS(TimeSeries!1373:1373,TimeSeries!$1:$1,"&lt;="&amp;D$3,TimeSeries!$1:$1,"&gt;="&amp;D$2)</f>
        <v>119.2</v>
      </c>
      <c r="E1375" s="5">
        <f>AVERAGEIFS(TimeSeries!1373:1373,TimeSeries!$1:$1,"&lt;="&amp;E$3,TimeSeries!$1:$1,"&gt;="&amp;E$2)</f>
        <v>121.3</v>
      </c>
      <c r="F1375" s="5">
        <f>AVERAGEIFS(TimeSeries!1373:1373,TimeSeries!$1:$1,"&lt;="&amp;F$3,TimeSeries!$1:$1,"&gt;="&amp;F$2)</f>
        <v>121.8</v>
      </c>
      <c r="G1375" s="5">
        <f>AVERAGEIFS(TimeSeries!1373:1373,TimeSeries!$1:$1,"&lt;="&amp;G$3,TimeSeries!$1:$1,"&gt;="&amp;G$2)</f>
        <v>121.1</v>
      </c>
      <c r="H1375" s="5">
        <f>AVERAGEIFS(TimeSeries!1373:1373,TimeSeries!$1:$1,"&lt;="&amp;H$3,TimeSeries!$1:$1,"&gt;="&amp;H$2)</f>
        <v>113.1</v>
      </c>
      <c r="I1375" s="5">
        <f>AVERAGEIFS(TimeSeries!1373:1373,TimeSeries!$1:$1,"&lt;="&amp;I$3,TimeSeries!$1:$1,"&gt;="&amp;I$2)</f>
        <v>112.4</v>
      </c>
      <c r="J1375" s="5">
        <f>AVERAGEIFS(TimeSeries!1373:1373,TimeSeries!$1:$1,"&lt;="&amp;J$3,TimeSeries!$1:$1,"&gt;="&amp;J$2)</f>
        <v>118.8</v>
      </c>
      <c r="K1375" s="5">
        <f>+TimeSeries!I1373</f>
        <v>117.375</v>
      </c>
      <c r="M1375">
        <f t="shared" si="493"/>
        <v>117.9375</v>
      </c>
      <c r="N1375">
        <f t="shared" si="494"/>
        <v>125.41249999999999</v>
      </c>
      <c r="O1375">
        <f t="shared" si="496"/>
        <v>0</v>
      </c>
      <c r="P1375">
        <f t="shared" si="495"/>
        <v>0</v>
      </c>
      <c r="Q1375">
        <f>+INDEX(TimeSeries!$A:$ZZ,'TimeSeries - Formatted'!$B1375+1,'TimeSeries - Formatted'!K$1)</f>
        <v>50</v>
      </c>
      <c r="R1375">
        <f>SUM(O$4:O1375)</f>
        <v>66</v>
      </c>
      <c r="S1375">
        <f>SUM(P$4:P1375)</f>
        <v>67</v>
      </c>
      <c r="U1375" s="1">
        <f t="shared" si="508"/>
        <v>-0.18565850195243161</v>
      </c>
      <c r="V1375" s="1">
        <f t="shared" si="509"/>
        <v>-0.17422930377554546</v>
      </c>
      <c r="W1375" s="1">
        <f t="shared" si="510"/>
        <v>-0.17229614466052545</v>
      </c>
      <c r="X1375" s="1">
        <f t="shared" si="511"/>
        <v>-0.1767489016559648</v>
      </c>
      <c r="Y1375" s="1">
        <f t="shared" si="512"/>
        <v>-0.14052519517388229</v>
      </c>
      <c r="Z1375" s="1">
        <f t="shared" si="513"/>
        <v>-0.14898419864559831</v>
      </c>
      <c r="AA1375" s="1">
        <f t="shared" si="514"/>
        <v>-0.15773698014237536</v>
      </c>
      <c r="AB1375" s="1">
        <f t="shared" si="515"/>
        <v>-0.10609480812641092</v>
      </c>
      <c r="AD1375" s="2">
        <f t="shared" ca="1" si="499"/>
        <v>0</v>
      </c>
      <c r="AE1375" s="2">
        <f t="shared" ca="1" si="500"/>
        <v>0</v>
      </c>
      <c r="AF1375" s="2">
        <f t="shared" ca="1" si="501"/>
        <v>0</v>
      </c>
      <c r="AG1375" s="2">
        <f t="shared" ca="1" si="502"/>
        <v>0</v>
      </c>
      <c r="AH1375" s="2">
        <f t="shared" ca="1" si="503"/>
        <v>0</v>
      </c>
      <c r="AI1375" s="2">
        <f t="shared" ca="1" si="504"/>
        <v>0</v>
      </c>
      <c r="AJ1375" s="2">
        <f t="shared" ca="1" si="505"/>
        <v>0</v>
      </c>
      <c r="AK1375" s="2">
        <f t="shared" ca="1" si="506"/>
        <v>0</v>
      </c>
      <c r="AM1375">
        <f ca="1">+IF(COUNTIFS(AM$4:AM1374,1,$Q$4:$Q1374,$Q1375)=1,0,IF(U1375*AD1375&lt;$AO$1,1,0))</f>
        <v>0</v>
      </c>
      <c r="AN1375">
        <f ca="1">+IF(COUNTIFS(AN$4:AN1374,1,$Q$4:$Q1374,$Q1375)=1,0,IF(V1375*AE1375&lt;$AO$1,1,0))</f>
        <v>0</v>
      </c>
      <c r="AO1375">
        <f ca="1">+IF(COUNTIFS(AO$4:AO1374,1,$Q$4:$Q1374,$Q1375)=1,0,IF(W1375*AF1375&lt;$AO$1,1,0))</f>
        <v>0</v>
      </c>
      <c r="AP1375">
        <f ca="1">+IF(COUNTIFS(AP$4:AP1374,1,$Q$4:$Q1374,$Q1375)=1,0,IF(X1375*AG1375&lt;$AO$1,1,0))</f>
        <v>0</v>
      </c>
      <c r="AQ1375">
        <f ca="1">+IF(COUNTIFS(AQ$4:AQ1374,1,$Q$4:$Q1374,$Q1375)=1,0,IF(Y1375*AH1375&lt;$AO$1,1,0))</f>
        <v>0</v>
      </c>
      <c r="AR1375">
        <f ca="1">+IF(COUNTIFS(AR$4:AR1374,1,$Q$4:$Q1374,$Q1375)=1,0,IF(Z1375*AI1375&lt;$AO$1,1,0))</f>
        <v>0</v>
      </c>
      <c r="AS1375">
        <f ca="1">+IF(COUNTIFS(AS$4:AS1374,1,$Q$4:$Q1374,$Q1375)=1,0,IF(AA1375*AJ1375&lt;$AO$1,1,0))</f>
        <v>0</v>
      </c>
      <c r="AT1375">
        <f ca="1">+IF(COUNTIFS(AT$4:AT1374,1,$Q$4:$Q1374,$Q1375)=1,0,IF(AB1375*AK1375&lt;$AO$1,1,0))</f>
        <v>0</v>
      </c>
      <c r="AU1375">
        <f t="shared" ca="1" si="497"/>
        <v>0</v>
      </c>
      <c r="AW1375">
        <f ca="1">1*(COUNTIFS($Q$4:$Q1374,Q1375,AU$4:AU1374,1)&gt;0)</f>
        <v>0</v>
      </c>
      <c r="AX1375" t="str">
        <f t="shared" ca="1" si="507"/>
        <v/>
      </c>
    </row>
    <row r="1376" spans="2:50" x14ac:dyDescent="0.35">
      <c r="B1376">
        <f t="shared" si="498"/>
        <v>1373</v>
      </c>
      <c r="C1376" s="5">
        <f>AVERAGEIFS(TimeSeries!1374:1374,TimeSeries!$1:$1,"&lt;="&amp;C$3,TimeSeries!$1:$1,"&gt;="&amp;C$2)</f>
        <v>115.4</v>
      </c>
      <c r="D1376" s="5">
        <f>AVERAGEIFS(TimeSeries!1374:1374,TimeSeries!$1:$1,"&lt;="&amp;D$3,TimeSeries!$1:$1,"&gt;="&amp;D$2)</f>
        <v>120.4</v>
      </c>
      <c r="E1376" s="5">
        <f>AVERAGEIFS(TimeSeries!1374:1374,TimeSeries!$1:$1,"&lt;="&amp;E$3,TimeSeries!$1:$1,"&gt;="&amp;E$2)</f>
        <v>122.5</v>
      </c>
      <c r="F1376" s="5">
        <f>AVERAGEIFS(TimeSeries!1374:1374,TimeSeries!$1:$1,"&lt;="&amp;F$3,TimeSeries!$1:$1,"&gt;="&amp;F$2)</f>
        <v>123.5</v>
      </c>
      <c r="G1376" s="5">
        <f>AVERAGEIFS(TimeSeries!1374:1374,TimeSeries!$1:$1,"&lt;="&amp;G$3,TimeSeries!$1:$1,"&gt;="&amp;G$2)</f>
        <v>122.1</v>
      </c>
      <c r="H1376" s="5">
        <f>AVERAGEIFS(TimeSeries!1374:1374,TimeSeries!$1:$1,"&lt;="&amp;H$3,TimeSeries!$1:$1,"&gt;="&amp;H$2)</f>
        <v>113.1</v>
      </c>
      <c r="I1376" s="5">
        <f>AVERAGEIFS(TimeSeries!1374:1374,TimeSeries!$1:$1,"&lt;="&amp;I$3,TimeSeries!$1:$1,"&gt;="&amp;I$2)</f>
        <v>112.4</v>
      </c>
      <c r="J1376" s="5">
        <f>AVERAGEIFS(TimeSeries!1374:1374,TimeSeries!$1:$1,"&lt;="&amp;J$3,TimeSeries!$1:$1,"&gt;="&amp;J$2)</f>
        <v>118.8</v>
      </c>
      <c r="K1376" s="5">
        <f>+TimeSeries!I1374</f>
        <v>118.1</v>
      </c>
      <c r="M1376">
        <f t="shared" si="493"/>
        <v>118.00624999999999</v>
      </c>
      <c r="N1376">
        <f t="shared" si="494"/>
        <v>125.41249999999999</v>
      </c>
      <c r="O1376">
        <f t="shared" si="496"/>
        <v>0</v>
      </c>
      <c r="P1376">
        <f t="shared" si="495"/>
        <v>0</v>
      </c>
      <c r="Q1376">
        <f>+INDEX(TimeSeries!$A:$ZZ,'TimeSeries - Formatted'!$B1376+1,'TimeSeries - Formatted'!K$1)</f>
        <v>50</v>
      </c>
      <c r="R1376">
        <f>SUM(O$4:O1376)</f>
        <v>66</v>
      </c>
      <c r="S1376">
        <f>SUM(P$4:P1376)</f>
        <v>67</v>
      </c>
      <c r="U1376" s="1">
        <f t="shared" si="508"/>
        <v>-0.18068867589634352</v>
      </c>
      <c r="V1376" s="1">
        <f t="shared" si="509"/>
        <v>-0.16591617596120534</v>
      </c>
      <c r="W1376" s="1">
        <f t="shared" si="510"/>
        <v>-0.16410781303309452</v>
      </c>
      <c r="X1376" s="1">
        <f t="shared" si="511"/>
        <v>-0.165258533288273</v>
      </c>
      <c r="Y1376" s="1">
        <f t="shared" si="512"/>
        <v>-0.13342796309439331</v>
      </c>
      <c r="Z1376" s="1">
        <f t="shared" si="513"/>
        <v>-0.14898419864559831</v>
      </c>
      <c r="AA1376" s="1">
        <f t="shared" si="514"/>
        <v>-0.15773698014237536</v>
      </c>
      <c r="AB1376" s="1">
        <f t="shared" si="515"/>
        <v>-0.10609480812641092</v>
      </c>
      <c r="AD1376" s="2">
        <f t="shared" ca="1" si="499"/>
        <v>0</v>
      </c>
      <c r="AE1376" s="2">
        <f t="shared" ca="1" si="500"/>
        <v>0</v>
      </c>
      <c r="AF1376" s="2">
        <f t="shared" ca="1" si="501"/>
        <v>0</v>
      </c>
      <c r="AG1376" s="2">
        <f t="shared" ca="1" si="502"/>
        <v>0</v>
      </c>
      <c r="AH1376" s="2">
        <f t="shared" ca="1" si="503"/>
        <v>0</v>
      </c>
      <c r="AI1376" s="2">
        <f t="shared" ca="1" si="504"/>
        <v>0</v>
      </c>
      <c r="AJ1376" s="2">
        <f t="shared" ca="1" si="505"/>
        <v>0</v>
      </c>
      <c r="AK1376" s="2">
        <f t="shared" ca="1" si="506"/>
        <v>0</v>
      </c>
      <c r="AM1376">
        <f ca="1">+IF(COUNTIFS(AM$4:AM1375,1,$Q$4:$Q1375,$Q1376)=1,0,IF(U1376*AD1376&lt;$AO$1,1,0))</f>
        <v>0</v>
      </c>
      <c r="AN1376">
        <f ca="1">+IF(COUNTIFS(AN$4:AN1375,1,$Q$4:$Q1375,$Q1376)=1,0,IF(V1376*AE1376&lt;$AO$1,1,0))</f>
        <v>0</v>
      </c>
      <c r="AO1376">
        <f ca="1">+IF(COUNTIFS(AO$4:AO1375,1,$Q$4:$Q1375,$Q1376)=1,0,IF(W1376*AF1376&lt;$AO$1,1,0))</f>
        <v>0</v>
      </c>
      <c r="AP1376">
        <f ca="1">+IF(COUNTIFS(AP$4:AP1375,1,$Q$4:$Q1375,$Q1376)=1,0,IF(X1376*AG1376&lt;$AO$1,1,0))</f>
        <v>0</v>
      </c>
      <c r="AQ1376">
        <f ca="1">+IF(COUNTIFS(AQ$4:AQ1375,1,$Q$4:$Q1375,$Q1376)=1,0,IF(Y1376*AH1376&lt;$AO$1,1,0))</f>
        <v>0</v>
      </c>
      <c r="AR1376">
        <f ca="1">+IF(COUNTIFS(AR$4:AR1375,1,$Q$4:$Q1375,$Q1376)=1,0,IF(Z1376*AI1376&lt;$AO$1,1,0))</f>
        <v>0</v>
      </c>
      <c r="AS1376">
        <f ca="1">+IF(COUNTIFS(AS$4:AS1375,1,$Q$4:$Q1375,$Q1376)=1,0,IF(AA1376*AJ1376&lt;$AO$1,1,0))</f>
        <v>0</v>
      </c>
      <c r="AT1376">
        <f ca="1">+IF(COUNTIFS(AT$4:AT1375,1,$Q$4:$Q1375,$Q1376)=1,0,IF(AB1376*AK1376&lt;$AO$1,1,0))</f>
        <v>0</v>
      </c>
      <c r="AU1376">
        <f t="shared" ca="1" si="497"/>
        <v>0</v>
      </c>
      <c r="AW1376">
        <f ca="1">1*(COUNTIFS($Q$4:$Q1375,Q1376,AU$4:AU1375,1)&gt;0)</f>
        <v>0</v>
      </c>
      <c r="AX1376" t="str">
        <f t="shared" ca="1" si="507"/>
        <v/>
      </c>
    </row>
    <row r="1377" spans="2:50" x14ac:dyDescent="0.35">
      <c r="B1377">
        <f t="shared" si="498"/>
        <v>1374</v>
      </c>
      <c r="C1377" s="5">
        <f>AVERAGEIFS(TimeSeries!1375:1375,TimeSeries!$1:$1,"&lt;="&amp;C$3,TimeSeries!$1:$1,"&gt;="&amp;C$2)</f>
        <v>116.6</v>
      </c>
      <c r="D1377" s="5">
        <f>AVERAGEIFS(TimeSeries!1375:1375,TimeSeries!$1:$1,"&lt;="&amp;D$3,TimeSeries!$1:$1,"&gt;="&amp;D$2)</f>
        <v>121.6</v>
      </c>
      <c r="E1377" s="5">
        <f>AVERAGEIFS(TimeSeries!1375:1375,TimeSeries!$1:$1,"&lt;="&amp;E$3,TimeSeries!$1:$1,"&gt;="&amp;E$2)</f>
        <v>123.75</v>
      </c>
      <c r="F1377" s="5">
        <f>AVERAGEIFS(TimeSeries!1375:1375,TimeSeries!$1:$1,"&lt;="&amp;F$3,TimeSeries!$1:$1,"&gt;="&amp;F$2)</f>
        <v>125.25</v>
      </c>
      <c r="G1377" s="5">
        <f>AVERAGEIFS(TimeSeries!1375:1375,TimeSeries!$1:$1,"&lt;="&amp;G$3,TimeSeries!$1:$1,"&gt;="&amp;G$2)</f>
        <v>121.7</v>
      </c>
      <c r="H1377" s="5">
        <f>AVERAGEIFS(TimeSeries!1375:1375,TimeSeries!$1:$1,"&lt;="&amp;H$3,TimeSeries!$1:$1,"&gt;="&amp;H$2)</f>
        <v>112.2</v>
      </c>
      <c r="I1377" s="5">
        <f>AVERAGEIFS(TimeSeries!1375:1375,TimeSeries!$1:$1,"&lt;="&amp;I$3,TimeSeries!$1:$1,"&gt;="&amp;I$2)</f>
        <v>112.2</v>
      </c>
      <c r="J1377" s="5">
        <f>AVERAGEIFS(TimeSeries!1375:1375,TimeSeries!$1:$1,"&lt;="&amp;J$3,TimeSeries!$1:$1,"&gt;="&amp;J$2)</f>
        <v>117.4</v>
      </c>
      <c r="K1377" s="5">
        <f>+TimeSeries!I1375</f>
        <v>118.5625</v>
      </c>
      <c r="M1377">
        <f t="shared" si="493"/>
        <v>118.21562499999999</v>
      </c>
      <c r="N1377">
        <f t="shared" si="494"/>
        <v>125.41249999999999</v>
      </c>
      <c r="O1377">
        <f t="shared" si="496"/>
        <v>0</v>
      </c>
      <c r="P1377">
        <f t="shared" si="495"/>
        <v>0</v>
      </c>
      <c r="Q1377">
        <f>+INDEX(TimeSeries!$A:$ZZ,'TimeSeries - Formatted'!$B1377+1,'TimeSeries - Formatted'!K$1)</f>
        <v>50</v>
      </c>
      <c r="R1377">
        <f>SUM(O$4:O1377)</f>
        <v>66</v>
      </c>
      <c r="S1377">
        <f>SUM(P$4:P1377)</f>
        <v>67</v>
      </c>
      <c r="U1377" s="1">
        <f t="shared" si="508"/>
        <v>-0.17216897408590703</v>
      </c>
      <c r="V1377" s="1">
        <f t="shared" si="509"/>
        <v>-0.15760304814686521</v>
      </c>
      <c r="W1377" s="1">
        <f t="shared" si="510"/>
        <v>-0.15557830092118741</v>
      </c>
      <c r="X1377" s="1">
        <f t="shared" si="511"/>
        <v>-0.15343021290976677</v>
      </c>
      <c r="Y1377" s="1">
        <f t="shared" si="512"/>
        <v>-0.13626685592618881</v>
      </c>
      <c r="Z1377" s="1">
        <f t="shared" si="513"/>
        <v>-0.15575620767494358</v>
      </c>
      <c r="AA1377" s="1">
        <f t="shared" si="514"/>
        <v>-0.15923566878980877</v>
      </c>
      <c r="AB1377" s="1">
        <f t="shared" si="515"/>
        <v>-0.11662904439428146</v>
      </c>
      <c r="AD1377" s="2">
        <f t="shared" ca="1" si="499"/>
        <v>0</v>
      </c>
      <c r="AE1377" s="2">
        <f t="shared" ca="1" si="500"/>
        <v>0</v>
      </c>
      <c r="AF1377" s="2">
        <f t="shared" ca="1" si="501"/>
        <v>0</v>
      </c>
      <c r="AG1377" s="2">
        <f t="shared" ca="1" si="502"/>
        <v>0</v>
      </c>
      <c r="AH1377" s="2">
        <f t="shared" ca="1" si="503"/>
        <v>0</v>
      </c>
      <c r="AI1377" s="2">
        <f t="shared" ca="1" si="504"/>
        <v>0</v>
      </c>
      <c r="AJ1377" s="2">
        <f t="shared" ca="1" si="505"/>
        <v>0</v>
      </c>
      <c r="AK1377" s="2">
        <f t="shared" ca="1" si="506"/>
        <v>0</v>
      </c>
      <c r="AM1377">
        <f ca="1">+IF(COUNTIFS(AM$4:AM1376,1,$Q$4:$Q1376,$Q1377)=1,0,IF(U1377*AD1377&lt;$AO$1,1,0))</f>
        <v>0</v>
      </c>
      <c r="AN1377">
        <f ca="1">+IF(COUNTIFS(AN$4:AN1376,1,$Q$4:$Q1376,$Q1377)=1,0,IF(V1377*AE1377&lt;$AO$1,1,0))</f>
        <v>0</v>
      </c>
      <c r="AO1377">
        <f ca="1">+IF(COUNTIFS(AO$4:AO1376,1,$Q$4:$Q1376,$Q1377)=1,0,IF(W1377*AF1377&lt;$AO$1,1,0))</f>
        <v>0</v>
      </c>
      <c r="AP1377">
        <f ca="1">+IF(COUNTIFS(AP$4:AP1376,1,$Q$4:$Q1376,$Q1377)=1,0,IF(X1377*AG1377&lt;$AO$1,1,0))</f>
        <v>0</v>
      </c>
      <c r="AQ1377">
        <f ca="1">+IF(COUNTIFS(AQ$4:AQ1376,1,$Q$4:$Q1376,$Q1377)=1,0,IF(Y1377*AH1377&lt;$AO$1,1,0))</f>
        <v>0</v>
      </c>
      <c r="AR1377">
        <f ca="1">+IF(COUNTIFS(AR$4:AR1376,1,$Q$4:$Q1376,$Q1377)=1,0,IF(Z1377*AI1377&lt;$AO$1,1,0))</f>
        <v>0</v>
      </c>
      <c r="AS1377">
        <f ca="1">+IF(COUNTIFS(AS$4:AS1376,1,$Q$4:$Q1376,$Q1377)=1,0,IF(AA1377*AJ1377&lt;$AO$1,1,0))</f>
        <v>0</v>
      </c>
      <c r="AT1377">
        <f ca="1">+IF(COUNTIFS(AT$4:AT1376,1,$Q$4:$Q1376,$Q1377)=1,0,IF(AB1377*AK1377&lt;$AO$1,1,0))</f>
        <v>0</v>
      </c>
      <c r="AU1377">
        <f t="shared" ca="1" si="497"/>
        <v>0</v>
      </c>
      <c r="AW1377">
        <f ca="1">1*(COUNTIFS($Q$4:$Q1376,Q1377,AU$4:AU1376,1)&gt;0)</f>
        <v>0</v>
      </c>
      <c r="AX1377" t="str">
        <f t="shared" ca="1" si="507"/>
        <v/>
      </c>
    </row>
    <row r="1378" spans="2:50" x14ac:dyDescent="0.35">
      <c r="B1378">
        <f t="shared" si="498"/>
        <v>1375</v>
      </c>
      <c r="C1378" s="5">
        <f>AVERAGEIFS(TimeSeries!1376:1376,TimeSeries!$1:$1,"&lt;="&amp;C$3,TimeSeries!$1:$1,"&gt;="&amp;C$2)</f>
        <v>119</v>
      </c>
      <c r="D1378" s="5">
        <f>AVERAGEIFS(TimeSeries!1376:1376,TimeSeries!$1:$1,"&lt;="&amp;D$3,TimeSeries!$1:$1,"&gt;="&amp;D$2)</f>
        <v>124</v>
      </c>
      <c r="E1378" s="5">
        <f>AVERAGEIFS(TimeSeries!1376:1376,TimeSeries!$1:$1,"&lt;="&amp;E$3,TimeSeries!$1:$1,"&gt;="&amp;E$2)</f>
        <v>126.15</v>
      </c>
      <c r="F1378" s="5">
        <f>AVERAGEIFS(TimeSeries!1376:1376,TimeSeries!$1:$1,"&lt;="&amp;F$3,TimeSeries!$1:$1,"&gt;="&amp;F$2)</f>
        <v>131.15</v>
      </c>
      <c r="G1378" s="5">
        <f>AVERAGEIFS(TimeSeries!1376:1376,TimeSeries!$1:$1,"&lt;="&amp;G$3,TimeSeries!$1:$1,"&gt;="&amp;G$2)</f>
        <v>126.2</v>
      </c>
      <c r="H1378" s="5">
        <f>AVERAGEIFS(TimeSeries!1376:1376,TimeSeries!$1:$1,"&lt;="&amp;H$3,TimeSeries!$1:$1,"&gt;="&amp;H$2)</f>
        <v>113.2</v>
      </c>
      <c r="I1378" s="5">
        <f>AVERAGEIFS(TimeSeries!1376:1376,TimeSeries!$1:$1,"&lt;="&amp;I$3,TimeSeries!$1:$1,"&gt;="&amp;I$2)</f>
        <v>113.2</v>
      </c>
      <c r="J1378" s="5">
        <f>AVERAGEIFS(TimeSeries!1376:1376,TimeSeries!$1:$1,"&lt;="&amp;J$3,TimeSeries!$1:$1,"&gt;="&amp;J$2)</f>
        <v>117.4</v>
      </c>
      <c r="K1378" s="5">
        <f>+TimeSeries!I1376</f>
        <v>121.1375</v>
      </c>
      <c r="M1378">
        <f t="shared" si="493"/>
        <v>118.21562499999999</v>
      </c>
      <c r="N1378">
        <f t="shared" si="494"/>
        <v>125.41249999999999</v>
      </c>
      <c r="O1378">
        <f t="shared" si="496"/>
        <v>1</v>
      </c>
      <c r="P1378">
        <f t="shared" si="495"/>
        <v>0</v>
      </c>
      <c r="Q1378">
        <f>+INDEX(TimeSeries!$A:$ZZ,'TimeSeries - Formatted'!$B1378+1,'TimeSeries - Formatted'!K$1)</f>
        <v>50</v>
      </c>
      <c r="R1378">
        <f>SUM(O$4:O1378)</f>
        <v>67</v>
      </c>
      <c r="S1378">
        <f>SUM(P$4:P1378)</f>
        <v>67</v>
      </c>
      <c r="U1378" s="1">
        <f t="shared" si="508"/>
        <v>-0.15512957046503373</v>
      </c>
      <c r="V1378" s="1">
        <f t="shared" si="509"/>
        <v>-0.14097679251818496</v>
      </c>
      <c r="W1378" s="1">
        <f t="shared" si="510"/>
        <v>-0.13861386138613851</v>
      </c>
      <c r="X1378" s="1">
        <f t="shared" si="511"/>
        <v>-0.11355187563365987</v>
      </c>
      <c r="Y1378" s="1">
        <f t="shared" si="512"/>
        <v>-0.10432931156848835</v>
      </c>
      <c r="Z1378" s="1">
        <f t="shared" si="513"/>
        <v>-0.14823175319789317</v>
      </c>
      <c r="AA1378" s="1">
        <f t="shared" si="514"/>
        <v>-0.15174222555264139</v>
      </c>
      <c r="AB1378" s="1">
        <f t="shared" si="515"/>
        <v>-0.11662904439428146</v>
      </c>
      <c r="AD1378" s="2">
        <f t="shared" ca="1" si="499"/>
        <v>0</v>
      </c>
      <c r="AE1378" s="2">
        <f t="shared" ca="1" si="500"/>
        <v>0</v>
      </c>
      <c r="AF1378" s="2">
        <f t="shared" ca="1" si="501"/>
        <v>0</v>
      </c>
      <c r="AG1378" s="2">
        <f t="shared" ca="1" si="502"/>
        <v>0</v>
      </c>
      <c r="AH1378" s="2">
        <f t="shared" ca="1" si="503"/>
        <v>0</v>
      </c>
      <c r="AI1378" s="2">
        <f t="shared" ca="1" si="504"/>
        <v>0</v>
      </c>
      <c r="AJ1378" s="2">
        <f t="shared" ca="1" si="505"/>
        <v>0</v>
      </c>
      <c r="AK1378" s="2">
        <f t="shared" ca="1" si="506"/>
        <v>0</v>
      </c>
      <c r="AM1378">
        <f ca="1">+IF(COUNTIFS(AM$4:AM1377,1,$Q$4:$Q1377,$Q1378)=1,0,IF(U1378*AD1378&lt;$AO$1,1,0))</f>
        <v>0</v>
      </c>
      <c r="AN1378">
        <f ca="1">+IF(COUNTIFS(AN$4:AN1377,1,$Q$4:$Q1377,$Q1378)=1,0,IF(V1378*AE1378&lt;$AO$1,1,0))</f>
        <v>0</v>
      </c>
      <c r="AO1378">
        <f ca="1">+IF(COUNTIFS(AO$4:AO1377,1,$Q$4:$Q1377,$Q1378)=1,0,IF(W1378*AF1378&lt;$AO$1,1,0))</f>
        <v>0</v>
      </c>
      <c r="AP1378">
        <f ca="1">+IF(COUNTIFS(AP$4:AP1377,1,$Q$4:$Q1377,$Q1378)=1,0,IF(X1378*AG1378&lt;$AO$1,1,0))</f>
        <v>0</v>
      </c>
      <c r="AQ1378">
        <f ca="1">+IF(COUNTIFS(AQ$4:AQ1377,1,$Q$4:$Q1377,$Q1378)=1,0,IF(Y1378*AH1378&lt;$AO$1,1,0))</f>
        <v>0</v>
      </c>
      <c r="AR1378">
        <f ca="1">+IF(COUNTIFS(AR$4:AR1377,1,$Q$4:$Q1377,$Q1378)=1,0,IF(Z1378*AI1378&lt;$AO$1,1,0))</f>
        <v>0</v>
      </c>
      <c r="AS1378">
        <f ca="1">+IF(COUNTIFS(AS$4:AS1377,1,$Q$4:$Q1377,$Q1378)=1,0,IF(AA1378*AJ1378&lt;$AO$1,1,0))</f>
        <v>0</v>
      </c>
      <c r="AT1378">
        <f ca="1">+IF(COUNTIFS(AT$4:AT1377,1,$Q$4:$Q1377,$Q1378)=1,0,IF(AB1378*AK1378&lt;$AO$1,1,0))</f>
        <v>0</v>
      </c>
      <c r="AU1378">
        <f t="shared" ca="1" si="497"/>
        <v>0</v>
      </c>
      <c r="AW1378">
        <f ca="1">1*(COUNTIFS($Q$4:$Q1377,Q1378,AU$4:AU1377,1)&gt;0)</f>
        <v>0</v>
      </c>
      <c r="AX1378" t="str">
        <f t="shared" ca="1" si="507"/>
        <v/>
      </c>
    </row>
    <row r="1379" spans="2:50" x14ac:dyDescent="0.35">
      <c r="B1379">
        <f t="shared" si="498"/>
        <v>1376</v>
      </c>
      <c r="C1379" s="5">
        <f>AVERAGEIFS(TimeSeries!1377:1377,TimeSeries!$1:$1,"&lt;="&amp;C$3,TimeSeries!$1:$1,"&gt;="&amp;C$2)</f>
        <v>121.95</v>
      </c>
      <c r="D1379" s="5">
        <f>AVERAGEIFS(TimeSeries!1377:1377,TimeSeries!$1:$1,"&lt;="&amp;D$3,TimeSeries!$1:$1,"&gt;="&amp;D$2)</f>
        <v>126.45</v>
      </c>
      <c r="E1379" s="5">
        <f>AVERAGEIFS(TimeSeries!1377:1377,TimeSeries!$1:$1,"&lt;="&amp;E$3,TimeSeries!$1:$1,"&gt;="&amp;E$2)</f>
        <v>127.85</v>
      </c>
      <c r="F1379" s="5">
        <f>AVERAGEIFS(TimeSeries!1377:1377,TimeSeries!$1:$1,"&lt;="&amp;F$3,TimeSeries!$1:$1,"&gt;="&amp;F$2)</f>
        <v>131.85</v>
      </c>
      <c r="G1379" s="5">
        <f>AVERAGEIFS(TimeSeries!1377:1377,TimeSeries!$1:$1,"&lt;="&amp;G$3,TimeSeries!$1:$1,"&gt;="&amp;G$2)</f>
        <v>126.9</v>
      </c>
      <c r="H1379" s="5">
        <f>AVERAGEIFS(TimeSeries!1377:1377,TimeSeries!$1:$1,"&lt;="&amp;H$3,TimeSeries!$1:$1,"&gt;="&amp;H$2)</f>
        <v>114.9</v>
      </c>
      <c r="I1379" s="5">
        <f>AVERAGEIFS(TimeSeries!1377:1377,TimeSeries!$1:$1,"&lt;="&amp;I$3,TimeSeries!$1:$1,"&gt;="&amp;I$2)</f>
        <v>114.2</v>
      </c>
      <c r="J1379" s="5">
        <f>AVERAGEIFS(TimeSeries!1377:1377,TimeSeries!$1:$1,"&lt;="&amp;J$3,TimeSeries!$1:$1,"&gt;="&amp;J$2)</f>
        <v>117.4</v>
      </c>
      <c r="K1379" s="5">
        <f>+TimeSeries!I1377</f>
        <v>122.72500000000001</v>
      </c>
      <c r="M1379">
        <f t="shared" si="493"/>
        <v>118.21562499999999</v>
      </c>
      <c r="N1379">
        <f t="shared" si="494"/>
        <v>125.41249999999999</v>
      </c>
      <c r="O1379">
        <f t="shared" si="496"/>
        <v>0</v>
      </c>
      <c r="P1379">
        <f t="shared" si="495"/>
        <v>0</v>
      </c>
      <c r="Q1379">
        <f>+INDEX(TimeSeries!$A:$ZZ,'TimeSeries - Formatted'!$B1379+1,'TimeSeries - Formatted'!K$1)</f>
        <v>50</v>
      </c>
      <c r="R1379">
        <f>SUM(O$4:O1379)</f>
        <v>67</v>
      </c>
      <c r="S1379">
        <f>SUM(P$4:P1379)</f>
        <v>67</v>
      </c>
      <c r="U1379" s="1">
        <f t="shared" si="508"/>
        <v>-0.13017118402282446</v>
      </c>
      <c r="V1379" s="1">
        <f t="shared" si="509"/>
        <v>-8.5021707670043356E-2</v>
      </c>
      <c r="W1379" s="1">
        <f t="shared" si="510"/>
        <v>-7.4891461649782887E-2</v>
      </c>
      <c r="X1379" s="1">
        <f t="shared" si="511"/>
        <v>-5.280172413793105E-2</v>
      </c>
      <c r="Y1379" s="1">
        <f t="shared" si="512"/>
        <v>-3.9727582292849006E-2</v>
      </c>
      <c r="Z1379" s="1">
        <f t="shared" si="513"/>
        <v>-0.12055109070034442</v>
      </c>
      <c r="AA1379" s="1">
        <f t="shared" si="514"/>
        <v>-0.14424878231547389</v>
      </c>
      <c r="AB1379" s="1">
        <f t="shared" si="515"/>
        <v>-0.11662904439428146</v>
      </c>
      <c r="AD1379" s="2">
        <f t="shared" ca="1" si="499"/>
        <v>0</v>
      </c>
      <c r="AE1379" s="2">
        <f t="shared" ca="1" si="500"/>
        <v>0</v>
      </c>
      <c r="AF1379" s="2">
        <f t="shared" ca="1" si="501"/>
        <v>0</v>
      </c>
      <c r="AG1379" s="2">
        <f t="shared" ca="1" si="502"/>
        <v>0</v>
      </c>
      <c r="AH1379" s="2">
        <f t="shared" ca="1" si="503"/>
        <v>0</v>
      </c>
      <c r="AI1379" s="2">
        <f t="shared" ca="1" si="504"/>
        <v>0</v>
      </c>
      <c r="AJ1379" s="2">
        <f t="shared" ca="1" si="505"/>
        <v>0</v>
      </c>
      <c r="AK1379" s="2">
        <f t="shared" ca="1" si="506"/>
        <v>0</v>
      </c>
      <c r="AM1379">
        <f ca="1">+IF(COUNTIFS(AM$4:AM1378,1,$Q$4:$Q1378,$Q1379)=1,0,IF(U1379*AD1379&lt;$AO$1,1,0))</f>
        <v>0</v>
      </c>
      <c r="AN1379">
        <f ca="1">+IF(COUNTIFS(AN$4:AN1378,1,$Q$4:$Q1378,$Q1379)=1,0,IF(V1379*AE1379&lt;$AO$1,1,0))</f>
        <v>0</v>
      </c>
      <c r="AO1379">
        <f ca="1">+IF(COUNTIFS(AO$4:AO1378,1,$Q$4:$Q1378,$Q1379)=1,0,IF(W1379*AF1379&lt;$AO$1,1,0))</f>
        <v>0</v>
      </c>
      <c r="AP1379">
        <f ca="1">+IF(COUNTIFS(AP$4:AP1378,1,$Q$4:$Q1378,$Q1379)=1,0,IF(X1379*AG1379&lt;$AO$1,1,0))</f>
        <v>0</v>
      </c>
      <c r="AQ1379">
        <f ca="1">+IF(COUNTIFS(AQ$4:AQ1378,1,$Q$4:$Q1378,$Q1379)=1,0,IF(Y1379*AH1379&lt;$AO$1,1,0))</f>
        <v>0</v>
      </c>
      <c r="AR1379">
        <f ca="1">+IF(COUNTIFS(AR$4:AR1378,1,$Q$4:$Q1378,$Q1379)=1,0,IF(Z1379*AI1379&lt;$AO$1,1,0))</f>
        <v>0</v>
      </c>
      <c r="AS1379">
        <f ca="1">+IF(COUNTIFS(AS$4:AS1378,1,$Q$4:$Q1378,$Q1379)=1,0,IF(AA1379*AJ1379&lt;$AO$1,1,0))</f>
        <v>0</v>
      </c>
      <c r="AT1379">
        <f ca="1">+IF(COUNTIFS(AT$4:AT1378,1,$Q$4:$Q1378,$Q1379)=1,0,IF(AB1379*AK1379&lt;$AO$1,1,0))</f>
        <v>0</v>
      </c>
      <c r="AU1379">
        <f t="shared" ca="1" si="497"/>
        <v>0</v>
      </c>
      <c r="AW1379">
        <f ca="1">1*(COUNTIFS($Q$4:$Q1378,Q1379,AU$4:AU1378,1)&gt;0)</f>
        <v>0</v>
      </c>
      <c r="AX1379" t="str">
        <f t="shared" ca="1" si="507"/>
        <v/>
      </c>
    </row>
    <row r="1380" spans="2:50" x14ac:dyDescent="0.35">
      <c r="B1380">
        <f t="shared" si="498"/>
        <v>1377</v>
      </c>
      <c r="C1380" s="5">
        <f>AVERAGEIFS(TimeSeries!1378:1378,TimeSeries!$1:$1,"&lt;="&amp;C$3,TimeSeries!$1:$1,"&gt;="&amp;C$2)</f>
        <v>124.85</v>
      </c>
      <c r="D1380" s="5">
        <f>AVERAGEIFS(TimeSeries!1378:1378,TimeSeries!$1:$1,"&lt;="&amp;D$3,TimeSeries!$1:$1,"&gt;="&amp;D$2)</f>
        <v>129.35</v>
      </c>
      <c r="E1380" s="5">
        <f>AVERAGEIFS(TimeSeries!1378:1378,TimeSeries!$1:$1,"&lt;="&amp;E$3,TimeSeries!$1:$1,"&gt;="&amp;E$2)</f>
        <v>130.75</v>
      </c>
      <c r="F1380" s="5">
        <f>AVERAGEIFS(TimeSeries!1378:1378,TimeSeries!$1:$1,"&lt;="&amp;F$3,TimeSeries!$1:$1,"&gt;="&amp;F$2)</f>
        <v>133.25</v>
      </c>
      <c r="G1380" s="5">
        <f>AVERAGEIFS(TimeSeries!1378:1378,TimeSeries!$1:$1,"&lt;="&amp;G$3,TimeSeries!$1:$1,"&gt;="&amp;G$2)</f>
        <v>129.75</v>
      </c>
      <c r="H1380" s="5">
        <f>AVERAGEIFS(TimeSeries!1378:1378,TimeSeries!$1:$1,"&lt;="&amp;H$3,TimeSeries!$1:$1,"&gt;="&amp;H$2)</f>
        <v>119.25</v>
      </c>
      <c r="I1380" s="5">
        <f>AVERAGEIFS(TimeSeries!1378:1378,TimeSeries!$1:$1,"&lt;="&amp;I$3,TimeSeries!$1:$1,"&gt;="&amp;I$2)</f>
        <v>115.7</v>
      </c>
      <c r="J1380" s="5">
        <f>AVERAGEIFS(TimeSeries!1378:1378,TimeSeries!$1:$1,"&lt;="&amp;J$3,TimeSeries!$1:$1,"&gt;="&amp;J$2)</f>
        <v>117.4</v>
      </c>
      <c r="K1380" s="5">
        <f>+TimeSeries!I1378</f>
        <v>125.26249999999999</v>
      </c>
      <c r="M1380">
        <f t="shared" si="493"/>
        <v>118.21562499999999</v>
      </c>
      <c r="N1380">
        <f t="shared" si="494"/>
        <v>125.625</v>
      </c>
      <c r="O1380">
        <f t="shared" si="496"/>
        <v>0</v>
      </c>
      <c r="P1380">
        <f t="shared" si="495"/>
        <v>0</v>
      </c>
      <c r="Q1380">
        <f>+INDEX(TimeSeries!$A:$ZZ,'TimeSeries - Formatted'!$B1380+1,'TimeSeries - Formatted'!K$1)</f>
        <v>50</v>
      </c>
      <c r="R1380">
        <f>SUM(O$4:O1380)</f>
        <v>67</v>
      </c>
      <c r="S1380">
        <f>SUM(P$4:P1380)</f>
        <v>67</v>
      </c>
      <c r="U1380" s="1">
        <f t="shared" si="508"/>
        <v>-5.2371916508538896E-2</v>
      </c>
      <c r="V1380" s="1">
        <f t="shared" si="509"/>
        <v>8.5769980506822385E-3</v>
      </c>
      <c r="W1380" s="1">
        <f t="shared" si="510"/>
        <v>1.949317738791434E-2</v>
      </c>
      <c r="X1380" s="1">
        <f t="shared" si="511"/>
        <v>1.061812665908235E-2</v>
      </c>
      <c r="Y1380" s="1">
        <f t="shared" si="512"/>
        <v>2.2458628841607542E-2</v>
      </c>
      <c r="Z1380" s="1">
        <f t="shared" si="513"/>
        <v>-3.1275385865150218E-2</v>
      </c>
      <c r="AA1380" s="1">
        <f t="shared" si="514"/>
        <v>-8.6458744571654145E-2</v>
      </c>
      <c r="AB1380" s="1">
        <f t="shared" si="515"/>
        <v>-7.7769049489395115E-2</v>
      </c>
      <c r="AD1380" s="2">
        <f t="shared" ca="1" si="499"/>
        <v>0</v>
      </c>
      <c r="AE1380" s="2">
        <f t="shared" ca="1" si="500"/>
        <v>0</v>
      </c>
      <c r="AF1380" s="2">
        <f t="shared" ca="1" si="501"/>
        <v>0</v>
      </c>
      <c r="AG1380" s="2">
        <f t="shared" ca="1" si="502"/>
        <v>0</v>
      </c>
      <c r="AH1380" s="2">
        <f t="shared" ca="1" si="503"/>
        <v>0</v>
      </c>
      <c r="AI1380" s="2">
        <f t="shared" ca="1" si="504"/>
        <v>0</v>
      </c>
      <c r="AJ1380" s="2">
        <f t="shared" ca="1" si="505"/>
        <v>0</v>
      </c>
      <c r="AK1380" s="2">
        <f t="shared" ca="1" si="506"/>
        <v>0</v>
      </c>
      <c r="AM1380">
        <f ca="1">+IF(COUNTIFS(AM$4:AM1379,1,$Q$4:$Q1379,$Q1380)=1,0,IF(U1380*AD1380&lt;$AO$1,1,0))</f>
        <v>0</v>
      </c>
      <c r="AN1380">
        <f ca="1">+IF(COUNTIFS(AN$4:AN1379,1,$Q$4:$Q1379,$Q1380)=1,0,IF(V1380*AE1380&lt;$AO$1,1,0))</f>
        <v>0</v>
      </c>
      <c r="AO1380">
        <f ca="1">+IF(COUNTIFS(AO$4:AO1379,1,$Q$4:$Q1379,$Q1380)=1,0,IF(W1380*AF1380&lt;$AO$1,1,0))</f>
        <v>0</v>
      </c>
      <c r="AP1380">
        <f ca="1">+IF(COUNTIFS(AP$4:AP1379,1,$Q$4:$Q1379,$Q1380)=1,0,IF(X1380*AG1380&lt;$AO$1,1,0))</f>
        <v>0</v>
      </c>
      <c r="AQ1380">
        <f ca="1">+IF(COUNTIFS(AQ$4:AQ1379,1,$Q$4:$Q1379,$Q1380)=1,0,IF(Y1380*AH1380&lt;$AO$1,1,0))</f>
        <v>0</v>
      </c>
      <c r="AR1380">
        <f ca="1">+IF(COUNTIFS(AR$4:AR1379,1,$Q$4:$Q1379,$Q1380)=1,0,IF(Z1380*AI1380&lt;$AO$1,1,0))</f>
        <v>0</v>
      </c>
      <c r="AS1380">
        <f ca="1">+IF(COUNTIFS(AS$4:AS1379,1,$Q$4:$Q1379,$Q1380)=1,0,IF(AA1380*AJ1380&lt;$AO$1,1,0))</f>
        <v>0</v>
      </c>
      <c r="AT1380">
        <f ca="1">+IF(COUNTIFS(AT$4:AT1379,1,$Q$4:$Q1379,$Q1380)=1,0,IF(AB1380*AK1380&lt;$AO$1,1,0))</f>
        <v>0</v>
      </c>
      <c r="AU1380">
        <f t="shared" ca="1" si="497"/>
        <v>0</v>
      </c>
      <c r="AW1380">
        <f ca="1">1*(COUNTIFS($Q$4:$Q1379,Q1380,AU$4:AU1379,1)&gt;0)</f>
        <v>0</v>
      </c>
      <c r="AX1380" t="str">
        <f t="shared" ca="1" si="507"/>
        <v/>
      </c>
    </row>
    <row r="1381" spans="2:50" x14ac:dyDescent="0.35">
      <c r="B1381">
        <f t="shared" si="498"/>
        <v>1378</v>
      </c>
      <c r="C1381" s="5">
        <f>AVERAGEIFS(TimeSeries!1379:1379,TimeSeries!$1:$1,"&lt;="&amp;C$3,TimeSeries!$1:$1,"&gt;="&amp;C$2)</f>
        <v>127.75</v>
      </c>
      <c r="D1381" s="5">
        <f>AVERAGEIFS(TimeSeries!1379:1379,TimeSeries!$1:$1,"&lt;="&amp;D$3,TimeSeries!$1:$1,"&gt;="&amp;D$2)</f>
        <v>131.75</v>
      </c>
      <c r="E1381" s="5">
        <f>AVERAGEIFS(TimeSeries!1379:1379,TimeSeries!$1:$1,"&lt;="&amp;E$3,TimeSeries!$1:$1,"&gt;="&amp;E$2)</f>
        <v>133.19999999999999</v>
      </c>
      <c r="F1381" s="5">
        <f>AVERAGEIFS(TimeSeries!1379:1379,TimeSeries!$1:$1,"&lt;="&amp;F$3,TimeSeries!$1:$1,"&gt;="&amp;F$2)</f>
        <v>135.19999999999999</v>
      </c>
      <c r="G1381" s="5">
        <f>AVERAGEIFS(TimeSeries!1379:1379,TimeSeries!$1:$1,"&lt;="&amp;G$3,TimeSeries!$1:$1,"&gt;="&amp;G$2)</f>
        <v>130.25</v>
      </c>
      <c r="H1381" s="5">
        <f>AVERAGEIFS(TimeSeries!1379:1379,TimeSeries!$1:$1,"&lt;="&amp;H$3,TimeSeries!$1:$1,"&gt;="&amp;H$2)</f>
        <v>120.25</v>
      </c>
      <c r="I1381" s="5">
        <f>AVERAGEIFS(TimeSeries!1379:1379,TimeSeries!$1:$1,"&lt;="&amp;I$3,TimeSeries!$1:$1,"&gt;="&amp;I$2)</f>
        <v>116.7</v>
      </c>
      <c r="J1381" s="5">
        <f>AVERAGEIFS(TimeSeries!1379:1379,TimeSeries!$1:$1,"&lt;="&amp;J$3,TimeSeries!$1:$1,"&gt;="&amp;J$2)</f>
        <v>117.4</v>
      </c>
      <c r="K1381" s="5">
        <f>+TimeSeries!I1379</f>
        <v>126.97499999999999</v>
      </c>
      <c r="M1381">
        <f t="shared" si="493"/>
        <v>118.21562499999999</v>
      </c>
      <c r="N1381">
        <f t="shared" si="494"/>
        <v>125.83749999999999</v>
      </c>
      <c r="O1381">
        <f t="shared" si="496"/>
        <v>0</v>
      </c>
      <c r="P1381">
        <f t="shared" si="495"/>
        <v>1</v>
      </c>
      <c r="Q1381">
        <f>+INDEX(TimeSeries!$A:$ZZ,'TimeSeries - Formatted'!$B1381+1,'TimeSeries - Formatted'!K$1)</f>
        <v>50</v>
      </c>
      <c r="R1381">
        <f>SUM(O$4:O1381)</f>
        <v>67</v>
      </c>
      <c r="S1381">
        <f>SUM(P$4:P1381)</f>
        <v>68</v>
      </c>
      <c r="U1381" s="1">
        <f t="shared" si="508"/>
        <v>2.3227873448137704E-2</v>
      </c>
      <c r="V1381" s="1">
        <f t="shared" si="509"/>
        <v>1.8554310011596575E-2</v>
      </c>
      <c r="W1381" s="1">
        <f t="shared" si="510"/>
        <v>1.8738049713193039E-2</v>
      </c>
      <c r="X1381" s="1">
        <f t="shared" si="511"/>
        <v>1.4634146341463428E-2</v>
      </c>
      <c r="Y1381" s="1">
        <f t="shared" si="512"/>
        <v>3.8535645472062008E-3</v>
      </c>
      <c r="Z1381" s="1">
        <f t="shared" si="513"/>
        <v>8.3857442348007627E-3</v>
      </c>
      <c r="AA1381" s="1">
        <f t="shared" si="514"/>
        <v>-7.6530612244897211E-3</v>
      </c>
      <c r="AB1381" s="1">
        <f t="shared" si="515"/>
        <v>-2.3294509151414289E-2</v>
      </c>
      <c r="AD1381" s="2">
        <f t="shared" ca="1" si="499"/>
        <v>0</v>
      </c>
      <c r="AE1381" s="2">
        <f t="shared" ca="1" si="500"/>
        <v>1</v>
      </c>
      <c r="AF1381" s="2">
        <f t="shared" ca="1" si="501"/>
        <v>1</v>
      </c>
      <c r="AG1381" s="2">
        <f t="shared" ca="1" si="502"/>
        <v>1</v>
      </c>
      <c r="AH1381" s="2">
        <f t="shared" ca="1" si="503"/>
        <v>1</v>
      </c>
      <c r="AI1381" s="2">
        <f t="shared" ca="1" si="504"/>
        <v>0</v>
      </c>
      <c r="AJ1381" s="2">
        <f t="shared" ca="1" si="505"/>
        <v>0</v>
      </c>
      <c r="AK1381" s="2">
        <f t="shared" ca="1" si="506"/>
        <v>0</v>
      </c>
      <c r="AM1381">
        <f ca="1">+IF(COUNTIFS(AM$4:AM1380,1,$Q$4:$Q1380,$Q1381)=1,0,IF(U1381*AD1381&lt;$AO$1,1,0))</f>
        <v>0</v>
      </c>
      <c r="AN1381">
        <f ca="1">+IF(COUNTIFS(AN$4:AN1380,1,$Q$4:$Q1380,$Q1381)=1,0,IF(V1381*AE1381&lt;$AO$1,1,0))</f>
        <v>0</v>
      </c>
      <c r="AO1381">
        <f ca="1">+IF(COUNTIFS(AO$4:AO1380,1,$Q$4:$Q1380,$Q1381)=1,0,IF(W1381*AF1381&lt;$AO$1,1,0))</f>
        <v>0</v>
      </c>
      <c r="AP1381">
        <f ca="1">+IF(COUNTIFS(AP$4:AP1380,1,$Q$4:$Q1380,$Q1381)=1,0,IF(X1381*AG1381&lt;$AO$1,1,0))</f>
        <v>0</v>
      </c>
      <c r="AQ1381">
        <f ca="1">+IF(COUNTIFS(AQ$4:AQ1380,1,$Q$4:$Q1380,$Q1381)=1,0,IF(Y1381*AH1381&lt;$AO$1,1,0))</f>
        <v>0</v>
      </c>
      <c r="AR1381">
        <f ca="1">+IF(COUNTIFS(AR$4:AR1380,1,$Q$4:$Q1380,$Q1381)=1,0,IF(Z1381*AI1381&lt;$AO$1,1,0))</f>
        <v>0</v>
      </c>
      <c r="AS1381">
        <f ca="1">+IF(COUNTIFS(AS$4:AS1380,1,$Q$4:$Q1380,$Q1381)=1,0,IF(AA1381*AJ1381&lt;$AO$1,1,0))</f>
        <v>0</v>
      </c>
      <c r="AT1381">
        <f ca="1">+IF(COUNTIFS(AT$4:AT1380,1,$Q$4:$Q1380,$Q1381)=1,0,IF(AB1381*AK1381&lt;$AO$1,1,0))</f>
        <v>0</v>
      </c>
      <c r="AU1381">
        <f t="shared" ca="1" si="497"/>
        <v>0</v>
      </c>
      <c r="AW1381">
        <f ca="1">1*(COUNTIFS($Q$4:$Q1380,Q1381,AU$4:AU1380,1)&gt;0)</f>
        <v>0</v>
      </c>
      <c r="AX1381" t="str">
        <f t="shared" ca="1" si="507"/>
        <v/>
      </c>
    </row>
    <row r="1382" spans="2:50" x14ac:dyDescent="0.35">
      <c r="B1382">
        <f t="shared" si="498"/>
        <v>1379</v>
      </c>
      <c r="C1382" s="5">
        <f>AVERAGEIFS(TimeSeries!1380:1380,TimeSeries!$1:$1,"&lt;="&amp;C$3,TimeSeries!$1:$1,"&gt;="&amp;C$2)</f>
        <v>130.19999999999999</v>
      </c>
      <c r="D1382" s="5">
        <f>AVERAGEIFS(TimeSeries!1380:1380,TimeSeries!$1:$1,"&lt;="&amp;D$3,TimeSeries!$1:$1,"&gt;="&amp;D$2)</f>
        <v>133.69999999999999</v>
      </c>
      <c r="E1382" s="5">
        <f>AVERAGEIFS(TimeSeries!1380:1380,TimeSeries!$1:$1,"&lt;="&amp;E$3,TimeSeries!$1:$1,"&gt;="&amp;E$2)</f>
        <v>134.4</v>
      </c>
      <c r="F1382" s="5">
        <f>AVERAGEIFS(TimeSeries!1380:1380,TimeSeries!$1:$1,"&lt;="&amp;F$3,TimeSeries!$1:$1,"&gt;="&amp;F$2)</f>
        <v>136.4</v>
      </c>
      <c r="G1382" s="5">
        <f>AVERAGEIFS(TimeSeries!1380:1380,TimeSeries!$1:$1,"&lt;="&amp;G$3,TimeSeries!$1:$1,"&gt;="&amp;G$2)</f>
        <v>132.15</v>
      </c>
      <c r="H1382" s="5">
        <f>AVERAGEIFS(TimeSeries!1380:1380,TimeSeries!$1:$1,"&lt;="&amp;H$3,TimeSeries!$1:$1,"&gt;="&amp;H$2)</f>
        <v>123.15</v>
      </c>
      <c r="I1382" s="5">
        <f>AVERAGEIFS(TimeSeries!1380:1380,TimeSeries!$1:$1,"&lt;="&amp;I$3,TimeSeries!$1:$1,"&gt;="&amp;I$2)</f>
        <v>119.6</v>
      </c>
      <c r="J1382" s="5">
        <f>AVERAGEIFS(TimeSeries!1380:1380,TimeSeries!$1:$1,"&lt;="&amp;J$3,TimeSeries!$1:$1,"&gt;="&amp;J$2)</f>
        <v>120.2</v>
      </c>
      <c r="K1382" s="5">
        <f>+TimeSeries!I1380</f>
        <v>129.08750000000001</v>
      </c>
      <c r="M1382">
        <f t="shared" si="493"/>
        <v>118.21562499999999</v>
      </c>
      <c r="N1382">
        <f t="shared" si="494"/>
        <v>125.83749999999999</v>
      </c>
      <c r="O1382">
        <f t="shared" si="496"/>
        <v>0</v>
      </c>
      <c r="P1382">
        <f t="shared" si="495"/>
        <v>0</v>
      </c>
      <c r="Q1382">
        <f>+INDEX(TimeSeries!$A:$ZZ,'TimeSeries - Formatted'!$B1382+1,'TimeSeries - Formatted'!K$1)</f>
        <v>50</v>
      </c>
      <c r="R1382">
        <f>SUM(O$4:O1382)</f>
        <v>67</v>
      </c>
      <c r="S1382">
        <f>SUM(P$4:P1382)</f>
        <v>68</v>
      </c>
      <c r="U1382" s="1">
        <f t="shared" si="508"/>
        <v>1.9178082191780632E-2</v>
      </c>
      <c r="V1382" s="1">
        <f t="shared" si="509"/>
        <v>1.4800759013282594E-2</v>
      </c>
      <c r="W1382" s="1">
        <f t="shared" si="510"/>
        <v>9.009009009009139E-3</v>
      </c>
      <c r="X1382" s="1">
        <f t="shared" si="511"/>
        <v>8.8757396449705706E-3</v>
      </c>
      <c r="Y1382" s="1">
        <f t="shared" si="512"/>
        <v>1.4587332053742852E-2</v>
      </c>
      <c r="Z1382" s="1">
        <f t="shared" si="513"/>
        <v>2.4116424116424229E-2</v>
      </c>
      <c r="AA1382" s="1">
        <f t="shared" si="514"/>
        <v>2.4850042844901443E-2</v>
      </c>
      <c r="AB1382" s="1">
        <f t="shared" si="515"/>
        <v>0</v>
      </c>
      <c r="AD1382" s="2">
        <f t="shared" ca="1" si="499"/>
        <v>1</v>
      </c>
      <c r="AE1382" s="2">
        <f t="shared" ca="1" si="500"/>
        <v>1</v>
      </c>
      <c r="AF1382" s="2">
        <f t="shared" ca="1" si="501"/>
        <v>1</v>
      </c>
      <c r="AG1382" s="2">
        <f t="shared" ca="1" si="502"/>
        <v>1</v>
      </c>
      <c r="AH1382" s="2">
        <f t="shared" ca="1" si="503"/>
        <v>1</v>
      </c>
      <c r="AI1382" s="2">
        <f t="shared" ca="1" si="504"/>
        <v>1</v>
      </c>
      <c r="AJ1382" s="2">
        <f t="shared" ca="1" si="505"/>
        <v>0</v>
      </c>
      <c r="AK1382" s="2">
        <f t="shared" ca="1" si="506"/>
        <v>0</v>
      </c>
      <c r="AM1382">
        <f ca="1">+IF(COUNTIFS(AM$4:AM1381,1,$Q$4:$Q1381,$Q1382)=1,0,IF(U1382*AD1382&lt;$AO$1,1,0))</f>
        <v>0</v>
      </c>
      <c r="AN1382">
        <f ca="1">+IF(COUNTIFS(AN$4:AN1381,1,$Q$4:$Q1381,$Q1382)=1,0,IF(V1382*AE1382&lt;$AO$1,1,0))</f>
        <v>0</v>
      </c>
      <c r="AO1382">
        <f ca="1">+IF(COUNTIFS(AO$4:AO1381,1,$Q$4:$Q1381,$Q1382)=1,0,IF(W1382*AF1382&lt;$AO$1,1,0))</f>
        <v>0</v>
      </c>
      <c r="AP1382">
        <f ca="1">+IF(COUNTIFS(AP$4:AP1381,1,$Q$4:$Q1381,$Q1382)=1,0,IF(X1382*AG1382&lt;$AO$1,1,0))</f>
        <v>0</v>
      </c>
      <c r="AQ1382">
        <f ca="1">+IF(COUNTIFS(AQ$4:AQ1381,1,$Q$4:$Q1381,$Q1382)=1,0,IF(Y1382*AH1382&lt;$AO$1,1,0))</f>
        <v>0</v>
      </c>
      <c r="AR1382">
        <f ca="1">+IF(COUNTIFS(AR$4:AR1381,1,$Q$4:$Q1381,$Q1382)=1,0,IF(Z1382*AI1382&lt;$AO$1,1,0))</f>
        <v>0</v>
      </c>
      <c r="AS1382">
        <f ca="1">+IF(COUNTIFS(AS$4:AS1381,1,$Q$4:$Q1381,$Q1382)=1,0,IF(AA1382*AJ1382&lt;$AO$1,1,0))</f>
        <v>0</v>
      </c>
      <c r="AT1382">
        <f ca="1">+IF(COUNTIFS(AT$4:AT1381,1,$Q$4:$Q1381,$Q1382)=1,0,IF(AB1382*AK1382&lt;$AO$1,1,0))</f>
        <v>0</v>
      </c>
      <c r="AU1382">
        <f t="shared" ca="1" si="497"/>
        <v>0</v>
      </c>
      <c r="AW1382">
        <f ca="1">1*(COUNTIFS($Q$4:$Q1381,Q1382,AU$4:AU1381,1)&gt;0)</f>
        <v>0</v>
      </c>
      <c r="AX1382" t="str">
        <f t="shared" ca="1" si="507"/>
        <v/>
      </c>
    </row>
    <row r="1383" spans="2:50" x14ac:dyDescent="0.35">
      <c r="B1383">
        <f t="shared" si="498"/>
        <v>1380</v>
      </c>
      <c r="C1383" s="5">
        <f>AVERAGEIFS(TimeSeries!1381:1381,TimeSeries!$1:$1,"&lt;="&amp;C$3,TimeSeries!$1:$1,"&gt;="&amp;C$2)</f>
        <v>131.9</v>
      </c>
      <c r="D1383" s="5">
        <f>AVERAGEIFS(TimeSeries!1381:1381,TimeSeries!$1:$1,"&lt;="&amp;D$3,TimeSeries!$1:$1,"&gt;="&amp;D$2)</f>
        <v>135.4</v>
      </c>
      <c r="E1383" s="5">
        <f>AVERAGEIFS(TimeSeries!1381:1381,TimeSeries!$1:$1,"&lt;="&amp;E$3,TimeSeries!$1:$1,"&gt;="&amp;E$2)</f>
        <v>136.1</v>
      </c>
      <c r="F1383" s="5">
        <f>AVERAGEIFS(TimeSeries!1381:1381,TimeSeries!$1:$1,"&lt;="&amp;F$3,TimeSeries!$1:$1,"&gt;="&amp;F$2)</f>
        <v>137.6</v>
      </c>
      <c r="G1383" s="5">
        <f>AVERAGEIFS(TimeSeries!1381:1381,TimeSeries!$1:$1,"&lt;="&amp;G$3,TimeSeries!$1:$1,"&gt;="&amp;G$2)</f>
        <v>133.35</v>
      </c>
      <c r="H1383" s="5">
        <f>AVERAGEIFS(TimeSeries!1381:1381,TimeSeries!$1:$1,"&lt;="&amp;H$3,TimeSeries!$1:$1,"&gt;="&amp;H$2)</f>
        <v>124.85</v>
      </c>
      <c r="I1383" s="5">
        <f>AVERAGEIFS(TimeSeries!1381:1381,TimeSeries!$1:$1,"&lt;="&amp;I$3,TimeSeries!$1:$1,"&gt;="&amp;I$2)</f>
        <v>121.3</v>
      </c>
      <c r="J1383" s="5">
        <f>AVERAGEIFS(TimeSeries!1381:1381,TimeSeries!$1:$1,"&lt;="&amp;J$3,TimeSeries!$1:$1,"&gt;="&amp;J$2)</f>
        <v>121.6</v>
      </c>
      <c r="K1383" s="5">
        <f>+TimeSeries!I1381</f>
        <v>130.66249999999999</v>
      </c>
      <c r="M1383">
        <f t="shared" si="493"/>
        <v>118.21562499999999</v>
      </c>
      <c r="N1383">
        <f t="shared" si="494"/>
        <v>125.83749999999999</v>
      </c>
      <c r="O1383">
        <f t="shared" si="496"/>
        <v>0</v>
      </c>
      <c r="P1383">
        <f t="shared" si="495"/>
        <v>0</v>
      </c>
      <c r="Q1383">
        <f>+INDEX(TimeSeries!$A:$ZZ,'TimeSeries - Formatted'!$B1383+1,'TimeSeries - Formatted'!K$1)</f>
        <v>50</v>
      </c>
      <c r="R1383">
        <f>SUM(O$4:O1383)</f>
        <v>67</v>
      </c>
      <c r="S1383">
        <f>SUM(P$4:P1383)</f>
        <v>68</v>
      </c>
      <c r="U1383" s="1">
        <f t="shared" si="508"/>
        <v>1.3056835637480946E-2</v>
      </c>
      <c r="V1383" s="1">
        <f t="shared" si="509"/>
        <v>1.2715033657442198E-2</v>
      </c>
      <c r="W1383" s="1">
        <f t="shared" si="510"/>
        <v>1.2648809523809534E-2</v>
      </c>
      <c r="X1383" s="1">
        <f t="shared" si="511"/>
        <v>8.7976539589442737E-3</v>
      </c>
      <c r="Y1383" s="1">
        <f t="shared" si="512"/>
        <v>9.0805902383654935E-3</v>
      </c>
      <c r="Z1383" s="1">
        <f t="shared" si="513"/>
        <v>1.3804303694681108E-2</v>
      </c>
      <c r="AA1383" s="1">
        <f t="shared" si="514"/>
        <v>1.4214046822742521E-2</v>
      </c>
      <c r="AB1383" s="1">
        <f t="shared" si="515"/>
        <v>1.1647254575707144E-2</v>
      </c>
      <c r="AD1383" s="2">
        <f t="shared" ca="1" si="499"/>
        <v>1</v>
      </c>
      <c r="AE1383" s="2">
        <f t="shared" ca="1" si="500"/>
        <v>1</v>
      </c>
      <c r="AF1383" s="2">
        <f t="shared" ca="1" si="501"/>
        <v>1</v>
      </c>
      <c r="AG1383" s="2">
        <f t="shared" ca="1" si="502"/>
        <v>1</v>
      </c>
      <c r="AH1383" s="2">
        <f t="shared" ca="1" si="503"/>
        <v>1</v>
      </c>
      <c r="AI1383" s="2">
        <f t="shared" ca="1" si="504"/>
        <v>1</v>
      </c>
      <c r="AJ1383" s="2">
        <f t="shared" ca="1" si="505"/>
        <v>1</v>
      </c>
      <c r="AK1383" s="2">
        <f t="shared" ca="1" si="506"/>
        <v>0</v>
      </c>
      <c r="AM1383">
        <f ca="1">+IF(COUNTIFS(AM$4:AM1382,1,$Q$4:$Q1382,$Q1383)=1,0,IF(U1383*AD1383&lt;$AO$1,1,0))</f>
        <v>0</v>
      </c>
      <c r="AN1383">
        <f ca="1">+IF(COUNTIFS(AN$4:AN1382,1,$Q$4:$Q1382,$Q1383)=1,0,IF(V1383*AE1383&lt;$AO$1,1,0))</f>
        <v>0</v>
      </c>
      <c r="AO1383">
        <f ca="1">+IF(COUNTIFS(AO$4:AO1382,1,$Q$4:$Q1382,$Q1383)=1,0,IF(W1383*AF1383&lt;$AO$1,1,0))</f>
        <v>0</v>
      </c>
      <c r="AP1383">
        <f ca="1">+IF(COUNTIFS(AP$4:AP1382,1,$Q$4:$Q1382,$Q1383)=1,0,IF(X1383*AG1383&lt;$AO$1,1,0))</f>
        <v>0</v>
      </c>
      <c r="AQ1383">
        <f ca="1">+IF(COUNTIFS(AQ$4:AQ1382,1,$Q$4:$Q1382,$Q1383)=1,0,IF(Y1383*AH1383&lt;$AO$1,1,0))</f>
        <v>0</v>
      </c>
      <c r="AR1383">
        <f ca="1">+IF(COUNTIFS(AR$4:AR1382,1,$Q$4:$Q1382,$Q1383)=1,0,IF(Z1383*AI1383&lt;$AO$1,1,0))</f>
        <v>0</v>
      </c>
      <c r="AS1383">
        <f ca="1">+IF(COUNTIFS(AS$4:AS1382,1,$Q$4:$Q1382,$Q1383)=1,0,IF(AA1383*AJ1383&lt;$AO$1,1,0))</f>
        <v>0</v>
      </c>
      <c r="AT1383">
        <f ca="1">+IF(COUNTIFS(AT$4:AT1382,1,$Q$4:$Q1382,$Q1383)=1,0,IF(AB1383*AK1383&lt;$AO$1,1,0))</f>
        <v>0</v>
      </c>
      <c r="AU1383">
        <f t="shared" ca="1" si="497"/>
        <v>0</v>
      </c>
      <c r="AW1383">
        <f ca="1">1*(COUNTIFS($Q$4:$Q1382,Q1383,AU$4:AU1382,1)&gt;0)</f>
        <v>0</v>
      </c>
      <c r="AX1383" t="str">
        <f t="shared" ca="1" si="507"/>
        <v/>
      </c>
    </row>
    <row r="1384" spans="2:50" x14ac:dyDescent="0.35">
      <c r="B1384">
        <f t="shared" si="498"/>
        <v>1381</v>
      </c>
      <c r="C1384" s="5">
        <f>AVERAGEIFS(TimeSeries!1382:1382,TimeSeries!$1:$1,"&lt;="&amp;C$3,TimeSeries!$1:$1,"&gt;="&amp;C$2)</f>
        <v>133.6</v>
      </c>
      <c r="D1384" s="5">
        <f>AVERAGEIFS(TimeSeries!1382:1382,TimeSeries!$1:$1,"&lt;="&amp;D$3,TimeSeries!$1:$1,"&gt;="&amp;D$2)</f>
        <v>137.1</v>
      </c>
      <c r="E1384" s="5">
        <f>AVERAGEIFS(TimeSeries!1382:1382,TimeSeries!$1:$1,"&lt;="&amp;E$3,TimeSeries!$1:$1,"&gt;="&amp;E$2)</f>
        <v>137.80000000000001</v>
      </c>
      <c r="F1384" s="5">
        <f>AVERAGEIFS(TimeSeries!1382:1382,TimeSeries!$1:$1,"&lt;="&amp;F$3,TimeSeries!$1:$1,"&gt;="&amp;F$2)</f>
        <v>138.80000000000001</v>
      </c>
      <c r="G1384" s="5">
        <f>AVERAGEIFS(TimeSeries!1382:1382,TimeSeries!$1:$1,"&lt;="&amp;G$3,TimeSeries!$1:$1,"&gt;="&amp;G$2)</f>
        <v>134.55000000000001</v>
      </c>
      <c r="H1384" s="5">
        <f>AVERAGEIFS(TimeSeries!1382:1382,TimeSeries!$1:$1,"&lt;="&amp;H$3,TimeSeries!$1:$1,"&gt;="&amp;H$2)</f>
        <v>126.05</v>
      </c>
      <c r="I1384" s="5">
        <f>AVERAGEIFS(TimeSeries!1382:1382,TimeSeries!$1:$1,"&lt;="&amp;I$3,TimeSeries!$1:$1,"&gt;="&amp;I$2)</f>
        <v>122.5</v>
      </c>
      <c r="J1384" s="5">
        <f>AVERAGEIFS(TimeSeries!1382:1382,TimeSeries!$1:$1,"&lt;="&amp;J$3,TimeSeries!$1:$1,"&gt;="&amp;J$2)</f>
        <v>123</v>
      </c>
      <c r="K1384" s="5">
        <f>+TimeSeries!I1382</f>
        <v>132.11250000000001</v>
      </c>
      <c r="M1384">
        <f t="shared" si="493"/>
        <v>118.21562499999999</v>
      </c>
      <c r="N1384">
        <f t="shared" si="494"/>
        <v>125.83749999999999</v>
      </c>
      <c r="O1384">
        <f t="shared" si="496"/>
        <v>0</v>
      </c>
      <c r="P1384">
        <f t="shared" si="495"/>
        <v>0</v>
      </c>
      <c r="Q1384">
        <f>+INDEX(TimeSeries!$A:$ZZ,'TimeSeries - Formatted'!$B1384+1,'TimeSeries - Formatted'!K$1)</f>
        <v>50</v>
      </c>
      <c r="R1384">
        <f>SUM(O$4:O1384)</f>
        <v>67</v>
      </c>
      <c r="S1384">
        <f>SUM(P$4:P1384)</f>
        <v>68</v>
      </c>
      <c r="U1384" s="1">
        <f t="shared" si="508"/>
        <v>1.2888551933282644E-2</v>
      </c>
      <c r="V1384" s="1">
        <f t="shared" si="509"/>
        <v>1.2555391432791607E-2</v>
      </c>
      <c r="W1384" s="1">
        <f t="shared" si="510"/>
        <v>1.2490815576781999E-2</v>
      </c>
      <c r="X1384" s="1">
        <f t="shared" si="511"/>
        <v>8.720930232558155E-3</v>
      </c>
      <c r="Y1384" s="1">
        <f t="shared" si="512"/>
        <v>8.9988751406075984E-3</v>
      </c>
      <c r="Z1384" s="1">
        <f t="shared" si="513"/>
        <v>9.6115338406086437E-3</v>
      </c>
      <c r="AA1384" s="1">
        <f t="shared" si="514"/>
        <v>9.8928276999175058E-3</v>
      </c>
      <c r="AB1384" s="1">
        <f t="shared" si="515"/>
        <v>1.1513157894736947E-2</v>
      </c>
      <c r="AD1384" s="2">
        <f t="shared" ca="1" si="499"/>
        <v>1</v>
      </c>
      <c r="AE1384" s="2">
        <f t="shared" ca="1" si="500"/>
        <v>1</v>
      </c>
      <c r="AF1384" s="2">
        <f t="shared" ca="1" si="501"/>
        <v>1</v>
      </c>
      <c r="AG1384" s="2">
        <f t="shared" ca="1" si="502"/>
        <v>1</v>
      </c>
      <c r="AH1384" s="2">
        <f t="shared" ca="1" si="503"/>
        <v>1</v>
      </c>
      <c r="AI1384" s="2">
        <f t="shared" ca="1" si="504"/>
        <v>1</v>
      </c>
      <c r="AJ1384" s="2">
        <f t="shared" ca="1" si="505"/>
        <v>1</v>
      </c>
      <c r="AK1384" s="2">
        <f t="shared" ca="1" si="506"/>
        <v>1</v>
      </c>
      <c r="AM1384">
        <f ca="1">+IF(COUNTIFS(AM$4:AM1383,1,$Q$4:$Q1383,$Q1384)=1,0,IF(U1384*AD1384&lt;$AO$1,1,0))</f>
        <v>0</v>
      </c>
      <c r="AN1384">
        <f ca="1">+IF(COUNTIFS(AN$4:AN1383,1,$Q$4:$Q1383,$Q1384)=1,0,IF(V1384*AE1384&lt;$AO$1,1,0))</f>
        <v>0</v>
      </c>
      <c r="AO1384">
        <f ca="1">+IF(COUNTIFS(AO$4:AO1383,1,$Q$4:$Q1383,$Q1384)=1,0,IF(W1384*AF1384&lt;$AO$1,1,0))</f>
        <v>0</v>
      </c>
      <c r="AP1384">
        <f ca="1">+IF(COUNTIFS(AP$4:AP1383,1,$Q$4:$Q1383,$Q1384)=1,0,IF(X1384*AG1384&lt;$AO$1,1,0))</f>
        <v>0</v>
      </c>
      <c r="AQ1384">
        <f ca="1">+IF(COUNTIFS(AQ$4:AQ1383,1,$Q$4:$Q1383,$Q1384)=1,0,IF(Y1384*AH1384&lt;$AO$1,1,0))</f>
        <v>0</v>
      </c>
      <c r="AR1384">
        <f ca="1">+IF(COUNTIFS(AR$4:AR1383,1,$Q$4:$Q1383,$Q1384)=1,0,IF(Z1384*AI1384&lt;$AO$1,1,0))</f>
        <v>0</v>
      </c>
      <c r="AS1384">
        <f ca="1">+IF(COUNTIFS(AS$4:AS1383,1,$Q$4:$Q1383,$Q1384)=1,0,IF(AA1384*AJ1384&lt;$AO$1,1,0))</f>
        <v>0</v>
      </c>
      <c r="AT1384">
        <f ca="1">+IF(COUNTIFS(AT$4:AT1383,1,$Q$4:$Q1383,$Q1384)=1,0,IF(AB1384*AK1384&lt;$AO$1,1,0))</f>
        <v>0</v>
      </c>
      <c r="AU1384">
        <f t="shared" ca="1" si="497"/>
        <v>0</v>
      </c>
      <c r="AW1384">
        <f ca="1">1*(COUNTIFS($Q$4:$Q1383,Q1384,AU$4:AU1383,1)&gt;0)</f>
        <v>0</v>
      </c>
      <c r="AX1384" t="str">
        <f t="shared" ca="1" si="507"/>
        <v/>
      </c>
    </row>
    <row r="1385" spans="2:50" x14ac:dyDescent="0.35">
      <c r="B1385">
        <f t="shared" si="498"/>
        <v>1382</v>
      </c>
      <c r="C1385" s="5">
        <f>AVERAGEIFS(TimeSeries!1383:1383,TimeSeries!$1:$1,"&lt;="&amp;C$3,TimeSeries!$1:$1,"&gt;="&amp;C$2)</f>
        <v>134.1</v>
      </c>
      <c r="D1385" s="5">
        <f>AVERAGEIFS(TimeSeries!1383:1383,TimeSeries!$1:$1,"&lt;="&amp;D$3,TimeSeries!$1:$1,"&gt;="&amp;D$2)</f>
        <v>137.6</v>
      </c>
      <c r="E1385" s="5">
        <f>AVERAGEIFS(TimeSeries!1383:1383,TimeSeries!$1:$1,"&lt;="&amp;E$3,TimeSeries!$1:$1,"&gt;="&amp;E$2)</f>
        <v>139.69999999999999</v>
      </c>
      <c r="F1385" s="5">
        <f>AVERAGEIFS(TimeSeries!1383:1383,TimeSeries!$1:$1,"&lt;="&amp;F$3,TimeSeries!$1:$1,"&gt;="&amp;F$2)</f>
        <v>140.69999999999999</v>
      </c>
      <c r="G1385" s="5">
        <f>AVERAGEIFS(TimeSeries!1383:1383,TimeSeries!$1:$1,"&lt;="&amp;G$3,TimeSeries!$1:$1,"&gt;="&amp;G$2)</f>
        <v>135.05000000000001</v>
      </c>
      <c r="H1385" s="5">
        <f>AVERAGEIFS(TimeSeries!1383:1383,TimeSeries!$1:$1,"&lt;="&amp;H$3,TimeSeries!$1:$1,"&gt;="&amp;H$2)</f>
        <v>126.55</v>
      </c>
      <c r="I1385" s="5">
        <f>AVERAGEIFS(TimeSeries!1383:1383,TimeSeries!$1:$1,"&lt;="&amp;I$3,TimeSeries!$1:$1,"&gt;="&amp;I$2)</f>
        <v>123.75</v>
      </c>
      <c r="J1385" s="5">
        <f>AVERAGEIFS(TimeSeries!1383:1383,TimeSeries!$1:$1,"&lt;="&amp;J$3,TimeSeries!$1:$1,"&gt;="&amp;J$2)</f>
        <v>124.5</v>
      </c>
      <c r="K1385" s="5">
        <f>+TimeSeries!I1383</f>
        <v>133.14999999999998</v>
      </c>
      <c r="M1385">
        <f t="shared" si="493"/>
        <v>118.21562499999999</v>
      </c>
      <c r="N1385">
        <f t="shared" si="494"/>
        <v>125.83749999999999</v>
      </c>
      <c r="O1385">
        <f t="shared" si="496"/>
        <v>0</v>
      </c>
      <c r="P1385">
        <f t="shared" si="495"/>
        <v>0</v>
      </c>
      <c r="Q1385">
        <f>+INDEX(TimeSeries!$A:$ZZ,'TimeSeries - Formatted'!$B1385+1,'TimeSeries - Formatted'!K$1)</f>
        <v>50</v>
      </c>
      <c r="R1385">
        <f>SUM(O$4:O1385)</f>
        <v>67</v>
      </c>
      <c r="S1385">
        <f>SUM(P$4:P1385)</f>
        <v>68</v>
      </c>
      <c r="U1385" s="1">
        <f t="shared" si="508"/>
        <v>3.7425149700598404E-3</v>
      </c>
      <c r="V1385" s="1">
        <f t="shared" si="509"/>
        <v>3.6469730123998012E-3</v>
      </c>
      <c r="W1385" s="1">
        <f t="shared" si="510"/>
        <v>1.3788098693758855E-2</v>
      </c>
      <c r="X1385" s="1">
        <f t="shared" si="511"/>
        <v>1.3688760806916278E-2</v>
      </c>
      <c r="Y1385" s="1">
        <f t="shared" si="512"/>
        <v>3.7160906726123599E-3</v>
      </c>
      <c r="Z1385" s="1">
        <f t="shared" si="513"/>
        <v>3.9666798889330668E-3</v>
      </c>
      <c r="AA1385" s="1">
        <f t="shared" si="514"/>
        <v>1.0204081632652962E-2</v>
      </c>
      <c r="AB1385" s="1">
        <f t="shared" si="515"/>
        <v>1.2195121951219523E-2</v>
      </c>
      <c r="AD1385" s="2">
        <f t="shared" ca="1" si="499"/>
        <v>1</v>
      </c>
      <c r="AE1385" s="2">
        <f t="shared" ca="1" si="500"/>
        <v>1</v>
      </c>
      <c r="AF1385" s="2">
        <f t="shared" ca="1" si="501"/>
        <v>1</v>
      </c>
      <c r="AG1385" s="2">
        <f t="shared" ca="1" si="502"/>
        <v>1</v>
      </c>
      <c r="AH1385" s="2">
        <f t="shared" ca="1" si="503"/>
        <v>1</v>
      </c>
      <c r="AI1385" s="2">
        <f t="shared" ca="1" si="504"/>
        <v>1</v>
      </c>
      <c r="AJ1385" s="2">
        <f t="shared" ca="1" si="505"/>
        <v>1</v>
      </c>
      <c r="AK1385" s="2">
        <f t="shared" ca="1" si="506"/>
        <v>1</v>
      </c>
      <c r="AM1385">
        <f ca="1">+IF(COUNTIFS(AM$4:AM1384,1,$Q$4:$Q1384,$Q1385)=1,0,IF(U1385*AD1385&lt;$AO$1,1,0))</f>
        <v>0</v>
      </c>
      <c r="AN1385">
        <f ca="1">+IF(COUNTIFS(AN$4:AN1384,1,$Q$4:$Q1384,$Q1385)=1,0,IF(V1385*AE1385&lt;$AO$1,1,0))</f>
        <v>0</v>
      </c>
      <c r="AO1385">
        <f ca="1">+IF(COUNTIFS(AO$4:AO1384,1,$Q$4:$Q1384,$Q1385)=1,0,IF(W1385*AF1385&lt;$AO$1,1,0))</f>
        <v>0</v>
      </c>
      <c r="AP1385">
        <f ca="1">+IF(COUNTIFS(AP$4:AP1384,1,$Q$4:$Q1384,$Q1385)=1,0,IF(X1385*AG1385&lt;$AO$1,1,0))</f>
        <v>0</v>
      </c>
      <c r="AQ1385">
        <f ca="1">+IF(COUNTIFS(AQ$4:AQ1384,1,$Q$4:$Q1384,$Q1385)=1,0,IF(Y1385*AH1385&lt;$AO$1,1,0))</f>
        <v>0</v>
      </c>
      <c r="AR1385">
        <f ca="1">+IF(COUNTIFS(AR$4:AR1384,1,$Q$4:$Q1384,$Q1385)=1,0,IF(Z1385*AI1385&lt;$AO$1,1,0))</f>
        <v>0</v>
      </c>
      <c r="AS1385">
        <f ca="1">+IF(COUNTIFS(AS$4:AS1384,1,$Q$4:$Q1384,$Q1385)=1,0,IF(AA1385*AJ1385&lt;$AO$1,1,0))</f>
        <v>0</v>
      </c>
      <c r="AT1385">
        <f ca="1">+IF(COUNTIFS(AT$4:AT1384,1,$Q$4:$Q1384,$Q1385)=1,0,IF(AB1385*AK1385&lt;$AO$1,1,0))</f>
        <v>0</v>
      </c>
      <c r="AU1385">
        <f t="shared" ca="1" si="497"/>
        <v>0</v>
      </c>
      <c r="AW1385">
        <f ca="1">1*(COUNTIFS($Q$4:$Q1384,Q1385,AU$4:AU1384,1)&gt;0)</f>
        <v>0</v>
      </c>
      <c r="AX1385" t="str">
        <f t="shared" ca="1" si="507"/>
        <v/>
      </c>
    </row>
    <row r="1386" spans="2:50" x14ac:dyDescent="0.35">
      <c r="B1386">
        <f t="shared" si="498"/>
        <v>1383</v>
      </c>
      <c r="C1386" s="5">
        <f>AVERAGEIFS(TimeSeries!1384:1384,TimeSeries!$1:$1,"&lt;="&amp;C$3,TimeSeries!$1:$1,"&gt;="&amp;C$2)</f>
        <v>136</v>
      </c>
      <c r="D1386" s="5">
        <f>AVERAGEIFS(TimeSeries!1384:1384,TimeSeries!$1:$1,"&lt;="&amp;D$3,TimeSeries!$1:$1,"&gt;="&amp;D$2)</f>
        <v>140.5</v>
      </c>
      <c r="E1386" s="5">
        <f>AVERAGEIFS(TimeSeries!1384:1384,TimeSeries!$1:$1,"&lt;="&amp;E$3,TimeSeries!$1:$1,"&gt;="&amp;E$2)</f>
        <v>141.9</v>
      </c>
      <c r="F1386" s="5">
        <f>AVERAGEIFS(TimeSeries!1384:1384,TimeSeries!$1:$1,"&lt;="&amp;F$3,TimeSeries!$1:$1,"&gt;="&amp;F$2)</f>
        <v>142.4</v>
      </c>
      <c r="G1386" s="5">
        <f>AVERAGEIFS(TimeSeries!1384:1384,TimeSeries!$1:$1,"&lt;="&amp;G$3,TimeSeries!$1:$1,"&gt;="&amp;G$2)</f>
        <v>137.44999999999999</v>
      </c>
      <c r="H1386" s="5">
        <f>AVERAGEIFS(TimeSeries!1384:1384,TimeSeries!$1:$1,"&lt;="&amp;H$3,TimeSeries!$1:$1,"&gt;="&amp;H$2)</f>
        <v>128.44999999999999</v>
      </c>
      <c r="I1386" s="5">
        <f>AVERAGEIFS(TimeSeries!1384:1384,TimeSeries!$1:$1,"&lt;="&amp;I$3,TimeSeries!$1:$1,"&gt;="&amp;I$2)</f>
        <v>124.95</v>
      </c>
      <c r="J1386" s="5">
        <f>AVERAGEIFS(TimeSeries!1384:1384,TimeSeries!$1:$1,"&lt;="&amp;J$3,TimeSeries!$1:$1,"&gt;="&amp;J$2)</f>
        <v>125.9</v>
      </c>
      <c r="K1386" s="5">
        <f>+TimeSeries!I1384</f>
        <v>135.07499999999999</v>
      </c>
      <c r="M1386">
        <f t="shared" si="493"/>
        <v>118.21562499999999</v>
      </c>
      <c r="N1386">
        <f t="shared" si="494"/>
        <v>125.83749999999999</v>
      </c>
      <c r="O1386">
        <f t="shared" si="496"/>
        <v>0</v>
      </c>
      <c r="P1386">
        <f t="shared" si="495"/>
        <v>0</v>
      </c>
      <c r="Q1386">
        <f>+INDEX(TimeSeries!$A:$ZZ,'TimeSeries - Formatted'!$B1386+1,'TimeSeries - Formatted'!K$1)</f>
        <v>50</v>
      </c>
      <c r="R1386">
        <f>SUM(O$4:O1386)</f>
        <v>67</v>
      </c>
      <c r="S1386">
        <f>SUM(P$4:P1386)</f>
        <v>68</v>
      </c>
      <c r="U1386" s="1">
        <f t="shared" si="508"/>
        <v>1.4168530947054503E-2</v>
      </c>
      <c r="V1386" s="1">
        <f t="shared" si="509"/>
        <v>2.107558139534893E-2</v>
      </c>
      <c r="W1386" s="1">
        <f t="shared" si="510"/>
        <v>1.5748031496063186E-2</v>
      </c>
      <c r="X1386" s="1">
        <f t="shared" si="511"/>
        <v>1.2082444918265933E-2</v>
      </c>
      <c r="Y1386" s="1">
        <f t="shared" si="512"/>
        <v>1.7771195853387489E-2</v>
      </c>
      <c r="Z1386" s="1">
        <f t="shared" si="513"/>
        <v>1.5013828526274198E-2</v>
      </c>
      <c r="AA1386" s="1">
        <f t="shared" si="514"/>
        <v>9.6969696969697594E-3</v>
      </c>
      <c r="AB1386" s="1">
        <f t="shared" si="515"/>
        <v>1.1244979919678766E-2</v>
      </c>
      <c r="AD1386" s="2">
        <f t="shared" ca="1" si="499"/>
        <v>1</v>
      </c>
      <c r="AE1386" s="2">
        <f t="shared" ca="1" si="500"/>
        <v>1</v>
      </c>
      <c r="AF1386" s="2">
        <f t="shared" ca="1" si="501"/>
        <v>1</v>
      </c>
      <c r="AG1386" s="2">
        <f t="shared" ca="1" si="502"/>
        <v>1</v>
      </c>
      <c r="AH1386" s="2">
        <f t="shared" ca="1" si="503"/>
        <v>1</v>
      </c>
      <c r="AI1386" s="2">
        <f t="shared" ca="1" si="504"/>
        <v>1</v>
      </c>
      <c r="AJ1386" s="2">
        <f t="shared" ca="1" si="505"/>
        <v>1</v>
      </c>
      <c r="AK1386" s="2">
        <f t="shared" ca="1" si="506"/>
        <v>1</v>
      </c>
      <c r="AM1386">
        <f ca="1">+IF(COUNTIFS(AM$4:AM1385,1,$Q$4:$Q1385,$Q1386)=1,0,IF(U1386*AD1386&lt;$AO$1,1,0))</f>
        <v>0</v>
      </c>
      <c r="AN1386">
        <f ca="1">+IF(COUNTIFS(AN$4:AN1385,1,$Q$4:$Q1385,$Q1386)=1,0,IF(V1386*AE1386&lt;$AO$1,1,0))</f>
        <v>0</v>
      </c>
      <c r="AO1386">
        <f ca="1">+IF(COUNTIFS(AO$4:AO1385,1,$Q$4:$Q1385,$Q1386)=1,0,IF(W1386*AF1386&lt;$AO$1,1,0))</f>
        <v>0</v>
      </c>
      <c r="AP1386">
        <f ca="1">+IF(COUNTIFS(AP$4:AP1385,1,$Q$4:$Q1385,$Q1386)=1,0,IF(X1386*AG1386&lt;$AO$1,1,0))</f>
        <v>0</v>
      </c>
      <c r="AQ1386">
        <f ca="1">+IF(COUNTIFS(AQ$4:AQ1385,1,$Q$4:$Q1385,$Q1386)=1,0,IF(Y1386*AH1386&lt;$AO$1,1,0))</f>
        <v>0</v>
      </c>
      <c r="AR1386">
        <f ca="1">+IF(COUNTIFS(AR$4:AR1385,1,$Q$4:$Q1385,$Q1386)=1,0,IF(Z1386*AI1386&lt;$AO$1,1,0))</f>
        <v>0</v>
      </c>
      <c r="AS1386">
        <f ca="1">+IF(COUNTIFS(AS$4:AS1385,1,$Q$4:$Q1385,$Q1386)=1,0,IF(AA1386*AJ1386&lt;$AO$1,1,0))</f>
        <v>0</v>
      </c>
      <c r="AT1386">
        <f ca="1">+IF(COUNTIFS(AT$4:AT1385,1,$Q$4:$Q1385,$Q1386)=1,0,IF(AB1386*AK1386&lt;$AO$1,1,0))</f>
        <v>0</v>
      </c>
      <c r="AU1386">
        <f t="shared" ca="1" si="497"/>
        <v>0</v>
      </c>
      <c r="AW1386">
        <f ca="1">1*(COUNTIFS($Q$4:$Q1385,Q1386,AU$4:AU1385,1)&gt;0)</f>
        <v>0</v>
      </c>
      <c r="AX1386" t="str">
        <f t="shared" ca="1" si="507"/>
        <v/>
      </c>
    </row>
    <row r="1387" spans="2:50" x14ac:dyDescent="0.35">
      <c r="B1387">
        <f t="shared" si="498"/>
        <v>1384</v>
      </c>
      <c r="C1387" s="5">
        <f>AVERAGEIFS(TimeSeries!1385:1385,TimeSeries!$1:$1,"&lt;="&amp;C$3,TimeSeries!$1:$1,"&gt;="&amp;C$2)</f>
        <v>139.85</v>
      </c>
      <c r="D1387" s="5">
        <f>AVERAGEIFS(TimeSeries!1385:1385,TimeSeries!$1:$1,"&lt;="&amp;D$3,TimeSeries!$1:$1,"&gt;="&amp;D$2)</f>
        <v>146.35</v>
      </c>
      <c r="E1387" s="5">
        <f>AVERAGEIFS(TimeSeries!1385:1385,TimeSeries!$1:$1,"&lt;="&amp;E$3,TimeSeries!$1:$1,"&gt;="&amp;E$2)</f>
        <v>148.44999999999999</v>
      </c>
      <c r="F1387" s="5">
        <f>AVERAGEIFS(TimeSeries!1385:1385,TimeSeries!$1:$1,"&lt;="&amp;F$3,TimeSeries!$1:$1,"&gt;="&amp;F$2)</f>
        <v>147.94999999999999</v>
      </c>
      <c r="G1387" s="5">
        <f>AVERAGEIFS(TimeSeries!1385:1385,TimeSeries!$1:$1,"&lt;="&amp;G$3,TimeSeries!$1:$1,"&gt;="&amp;G$2)</f>
        <v>141.6</v>
      </c>
      <c r="H1387" s="5">
        <f>AVERAGEIFS(TimeSeries!1385:1385,TimeSeries!$1:$1,"&lt;="&amp;H$3,TimeSeries!$1:$1,"&gt;="&amp;H$2)</f>
        <v>132.6</v>
      </c>
      <c r="I1387" s="5">
        <f>AVERAGEIFS(TimeSeries!1385:1385,TimeSeries!$1:$1,"&lt;="&amp;I$3,TimeSeries!$1:$1,"&gt;="&amp;I$2)</f>
        <v>128.35</v>
      </c>
      <c r="J1387" s="5">
        <f>AVERAGEIFS(TimeSeries!1385:1385,TimeSeries!$1:$1,"&lt;="&amp;J$3,TimeSeries!$1:$1,"&gt;="&amp;J$2)</f>
        <v>128.69999999999999</v>
      </c>
      <c r="K1387" s="5">
        <f>+TimeSeries!I1385</f>
        <v>139.5625</v>
      </c>
      <c r="M1387">
        <f t="shared" si="493"/>
        <v>118.21562499999999</v>
      </c>
      <c r="N1387">
        <f t="shared" si="494"/>
        <v>125.83749999999999</v>
      </c>
      <c r="O1387">
        <f t="shared" si="496"/>
        <v>0</v>
      </c>
      <c r="P1387">
        <f t="shared" si="495"/>
        <v>0</v>
      </c>
      <c r="Q1387">
        <f>+INDEX(TimeSeries!$A:$ZZ,'TimeSeries - Formatted'!$B1387+1,'TimeSeries - Formatted'!K$1)</f>
        <v>50</v>
      </c>
      <c r="R1387">
        <f>SUM(O$4:O1387)</f>
        <v>67</v>
      </c>
      <c r="S1387">
        <f>SUM(P$4:P1387)</f>
        <v>68</v>
      </c>
      <c r="U1387" s="1">
        <f t="shared" si="508"/>
        <v>2.8308823529411775E-2</v>
      </c>
      <c r="V1387" s="1">
        <f t="shared" si="509"/>
        <v>4.1637010676156549E-2</v>
      </c>
      <c r="W1387" s="1">
        <f t="shared" si="510"/>
        <v>4.6159267089499467E-2</v>
      </c>
      <c r="X1387" s="1">
        <f t="shared" si="511"/>
        <v>3.8974719101123378E-2</v>
      </c>
      <c r="Y1387" s="1">
        <f t="shared" si="512"/>
        <v>3.0192797380865777E-2</v>
      </c>
      <c r="Z1387" s="1">
        <f t="shared" si="513"/>
        <v>3.2308291163877012E-2</v>
      </c>
      <c r="AA1387" s="1">
        <f t="shared" si="514"/>
        <v>2.7210884353741527E-2</v>
      </c>
      <c r="AB1387" s="1">
        <f t="shared" si="515"/>
        <v>2.2239872915011727E-2</v>
      </c>
      <c r="AD1387" s="2">
        <f t="shared" ca="1" si="499"/>
        <v>1</v>
      </c>
      <c r="AE1387" s="2">
        <f t="shared" ca="1" si="500"/>
        <v>1</v>
      </c>
      <c r="AF1387" s="2">
        <f t="shared" ca="1" si="501"/>
        <v>1</v>
      </c>
      <c r="AG1387" s="2">
        <f t="shared" ca="1" si="502"/>
        <v>1</v>
      </c>
      <c r="AH1387" s="2">
        <f t="shared" ca="1" si="503"/>
        <v>1</v>
      </c>
      <c r="AI1387" s="2">
        <f t="shared" ca="1" si="504"/>
        <v>1</v>
      </c>
      <c r="AJ1387" s="2">
        <f t="shared" ca="1" si="505"/>
        <v>1</v>
      </c>
      <c r="AK1387" s="2">
        <f t="shared" ca="1" si="506"/>
        <v>1</v>
      </c>
      <c r="AM1387">
        <f ca="1">+IF(COUNTIFS(AM$4:AM1386,1,$Q$4:$Q1386,$Q1387)=1,0,IF(U1387*AD1387&lt;$AO$1,1,0))</f>
        <v>0</v>
      </c>
      <c r="AN1387">
        <f ca="1">+IF(COUNTIFS(AN$4:AN1386,1,$Q$4:$Q1386,$Q1387)=1,0,IF(V1387*AE1387&lt;$AO$1,1,0))</f>
        <v>0</v>
      </c>
      <c r="AO1387">
        <f ca="1">+IF(COUNTIFS(AO$4:AO1386,1,$Q$4:$Q1386,$Q1387)=1,0,IF(W1387*AF1387&lt;$AO$1,1,0))</f>
        <v>0</v>
      </c>
      <c r="AP1387">
        <f ca="1">+IF(COUNTIFS(AP$4:AP1386,1,$Q$4:$Q1386,$Q1387)=1,0,IF(X1387*AG1387&lt;$AO$1,1,0))</f>
        <v>0</v>
      </c>
      <c r="AQ1387">
        <f ca="1">+IF(COUNTIFS(AQ$4:AQ1386,1,$Q$4:$Q1386,$Q1387)=1,0,IF(Y1387*AH1387&lt;$AO$1,1,0))</f>
        <v>0</v>
      </c>
      <c r="AR1387">
        <f ca="1">+IF(COUNTIFS(AR$4:AR1386,1,$Q$4:$Q1386,$Q1387)=1,0,IF(Z1387*AI1387&lt;$AO$1,1,0))</f>
        <v>0</v>
      </c>
      <c r="AS1387">
        <f ca="1">+IF(COUNTIFS(AS$4:AS1386,1,$Q$4:$Q1386,$Q1387)=1,0,IF(AA1387*AJ1387&lt;$AO$1,1,0))</f>
        <v>0</v>
      </c>
      <c r="AT1387">
        <f ca="1">+IF(COUNTIFS(AT$4:AT1386,1,$Q$4:$Q1386,$Q1387)=1,0,IF(AB1387*AK1387&lt;$AO$1,1,0))</f>
        <v>0</v>
      </c>
      <c r="AU1387">
        <f t="shared" ca="1" si="497"/>
        <v>0</v>
      </c>
      <c r="AW1387">
        <f ca="1">1*(COUNTIFS($Q$4:$Q1386,Q1387,AU$4:AU1386,1)&gt;0)</f>
        <v>0</v>
      </c>
      <c r="AX1387" t="str">
        <f t="shared" ca="1" si="507"/>
        <v/>
      </c>
    </row>
    <row r="1388" spans="2:50" x14ac:dyDescent="0.35">
      <c r="B1388">
        <f t="shared" si="498"/>
        <v>1385</v>
      </c>
      <c r="C1388" s="5">
        <f>AVERAGEIFS(TimeSeries!1386:1386,TimeSeries!$1:$1,"&lt;="&amp;C$3,TimeSeries!$1:$1,"&gt;="&amp;C$2)</f>
        <v>139.69999999999999</v>
      </c>
      <c r="D1388" s="5">
        <f>AVERAGEIFS(TimeSeries!1386:1386,TimeSeries!$1:$1,"&lt;="&amp;D$3,TimeSeries!$1:$1,"&gt;="&amp;D$2)</f>
        <v>141.19999999999999</v>
      </c>
      <c r="E1388" s="5">
        <f>AVERAGEIFS(TimeSeries!1386:1386,TimeSeries!$1:$1,"&lt;="&amp;E$3,TimeSeries!$1:$1,"&gt;="&amp;E$2)</f>
        <v>144.05000000000001</v>
      </c>
      <c r="F1388" s="5">
        <f>AVERAGEIFS(TimeSeries!1386:1386,TimeSeries!$1:$1,"&lt;="&amp;F$3,TimeSeries!$1:$1,"&gt;="&amp;F$2)</f>
        <v>143.05000000000001</v>
      </c>
      <c r="G1388" s="5">
        <f>AVERAGEIFS(TimeSeries!1386:1386,TimeSeries!$1:$1,"&lt;="&amp;G$3,TimeSeries!$1:$1,"&gt;="&amp;G$2)</f>
        <v>134.55000000000001</v>
      </c>
      <c r="H1388" s="5">
        <f>AVERAGEIFS(TimeSeries!1386:1386,TimeSeries!$1:$1,"&lt;="&amp;H$3,TimeSeries!$1:$1,"&gt;="&amp;H$2)</f>
        <v>132.05000000000001</v>
      </c>
      <c r="I1388" s="5">
        <f>AVERAGEIFS(TimeSeries!1386:1386,TimeSeries!$1:$1,"&lt;="&amp;I$3,TimeSeries!$1:$1,"&gt;="&amp;I$2)</f>
        <v>133.44999999999999</v>
      </c>
      <c r="J1388" s="5">
        <f>AVERAGEIFS(TimeSeries!1386:1386,TimeSeries!$1:$1,"&lt;="&amp;J$3,TimeSeries!$1:$1,"&gt;="&amp;J$2)</f>
        <v>132.9</v>
      </c>
      <c r="K1388" s="5">
        <f>+TimeSeries!I1386</f>
        <v>137.9375</v>
      </c>
      <c r="M1388">
        <f t="shared" ref="M1388:M1451" si="516">_xlfn.PERCENTILE.EXC(K1349:K1388,25%)</f>
        <v>118.21562499999999</v>
      </c>
      <c r="N1388">
        <f t="shared" ref="N1388:N1451" si="517">_xlfn.PERCENTILE.EXC(K1349:K1388,50%)</f>
        <v>125.83749999999999</v>
      </c>
      <c r="O1388">
        <f t="shared" si="496"/>
        <v>0</v>
      </c>
      <c r="P1388">
        <f t="shared" ref="P1388:P1451" si="518">1*((K1388&gt;N1388)*(MIN(K1377:K1387)&lt;$M1388)*(SUM(P1377:P1387)=0))</f>
        <v>0</v>
      </c>
      <c r="Q1388">
        <f>+INDEX(TimeSeries!$A:$ZZ,'TimeSeries - Formatted'!$B1388+1,'TimeSeries - Formatted'!K$1)</f>
        <v>50</v>
      </c>
      <c r="R1388">
        <f>SUM(O$4:O1388)</f>
        <v>67</v>
      </c>
      <c r="S1388">
        <f>SUM(P$4:P1388)</f>
        <v>68</v>
      </c>
      <c r="U1388" s="1">
        <f t="shared" si="508"/>
        <v>-1.0725777618877386E-3</v>
      </c>
      <c r="V1388" s="1">
        <f t="shared" si="509"/>
        <v>-3.5189613939186959E-2</v>
      </c>
      <c r="W1388" s="1">
        <f t="shared" si="510"/>
        <v>-2.9639609296059133E-2</v>
      </c>
      <c r="X1388" s="1">
        <f t="shared" si="511"/>
        <v>-3.311929705981731E-2</v>
      </c>
      <c r="Y1388" s="1">
        <f t="shared" si="512"/>
        <v>-4.9788135593220262E-2</v>
      </c>
      <c r="Z1388" s="1">
        <f t="shared" si="513"/>
        <v>-4.1478129713422573E-3</v>
      </c>
      <c r="AA1388" s="1">
        <f t="shared" si="514"/>
        <v>3.9735099337748325E-2</v>
      </c>
      <c r="AB1388" s="1">
        <f t="shared" si="515"/>
        <v>3.2634032634032861E-2</v>
      </c>
      <c r="AD1388" s="2">
        <f t="shared" ca="1" si="499"/>
        <v>1</v>
      </c>
      <c r="AE1388" s="2">
        <f t="shared" ca="1" si="500"/>
        <v>1</v>
      </c>
      <c r="AF1388" s="2">
        <f t="shared" ca="1" si="501"/>
        <v>1</v>
      </c>
      <c r="AG1388" s="2">
        <f t="shared" ca="1" si="502"/>
        <v>1</v>
      </c>
      <c r="AH1388" s="2">
        <f t="shared" ca="1" si="503"/>
        <v>1</v>
      </c>
      <c r="AI1388" s="2">
        <f t="shared" ca="1" si="504"/>
        <v>1</v>
      </c>
      <c r="AJ1388" s="2">
        <f t="shared" ca="1" si="505"/>
        <v>1</v>
      </c>
      <c r="AK1388" s="2">
        <f t="shared" ca="1" si="506"/>
        <v>1</v>
      </c>
      <c r="AM1388">
        <f ca="1">+IF(COUNTIFS(AM$4:AM1387,1,$Q$4:$Q1387,$Q1388)=1,0,IF(U1388*AD1388&lt;$AO$1,1,0))</f>
        <v>0</v>
      </c>
      <c r="AN1388">
        <f ca="1">+IF(COUNTIFS(AN$4:AN1387,1,$Q$4:$Q1387,$Q1388)=1,0,IF(V1388*AE1388&lt;$AO$1,1,0))</f>
        <v>0</v>
      </c>
      <c r="AO1388">
        <f ca="1">+IF(COUNTIFS(AO$4:AO1387,1,$Q$4:$Q1387,$Q1388)=1,0,IF(W1388*AF1388&lt;$AO$1,1,0))</f>
        <v>0</v>
      </c>
      <c r="AP1388">
        <f ca="1">+IF(COUNTIFS(AP$4:AP1387,1,$Q$4:$Q1387,$Q1388)=1,0,IF(X1388*AG1388&lt;$AO$1,1,0))</f>
        <v>0</v>
      </c>
      <c r="AQ1388">
        <f ca="1">+IF(COUNTIFS(AQ$4:AQ1387,1,$Q$4:$Q1387,$Q1388)=1,0,IF(Y1388*AH1388&lt;$AO$1,1,0))</f>
        <v>0</v>
      </c>
      <c r="AR1388">
        <f ca="1">+IF(COUNTIFS(AR$4:AR1387,1,$Q$4:$Q1387,$Q1388)=1,0,IF(Z1388*AI1388&lt;$AO$1,1,0))</f>
        <v>0</v>
      </c>
      <c r="AS1388">
        <f ca="1">+IF(COUNTIFS(AS$4:AS1387,1,$Q$4:$Q1387,$Q1388)=1,0,IF(AA1388*AJ1388&lt;$AO$1,1,0))</f>
        <v>0</v>
      </c>
      <c r="AT1388">
        <f ca="1">+IF(COUNTIFS(AT$4:AT1387,1,$Q$4:$Q1387,$Q1388)=1,0,IF(AB1388*AK1388&lt;$AO$1,1,0))</f>
        <v>0</v>
      </c>
      <c r="AU1388">
        <f t="shared" ca="1" si="497"/>
        <v>0</v>
      </c>
      <c r="AW1388">
        <f ca="1">1*(COUNTIFS($Q$4:$Q1387,Q1388,AU$4:AU1387,1)&gt;0)</f>
        <v>0</v>
      </c>
      <c r="AX1388" t="str">
        <f t="shared" ca="1" si="507"/>
        <v/>
      </c>
    </row>
    <row r="1389" spans="2:50" x14ac:dyDescent="0.35">
      <c r="B1389">
        <f t="shared" si="498"/>
        <v>1386</v>
      </c>
      <c r="C1389" s="5">
        <f>AVERAGEIFS(TimeSeries!1387:1387,TimeSeries!$1:$1,"&lt;="&amp;C$3,TimeSeries!$1:$1,"&gt;="&amp;C$2)</f>
        <v>130.55000000000001</v>
      </c>
      <c r="D1389" s="5">
        <f>AVERAGEIFS(TimeSeries!1387:1387,TimeSeries!$1:$1,"&lt;="&amp;D$3,TimeSeries!$1:$1,"&gt;="&amp;D$2)</f>
        <v>130.05000000000001</v>
      </c>
      <c r="E1389" s="5">
        <f>AVERAGEIFS(TimeSeries!1387:1387,TimeSeries!$1:$1,"&lt;="&amp;E$3,TimeSeries!$1:$1,"&gt;="&amp;E$2)</f>
        <v>133.6</v>
      </c>
      <c r="F1389" s="5">
        <f>AVERAGEIFS(TimeSeries!1387:1387,TimeSeries!$1:$1,"&lt;="&amp;F$3,TimeSeries!$1:$1,"&gt;="&amp;F$2)</f>
        <v>136.1</v>
      </c>
      <c r="G1389" s="5">
        <f>AVERAGEIFS(TimeSeries!1387:1387,TimeSeries!$1:$1,"&lt;="&amp;G$3,TimeSeries!$1:$1,"&gt;="&amp;G$2)</f>
        <v>127.6</v>
      </c>
      <c r="H1389" s="5">
        <f>AVERAGEIFS(TimeSeries!1387:1387,TimeSeries!$1:$1,"&lt;="&amp;H$3,TimeSeries!$1:$1,"&gt;="&amp;H$2)</f>
        <v>124.1</v>
      </c>
      <c r="I1389" s="5">
        <f>AVERAGEIFS(TimeSeries!1387:1387,TimeSeries!$1:$1,"&lt;="&amp;I$3,TimeSeries!$1:$1,"&gt;="&amp;I$2)</f>
        <v>129.75</v>
      </c>
      <c r="J1389" s="5">
        <f>AVERAGEIFS(TimeSeries!1387:1387,TimeSeries!$1:$1,"&lt;="&amp;J$3,TimeSeries!$1:$1,"&gt;="&amp;J$2)</f>
        <v>131.5</v>
      </c>
      <c r="K1389" s="5">
        <f>+TimeSeries!I1387</f>
        <v>130.375</v>
      </c>
      <c r="M1389">
        <f t="shared" si="516"/>
        <v>118.21562499999999</v>
      </c>
      <c r="N1389">
        <f t="shared" si="517"/>
        <v>125.83749999999999</v>
      </c>
      <c r="O1389">
        <f t="shared" si="496"/>
        <v>0</v>
      </c>
      <c r="P1389">
        <f t="shared" si="518"/>
        <v>0</v>
      </c>
      <c r="Q1389">
        <f>+INDEX(TimeSeries!$A:$ZZ,'TimeSeries - Formatted'!$B1389+1,'TimeSeries - Formatted'!K$1)</f>
        <v>50</v>
      </c>
      <c r="R1389">
        <f>SUM(O$4:O1389)</f>
        <v>67</v>
      </c>
      <c r="S1389">
        <f>SUM(P$4:P1389)</f>
        <v>68</v>
      </c>
      <c r="U1389" s="1">
        <f t="shared" si="508"/>
        <v>-6.6499821237039569E-2</v>
      </c>
      <c r="V1389" s="1">
        <f t="shared" si="509"/>
        <v>-0.11137683635121276</v>
      </c>
      <c r="W1389" s="1">
        <f t="shared" si="510"/>
        <v>-0.10003368137419999</v>
      </c>
      <c r="X1389" s="1">
        <f t="shared" si="511"/>
        <v>-8.0094626563028015E-2</v>
      </c>
      <c r="Y1389" s="1">
        <f t="shared" si="512"/>
        <v>-9.8870056497175174E-2</v>
      </c>
      <c r="Z1389" s="1">
        <f t="shared" si="513"/>
        <v>-6.4102564102564097E-2</v>
      </c>
      <c r="AA1389" s="1">
        <f t="shared" si="514"/>
        <v>-2.7725739977519592E-2</v>
      </c>
      <c r="AB1389" s="1">
        <f t="shared" si="515"/>
        <v>-1.0534236267870645E-2</v>
      </c>
      <c r="AD1389" s="2">
        <f t="shared" ca="1" si="499"/>
        <v>1</v>
      </c>
      <c r="AE1389" s="2">
        <f t="shared" ca="1" si="500"/>
        <v>1</v>
      </c>
      <c r="AF1389" s="2">
        <f t="shared" ca="1" si="501"/>
        <v>1</v>
      </c>
      <c r="AG1389" s="2">
        <f t="shared" ca="1" si="502"/>
        <v>1</v>
      </c>
      <c r="AH1389" s="2">
        <f t="shared" ca="1" si="503"/>
        <v>1</v>
      </c>
      <c r="AI1389" s="2">
        <f t="shared" ca="1" si="504"/>
        <v>1</v>
      </c>
      <c r="AJ1389" s="2">
        <f t="shared" ca="1" si="505"/>
        <v>1</v>
      </c>
      <c r="AK1389" s="2">
        <f t="shared" ca="1" si="506"/>
        <v>1</v>
      </c>
      <c r="AM1389">
        <f ca="1">+IF(COUNTIFS(AM$4:AM1388,1,$Q$4:$Q1388,$Q1389)=1,0,IF(U1389*AD1389&lt;$AO$1,1,0))</f>
        <v>0</v>
      </c>
      <c r="AN1389">
        <f ca="1">+IF(COUNTIFS(AN$4:AN1388,1,$Q$4:$Q1388,$Q1389)=1,0,IF(V1389*AE1389&lt;$AO$1,1,0))</f>
        <v>1</v>
      </c>
      <c r="AO1389">
        <f ca="1">+IF(COUNTIFS(AO$4:AO1388,1,$Q$4:$Q1388,$Q1389)=1,0,IF(W1389*AF1389&lt;$AO$1,1,0))</f>
        <v>1</v>
      </c>
      <c r="AP1389">
        <f ca="1">+IF(COUNTIFS(AP$4:AP1388,1,$Q$4:$Q1388,$Q1389)=1,0,IF(X1389*AG1389&lt;$AO$1,1,0))</f>
        <v>0</v>
      </c>
      <c r="AQ1389">
        <f ca="1">+IF(COUNTIFS(AQ$4:AQ1388,1,$Q$4:$Q1388,$Q1389)=1,0,IF(Y1389*AH1389&lt;$AO$1,1,0))</f>
        <v>0</v>
      </c>
      <c r="AR1389">
        <f ca="1">+IF(COUNTIFS(AR$4:AR1388,1,$Q$4:$Q1388,$Q1389)=1,0,IF(Z1389*AI1389&lt;$AO$1,1,0))</f>
        <v>0</v>
      </c>
      <c r="AS1389">
        <f ca="1">+IF(COUNTIFS(AS$4:AS1388,1,$Q$4:$Q1388,$Q1389)=1,0,IF(AA1389*AJ1389&lt;$AO$1,1,0))</f>
        <v>0</v>
      </c>
      <c r="AT1389">
        <f ca="1">+IF(COUNTIFS(AT$4:AT1388,1,$Q$4:$Q1388,$Q1389)=1,0,IF(AB1389*AK1389&lt;$AO$1,1,0))</f>
        <v>0</v>
      </c>
      <c r="AU1389">
        <f t="shared" ca="1" si="497"/>
        <v>1</v>
      </c>
      <c r="AW1389">
        <f ca="1">1*(COUNTIFS($Q$4:$Q1388,Q1389,AU$4:AU1388,1)&gt;0)</f>
        <v>0</v>
      </c>
      <c r="AX1389">
        <f t="shared" ca="1" si="507"/>
        <v>112.5</v>
      </c>
    </row>
    <row r="1390" spans="2:50" x14ac:dyDescent="0.35">
      <c r="B1390">
        <f t="shared" si="498"/>
        <v>1387</v>
      </c>
      <c r="C1390" s="5">
        <f>AVERAGEIFS(TimeSeries!1388:1388,TimeSeries!$1:$1,"&lt;="&amp;C$3,TimeSeries!$1:$1,"&gt;="&amp;C$2)</f>
        <v>120.6</v>
      </c>
      <c r="D1390" s="5">
        <f>AVERAGEIFS(TimeSeries!1388:1388,TimeSeries!$1:$1,"&lt;="&amp;D$3,TimeSeries!$1:$1,"&gt;="&amp;D$2)</f>
        <v>121.6</v>
      </c>
      <c r="E1390" s="5">
        <f>AVERAGEIFS(TimeSeries!1388:1388,TimeSeries!$1:$1,"&lt;="&amp;E$3,TimeSeries!$1:$1,"&gt;="&amp;E$2)</f>
        <v>124.45</v>
      </c>
      <c r="F1390" s="5">
        <f>AVERAGEIFS(TimeSeries!1388:1388,TimeSeries!$1:$1,"&lt;="&amp;F$3,TimeSeries!$1:$1,"&gt;="&amp;F$2)</f>
        <v>125.45</v>
      </c>
      <c r="G1390" s="5">
        <f>AVERAGEIFS(TimeSeries!1388:1388,TimeSeries!$1:$1,"&lt;="&amp;G$3,TimeSeries!$1:$1,"&gt;="&amp;G$2)</f>
        <v>121.9</v>
      </c>
      <c r="H1390" s="5">
        <f>AVERAGEIFS(TimeSeries!1388:1388,TimeSeries!$1:$1,"&lt;="&amp;H$3,TimeSeries!$1:$1,"&gt;="&amp;H$2)</f>
        <v>117.9</v>
      </c>
      <c r="I1390" s="5">
        <f>AVERAGEIFS(TimeSeries!1388:1388,TimeSeries!$1:$1,"&lt;="&amp;I$3,TimeSeries!$1:$1,"&gt;="&amp;I$2)</f>
        <v>120</v>
      </c>
      <c r="J1390" s="5">
        <f>AVERAGEIFS(TimeSeries!1388:1388,TimeSeries!$1:$1,"&lt;="&amp;J$3,TimeSeries!$1:$1,"&gt;="&amp;J$2)</f>
        <v>123</v>
      </c>
      <c r="K1390" s="5">
        <f>+TimeSeries!I1388</f>
        <v>121.73750000000001</v>
      </c>
      <c r="M1390">
        <f t="shared" si="516"/>
        <v>118.21562499999999</v>
      </c>
      <c r="N1390">
        <f t="shared" si="517"/>
        <v>125.05</v>
      </c>
      <c r="O1390">
        <f t="shared" si="496"/>
        <v>0</v>
      </c>
      <c r="P1390">
        <f t="shared" si="518"/>
        <v>0</v>
      </c>
      <c r="Q1390">
        <f>+INDEX(TimeSeries!$A:$ZZ,'TimeSeries - Formatted'!$B1390+1,'TimeSeries - Formatted'!K$1)</f>
        <v>50</v>
      </c>
      <c r="R1390">
        <f>SUM(O$4:O1390)</f>
        <v>67</v>
      </c>
      <c r="S1390">
        <f>SUM(P$4:P1390)</f>
        <v>68</v>
      </c>
      <c r="U1390" s="1">
        <f t="shared" si="508"/>
        <v>-0.13764747944225952</v>
      </c>
      <c r="V1390" s="1">
        <f t="shared" si="509"/>
        <v>-0.16911513495046127</v>
      </c>
      <c r="W1390" s="1">
        <f t="shared" si="510"/>
        <v>-0.16167059616032331</v>
      </c>
      <c r="X1390" s="1">
        <f t="shared" si="511"/>
        <v>-0.15207840486650892</v>
      </c>
      <c r="Y1390" s="1">
        <f t="shared" si="512"/>
        <v>-0.13912429378531066</v>
      </c>
      <c r="Z1390" s="1">
        <f t="shared" si="513"/>
        <v>-0.11085972850678727</v>
      </c>
      <c r="AA1390" s="1">
        <f t="shared" si="514"/>
        <v>-0.10078681153990254</v>
      </c>
      <c r="AB1390" s="1">
        <f t="shared" si="515"/>
        <v>-7.4492099322799099E-2</v>
      </c>
      <c r="AD1390" s="2">
        <f t="shared" ca="1" si="499"/>
        <v>1</v>
      </c>
      <c r="AE1390" s="2">
        <f t="shared" ca="1" si="500"/>
        <v>1</v>
      </c>
      <c r="AF1390" s="2">
        <f t="shared" ca="1" si="501"/>
        <v>1</v>
      </c>
      <c r="AG1390" s="2">
        <f t="shared" ca="1" si="502"/>
        <v>1</v>
      </c>
      <c r="AH1390" s="2">
        <f t="shared" ca="1" si="503"/>
        <v>1</v>
      </c>
      <c r="AI1390" s="2">
        <f t="shared" ca="1" si="504"/>
        <v>1</v>
      </c>
      <c r="AJ1390" s="2">
        <f t="shared" ca="1" si="505"/>
        <v>1</v>
      </c>
      <c r="AK1390" s="2">
        <f t="shared" ca="1" si="506"/>
        <v>1</v>
      </c>
      <c r="AM1390">
        <f ca="1">+IF(COUNTIFS(AM$4:AM1389,1,$Q$4:$Q1389,$Q1390)=1,0,IF(U1390*AD1390&lt;$AO$1,1,0))</f>
        <v>1</v>
      </c>
      <c r="AN1390">
        <f ca="1">+IF(COUNTIFS(AN$4:AN1389,1,$Q$4:$Q1389,$Q1390)=1,0,IF(V1390*AE1390&lt;$AO$1,1,0))</f>
        <v>0</v>
      </c>
      <c r="AO1390">
        <f ca="1">+IF(COUNTIFS(AO$4:AO1389,1,$Q$4:$Q1389,$Q1390)=1,0,IF(W1390*AF1390&lt;$AO$1,1,0))</f>
        <v>0</v>
      </c>
      <c r="AP1390">
        <f ca="1">+IF(COUNTIFS(AP$4:AP1389,1,$Q$4:$Q1389,$Q1390)=1,0,IF(X1390*AG1390&lt;$AO$1,1,0))</f>
        <v>1</v>
      </c>
      <c r="AQ1390">
        <f ca="1">+IF(COUNTIFS(AQ$4:AQ1389,1,$Q$4:$Q1389,$Q1390)=1,0,IF(Y1390*AH1390&lt;$AO$1,1,0))</f>
        <v>1</v>
      </c>
      <c r="AR1390">
        <f ca="1">+IF(COUNTIFS(AR$4:AR1389,1,$Q$4:$Q1389,$Q1390)=1,0,IF(Z1390*AI1390&lt;$AO$1,1,0))</f>
        <v>1</v>
      </c>
      <c r="AS1390">
        <f ca="1">+IF(COUNTIFS(AS$4:AS1389,1,$Q$4:$Q1389,$Q1390)=1,0,IF(AA1390*AJ1390&lt;$AO$1,1,0))</f>
        <v>1</v>
      </c>
      <c r="AT1390">
        <f ca="1">+IF(COUNTIFS(AT$4:AT1389,1,$Q$4:$Q1389,$Q1390)=1,0,IF(AB1390*AK1390&lt;$AO$1,1,0))</f>
        <v>0</v>
      </c>
      <c r="AU1390">
        <f t="shared" ca="1" si="497"/>
        <v>1</v>
      </c>
      <c r="AW1390">
        <f ca="1">1*(COUNTIFS($Q$4:$Q1389,Q1390,AU$4:AU1389,1)&gt;0)</f>
        <v>1</v>
      </c>
      <c r="AX1390" t="str">
        <f t="shared" ca="1" si="507"/>
        <v/>
      </c>
    </row>
    <row r="1391" spans="2:50" x14ac:dyDescent="0.35">
      <c r="B1391">
        <f t="shared" si="498"/>
        <v>1388</v>
      </c>
      <c r="C1391" s="5">
        <f>AVERAGEIFS(TimeSeries!1389:1389,TimeSeries!$1:$1,"&lt;="&amp;C$3,TimeSeries!$1:$1,"&gt;="&amp;C$2)</f>
        <v>116.4</v>
      </c>
      <c r="D1391" s="5">
        <f>AVERAGEIFS(TimeSeries!1389:1389,TimeSeries!$1:$1,"&lt;="&amp;D$3,TimeSeries!$1:$1,"&gt;="&amp;D$2)</f>
        <v>120.4</v>
      </c>
      <c r="E1391" s="5">
        <f>AVERAGEIFS(TimeSeries!1389:1389,TimeSeries!$1:$1,"&lt;="&amp;E$3,TimeSeries!$1:$1,"&gt;="&amp;E$2)</f>
        <v>121.8</v>
      </c>
      <c r="F1391" s="5">
        <f>AVERAGEIFS(TimeSeries!1389:1389,TimeSeries!$1:$1,"&lt;="&amp;F$3,TimeSeries!$1:$1,"&gt;="&amp;F$2)</f>
        <v>120.8</v>
      </c>
      <c r="G1391" s="5">
        <f>AVERAGEIFS(TimeSeries!1389:1389,TimeSeries!$1:$1,"&lt;="&amp;G$3,TimeSeries!$1:$1,"&gt;="&amp;G$2)</f>
        <v>120.1</v>
      </c>
      <c r="H1391" s="5">
        <f>AVERAGEIFS(TimeSeries!1389:1389,TimeSeries!$1:$1,"&lt;="&amp;H$3,TimeSeries!$1:$1,"&gt;="&amp;H$2)</f>
        <v>114.1</v>
      </c>
      <c r="I1391" s="5">
        <f>AVERAGEIFS(TimeSeries!1389:1389,TimeSeries!$1:$1,"&lt;="&amp;I$3,TimeSeries!$1:$1,"&gt;="&amp;I$2)</f>
        <v>114.1</v>
      </c>
      <c r="J1391" s="5">
        <f>AVERAGEIFS(TimeSeries!1389:1389,TimeSeries!$1:$1,"&lt;="&amp;J$3,TimeSeries!$1:$1,"&gt;="&amp;J$2)</f>
        <v>120.2</v>
      </c>
      <c r="K1391" s="5">
        <f>+TimeSeries!I1389</f>
        <v>118.1</v>
      </c>
      <c r="M1391">
        <f t="shared" si="516"/>
        <v>118.1</v>
      </c>
      <c r="N1391">
        <f t="shared" si="517"/>
        <v>125.05</v>
      </c>
      <c r="O1391">
        <f t="shared" si="496"/>
        <v>0</v>
      </c>
      <c r="P1391">
        <f t="shared" si="518"/>
        <v>0</v>
      </c>
      <c r="Q1391">
        <f>+INDEX(TimeSeries!$A:$ZZ,'TimeSeries - Formatted'!$B1391+1,'TimeSeries - Formatted'!K$1)</f>
        <v>50</v>
      </c>
      <c r="R1391">
        <f>SUM(O$4:O1391)</f>
        <v>67</v>
      </c>
      <c r="S1391">
        <f>SUM(P$4:P1391)</f>
        <v>68</v>
      </c>
      <c r="U1391" s="1">
        <f t="shared" si="508"/>
        <v>-0.16767965677511609</v>
      </c>
      <c r="V1391" s="1">
        <f t="shared" si="509"/>
        <v>-0.17731465664502899</v>
      </c>
      <c r="W1391" s="1">
        <f t="shared" si="510"/>
        <v>-0.17952172448635895</v>
      </c>
      <c r="X1391" s="1">
        <f t="shared" si="511"/>
        <v>-0.18350794187225405</v>
      </c>
      <c r="Y1391" s="1">
        <f t="shared" si="512"/>
        <v>-0.1518361581920904</v>
      </c>
      <c r="Z1391" s="1">
        <f t="shared" si="513"/>
        <v>-0.1395173453996984</v>
      </c>
      <c r="AA1391" s="1">
        <f t="shared" si="514"/>
        <v>-0.14499812663919065</v>
      </c>
      <c r="AB1391" s="1">
        <f t="shared" si="515"/>
        <v>-9.5560571858540277E-2</v>
      </c>
      <c r="AD1391" s="2">
        <f t="shared" ca="1" si="499"/>
        <v>1</v>
      </c>
      <c r="AE1391" s="2">
        <f t="shared" ca="1" si="500"/>
        <v>1</v>
      </c>
      <c r="AF1391" s="2">
        <f t="shared" ca="1" si="501"/>
        <v>1</v>
      </c>
      <c r="AG1391" s="2">
        <f t="shared" ca="1" si="502"/>
        <v>1</v>
      </c>
      <c r="AH1391" s="2">
        <f t="shared" ca="1" si="503"/>
        <v>1</v>
      </c>
      <c r="AI1391" s="2">
        <f t="shared" ca="1" si="504"/>
        <v>1</v>
      </c>
      <c r="AJ1391" s="2">
        <f t="shared" ca="1" si="505"/>
        <v>1</v>
      </c>
      <c r="AK1391" s="2">
        <f t="shared" ca="1" si="506"/>
        <v>1</v>
      </c>
      <c r="AM1391">
        <f ca="1">+IF(COUNTIFS(AM$4:AM1390,1,$Q$4:$Q1390,$Q1391)=1,0,IF(U1391*AD1391&lt;$AO$1,1,0))</f>
        <v>0</v>
      </c>
      <c r="AN1391">
        <f ca="1">+IF(COUNTIFS(AN$4:AN1390,1,$Q$4:$Q1390,$Q1391)=1,0,IF(V1391*AE1391&lt;$AO$1,1,0))</f>
        <v>0</v>
      </c>
      <c r="AO1391">
        <f ca="1">+IF(COUNTIFS(AO$4:AO1390,1,$Q$4:$Q1390,$Q1391)=1,0,IF(W1391*AF1391&lt;$AO$1,1,0))</f>
        <v>0</v>
      </c>
      <c r="AP1391">
        <f ca="1">+IF(COUNTIFS(AP$4:AP1390,1,$Q$4:$Q1390,$Q1391)=1,0,IF(X1391*AG1391&lt;$AO$1,1,0))</f>
        <v>0</v>
      </c>
      <c r="AQ1391">
        <f ca="1">+IF(COUNTIFS(AQ$4:AQ1390,1,$Q$4:$Q1390,$Q1391)=1,0,IF(Y1391*AH1391&lt;$AO$1,1,0))</f>
        <v>0</v>
      </c>
      <c r="AR1391">
        <f ca="1">+IF(COUNTIFS(AR$4:AR1390,1,$Q$4:$Q1390,$Q1391)=1,0,IF(Z1391*AI1391&lt;$AO$1,1,0))</f>
        <v>0</v>
      </c>
      <c r="AS1391">
        <f ca="1">+IF(COUNTIFS(AS$4:AS1390,1,$Q$4:$Q1390,$Q1391)=1,0,IF(AA1391*AJ1391&lt;$AO$1,1,0))</f>
        <v>0</v>
      </c>
      <c r="AT1391">
        <f ca="1">+IF(COUNTIFS(AT$4:AT1390,1,$Q$4:$Q1390,$Q1391)=1,0,IF(AB1391*AK1391&lt;$AO$1,1,0))</f>
        <v>0</v>
      </c>
      <c r="AU1391">
        <f t="shared" ca="1" si="497"/>
        <v>0</v>
      </c>
      <c r="AW1391">
        <f ca="1">1*(COUNTIFS($Q$4:$Q1390,Q1391,AU$4:AU1390,1)&gt;0)</f>
        <v>1</v>
      </c>
      <c r="AX1391" t="str">
        <f t="shared" ca="1" si="507"/>
        <v/>
      </c>
    </row>
    <row r="1392" spans="2:50" x14ac:dyDescent="0.35">
      <c r="B1392">
        <f t="shared" si="498"/>
        <v>1389</v>
      </c>
      <c r="C1392" s="5">
        <f>AVERAGEIFS(TimeSeries!1390:1390,TimeSeries!$1:$1,"&lt;="&amp;C$3,TimeSeries!$1:$1,"&gt;="&amp;C$2)</f>
        <v>115.9</v>
      </c>
      <c r="D1392" s="5">
        <f>AVERAGEIFS(TimeSeries!1390:1390,TimeSeries!$1:$1,"&lt;="&amp;D$3,TimeSeries!$1:$1,"&gt;="&amp;D$2)</f>
        <v>120.4</v>
      </c>
      <c r="E1392" s="5">
        <f>AVERAGEIFS(TimeSeries!1390:1390,TimeSeries!$1:$1,"&lt;="&amp;E$3,TimeSeries!$1:$1,"&gt;="&amp;E$2)</f>
        <v>121.8</v>
      </c>
      <c r="F1392" s="5">
        <f>AVERAGEIFS(TimeSeries!1390:1390,TimeSeries!$1:$1,"&lt;="&amp;F$3,TimeSeries!$1:$1,"&gt;="&amp;F$2)</f>
        <v>120.8</v>
      </c>
      <c r="G1392" s="5">
        <f>AVERAGEIFS(TimeSeries!1390:1390,TimeSeries!$1:$1,"&lt;="&amp;G$3,TimeSeries!$1:$1,"&gt;="&amp;G$2)</f>
        <v>121.5</v>
      </c>
      <c r="H1392" s="5">
        <f>AVERAGEIFS(TimeSeries!1390:1390,TimeSeries!$1:$1,"&lt;="&amp;H$3,TimeSeries!$1:$1,"&gt;="&amp;H$2)</f>
        <v>114.5</v>
      </c>
      <c r="I1392" s="5">
        <f>AVERAGEIFS(TimeSeries!1390:1390,TimeSeries!$1:$1,"&lt;="&amp;I$3,TimeSeries!$1:$1,"&gt;="&amp;I$2)</f>
        <v>108.85</v>
      </c>
      <c r="J1392" s="5">
        <f>AVERAGEIFS(TimeSeries!1390:1390,TimeSeries!$1:$1,"&lt;="&amp;J$3,TimeSeries!$1:$1,"&gt;="&amp;J$2)</f>
        <v>111.7</v>
      </c>
      <c r="K1392" s="5">
        <f>+TimeSeries!I1390</f>
        <v>117.01249999999999</v>
      </c>
      <c r="M1392">
        <f t="shared" si="516"/>
        <v>118.1</v>
      </c>
      <c r="N1392">
        <f t="shared" si="517"/>
        <v>125.05</v>
      </c>
      <c r="O1392">
        <f t="shared" si="496"/>
        <v>0</v>
      </c>
      <c r="P1392">
        <f t="shared" si="518"/>
        <v>0</v>
      </c>
      <c r="Q1392">
        <f>+INDEX(TimeSeries!$A:$ZZ,'TimeSeries - Formatted'!$B1392+1,'TimeSeries - Formatted'!K$1)</f>
        <v>50</v>
      </c>
      <c r="R1392">
        <f>SUM(O$4:O1392)</f>
        <v>67</v>
      </c>
      <c r="S1392">
        <f>SUM(P$4:P1392)</f>
        <v>68</v>
      </c>
      <c r="U1392" s="1">
        <f t="shared" si="508"/>
        <v>-0.17125491598140863</v>
      </c>
      <c r="V1392" s="1">
        <f t="shared" si="509"/>
        <v>-0.17731465664502899</v>
      </c>
      <c r="W1392" s="1">
        <f t="shared" si="510"/>
        <v>-0.17952172448635895</v>
      </c>
      <c r="X1392" s="1">
        <f t="shared" si="511"/>
        <v>-0.18350794187225405</v>
      </c>
      <c r="Y1392" s="1">
        <f t="shared" si="512"/>
        <v>-0.14194915254237284</v>
      </c>
      <c r="Z1392" s="1">
        <f t="shared" si="513"/>
        <v>-0.13650075414781293</v>
      </c>
      <c r="AA1392" s="1">
        <f t="shared" si="514"/>
        <v>-0.18433870363431992</v>
      </c>
      <c r="AB1392" s="1">
        <f t="shared" si="515"/>
        <v>-0.15951843491346884</v>
      </c>
      <c r="AD1392" s="2">
        <f t="shared" ca="1" si="499"/>
        <v>1</v>
      </c>
      <c r="AE1392" s="2">
        <f t="shared" ca="1" si="500"/>
        <v>1</v>
      </c>
      <c r="AF1392" s="2">
        <f t="shared" ca="1" si="501"/>
        <v>1</v>
      </c>
      <c r="AG1392" s="2">
        <f t="shared" ca="1" si="502"/>
        <v>1</v>
      </c>
      <c r="AH1392" s="2">
        <f t="shared" ca="1" si="503"/>
        <v>1</v>
      </c>
      <c r="AI1392" s="2">
        <f t="shared" ca="1" si="504"/>
        <v>1</v>
      </c>
      <c r="AJ1392" s="2">
        <f t="shared" ca="1" si="505"/>
        <v>1</v>
      </c>
      <c r="AK1392" s="2">
        <f t="shared" ca="1" si="506"/>
        <v>1</v>
      </c>
      <c r="AM1392">
        <f ca="1">+IF(COUNTIFS(AM$4:AM1391,1,$Q$4:$Q1391,$Q1392)=1,0,IF(U1392*AD1392&lt;$AO$1,1,0))</f>
        <v>0</v>
      </c>
      <c r="AN1392">
        <f ca="1">+IF(COUNTIFS(AN$4:AN1391,1,$Q$4:$Q1391,$Q1392)=1,0,IF(V1392*AE1392&lt;$AO$1,1,0))</f>
        <v>0</v>
      </c>
      <c r="AO1392">
        <f ca="1">+IF(COUNTIFS(AO$4:AO1391,1,$Q$4:$Q1391,$Q1392)=1,0,IF(W1392*AF1392&lt;$AO$1,1,0))</f>
        <v>0</v>
      </c>
      <c r="AP1392">
        <f ca="1">+IF(COUNTIFS(AP$4:AP1391,1,$Q$4:$Q1391,$Q1392)=1,0,IF(X1392*AG1392&lt;$AO$1,1,0))</f>
        <v>0</v>
      </c>
      <c r="AQ1392">
        <f ca="1">+IF(COUNTIFS(AQ$4:AQ1391,1,$Q$4:$Q1391,$Q1392)=1,0,IF(Y1392*AH1392&lt;$AO$1,1,0))</f>
        <v>0</v>
      </c>
      <c r="AR1392">
        <f ca="1">+IF(COUNTIFS(AR$4:AR1391,1,$Q$4:$Q1391,$Q1392)=1,0,IF(Z1392*AI1392&lt;$AO$1,1,0))</f>
        <v>0</v>
      </c>
      <c r="AS1392">
        <f ca="1">+IF(COUNTIFS(AS$4:AS1391,1,$Q$4:$Q1391,$Q1392)=1,0,IF(AA1392*AJ1392&lt;$AO$1,1,0))</f>
        <v>0</v>
      </c>
      <c r="AT1392">
        <f ca="1">+IF(COUNTIFS(AT$4:AT1391,1,$Q$4:$Q1391,$Q1392)=1,0,IF(AB1392*AK1392&lt;$AO$1,1,0))</f>
        <v>1</v>
      </c>
      <c r="AU1392">
        <f t="shared" ca="1" si="497"/>
        <v>1</v>
      </c>
      <c r="AW1392">
        <f ca="1">1*(COUNTIFS($Q$4:$Q1391,Q1392,AU$4:AU1391,1)&gt;0)</f>
        <v>1</v>
      </c>
      <c r="AX1392" t="str">
        <f t="shared" ca="1" si="507"/>
        <v/>
      </c>
    </row>
    <row r="1393" spans="2:50" x14ac:dyDescent="0.35">
      <c r="B1393">
        <f t="shared" si="498"/>
        <v>1390</v>
      </c>
      <c r="C1393" s="5">
        <f>AVERAGEIFS(TimeSeries!1391:1391,TimeSeries!$1:$1,"&lt;="&amp;C$3,TimeSeries!$1:$1,"&gt;="&amp;C$2)</f>
        <v>114.7</v>
      </c>
      <c r="D1393" s="5">
        <f>AVERAGEIFS(TimeSeries!1391:1391,TimeSeries!$1:$1,"&lt;="&amp;D$3,TimeSeries!$1:$1,"&gt;="&amp;D$2)</f>
        <v>119.2</v>
      </c>
      <c r="E1393" s="5">
        <f>AVERAGEIFS(TimeSeries!1391:1391,TimeSeries!$1:$1,"&lt;="&amp;E$3,TimeSeries!$1:$1,"&gt;="&amp;E$2)</f>
        <v>121.3</v>
      </c>
      <c r="F1393" s="5">
        <f>AVERAGEIFS(TimeSeries!1391:1391,TimeSeries!$1:$1,"&lt;="&amp;F$3,TimeSeries!$1:$1,"&gt;="&amp;F$2)</f>
        <v>120.8</v>
      </c>
      <c r="G1393" s="5">
        <f>AVERAGEIFS(TimeSeries!1391:1391,TimeSeries!$1:$1,"&lt;="&amp;G$3,TimeSeries!$1:$1,"&gt;="&amp;G$2)</f>
        <v>121.5</v>
      </c>
      <c r="H1393" s="5">
        <f>AVERAGEIFS(TimeSeries!1391:1391,TimeSeries!$1:$1,"&lt;="&amp;H$3,TimeSeries!$1:$1,"&gt;="&amp;H$2)</f>
        <v>114.5</v>
      </c>
      <c r="I1393" s="5">
        <f>AVERAGEIFS(TimeSeries!1391:1391,TimeSeries!$1:$1,"&lt;="&amp;I$3,TimeSeries!$1:$1,"&gt;="&amp;I$2)</f>
        <v>110.3</v>
      </c>
      <c r="J1393" s="5">
        <f>AVERAGEIFS(TimeSeries!1391:1391,TimeSeries!$1:$1,"&lt;="&amp;J$3,TimeSeries!$1:$1,"&gt;="&amp;J$2)</f>
        <v>114.6</v>
      </c>
      <c r="K1393" s="5">
        <f>+TimeSeries!I1391</f>
        <v>116.95</v>
      </c>
      <c r="M1393">
        <f t="shared" si="516"/>
        <v>118.1</v>
      </c>
      <c r="N1393">
        <f t="shared" si="517"/>
        <v>125.05</v>
      </c>
      <c r="O1393">
        <f t="shared" si="496"/>
        <v>0</v>
      </c>
      <c r="P1393">
        <f t="shared" si="518"/>
        <v>0</v>
      </c>
      <c r="Q1393">
        <f>+INDEX(TimeSeries!$A:$ZZ,'TimeSeries - Formatted'!$B1393+1,'TimeSeries - Formatted'!K$1)</f>
        <v>51</v>
      </c>
      <c r="R1393">
        <f>SUM(O$4:O1393)</f>
        <v>67</v>
      </c>
      <c r="S1393">
        <f>SUM(P$4:P1393)</f>
        <v>68</v>
      </c>
      <c r="U1393" s="1">
        <f t="shared" si="508"/>
        <v>-0.17983553807651054</v>
      </c>
      <c r="V1393" s="1">
        <f t="shared" si="509"/>
        <v>-0.18551417833959682</v>
      </c>
      <c r="W1393" s="1">
        <f t="shared" si="510"/>
        <v>-0.18288986190636569</v>
      </c>
      <c r="X1393" s="1">
        <f t="shared" si="511"/>
        <v>-0.18350794187225405</v>
      </c>
      <c r="Y1393" s="1">
        <f t="shared" si="512"/>
        <v>-0.14194915254237284</v>
      </c>
      <c r="Z1393" s="1">
        <f t="shared" si="513"/>
        <v>-0.13650075414781293</v>
      </c>
      <c r="AA1393" s="1">
        <f t="shared" si="514"/>
        <v>-0.17347321094042711</v>
      </c>
      <c r="AB1393" s="1">
        <f t="shared" si="515"/>
        <v>-0.13769751693002263</v>
      </c>
      <c r="AD1393" s="2">
        <f t="shared" ca="1" si="499"/>
        <v>0</v>
      </c>
      <c r="AE1393" s="2">
        <f t="shared" ca="1" si="500"/>
        <v>0</v>
      </c>
      <c r="AF1393" s="2">
        <f t="shared" ca="1" si="501"/>
        <v>0</v>
      </c>
      <c r="AG1393" s="2">
        <f t="shared" ca="1" si="502"/>
        <v>0</v>
      </c>
      <c r="AH1393" s="2">
        <f t="shared" ca="1" si="503"/>
        <v>0</v>
      </c>
      <c r="AI1393" s="2">
        <f t="shared" ca="1" si="504"/>
        <v>0</v>
      </c>
      <c r="AJ1393" s="2">
        <f t="shared" ca="1" si="505"/>
        <v>0</v>
      </c>
      <c r="AK1393" s="2">
        <f t="shared" ca="1" si="506"/>
        <v>0</v>
      </c>
      <c r="AM1393">
        <f ca="1">+IF(COUNTIFS(AM$4:AM1392,1,$Q$4:$Q1392,$Q1393)=1,0,IF(U1393*AD1393&lt;$AO$1,1,0))</f>
        <v>0</v>
      </c>
      <c r="AN1393">
        <f ca="1">+IF(COUNTIFS(AN$4:AN1392,1,$Q$4:$Q1392,$Q1393)=1,0,IF(V1393*AE1393&lt;$AO$1,1,0))</f>
        <v>0</v>
      </c>
      <c r="AO1393">
        <f ca="1">+IF(COUNTIFS(AO$4:AO1392,1,$Q$4:$Q1392,$Q1393)=1,0,IF(W1393*AF1393&lt;$AO$1,1,0))</f>
        <v>0</v>
      </c>
      <c r="AP1393">
        <f ca="1">+IF(COUNTIFS(AP$4:AP1392,1,$Q$4:$Q1392,$Q1393)=1,0,IF(X1393*AG1393&lt;$AO$1,1,0))</f>
        <v>0</v>
      </c>
      <c r="AQ1393">
        <f ca="1">+IF(COUNTIFS(AQ$4:AQ1392,1,$Q$4:$Q1392,$Q1393)=1,0,IF(Y1393*AH1393&lt;$AO$1,1,0))</f>
        <v>0</v>
      </c>
      <c r="AR1393">
        <f ca="1">+IF(COUNTIFS(AR$4:AR1392,1,$Q$4:$Q1392,$Q1393)=1,0,IF(Z1393*AI1393&lt;$AO$1,1,0))</f>
        <v>0</v>
      </c>
      <c r="AS1393">
        <f ca="1">+IF(COUNTIFS(AS$4:AS1392,1,$Q$4:$Q1392,$Q1393)=1,0,IF(AA1393*AJ1393&lt;$AO$1,1,0))</f>
        <v>0</v>
      </c>
      <c r="AT1393">
        <f ca="1">+IF(COUNTIFS(AT$4:AT1392,1,$Q$4:$Q1392,$Q1393)=1,0,IF(AB1393*AK1393&lt;$AO$1,1,0))</f>
        <v>0</v>
      </c>
      <c r="AU1393">
        <f t="shared" ca="1" si="497"/>
        <v>0</v>
      </c>
      <c r="AW1393">
        <f>1*(COUNTIFS($Q$4:$Q1392,Q1393,AU$4:AU1392,1)&gt;0)</f>
        <v>0</v>
      </c>
      <c r="AX1393" t="str">
        <f t="shared" ca="1" si="507"/>
        <v/>
      </c>
    </row>
    <row r="1394" spans="2:50" x14ac:dyDescent="0.35">
      <c r="B1394">
        <f t="shared" si="498"/>
        <v>1391</v>
      </c>
      <c r="C1394" s="5">
        <f>AVERAGEIFS(TimeSeries!1392:1392,TimeSeries!$1:$1,"&lt;="&amp;C$3,TimeSeries!$1:$1,"&gt;="&amp;C$2)</f>
        <v>114.7</v>
      </c>
      <c r="D1394" s="5">
        <f>AVERAGEIFS(TimeSeries!1392:1392,TimeSeries!$1:$1,"&lt;="&amp;D$3,TimeSeries!$1:$1,"&gt;="&amp;D$2)</f>
        <v>119.2</v>
      </c>
      <c r="E1394" s="5">
        <f>AVERAGEIFS(TimeSeries!1392:1392,TimeSeries!$1:$1,"&lt;="&amp;E$3,TimeSeries!$1:$1,"&gt;="&amp;E$2)</f>
        <v>121.3</v>
      </c>
      <c r="F1394" s="5">
        <f>AVERAGEIFS(TimeSeries!1392:1392,TimeSeries!$1:$1,"&lt;="&amp;F$3,TimeSeries!$1:$1,"&gt;="&amp;F$2)</f>
        <v>122.8</v>
      </c>
      <c r="G1394" s="5">
        <f>AVERAGEIFS(TimeSeries!1392:1392,TimeSeries!$1:$1,"&lt;="&amp;G$3,TimeSeries!$1:$1,"&gt;="&amp;G$2)</f>
        <v>123.5</v>
      </c>
      <c r="H1394" s="5">
        <f>AVERAGEIFS(TimeSeries!1392:1392,TimeSeries!$1:$1,"&lt;="&amp;H$3,TimeSeries!$1:$1,"&gt;="&amp;H$2)</f>
        <v>114.5</v>
      </c>
      <c r="I1394" s="5">
        <f>AVERAGEIFS(TimeSeries!1392:1392,TimeSeries!$1:$1,"&lt;="&amp;I$3,TimeSeries!$1:$1,"&gt;="&amp;I$2)</f>
        <v>109.55</v>
      </c>
      <c r="J1394" s="5">
        <f>AVERAGEIFS(TimeSeries!1392:1392,TimeSeries!$1:$1,"&lt;="&amp;J$3,TimeSeries!$1:$1,"&gt;="&amp;J$2)</f>
        <v>113.1</v>
      </c>
      <c r="K1394" s="5">
        <f>+TimeSeries!I1392</f>
        <v>117.2625</v>
      </c>
      <c r="M1394">
        <f t="shared" si="516"/>
        <v>118.1</v>
      </c>
      <c r="N1394">
        <f t="shared" si="517"/>
        <v>125.05</v>
      </c>
      <c r="O1394">
        <f t="shared" si="496"/>
        <v>0</v>
      </c>
      <c r="P1394">
        <f t="shared" si="518"/>
        <v>0</v>
      </c>
      <c r="Q1394">
        <f>+INDEX(TimeSeries!$A:$ZZ,'TimeSeries - Formatted'!$B1394+1,'TimeSeries - Formatted'!K$1)</f>
        <v>51</v>
      </c>
      <c r="R1394">
        <f>SUM(O$4:O1394)</f>
        <v>67</v>
      </c>
      <c r="S1394">
        <f>SUM(P$4:P1394)</f>
        <v>68</v>
      </c>
      <c r="U1394" s="1">
        <f t="shared" si="508"/>
        <v>-0.17983553807651054</v>
      </c>
      <c r="V1394" s="1">
        <f t="shared" si="509"/>
        <v>-0.18551417833959682</v>
      </c>
      <c r="W1394" s="1">
        <f t="shared" si="510"/>
        <v>-0.18288986190636569</v>
      </c>
      <c r="X1394" s="1">
        <f t="shared" si="511"/>
        <v>-0.16998986143967554</v>
      </c>
      <c r="Y1394" s="1">
        <f t="shared" si="512"/>
        <v>-0.12782485875706207</v>
      </c>
      <c r="Z1394" s="1">
        <f t="shared" si="513"/>
        <v>-0.13650075414781293</v>
      </c>
      <c r="AA1394" s="1">
        <f t="shared" si="514"/>
        <v>-0.17909329336830271</v>
      </c>
      <c r="AB1394" s="1">
        <f t="shared" si="515"/>
        <v>-0.14898419864559831</v>
      </c>
      <c r="AD1394" s="2">
        <f t="shared" ca="1" si="499"/>
        <v>0</v>
      </c>
      <c r="AE1394" s="2">
        <f t="shared" ca="1" si="500"/>
        <v>0</v>
      </c>
      <c r="AF1394" s="2">
        <f t="shared" ca="1" si="501"/>
        <v>0</v>
      </c>
      <c r="AG1394" s="2">
        <f t="shared" ca="1" si="502"/>
        <v>0</v>
      </c>
      <c r="AH1394" s="2">
        <f t="shared" ca="1" si="503"/>
        <v>0</v>
      </c>
      <c r="AI1394" s="2">
        <f t="shared" ca="1" si="504"/>
        <v>0</v>
      </c>
      <c r="AJ1394" s="2">
        <f t="shared" ca="1" si="505"/>
        <v>0</v>
      </c>
      <c r="AK1394" s="2">
        <f t="shared" ca="1" si="506"/>
        <v>0</v>
      </c>
      <c r="AM1394">
        <f ca="1">+IF(COUNTIFS(AM$4:AM1393,1,$Q$4:$Q1393,$Q1394)=1,0,IF(U1394*AD1394&lt;$AO$1,1,0))</f>
        <v>0</v>
      </c>
      <c r="AN1394">
        <f ca="1">+IF(COUNTIFS(AN$4:AN1393,1,$Q$4:$Q1393,$Q1394)=1,0,IF(V1394*AE1394&lt;$AO$1,1,0))</f>
        <v>0</v>
      </c>
      <c r="AO1394">
        <f ca="1">+IF(COUNTIFS(AO$4:AO1393,1,$Q$4:$Q1393,$Q1394)=1,0,IF(W1394*AF1394&lt;$AO$1,1,0))</f>
        <v>0</v>
      </c>
      <c r="AP1394">
        <f ca="1">+IF(COUNTIFS(AP$4:AP1393,1,$Q$4:$Q1393,$Q1394)=1,0,IF(X1394*AG1394&lt;$AO$1,1,0))</f>
        <v>0</v>
      </c>
      <c r="AQ1394">
        <f ca="1">+IF(COUNTIFS(AQ$4:AQ1393,1,$Q$4:$Q1393,$Q1394)=1,0,IF(Y1394*AH1394&lt;$AO$1,1,0))</f>
        <v>0</v>
      </c>
      <c r="AR1394">
        <f ca="1">+IF(COUNTIFS(AR$4:AR1393,1,$Q$4:$Q1393,$Q1394)=1,0,IF(Z1394*AI1394&lt;$AO$1,1,0))</f>
        <v>0</v>
      </c>
      <c r="AS1394">
        <f ca="1">+IF(COUNTIFS(AS$4:AS1393,1,$Q$4:$Q1393,$Q1394)=1,0,IF(AA1394*AJ1394&lt;$AO$1,1,0))</f>
        <v>0</v>
      </c>
      <c r="AT1394">
        <f ca="1">+IF(COUNTIFS(AT$4:AT1393,1,$Q$4:$Q1393,$Q1394)=1,0,IF(AB1394*AK1394&lt;$AO$1,1,0))</f>
        <v>0</v>
      </c>
      <c r="AU1394">
        <f t="shared" ca="1" si="497"/>
        <v>0</v>
      </c>
      <c r="AW1394">
        <f ca="1">1*(COUNTIFS($Q$4:$Q1393,Q1394,AU$4:AU1393,1)&gt;0)</f>
        <v>0</v>
      </c>
      <c r="AX1394" t="str">
        <f t="shared" ca="1" si="507"/>
        <v/>
      </c>
    </row>
    <row r="1395" spans="2:50" x14ac:dyDescent="0.35">
      <c r="B1395">
        <f t="shared" si="498"/>
        <v>1392</v>
      </c>
      <c r="C1395" s="5">
        <f>AVERAGEIFS(TimeSeries!1393:1393,TimeSeries!$1:$1,"&lt;="&amp;C$3,TimeSeries!$1:$1,"&gt;="&amp;C$2)</f>
        <v>115.4</v>
      </c>
      <c r="D1395" s="5">
        <f>AVERAGEIFS(TimeSeries!1393:1393,TimeSeries!$1:$1,"&lt;="&amp;D$3,TimeSeries!$1:$1,"&gt;="&amp;D$2)</f>
        <v>120.4</v>
      </c>
      <c r="E1395" s="5">
        <f>AVERAGEIFS(TimeSeries!1393:1393,TimeSeries!$1:$1,"&lt;="&amp;E$3,TimeSeries!$1:$1,"&gt;="&amp;E$2)</f>
        <v>122.5</v>
      </c>
      <c r="F1395" s="5">
        <f>AVERAGEIFS(TimeSeries!1393:1393,TimeSeries!$1:$1,"&lt;="&amp;F$3,TimeSeries!$1:$1,"&gt;="&amp;F$2)</f>
        <v>124.5</v>
      </c>
      <c r="G1395" s="5">
        <f>AVERAGEIFS(TimeSeries!1393:1393,TimeSeries!$1:$1,"&lt;="&amp;G$3,TimeSeries!$1:$1,"&gt;="&amp;G$2)</f>
        <v>123.1</v>
      </c>
      <c r="H1395" s="5">
        <f>AVERAGEIFS(TimeSeries!1393:1393,TimeSeries!$1:$1,"&lt;="&amp;H$3,TimeSeries!$1:$1,"&gt;="&amp;H$2)</f>
        <v>113.1</v>
      </c>
      <c r="I1395" s="5">
        <f>AVERAGEIFS(TimeSeries!1393:1393,TimeSeries!$1:$1,"&lt;="&amp;I$3,TimeSeries!$1:$1,"&gt;="&amp;I$2)</f>
        <v>108.85</v>
      </c>
      <c r="J1395" s="5">
        <f>AVERAGEIFS(TimeSeries!1393:1393,TimeSeries!$1:$1,"&lt;="&amp;J$3,TimeSeries!$1:$1,"&gt;="&amp;J$2)</f>
        <v>111.7</v>
      </c>
      <c r="K1395" s="5">
        <f>+TimeSeries!I1393</f>
        <v>117.46250000000001</v>
      </c>
      <c r="M1395">
        <f t="shared" si="516"/>
        <v>118.1</v>
      </c>
      <c r="N1395">
        <f t="shared" si="517"/>
        <v>125.05</v>
      </c>
      <c r="O1395">
        <f t="shared" si="496"/>
        <v>0</v>
      </c>
      <c r="P1395">
        <f t="shared" si="518"/>
        <v>0</v>
      </c>
      <c r="Q1395">
        <f>+INDEX(TimeSeries!$A:$ZZ,'TimeSeries - Formatted'!$B1395+1,'TimeSeries - Formatted'!K$1)</f>
        <v>51</v>
      </c>
      <c r="R1395">
        <f>SUM(O$4:O1395)</f>
        <v>67</v>
      </c>
      <c r="S1395">
        <f>SUM(P$4:P1395)</f>
        <v>68</v>
      </c>
      <c r="U1395" s="1">
        <f t="shared" si="508"/>
        <v>-0.17483017518770105</v>
      </c>
      <c r="V1395" s="1">
        <f t="shared" si="509"/>
        <v>-0.17731465664502899</v>
      </c>
      <c r="W1395" s="1">
        <f t="shared" si="510"/>
        <v>-0.1748063320983495</v>
      </c>
      <c r="X1395" s="1">
        <f t="shared" si="511"/>
        <v>-0.15849949307198374</v>
      </c>
      <c r="Y1395" s="1">
        <f t="shared" si="512"/>
        <v>-0.13064971751412435</v>
      </c>
      <c r="Z1395" s="1">
        <f t="shared" si="513"/>
        <v>-0.1470588235294118</v>
      </c>
      <c r="AA1395" s="1">
        <f t="shared" si="514"/>
        <v>-0.18433870363431992</v>
      </c>
      <c r="AB1395" s="1">
        <f t="shared" si="515"/>
        <v>-0.15951843491346884</v>
      </c>
      <c r="AD1395" s="2">
        <f t="shared" ca="1" si="499"/>
        <v>0</v>
      </c>
      <c r="AE1395" s="2">
        <f t="shared" ca="1" si="500"/>
        <v>0</v>
      </c>
      <c r="AF1395" s="2">
        <f t="shared" ca="1" si="501"/>
        <v>0</v>
      </c>
      <c r="AG1395" s="2">
        <f t="shared" ca="1" si="502"/>
        <v>0</v>
      </c>
      <c r="AH1395" s="2">
        <f t="shared" ca="1" si="503"/>
        <v>0</v>
      </c>
      <c r="AI1395" s="2">
        <f t="shared" ca="1" si="504"/>
        <v>0</v>
      </c>
      <c r="AJ1395" s="2">
        <f t="shared" ca="1" si="505"/>
        <v>0</v>
      </c>
      <c r="AK1395" s="2">
        <f t="shared" ca="1" si="506"/>
        <v>0</v>
      </c>
      <c r="AM1395">
        <f ca="1">+IF(COUNTIFS(AM$4:AM1394,1,$Q$4:$Q1394,$Q1395)=1,0,IF(U1395*AD1395&lt;$AO$1,1,0))</f>
        <v>0</v>
      </c>
      <c r="AN1395">
        <f ca="1">+IF(COUNTIFS(AN$4:AN1394,1,$Q$4:$Q1394,$Q1395)=1,0,IF(V1395*AE1395&lt;$AO$1,1,0))</f>
        <v>0</v>
      </c>
      <c r="AO1395">
        <f ca="1">+IF(COUNTIFS(AO$4:AO1394,1,$Q$4:$Q1394,$Q1395)=1,0,IF(W1395*AF1395&lt;$AO$1,1,0))</f>
        <v>0</v>
      </c>
      <c r="AP1395">
        <f ca="1">+IF(COUNTIFS(AP$4:AP1394,1,$Q$4:$Q1394,$Q1395)=1,0,IF(X1395*AG1395&lt;$AO$1,1,0))</f>
        <v>0</v>
      </c>
      <c r="AQ1395">
        <f ca="1">+IF(COUNTIFS(AQ$4:AQ1394,1,$Q$4:$Q1394,$Q1395)=1,0,IF(Y1395*AH1395&lt;$AO$1,1,0))</f>
        <v>0</v>
      </c>
      <c r="AR1395">
        <f ca="1">+IF(COUNTIFS(AR$4:AR1394,1,$Q$4:$Q1394,$Q1395)=1,0,IF(Z1395*AI1395&lt;$AO$1,1,0))</f>
        <v>0</v>
      </c>
      <c r="AS1395">
        <f ca="1">+IF(COUNTIFS(AS$4:AS1394,1,$Q$4:$Q1394,$Q1395)=1,0,IF(AA1395*AJ1395&lt;$AO$1,1,0))</f>
        <v>0</v>
      </c>
      <c r="AT1395">
        <f ca="1">+IF(COUNTIFS(AT$4:AT1394,1,$Q$4:$Q1394,$Q1395)=1,0,IF(AB1395*AK1395&lt;$AO$1,1,0))</f>
        <v>0</v>
      </c>
      <c r="AU1395">
        <f t="shared" ca="1" si="497"/>
        <v>0</v>
      </c>
      <c r="AW1395">
        <f ca="1">1*(COUNTIFS($Q$4:$Q1394,Q1395,AU$4:AU1394,1)&gt;0)</f>
        <v>0</v>
      </c>
      <c r="AX1395" t="str">
        <f t="shared" ca="1" si="507"/>
        <v/>
      </c>
    </row>
    <row r="1396" spans="2:50" x14ac:dyDescent="0.35">
      <c r="B1396">
        <f t="shared" si="498"/>
        <v>1393</v>
      </c>
      <c r="C1396" s="5">
        <f>AVERAGEIFS(TimeSeries!1394:1394,TimeSeries!$1:$1,"&lt;="&amp;C$3,TimeSeries!$1:$1,"&gt;="&amp;C$2)</f>
        <v>116.6</v>
      </c>
      <c r="D1396" s="5">
        <f>AVERAGEIFS(TimeSeries!1394:1394,TimeSeries!$1:$1,"&lt;="&amp;D$3,TimeSeries!$1:$1,"&gt;="&amp;D$2)</f>
        <v>121.1</v>
      </c>
      <c r="E1396" s="5">
        <f>AVERAGEIFS(TimeSeries!1394:1394,TimeSeries!$1:$1,"&lt;="&amp;E$3,TimeSeries!$1:$1,"&gt;="&amp;E$2)</f>
        <v>123.25</v>
      </c>
      <c r="F1396" s="5">
        <f>AVERAGEIFS(TimeSeries!1394:1394,TimeSeries!$1:$1,"&lt;="&amp;F$3,TimeSeries!$1:$1,"&gt;="&amp;F$2)</f>
        <v>129.75</v>
      </c>
      <c r="G1396" s="5">
        <f>AVERAGEIFS(TimeSeries!1394:1394,TimeSeries!$1:$1,"&lt;="&amp;G$3,TimeSeries!$1:$1,"&gt;="&amp;G$2)</f>
        <v>126.2</v>
      </c>
      <c r="H1396" s="5">
        <f>AVERAGEIFS(TimeSeries!1394:1394,TimeSeries!$1:$1,"&lt;="&amp;H$3,TimeSeries!$1:$1,"&gt;="&amp;H$2)</f>
        <v>112.2</v>
      </c>
      <c r="I1396" s="5">
        <f>AVERAGEIFS(TimeSeries!1394:1394,TimeSeries!$1:$1,"&lt;="&amp;I$3,TimeSeries!$1:$1,"&gt;="&amp;I$2)</f>
        <v>107.95</v>
      </c>
      <c r="J1396" s="5">
        <f>AVERAGEIFS(TimeSeries!1394:1394,TimeSeries!$1:$1,"&lt;="&amp;J$3,TimeSeries!$1:$1,"&gt;="&amp;J$2)</f>
        <v>108.9</v>
      </c>
      <c r="K1396" s="5">
        <f>+TimeSeries!I1394</f>
        <v>118.5</v>
      </c>
      <c r="M1396">
        <f t="shared" si="516"/>
        <v>118.19999999999999</v>
      </c>
      <c r="N1396">
        <f t="shared" si="517"/>
        <v>125.05</v>
      </c>
      <c r="O1396">
        <f t="shared" si="496"/>
        <v>0</v>
      </c>
      <c r="P1396">
        <f t="shared" si="518"/>
        <v>0</v>
      </c>
      <c r="Q1396">
        <f>+INDEX(TimeSeries!$A:$ZZ,'TimeSeries - Formatted'!$B1396+1,'TimeSeries - Formatted'!K$1)</f>
        <v>51</v>
      </c>
      <c r="R1396">
        <f>SUM(O$4:O1396)</f>
        <v>67</v>
      </c>
      <c r="S1396">
        <f>SUM(P$4:P1396)</f>
        <v>68</v>
      </c>
      <c r="U1396" s="1">
        <f t="shared" si="508"/>
        <v>-0.16624955309259926</v>
      </c>
      <c r="V1396" s="1">
        <f t="shared" si="509"/>
        <v>-0.17253160232319786</v>
      </c>
      <c r="W1396" s="1">
        <f t="shared" si="510"/>
        <v>-0.1697541259683395</v>
      </c>
      <c r="X1396" s="1">
        <f t="shared" si="511"/>
        <v>-0.12301453193646494</v>
      </c>
      <c r="Y1396" s="1">
        <f t="shared" si="512"/>
        <v>-0.10875706214689262</v>
      </c>
      <c r="Z1396" s="1">
        <f t="shared" si="513"/>
        <v>-0.15384615384615374</v>
      </c>
      <c r="AA1396" s="1">
        <f t="shared" si="514"/>
        <v>-0.19108280254777066</v>
      </c>
      <c r="AB1396" s="1">
        <f t="shared" si="515"/>
        <v>-0.18058690744920991</v>
      </c>
      <c r="AD1396" s="2">
        <f t="shared" ca="1" si="499"/>
        <v>0</v>
      </c>
      <c r="AE1396" s="2">
        <f t="shared" ca="1" si="500"/>
        <v>0</v>
      </c>
      <c r="AF1396" s="2">
        <f t="shared" ca="1" si="501"/>
        <v>0</v>
      </c>
      <c r="AG1396" s="2">
        <f t="shared" ca="1" si="502"/>
        <v>0</v>
      </c>
      <c r="AH1396" s="2">
        <f t="shared" ca="1" si="503"/>
        <v>0</v>
      </c>
      <c r="AI1396" s="2">
        <f t="shared" ca="1" si="504"/>
        <v>0</v>
      </c>
      <c r="AJ1396" s="2">
        <f t="shared" ca="1" si="505"/>
        <v>0</v>
      </c>
      <c r="AK1396" s="2">
        <f t="shared" ca="1" si="506"/>
        <v>0</v>
      </c>
      <c r="AM1396">
        <f ca="1">+IF(COUNTIFS(AM$4:AM1395,1,$Q$4:$Q1395,$Q1396)=1,0,IF(U1396*AD1396&lt;$AO$1,1,0))</f>
        <v>0</v>
      </c>
      <c r="AN1396">
        <f ca="1">+IF(COUNTIFS(AN$4:AN1395,1,$Q$4:$Q1395,$Q1396)=1,0,IF(V1396*AE1396&lt;$AO$1,1,0))</f>
        <v>0</v>
      </c>
      <c r="AO1396">
        <f ca="1">+IF(COUNTIFS(AO$4:AO1395,1,$Q$4:$Q1395,$Q1396)=1,0,IF(W1396*AF1396&lt;$AO$1,1,0))</f>
        <v>0</v>
      </c>
      <c r="AP1396">
        <f ca="1">+IF(COUNTIFS(AP$4:AP1395,1,$Q$4:$Q1395,$Q1396)=1,0,IF(X1396*AG1396&lt;$AO$1,1,0))</f>
        <v>0</v>
      </c>
      <c r="AQ1396">
        <f ca="1">+IF(COUNTIFS(AQ$4:AQ1395,1,$Q$4:$Q1395,$Q1396)=1,0,IF(Y1396*AH1396&lt;$AO$1,1,0))</f>
        <v>0</v>
      </c>
      <c r="AR1396">
        <f ca="1">+IF(COUNTIFS(AR$4:AR1395,1,$Q$4:$Q1395,$Q1396)=1,0,IF(Z1396*AI1396&lt;$AO$1,1,0))</f>
        <v>0</v>
      </c>
      <c r="AS1396">
        <f ca="1">+IF(COUNTIFS(AS$4:AS1395,1,$Q$4:$Q1395,$Q1396)=1,0,IF(AA1396*AJ1396&lt;$AO$1,1,0))</f>
        <v>0</v>
      </c>
      <c r="AT1396">
        <f ca="1">+IF(COUNTIFS(AT$4:AT1395,1,$Q$4:$Q1395,$Q1396)=1,0,IF(AB1396*AK1396&lt;$AO$1,1,0))</f>
        <v>0</v>
      </c>
      <c r="AU1396">
        <f t="shared" ca="1" si="497"/>
        <v>0</v>
      </c>
      <c r="AW1396">
        <f ca="1">1*(COUNTIFS($Q$4:$Q1395,Q1396,AU$4:AU1395,1)&gt;0)</f>
        <v>0</v>
      </c>
      <c r="AX1396" t="str">
        <f t="shared" ca="1" si="507"/>
        <v/>
      </c>
    </row>
    <row r="1397" spans="2:50" x14ac:dyDescent="0.35">
      <c r="B1397">
        <f t="shared" si="498"/>
        <v>1394</v>
      </c>
      <c r="C1397" s="5">
        <f>AVERAGEIFS(TimeSeries!1395:1395,TimeSeries!$1:$1,"&lt;="&amp;C$3,TimeSeries!$1:$1,"&gt;="&amp;C$2)</f>
        <v>118.3</v>
      </c>
      <c r="D1397" s="5">
        <f>AVERAGEIFS(TimeSeries!1395:1395,TimeSeries!$1:$1,"&lt;="&amp;D$3,TimeSeries!$1:$1,"&gt;="&amp;D$2)</f>
        <v>122.8</v>
      </c>
      <c r="E1397" s="5">
        <f>AVERAGEIFS(TimeSeries!1395:1395,TimeSeries!$1:$1,"&lt;="&amp;E$3,TimeSeries!$1:$1,"&gt;="&amp;E$2)</f>
        <v>124.95</v>
      </c>
      <c r="F1397" s="5">
        <f>AVERAGEIFS(TimeSeries!1395:1395,TimeSeries!$1:$1,"&lt;="&amp;F$3,TimeSeries!$1:$1,"&gt;="&amp;F$2)</f>
        <v>126.45</v>
      </c>
      <c r="G1397" s="5">
        <f>AVERAGEIFS(TimeSeries!1395:1395,TimeSeries!$1:$1,"&lt;="&amp;G$3,TimeSeries!$1:$1,"&gt;="&amp;G$2)</f>
        <v>122.2</v>
      </c>
      <c r="H1397" s="5">
        <f>AVERAGEIFS(TimeSeries!1395:1395,TimeSeries!$1:$1,"&lt;="&amp;H$3,TimeSeries!$1:$1,"&gt;="&amp;H$2)</f>
        <v>113.2</v>
      </c>
      <c r="I1397" s="5">
        <f>AVERAGEIFS(TimeSeries!1395:1395,TimeSeries!$1:$1,"&lt;="&amp;I$3,TimeSeries!$1:$1,"&gt;="&amp;I$2)</f>
        <v>110.35</v>
      </c>
      <c r="J1397" s="5">
        <f>AVERAGEIFS(TimeSeries!1395:1395,TimeSeries!$1:$1,"&lt;="&amp;J$3,TimeSeries!$1:$1,"&gt;="&amp;J$2)</f>
        <v>111.7</v>
      </c>
      <c r="K1397" s="5">
        <f>+TimeSeries!I1395</f>
        <v>118.95</v>
      </c>
      <c r="M1397">
        <f t="shared" si="516"/>
        <v>118.19999999999999</v>
      </c>
      <c r="N1397">
        <f t="shared" si="517"/>
        <v>125.05</v>
      </c>
      <c r="O1397">
        <f t="shared" si="496"/>
        <v>1</v>
      </c>
      <c r="P1397">
        <f t="shared" si="518"/>
        <v>0</v>
      </c>
      <c r="Q1397">
        <f>+INDEX(TimeSeries!$A:$ZZ,'TimeSeries - Formatted'!$B1397+1,'TimeSeries - Formatted'!K$1)</f>
        <v>51</v>
      </c>
      <c r="R1397">
        <f>SUM(O$4:O1397)</f>
        <v>68</v>
      </c>
      <c r="S1397">
        <f>SUM(P$4:P1397)</f>
        <v>68</v>
      </c>
      <c r="U1397" s="1">
        <f t="shared" si="508"/>
        <v>-0.15409367179120481</v>
      </c>
      <c r="V1397" s="1">
        <f t="shared" si="509"/>
        <v>-0.16091561325589343</v>
      </c>
      <c r="W1397" s="1">
        <f t="shared" si="510"/>
        <v>-0.15830245874031657</v>
      </c>
      <c r="X1397" s="1">
        <f t="shared" si="511"/>
        <v>-0.14531936465021955</v>
      </c>
      <c r="Y1397" s="1">
        <f t="shared" si="512"/>
        <v>-0.13700564971751406</v>
      </c>
      <c r="Z1397" s="1">
        <f t="shared" si="513"/>
        <v>-0.14630467571644035</v>
      </c>
      <c r="AA1397" s="1">
        <f t="shared" si="514"/>
        <v>-0.17309853877856873</v>
      </c>
      <c r="AB1397" s="1">
        <f t="shared" si="515"/>
        <v>-0.15951843491346884</v>
      </c>
      <c r="AD1397" s="2">
        <f t="shared" ca="1" si="499"/>
        <v>0</v>
      </c>
      <c r="AE1397" s="2">
        <f t="shared" ca="1" si="500"/>
        <v>0</v>
      </c>
      <c r="AF1397" s="2">
        <f t="shared" ca="1" si="501"/>
        <v>0</v>
      </c>
      <c r="AG1397" s="2">
        <f t="shared" ca="1" si="502"/>
        <v>0</v>
      </c>
      <c r="AH1397" s="2">
        <f t="shared" ca="1" si="503"/>
        <v>0</v>
      </c>
      <c r="AI1397" s="2">
        <f t="shared" ca="1" si="504"/>
        <v>0</v>
      </c>
      <c r="AJ1397" s="2">
        <f t="shared" ca="1" si="505"/>
        <v>0</v>
      </c>
      <c r="AK1397" s="2">
        <f t="shared" ca="1" si="506"/>
        <v>0</v>
      </c>
      <c r="AM1397">
        <f ca="1">+IF(COUNTIFS(AM$4:AM1396,1,$Q$4:$Q1396,$Q1397)=1,0,IF(U1397*AD1397&lt;$AO$1,1,0))</f>
        <v>0</v>
      </c>
      <c r="AN1397">
        <f ca="1">+IF(COUNTIFS(AN$4:AN1396,1,$Q$4:$Q1396,$Q1397)=1,0,IF(V1397*AE1397&lt;$AO$1,1,0))</f>
        <v>0</v>
      </c>
      <c r="AO1397">
        <f ca="1">+IF(COUNTIFS(AO$4:AO1396,1,$Q$4:$Q1396,$Q1397)=1,0,IF(W1397*AF1397&lt;$AO$1,1,0))</f>
        <v>0</v>
      </c>
      <c r="AP1397">
        <f ca="1">+IF(COUNTIFS(AP$4:AP1396,1,$Q$4:$Q1396,$Q1397)=1,0,IF(X1397*AG1397&lt;$AO$1,1,0))</f>
        <v>0</v>
      </c>
      <c r="AQ1397">
        <f ca="1">+IF(COUNTIFS(AQ$4:AQ1396,1,$Q$4:$Q1396,$Q1397)=1,0,IF(Y1397*AH1397&lt;$AO$1,1,0))</f>
        <v>0</v>
      </c>
      <c r="AR1397">
        <f ca="1">+IF(COUNTIFS(AR$4:AR1396,1,$Q$4:$Q1396,$Q1397)=1,0,IF(Z1397*AI1397&lt;$AO$1,1,0))</f>
        <v>0</v>
      </c>
      <c r="AS1397">
        <f ca="1">+IF(COUNTIFS(AS$4:AS1396,1,$Q$4:$Q1396,$Q1397)=1,0,IF(AA1397*AJ1397&lt;$AO$1,1,0))</f>
        <v>0</v>
      </c>
      <c r="AT1397">
        <f ca="1">+IF(COUNTIFS(AT$4:AT1396,1,$Q$4:$Q1396,$Q1397)=1,0,IF(AB1397*AK1397&lt;$AO$1,1,0))</f>
        <v>0</v>
      </c>
      <c r="AU1397">
        <f t="shared" ca="1" si="497"/>
        <v>0</v>
      </c>
      <c r="AW1397">
        <f ca="1">1*(COUNTIFS($Q$4:$Q1396,Q1397,AU$4:AU1396,1)&gt;0)</f>
        <v>0</v>
      </c>
      <c r="AX1397" t="str">
        <f t="shared" ca="1" si="507"/>
        <v/>
      </c>
    </row>
    <row r="1398" spans="2:50" x14ac:dyDescent="0.35">
      <c r="B1398">
        <f t="shared" si="498"/>
        <v>1395</v>
      </c>
      <c r="C1398" s="5">
        <f>AVERAGEIFS(TimeSeries!1396:1396,TimeSeries!$1:$1,"&lt;="&amp;C$3,TimeSeries!$1:$1,"&gt;="&amp;C$2)</f>
        <v>120.75</v>
      </c>
      <c r="D1398" s="5">
        <f>AVERAGEIFS(TimeSeries!1396:1396,TimeSeries!$1:$1,"&lt;="&amp;D$3,TimeSeries!$1:$1,"&gt;="&amp;D$2)</f>
        <v>125.75</v>
      </c>
      <c r="E1398" s="5">
        <f>AVERAGEIFS(TimeSeries!1396:1396,TimeSeries!$1:$1,"&lt;="&amp;E$3,TimeSeries!$1:$1,"&gt;="&amp;E$2)</f>
        <v>127.85</v>
      </c>
      <c r="F1398" s="5">
        <f>AVERAGEIFS(TimeSeries!1396:1396,TimeSeries!$1:$1,"&lt;="&amp;F$3,TimeSeries!$1:$1,"&gt;="&amp;F$2)</f>
        <v>131.85</v>
      </c>
      <c r="G1398" s="5">
        <f>AVERAGEIFS(TimeSeries!1396:1396,TimeSeries!$1:$1,"&lt;="&amp;G$3,TimeSeries!$1:$1,"&gt;="&amp;G$2)</f>
        <v>126.2</v>
      </c>
      <c r="H1398" s="5">
        <f>AVERAGEIFS(TimeSeries!1396:1396,TimeSeries!$1:$1,"&lt;="&amp;H$3,TimeSeries!$1:$1,"&gt;="&amp;H$2)</f>
        <v>114.2</v>
      </c>
      <c r="I1398" s="5">
        <f>AVERAGEIFS(TimeSeries!1396:1396,TimeSeries!$1:$1,"&lt;="&amp;I$3,TimeSeries!$1:$1,"&gt;="&amp;I$2)</f>
        <v>111.35</v>
      </c>
      <c r="J1398" s="5">
        <f>AVERAGEIFS(TimeSeries!1396:1396,TimeSeries!$1:$1,"&lt;="&amp;J$3,TimeSeries!$1:$1,"&gt;="&amp;J$2)</f>
        <v>111.7</v>
      </c>
      <c r="K1398" s="5">
        <f>+TimeSeries!I1396</f>
        <v>121.53749999999999</v>
      </c>
      <c r="M1398">
        <f t="shared" si="516"/>
        <v>118.19999999999999</v>
      </c>
      <c r="N1398">
        <f t="shared" si="517"/>
        <v>125.05</v>
      </c>
      <c r="O1398">
        <f t="shared" si="496"/>
        <v>0</v>
      </c>
      <c r="P1398">
        <f t="shared" si="518"/>
        <v>0</v>
      </c>
      <c r="Q1398">
        <f>+INDEX(TimeSeries!$A:$ZZ,'TimeSeries - Formatted'!$B1398+1,'TimeSeries - Formatted'!K$1)</f>
        <v>51</v>
      </c>
      <c r="R1398">
        <f>SUM(O$4:O1398)</f>
        <v>68</v>
      </c>
      <c r="S1398">
        <f>SUM(P$4:P1398)</f>
        <v>68</v>
      </c>
      <c r="U1398" s="1">
        <f t="shared" si="508"/>
        <v>-0.1356478167501789</v>
      </c>
      <c r="V1398" s="1">
        <f t="shared" si="509"/>
        <v>-0.10941926345609054</v>
      </c>
      <c r="W1398" s="1">
        <f t="shared" si="510"/>
        <v>-0.11246095105866027</v>
      </c>
      <c r="X1398" s="1">
        <f t="shared" si="511"/>
        <v>-7.8294302691366724E-2</v>
      </c>
      <c r="Y1398" s="1">
        <f t="shared" si="512"/>
        <v>-6.2058714232627321E-2</v>
      </c>
      <c r="Z1398" s="1">
        <f t="shared" si="513"/>
        <v>-0.13517606967057938</v>
      </c>
      <c r="AA1398" s="1">
        <f t="shared" si="514"/>
        <v>-0.16560509554140124</v>
      </c>
      <c r="AB1398" s="1">
        <f t="shared" si="515"/>
        <v>-0.15951843491346884</v>
      </c>
      <c r="AD1398" s="2">
        <f t="shared" ca="1" si="499"/>
        <v>0</v>
      </c>
      <c r="AE1398" s="2">
        <f t="shared" ca="1" si="500"/>
        <v>0</v>
      </c>
      <c r="AF1398" s="2">
        <f t="shared" ca="1" si="501"/>
        <v>0</v>
      </c>
      <c r="AG1398" s="2">
        <f t="shared" ca="1" si="502"/>
        <v>0</v>
      </c>
      <c r="AH1398" s="2">
        <f t="shared" ca="1" si="503"/>
        <v>0</v>
      </c>
      <c r="AI1398" s="2">
        <f t="shared" ca="1" si="504"/>
        <v>0</v>
      </c>
      <c r="AJ1398" s="2">
        <f t="shared" ca="1" si="505"/>
        <v>0</v>
      </c>
      <c r="AK1398" s="2">
        <f t="shared" ca="1" si="506"/>
        <v>0</v>
      </c>
      <c r="AM1398">
        <f ca="1">+IF(COUNTIFS(AM$4:AM1397,1,$Q$4:$Q1397,$Q1398)=1,0,IF(U1398*AD1398&lt;$AO$1,1,0))</f>
        <v>0</v>
      </c>
      <c r="AN1398">
        <f ca="1">+IF(COUNTIFS(AN$4:AN1397,1,$Q$4:$Q1397,$Q1398)=1,0,IF(V1398*AE1398&lt;$AO$1,1,0))</f>
        <v>0</v>
      </c>
      <c r="AO1398">
        <f ca="1">+IF(COUNTIFS(AO$4:AO1397,1,$Q$4:$Q1397,$Q1398)=1,0,IF(W1398*AF1398&lt;$AO$1,1,0))</f>
        <v>0</v>
      </c>
      <c r="AP1398">
        <f ca="1">+IF(COUNTIFS(AP$4:AP1397,1,$Q$4:$Q1397,$Q1398)=1,0,IF(X1398*AG1398&lt;$AO$1,1,0))</f>
        <v>0</v>
      </c>
      <c r="AQ1398">
        <f ca="1">+IF(COUNTIFS(AQ$4:AQ1397,1,$Q$4:$Q1397,$Q1398)=1,0,IF(Y1398*AH1398&lt;$AO$1,1,0))</f>
        <v>0</v>
      </c>
      <c r="AR1398">
        <f ca="1">+IF(COUNTIFS(AR$4:AR1397,1,$Q$4:$Q1397,$Q1398)=1,0,IF(Z1398*AI1398&lt;$AO$1,1,0))</f>
        <v>0</v>
      </c>
      <c r="AS1398">
        <f ca="1">+IF(COUNTIFS(AS$4:AS1397,1,$Q$4:$Q1397,$Q1398)=1,0,IF(AA1398*AJ1398&lt;$AO$1,1,0))</f>
        <v>0</v>
      </c>
      <c r="AT1398">
        <f ca="1">+IF(COUNTIFS(AT$4:AT1397,1,$Q$4:$Q1397,$Q1398)=1,0,IF(AB1398*AK1398&lt;$AO$1,1,0))</f>
        <v>0</v>
      </c>
      <c r="AU1398">
        <f t="shared" ca="1" si="497"/>
        <v>0</v>
      </c>
      <c r="AW1398">
        <f ca="1">1*(COUNTIFS($Q$4:$Q1397,Q1398,AU$4:AU1397,1)&gt;0)</f>
        <v>0</v>
      </c>
      <c r="AX1398" t="str">
        <f t="shared" ca="1" si="507"/>
        <v/>
      </c>
    </row>
    <row r="1399" spans="2:50" x14ac:dyDescent="0.35">
      <c r="B1399">
        <f t="shared" si="498"/>
        <v>1396</v>
      </c>
      <c r="C1399" s="5">
        <f>AVERAGEIFS(TimeSeries!1397:1397,TimeSeries!$1:$1,"&lt;="&amp;C$3,TimeSeries!$1:$1,"&gt;="&amp;C$2)</f>
        <v>124.35</v>
      </c>
      <c r="D1399" s="5">
        <f>AVERAGEIFS(TimeSeries!1397:1397,TimeSeries!$1:$1,"&lt;="&amp;D$3,TimeSeries!$1:$1,"&gt;="&amp;D$2)</f>
        <v>128.85</v>
      </c>
      <c r="E1399" s="5">
        <f>AVERAGEIFS(TimeSeries!1397:1397,TimeSeries!$1:$1,"&lt;="&amp;E$3,TimeSeries!$1:$1,"&gt;="&amp;E$2)</f>
        <v>129.55000000000001</v>
      </c>
      <c r="F1399" s="5">
        <f>AVERAGEIFS(TimeSeries!1397:1397,TimeSeries!$1:$1,"&lt;="&amp;F$3,TimeSeries!$1:$1,"&gt;="&amp;F$2)</f>
        <v>132.55000000000001</v>
      </c>
      <c r="G1399" s="5">
        <f>AVERAGEIFS(TimeSeries!1397:1397,TimeSeries!$1:$1,"&lt;="&amp;G$3,TimeSeries!$1:$1,"&gt;="&amp;G$2)</f>
        <v>129.75</v>
      </c>
      <c r="H1399" s="5">
        <f>AVERAGEIFS(TimeSeries!1397:1397,TimeSeries!$1:$1,"&lt;="&amp;H$3,TimeSeries!$1:$1,"&gt;="&amp;H$2)</f>
        <v>118.75</v>
      </c>
      <c r="I1399" s="5">
        <f>AVERAGEIFS(TimeSeries!1397:1397,TimeSeries!$1:$1,"&lt;="&amp;I$3,TimeSeries!$1:$1,"&gt;="&amp;I$2)</f>
        <v>115.2</v>
      </c>
      <c r="J1399" s="5">
        <f>AVERAGEIFS(TimeSeries!1397:1397,TimeSeries!$1:$1,"&lt;="&amp;J$3,TimeSeries!$1:$1,"&gt;="&amp;J$2)</f>
        <v>117.4</v>
      </c>
      <c r="K1399" s="5">
        <f>+TimeSeries!I1397</f>
        <v>124.71250000000001</v>
      </c>
      <c r="M1399">
        <f t="shared" si="516"/>
        <v>118.19999999999999</v>
      </c>
      <c r="N1399">
        <f t="shared" si="517"/>
        <v>125.05</v>
      </c>
      <c r="O1399">
        <f t="shared" si="496"/>
        <v>0</v>
      </c>
      <c r="P1399">
        <f t="shared" si="518"/>
        <v>0</v>
      </c>
      <c r="Q1399">
        <f>+INDEX(TimeSeries!$A:$ZZ,'TimeSeries - Formatted'!$B1399+1,'TimeSeries - Formatted'!K$1)</f>
        <v>51</v>
      </c>
      <c r="R1399">
        <f>SUM(O$4:O1399)</f>
        <v>68</v>
      </c>
      <c r="S1399">
        <f>SUM(P$4:P1399)</f>
        <v>68</v>
      </c>
      <c r="U1399" s="1">
        <f t="shared" si="508"/>
        <v>-4.7491382612026123E-2</v>
      </c>
      <c r="V1399" s="1">
        <f t="shared" si="509"/>
        <v>-9.2272202998847641E-3</v>
      </c>
      <c r="W1399" s="1">
        <f t="shared" si="510"/>
        <v>-3.0314371257484929E-2</v>
      </c>
      <c r="X1399" s="1">
        <f t="shared" si="511"/>
        <v>-2.6083761939750039E-2</v>
      </c>
      <c r="Y1399" s="1">
        <f t="shared" si="512"/>
        <v>1.6849529780564199E-2</v>
      </c>
      <c r="Z1399" s="1">
        <f t="shared" si="513"/>
        <v>-4.3110394842868605E-2</v>
      </c>
      <c r="AA1399" s="1">
        <f t="shared" si="514"/>
        <v>-0.11213872832369942</v>
      </c>
      <c r="AB1399" s="1">
        <f t="shared" si="515"/>
        <v>-0.10722433460076042</v>
      </c>
      <c r="AD1399" s="2">
        <f t="shared" ca="1" si="499"/>
        <v>0</v>
      </c>
      <c r="AE1399" s="2">
        <f t="shared" ca="1" si="500"/>
        <v>0</v>
      </c>
      <c r="AF1399" s="2">
        <f t="shared" ca="1" si="501"/>
        <v>0</v>
      </c>
      <c r="AG1399" s="2">
        <f t="shared" ca="1" si="502"/>
        <v>0</v>
      </c>
      <c r="AH1399" s="2">
        <f t="shared" ca="1" si="503"/>
        <v>0</v>
      </c>
      <c r="AI1399" s="2">
        <f t="shared" ca="1" si="504"/>
        <v>0</v>
      </c>
      <c r="AJ1399" s="2">
        <f t="shared" ca="1" si="505"/>
        <v>0</v>
      </c>
      <c r="AK1399" s="2">
        <f t="shared" ca="1" si="506"/>
        <v>0</v>
      </c>
      <c r="AM1399">
        <f ca="1">+IF(COUNTIFS(AM$4:AM1398,1,$Q$4:$Q1398,$Q1399)=1,0,IF(U1399*AD1399&lt;$AO$1,1,0))</f>
        <v>0</v>
      </c>
      <c r="AN1399">
        <f ca="1">+IF(COUNTIFS(AN$4:AN1398,1,$Q$4:$Q1398,$Q1399)=1,0,IF(V1399*AE1399&lt;$AO$1,1,0))</f>
        <v>0</v>
      </c>
      <c r="AO1399">
        <f ca="1">+IF(COUNTIFS(AO$4:AO1398,1,$Q$4:$Q1398,$Q1399)=1,0,IF(W1399*AF1399&lt;$AO$1,1,0))</f>
        <v>0</v>
      </c>
      <c r="AP1399">
        <f ca="1">+IF(COUNTIFS(AP$4:AP1398,1,$Q$4:$Q1398,$Q1399)=1,0,IF(X1399*AG1399&lt;$AO$1,1,0))</f>
        <v>0</v>
      </c>
      <c r="AQ1399">
        <f ca="1">+IF(COUNTIFS(AQ$4:AQ1398,1,$Q$4:$Q1398,$Q1399)=1,0,IF(Y1399*AH1399&lt;$AO$1,1,0))</f>
        <v>0</v>
      </c>
      <c r="AR1399">
        <f ca="1">+IF(COUNTIFS(AR$4:AR1398,1,$Q$4:$Q1398,$Q1399)=1,0,IF(Z1399*AI1399&lt;$AO$1,1,0))</f>
        <v>0</v>
      </c>
      <c r="AS1399">
        <f ca="1">+IF(COUNTIFS(AS$4:AS1398,1,$Q$4:$Q1398,$Q1399)=1,0,IF(AA1399*AJ1399&lt;$AO$1,1,0))</f>
        <v>0</v>
      </c>
      <c r="AT1399">
        <f ca="1">+IF(COUNTIFS(AT$4:AT1398,1,$Q$4:$Q1398,$Q1399)=1,0,IF(AB1399*AK1399&lt;$AO$1,1,0))</f>
        <v>0</v>
      </c>
      <c r="AU1399">
        <f t="shared" ca="1" si="497"/>
        <v>0</v>
      </c>
      <c r="AW1399">
        <f ca="1">1*(COUNTIFS($Q$4:$Q1398,Q1399,AU$4:AU1398,1)&gt;0)</f>
        <v>0</v>
      </c>
      <c r="AX1399" t="str">
        <f t="shared" ca="1" si="507"/>
        <v/>
      </c>
    </row>
    <row r="1400" spans="2:50" x14ac:dyDescent="0.35">
      <c r="B1400">
        <f t="shared" si="498"/>
        <v>1397</v>
      </c>
      <c r="C1400" s="5">
        <f>AVERAGEIFS(TimeSeries!1398:1398,TimeSeries!$1:$1,"&lt;="&amp;C$3,TimeSeries!$1:$1,"&gt;="&amp;C$2)</f>
        <v>127.25</v>
      </c>
      <c r="D1400" s="5">
        <f>AVERAGEIFS(TimeSeries!1398:1398,TimeSeries!$1:$1,"&lt;="&amp;D$3,TimeSeries!$1:$1,"&gt;="&amp;D$2)</f>
        <v>131.25</v>
      </c>
      <c r="E1400" s="5">
        <f>AVERAGEIFS(TimeSeries!1398:1398,TimeSeries!$1:$1,"&lt;="&amp;E$3,TimeSeries!$1:$1,"&gt;="&amp;E$2)</f>
        <v>131.94999999999999</v>
      </c>
      <c r="F1400" s="5">
        <f>AVERAGEIFS(TimeSeries!1398:1398,TimeSeries!$1:$1,"&lt;="&amp;F$3,TimeSeries!$1:$1,"&gt;="&amp;F$2)</f>
        <v>133.94999999999999</v>
      </c>
      <c r="G1400" s="5">
        <f>AVERAGEIFS(TimeSeries!1398:1398,TimeSeries!$1:$1,"&lt;="&amp;G$3,TimeSeries!$1:$1,"&gt;="&amp;G$2)</f>
        <v>129.75</v>
      </c>
      <c r="H1400" s="5">
        <f>AVERAGEIFS(TimeSeries!1398:1398,TimeSeries!$1:$1,"&lt;="&amp;H$3,TimeSeries!$1:$1,"&gt;="&amp;H$2)</f>
        <v>120.25</v>
      </c>
      <c r="I1400" s="5">
        <f>AVERAGEIFS(TimeSeries!1398:1398,TimeSeries!$1:$1,"&lt;="&amp;I$3,TimeSeries!$1:$1,"&gt;="&amp;I$2)</f>
        <v>117.4</v>
      </c>
      <c r="J1400" s="5">
        <f>AVERAGEIFS(TimeSeries!1398:1398,TimeSeries!$1:$1,"&lt;="&amp;J$3,TimeSeries!$1:$1,"&gt;="&amp;J$2)</f>
        <v>118.8</v>
      </c>
      <c r="K1400" s="5">
        <f>+TimeSeries!I1398</f>
        <v>126.58750000000001</v>
      </c>
      <c r="M1400">
        <f t="shared" si="516"/>
        <v>118.19999999999999</v>
      </c>
      <c r="N1400">
        <f t="shared" si="517"/>
        <v>125.83749999999999</v>
      </c>
      <c r="O1400">
        <f t="shared" si="496"/>
        <v>0</v>
      </c>
      <c r="P1400">
        <f t="shared" si="518"/>
        <v>1</v>
      </c>
      <c r="Q1400">
        <f>+INDEX(TimeSeries!$A:$ZZ,'TimeSeries - Formatted'!$B1400+1,'TimeSeries - Formatted'!K$1)</f>
        <v>51</v>
      </c>
      <c r="R1400">
        <f>SUM(O$4:O1400)</f>
        <v>68</v>
      </c>
      <c r="S1400">
        <f>SUM(P$4:P1400)</f>
        <v>69</v>
      </c>
      <c r="U1400" s="1">
        <f t="shared" si="508"/>
        <v>2.3321270607157274E-2</v>
      </c>
      <c r="V1400" s="1">
        <f t="shared" si="509"/>
        <v>1.8626309662398199E-2</v>
      </c>
      <c r="W1400" s="1">
        <f t="shared" si="510"/>
        <v>1.8525665766113253E-2</v>
      </c>
      <c r="X1400" s="1">
        <f t="shared" si="511"/>
        <v>1.0562052055827831E-2</v>
      </c>
      <c r="Y1400" s="1">
        <f t="shared" si="512"/>
        <v>0</v>
      </c>
      <c r="Z1400" s="1">
        <f t="shared" si="513"/>
        <v>1.2631578947368327E-2</v>
      </c>
      <c r="AA1400" s="1">
        <f t="shared" si="514"/>
        <v>-2.1666666666666612E-2</v>
      </c>
      <c r="AB1400" s="1">
        <f t="shared" si="515"/>
        <v>-3.4146341463414664E-2</v>
      </c>
      <c r="AD1400" s="2">
        <f t="shared" ca="1" si="499"/>
        <v>0</v>
      </c>
      <c r="AE1400" s="2">
        <f t="shared" ca="1" si="500"/>
        <v>0</v>
      </c>
      <c r="AF1400" s="2">
        <f t="shared" ca="1" si="501"/>
        <v>0</v>
      </c>
      <c r="AG1400" s="2">
        <f t="shared" ca="1" si="502"/>
        <v>0</v>
      </c>
      <c r="AH1400" s="2">
        <f t="shared" ca="1" si="503"/>
        <v>1</v>
      </c>
      <c r="AI1400" s="2">
        <f t="shared" ca="1" si="504"/>
        <v>0</v>
      </c>
      <c r="AJ1400" s="2">
        <f t="shared" ca="1" si="505"/>
        <v>0</v>
      </c>
      <c r="AK1400" s="2">
        <f t="shared" ca="1" si="506"/>
        <v>0</v>
      </c>
      <c r="AM1400">
        <f ca="1">+IF(COUNTIFS(AM$4:AM1399,1,$Q$4:$Q1399,$Q1400)=1,0,IF(U1400*AD1400&lt;$AO$1,1,0))</f>
        <v>0</v>
      </c>
      <c r="AN1400">
        <f ca="1">+IF(COUNTIFS(AN$4:AN1399,1,$Q$4:$Q1399,$Q1400)=1,0,IF(V1400*AE1400&lt;$AO$1,1,0))</f>
        <v>0</v>
      </c>
      <c r="AO1400">
        <f ca="1">+IF(COUNTIFS(AO$4:AO1399,1,$Q$4:$Q1399,$Q1400)=1,0,IF(W1400*AF1400&lt;$AO$1,1,0))</f>
        <v>0</v>
      </c>
      <c r="AP1400">
        <f ca="1">+IF(COUNTIFS(AP$4:AP1399,1,$Q$4:$Q1399,$Q1400)=1,0,IF(X1400*AG1400&lt;$AO$1,1,0))</f>
        <v>0</v>
      </c>
      <c r="AQ1400">
        <f ca="1">+IF(COUNTIFS(AQ$4:AQ1399,1,$Q$4:$Q1399,$Q1400)=1,0,IF(Y1400*AH1400&lt;$AO$1,1,0))</f>
        <v>0</v>
      </c>
      <c r="AR1400">
        <f ca="1">+IF(COUNTIFS(AR$4:AR1399,1,$Q$4:$Q1399,$Q1400)=1,0,IF(Z1400*AI1400&lt;$AO$1,1,0))</f>
        <v>0</v>
      </c>
      <c r="AS1400">
        <f ca="1">+IF(COUNTIFS(AS$4:AS1399,1,$Q$4:$Q1399,$Q1400)=1,0,IF(AA1400*AJ1400&lt;$AO$1,1,0))</f>
        <v>0</v>
      </c>
      <c r="AT1400">
        <f ca="1">+IF(COUNTIFS(AT$4:AT1399,1,$Q$4:$Q1399,$Q1400)=1,0,IF(AB1400*AK1400&lt;$AO$1,1,0))</f>
        <v>0</v>
      </c>
      <c r="AU1400">
        <f t="shared" ca="1" si="497"/>
        <v>0</v>
      </c>
      <c r="AW1400">
        <f ca="1">1*(COUNTIFS($Q$4:$Q1399,Q1400,AU$4:AU1399,1)&gt;0)</f>
        <v>0</v>
      </c>
      <c r="AX1400" t="str">
        <f t="shared" ca="1" si="507"/>
        <v/>
      </c>
    </row>
    <row r="1401" spans="2:50" x14ac:dyDescent="0.35">
      <c r="B1401">
        <f t="shared" si="498"/>
        <v>1398</v>
      </c>
      <c r="C1401" s="5">
        <f>AVERAGEIFS(TimeSeries!1399:1399,TimeSeries!$1:$1,"&lt;="&amp;C$3,TimeSeries!$1:$1,"&gt;="&amp;C$2)</f>
        <v>130.19999999999999</v>
      </c>
      <c r="D1401" s="5">
        <f>AVERAGEIFS(TimeSeries!1399:1399,TimeSeries!$1:$1,"&lt;="&amp;D$3,TimeSeries!$1:$1,"&gt;="&amp;D$2)</f>
        <v>133.69999999999999</v>
      </c>
      <c r="E1401" s="5">
        <f>AVERAGEIFS(TimeSeries!1399:1399,TimeSeries!$1:$1,"&lt;="&amp;E$3,TimeSeries!$1:$1,"&gt;="&amp;E$2)</f>
        <v>133.69999999999999</v>
      </c>
      <c r="F1401" s="5">
        <f>AVERAGEIFS(TimeSeries!1399:1399,TimeSeries!$1:$1,"&lt;="&amp;F$3,TimeSeries!$1:$1,"&gt;="&amp;F$2)</f>
        <v>135.19999999999999</v>
      </c>
      <c r="G1401" s="5">
        <f>AVERAGEIFS(TimeSeries!1399:1399,TimeSeries!$1:$1,"&lt;="&amp;G$3,TimeSeries!$1:$1,"&gt;="&amp;G$2)</f>
        <v>130.94999999999999</v>
      </c>
      <c r="H1401" s="5">
        <f>AVERAGEIFS(TimeSeries!1399:1399,TimeSeries!$1:$1,"&lt;="&amp;H$3,TimeSeries!$1:$1,"&gt;="&amp;H$2)</f>
        <v>121.95</v>
      </c>
      <c r="I1401" s="5">
        <f>AVERAGEIFS(TimeSeries!1399:1399,TimeSeries!$1:$1,"&lt;="&amp;I$3,TimeSeries!$1:$1,"&gt;="&amp;I$2)</f>
        <v>119.1</v>
      </c>
      <c r="J1401" s="5">
        <f>AVERAGEIFS(TimeSeries!1399:1399,TimeSeries!$1:$1,"&lt;="&amp;J$3,TimeSeries!$1:$1,"&gt;="&amp;J$2)</f>
        <v>120.2</v>
      </c>
      <c r="K1401" s="5">
        <f>+TimeSeries!I1399</f>
        <v>128.48749999999998</v>
      </c>
      <c r="M1401">
        <f t="shared" si="516"/>
        <v>118.19999999999999</v>
      </c>
      <c r="N1401">
        <f t="shared" si="517"/>
        <v>125.925</v>
      </c>
      <c r="O1401">
        <f t="shared" si="496"/>
        <v>0</v>
      </c>
      <c r="P1401">
        <f t="shared" si="518"/>
        <v>0</v>
      </c>
      <c r="Q1401">
        <f>+INDEX(TimeSeries!$A:$ZZ,'TimeSeries - Formatted'!$B1401+1,'TimeSeries - Formatted'!K$1)</f>
        <v>51</v>
      </c>
      <c r="R1401">
        <f>SUM(O$4:O1401)</f>
        <v>68</v>
      </c>
      <c r="S1401">
        <f>SUM(P$4:P1401)</f>
        <v>69</v>
      </c>
      <c r="U1401" s="1">
        <f t="shared" si="508"/>
        <v>2.3182711198428185E-2</v>
      </c>
      <c r="V1401" s="1">
        <f t="shared" si="509"/>
        <v>1.8666666666666609E-2</v>
      </c>
      <c r="W1401" s="1">
        <f t="shared" si="510"/>
        <v>1.3262599469495928E-2</v>
      </c>
      <c r="X1401" s="1">
        <f t="shared" si="511"/>
        <v>9.3318402388951061E-3</v>
      </c>
      <c r="Y1401" s="1">
        <f t="shared" si="512"/>
        <v>9.2485549132947931E-3</v>
      </c>
      <c r="Z1401" s="1">
        <f t="shared" si="513"/>
        <v>1.4137214137214249E-2</v>
      </c>
      <c r="AA1401" s="1">
        <f t="shared" si="514"/>
        <v>1.4480408858603022E-2</v>
      </c>
      <c r="AB1401" s="1">
        <f t="shared" si="515"/>
        <v>0</v>
      </c>
      <c r="AD1401" s="2">
        <f t="shared" ca="1" si="499"/>
        <v>1</v>
      </c>
      <c r="AE1401" s="2">
        <f t="shared" ca="1" si="500"/>
        <v>1</v>
      </c>
      <c r="AF1401" s="2">
        <f t="shared" ca="1" si="501"/>
        <v>1</v>
      </c>
      <c r="AG1401" s="2">
        <f t="shared" ca="1" si="502"/>
        <v>1</v>
      </c>
      <c r="AH1401" s="2">
        <f t="shared" ca="1" si="503"/>
        <v>1</v>
      </c>
      <c r="AI1401" s="2">
        <f t="shared" ca="1" si="504"/>
        <v>1</v>
      </c>
      <c r="AJ1401" s="2">
        <f t="shared" ca="1" si="505"/>
        <v>0</v>
      </c>
      <c r="AK1401" s="2">
        <f t="shared" ca="1" si="506"/>
        <v>0</v>
      </c>
      <c r="AM1401">
        <f ca="1">+IF(COUNTIFS(AM$4:AM1400,1,$Q$4:$Q1400,$Q1401)=1,0,IF(U1401*AD1401&lt;$AO$1,1,0))</f>
        <v>0</v>
      </c>
      <c r="AN1401">
        <f ca="1">+IF(COUNTIFS(AN$4:AN1400,1,$Q$4:$Q1400,$Q1401)=1,0,IF(V1401*AE1401&lt;$AO$1,1,0))</f>
        <v>0</v>
      </c>
      <c r="AO1401">
        <f ca="1">+IF(COUNTIFS(AO$4:AO1400,1,$Q$4:$Q1400,$Q1401)=1,0,IF(W1401*AF1401&lt;$AO$1,1,0))</f>
        <v>0</v>
      </c>
      <c r="AP1401">
        <f ca="1">+IF(COUNTIFS(AP$4:AP1400,1,$Q$4:$Q1400,$Q1401)=1,0,IF(X1401*AG1401&lt;$AO$1,1,0))</f>
        <v>0</v>
      </c>
      <c r="AQ1401">
        <f ca="1">+IF(COUNTIFS(AQ$4:AQ1400,1,$Q$4:$Q1400,$Q1401)=1,0,IF(Y1401*AH1401&lt;$AO$1,1,0))</f>
        <v>0</v>
      </c>
      <c r="AR1401">
        <f ca="1">+IF(COUNTIFS(AR$4:AR1400,1,$Q$4:$Q1400,$Q1401)=1,0,IF(Z1401*AI1401&lt;$AO$1,1,0))</f>
        <v>0</v>
      </c>
      <c r="AS1401">
        <f ca="1">+IF(COUNTIFS(AS$4:AS1400,1,$Q$4:$Q1400,$Q1401)=1,0,IF(AA1401*AJ1401&lt;$AO$1,1,0))</f>
        <v>0</v>
      </c>
      <c r="AT1401">
        <f ca="1">+IF(COUNTIFS(AT$4:AT1400,1,$Q$4:$Q1400,$Q1401)=1,0,IF(AB1401*AK1401&lt;$AO$1,1,0))</f>
        <v>0</v>
      </c>
      <c r="AU1401">
        <f t="shared" ca="1" si="497"/>
        <v>0</v>
      </c>
      <c r="AW1401">
        <f ca="1">1*(COUNTIFS($Q$4:$Q1400,Q1401,AU$4:AU1400,1)&gt;0)</f>
        <v>0</v>
      </c>
      <c r="AX1401" t="str">
        <f t="shared" ca="1" si="507"/>
        <v/>
      </c>
    </row>
    <row r="1402" spans="2:50" x14ac:dyDescent="0.35">
      <c r="B1402">
        <f t="shared" si="498"/>
        <v>1399</v>
      </c>
      <c r="C1402" s="5">
        <f>AVERAGEIFS(TimeSeries!1400:1400,TimeSeries!$1:$1,"&lt;="&amp;C$3,TimeSeries!$1:$1,"&gt;="&amp;C$2)</f>
        <v>131.9</v>
      </c>
      <c r="D1402" s="5">
        <f>AVERAGEIFS(TimeSeries!1400:1400,TimeSeries!$1:$1,"&lt;="&amp;D$3,TimeSeries!$1:$1,"&gt;="&amp;D$2)</f>
        <v>134.9</v>
      </c>
      <c r="E1402" s="5">
        <f>AVERAGEIFS(TimeSeries!1400:1400,TimeSeries!$1:$1,"&lt;="&amp;E$3,TimeSeries!$1:$1,"&gt;="&amp;E$2)</f>
        <v>135.6</v>
      </c>
      <c r="F1402" s="5">
        <f>AVERAGEIFS(TimeSeries!1400:1400,TimeSeries!$1:$1,"&lt;="&amp;F$3,TimeSeries!$1:$1,"&gt;="&amp;F$2)</f>
        <v>137.1</v>
      </c>
      <c r="G1402" s="5">
        <f>AVERAGEIFS(TimeSeries!1400:1400,TimeSeries!$1:$1,"&lt;="&amp;G$3,TimeSeries!$1:$1,"&gt;="&amp;G$2)</f>
        <v>132.15</v>
      </c>
      <c r="H1402" s="5">
        <f>AVERAGEIFS(TimeSeries!1400:1400,TimeSeries!$1:$1,"&lt;="&amp;H$3,TimeSeries!$1:$1,"&gt;="&amp;H$2)</f>
        <v>123.65</v>
      </c>
      <c r="I1402" s="5">
        <f>AVERAGEIFS(TimeSeries!1400:1400,TimeSeries!$1:$1,"&lt;="&amp;I$3,TimeSeries!$1:$1,"&gt;="&amp;I$2)</f>
        <v>120.8</v>
      </c>
      <c r="J1402" s="5">
        <f>AVERAGEIFS(TimeSeries!1400:1400,TimeSeries!$1:$1,"&lt;="&amp;J$3,TimeSeries!$1:$1,"&gt;="&amp;J$2)</f>
        <v>121.6</v>
      </c>
      <c r="K1402" s="5">
        <f>+TimeSeries!I1400</f>
        <v>130.11250000000001</v>
      </c>
      <c r="M1402">
        <f t="shared" si="516"/>
        <v>118.19999999999999</v>
      </c>
      <c r="N1402">
        <f t="shared" si="517"/>
        <v>125.925</v>
      </c>
      <c r="O1402">
        <f t="shared" si="496"/>
        <v>0</v>
      </c>
      <c r="P1402">
        <f t="shared" si="518"/>
        <v>0</v>
      </c>
      <c r="Q1402">
        <f>+INDEX(TimeSeries!$A:$ZZ,'TimeSeries - Formatted'!$B1402+1,'TimeSeries - Formatted'!K$1)</f>
        <v>51</v>
      </c>
      <c r="R1402">
        <f>SUM(O$4:O1402)</f>
        <v>68</v>
      </c>
      <c r="S1402">
        <f>SUM(P$4:P1402)</f>
        <v>69</v>
      </c>
      <c r="U1402" s="1">
        <f t="shared" si="508"/>
        <v>1.3056835637480946E-2</v>
      </c>
      <c r="V1402" s="1">
        <f t="shared" si="509"/>
        <v>8.9753178758416041E-3</v>
      </c>
      <c r="W1402" s="1">
        <f t="shared" si="510"/>
        <v>1.4210919970082392E-2</v>
      </c>
      <c r="X1402" s="1">
        <f t="shared" si="511"/>
        <v>1.4053254437869755E-2</v>
      </c>
      <c r="Y1402" s="1">
        <f t="shared" si="512"/>
        <v>9.1638029782361574E-3</v>
      </c>
      <c r="Z1402" s="1">
        <f t="shared" si="513"/>
        <v>1.3940139401394047E-2</v>
      </c>
      <c r="AA1402" s="1">
        <f t="shared" si="514"/>
        <v>1.4273719563392184E-2</v>
      </c>
      <c r="AB1402" s="1">
        <f t="shared" si="515"/>
        <v>1.1647254575707144E-2</v>
      </c>
      <c r="AD1402" s="2">
        <f t="shared" ca="1" si="499"/>
        <v>1</v>
      </c>
      <c r="AE1402" s="2">
        <f t="shared" ca="1" si="500"/>
        <v>1</v>
      </c>
      <c r="AF1402" s="2">
        <f t="shared" ca="1" si="501"/>
        <v>1</v>
      </c>
      <c r="AG1402" s="2">
        <f t="shared" ca="1" si="502"/>
        <v>1</v>
      </c>
      <c r="AH1402" s="2">
        <f t="shared" ca="1" si="503"/>
        <v>1</v>
      </c>
      <c r="AI1402" s="2">
        <f t="shared" ca="1" si="504"/>
        <v>1</v>
      </c>
      <c r="AJ1402" s="2">
        <f t="shared" ca="1" si="505"/>
        <v>1</v>
      </c>
      <c r="AK1402" s="2">
        <f t="shared" ca="1" si="506"/>
        <v>0</v>
      </c>
      <c r="AM1402">
        <f ca="1">+IF(COUNTIFS(AM$4:AM1401,1,$Q$4:$Q1401,$Q1402)=1,0,IF(U1402*AD1402&lt;$AO$1,1,0))</f>
        <v>0</v>
      </c>
      <c r="AN1402">
        <f ca="1">+IF(COUNTIFS(AN$4:AN1401,1,$Q$4:$Q1401,$Q1402)=1,0,IF(V1402*AE1402&lt;$AO$1,1,0))</f>
        <v>0</v>
      </c>
      <c r="AO1402">
        <f ca="1">+IF(COUNTIFS(AO$4:AO1401,1,$Q$4:$Q1401,$Q1402)=1,0,IF(W1402*AF1402&lt;$AO$1,1,0))</f>
        <v>0</v>
      </c>
      <c r="AP1402">
        <f ca="1">+IF(COUNTIFS(AP$4:AP1401,1,$Q$4:$Q1401,$Q1402)=1,0,IF(X1402*AG1402&lt;$AO$1,1,0))</f>
        <v>0</v>
      </c>
      <c r="AQ1402">
        <f ca="1">+IF(COUNTIFS(AQ$4:AQ1401,1,$Q$4:$Q1401,$Q1402)=1,0,IF(Y1402*AH1402&lt;$AO$1,1,0))</f>
        <v>0</v>
      </c>
      <c r="AR1402">
        <f ca="1">+IF(COUNTIFS(AR$4:AR1401,1,$Q$4:$Q1401,$Q1402)=1,0,IF(Z1402*AI1402&lt;$AO$1,1,0))</f>
        <v>0</v>
      </c>
      <c r="AS1402">
        <f ca="1">+IF(COUNTIFS(AS$4:AS1401,1,$Q$4:$Q1401,$Q1402)=1,0,IF(AA1402*AJ1402&lt;$AO$1,1,0))</f>
        <v>0</v>
      </c>
      <c r="AT1402">
        <f ca="1">+IF(COUNTIFS(AT$4:AT1401,1,$Q$4:$Q1401,$Q1402)=1,0,IF(AB1402*AK1402&lt;$AO$1,1,0))</f>
        <v>0</v>
      </c>
      <c r="AU1402">
        <f t="shared" ca="1" si="497"/>
        <v>0</v>
      </c>
      <c r="AW1402">
        <f ca="1">1*(COUNTIFS($Q$4:$Q1401,Q1402,AU$4:AU1401,1)&gt;0)</f>
        <v>0</v>
      </c>
      <c r="AX1402" t="str">
        <f t="shared" ca="1" si="507"/>
        <v/>
      </c>
    </row>
    <row r="1403" spans="2:50" x14ac:dyDescent="0.35">
      <c r="B1403">
        <f t="shared" si="498"/>
        <v>1400</v>
      </c>
      <c r="C1403" s="5">
        <f>AVERAGEIFS(TimeSeries!1401:1401,TimeSeries!$1:$1,"&lt;="&amp;C$3,TimeSeries!$1:$1,"&gt;="&amp;C$2)</f>
        <v>133.6</v>
      </c>
      <c r="D1403" s="5">
        <f>AVERAGEIFS(TimeSeries!1401:1401,TimeSeries!$1:$1,"&lt;="&amp;D$3,TimeSeries!$1:$1,"&gt;="&amp;D$2)</f>
        <v>136.6</v>
      </c>
      <c r="E1403" s="5">
        <f>AVERAGEIFS(TimeSeries!1401:1401,TimeSeries!$1:$1,"&lt;="&amp;E$3,TimeSeries!$1:$1,"&gt;="&amp;E$2)</f>
        <v>137.30000000000001</v>
      </c>
      <c r="F1403" s="5">
        <f>AVERAGEIFS(TimeSeries!1401:1401,TimeSeries!$1:$1,"&lt;="&amp;F$3,TimeSeries!$1:$1,"&gt;="&amp;F$2)</f>
        <v>138.30000000000001</v>
      </c>
      <c r="G1403" s="5">
        <f>AVERAGEIFS(TimeSeries!1401:1401,TimeSeries!$1:$1,"&lt;="&amp;G$3,TimeSeries!$1:$1,"&gt;="&amp;G$2)</f>
        <v>133.35</v>
      </c>
      <c r="H1403" s="5">
        <f>AVERAGEIFS(TimeSeries!1401:1401,TimeSeries!$1:$1,"&lt;="&amp;H$3,TimeSeries!$1:$1,"&gt;="&amp;H$2)</f>
        <v>124.85</v>
      </c>
      <c r="I1403" s="5">
        <f>AVERAGEIFS(TimeSeries!1401:1401,TimeSeries!$1:$1,"&lt;="&amp;I$3,TimeSeries!$1:$1,"&gt;="&amp;I$2)</f>
        <v>122</v>
      </c>
      <c r="J1403" s="5">
        <f>AVERAGEIFS(TimeSeries!1401:1401,TimeSeries!$1:$1,"&lt;="&amp;J$3,TimeSeries!$1:$1,"&gt;="&amp;J$2)</f>
        <v>123</v>
      </c>
      <c r="K1403" s="5">
        <f>+TimeSeries!I1401</f>
        <v>131.5625</v>
      </c>
      <c r="M1403">
        <f t="shared" si="516"/>
        <v>118.19999999999999</v>
      </c>
      <c r="N1403">
        <f t="shared" si="517"/>
        <v>125.925</v>
      </c>
      <c r="O1403">
        <f t="shared" si="496"/>
        <v>0</v>
      </c>
      <c r="P1403">
        <f t="shared" si="518"/>
        <v>0</v>
      </c>
      <c r="Q1403">
        <f>+INDEX(TimeSeries!$A:$ZZ,'TimeSeries - Formatted'!$B1403+1,'TimeSeries - Formatted'!K$1)</f>
        <v>51</v>
      </c>
      <c r="R1403">
        <f>SUM(O$4:O1403)</f>
        <v>68</v>
      </c>
      <c r="S1403">
        <f>SUM(P$4:P1403)</f>
        <v>69</v>
      </c>
      <c r="U1403" s="1">
        <f t="shared" si="508"/>
        <v>1.2888551933282644E-2</v>
      </c>
      <c r="V1403" s="1">
        <f t="shared" si="509"/>
        <v>1.260192735359511E-2</v>
      </c>
      <c r="W1403" s="1">
        <f t="shared" si="510"/>
        <v>1.2536873156342221E-2</v>
      </c>
      <c r="X1403" s="1">
        <f t="shared" si="511"/>
        <v>8.7527352297593897E-3</v>
      </c>
      <c r="Y1403" s="1">
        <f t="shared" si="512"/>
        <v>9.0805902383654935E-3</v>
      </c>
      <c r="Z1403" s="1">
        <f t="shared" si="513"/>
        <v>9.7048119692679791E-3</v>
      </c>
      <c r="AA1403" s="1">
        <f t="shared" si="514"/>
        <v>9.9337748344370258E-3</v>
      </c>
      <c r="AB1403" s="1">
        <f t="shared" si="515"/>
        <v>1.1513157894736947E-2</v>
      </c>
      <c r="AD1403" s="2">
        <f t="shared" ca="1" si="499"/>
        <v>1</v>
      </c>
      <c r="AE1403" s="2">
        <f t="shared" ca="1" si="500"/>
        <v>1</v>
      </c>
      <c r="AF1403" s="2">
        <f t="shared" ca="1" si="501"/>
        <v>1</v>
      </c>
      <c r="AG1403" s="2">
        <f t="shared" ca="1" si="502"/>
        <v>1</v>
      </c>
      <c r="AH1403" s="2">
        <f t="shared" ca="1" si="503"/>
        <v>1</v>
      </c>
      <c r="AI1403" s="2">
        <f t="shared" ca="1" si="504"/>
        <v>1</v>
      </c>
      <c r="AJ1403" s="2">
        <f t="shared" ca="1" si="505"/>
        <v>1</v>
      </c>
      <c r="AK1403" s="2">
        <f t="shared" ca="1" si="506"/>
        <v>1</v>
      </c>
      <c r="AM1403">
        <f ca="1">+IF(COUNTIFS(AM$4:AM1402,1,$Q$4:$Q1402,$Q1403)=1,0,IF(U1403*AD1403&lt;$AO$1,1,0))</f>
        <v>0</v>
      </c>
      <c r="AN1403">
        <f ca="1">+IF(COUNTIFS(AN$4:AN1402,1,$Q$4:$Q1402,$Q1403)=1,0,IF(V1403*AE1403&lt;$AO$1,1,0))</f>
        <v>0</v>
      </c>
      <c r="AO1403">
        <f ca="1">+IF(COUNTIFS(AO$4:AO1402,1,$Q$4:$Q1402,$Q1403)=1,0,IF(W1403*AF1403&lt;$AO$1,1,0))</f>
        <v>0</v>
      </c>
      <c r="AP1403">
        <f ca="1">+IF(COUNTIFS(AP$4:AP1402,1,$Q$4:$Q1402,$Q1403)=1,0,IF(X1403*AG1403&lt;$AO$1,1,0))</f>
        <v>0</v>
      </c>
      <c r="AQ1403">
        <f ca="1">+IF(COUNTIFS(AQ$4:AQ1402,1,$Q$4:$Q1402,$Q1403)=1,0,IF(Y1403*AH1403&lt;$AO$1,1,0))</f>
        <v>0</v>
      </c>
      <c r="AR1403">
        <f ca="1">+IF(COUNTIFS(AR$4:AR1402,1,$Q$4:$Q1402,$Q1403)=1,0,IF(Z1403*AI1403&lt;$AO$1,1,0))</f>
        <v>0</v>
      </c>
      <c r="AS1403">
        <f ca="1">+IF(COUNTIFS(AS$4:AS1402,1,$Q$4:$Q1402,$Q1403)=1,0,IF(AA1403*AJ1403&lt;$AO$1,1,0))</f>
        <v>0</v>
      </c>
      <c r="AT1403">
        <f ca="1">+IF(COUNTIFS(AT$4:AT1402,1,$Q$4:$Q1402,$Q1403)=1,0,IF(AB1403*AK1403&lt;$AO$1,1,0))</f>
        <v>0</v>
      </c>
      <c r="AU1403">
        <f t="shared" ca="1" si="497"/>
        <v>0</v>
      </c>
      <c r="AW1403">
        <f ca="1">1*(COUNTIFS($Q$4:$Q1402,Q1403,AU$4:AU1402,1)&gt;0)</f>
        <v>0</v>
      </c>
      <c r="AX1403" t="str">
        <f t="shared" ca="1" si="507"/>
        <v/>
      </c>
    </row>
    <row r="1404" spans="2:50" x14ac:dyDescent="0.35">
      <c r="B1404">
        <f t="shared" si="498"/>
        <v>1401</v>
      </c>
      <c r="C1404" s="5">
        <f>AVERAGEIFS(TimeSeries!1402:1402,TimeSeries!$1:$1,"&lt;="&amp;C$3,TimeSeries!$1:$1,"&gt;="&amp;C$2)</f>
        <v>134.80000000000001</v>
      </c>
      <c r="D1404" s="5">
        <f>AVERAGEIFS(TimeSeries!1402:1402,TimeSeries!$1:$1,"&lt;="&amp;D$3,TimeSeries!$1:$1,"&gt;="&amp;D$2)</f>
        <v>138.30000000000001</v>
      </c>
      <c r="E1404" s="5">
        <f>AVERAGEIFS(TimeSeries!1402:1402,TimeSeries!$1:$1,"&lt;="&amp;E$3,TimeSeries!$1:$1,"&gt;="&amp;E$2)</f>
        <v>139</v>
      </c>
      <c r="F1404" s="5">
        <f>AVERAGEIFS(TimeSeries!1402:1402,TimeSeries!$1:$1,"&lt;="&amp;F$3,TimeSeries!$1:$1,"&gt;="&amp;F$2)</f>
        <v>139.5</v>
      </c>
      <c r="G1404" s="5">
        <f>AVERAGEIFS(TimeSeries!1402:1402,TimeSeries!$1:$1,"&lt;="&amp;G$3,TimeSeries!$1:$1,"&gt;="&amp;G$2)</f>
        <v>134.55000000000001</v>
      </c>
      <c r="H1404" s="5">
        <f>AVERAGEIFS(TimeSeries!1402:1402,TimeSeries!$1:$1,"&lt;="&amp;H$3,TimeSeries!$1:$1,"&gt;="&amp;H$2)</f>
        <v>126.05</v>
      </c>
      <c r="I1404" s="5">
        <f>AVERAGEIFS(TimeSeries!1402:1402,TimeSeries!$1:$1,"&lt;="&amp;I$3,TimeSeries!$1:$1,"&gt;="&amp;I$2)</f>
        <v>123.25</v>
      </c>
      <c r="J1404" s="5">
        <f>AVERAGEIFS(TimeSeries!1402:1402,TimeSeries!$1:$1,"&lt;="&amp;J$3,TimeSeries!$1:$1,"&gt;="&amp;J$2)</f>
        <v>124.5</v>
      </c>
      <c r="K1404" s="5">
        <f>+TimeSeries!I1402</f>
        <v>132.9</v>
      </c>
      <c r="M1404">
        <f t="shared" si="516"/>
        <v>118.19999999999999</v>
      </c>
      <c r="N1404">
        <f t="shared" si="517"/>
        <v>125.925</v>
      </c>
      <c r="O1404">
        <f t="shared" si="496"/>
        <v>0</v>
      </c>
      <c r="P1404">
        <f t="shared" si="518"/>
        <v>0</v>
      </c>
      <c r="Q1404">
        <f>+INDEX(TimeSeries!$A:$ZZ,'TimeSeries - Formatted'!$B1404+1,'TimeSeries - Formatted'!K$1)</f>
        <v>51</v>
      </c>
      <c r="R1404">
        <f>SUM(O$4:O1404)</f>
        <v>68</v>
      </c>
      <c r="S1404">
        <f>SUM(P$4:P1404)</f>
        <v>69</v>
      </c>
      <c r="U1404" s="1">
        <f t="shared" si="508"/>
        <v>8.9820359281438389E-3</v>
      </c>
      <c r="V1404" s="1">
        <f t="shared" si="509"/>
        <v>1.2445095168374998E-2</v>
      </c>
      <c r="W1404" s="1">
        <f t="shared" si="510"/>
        <v>1.2381646030589888E-2</v>
      </c>
      <c r="X1404" s="1">
        <f t="shared" si="511"/>
        <v>8.6767895878523404E-3</v>
      </c>
      <c r="Y1404" s="1">
        <f t="shared" si="512"/>
        <v>8.9988751406075984E-3</v>
      </c>
      <c r="Z1404" s="1">
        <f t="shared" si="513"/>
        <v>9.6115338406086437E-3</v>
      </c>
      <c r="AA1404" s="1">
        <f t="shared" si="514"/>
        <v>1.0245901639344357E-2</v>
      </c>
      <c r="AB1404" s="1">
        <f t="shared" si="515"/>
        <v>1.2195121951219523E-2</v>
      </c>
      <c r="AD1404" s="2">
        <f t="shared" ca="1" si="499"/>
        <v>1</v>
      </c>
      <c r="AE1404" s="2">
        <f t="shared" ca="1" si="500"/>
        <v>1</v>
      </c>
      <c r="AF1404" s="2">
        <f t="shared" ca="1" si="501"/>
        <v>1</v>
      </c>
      <c r="AG1404" s="2">
        <f t="shared" ca="1" si="502"/>
        <v>1</v>
      </c>
      <c r="AH1404" s="2">
        <f t="shared" ca="1" si="503"/>
        <v>1</v>
      </c>
      <c r="AI1404" s="2">
        <f t="shared" ca="1" si="504"/>
        <v>1</v>
      </c>
      <c r="AJ1404" s="2">
        <f t="shared" ca="1" si="505"/>
        <v>1</v>
      </c>
      <c r="AK1404" s="2">
        <f t="shared" ca="1" si="506"/>
        <v>1</v>
      </c>
      <c r="AM1404">
        <f ca="1">+IF(COUNTIFS(AM$4:AM1403,1,$Q$4:$Q1403,$Q1404)=1,0,IF(U1404*AD1404&lt;$AO$1,1,0))</f>
        <v>0</v>
      </c>
      <c r="AN1404">
        <f ca="1">+IF(COUNTIFS(AN$4:AN1403,1,$Q$4:$Q1403,$Q1404)=1,0,IF(V1404*AE1404&lt;$AO$1,1,0))</f>
        <v>0</v>
      </c>
      <c r="AO1404">
        <f ca="1">+IF(COUNTIFS(AO$4:AO1403,1,$Q$4:$Q1403,$Q1404)=1,0,IF(W1404*AF1404&lt;$AO$1,1,0))</f>
        <v>0</v>
      </c>
      <c r="AP1404">
        <f ca="1">+IF(COUNTIFS(AP$4:AP1403,1,$Q$4:$Q1403,$Q1404)=1,0,IF(X1404*AG1404&lt;$AO$1,1,0))</f>
        <v>0</v>
      </c>
      <c r="AQ1404">
        <f ca="1">+IF(COUNTIFS(AQ$4:AQ1403,1,$Q$4:$Q1403,$Q1404)=1,0,IF(Y1404*AH1404&lt;$AO$1,1,0))</f>
        <v>0</v>
      </c>
      <c r="AR1404">
        <f ca="1">+IF(COUNTIFS(AR$4:AR1403,1,$Q$4:$Q1403,$Q1404)=1,0,IF(Z1404*AI1404&lt;$AO$1,1,0))</f>
        <v>0</v>
      </c>
      <c r="AS1404">
        <f ca="1">+IF(COUNTIFS(AS$4:AS1403,1,$Q$4:$Q1403,$Q1404)=1,0,IF(AA1404*AJ1404&lt;$AO$1,1,0))</f>
        <v>0</v>
      </c>
      <c r="AT1404">
        <f ca="1">+IF(COUNTIFS(AT$4:AT1403,1,$Q$4:$Q1403,$Q1404)=1,0,IF(AB1404*AK1404&lt;$AO$1,1,0))</f>
        <v>0</v>
      </c>
      <c r="AU1404">
        <f t="shared" ca="1" si="497"/>
        <v>0</v>
      </c>
      <c r="AW1404">
        <f ca="1">1*(COUNTIFS($Q$4:$Q1403,Q1404,AU$4:AU1403,1)&gt;0)</f>
        <v>0</v>
      </c>
      <c r="AX1404" t="str">
        <f t="shared" ca="1" si="507"/>
        <v/>
      </c>
    </row>
    <row r="1405" spans="2:50" x14ac:dyDescent="0.35">
      <c r="B1405">
        <f t="shared" si="498"/>
        <v>1402</v>
      </c>
      <c r="C1405" s="5">
        <f>AVERAGEIFS(TimeSeries!1403:1403,TimeSeries!$1:$1,"&lt;="&amp;C$3,TimeSeries!$1:$1,"&gt;="&amp;C$2)</f>
        <v>135.30000000000001</v>
      </c>
      <c r="D1405" s="5">
        <f>AVERAGEIFS(TimeSeries!1403:1403,TimeSeries!$1:$1,"&lt;="&amp;D$3,TimeSeries!$1:$1,"&gt;="&amp;D$2)</f>
        <v>138.80000000000001</v>
      </c>
      <c r="E1405" s="5">
        <f>AVERAGEIFS(TimeSeries!1403:1403,TimeSeries!$1:$1,"&lt;="&amp;E$3,TimeSeries!$1:$1,"&gt;="&amp;E$2)</f>
        <v>140.19999999999999</v>
      </c>
      <c r="F1405" s="5">
        <f>AVERAGEIFS(TimeSeries!1403:1403,TimeSeries!$1:$1,"&lt;="&amp;F$3,TimeSeries!$1:$1,"&gt;="&amp;F$2)</f>
        <v>140.69999999999999</v>
      </c>
      <c r="G1405" s="5">
        <f>AVERAGEIFS(TimeSeries!1403:1403,TimeSeries!$1:$1,"&lt;="&amp;G$3,TimeSeries!$1:$1,"&gt;="&amp;G$2)</f>
        <v>135.75</v>
      </c>
      <c r="H1405" s="5">
        <f>AVERAGEIFS(TimeSeries!1403:1403,TimeSeries!$1:$1,"&lt;="&amp;H$3,TimeSeries!$1:$1,"&gt;="&amp;H$2)</f>
        <v>127.25</v>
      </c>
      <c r="I1405" s="5">
        <f>AVERAGEIFS(TimeSeries!1403:1403,TimeSeries!$1:$1,"&lt;="&amp;I$3,TimeSeries!$1:$1,"&gt;="&amp;I$2)</f>
        <v>124.45</v>
      </c>
      <c r="J1405" s="5">
        <f>AVERAGEIFS(TimeSeries!1403:1403,TimeSeries!$1:$1,"&lt;="&amp;J$3,TimeSeries!$1:$1,"&gt;="&amp;J$2)</f>
        <v>125.9</v>
      </c>
      <c r="K1405" s="5">
        <f>+TimeSeries!I1403</f>
        <v>133.92500000000001</v>
      </c>
      <c r="M1405">
        <f t="shared" si="516"/>
        <v>118.19999999999999</v>
      </c>
      <c r="N1405">
        <f t="shared" si="517"/>
        <v>125.925</v>
      </c>
      <c r="O1405">
        <f t="shared" si="496"/>
        <v>0</v>
      </c>
      <c r="P1405">
        <f t="shared" si="518"/>
        <v>0</v>
      </c>
      <c r="Q1405">
        <f>+INDEX(TimeSeries!$A:$ZZ,'TimeSeries - Formatted'!$B1405+1,'TimeSeries - Formatted'!K$1)</f>
        <v>51</v>
      </c>
      <c r="R1405">
        <f>SUM(O$4:O1405)</f>
        <v>68</v>
      </c>
      <c r="S1405">
        <f>SUM(P$4:P1405)</f>
        <v>69</v>
      </c>
      <c r="U1405" s="1">
        <f t="shared" si="508"/>
        <v>3.7091988130564246E-3</v>
      </c>
      <c r="V1405" s="1">
        <f t="shared" si="509"/>
        <v>3.6153289949385492E-3</v>
      </c>
      <c r="W1405" s="1">
        <f t="shared" si="510"/>
        <v>8.6330935251797136E-3</v>
      </c>
      <c r="X1405" s="1">
        <f t="shared" si="511"/>
        <v>8.6021505376343566E-3</v>
      </c>
      <c r="Y1405" s="1">
        <f t="shared" si="512"/>
        <v>8.9186176142697082E-3</v>
      </c>
      <c r="Z1405" s="1">
        <f t="shared" si="513"/>
        <v>9.5200317334391826E-3</v>
      </c>
      <c r="AA1405" s="1">
        <f t="shared" si="514"/>
        <v>9.7363083164301312E-3</v>
      </c>
      <c r="AB1405" s="1">
        <f t="shared" si="515"/>
        <v>1.1244979919678766E-2</v>
      </c>
      <c r="AD1405" s="2">
        <f t="shared" ca="1" si="499"/>
        <v>1</v>
      </c>
      <c r="AE1405" s="2">
        <f t="shared" ca="1" si="500"/>
        <v>1</v>
      </c>
      <c r="AF1405" s="2">
        <f t="shared" ca="1" si="501"/>
        <v>1</v>
      </c>
      <c r="AG1405" s="2">
        <f t="shared" ca="1" si="502"/>
        <v>1</v>
      </c>
      <c r="AH1405" s="2">
        <f t="shared" ca="1" si="503"/>
        <v>1</v>
      </c>
      <c r="AI1405" s="2">
        <f t="shared" ca="1" si="504"/>
        <v>1</v>
      </c>
      <c r="AJ1405" s="2">
        <f t="shared" ca="1" si="505"/>
        <v>1</v>
      </c>
      <c r="AK1405" s="2">
        <f t="shared" ca="1" si="506"/>
        <v>1</v>
      </c>
      <c r="AM1405">
        <f ca="1">+IF(COUNTIFS(AM$4:AM1404,1,$Q$4:$Q1404,$Q1405)=1,0,IF(U1405*AD1405&lt;$AO$1,1,0))</f>
        <v>0</v>
      </c>
      <c r="AN1405">
        <f ca="1">+IF(COUNTIFS(AN$4:AN1404,1,$Q$4:$Q1404,$Q1405)=1,0,IF(V1405*AE1405&lt;$AO$1,1,0))</f>
        <v>0</v>
      </c>
      <c r="AO1405">
        <f ca="1">+IF(COUNTIFS(AO$4:AO1404,1,$Q$4:$Q1404,$Q1405)=1,0,IF(W1405*AF1405&lt;$AO$1,1,0))</f>
        <v>0</v>
      </c>
      <c r="AP1405">
        <f ca="1">+IF(COUNTIFS(AP$4:AP1404,1,$Q$4:$Q1404,$Q1405)=1,0,IF(X1405*AG1405&lt;$AO$1,1,0))</f>
        <v>0</v>
      </c>
      <c r="AQ1405">
        <f ca="1">+IF(COUNTIFS(AQ$4:AQ1404,1,$Q$4:$Q1404,$Q1405)=1,0,IF(Y1405*AH1405&lt;$AO$1,1,0))</f>
        <v>0</v>
      </c>
      <c r="AR1405">
        <f ca="1">+IF(COUNTIFS(AR$4:AR1404,1,$Q$4:$Q1404,$Q1405)=1,0,IF(Z1405*AI1405&lt;$AO$1,1,0))</f>
        <v>0</v>
      </c>
      <c r="AS1405">
        <f ca="1">+IF(COUNTIFS(AS$4:AS1404,1,$Q$4:$Q1404,$Q1405)=1,0,IF(AA1405*AJ1405&lt;$AO$1,1,0))</f>
        <v>0</v>
      </c>
      <c r="AT1405">
        <f ca="1">+IF(COUNTIFS(AT$4:AT1404,1,$Q$4:$Q1404,$Q1405)=1,0,IF(AB1405*AK1405&lt;$AO$1,1,0))</f>
        <v>0</v>
      </c>
      <c r="AU1405">
        <f t="shared" ca="1" si="497"/>
        <v>0</v>
      </c>
      <c r="AW1405">
        <f ca="1">1*(COUNTIFS($Q$4:$Q1404,Q1405,AU$4:AU1404,1)&gt;0)</f>
        <v>0</v>
      </c>
      <c r="AX1405" t="str">
        <f t="shared" ca="1" si="507"/>
        <v/>
      </c>
    </row>
    <row r="1406" spans="2:50" x14ac:dyDescent="0.35">
      <c r="B1406">
        <f t="shared" si="498"/>
        <v>1403</v>
      </c>
      <c r="C1406" s="5">
        <f>AVERAGEIFS(TimeSeries!1404:1404,TimeSeries!$1:$1,"&lt;="&amp;C$3,TimeSeries!$1:$1,"&gt;="&amp;C$2)</f>
        <v>136.5</v>
      </c>
      <c r="D1406" s="5">
        <f>AVERAGEIFS(TimeSeries!1404:1404,TimeSeries!$1:$1,"&lt;="&amp;D$3,TimeSeries!$1:$1,"&gt;="&amp;D$2)</f>
        <v>141</v>
      </c>
      <c r="E1406" s="5">
        <f>AVERAGEIFS(TimeSeries!1404:1404,TimeSeries!$1:$1,"&lt;="&amp;E$3,TimeSeries!$1:$1,"&gt;="&amp;E$2)</f>
        <v>142.4</v>
      </c>
      <c r="F1406" s="5">
        <f>AVERAGEIFS(TimeSeries!1404:1404,TimeSeries!$1:$1,"&lt;="&amp;F$3,TimeSeries!$1:$1,"&gt;="&amp;F$2)</f>
        <v>142.9</v>
      </c>
      <c r="G1406" s="5">
        <f>AVERAGEIFS(TimeSeries!1404:1404,TimeSeries!$1:$1,"&lt;="&amp;G$3,TimeSeries!$1:$1,"&gt;="&amp;G$2)</f>
        <v>138.69999999999999</v>
      </c>
      <c r="H1406" s="5">
        <f>AVERAGEIFS(TimeSeries!1404:1404,TimeSeries!$1:$1,"&lt;="&amp;H$3,TimeSeries!$1:$1,"&gt;="&amp;H$2)</f>
        <v>129.19999999999999</v>
      </c>
      <c r="I1406" s="5">
        <f>AVERAGEIFS(TimeSeries!1404:1404,TimeSeries!$1:$1,"&lt;="&amp;I$3,TimeSeries!$1:$1,"&gt;="&amp;I$2)</f>
        <v>125.65</v>
      </c>
      <c r="J1406" s="5">
        <f>AVERAGEIFS(TimeSeries!1404:1404,TimeSeries!$1:$1,"&lt;="&amp;J$3,TimeSeries!$1:$1,"&gt;="&amp;J$2)</f>
        <v>127.3</v>
      </c>
      <c r="K1406" s="5">
        <f>+TimeSeries!I1404</f>
        <v>135.8125</v>
      </c>
      <c r="M1406">
        <f t="shared" si="516"/>
        <v>118.19999999999999</v>
      </c>
      <c r="N1406">
        <f t="shared" si="517"/>
        <v>125.925</v>
      </c>
      <c r="O1406">
        <f t="shared" si="496"/>
        <v>0</v>
      </c>
      <c r="P1406">
        <f t="shared" si="518"/>
        <v>0</v>
      </c>
      <c r="Q1406">
        <f>+INDEX(TimeSeries!$A:$ZZ,'TimeSeries - Formatted'!$B1406+1,'TimeSeries - Formatted'!K$1)</f>
        <v>51</v>
      </c>
      <c r="R1406">
        <f>SUM(O$4:O1406)</f>
        <v>68</v>
      </c>
      <c r="S1406">
        <f>SUM(P$4:P1406)</f>
        <v>69</v>
      </c>
      <c r="U1406" s="1">
        <f t="shared" si="508"/>
        <v>8.8691796008868451E-3</v>
      </c>
      <c r="V1406" s="1">
        <f t="shared" si="509"/>
        <v>1.5850144092218965E-2</v>
      </c>
      <c r="W1406" s="1">
        <f t="shared" si="510"/>
        <v>1.5691868758916039E-2</v>
      </c>
      <c r="X1406" s="1">
        <f t="shared" si="511"/>
        <v>1.5636105188344018E-2</v>
      </c>
      <c r="Y1406" s="1">
        <f t="shared" si="512"/>
        <v>2.1731123388581963E-2</v>
      </c>
      <c r="Z1406" s="1">
        <f t="shared" si="513"/>
        <v>1.5324165029469539E-2</v>
      </c>
      <c r="AA1406" s="1">
        <f t="shared" si="514"/>
        <v>9.6424266773804668E-3</v>
      </c>
      <c r="AB1406" s="1">
        <f t="shared" si="515"/>
        <v>1.1119936457505863E-2</v>
      </c>
      <c r="AD1406" s="2">
        <f t="shared" ca="1" si="499"/>
        <v>1</v>
      </c>
      <c r="AE1406" s="2">
        <f t="shared" ca="1" si="500"/>
        <v>1</v>
      </c>
      <c r="AF1406" s="2">
        <f t="shared" ca="1" si="501"/>
        <v>1</v>
      </c>
      <c r="AG1406" s="2">
        <f t="shared" ca="1" si="502"/>
        <v>1</v>
      </c>
      <c r="AH1406" s="2">
        <f t="shared" ca="1" si="503"/>
        <v>1</v>
      </c>
      <c r="AI1406" s="2">
        <f t="shared" ca="1" si="504"/>
        <v>1</v>
      </c>
      <c r="AJ1406" s="2">
        <f t="shared" ca="1" si="505"/>
        <v>1</v>
      </c>
      <c r="AK1406" s="2">
        <f t="shared" ca="1" si="506"/>
        <v>1</v>
      </c>
      <c r="AM1406">
        <f ca="1">+IF(COUNTIFS(AM$4:AM1405,1,$Q$4:$Q1405,$Q1406)=1,0,IF(U1406*AD1406&lt;$AO$1,1,0))</f>
        <v>0</v>
      </c>
      <c r="AN1406">
        <f ca="1">+IF(COUNTIFS(AN$4:AN1405,1,$Q$4:$Q1405,$Q1406)=1,0,IF(V1406*AE1406&lt;$AO$1,1,0))</f>
        <v>0</v>
      </c>
      <c r="AO1406">
        <f ca="1">+IF(COUNTIFS(AO$4:AO1405,1,$Q$4:$Q1405,$Q1406)=1,0,IF(W1406*AF1406&lt;$AO$1,1,0))</f>
        <v>0</v>
      </c>
      <c r="AP1406">
        <f ca="1">+IF(COUNTIFS(AP$4:AP1405,1,$Q$4:$Q1405,$Q1406)=1,0,IF(X1406*AG1406&lt;$AO$1,1,0))</f>
        <v>0</v>
      </c>
      <c r="AQ1406">
        <f ca="1">+IF(COUNTIFS(AQ$4:AQ1405,1,$Q$4:$Q1405,$Q1406)=1,0,IF(Y1406*AH1406&lt;$AO$1,1,0))</f>
        <v>0</v>
      </c>
      <c r="AR1406">
        <f ca="1">+IF(COUNTIFS(AR$4:AR1405,1,$Q$4:$Q1405,$Q1406)=1,0,IF(Z1406*AI1406&lt;$AO$1,1,0))</f>
        <v>0</v>
      </c>
      <c r="AS1406">
        <f ca="1">+IF(COUNTIFS(AS$4:AS1405,1,$Q$4:$Q1405,$Q1406)=1,0,IF(AA1406*AJ1406&lt;$AO$1,1,0))</f>
        <v>0</v>
      </c>
      <c r="AT1406">
        <f ca="1">+IF(COUNTIFS(AT$4:AT1405,1,$Q$4:$Q1405,$Q1406)=1,0,IF(AB1406*AK1406&lt;$AO$1,1,0))</f>
        <v>0</v>
      </c>
      <c r="AU1406">
        <f t="shared" ca="1" si="497"/>
        <v>0</v>
      </c>
      <c r="AW1406">
        <f ca="1">1*(COUNTIFS($Q$4:$Q1405,Q1406,AU$4:AU1405,1)&gt;0)</f>
        <v>0</v>
      </c>
      <c r="AX1406" t="str">
        <f t="shared" ca="1" si="507"/>
        <v/>
      </c>
    </row>
    <row r="1407" spans="2:50" x14ac:dyDescent="0.35">
      <c r="B1407">
        <f t="shared" si="498"/>
        <v>1404</v>
      </c>
      <c r="C1407" s="5">
        <f>AVERAGEIFS(TimeSeries!1405:1405,TimeSeries!$1:$1,"&lt;="&amp;C$3,TimeSeries!$1:$1,"&gt;="&amp;C$2)</f>
        <v>140.35</v>
      </c>
      <c r="D1407" s="5">
        <f>AVERAGEIFS(TimeSeries!1405:1405,TimeSeries!$1:$1,"&lt;="&amp;D$3,TimeSeries!$1:$1,"&gt;="&amp;D$2)</f>
        <v>146.85</v>
      </c>
      <c r="E1407" s="5">
        <f>AVERAGEIFS(TimeSeries!1405:1405,TimeSeries!$1:$1,"&lt;="&amp;E$3,TimeSeries!$1:$1,"&gt;="&amp;E$2)</f>
        <v>148.94999999999999</v>
      </c>
      <c r="F1407" s="5">
        <f>AVERAGEIFS(TimeSeries!1405:1405,TimeSeries!$1:$1,"&lt;="&amp;F$3,TimeSeries!$1:$1,"&gt;="&amp;F$2)</f>
        <v>147.94999999999999</v>
      </c>
      <c r="G1407" s="5">
        <f>AVERAGEIFS(TimeSeries!1405:1405,TimeSeries!$1:$1,"&lt;="&amp;G$3,TimeSeries!$1:$1,"&gt;="&amp;G$2)</f>
        <v>140.9</v>
      </c>
      <c r="H1407" s="5">
        <f>AVERAGEIFS(TimeSeries!1405:1405,TimeSeries!$1:$1,"&lt;="&amp;H$3,TimeSeries!$1:$1,"&gt;="&amp;H$2)</f>
        <v>132.4</v>
      </c>
      <c r="I1407" s="5">
        <f>AVERAGEIFS(TimeSeries!1405:1405,TimeSeries!$1:$1,"&lt;="&amp;I$3,TimeSeries!$1:$1,"&gt;="&amp;I$2)</f>
        <v>129.55000000000001</v>
      </c>
      <c r="J1407" s="5">
        <f>AVERAGEIFS(TimeSeries!1405:1405,TimeSeries!$1:$1,"&lt;="&amp;J$3,TimeSeries!$1:$1,"&gt;="&amp;J$2)</f>
        <v>130.1</v>
      </c>
      <c r="K1407" s="5">
        <f>+TimeSeries!I1405</f>
        <v>139.9375</v>
      </c>
      <c r="M1407">
        <f t="shared" si="516"/>
        <v>118.19999999999999</v>
      </c>
      <c r="N1407">
        <f t="shared" si="517"/>
        <v>125.925</v>
      </c>
      <c r="O1407">
        <f t="shared" si="496"/>
        <v>0</v>
      </c>
      <c r="P1407">
        <f t="shared" si="518"/>
        <v>0</v>
      </c>
      <c r="Q1407">
        <f>+INDEX(TimeSeries!$A:$ZZ,'TimeSeries - Formatted'!$B1407+1,'TimeSeries - Formatted'!K$1)</f>
        <v>51</v>
      </c>
      <c r="R1407">
        <f>SUM(O$4:O1407)</f>
        <v>68</v>
      </c>
      <c r="S1407">
        <f>SUM(P$4:P1407)</f>
        <v>69</v>
      </c>
      <c r="U1407" s="1">
        <f t="shared" si="508"/>
        <v>2.8205128205128105E-2</v>
      </c>
      <c r="V1407" s="1">
        <f t="shared" si="509"/>
        <v>4.1489361702127692E-2</v>
      </c>
      <c r="W1407" s="1">
        <f t="shared" si="510"/>
        <v>4.5997191011235783E-2</v>
      </c>
      <c r="X1407" s="1">
        <f t="shared" si="511"/>
        <v>3.5339398180545656E-2</v>
      </c>
      <c r="Y1407" s="1">
        <f t="shared" si="512"/>
        <v>1.5861571737563196E-2</v>
      </c>
      <c r="Z1407" s="1">
        <f t="shared" si="513"/>
        <v>2.4767801857585203E-2</v>
      </c>
      <c r="AA1407" s="1">
        <f t="shared" si="514"/>
        <v>3.1038599283724766E-2</v>
      </c>
      <c r="AB1407" s="1">
        <f t="shared" si="515"/>
        <v>2.1995286724273422E-2</v>
      </c>
      <c r="AD1407" s="2">
        <f t="shared" ca="1" si="499"/>
        <v>1</v>
      </c>
      <c r="AE1407" s="2">
        <f t="shared" ca="1" si="500"/>
        <v>1</v>
      </c>
      <c r="AF1407" s="2">
        <f t="shared" ca="1" si="501"/>
        <v>1</v>
      </c>
      <c r="AG1407" s="2">
        <f t="shared" ca="1" si="502"/>
        <v>1</v>
      </c>
      <c r="AH1407" s="2">
        <f t="shared" ca="1" si="503"/>
        <v>1</v>
      </c>
      <c r="AI1407" s="2">
        <f t="shared" ca="1" si="504"/>
        <v>1</v>
      </c>
      <c r="AJ1407" s="2">
        <f t="shared" ca="1" si="505"/>
        <v>1</v>
      </c>
      <c r="AK1407" s="2">
        <f t="shared" ca="1" si="506"/>
        <v>1</v>
      </c>
      <c r="AM1407">
        <f ca="1">+IF(COUNTIFS(AM$4:AM1406,1,$Q$4:$Q1406,$Q1407)=1,0,IF(U1407*AD1407&lt;$AO$1,1,0))</f>
        <v>0</v>
      </c>
      <c r="AN1407">
        <f ca="1">+IF(COUNTIFS(AN$4:AN1406,1,$Q$4:$Q1406,$Q1407)=1,0,IF(V1407*AE1407&lt;$AO$1,1,0))</f>
        <v>0</v>
      </c>
      <c r="AO1407">
        <f ca="1">+IF(COUNTIFS(AO$4:AO1406,1,$Q$4:$Q1406,$Q1407)=1,0,IF(W1407*AF1407&lt;$AO$1,1,0))</f>
        <v>0</v>
      </c>
      <c r="AP1407">
        <f ca="1">+IF(COUNTIFS(AP$4:AP1406,1,$Q$4:$Q1406,$Q1407)=1,0,IF(X1407*AG1407&lt;$AO$1,1,0))</f>
        <v>0</v>
      </c>
      <c r="AQ1407">
        <f ca="1">+IF(COUNTIFS(AQ$4:AQ1406,1,$Q$4:$Q1406,$Q1407)=1,0,IF(Y1407*AH1407&lt;$AO$1,1,0))</f>
        <v>0</v>
      </c>
      <c r="AR1407">
        <f ca="1">+IF(COUNTIFS(AR$4:AR1406,1,$Q$4:$Q1406,$Q1407)=1,0,IF(Z1407*AI1407&lt;$AO$1,1,0))</f>
        <v>0</v>
      </c>
      <c r="AS1407">
        <f ca="1">+IF(COUNTIFS(AS$4:AS1406,1,$Q$4:$Q1406,$Q1407)=1,0,IF(AA1407*AJ1407&lt;$AO$1,1,0))</f>
        <v>0</v>
      </c>
      <c r="AT1407">
        <f ca="1">+IF(COUNTIFS(AT$4:AT1406,1,$Q$4:$Q1406,$Q1407)=1,0,IF(AB1407*AK1407&lt;$AO$1,1,0))</f>
        <v>0</v>
      </c>
      <c r="AU1407">
        <f t="shared" ca="1" si="497"/>
        <v>0</v>
      </c>
      <c r="AW1407">
        <f ca="1">1*(COUNTIFS($Q$4:$Q1406,Q1407,AU$4:AU1406,1)&gt;0)</f>
        <v>0</v>
      </c>
      <c r="AX1407" t="str">
        <f t="shared" ca="1" si="507"/>
        <v/>
      </c>
    </row>
    <row r="1408" spans="2:50" x14ac:dyDescent="0.35">
      <c r="B1408">
        <f t="shared" si="498"/>
        <v>1405</v>
      </c>
      <c r="C1408" s="5">
        <f>AVERAGEIFS(TimeSeries!1406:1406,TimeSeries!$1:$1,"&lt;="&amp;C$3,TimeSeries!$1:$1,"&gt;="&amp;C$2)</f>
        <v>140.9</v>
      </c>
      <c r="D1408" s="5">
        <f>AVERAGEIFS(TimeSeries!1406:1406,TimeSeries!$1:$1,"&lt;="&amp;D$3,TimeSeries!$1:$1,"&gt;="&amp;D$2)</f>
        <v>141.9</v>
      </c>
      <c r="E1408" s="5">
        <f>AVERAGEIFS(TimeSeries!1406:1406,TimeSeries!$1:$1,"&lt;="&amp;E$3,TimeSeries!$1:$1,"&gt;="&amp;E$2)</f>
        <v>144.05000000000001</v>
      </c>
      <c r="F1408" s="5">
        <f>AVERAGEIFS(TimeSeries!1406:1406,TimeSeries!$1:$1,"&lt;="&amp;F$3,TimeSeries!$1:$1,"&gt;="&amp;F$2)</f>
        <v>142.05000000000001</v>
      </c>
      <c r="G1408" s="5">
        <f>AVERAGEIFS(TimeSeries!1406:1406,TimeSeries!$1:$1,"&lt;="&amp;G$3,TimeSeries!$1:$1,"&gt;="&amp;G$2)</f>
        <v>132.15</v>
      </c>
      <c r="H1408" s="5">
        <f>AVERAGEIFS(TimeSeries!1406:1406,TimeSeries!$1:$1,"&lt;="&amp;H$3,TimeSeries!$1:$1,"&gt;="&amp;H$2)</f>
        <v>130.65</v>
      </c>
      <c r="I1408" s="5">
        <f>AVERAGEIFS(TimeSeries!1406:1406,TimeSeries!$1:$1,"&lt;="&amp;I$3,TimeSeries!$1:$1,"&gt;="&amp;I$2)</f>
        <v>134.19999999999999</v>
      </c>
      <c r="J1408" s="5">
        <f>AVERAGEIFS(TimeSeries!1406:1406,TimeSeries!$1:$1,"&lt;="&amp;J$3,TimeSeries!$1:$1,"&gt;="&amp;J$2)</f>
        <v>134.4</v>
      </c>
      <c r="K1408" s="5">
        <f>+TimeSeries!I1406</f>
        <v>137.82500000000002</v>
      </c>
      <c r="M1408">
        <f t="shared" si="516"/>
        <v>118.19999999999999</v>
      </c>
      <c r="N1408">
        <f t="shared" si="517"/>
        <v>125.925</v>
      </c>
      <c r="O1408">
        <f t="shared" si="496"/>
        <v>0</v>
      </c>
      <c r="P1408">
        <f t="shared" si="518"/>
        <v>0</v>
      </c>
      <c r="Q1408">
        <f>+INDEX(TimeSeries!$A:$ZZ,'TimeSeries - Formatted'!$B1408+1,'TimeSeries - Formatted'!K$1)</f>
        <v>51</v>
      </c>
      <c r="R1408">
        <f>SUM(O$4:O1408)</f>
        <v>68</v>
      </c>
      <c r="S1408">
        <f>SUM(P$4:P1408)</f>
        <v>69</v>
      </c>
      <c r="U1408" s="1">
        <f t="shared" si="508"/>
        <v>3.918774492340571E-3</v>
      </c>
      <c r="V1408" s="1">
        <f t="shared" si="509"/>
        <v>-3.3707865168539297E-2</v>
      </c>
      <c r="W1408" s="1">
        <f t="shared" si="510"/>
        <v>-3.2896945283652057E-2</v>
      </c>
      <c r="X1408" s="1">
        <f t="shared" si="511"/>
        <v>-3.9878337276106679E-2</v>
      </c>
      <c r="Y1408" s="1">
        <f t="shared" si="512"/>
        <v>-6.2100780695528712E-2</v>
      </c>
      <c r="Z1408" s="1">
        <f t="shared" si="513"/>
        <v>-1.3217522658610315E-2</v>
      </c>
      <c r="AA1408" s="1">
        <f t="shared" si="514"/>
        <v>3.5893477421844677E-2</v>
      </c>
      <c r="AB1408" s="1">
        <f t="shared" si="515"/>
        <v>3.3051498847040728E-2</v>
      </c>
      <c r="AD1408" s="2">
        <f t="shared" ca="1" si="499"/>
        <v>1</v>
      </c>
      <c r="AE1408" s="2">
        <f t="shared" ca="1" si="500"/>
        <v>1</v>
      </c>
      <c r="AF1408" s="2">
        <f t="shared" ca="1" si="501"/>
        <v>1</v>
      </c>
      <c r="AG1408" s="2">
        <f t="shared" ca="1" si="502"/>
        <v>1</v>
      </c>
      <c r="AH1408" s="2">
        <f t="shared" ca="1" si="503"/>
        <v>1</v>
      </c>
      <c r="AI1408" s="2">
        <f t="shared" ca="1" si="504"/>
        <v>1</v>
      </c>
      <c r="AJ1408" s="2">
        <f t="shared" ca="1" si="505"/>
        <v>1</v>
      </c>
      <c r="AK1408" s="2">
        <f t="shared" ca="1" si="506"/>
        <v>1</v>
      </c>
      <c r="AM1408">
        <f ca="1">+IF(COUNTIFS(AM$4:AM1407,1,$Q$4:$Q1407,$Q1408)=1,0,IF(U1408*AD1408&lt;$AO$1,1,0))</f>
        <v>0</v>
      </c>
      <c r="AN1408">
        <f ca="1">+IF(COUNTIFS(AN$4:AN1407,1,$Q$4:$Q1407,$Q1408)=1,0,IF(V1408*AE1408&lt;$AO$1,1,0))</f>
        <v>0</v>
      </c>
      <c r="AO1408">
        <f ca="1">+IF(COUNTIFS(AO$4:AO1407,1,$Q$4:$Q1407,$Q1408)=1,0,IF(W1408*AF1408&lt;$AO$1,1,0))</f>
        <v>0</v>
      </c>
      <c r="AP1408">
        <f ca="1">+IF(COUNTIFS(AP$4:AP1407,1,$Q$4:$Q1407,$Q1408)=1,0,IF(X1408*AG1408&lt;$AO$1,1,0))</f>
        <v>0</v>
      </c>
      <c r="AQ1408">
        <f ca="1">+IF(COUNTIFS(AQ$4:AQ1407,1,$Q$4:$Q1407,$Q1408)=1,0,IF(Y1408*AH1408&lt;$AO$1,1,0))</f>
        <v>0</v>
      </c>
      <c r="AR1408">
        <f ca="1">+IF(COUNTIFS(AR$4:AR1407,1,$Q$4:$Q1407,$Q1408)=1,0,IF(Z1408*AI1408&lt;$AO$1,1,0))</f>
        <v>0</v>
      </c>
      <c r="AS1408">
        <f ca="1">+IF(COUNTIFS(AS$4:AS1407,1,$Q$4:$Q1407,$Q1408)=1,0,IF(AA1408*AJ1408&lt;$AO$1,1,0))</f>
        <v>0</v>
      </c>
      <c r="AT1408">
        <f ca="1">+IF(COUNTIFS(AT$4:AT1407,1,$Q$4:$Q1407,$Q1408)=1,0,IF(AB1408*AK1408&lt;$AO$1,1,0))</f>
        <v>0</v>
      </c>
      <c r="AU1408">
        <f t="shared" ca="1" si="497"/>
        <v>0</v>
      </c>
      <c r="AW1408">
        <f ca="1">1*(COUNTIFS($Q$4:$Q1407,Q1408,AU$4:AU1407,1)&gt;0)</f>
        <v>0</v>
      </c>
      <c r="AX1408" t="str">
        <f t="shared" ca="1" si="507"/>
        <v/>
      </c>
    </row>
    <row r="1409" spans="2:50" x14ac:dyDescent="0.35">
      <c r="B1409">
        <f t="shared" si="498"/>
        <v>1406</v>
      </c>
      <c r="C1409" s="5">
        <f>AVERAGEIFS(TimeSeries!1407:1407,TimeSeries!$1:$1,"&lt;="&amp;C$3,TimeSeries!$1:$1,"&gt;="&amp;C$2)</f>
        <v>133.44999999999999</v>
      </c>
      <c r="D1409" s="5">
        <f>AVERAGEIFS(TimeSeries!1407:1407,TimeSeries!$1:$1,"&lt;="&amp;D$3,TimeSeries!$1:$1,"&gt;="&amp;D$2)</f>
        <v>131.94999999999999</v>
      </c>
      <c r="E1409" s="5">
        <f>AVERAGEIFS(TimeSeries!1407:1407,TimeSeries!$1:$1,"&lt;="&amp;E$3,TimeSeries!$1:$1,"&gt;="&amp;E$2)</f>
        <v>134.80000000000001</v>
      </c>
      <c r="F1409" s="5">
        <f>AVERAGEIFS(TimeSeries!1407:1407,TimeSeries!$1:$1,"&lt;="&amp;F$3,TimeSeries!$1:$1,"&gt;="&amp;F$2)</f>
        <v>136.30000000000001</v>
      </c>
      <c r="G1409" s="5">
        <f>AVERAGEIFS(TimeSeries!1407:1407,TimeSeries!$1:$1,"&lt;="&amp;G$3,TimeSeries!$1:$1,"&gt;="&amp;G$2)</f>
        <v>127.1</v>
      </c>
      <c r="H1409" s="5">
        <f>AVERAGEIFS(TimeSeries!1407:1407,TimeSeries!$1:$1,"&lt;="&amp;H$3,TimeSeries!$1:$1,"&gt;="&amp;H$2)</f>
        <v>123.1</v>
      </c>
      <c r="I1409" s="5">
        <f>AVERAGEIFS(TimeSeries!1407:1407,TimeSeries!$1:$1,"&lt;="&amp;I$3,TimeSeries!$1:$1,"&gt;="&amp;I$2)</f>
        <v>127.35</v>
      </c>
      <c r="J1409" s="5">
        <f>AVERAGEIFS(TimeSeries!1407:1407,TimeSeries!$1:$1,"&lt;="&amp;J$3,TimeSeries!$1:$1,"&gt;="&amp;J$2)</f>
        <v>128.69999999999999</v>
      </c>
      <c r="K1409" s="5">
        <f>+TimeSeries!I1407</f>
        <v>130.67500000000001</v>
      </c>
      <c r="M1409">
        <f t="shared" si="516"/>
        <v>118.19999999999999</v>
      </c>
      <c r="N1409">
        <f t="shared" si="517"/>
        <v>125.925</v>
      </c>
      <c r="O1409">
        <f t="shared" si="496"/>
        <v>0</v>
      </c>
      <c r="P1409">
        <f t="shared" si="518"/>
        <v>0</v>
      </c>
      <c r="Q1409">
        <f>+INDEX(TimeSeries!$A:$ZZ,'TimeSeries - Formatted'!$B1409+1,'TimeSeries - Formatted'!K$1)</f>
        <v>51</v>
      </c>
      <c r="R1409">
        <f>SUM(O$4:O1409)</f>
        <v>68</v>
      </c>
      <c r="S1409">
        <f>SUM(P$4:P1409)</f>
        <v>69</v>
      </c>
      <c r="U1409" s="1">
        <f t="shared" si="508"/>
        <v>-5.2874378992193161E-2</v>
      </c>
      <c r="V1409" s="1">
        <f t="shared" si="509"/>
        <v>-0.10146407899216892</v>
      </c>
      <c r="W1409" s="1">
        <f t="shared" si="510"/>
        <v>-9.4998321584424117E-2</v>
      </c>
      <c r="X1409" s="1">
        <f t="shared" si="511"/>
        <v>-7.8742818519770053E-2</v>
      </c>
      <c r="Y1409" s="1">
        <f t="shared" si="512"/>
        <v>-9.7941802696948299E-2</v>
      </c>
      <c r="Z1409" s="1">
        <f t="shared" si="513"/>
        <v>-7.0241691842900411E-2</v>
      </c>
      <c r="AA1409" s="1">
        <f t="shared" si="514"/>
        <v>-5.1043219076005952E-2</v>
      </c>
      <c r="AB1409" s="1">
        <f t="shared" si="515"/>
        <v>-4.2410714285714413E-2</v>
      </c>
      <c r="AD1409" s="2">
        <f t="shared" ca="1" si="499"/>
        <v>1</v>
      </c>
      <c r="AE1409" s="2">
        <f t="shared" ca="1" si="500"/>
        <v>1</v>
      </c>
      <c r="AF1409" s="2">
        <f t="shared" ca="1" si="501"/>
        <v>1</v>
      </c>
      <c r="AG1409" s="2">
        <f t="shared" ca="1" si="502"/>
        <v>1</v>
      </c>
      <c r="AH1409" s="2">
        <f t="shared" ca="1" si="503"/>
        <v>1</v>
      </c>
      <c r="AI1409" s="2">
        <f t="shared" ca="1" si="504"/>
        <v>1</v>
      </c>
      <c r="AJ1409" s="2">
        <f t="shared" ca="1" si="505"/>
        <v>1</v>
      </c>
      <c r="AK1409" s="2">
        <f t="shared" ca="1" si="506"/>
        <v>1</v>
      </c>
      <c r="AM1409">
        <f ca="1">+IF(COUNTIFS(AM$4:AM1408,1,$Q$4:$Q1408,$Q1409)=1,0,IF(U1409*AD1409&lt;$AO$1,1,0))</f>
        <v>0</v>
      </c>
      <c r="AN1409">
        <f ca="1">+IF(COUNTIFS(AN$4:AN1408,1,$Q$4:$Q1408,$Q1409)=1,0,IF(V1409*AE1409&lt;$AO$1,1,0))</f>
        <v>1</v>
      </c>
      <c r="AO1409">
        <f ca="1">+IF(COUNTIFS(AO$4:AO1408,1,$Q$4:$Q1408,$Q1409)=1,0,IF(W1409*AF1409&lt;$AO$1,1,0))</f>
        <v>0</v>
      </c>
      <c r="AP1409">
        <f ca="1">+IF(COUNTIFS(AP$4:AP1408,1,$Q$4:$Q1408,$Q1409)=1,0,IF(X1409*AG1409&lt;$AO$1,1,0))</f>
        <v>0</v>
      </c>
      <c r="AQ1409">
        <f ca="1">+IF(COUNTIFS(AQ$4:AQ1408,1,$Q$4:$Q1408,$Q1409)=1,0,IF(Y1409*AH1409&lt;$AO$1,1,0))</f>
        <v>0</v>
      </c>
      <c r="AR1409">
        <f ca="1">+IF(COUNTIFS(AR$4:AR1408,1,$Q$4:$Q1408,$Q1409)=1,0,IF(Z1409*AI1409&lt;$AO$1,1,0))</f>
        <v>0</v>
      </c>
      <c r="AS1409">
        <f ca="1">+IF(COUNTIFS(AS$4:AS1408,1,$Q$4:$Q1408,$Q1409)=1,0,IF(AA1409*AJ1409&lt;$AO$1,1,0))</f>
        <v>0</v>
      </c>
      <c r="AT1409">
        <f ca="1">+IF(COUNTIFS(AT$4:AT1408,1,$Q$4:$Q1408,$Q1409)=1,0,IF(AB1409*AK1409&lt;$AO$1,1,0))</f>
        <v>0</v>
      </c>
      <c r="AU1409">
        <f t="shared" ca="1" si="497"/>
        <v>1</v>
      </c>
      <c r="AW1409">
        <f ca="1">1*(COUNTIFS($Q$4:$Q1408,Q1409,AU$4:AU1408,1)&gt;0)</f>
        <v>0</v>
      </c>
      <c r="AX1409">
        <f t="shared" ca="1" si="507"/>
        <v>90</v>
      </c>
    </row>
    <row r="1410" spans="2:50" x14ac:dyDescent="0.35">
      <c r="B1410">
        <f t="shared" si="498"/>
        <v>1407</v>
      </c>
      <c r="C1410" s="5">
        <f>AVERAGEIFS(TimeSeries!1408:1408,TimeSeries!$1:$1,"&lt;="&amp;C$3,TimeSeries!$1:$1,"&gt;="&amp;C$2)</f>
        <v>123.5</v>
      </c>
      <c r="D1410" s="5">
        <f>AVERAGEIFS(TimeSeries!1408:1408,TimeSeries!$1:$1,"&lt;="&amp;D$3,TimeSeries!$1:$1,"&gt;="&amp;D$2)</f>
        <v>123</v>
      </c>
      <c r="E1410" s="5">
        <f>AVERAGEIFS(TimeSeries!1408:1408,TimeSeries!$1:$1,"&lt;="&amp;E$3,TimeSeries!$1:$1,"&gt;="&amp;E$2)</f>
        <v>125.15</v>
      </c>
      <c r="F1410" s="5">
        <f>AVERAGEIFS(TimeSeries!1408:1408,TimeSeries!$1:$1,"&lt;="&amp;F$3,TimeSeries!$1:$1,"&gt;="&amp;F$2)</f>
        <v>125.65</v>
      </c>
      <c r="G1410" s="5">
        <f>AVERAGEIFS(TimeSeries!1408:1408,TimeSeries!$1:$1,"&lt;="&amp;G$3,TimeSeries!$1:$1,"&gt;="&amp;G$2)</f>
        <v>121.4</v>
      </c>
      <c r="H1410" s="5">
        <f>AVERAGEIFS(TimeSeries!1408:1408,TimeSeries!$1:$1,"&lt;="&amp;H$3,TimeSeries!$1:$1,"&gt;="&amp;H$2)</f>
        <v>116.4</v>
      </c>
      <c r="I1410" s="5">
        <f>AVERAGEIFS(TimeSeries!1408:1408,TimeSeries!$1:$1,"&lt;="&amp;I$3,TimeSeries!$1:$1,"&gt;="&amp;I$2)</f>
        <v>117.8</v>
      </c>
      <c r="J1410" s="5">
        <f>AVERAGEIFS(TimeSeries!1408:1408,TimeSeries!$1:$1,"&lt;="&amp;J$3,TimeSeries!$1:$1,"&gt;="&amp;J$2)</f>
        <v>121.6</v>
      </c>
      <c r="K1410" s="5">
        <f>+TimeSeries!I1408</f>
        <v>121.96250000000001</v>
      </c>
      <c r="M1410">
        <f t="shared" si="516"/>
        <v>118.19999999999999</v>
      </c>
      <c r="N1410">
        <f t="shared" si="517"/>
        <v>124.9875</v>
      </c>
      <c r="O1410">
        <f t="shared" si="496"/>
        <v>0</v>
      </c>
      <c r="P1410">
        <f t="shared" si="518"/>
        <v>0</v>
      </c>
      <c r="Q1410">
        <f>+INDEX(TimeSeries!$A:$ZZ,'TimeSeries - Formatted'!$B1410+1,'TimeSeries - Formatted'!K$1)</f>
        <v>51</v>
      </c>
      <c r="R1410">
        <f>SUM(O$4:O1410)</f>
        <v>68</v>
      </c>
      <c r="S1410">
        <f>SUM(P$4:P1410)</f>
        <v>69</v>
      </c>
      <c r="U1410" s="1">
        <f t="shared" si="508"/>
        <v>-0.1234918381831086</v>
      </c>
      <c r="V1410" s="1">
        <f t="shared" si="509"/>
        <v>-0.16241062308478038</v>
      </c>
      <c r="W1410" s="1">
        <f t="shared" si="510"/>
        <v>-0.15978516280631072</v>
      </c>
      <c r="X1410" s="1">
        <f t="shared" si="511"/>
        <v>-0.15072659682325096</v>
      </c>
      <c r="Y1410" s="1">
        <f t="shared" si="512"/>
        <v>-0.1383960255500355</v>
      </c>
      <c r="Z1410" s="1">
        <f t="shared" si="513"/>
        <v>-0.12084592145015105</v>
      </c>
      <c r="AA1410" s="1">
        <f t="shared" si="514"/>
        <v>-0.12220566318926973</v>
      </c>
      <c r="AB1410" s="1">
        <f t="shared" si="515"/>
        <v>-9.5238095238095344E-2</v>
      </c>
      <c r="AD1410" s="2">
        <f t="shared" ca="1" si="499"/>
        <v>1</v>
      </c>
      <c r="AE1410" s="2">
        <f t="shared" ca="1" si="500"/>
        <v>1</v>
      </c>
      <c r="AF1410" s="2">
        <f t="shared" ca="1" si="501"/>
        <v>1</v>
      </c>
      <c r="AG1410" s="2">
        <f t="shared" ca="1" si="502"/>
        <v>1</v>
      </c>
      <c r="AH1410" s="2">
        <f t="shared" ca="1" si="503"/>
        <v>1</v>
      </c>
      <c r="AI1410" s="2">
        <f t="shared" ca="1" si="504"/>
        <v>1</v>
      </c>
      <c r="AJ1410" s="2">
        <f t="shared" ca="1" si="505"/>
        <v>1</v>
      </c>
      <c r="AK1410" s="2">
        <f t="shared" ca="1" si="506"/>
        <v>1</v>
      </c>
      <c r="AM1410">
        <f ca="1">+IF(COUNTIFS(AM$4:AM1409,1,$Q$4:$Q1409,$Q1410)=1,0,IF(U1410*AD1410&lt;$AO$1,1,0))</f>
        <v>1</v>
      </c>
      <c r="AN1410">
        <f ca="1">+IF(COUNTIFS(AN$4:AN1409,1,$Q$4:$Q1409,$Q1410)=1,0,IF(V1410*AE1410&lt;$AO$1,1,0))</f>
        <v>0</v>
      </c>
      <c r="AO1410">
        <f ca="1">+IF(COUNTIFS(AO$4:AO1409,1,$Q$4:$Q1409,$Q1410)=1,0,IF(W1410*AF1410&lt;$AO$1,1,0))</f>
        <v>1</v>
      </c>
      <c r="AP1410">
        <f ca="1">+IF(COUNTIFS(AP$4:AP1409,1,$Q$4:$Q1409,$Q1410)=1,0,IF(X1410*AG1410&lt;$AO$1,1,0))</f>
        <v>1</v>
      </c>
      <c r="AQ1410">
        <f ca="1">+IF(COUNTIFS(AQ$4:AQ1409,1,$Q$4:$Q1409,$Q1410)=1,0,IF(Y1410*AH1410&lt;$AO$1,1,0))</f>
        <v>1</v>
      </c>
      <c r="AR1410">
        <f ca="1">+IF(COUNTIFS(AR$4:AR1409,1,$Q$4:$Q1409,$Q1410)=1,0,IF(Z1410*AI1410&lt;$AO$1,1,0))</f>
        <v>1</v>
      </c>
      <c r="AS1410">
        <f ca="1">+IF(COUNTIFS(AS$4:AS1409,1,$Q$4:$Q1409,$Q1410)=1,0,IF(AA1410*AJ1410&lt;$AO$1,1,0))</f>
        <v>1</v>
      </c>
      <c r="AT1410">
        <f ca="1">+IF(COUNTIFS(AT$4:AT1409,1,$Q$4:$Q1409,$Q1410)=1,0,IF(AB1410*AK1410&lt;$AO$1,1,0))</f>
        <v>0</v>
      </c>
      <c r="AU1410">
        <f t="shared" ca="1" si="497"/>
        <v>1</v>
      </c>
      <c r="AW1410">
        <f ca="1">1*(COUNTIFS($Q$4:$Q1409,Q1410,AU$4:AU1409,1)&gt;0)</f>
        <v>1</v>
      </c>
      <c r="AX1410" t="str">
        <f t="shared" ca="1" si="507"/>
        <v/>
      </c>
    </row>
    <row r="1411" spans="2:50" x14ac:dyDescent="0.35">
      <c r="B1411">
        <f t="shared" si="498"/>
        <v>1408</v>
      </c>
      <c r="C1411" s="5">
        <f>AVERAGEIFS(TimeSeries!1409:1409,TimeSeries!$1:$1,"&lt;="&amp;C$3,TimeSeries!$1:$1,"&gt;="&amp;C$2)</f>
        <v>117.6</v>
      </c>
      <c r="D1411" s="5">
        <f>AVERAGEIFS(TimeSeries!1409:1409,TimeSeries!$1:$1,"&lt;="&amp;D$3,TimeSeries!$1:$1,"&gt;="&amp;D$2)</f>
        <v>121.1</v>
      </c>
      <c r="E1411" s="5">
        <f>AVERAGEIFS(TimeSeries!1409:1409,TimeSeries!$1:$1,"&lt;="&amp;E$3,TimeSeries!$1:$1,"&gt;="&amp;E$2)</f>
        <v>121.8</v>
      </c>
      <c r="F1411" s="5">
        <f>AVERAGEIFS(TimeSeries!1409:1409,TimeSeries!$1:$1,"&lt;="&amp;F$3,TimeSeries!$1:$1,"&gt;="&amp;F$2)</f>
        <v>120.8</v>
      </c>
      <c r="G1411" s="5">
        <f>AVERAGEIFS(TimeSeries!1409:1409,TimeSeries!$1:$1,"&lt;="&amp;G$3,TimeSeries!$1:$1,"&gt;="&amp;G$2)</f>
        <v>120.1</v>
      </c>
      <c r="H1411" s="5">
        <f>AVERAGEIFS(TimeSeries!1409:1409,TimeSeries!$1:$1,"&lt;="&amp;H$3,TimeSeries!$1:$1,"&gt;="&amp;H$2)</f>
        <v>113.6</v>
      </c>
      <c r="I1411" s="5">
        <f>AVERAGEIFS(TimeSeries!1409:1409,TimeSeries!$1:$1,"&lt;="&amp;I$3,TimeSeries!$1:$1,"&gt;="&amp;I$2)</f>
        <v>110.05</v>
      </c>
      <c r="J1411" s="5">
        <f>AVERAGEIFS(TimeSeries!1409:1409,TimeSeries!$1:$1,"&lt;="&amp;J$3,TimeSeries!$1:$1,"&gt;="&amp;J$2)</f>
        <v>113.1</v>
      </c>
      <c r="K1411" s="5">
        <f>+TimeSeries!I1409</f>
        <v>117.38749999999999</v>
      </c>
      <c r="M1411">
        <f t="shared" si="516"/>
        <v>118.1</v>
      </c>
      <c r="N1411">
        <f t="shared" si="517"/>
        <v>124.9875</v>
      </c>
      <c r="O1411">
        <f t="shared" si="496"/>
        <v>0</v>
      </c>
      <c r="P1411">
        <f t="shared" si="518"/>
        <v>0</v>
      </c>
      <c r="Q1411">
        <f>+INDEX(TimeSeries!$A:$ZZ,'TimeSeries - Formatted'!$B1411+1,'TimeSeries - Formatted'!K$1)</f>
        <v>51</v>
      </c>
      <c r="R1411">
        <f>SUM(O$4:O1411)</f>
        <v>68</v>
      </c>
      <c r="S1411">
        <f>SUM(P$4:P1411)</f>
        <v>69</v>
      </c>
      <c r="U1411" s="1">
        <f t="shared" si="508"/>
        <v>-0.16536550745209377</v>
      </c>
      <c r="V1411" s="1">
        <f t="shared" si="509"/>
        <v>-0.17534899557371464</v>
      </c>
      <c r="W1411" s="1">
        <f t="shared" si="510"/>
        <v>-0.18227593152064447</v>
      </c>
      <c r="X1411" s="1">
        <f t="shared" si="511"/>
        <v>-0.18350794187225405</v>
      </c>
      <c r="Y1411" s="1">
        <f t="shared" si="512"/>
        <v>-0.14762242725337127</v>
      </c>
      <c r="Z1411" s="1">
        <f t="shared" si="513"/>
        <v>-0.14199395770392753</v>
      </c>
      <c r="AA1411" s="1">
        <f t="shared" si="514"/>
        <v>-0.17995529061102822</v>
      </c>
      <c r="AB1411" s="1">
        <f t="shared" si="515"/>
        <v>-0.1584821428571429</v>
      </c>
      <c r="AD1411" s="2">
        <f t="shared" ca="1" si="499"/>
        <v>1</v>
      </c>
      <c r="AE1411" s="2">
        <f t="shared" ca="1" si="500"/>
        <v>1</v>
      </c>
      <c r="AF1411" s="2">
        <f t="shared" ca="1" si="501"/>
        <v>1</v>
      </c>
      <c r="AG1411" s="2">
        <f t="shared" ca="1" si="502"/>
        <v>1</v>
      </c>
      <c r="AH1411" s="2">
        <f t="shared" ca="1" si="503"/>
        <v>1</v>
      </c>
      <c r="AI1411" s="2">
        <f t="shared" ca="1" si="504"/>
        <v>1</v>
      </c>
      <c r="AJ1411" s="2">
        <f t="shared" ca="1" si="505"/>
        <v>1</v>
      </c>
      <c r="AK1411" s="2">
        <f t="shared" ca="1" si="506"/>
        <v>1</v>
      </c>
      <c r="AM1411">
        <f ca="1">+IF(COUNTIFS(AM$4:AM1410,1,$Q$4:$Q1410,$Q1411)=1,0,IF(U1411*AD1411&lt;$AO$1,1,0))</f>
        <v>0</v>
      </c>
      <c r="AN1411">
        <f ca="1">+IF(COUNTIFS(AN$4:AN1410,1,$Q$4:$Q1410,$Q1411)=1,0,IF(V1411*AE1411&lt;$AO$1,1,0))</f>
        <v>0</v>
      </c>
      <c r="AO1411">
        <f ca="1">+IF(COUNTIFS(AO$4:AO1410,1,$Q$4:$Q1410,$Q1411)=1,0,IF(W1411*AF1411&lt;$AO$1,1,0))</f>
        <v>0</v>
      </c>
      <c r="AP1411">
        <f ca="1">+IF(COUNTIFS(AP$4:AP1410,1,$Q$4:$Q1410,$Q1411)=1,0,IF(X1411*AG1411&lt;$AO$1,1,0))</f>
        <v>0</v>
      </c>
      <c r="AQ1411">
        <f ca="1">+IF(COUNTIFS(AQ$4:AQ1410,1,$Q$4:$Q1410,$Q1411)=1,0,IF(Y1411*AH1411&lt;$AO$1,1,0))</f>
        <v>0</v>
      </c>
      <c r="AR1411">
        <f ca="1">+IF(COUNTIFS(AR$4:AR1410,1,$Q$4:$Q1410,$Q1411)=1,0,IF(Z1411*AI1411&lt;$AO$1,1,0))</f>
        <v>0</v>
      </c>
      <c r="AS1411">
        <f ca="1">+IF(COUNTIFS(AS$4:AS1410,1,$Q$4:$Q1410,$Q1411)=1,0,IF(AA1411*AJ1411&lt;$AO$1,1,0))</f>
        <v>0</v>
      </c>
      <c r="AT1411">
        <f ca="1">+IF(COUNTIFS(AT$4:AT1410,1,$Q$4:$Q1410,$Q1411)=1,0,IF(AB1411*AK1411&lt;$AO$1,1,0))</f>
        <v>1</v>
      </c>
      <c r="AU1411">
        <f t="shared" ca="1" si="497"/>
        <v>1</v>
      </c>
      <c r="AW1411">
        <f ca="1">1*(COUNTIFS($Q$4:$Q1410,Q1411,AU$4:AU1410,1)&gt;0)</f>
        <v>1</v>
      </c>
      <c r="AX1411" t="str">
        <f t="shared" ca="1" si="507"/>
        <v/>
      </c>
    </row>
    <row r="1412" spans="2:50" x14ac:dyDescent="0.35">
      <c r="B1412">
        <f t="shared" si="498"/>
        <v>1409</v>
      </c>
      <c r="C1412" s="5">
        <f>AVERAGEIFS(TimeSeries!1410:1410,TimeSeries!$1:$1,"&lt;="&amp;C$3,TimeSeries!$1:$1,"&gt;="&amp;C$2)</f>
        <v>115.9</v>
      </c>
      <c r="D1412" s="5">
        <f>AVERAGEIFS(TimeSeries!1410:1410,TimeSeries!$1:$1,"&lt;="&amp;D$3,TimeSeries!$1:$1,"&gt;="&amp;D$2)</f>
        <v>120.4</v>
      </c>
      <c r="E1412" s="5">
        <f>AVERAGEIFS(TimeSeries!1410:1410,TimeSeries!$1:$1,"&lt;="&amp;E$3,TimeSeries!$1:$1,"&gt;="&amp;E$2)</f>
        <v>121.8</v>
      </c>
      <c r="F1412" s="5">
        <f>AVERAGEIFS(TimeSeries!1410:1410,TimeSeries!$1:$1,"&lt;="&amp;F$3,TimeSeries!$1:$1,"&gt;="&amp;F$2)</f>
        <v>120.8</v>
      </c>
      <c r="G1412" s="5">
        <f>AVERAGEIFS(TimeSeries!1410:1410,TimeSeries!$1:$1,"&lt;="&amp;G$3,TimeSeries!$1:$1,"&gt;="&amp;G$2)</f>
        <v>121.5</v>
      </c>
      <c r="H1412" s="5">
        <f>AVERAGEIFS(TimeSeries!1410:1410,TimeSeries!$1:$1,"&lt;="&amp;H$3,TimeSeries!$1:$1,"&gt;="&amp;H$2)</f>
        <v>114.5</v>
      </c>
      <c r="I1412" s="5">
        <f>AVERAGEIFS(TimeSeries!1410:1410,TimeSeries!$1:$1,"&lt;="&amp;I$3,TimeSeries!$1:$1,"&gt;="&amp;I$2)</f>
        <v>109.55</v>
      </c>
      <c r="J1412" s="5">
        <f>AVERAGEIFS(TimeSeries!1410:1410,TimeSeries!$1:$1,"&lt;="&amp;J$3,TimeSeries!$1:$1,"&gt;="&amp;J$2)</f>
        <v>113.1</v>
      </c>
      <c r="K1412" s="5">
        <f>+TimeSeries!I1410</f>
        <v>117.1875</v>
      </c>
      <c r="M1412">
        <f t="shared" si="516"/>
        <v>118.1</v>
      </c>
      <c r="N1412">
        <f t="shared" si="517"/>
        <v>124.9875</v>
      </c>
      <c r="O1412">
        <f t="shared" ref="O1412:O1475" si="519">1*(AVERAGE(K1410:K1412)&gt;M1412)*(AVERAGE(K1407:K1409)&lt;M1412)*(SUM(O1401:O1411)=0)</f>
        <v>0</v>
      </c>
      <c r="P1412">
        <f t="shared" si="518"/>
        <v>0</v>
      </c>
      <c r="Q1412">
        <f>+INDEX(TimeSeries!$A:$ZZ,'TimeSeries - Formatted'!$B1412+1,'TimeSeries - Formatted'!K$1)</f>
        <v>51</v>
      </c>
      <c r="R1412">
        <f>SUM(O$4:O1412)</f>
        <v>68</v>
      </c>
      <c r="S1412">
        <f>SUM(P$4:P1412)</f>
        <v>69</v>
      </c>
      <c r="U1412" s="1">
        <f t="shared" si="508"/>
        <v>-0.17743080198722494</v>
      </c>
      <c r="V1412" s="1">
        <f t="shared" si="509"/>
        <v>-0.1801157643854272</v>
      </c>
      <c r="W1412" s="1">
        <f t="shared" si="510"/>
        <v>-0.18227593152064447</v>
      </c>
      <c r="X1412" s="1">
        <f t="shared" si="511"/>
        <v>-0.18350794187225405</v>
      </c>
      <c r="Y1412" s="1">
        <f t="shared" si="512"/>
        <v>-0.13768630234208667</v>
      </c>
      <c r="Z1412" s="1">
        <f t="shared" si="513"/>
        <v>-0.13519637462235656</v>
      </c>
      <c r="AA1412" s="1">
        <f t="shared" si="514"/>
        <v>-0.18368107302533532</v>
      </c>
      <c r="AB1412" s="1">
        <f t="shared" si="515"/>
        <v>-0.1584821428571429</v>
      </c>
      <c r="AD1412" s="2">
        <f t="shared" ca="1" si="499"/>
        <v>1</v>
      </c>
      <c r="AE1412" s="2">
        <f t="shared" ca="1" si="500"/>
        <v>1</v>
      </c>
      <c r="AF1412" s="2">
        <f t="shared" ca="1" si="501"/>
        <v>1</v>
      </c>
      <c r="AG1412" s="2">
        <f t="shared" ca="1" si="502"/>
        <v>1</v>
      </c>
      <c r="AH1412" s="2">
        <f t="shared" ca="1" si="503"/>
        <v>1</v>
      </c>
      <c r="AI1412" s="2">
        <f t="shared" ca="1" si="504"/>
        <v>1</v>
      </c>
      <c r="AJ1412" s="2">
        <f t="shared" ca="1" si="505"/>
        <v>1</v>
      </c>
      <c r="AK1412" s="2">
        <f t="shared" ca="1" si="506"/>
        <v>1</v>
      </c>
      <c r="AM1412">
        <f ca="1">+IF(COUNTIFS(AM$4:AM1411,1,$Q$4:$Q1411,$Q1412)=1,0,IF(U1412*AD1412&lt;$AO$1,1,0))</f>
        <v>0</v>
      </c>
      <c r="AN1412">
        <f ca="1">+IF(COUNTIFS(AN$4:AN1411,1,$Q$4:$Q1411,$Q1412)=1,0,IF(V1412*AE1412&lt;$AO$1,1,0))</f>
        <v>0</v>
      </c>
      <c r="AO1412">
        <f ca="1">+IF(COUNTIFS(AO$4:AO1411,1,$Q$4:$Q1411,$Q1412)=1,0,IF(W1412*AF1412&lt;$AO$1,1,0))</f>
        <v>0</v>
      </c>
      <c r="AP1412">
        <f ca="1">+IF(COUNTIFS(AP$4:AP1411,1,$Q$4:$Q1411,$Q1412)=1,0,IF(X1412*AG1412&lt;$AO$1,1,0))</f>
        <v>0</v>
      </c>
      <c r="AQ1412">
        <f ca="1">+IF(COUNTIFS(AQ$4:AQ1411,1,$Q$4:$Q1411,$Q1412)=1,0,IF(Y1412*AH1412&lt;$AO$1,1,0))</f>
        <v>0</v>
      </c>
      <c r="AR1412">
        <f ca="1">+IF(COUNTIFS(AR$4:AR1411,1,$Q$4:$Q1411,$Q1412)=1,0,IF(Z1412*AI1412&lt;$AO$1,1,0))</f>
        <v>0</v>
      </c>
      <c r="AS1412">
        <f ca="1">+IF(COUNTIFS(AS$4:AS1411,1,$Q$4:$Q1411,$Q1412)=1,0,IF(AA1412*AJ1412&lt;$AO$1,1,0))</f>
        <v>0</v>
      </c>
      <c r="AT1412">
        <f ca="1">+IF(COUNTIFS(AT$4:AT1411,1,$Q$4:$Q1411,$Q1412)=1,0,IF(AB1412*AK1412&lt;$AO$1,1,0))</f>
        <v>0</v>
      </c>
      <c r="AU1412">
        <f t="shared" ca="1" si="497"/>
        <v>0</v>
      </c>
      <c r="AW1412">
        <f ca="1">1*(COUNTIFS($Q$4:$Q1411,Q1412,AU$4:AU1411,1)&gt;0)</f>
        <v>1</v>
      </c>
      <c r="AX1412" t="str">
        <f t="shared" ca="1" si="507"/>
        <v/>
      </c>
    </row>
    <row r="1413" spans="2:50" x14ac:dyDescent="0.35">
      <c r="B1413">
        <f t="shared" si="498"/>
        <v>1410</v>
      </c>
      <c r="C1413" s="5">
        <f>AVERAGEIFS(TimeSeries!1411:1411,TimeSeries!$1:$1,"&lt;="&amp;C$3,TimeSeries!$1:$1,"&gt;="&amp;C$2)</f>
        <v>115.9</v>
      </c>
      <c r="D1413" s="5">
        <f>AVERAGEIFS(TimeSeries!1411:1411,TimeSeries!$1:$1,"&lt;="&amp;D$3,TimeSeries!$1:$1,"&gt;="&amp;D$2)</f>
        <v>119.9</v>
      </c>
      <c r="E1413" s="5">
        <f>AVERAGEIFS(TimeSeries!1411:1411,TimeSeries!$1:$1,"&lt;="&amp;E$3,TimeSeries!$1:$1,"&gt;="&amp;E$2)</f>
        <v>121.3</v>
      </c>
      <c r="F1413" s="5">
        <f>AVERAGEIFS(TimeSeries!1411:1411,TimeSeries!$1:$1,"&lt;="&amp;F$3,TimeSeries!$1:$1,"&gt;="&amp;F$2)</f>
        <v>120.8</v>
      </c>
      <c r="G1413" s="5">
        <f>AVERAGEIFS(TimeSeries!1411:1411,TimeSeries!$1:$1,"&lt;="&amp;G$3,TimeSeries!$1:$1,"&gt;="&amp;G$2)</f>
        <v>121.5</v>
      </c>
      <c r="H1413" s="5">
        <f>AVERAGEIFS(TimeSeries!1411:1411,TimeSeries!$1:$1,"&lt;="&amp;H$3,TimeSeries!$1:$1,"&gt;="&amp;H$2)</f>
        <v>114.5</v>
      </c>
      <c r="I1413" s="5">
        <f>AVERAGEIFS(TimeSeries!1411:1411,TimeSeries!$1:$1,"&lt;="&amp;I$3,TimeSeries!$1:$1,"&gt;="&amp;I$2)</f>
        <v>109.55</v>
      </c>
      <c r="J1413" s="5">
        <f>AVERAGEIFS(TimeSeries!1411:1411,TimeSeries!$1:$1,"&lt;="&amp;J$3,TimeSeries!$1:$1,"&gt;="&amp;J$2)</f>
        <v>113.1</v>
      </c>
      <c r="K1413" s="5">
        <f>+TimeSeries!I1411</f>
        <v>117.0625</v>
      </c>
      <c r="M1413">
        <f t="shared" si="516"/>
        <v>118.1</v>
      </c>
      <c r="N1413">
        <f t="shared" si="517"/>
        <v>124.9875</v>
      </c>
      <c r="O1413">
        <f t="shared" si="519"/>
        <v>0</v>
      </c>
      <c r="P1413">
        <f t="shared" si="518"/>
        <v>0</v>
      </c>
      <c r="Q1413">
        <f>+INDEX(TimeSeries!$A:$ZZ,'TimeSeries - Formatted'!$B1413+1,'TimeSeries - Formatted'!K$1)</f>
        <v>51</v>
      </c>
      <c r="R1413">
        <f>SUM(O$4:O1413)</f>
        <v>68</v>
      </c>
      <c r="S1413">
        <f>SUM(P$4:P1413)</f>
        <v>69</v>
      </c>
      <c r="U1413" s="1">
        <f t="shared" si="508"/>
        <v>-0.17743080198722494</v>
      </c>
      <c r="V1413" s="1">
        <f t="shared" si="509"/>
        <v>-0.18352059925093622</v>
      </c>
      <c r="W1413" s="1">
        <f t="shared" si="510"/>
        <v>-0.18563276267203754</v>
      </c>
      <c r="X1413" s="1">
        <f t="shared" si="511"/>
        <v>-0.18350794187225405</v>
      </c>
      <c r="Y1413" s="1">
        <f t="shared" si="512"/>
        <v>-0.13768630234208667</v>
      </c>
      <c r="Z1413" s="1">
        <f t="shared" si="513"/>
        <v>-0.13519637462235656</v>
      </c>
      <c r="AA1413" s="1">
        <f t="shared" si="514"/>
        <v>-0.18368107302533532</v>
      </c>
      <c r="AB1413" s="1">
        <f t="shared" si="515"/>
        <v>-0.1584821428571429</v>
      </c>
      <c r="AD1413" s="2">
        <f t="shared" ca="1" si="499"/>
        <v>1</v>
      </c>
      <c r="AE1413" s="2">
        <f t="shared" ca="1" si="500"/>
        <v>1</v>
      </c>
      <c r="AF1413" s="2">
        <f t="shared" ca="1" si="501"/>
        <v>1</v>
      </c>
      <c r="AG1413" s="2">
        <f t="shared" ca="1" si="502"/>
        <v>1</v>
      </c>
      <c r="AH1413" s="2">
        <f t="shared" ca="1" si="503"/>
        <v>1</v>
      </c>
      <c r="AI1413" s="2">
        <f t="shared" ca="1" si="504"/>
        <v>1</v>
      </c>
      <c r="AJ1413" s="2">
        <f t="shared" ca="1" si="505"/>
        <v>1</v>
      </c>
      <c r="AK1413" s="2">
        <f t="shared" ca="1" si="506"/>
        <v>1</v>
      </c>
      <c r="AM1413">
        <f ca="1">+IF(COUNTIFS(AM$4:AM1412,1,$Q$4:$Q1412,$Q1413)=1,0,IF(U1413*AD1413&lt;$AO$1,1,0))</f>
        <v>0</v>
      </c>
      <c r="AN1413">
        <f ca="1">+IF(COUNTIFS(AN$4:AN1412,1,$Q$4:$Q1412,$Q1413)=1,0,IF(V1413*AE1413&lt;$AO$1,1,0))</f>
        <v>0</v>
      </c>
      <c r="AO1413">
        <f ca="1">+IF(COUNTIFS(AO$4:AO1412,1,$Q$4:$Q1412,$Q1413)=1,0,IF(W1413*AF1413&lt;$AO$1,1,0))</f>
        <v>0</v>
      </c>
      <c r="AP1413">
        <f ca="1">+IF(COUNTIFS(AP$4:AP1412,1,$Q$4:$Q1412,$Q1413)=1,0,IF(X1413*AG1413&lt;$AO$1,1,0))</f>
        <v>0</v>
      </c>
      <c r="AQ1413">
        <f ca="1">+IF(COUNTIFS(AQ$4:AQ1412,1,$Q$4:$Q1412,$Q1413)=1,0,IF(Y1413*AH1413&lt;$AO$1,1,0))</f>
        <v>0</v>
      </c>
      <c r="AR1413">
        <f ca="1">+IF(COUNTIFS(AR$4:AR1412,1,$Q$4:$Q1412,$Q1413)=1,0,IF(Z1413*AI1413&lt;$AO$1,1,0))</f>
        <v>0</v>
      </c>
      <c r="AS1413">
        <f ca="1">+IF(COUNTIFS(AS$4:AS1412,1,$Q$4:$Q1412,$Q1413)=1,0,IF(AA1413*AJ1413&lt;$AO$1,1,0))</f>
        <v>0</v>
      </c>
      <c r="AT1413">
        <f ca="1">+IF(COUNTIFS(AT$4:AT1412,1,$Q$4:$Q1412,$Q1413)=1,0,IF(AB1413*AK1413&lt;$AO$1,1,0))</f>
        <v>0</v>
      </c>
      <c r="AU1413">
        <f t="shared" ref="AU1413:AU1476" ca="1" si="520">1*(SUM(AM1413:AT1413)&gt;0)</f>
        <v>0</v>
      </c>
      <c r="AW1413">
        <f ca="1">1*(COUNTIFS($Q$4:$Q1412,Q1413,AU$4:AU1412,1)&gt;0)</f>
        <v>1</v>
      </c>
      <c r="AX1413" t="str">
        <f t="shared" ca="1" si="507"/>
        <v/>
      </c>
    </row>
    <row r="1414" spans="2:50" x14ac:dyDescent="0.35">
      <c r="B1414">
        <f t="shared" ref="B1414:B1477" si="521">+B1413+1</f>
        <v>1411</v>
      </c>
      <c r="C1414" s="5">
        <f>AVERAGEIFS(TimeSeries!1412:1412,TimeSeries!$1:$1,"&lt;="&amp;C$3,TimeSeries!$1:$1,"&gt;="&amp;C$2)</f>
        <v>115.4</v>
      </c>
      <c r="D1414" s="5">
        <f>AVERAGEIFS(TimeSeries!1412:1412,TimeSeries!$1:$1,"&lt;="&amp;D$3,TimeSeries!$1:$1,"&gt;="&amp;D$2)</f>
        <v>119.9</v>
      </c>
      <c r="E1414" s="5">
        <f>AVERAGEIFS(TimeSeries!1412:1412,TimeSeries!$1:$1,"&lt;="&amp;E$3,TimeSeries!$1:$1,"&gt;="&amp;E$2)</f>
        <v>121.3</v>
      </c>
      <c r="F1414" s="5">
        <f>AVERAGEIFS(TimeSeries!1412:1412,TimeSeries!$1:$1,"&lt;="&amp;F$3,TimeSeries!$1:$1,"&gt;="&amp;F$2)</f>
        <v>121.3</v>
      </c>
      <c r="G1414" s="5">
        <f>AVERAGEIFS(TimeSeries!1412:1412,TimeSeries!$1:$1,"&lt;="&amp;G$3,TimeSeries!$1:$1,"&gt;="&amp;G$2)</f>
        <v>122</v>
      </c>
      <c r="H1414" s="5">
        <f>AVERAGEIFS(TimeSeries!1412:1412,TimeSeries!$1:$1,"&lt;="&amp;H$3,TimeSeries!$1:$1,"&gt;="&amp;H$2)</f>
        <v>114.5</v>
      </c>
      <c r="I1414" s="5">
        <f>AVERAGEIFS(TimeSeries!1412:1412,TimeSeries!$1:$1,"&lt;="&amp;I$3,TimeSeries!$1:$1,"&gt;="&amp;I$2)</f>
        <v>108.15</v>
      </c>
      <c r="J1414" s="5">
        <f>AVERAGEIFS(TimeSeries!1412:1412,TimeSeries!$1:$1,"&lt;="&amp;J$3,TimeSeries!$1:$1,"&gt;="&amp;J$2)</f>
        <v>110.3</v>
      </c>
      <c r="K1414" s="5">
        <f>+TimeSeries!I1412</f>
        <v>116.71250000000001</v>
      </c>
      <c r="M1414">
        <f t="shared" si="516"/>
        <v>118.1</v>
      </c>
      <c r="N1414">
        <f t="shared" si="517"/>
        <v>124.9875</v>
      </c>
      <c r="O1414">
        <f t="shared" si="519"/>
        <v>0</v>
      </c>
      <c r="P1414">
        <f t="shared" si="518"/>
        <v>0</v>
      </c>
      <c r="Q1414">
        <f>+INDEX(TimeSeries!$A:$ZZ,'TimeSeries - Formatted'!$B1414+1,'TimeSeries - Formatted'!K$1)</f>
        <v>52</v>
      </c>
      <c r="R1414">
        <f>SUM(O$4:O1414)</f>
        <v>68</v>
      </c>
      <c r="S1414">
        <f>SUM(P$4:P1414)</f>
        <v>69</v>
      </c>
      <c r="U1414" s="1">
        <f t="shared" si="508"/>
        <v>-0.18097941802696949</v>
      </c>
      <c r="V1414" s="1">
        <f t="shared" si="509"/>
        <v>-0.18352059925093622</v>
      </c>
      <c r="W1414" s="1">
        <f t="shared" si="510"/>
        <v>-0.18563276267203754</v>
      </c>
      <c r="X1414" s="1">
        <f t="shared" si="511"/>
        <v>-0.18012842176410948</v>
      </c>
      <c r="Y1414" s="1">
        <f t="shared" si="512"/>
        <v>-0.13413768630234213</v>
      </c>
      <c r="Z1414" s="1">
        <f t="shared" si="513"/>
        <v>-0.13519637462235656</v>
      </c>
      <c r="AA1414" s="1">
        <f t="shared" si="514"/>
        <v>-0.19411326378539484</v>
      </c>
      <c r="AB1414" s="1">
        <f t="shared" si="515"/>
        <v>-0.17931547619047628</v>
      </c>
      <c r="AD1414" s="2">
        <f t="shared" ca="1" si="499"/>
        <v>0</v>
      </c>
      <c r="AE1414" s="2">
        <f t="shared" ca="1" si="500"/>
        <v>0</v>
      </c>
      <c r="AF1414" s="2">
        <f t="shared" ca="1" si="501"/>
        <v>0</v>
      </c>
      <c r="AG1414" s="2">
        <f t="shared" ca="1" si="502"/>
        <v>0</v>
      </c>
      <c r="AH1414" s="2">
        <f t="shared" ca="1" si="503"/>
        <v>0</v>
      </c>
      <c r="AI1414" s="2">
        <f t="shared" ca="1" si="504"/>
        <v>0</v>
      </c>
      <c r="AJ1414" s="2">
        <f t="shared" ca="1" si="505"/>
        <v>0</v>
      </c>
      <c r="AK1414" s="2">
        <f t="shared" ca="1" si="506"/>
        <v>0</v>
      </c>
      <c r="AM1414">
        <f ca="1">+IF(COUNTIFS(AM$4:AM1413,1,$Q$4:$Q1413,$Q1414)=1,0,IF(U1414*AD1414&lt;$AO$1,1,0))</f>
        <v>0</v>
      </c>
      <c r="AN1414">
        <f ca="1">+IF(COUNTIFS(AN$4:AN1413,1,$Q$4:$Q1413,$Q1414)=1,0,IF(V1414*AE1414&lt;$AO$1,1,0))</f>
        <v>0</v>
      </c>
      <c r="AO1414">
        <f ca="1">+IF(COUNTIFS(AO$4:AO1413,1,$Q$4:$Q1413,$Q1414)=1,0,IF(W1414*AF1414&lt;$AO$1,1,0))</f>
        <v>0</v>
      </c>
      <c r="AP1414">
        <f ca="1">+IF(COUNTIFS(AP$4:AP1413,1,$Q$4:$Q1413,$Q1414)=1,0,IF(X1414*AG1414&lt;$AO$1,1,0))</f>
        <v>0</v>
      </c>
      <c r="AQ1414">
        <f ca="1">+IF(COUNTIFS(AQ$4:AQ1413,1,$Q$4:$Q1413,$Q1414)=1,0,IF(Y1414*AH1414&lt;$AO$1,1,0))</f>
        <v>0</v>
      </c>
      <c r="AR1414">
        <f ca="1">+IF(COUNTIFS(AR$4:AR1413,1,$Q$4:$Q1413,$Q1414)=1,0,IF(Z1414*AI1414&lt;$AO$1,1,0))</f>
        <v>0</v>
      </c>
      <c r="AS1414">
        <f ca="1">+IF(COUNTIFS(AS$4:AS1413,1,$Q$4:$Q1413,$Q1414)=1,0,IF(AA1414*AJ1414&lt;$AO$1,1,0))</f>
        <v>0</v>
      </c>
      <c r="AT1414">
        <f ca="1">+IF(COUNTIFS(AT$4:AT1413,1,$Q$4:$Q1413,$Q1414)=1,0,IF(AB1414*AK1414&lt;$AO$1,1,0))</f>
        <v>0</v>
      </c>
      <c r="AU1414">
        <f t="shared" ca="1" si="520"/>
        <v>0</v>
      </c>
      <c r="AW1414">
        <f>1*(COUNTIFS($Q$4:$Q1413,Q1414,AU$4:AU1413,1)&gt;0)</f>
        <v>0</v>
      </c>
      <c r="AX1414" t="str">
        <f t="shared" ca="1" si="507"/>
        <v/>
      </c>
    </row>
    <row r="1415" spans="2:50" x14ac:dyDescent="0.35">
      <c r="B1415">
        <f t="shared" si="521"/>
        <v>1412</v>
      </c>
      <c r="C1415" s="5">
        <f>AVERAGEIFS(TimeSeries!1413:1413,TimeSeries!$1:$1,"&lt;="&amp;C$3,TimeSeries!$1:$1,"&gt;="&amp;C$2)</f>
        <v>115.4</v>
      </c>
      <c r="D1415" s="5">
        <f>AVERAGEIFS(TimeSeries!1413:1413,TimeSeries!$1:$1,"&lt;="&amp;D$3,TimeSeries!$1:$1,"&gt;="&amp;D$2)</f>
        <v>120.4</v>
      </c>
      <c r="E1415" s="5">
        <f>AVERAGEIFS(TimeSeries!1413:1413,TimeSeries!$1:$1,"&lt;="&amp;E$3,TimeSeries!$1:$1,"&gt;="&amp;E$2)</f>
        <v>122.5</v>
      </c>
      <c r="F1415" s="5">
        <f>AVERAGEIFS(TimeSeries!1413:1413,TimeSeries!$1:$1,"&lt;="&amp;F$3,TimeSeries!$1:$1,"&gt;="&amp;F$2)</f>
        <v>124.5</v>
      </c>
      <c r="G1415" s="5">
        <f>AVERAGEIFS(TimeSeries!1413:1413,TimeSeries!$1:$1,"&lt;="&amp;G$3,TimeSeries!$1:$1,"&gt;="&amp;G$2)</f>
        <v>123.1</v>
      </c>
      <c r="H1415" s="5">
        <f>AVERAGEIFS(TimeSeries!1413:1413,TimeSeries!$1:$1,"&lt;="&amp;H$3,TimeSeries!$1:$1,"&gt;="&amp;H$2)</f>
        <v>113.1</v>
      </c>
      <c r="I1415" s="5">
        <f>AVERAGEIFS(TimeSeries!1413:1413,TimeSeries!$1:$1,"&lt;="&amp;I$3,TimeSeries!$1:$1,"&gt;="&amp;I$2)</f>
        <v>108.85</v>
      </c>
      <c r="J1415" s="5">
        <f>AVERAGEIFS(TimeSeries!1413:1413,TimeSeries!$1:$1,"&lt;="&amp;J$3,TimeSeries!$1:$1,"&gt;="&amp;J$2)</f>
        <v>111.7</v>
      </c>
      <c r="K1415" s="5">
        <f>+TimeSeries!I1413</f>
        <v>117.46250000000001</v>
      </c>
      <c r="M1415">
        <f t="shared" si="516"/>
        <v>118.1</v>
      </c>
      <c r="N1415">
        <f t="shared" si="517"/>
        <v>124.9875</v>
      </c>
      <c r="O1415">
        <f t="shared" si="519"/>
        <v>0</v>
      </c>
      <c r="P1415">
        <f t="shared" si="518"/>
        <v>0</v>
      </c>
      <c r="Q1415">
        <f>+INDEX(TimeSeries!$A:$ZZ,'TimeSeries - Formatted'!$B1415+1,'TimeSeries - Formatted'!K$1)</f>
        <v>52</v>
      </c>
      <c r="R1415">
        <f>SUM(O$4:O1415)</f>
        <v>68</v>
      </c>
      <c r="S1415">
        <f>SUM(P$4:P1415)</f>
        <v>69</v>
      </c>
      <c r="U1415" s="1">
        <f t="shared" si="508"/>
        <v>-0.18097941802696949</v>
      </c>
      <c r="V1415" s="1">
        <f t="shared" si="509"/>
        <v>-0.1801157643854272</v>
      </c>
      <c r="W1415" s="1">
        <f t="shared" si="510"/>
        <v>-0.17757636790869413</v>
      </c>
      <c r="X1415" s="1">
        <f t="shared" si="511"/>
        <v>-0.15849949307198374</v>
      </c>
      <c r="Y1415" s="1">
        <f t="shared" si="512"/>
        <v>-0.12633073101490422</v>
      </c>
      <c r="Z1415" s="1">
        <f t="shared" si="513"/>
        <v>-0.14577039274924475</v>
      </c>
      <c r="AA1415" s="1">
        <f t="shared" si="514"/>
        <v>-0.18889716840536508</v>
      </c>
      <c r="AB1415" s="1">
        <f t="shared" si="515"/>
        <v>-0.16889880952380953</v>
      </c>
      <c r="AD1415" s="2">
        <f t="shared" ca="1" si="499"/>
        <v>0</v>
      </c>
      <c r="AE1415" s="2">
        <f t="shared" ca="1" si="500"/>
        <v>0</v>
      </c>
      <c r="AF1415" s="2">
        <f t="shared" ca="1" si="501"/>
        <v>0</v>
      </c>
      <c r="AG1415" s="2">
        <f t="shared" ca="1" si="502"/>
        <v>0</v>
      </c>
      <c r="AH1415" s="2">
        <f t="shared" ca="1" si="503"/>
        <v>0</v>
      </c>
      <c r="AI1415" s="2">
        <f t="shared" ca="1" si="504"/>
        <v>0</v>
      </c>
      <c r="AJ1415" s="2">
        <f t="shared" ca="1" si="505"/>
        <v>0</v>
      </c>
      <c r="AK1415" s="2">
        <f t="shared" ca="1" si="506"/>
        <v>0</v>
      </c>
      <c r="AM1415">
        <f ca="1">+IF(COUNTIFS(AM$4:AM1414,1,$Q$4:$Q1414,$Q1415)=1,0,IF(U1415*AD1415&lt;$AO$1,1,0))</f>
        <v>0</v>
      </c>
      <c r="AN1415">
        <f ca="1">+IF(COUNTIFS(AN$4:AN1414,1,$Q$4:$Q1414,$Q1415)=1,0,IF(V1415*AE1415&lt;$AO$1,1,0))</f>
        <v>0</v>
      </c>
      <c r="AO1415">
        <f ca="1">+IF(COUNTIFS(AO$4:AO1414,1,$Q$4:$Q1414,$Q1415)=1,0,IF(W1415*AF1415&lt;$AO$1,1,0))</f>
        <v>0</v>
      </c>
      <c r="AP1415">
        <f ca="1">+IF(COUNTIFS(AP$4:AP1414,1,$Q$4:$Q1414,$Q1415)=1,0,IF(X1415*AG1415&lt;$AO$1,1,0))</f>
        <v>0</v>
      </c>
      <c r="AQ1415">
        <f ca="1">+IF(COUNTIFS(AQ$4:AQ1414,1,$Q$4:$Q1414,$Q1415)=1,0,IF(Y1415*AH1415&lt;$AO$1,1,0))</f>
        <v>0</v>
      </c>
      <c r="AR1415">
        <f ca="1">+IF(COUNTIFS(AR$4:AR1414,1,$Q$4:$Q1414,$Q1415)=1,0,IF(Z1415*AI1415&lt;$AO$1,1,0))</f>
        <v>0</v>
      </c>
      <c r="AS1415">
        <f ca="1">+IF(COUNTIFS(AS$4:AS1414,1,$Q$4:$Q1414,$Q1415)=1,0,IF(AA1415*AJ1415&lt;$AO$1,1,0))</f>
        <v>0</v>
      </c>
      <c r="AT1415">
        <f ca="1">+IF(COUNTIFS(AT$4:AT1414,1,$Q$4:$Q1414,$Q1415)=1,0,IF(AB1415*AK1415&lt;$AO$1,1,0))</f>
        <v>0</v>
      </c>
      <c r="AU1415">
        <f t="shared" ca="1" si="520"/>
        <v>0</v>
      </c>
      <c r="AW1415">
        <f ca="1">1*(COUNTIFS($Q$4:$Q1414,Q1415,AU$4:AU1414,1)&gt;0)</f>
        <v>0</v>
      </c>
      <c r="AX1415" t="str">
        <f t="shared" ca="1" si="507"/>
        <v/>
      </c>
    </row>
    <row r="1416" spans="2:50" x14ac:dyDescent="0.35">
      <c r="B1416">
        <f t="shared" si="521"/>
        <v>1413</v>
      </c>
      <c r="C1416" s="5">
        <f>AVERAGEIFS(TimeSeries!1414:1414,TimeSeries!$1:$1,"&lt;="&amp;C$3,TimeSeries!$1:$1,"&gt;="&amp;C$2)</f>
        <v>116.6</v>
      </c>
      <c r="D1416" s="5">
        <f>AVERAGEIFS(TimeSeries!1414:1414,TimeSeries!$1:$1,"&lt;="&amp;D$3,TimeSeries!$1:$1,"&gt;="&amp;D$2)</f>
        <v>121.1</v>
      </c>
      <c r="E1416" s="5">
        <f>AVERAGEIFS(TimeSeries!1414:1414,TimeSeries!$1:$1,"&lt;="&amp;E$3,TimeSeries!$1:$1,"&gt;="&amp;E$2)</f>
        <v>123.25</v>
      </c>
      <c r="F1416" s="5">
        <f>AVERAGEIFS(TimeSeries!1414:1414,TimeSeries!$1:$1,"&lt;="&amp;F$3,TimeSeries!$1:$1,"&gt;="&amp;F$2)</f>
        <v>129.75</v>
      </c>
      <c r="G1416" s="5">
        <f>AVERAGEIFS(TimeSeries!1414:1414,TimeSeries!$1:$1,"&lt;="&amp;G$3,TimeSeries!$1:$1,"&gt;="&amp;G$2)</f>
        <v>126.2</v>
      </c>
      <c r="H1416" s="5">
        <f>AVERAGEIFS(TimeSeries!1414:1414,TimeSeries!$1:$1,"&lt;="&amp;H$3,TimeSeries!$1:$1,"&gt;="&amp;H$2)</f>
        <v>112.2</v>
      </c>
      <c r="I1416" s="5">
        <f>AVERAGEIFS(TimeSeries!1414:1414,TimeSeries!$1:$1,"&lt;="&amp;I$3,TimeSeries!$1:$1,"&gt;="&amp;I$2)</f>
        <v>112.2</v>
      </c>
      <c r="J1416" s="5">
        <f>AVERAGEIFS(TimeSeries!1414:1414,TimeSeries!$1:$1,"&lt;="&amp;J$3,TimeSeries!$1:$1,"&gt;="&amp;J$2)</f>
        <v>117.4</v>
      </c>
      <c r="K1416" s="5">
        <f>+TimeSeries!I1414</f>
        <v>119.5625</v>
      </c>
      <c r="M1416">
        <f t="shared" si="516"/>
        <v>118.19999999999999</v>
      </c>
      <c r="N1416">
        <f t="shared" si="517"/>
        <v>124.9875</v>
      </c>
      <c r="O1416">
        <f t="shared" si="519"/>
        <v>0</v>
      </c>
      <c r="P1416">
        <f t="shared" si="518"/>
        <v>0</v>
      </c>
      <c r="Q1416">
        <f>+INDEX(TimeSeries!$A:$ZZ,'TimeSeries - Formatted'!$B1416+1,'TimeSeries - Formatted'!K$1)</f>
        <v>52</v>
      </c>
      <c r="R1416">
        <f>SUM(O$4:O1416)</f>
        <v>68</v>
      </c>
      <c r="S1416">
        <f>SUM(P$4:P1416)</f>
        <v>69</v>
      </c>
      <c r="U1416" s="1">
        <f t="shared" si="508"/>
        <v>-0.17246273953158275</v>
      </c>
      <c r="V1416" s="1">
        <f t="shared" si="509"/>
        <v>-0.17534899557371464</v>
      </c>
      <c r="W1416" s="1">
        <f t="shared" si="510"/>
        <v>-0.17254112118160447</v>
      </c>
      <c r="X1416" s="1">
        <f t="shared" si="511"/>
        <v>-0.12301453193646494</v>
      </c>
      <c r="Y1416" s="1">
        <f t="shared" si="512"/>
        <v>-0.10432931156848835</v>
      </c>
      <c r="Z1416" s="1">
        <f t="shared" si="513"/>
        <v>-0.15256797583081572</v>
      </c>
      <c r="AA1416" s="1">
        <f t="shared" si="514"/>
        <v>-0.16393442622950816</v>
      </c>
      <c r="AB1416" s="1">
        <f t="shared" si="515"/>
        <v>-0.12648809523809523</v>
      </c>
      <c r="AD1416" s="2">
        <f t="shared" ca="1" si="499"/>
        <v>0</v>
      </c>
      <c r="AE1416" s="2">
        <f t="shared" ca="1" si="500"/>
        <v>0</v>
      </c>
      <c r="AF1416" s="2">
        <f t="shared" ca="1" si="501"/>
        <v>0</v>
      </c>
      <c r="AG1416" s="2">
        <f t="shared" ca="1" si="502"/>
        <v>0</v>
      </c>
      <c r="AH1416" s="2">
        <f t="shared" ca="1" si="503"/>
        <v>0</v>
      </c>
      <c r="AI1416" s="2">
        <f t="shared" ca="1" si="504"/>
        <v>0</v>
      </c>
      <c r="AJ1416" s="2">
        <f t="shared" ca="1" si="505"/>
        <v>0</v>
      </c>
      <c r="AK1416" s="2">
        <f t="shared" ca="1" si="506"/>
        <v>0</v>
      </c>
      <c r="AM1416">
        <f ca="1">+IF(COUNTIFS(AM$4:AM1415,1,$Q$4:$Q1415,$Q1416)=1,0,IF(U1416*AD1416&lt;$AO$1,1,0))</f>
        <v>0</v>
      </c>
      <c r="AN1416">
        <f ca="1">+IF(COUNTIFS(AN$4:AN1415,1,$Q$4:$Q1415,$Q1416)=1,0,IF(V1416*AE1416&lt;$AO$1,1,0))</f>
        <v>0</v>
      </c>
      <c r="AO1416">
        <f ca="1">+IF(COUNTIFS(AO$4:AO1415,1,$Q$4:$Q1415,$Q1416)=1,0,IF(W1416*AF1416&lt;$AO$1,1,0))</f>
        <v>0</v>
      </c>
      <c r="AP1416">
        <f ca="1">+IF(COUNTIFS(AP$4:AP1415,1,$Q$4:$Q1415,$Q1416)=1,0,IF(X1416*AG1416&lt;$AO$1,1,0))</f>
        <v>0</v>
      </c>
      <c r="AQ1416">
        <f ca="1">+IF(COUNTIFS(AQ$4:AQ1415,1,$Q$4:$Q1415,$Q1416)=1,0,IF(Y1416*AH1416&lt;$AO$1,1,0))</f>
        <v>0</v>
      </c>
      <c r="AR1416">
        <f ca="1">+IF(COUNTIFS(AR$4:AR1415,1,$Q$4:$Q1415,$Q1416)=1,0,IF(Z1416*AI1416&lt;$AO$1,1,0))</f>
        <v>0</v>
      </c>
      <c r="AS1416">
        <f ca="1">+IF(COUNTIFS(AS$4:AS1415,1,$Q$4:$Q1415,$Q1416)=1,0,IF(AA1416*AJ1416&lt;$AO$1,1,0))</f>
        <v>0</v>
      </c>
      <c r="AT1416">
        <f ca="1">+IF(COUNTIFS(AT$4:AT1415,1,$Q$4:$Q1415,$Q1416)=1,0,IF(AB1416*AK1416&lt;$AO$1,1,0))</f>
        <v>0</v>
      </c>
      <c r="AU1416">
        <f t="shared" ca="1" si="520"/>
        <v>0</v>
      </c>
      <c r="AW1416">
        <f ca="1">1*(COUNTIFS($Q$4:$Q1415,Q1416,AU$4:AU1415,1)&gt;0)</f>
        <v>0</v>
      </c>
      <c r="AX1416" t="str">
        <f t="shared" ca="1" si="507"/>
        <v/>
      </c>
    </row>
    <row r="1417" spans="2:50" x14ac:dyDescent="0.35">
      <c r="B1417">
        <f t="shared" si="521"/>
        <v>1414</v>
      </c>
      <c r="C1417" s="5">
        <f>AVERAGEIFS(TimeSeries!1415:1415,TimeSeries!$1:$1,"&lt;="&amp;C$3,TimeSeries!$1:$1,"&gt;="&amp;C$2)</f>
        <v>118.3</v>
      </c>
      <c r="D1417" s="5">
        <f>AVERAGEIFS(TimeSeries!1415:1415,TimeSeries!$1:$1,"&lt;="&amp;D$3,TimeSeries!$1:$1,"&gt;="&amp;D$2)</f>
        <v>122.8</v>
      </c>
      <c r="E1417" s="5">
        <f>AVERAGEIFS(TimeSeries!1415:1415,TimeSeries!$1:$1,"&lt;="&amp;E$3,TimeSeries!$1:$1,"&gt;="&amp;E$2)</f>
        <v>124.95</v>
      </c>
      <c r="F1417" s="5">
        <f>AVERAGEIFS(TimeSeries!1415:1415,TimeSeries!$1:$1,"&lt;="&amp;F$3,TimeSeries!$1:$1,"&gt;="&amp;F$2)</f>
        <v>130.44999999999999</v>
      </c>
      <c r="G1417" s="5">
        <f>AVERAGEIFS(TimeSeries!1415:1415,TimeSeries!$1:$1,"&lt;="&amp;G$3,TimeSeries!$1:$1,"&gt;="&amp;G$2)</f>
        <v>126.2</v>
      </c>
      <c r="H1417" s="5">
        <f>AVERAGEIFS(TimeSeries!1415:1415,TimeSeries!$1:$1,"&lt;="&amp;H$3,TimeSeries!$1:$1,"&gt;="&amp;H$2)</f>
        <v>113.2</v>
      </c>
      <c r="I1417" s="5">
        <f>AVERAGEIFS(TimeSeries!1415:1415,TimeSeries!$1:$1,"&lt;="&amp;I$3,TimeSeries!$1:$1,"&gt;="&amp;I$2)</f>
        <v>110.35</v>
      </c>
      <c r="J1417" s="5">
        <f>AVERAGEIFS(TimeSeries!1415:1415,TimeSeries!$1:$1,"&lt;="&amp;J$3,TimeSeries!$1:$1,"&gt;="&amp;J$2)</f>
        <v>111.7</v>
      </c>
      <c r="K1417" s="5">
        <f>+TimeSeries!I1415</f>
        <v>119.95</v>
      </c>
      <c r="M1417">
        <f t="shared" si="516"/>
        <v>118.19999999999999</v>
      </c>
      <c r="N1417">
        <f t="shared" si="517"/>
        <v>124.9875</v>
      </c>
      <c r="O1417">
        <f t="shared" si="519"/>
        <v>1</v>
      </c>
      <c r="P1417">
        <f t="shared" si="518"/>
        <v>0</v>
      </c>
      <c r="Q1417">
        <f>+INDEX(TimeSeries!$A:$ZZ,'TimeSeries - Formatted'!$B1417+1,'TimeSeries - Formatted'!K$1)</f>
        <v>52</v>
      </c>
      <c r="R1417">
        <f>SUM(O$4:O1417)</f>
        <v>69</v>
      </c>
      <c r="S1417">
        <f>SUM(P$4:P1417)</f>
        <v>69</v>
      </c>
      <c r="U1417" s="1">
        <f t="shared" si="508"/>
        <v>-0.16039744499645148</v>
      </c>
      <c r="V1417" s="1">
        <f t="shared" si="509"/>
        <v>-0.16377255703098403</v>
      </c>
      <c r="W1417" s="1">
        <f t="shared" si="510"/>
        <v>-0.16112789526686799</v>
      </c>
      <c r="X1417" s="1">
        <f t="shared" si="511"/>
        <v>-0.11828320378506252</v>
      </c>
      <c r="Y1417" s="1">
        <f t="shared" si="512"/>
        <v>-0.10432931156848835</v>
      </c>
      <c r="Z1417" s="1">
        <f t="shared" si="513"/>
        <v>-0.14501510574018128</v>
      </c>
      <c r="AA1417" s="1">
        <f t="shared" si="514"/>
        <v>-0.17771982116244411</v>
      </c>
      <c r="AB1417" s="1">
        <f t="shared" si="515"/>
        <v>-0.16889880952380953</v>
      </c>
      <c r="AD1417" s="2">
        <f t="shared" ca="1" si="499"/>
        <v>0</v>
      </c>
      <c r="AE1417" s="2">
        <f t="shared" ca="1" si="500"/>
        <v>0</v>
      </c>
      <c r="AF1417" s="2">
        <f t="shared" ca="1" si="501"/>
        <v>0</v>
      </c>
      <c r="AG1417" s="2">
        <f t="shared" ca="1" si="502"/>
        <v>0</v>
      </c>
      <c r="AH1417" s="2">
        <f t="shared" ca="1" si="503"/>
        <v>0</v>
      </c>
      <c r="AI1417" s="2">
        <f t="shared" ca="1" si="504"/>
        <v>0</v>
      </c>
      <c r="AJ1417" s="2">
        <f t="shared" ca="1" si="505"/>
        <v>0</v>
      </c>
      <c r="AK1417" s="2">
        <f t="shared" ca="1" si="506"/>
        <v>0</v>
      </c>
      <c r="AM1417">
        <f ca="1">+IF(COUNTIFS(AM$4:AM1416,1,$Q$4:$Q1416,$Q1417)=1,0,IF(U1417*AD1417&lt;$AO$1,1,0))</f>
        <v>0</v>
      </c>
      <c r="AN1417">
        <f ca="1">+IF(COUNTIFS(AN$4:AN1416,1,$Q$4:$Q1416,$Q1417)=1,0,IF(V1417*AE1417&lt;$AO$1,1,0))</f>
        <v>0</v>
      </c>
      <c r="AO1417">
        <f ca="1">+IF(COUNTIFS(AO$4:AO1416,1,$Q$4:$Q1416,$Q1417)=1,0,IF(W1417*AF1417&lt;$AO$1,1,0))</f>
        <v>0</v>
      </c>
      <c r="AP1417">
        <f ca="1">+IF(COUNTIFS(AP$4:AP1416,1,$Q$4:$Q1416,$Q1417)=1,0,IF(X1417*AG1417&lt;$AO$1,1,0))</f>
        <v>0</v>
      </c>
      <c r="AQ1417">
        <f ca="1">+IF(COUNTIFS(AQ$4:AQ1416,1,$Q$4:$Q1416,$Q1417)=1,0,IF(Y1417*AH1417&lt;$AO$1,1,0))</f>
        <v>0</v>
      </c>
      <c r="AR1417">
        <f ca="1">+IF(COUNTIFS(AR$4:AR1416,1,$Q$4:$Q1416,$Q1417)=1,0,IF(Z1417*AI1417&lt;$AO$1,1,0))</f>
        <v>0</v>
      </c>
      <c r="AS1417">
        <f ca="1">+IF(COUNTIFS(AS$4:AS1416,1,$Q$4:$Q1416,$Q1417)=1,0,IF(AA1417*AJ1417&lt;$AO$1,1,0))</f>
        <v>0</v>
      </c>
      <c r="AT1417">
        <f ca="1">+IF(COUNTIFS(AT$4:AT1416,1,$Q$4:$Q1416,$Q1417)=1,0,IF(AB1417*AK1417&lt;$AO$1,1,0))</f>
        <v>0</v>
      </c>
      <c r="AU1417">
        <f t="shared" ca="1" si="520"/>
        <v>0</v>
      </c>
      <c r="AW1417">
        <f ca="1">1*(COUNTIFS($Q$4:$Q1416,Q1417,AU$4:AU1416,1)&gt;0)</f>
        <v>0</v>
      </c>
      <c r="AX1417" t="str">
        <f t="shared" ca="1" si="507"/>
        <v/>
      </c>
    </row>
    <row r="1418" spans="2:50" x14ac:dyDescent="0.35">
      <c r="B1418">
        <f t="shared" si="521"/>
        <v>1415</v>
      </c>
      <c r="C1418" s="5">
        <f>AVERAGEIFS(TimeSeries!1416:1416,TimeSeries!$1:$1,"&lt;="&amp;C$3,TimeSeries!$1:$1,"&gt;="&amp;C$2)</f>
        <v>120.75</v>
      </c>
      <c r="D1418" s="5">
        <f>AVERAGEIFS(TimeSeries!1416:1416,TimeSeries!$1:$1,"&lt;="&amp;D$3,TimeSeries!$1:$1,"&gt;="&amp;D$2)</f>
        <v>125.25</v>
      </c>
      <c r="E1418" s="5">
        <f>AVERAGEIFS(TimeSeries!1416:1416,TimeSeries!$1:$1,"&lt;="&amp;E$3,TimeSeries!$1:$1,"&gt;="&amp;E$2)</f>
        <v>127.35</v>
      </c>
      <c r="F1418" s="5">
        <f>AVERAGEIFS(TimeSeries!1416:1416,TimeSeries!$1:$1,"&lt;="&amp;F$3,TimeSeries!$1:$1,"&gt;="&amp;F$2)</f>
        <v>132.35</v>
      </c>
      <c r="G1418" s="5">
        <f>AVERAGEIFS(TimeSeries!1416:1416,TimeSeries!$1:$1,"&lt;="&amp;G$3,TimeSeries!$1:$1,"&gt;="&amp;G$2)</f>
        <v>127.4</v>
      </c>
      <c r="H1418" s="5">
        <f>AVERAGEIFS(TimeSeries!1416:1416,TimeSeries!$1:$1,"&lt;="&amp;H$3,TimeSeries!$1:$1,"&gt;="&amp;H$2)</f>
        <v>114.9</v>
      </c>
      <c r="I1418" s="5">
        <f>AVERAGEIFS(TimeSeries!1416:1416,TimeSeries!$1:$1,"&lt;="&amp;I$3,TimeSeries!$1:$1,"&gt;="&amp;I$2)</f>
        <v>111.35</v>
      </c>
      <c r="J1418" s="5">
        <f>AVERAGEIFS(TimeSeries!1416:1416,TimeSeries!$1:$1,"&lt;="&amp;J$3,TimeSeries!$1:$1,"&gt;="&amp;J$2)</f>
        <v>111.7</v>
      </c>
      <c r="K1418" s="5">
        <f>+TimeSeries!I1416</f>
        <v>121.71250000000001</v>
      </c>
      <c r="M1418">
        <f t="shared" si="516"/>
        <v>118.19999999999999</v>
      </c>
      <c r="N1418">
        <f t="shared" si="517"/>
        <v>124.9875</v>
      </c>
      <c r="O1418">
        <f t="shared" si="519"/>
        <v>0</v>
      </c>
      <c r="P1418">
        <f t="shared" si="518"/>
        <v>0</v>
      </c>
      <c r="Q1418">
        <f>+INDEX(TimeSeries!$A:$ZZ,'TimeSeries - Formatted'!$B1418+1,'TimeSeries - Formatted'!K$1)</f>
        <v>52</v>
      </c>
      <c r="R1418">
        <f>SUM(O$4:O1418)</f>
        <v>69</v>
      </c>
      <c r="S1418">
        <f>SUM(P$4:P1418)</f>
        <v>69</v>
      </c>
      <c r="U1418" s="1">
        <f t="shared" si="508"/>
        <v>-0.14300922640170333</v>
      </c>
      <c r="V1418" s="1">
        <f t="shared" si="509"/>
        <v>-0.11733615221987315</v>
      </c>
      <c r="W1418" s="1">
        <f t="shared" si="510"/>
        <v>-0.11593196806664363</v>
      </c>
      <c r="X1418" s="1">
        <f t="shared" si="511"/>
        <v>-6.828581485392482E-2</v>
      </c>
      <c r="Y1418" s="1">
        <f t="shared" si="512"/>
        <v>-3.5944003026863403E-2</v>
      </c>
      <c r="Z1418" s="1">
        <f t="shared" si="513"/>
        <v>-0.12055109070034442</v>
      </c>
      <c r="AA1418" s="1">
        <f t="shared" si="514"/>
        <v>-0.17026825633383003</v>
      </c>
      <c r="AB1418" s="1">
        <f t="shared" si="515"/>
        <v>-0.16889880952380953</v>
      </c>
      <c r="AD1418" s="2">
        <f t="shared" ca="1" si="499"/>
        <v>0</v>
      </c>
      <c r="AE1418" s="2">
        <f t="shared" ca="1" si="500"/>
        <v>0</v>
      </c>
      <c r="AF1418" s="2">
        <f t="shared" ca="1" si="501"/>
        <v>0</v>
      </c>
      <c r="AG1418" s="2">
        <f t="shared" ca="1" si="502"/>
        <v>0</v>
      </c>
      <c r="AH1418" s="2">
        <f t="shared" ca="1" si="503"/>
        <v>0</v>
      </c>
      <c r="AI1418" s="2">
        <f t="shared" ca="1" si="504"/>
        <v>0</v>
      </c>
      <c r="AJ1418" s="2">
        <f t="shared" ca="1" si="505"/>
        <v>0</v>
      </c>
      <c r="AK1418" s="2">
        <f t="shared" ca="1" si="506"/>
        <v>0</v>
      </c>
      <c r="AM1418">
        <f ca="1">+IF(COUNTIFS(AM$4:AM1417,1,$Q$4:$Q1417,$Q1418)=1,0,IF(U1418*AD1418&lt;$AO$1,1,0))</f>
        <v>0</v>
      </c>
      <c r="AN1418">
        <f ca="1">+IF(COUNTIFS(AN$4:AN1417,1,$Q$4:$Q1417,$Q1418)=1,0,IF(V1418*AE1418&lt;$AO$1,1,0))</f>
        <v>0</v>
      </c>
      <c r="AO1418">
        <f ca="1">+IF(COUNTIFS(AO$4:AO1417,1,$Q$4:$Q1417,$Q1418)=1,0,IF(W1418*AF1418&lt;$AO$1,1,0))</f>
        <v>0</v>
      </c>
      <c r="AP1418">
        <f ca="1">+IF(COUNTIFS(AP$4:AP1417,1,$Q$4:$Q1417,$Q1418)=1,0,IF(X1418*AG1418&lt;$AO$1,1,0))</f>
        <v>0</v>
      </c>
      <c r="AQ1418">
        <f ca="1">+IF(COUNTIFS(AQ$4:AQ1417,1,$Q$4:$Q1417,$Q1418)=1,0,IF(Y1418*AH1418&lt;$AO$1,1,0))</f>
        <v>0</v>
      </c>
      <c r="AR1418">
        <f ca="1">+IF(COUNTIFS(AR$4:AR1417,1,$Q$4:$Q1417,$Q1418)=1,0,IF(Z1418*AI1418&lt;$AO$1,1,0))</f>
        <v>0</v>
      </c>
      <c r="AS1418">
        <f ca="1">+IF(COUNTIFS(AS$4:AS1417,1,$Q$4:$Q1417,$Q1418)=1,0,IF(AA1418*AJ1418&lt;$AO$1,1,0))</f>
        <v>0</v>
      </c>
      <c r="AT1418">
        <f ca="1">+IF(COUNTIFS(AT$4:AT1417,1,$Q$4:$Q1417,$Q1418)=1,0,IF(AB1418*AK1418&lt;$AO$1,1,0))</f>
        <v>0</v>
      </c>
      <c r="AU1418">
        <f t="shared" ca="1" si="520"/>
        <v>0</v>
      </c>
      <c r="AW1418">
        <f ca="1">1*(COUNTIFS($Q$4:$Q1417,Q1418,AU$4:AU1417,1)&gt;0)</f>
        <v>0</v>
      </c>
      <c r="AX1418" t="str">
        <f t="shared" ca="1" si="507"/>
        <v/>
      </c>
    </row>
    <row r="1419" spans="2:50" x14ac:dyDescent="0.35">
      <c r="B1419">
        <f t="shared" si="521"/>
        <v>1416</v>
      </c>
      <c r="C1419" s="5">
        <f>AVERAGEIFS(TimeSeries!1417:1417,TimeSeries!$1:$1,"&lt;="&amp;C$3,TimeSeries!$1:$1,"&gt;="&amp;C$2)</f>
        <v>123.65</v>
      </c>
      <c r="D1419" s="5">
        <f>AVERAGEIFS(TimeSeries!1417:1417,TimeSeries!$1:$1,"&lt;="&amp;D$3,TimeSeries!$1:$1,"&gt;="&amp;D$2)</f>
        <v>128.15</v>
      </c>
      <c r="E1419" s="5">
        <f>AVERAGEIFS(TimeSeries!1417:1417,TimeSeries!$1:$1,"&lt;="&amp;E$3,TimeSeries!$1:$1,"&gt;="&amp;E$2)</f>
        <v>130.25</v>
      </c>
      <c r="F1419" s="5">
        <f>AVERAGEIFS(TimeSeries!1417:1417,TimeSeries!$1:$1,"&lt;="&amp;F$3,TimeSeries!$1:$1,"&gt;="&amp;F$2)</f>
        <v>133.25</v>
      </c>
      <c r="G1419" s="5">
        <f>AVERAGEIFS(TimeSeries!1417:1417,TimeSeries!$1:$1,"&lt;="&amp;G$3,TimeSeries!$1:$1,"&gt;="&amp;G$2)</f>
        <v>129.75</v>
      </c>
      <c r="H1419" s="5">
        <f>AVERAGEIFS(TimeSeries!1417:1417,TimeSeries!$1:$1,"&lt;="&amp;H$3,TimeSeries!$1:$1,"&gt;="&amp;H$2)</f>
        <v>119.25</v>
      </c>
      <c r="I1419" s="5">
        <f>AVERAGEIFS(TimeSeries!1417:1417,TimeSeries!$1:$1,"&lt;="&amp;I$3,TimeSeries!$1:$1,"&gt;="&amp;I$2)</f>
        <v>115.7</v>
      </c>
      <c r="J1419" s="5">
        <f>AVERAGEIFS(TimeSeries!1417:1417,TimeSeries!$1:$1,"&lt;="&amp;J$3,TimeSeries!$1:$1,"&gt;="&amp;J$2)</f>
        <v>117.4</v>
      </c>
      <c r="K1419" s="5">
        <f>+TimeSeries!I1417</f>
        <v>124.83750000000001</v>
      </c>
      <c r="M1419">
        <f t="shared" si="516"/>
        <v>118.19999999999999</v>
      </c>
      <c r="N1419">
        <f t="shared" si="517"/>
        <v>125.05</v>
      </c>
      <c r="O1419">
        <f t="shared" si="519"/>
        <v>0</v>
      </c>
      <c r="P1419">
        <f t="shared" si="518"/>
        <v>0</v>
      </c>
      <c r="Q1419">
        <f>+INDEX(TimeSeries!$A:$ZZ,'TimeSeries - Formatted'!$B1419+1,'TimeSeries - Formatted'!K$1)</f>
        <v>52</v>
      </c>
      <c r="R1419">
        <f>SUM(O$4:O1419)</f>
        <v>69</v>
      </c>
      <c r="S1419">
        <f>SUM(P$4:P1419)</f>
        <v>69</v>
      </c>
      <c r="U1419" s="1">
        <f t="shared" si="508"/>
        <v>-7.343574372424122E-2</v>
      </c>
      <c r="V1419" s="1">
        <f t="shared" si="509"/>
        <v>-2.8798787419476946E-2</v>
      </c>
      <c r="W1419" s="1">
        <f t="shared" si="510"/>
        <v>-3.3753709198813153E-2</v>
      </c>
      <c r="X1419" s="1">
        <f t="shared" si="511"/>
        <v>-2.2377109317681665E-2</v>
      </c>
      <c r="Y1419" s="1">
        <f t="shared" si="512"/>
        <v>1.8445839874411174E-2</v>
      </c>
      <c r="Z1419" s="1">
        <f t="shared" si="513"/>
        <v>-3.1275385865150218E-2</v>
      </c>
      <c r="AA1419" s="1">
        <f t="shared" si="514"/>
        <v>-9.1480172752257505E-2</v>
      </c>
      <c r="AB1419" s="1">
        <f t="shared" si="515"/>
        <v>-8.7801087801087641E-2</v>
      </c>
      <c r="AD1419" s="2">
        <f t="shared" ca="1" si="499"/>
        <v>0</v>
      </c>
      <c r="AE1419" s="2">
        <f t="shared" ca="1" si="500"/>
        <v>0</v>
      </c>
      <c r="AF1419" s="2">
        <f t="shared" ca="1" si="501"/>
        <v>0</v>
      </c>
      <c r="AG1419" s="2">
        <f t="shared" ca="1" si="502"/>
        <v>0</v>
      </c>
      <c r="AH1419" s="2">
        <f t="shared" ca="1" si="503"/>
        <v>0</v>
      </c>
      <c r="AI1419" s="2">
        <f t="shared" ca="1" si="504"/>
        <v>0</v>
      </c>
      <c r="AJ1419" s="2">
        <f t="shared" ca="1" si="505"/>
        <v>0</v>
      </c>
      <c r="AK1419" s="2">
        <f t="shared" ca="1" si="506"/>
        <v>0</v>
      </c>
      <c r="AM1419">
        <f ca="1">+IF(COUNTIFS(AM$4:AM1418,1,$Q$4:$Q1418,$Q1419)=1,0,IF(U1419*AD1419&lt;$AO$1,1,0))</f>
        <v>0</v>
      </c>
      <c r="AN1419">
        <f ca="1">+IF(COUNTIFS(AN$4:AN1418,1,$Q$4:$Q1418,$Q1419)=1,0,IF(V1419*AE1419&lt;$AO$1,1,0))</f>
        <v>0</v>
      </c>
      <c r="AO1419">
        <f ca="1">+IF(COUNTIFS(AO$4:AO1418,1,$Q$4:$Q1418,$Q1419)=1,0,IF(W1419*AF1419&lt;$AO$1,1,0))</f>
        <v>0</v>
      </c>
      <c r="AP1419">
        <f ca="1">+IF(COUNTIFS(AP$4:AP1418,1,$Q$4:$Q1418,$Q1419)=1,0,IF(X1419*AG1419&lt;$AO$1,1,0))</f>
        <v>0</v>
      </c>
      <c r="AQ1419">
        <f ca="1">+IF(COUNTIFS(AQ$4:AQ1418,1,$Q$4:$Q1418,$Q1419)=1,0,IF(Y1419*AH1419&lt;$AO$1,1,0))</f>
        <v>0</v>
      </c>
      <c r="AR1419">
        <f ca="1">+IF(COUNTIFS(AR$4:AR1418,1,$Q$4:$Q1418,$Q1419)=1,0,IF(Z1419*AI1419&lt;$AO$1,1,0))</f>
        <v>0</v>
      </c>
      <c r="AS1419">
        <f ca="1">+IF(COUNTIFS(AS$4:AS1418,1,$Q$4:$Q1418,$Q1419)=1,0,IF(AA1419*AJ1419&lt;$AO$1,1,0))</f>
        <v>0</v>
      </c>
      <c r="AT1419">
        <f ca="1">+IF(COUNTIFS(AT$4:AT1418,1,$Q$4:$Q1418,$Q1419)=1,0,IF(AB1419*AK1419&lt;$AO$1,1,0))</f>
        <v>0</v>
      </c>
      <c r="AU1419">
        <f t="shared" ca="1" si="520"/>
        <v>0</v>
      </c>
      <c r="AW1419">
        <f ca="1">1*(COUNTIFS($Q$4:$Q1418,Q1419,AU$4:AU1418,1)&gt;0)</f>
        <v>0</v>
      </c>
      <c r="AX1419" t="str">
        <f t="shared" ca="1" si="507"/>
        <v/>
      </c>
    </row>
    <row r="1420" spans="2:50" x14ac:dyDescent="0.35">
      <c r="B1420">
        <f t="shared" si="521"/>
        <v>1417</v>
      </c>
      <c r="C1420" s="5">
        <f>AVERAGEIFS(TimeSeries!1418:1418,TimeSeries!$1:$1,"&lt;="&amp;C$3,TimeSeries!$1:$1,"&gt;="&amp;C$2)</f>
        <v>127.25</v>
      </c>
      <c r="D1420" s="5">
        <f>AVERAGEIFS(TimeSeries!1418:1418,TimeSeries!$1:$1,"&lt;="&amp;D$3,TimeSeries!$1:$1,"&gt;="&amp;D$2)</f>
        <v>131.25</v>
      </c>
      <c r="E1420" s="5">
        <f>AVERAGEIFS(TimeSeries!1418:1418,TimeSeries!$1:$1,"&lt;="&amp;E$3,TimeSeries!$1:$1,"&gt;="&amp;E$2)</f>
        <v>131.94999999999999</v>
      </c>
      <c r="F1420" s="5">
        <f>AVERAGEIFS(TimeSeries!1418:1418,TimeSeries!$1:$1,"&lt;="&amp;F$3,TimeSeries!$1:$1,"&gt;="&amp;F$2)</f>
        <v>133.94999999999999</v>
      </c>
      <c r="G1420" s="5">
        <f>AVERAGEIFS(TimeSeries!1418:1418,TimeSeries!$1:$1,"&lt;="&amp;G$3,TimeSeries!$1:$1,"&gt;="&amp;G$2)</f>
        <v>129.75</v>
      </c>
      <c r="H1420" s="5">
        <f>AVERAGEIFS(TimeSeries!1418:1418,TimeSeries!$1:$1,"&lt;="&amp;H$3,TimeSeries!$1:$1,"&gt;="&amp;H$2)</f>
        <v>120.25</v>
      </c>
      <c r="I1420" s="5">
        <f>AVERAGEIFS(TimeSeries!1418:1418,TimeSeries!$1:$1,"&lt;="&amp;I$3,TimeSeries!$1:$1,"&gt;="&amp;I$2)</f>
        <v>116.7</v>
      </c>
      <c r="J1420" s="5">
        <f>AVERAGEIFS(TimeSeries!1418:1418,TimeSeries!$1:$1,"&lt;="&amp;J$3,TimeSeries!$1:$1,"&gt;="&amp;J$2)</f>
        <v>117.4</v>
      </c>
      <c r="K1420" s="5">
        <f>+TimeSeries!I1418</f>
        <v>126.41249999999999</v>
      </c>
      <c r="M1420">
        <f t="shared" si="516"/>
        <v>118.19999999999999</v>
      </c>
      <c r="N1420">
        <f t="shared" si="517"/>
        <v>125.625</v>
      </c>
      <c r="O1420">
        <f t="shared" si="519"/>
        <v>0</v>
      </c>
      <c r="P1420">
        <f t="shared" si="518"/>
        <v>1</v>
      </c>
      <c r="Q1420">
        <f>+INDEX(TimeSeries!$A:$ZZ,'TimeSeries - Formatted'!$B1420+1,'TimeSeries - Formatted'!K$1)</f>
        <v>52</v>
      </c>
      <c r="R1420">
        <f>SUM(O$4:O1420)</f>
        <v>69</v>
      </c>
      <c r="S1420">
        <f>SUM(P$4:P1420)</f>
        <v>70</v>
      </c>
      <c r="U1420" s="1">
        <f t="shared" si="508"/>
        <v>2.9114435907804159E-2</v>
      </c>
      <c r="V1420" s="1">
        <f t="shared" si="509"/>
        <v>2.4190401872805189E-2</v>
      </c>
      <c r="W1420" s="1">
        <f t="shared" si="510"/>
        <v>1.305182341650668E-2</v>
      </c>
      <c r="X1420" s="1">
        <f t="shared" si="511"/>
        <v>5.2532833020637604E-3</v>
      </c>
      <c r="Y1420" s="1">
        <f t="shared" si="512"/>
        <v>0</v>
      </c>
      <c r="Z1420" s="1">
        <f t="shared" si="513"/>
        <v>8.3857442348007627E-3</v>
      </c>
      <c r="AA1420" s="1">
        <f t="shared" si="514"/>
        <v>-9.3378607809846415E-3</v>
      </c>
      <c r="AB1420" s="1">
        <f t="shared" si="515"/>
        <v>-3.4539473684210398E-2</v>
      </c>
      <c r="AD1420" s="2">
        <f t="shared" ca="1" si="499"/>
        <v>0</v>
      </c>
      <c r="AE1420" s="2">
        <f t="shared" ca="1" si="500"/>
        <v>0</v>
      </c>
      <c r="AF1420" s="2">
        <f t="shared" ca="1" si="501"/>
        <v>0</v>
      </c>
      <c r="AG1420" s="2">
        <f t="shared" ca="1" si="502"/>
        <v>0</v>
      </c>
      <c r="AH1420" s="2">
        <f t="shared" ca="1" si="503"/>
        <v>1</v>
      </c>
      <c r="AI1420" s="2">
        <f t="shared" ca="1" si="504"/>
        <v>0</v>
      </c>
      <c r="AJ1420" s="2">
        <f t="shared" ca="1" si="505"/>
        <v>0</v>
      </c>
      <c r="AK1420" s="2">
        <f t="shared" ca="1" si="506"/>
        <v>0</v>
      </c>
      <c r="AM1420">
        <f ca="1">+IF(COUNTIFS(AM$4:AM1419,1,$Q$4:$Q1419,$Q1420)=1,0,IF(U1420*AD1420&lt;$AO$1,1,0))</f>
        <v>0</v>
      </c>
      <c r="AN1420">
        <f ca="1">+IF(COUNTIFS(AN$4:AN1419,1,$Q$4:$Q1419,$Q1420)=1,0,IF(V1420*AE1420&lt;$AO$1,1,0))</f>
        <v>0</v>
      </c>
      <c r="AO1420">
        <f ca="1">+IF(COUNTIFS(AO$4:AO1419,1,$Q$4:$Q1419,$Q1420)=1,0,IF(W1420*AF1420&lt;$AO$1,1,0))</f>
        <v>0</v>
      </c>
      <c r="AP1420">
        <f ca="1">+IF(COUNTIFS(AP$4:AP1419,1,$Q$4:$Q1419,$Q1420)=1,0,IF(X1420*AG1420&lt;$AO$1,1,0))</f>
        <v>0</v>
      </c>
      <c r="AQ1420">
        <f ca="1">+IF(COUNTIFS(AQ$4:AQ1419,1,$Q$4:$Q1419,$Q1420)=1,0,IF(Y1420*AH1420&lt;$AO$1,1,0))</f>
        <v>0</v>
      </c>
      <c r="AR1420">
        <f ca="1">+IF(COUNTIFS(AR$4:AR1419,1,$Q$4:$Q1419,$Q1420)=1,0,IF(Z1420*AI1420&lt;$AO$1,1,0))</f>
        <v>0</v>
      </c>
      <c r="AS1420">
        <f ca="1">+IF(COUNTIFS(AS$4:AS1419,1,$Q$4:$Q1419,$Q1420)=1,0,IF(AA1420*AJ1420&lt;$AO$1,1,0))</f>
        <v>0</v>
      </c>
      <c r="AT1420">
        <f ca="1">+IF(COUNTIFS(AT$4:AT1419,1,$Q$4:$Q1419,$Q1420)=1,0,IF(AB1420*AK1420&lt;$AO$1,1,0))</f>
        <v>0</v>
      </c>
      <c r="AU1420">
        <f t="shared" ca="1" si="520"/>
        <v>0</v>
      </c>
      <c r="AW1420">
        <f ca="1">1*(COUNTIFS($Q$4:$Q1419,Q1420,AU$4:AU1419,1)&gt;0)</f>
        <v>0</v>
      </c>
      <c r="AX1420" t="str">
        <f t="shared" ca="1" si="507"/>
        <v/>
      </c>
    </row>
    <row r="1421" spans="2:50" x14ac:dyDescent="0.35">
      <c r="B1421">
        <f t="shared" si="521"/>
        <v>1418</v>
      </c>
      <c r="C1421" s="5">
        <f>AVERAGEIFS(TimeSeries!1419:1419,TimeSeries!$1:$1,"&lt;="&amp;C$3,TimeSeries!$1:$1,"&gt;="&amp;C$2)</f>
        <v>130.19999999999999</v>
      </c>
      <c r="D1421" s="5">
        <f>AVERAGEIFS(TimeSeries!1419:1419,TimeSeries!$1:$1,"&lt;="&amp;D$3,TimeSeries!$1:$1,"&gt;="&amp;D$2)</f>
        <v>133.19999999999999</v>
      </c>
      <c r="E1421" s="5">
        <f>AVERAGEIFS(TimeSeries!1419:1419,TimeSeries!$1:$1,"&lt;="&amp;E$3,TimeSeries!$1:$1,"&gt;="&amp;E$2)</f>
        <v>133.9</v>
      </c>
      <c r="F1421" s="5">
        <f>AVERAGEIFS(TimeSeries!1419:1419,TimeSeries!$1:$1,"&lt;="&amp;F$3,TimeSeries!$1:$1,"&gt;="&amp;F$2)</f>
        <v>135.9</v>
      </c>
      <c r="G1421" s="5">
        <f>AVERAGEIFS(TimeSeries!1419:1419,TimeSeries!$1:$1,"&lt;="&amp;G$3,TimeSeries!$1:$1,"&gt;="&amp;G$2)</f>
        <v>130.94999999999999</v>
      </c>
      <c r="H1421" s="5">
        <f>AVERAGEIFS(TimeSeries!1419:1419,TimeSeries!$1:$1,"&lt;="&amp;H$3,TimeSeries!$1:$1,"&gt;="&amp;H$2)</f>
        <v>122.45</v>
      </c>
      <c r="I1421" s="5">
        <f>AVERAGEIFS(TimeSeries!1419:1419,TimeSeries!$1:$1,"&lt;="&amp;I$3,TimeSeries!$1:$1,"&gt;="&amp;I$2)</f>
        <v>119.6</v>
      </c>
      <c r="J1421" s="5">
        <f>AVERAGEIFS(TimeSeries!1419:1419,TimeSeries!$1:$1,"&lt;="&amp;J$3,TimeSeries!$1:$1,"&gt;="&amp;J$2)</f>
        <v>120.2</v>
      </c>
      <c r="K1421" s="5">
        <f>+TimeSeries!I1419</f>
        <v>128.66249999999999</v>
      </c>
      <c r="M1421">
        <f t="shared" si="516"/>
        <v>118.19999999999999</v>
      </c>
      <c r="N1421">
        <f t="shared" si="517"/>
        <v>125.625</v>
      </c>
      <c r="O1421">
        <f t="shared" si="519"/>
        <v>0</v>
      </c>
      <c r="P1421">
        <f t="shared" si="518"/>
        <v>0</v>
      </c>
      <c r="Q1421">
        <f>+INDEX(TimeSeries!$A:$ZZ,'TimeSeries - Formatted'!$B1421+1,'TimeSeries - Formatted'!K$1)</f>
        <v>52</v>
      </c>
      <c r="R1421">
        <f>SUM(O$4:O1421)</f>
        <v>69</v>
      </c>
      <c r="S1421">
        <f>SUM(P$4:P1421)</f>
        <v>70</v>
      </c>
      <c r="U1421" s="1">
        <f t="shared" si="508"/>
        <v>2.3182711198428185E-2</v>
      </c>
      <c r="V1421" s="1">
        <f t="shared" si="509"/>
        <v>1.485714285714268E-2</v>
      </c>
      <c r="W1421" s="1">
        <f t="shared" si="510"/>
        <v>1.4778325123152802E-2</v>
      </c>
      <c r="X1421" s="1">
        <f t="shared" si="511"/>
        <v>1.4557670772676445E-2</v>
      </c>
      <c r="Y1421" s="1">
        <f t="shared" si="512"/>
        <v>9.2485549132947931E-3</v>
      </c>
      <c r="Z1421" s="1">
        <f t="shared" si="513"/>
        <v>1.8295218295218296E-2</v>
      </c>
      <c r="AA1421" s="1">
        <f t="shared" si="514"/>
        <v>2.4850042844901443E-2</v>
      </c>
      <c r="AB1421" s="1">
        <f t="shared" si="515"/>
        <v>2.3850085178875657E-2</v>
      </c>
      <c r="AD1421" s="2">
        <f t="shared" ca="1" si="499"/>
        <v>1</v>
      </c>
      <c r="AE1421" s="2">
        <f t="shared" ca="1" si="500"/>
        <v>1</v>
      </c>
      <c r="AF1421" s="2">
        <f t="shared" ca="1" si="501"/>
        <v>1</v>
      </c>
      <c r="AG1421" s="2">
        <f t="shared" ca="1" si="502"/>
        <v>1</v>
      </c>
      <c r="AH1421" s="2">
        <f t="shared" ca="1" si="503"/>
        <v>1</v>
      </c>
      <c r="AI1421" s="2">
        <f t="shared" ca="1" si="504"/>
        <v>1</v>
      </c>
      <c r="AJ1421" s="2">
        <f t="shared" ca="1" si="505"/>
        <v>0</v>
      </c>
      <c r="AK1421" s="2">
        <f t="shared" ca="1" si="506"/>
        <v>0</v>
      </c>
      <c r="AM1421">
        <f ca="1">+IF(COUNTIFS(AM$4:AM1420,1,$Q$4:$Q1420,$Q1421)=1,0,IF(U1421*AD1421&lt;$AO$1,1,0))</f>
        <v>0</v>
      </c>
      <c r="AN1421">
        <f ca="1">+IF(COUNTIFS(AN$4:AN1420,1,$Q$4:$Q1420,$Q1421)=1,0,IF(V1421*AE1421&lt;$AO$1,1,0))</f>
        <v>0</v>
      </c>
      <c r="AO1421">
        <f ca="1">+IF(COUNTIFS(AO$4:AO1420,1,$Q$4:$Q1420,$Q1421)=1,0,IF(W1421*AF1421&lt;$AO$1,1,0))</f>
        <v>0</v>
      </c>
      <c r="AP1421">
        <f ca="1">+IF(COUNTIFS(AP$4:AP1420,1,$Q$4:$Q1420,$Q1421)=1,0,IF(X1421*AG1421&lt;$AO$1,1,0))</f>
        <v>0</v>
      </c>
      <c r="AQ1421">
        <f ca="1">+IF(COUNTIFS(AQ$4:AQ1420,1,$Q$4:$Q1420,$Q1421)=1,0,IF(Y1421*AH1421&lt;$AO$1,1,0))</f>
        <v>0</v>
      </c>
      <c r="AR1421">
        <f ca="1">+IF(COUNTIFS(AR$4:AR1420,1,$Q$4:$Q1420,$Q1421)=1,0,IF(Z1421*AI1421&lt;$AO$1,1,0))</f>
        <v>0</v>
      </c>
      <c r="AS1421">
        <f ca="1">+IF(COUNTIFS(AS$4:AS1420,1,$Q$4:$Q1420,$Q1421)=1,0,IF(AA1421*AJ1421&lt;$AO$1,1,0))</f>
        <v>0</v>
      </c>
      <c r="AT1421">
        <f ca="1">+IF(COUNTIFS(AT$4:AT1420,1,$Q$4:$Q1420,$Q1421)=1,0,IF(AB1421*AK1421&lt;$AO$1,1,0))</f>
        <v>0</v>
      </c>
      <c r="AU1421">
        <f t="shared" ca="1" si="520"/>
        <v>0</v>
      </c>
      <c r="AW1421">
        <f ca="1">1*(COUNTIFS($Q$4:$Q1420,Q1421,AU$4:AU1420,1)&gt;0)</f>
        <v>0</v>
      </c>
      <c r="AX1421" t="str">
        <f t="shared" ca="1" si="507"/>
        <v/>
      </c>
    </row>
    <row r="1422" spans="2:50" x14ac:dyDescent="0.35">
      <c r="B1422">
        <f t="shared" si="521"/>
        <v>1419</v>
      </c>
      <c r="C1422" s="5">
        <f>AVERAGEIFS(TimeSeries!1420:1420,TimeSeries!$1:$1,"&lt;="&amp;C$3,TimeSeries!$1:$1,"&gt;="&amp;C$2)</f>
        <v>131.9</v>
      </c>
      <c r="D1422" s="5">
        <f>AVERAGEIFS(TimeSeries!1420:1420,TimeSeries!$1:$1,"&lt;="&amp;D$3,TimeSeries!$1:$1,"&gt;="&amp;D$2)</f>
        <v>134.9</v>
      </c>
      <c r="E1422" s="5">
        <f>AVERAGEIFS(TimeSeries!1420:1420,TimeSeries!$1:$1,"&lt;="&amp;E$3,TimeSeries!$1:$1,"&gt;="&amp;E$2)</f>
        <v>135.6</v>
      </c>
      <c r="F1422" s="5">
        <f>AVERAGEIFS(TimeSeries!1420:1420,TimeSeries!$1:$1,"&lt;="&amp;F$3,TimeSeries!$1:$1,"&gt;="&amp;F$2)</f>
        <v>137.1</v>
      </c>
      <c r="G1422" s="5">
        <f>AVERAGEIFS(TimeSeries!1420:1420,TimeSeries!$1:$1,"&lt;="&amp;G$3,TimeSeries!$1:$1,"&gt;="&amp;G$2)</f>
        <v>132.85</v>
      </c>
      <c r="H1422" s="5">
        <f>AVERAGEIFS(TimeSeries!1420:1420,TimeSeries!$1:$1,"&lt;="&amp;H$3,TimeSeries!$1:$1,"&gt;="&amp;H$2)</f>
        <v>124.85</v>
      </c>
      <c r="I1422" s="5">
        <f>AVERAGEIFS(TimeSeries!1420:1420,TimeSeries!$1:$1,"&lt;="&amp;I$3,TimeSeries!$1:$1,"&gt;="&amp;I$2)</f>
        <v>121.3</v>
      </c>
      <c r="J1422" s="5">
        <f>AVERAGEIFS(TimeSeries!1420:1420,TimeSeries!$1:$1,"&lt;="&amp;J$3,TimeSeries!$1:$1,"&gt;="&amp;J$2)</f>
        <v>121.6</v>
      </c>
      <c r="K1422" s="5">
        <f>+TimeSeries!I1420</f>
        <v>130.41249999999999</v>
      </c>
      <c r="M1422">
        <f t="shared" si="516"/>
        <v>118.19999999999999</v>
      </c>
      <c r="N1422">
        <f t="shared" si="517"/>
        <v>125.625</v>
      </c>
      <c r="O1422">
        <f t="shared" si="519"/>
        <v>0</v>
      </c>
      <c r="P1422">
        <f t="shared" si="518"/>
        <v>0</v>
      </c>
      <c r="Q1422">
        <f>+INDEX(TimeSeries!$A:$ZZ,'TimeSeries - Formatted'!$B1422+1,'TimeSeries - Formatted'!K$1)</f>
        <v>52</v>
      </c>
      <c r="R1422">
        <f>SUM(O$4:O1422)</f>
        <v>69</v>
      </c>
      <c r="S1422">
        <f>SUM(P$4:P1422)</f>
        <v>70</v>
      </c>
      <c r="U1422" s="1">
        <f t="shared" si="508"/>
        <v>1.3056835637480946E-2</v>
      </c>
      <c r="V1422" s="1">
        <f t="shared" si="509"/>
        <v>1.2762762762762891E-2</v>
      </c>
      <c r="W1422" s="1">
        <f t="shared" si="510"/>
        <v>1.2696041822255255E-2</v>
      </c>
      <c r="X1422" s="1">
        <f t="shared" si="511"/>
        <v>8.8300220750550107E-3</v>
      </c>
      <c r="Y1422" s="1">
        <f t="shared" si="512"/>
        <v>1.4509354715540379E-2</v>
      </c>
      <c r="Z1422" s="1">
        <f t="shared" si="513"/>
        <v>1.959983666802767E-2</v>
      </c>
      <c r="AA1422" s="1">
        <f t="shared" si="514"/>
        <v>1.4214046822742521E-2</v>
      </c>
      <c r="AB1422" s="1">
        <f t="shared" si="515"/>
        <v>1.1647254575707144E-2</v>
      </c>
      <c r="AD1422" s="2">
        <f t="shared" ref="AD1422:AD1485" ca="1" si="522">1*(IFERROR(MAX(OFFSET(U$1,MATCH($Q1422,$Q:$Q,0)-1,0,ROW()-MATCH($Q1422,$Q:$Q,0))),0)&gt;0)</f>
        <v>1</v>
      </c>
      <c r="AE1422" s="2">
        <f t="shared" ref="AE1422:AE1485" ca="1" si="523">1*(IFERROR(MAX(OFFSET(V$1,MATCH($Q1422,$Q:$Q,0)-1,0,ROW()-MATCH($Q1422,$Q:$Q,0))),0)&gt;0)</f>
        <v>1</v>
      </c>
      <c r="AF1422" s="2">
        <f t="shared" ref="AF1422:AF1485" ca="1" si="524">1*(IFERROR(MAX(OFFSET(W$1,MATCH($Q1422,$Q:$Q,0)-1,0,ROW()-MATCH($Q1422,$Q:$Q,0))),0)&gt;0)</f>
        <v>1</v>
      </c>
      <c r="AG1422" s="2">
        <f t="shared" ref="AG1422:AG1485" ca="1" si="525">1*(IFERROR(MAX(OFFSET(X$1,MATCH($Q1422,$Q:$Q,0)-1,0,ROW()-MATCH($Q1422,$Q:$Q,0))),0)&gt;0)</f>
        <v>1</v>
      </c>
      <c r="AH1422" s="2">
        <f t="shared" ref="AH1422:AH1485" ca="1" si="526">1*(IFERROR(MAX(OFFSET(Y$1,MATCH($Q1422,$Q:$Q,0)-1,0,ROW()-MATCH($Q1422,$Q:$Q,0))),0)&gt;0)</f>
        <v>1</v>
      </c>
      <c r="AI1422" s="2">
        <f t="shared" ref="AI1422:AI1485" ca="1" si="527">1*(IFERROR(MAX(OFFSET(Z$1,MATCH($Q1422,$Q:$Q,0)-1,0,ROW()-MATCH($Q1422,$Q:$Q,0))),0)&gt;0)</f>
        <v>1</v>
      </c>
      <c r="AJ1422" s="2">
        <f t="shared" ref="AJ1422:AJ1485" ca="1" si="528">1*(IFERROR(MAX(OFFSET(AA$1,MATCH($Q1422,$Q:$Q,0)-1,0,ROW()-MATCH($Q1422,$Q:$Q,0))),0)&gt;0)</f>
        <v>1</v>
      </c>
      <c r="AK1422" s="2">
        <f t="shared" ref="AK1422:AK1485" ca="1" si="529">1*(IFERROR(MAX(OFFSET(AB$1,MATCH($Q1422,$Q:$Q,0)-1,0,ROW()-MATCH($Q1422,$Q:$Q,0))),0)&gt;0)</f>
        <v>1</v>
      </c>
      <c r="AM1422">
        <f ca="1">+IF(COUNTIFS(AM$4:AM1421,1,$Q$4:$Q1421,$Q1422)=1,0,IF(U1422*AD1422&lt;$AO$1,1,0))</f>
        <v>0</v>
      </c>
      <c r="AN1422">
        <f ca="1">+IF(COUNTIFS(AN$4:AN1421,1,$Q$4:$Q1421,$Q1422)=1,0,IF(V1422*AE1422&lt;$AO$1,1,0))</f>
        <v>0</v>
      </c>
      <c r="AO1422">
        <f ca="1">+IF(COUNTIFS(AO$4:AO1421,1,$Q$4:$Q1421,$Q1422)=1,0,IF(W1422*AF1422&lt;$AO$1,1,0))</f>
        <v>0</v>
      </c>
      <c r="AP1422">
        <f ca="1">+IF(COUNTIFS(AP$4:AP1421,1,$Q$4:$Q1421,$Q1422)=1,0,IF(X1422*AG1422&lt;$AO$1,1,0))</f>
        <v>0</v>
      </c>
      <c r="AQ1422">
        <f ca="1">+IF(COUNTIFS(AQ$4:AQ1421,1,$Q$4:$Q1421,$Q1422)=1,0,IF(Y1422*AH1422&lt;$AO$1,1,0))</f>
        <v>0</v>
      </c>
      <c r="AR1422">
        <f ca="1">+IF(COUNTIFS(AR$4:AR1421,1,$Q$4:$Q1421,$Q1422)=1,0,IF(Z1422*AI1422&lt;$AO$1,1,0))</f>
        <v>0</v>
      </c>
      <c r="AS1422">
        <f ca="1">+IF(COUNTIFS(AS$4:AS1421,1,$Q$4:$Q1421,$Q1422)=1,0,IF(AA1422*AJ1422&lt;$AO$1,1,0))</f>
        <v>0</v>
      </c>
      <c r="AT1422">
        <f ca="1">+IF(COUNTIFS(AT$4:AT1421,1,$Q$4:$Q1421,$Q1422)=1,0,IF(AB1422*AK1422&lt;$AO$1,1,0))</f>
        <v>0</v>
      </c>
      <c r="AU1422">
        <f t="shared" ca="1" si="520"/>
        <v>0</v>
      </c>
      <c r="AW1422">
        <f ca="1">1*(COUNTIFS($Q$4:$Q1421,Q1422,AU$4:AU1421,1)&gt;0)</f>
        <v>0</v>
      </c>
      <c r="AX1422" t="str">
        <f t="shared" ref="AX1422:AX1485" ca="1" si="530">+IF($AW1422=1,"",IFERROR(AVERAGEIFS($AM$3:$AT$3,$AM1422:$AT1422,1),""))</f>
        <v/>
      </c>
    </row>
    <row r="1423" spans="2:50" x14ac:dyDescent="0.35">
      <c r="B1423">
        <f t="shared" si="521"/>
        <v>1420</v>
      </c>
      <c r="C1423" s="5">
        <f>AVERAGEIFS(TimeSeries!1421:1421,TimeSeries!$1:$1,"&lt;="&amp;C$3,TimeSeries!$1:$1,"&gt;="&amp;C$2)</f>
        <v>133.6</v>
      </c>
      <c r="D1423" s="5">
        <f>AVERAGEIFS(TimeSeries!1421:1421,TimeSeries!$1:$1,"&lt;="&amp;D$3,TimeSeries!$1:$1,"&gt;="&amp;D$2)</f>
        <v>136.1</v>
      </c>
      <c r="E1423" s="5">
        <f>AVERAGEIFS(TimeSeries!1421:1421,TimeSeries!$1:$1,"&lt;="&amp;E$3,TimeSeries!$1:$1,"&gt;="&amp;E$2)</f>
        <v>136.80000000000001</v>
      </c>
      <c r="F1423" s="5">
        <f>AVERAGEIFS(TimeSeries!1421:1421,TimeSeries!$1:$1,"&lt;="&amp;F$3,TimeSeries!$1:$1,"&gt;="&amp;F$2)</f>
        <v>138.30000000000001</v>
      </c>
      <c r="G1423" s="5">
        <f>AVERAGEIFS(TimeSeries!1421:1421,TimeSeries!$1:$1,"&lt;="&amp;G$3,TimeSeries!$1:$1,"&gt;="&amp;G$2)</f>
        <v>134.05000000000001</v>
      </c>
      <c r="H1423" s="5">
        <f>AVERAGEIFS(TimeSeries!1421:1421,TimeSeries!$1:$1,"&lt;="&amp;H$3,TimeSeries!$1:$1,"&gt;="&amp;H$2)</f>
        <v>126.05</v>
      </c>
      <c r="I1423" s="5">
        <f>AVERAGEIFS(TimeSeries!1421:1421,TimeSeries!$1:$1,"&lt;="&amp;I$3,TimeSeries!$1:$1,"&gt;="&amp;I$2)</f>
        <v>122.5</v>
      </c>
      <c r="J1423" s="5">
        <f>AVERAGEIFS(TimeSeries!1421:1421,TimeSeries!$1:$1,"&lt;="&amp;J$3,TimeSeries!$1:$1,"&gt;="&amp;J$2)</f>
        <v>123</v>
      </c>
      <c r="K1423" s="5">
        <f>+TimeSeries!I1421</f>
        <v>131.73750000000001</v>
      </c>
      <c r="M1423">
        <f t="shared" si="516"/>
        <v>118.19999999999999</v>
      </c>
      <c r="N1423">
        <f t="shared" si="517"/>
        <v>125.625</v>
      </c>
      <c r="O1423">
        <f t="shared" si="519"/>
        <v>0</v>
      </c>
      <c r="P1423">
        <f t="shared" si="518"/>
        <v>0</v>
      </c>
      <c r="Q1423">
        <f>+INDEX(TimeSeries!$A:$ZZ,'TimeSeries - Formatted'!$B1423+1,'TimeSeries - Formatted'!K$1)</f>
        <v>52</v>
      </c>
      <c r="R1423">
        <f>SUM(O$4:O1423)</f>
        <v>69</v>
      </c>
      <c r="S1423">
        <f>SUM(P$4:P1423)</f>
        <v>70</v>
      </c>
      <c r="U1423" s="1">
        <f t="shared" ref="U1423:U1486" si="531">+C1423/MAX(C1413:C1422)-1</f>
        <v>1.2888551933282644E-2</v>
      </c>
      <c r="V1423" s="1">
        <f t="shared" ref="V1423:V1486" si="532">+D1423/MAX(D1413:D1422)-1</f>
        <v>8.8954781319494636E-3</v>
      </c>
      <c r="W1423" s="1">
        <f t="shared" ref="W1423:W1486" si="533">+E1423/MAX(E1413:E1422)-1</f>
        <v>8.8495575221241296E-3</v>
      </c>
      <c r="X1423" s="1">
        <f t="shared" ref="X1423:X1486" si="534">+F1423/MAX(F1413:F1422)-1</f>
        <v>8.7527352297593897E-3</v>
      </c>
      <c r="Y1423" s="1">
        <f t="shared" ref="Y1423:Y1486" si="535">+G1423/MAX(G1413:G1422)-1</f>
        <v>9.0327436958976826E-3</v>
      </c>
      <c r="Z1423" s="1">
        <f t="shared" ref="Z1423:Z1486" si="536">+H1423/MAX(H1413:H1422)-1</f>
        <v>9.6115338406086437E-3</v>
      </c>
      <c r="AA1423" s="1">
        <f t="shared" ref="AA1423:AA1486" si="537">+I1423/MAX(I1413:I1422)-1</f>
        <v>9.8928276999175058E-3</v>
      </c>
      <c r="AB1423" s="1">
        <f t="shared" ref="AB1423:AB1486" si="538">+J1423/MAX(J1413:J1422)-1</f>
        <v>1.1513157894736947E-2</v>
      </c>
      <c r="AD1423" s="2">
        <f t="shared" ca="1" si="522"/>
        <v>1</v>
      </c>
      <c r="AE1423" s="2">
        <f t="shared" ca="1" si="523"/>
        <v>1</v>
      </c>
      <c r="AF1423" s="2">
        <f t="shared" ca="1" si="524"/>
        <v>1</v>
      </c>
      <c r="AG1423" s="2">
        <f t="shared" ca="1" si="525"/>
        <v>1</v>
      </c>
      <c r="AH1423" s="2">
        <f t="shared" ca="1" si="526"/>
        <v>1</v>
      </c>
      <c r="AI1423" s="2">
        <f t="shared" ca="1" si="527"/>
        <v>1</v>
      </c>
      <c r="AJ1423" s="2">
        <f t="shared" ca="1" si="528"/>
        <v>1</v>
      </c>
      <c r="AK1423" s="2">
        <f t="shared" ca="1" si="529"/>
        <v>1</v>
      </c>
      <c r="AM1423">
        <f ca="1">+IF(COUNTIFS(AM$4:AM1422,1,$Q$4:$Q1422,$Q1423)=1,0,IF(U1423*AD1423&lt;$AO$1,1,0))</f>
        <v>0</v>
      </c>
      <c r="AN1423">
        <f ca="1">+IF(COUNTIFS(AN$4:AN1422,1,$Q$4:$Q1422,$Q1423)=1,0,IF(V1423*AE1423&lt;$AO$1,1,0))</f>
        <v>0</v>
      </c>
      <c r="AO1423">
        <f ca="1">+IF(COUNTIFS(AO$4:AO1422,1,$Q$4:$Q1422,$Q1423)=1,0,IF(W1423*AF1423&lt;$AO$1,1,0))</f>
        <v>0</v>
      </c>
      <c r="AP1423">
        <f ca="1">+IF(COUNTIFS(AP$4:AP1422,1,$Q$4:$Q1422,$Q1423)=1,0,IF(X1423*AG1423&lt;$AO$1,1,0))</f>
        <v>0</v>
      </c>
      <c r="AQ1423">
        <f ca="1">+IF(COUNTIFS(AQ$4:AQ1422,1,$Q$4:$Q1422,$Q1423)=1,0,IF(Y1423*AH1423&lt;$AO$1,1,0))</f>
        <v>0</v>
      </c>
      <c r="AR1423">
        <f ca="1">+IF(COUNTIFS(AR$4:AR1422,1,$Q$4:$Q1422,$Q1423)=1,0,IF(Z1423*AI1423&lt;$AO$1,1,0))</f>
        <v>0</v>
      </c>
      <c r="AS1423">
        <f ca="1">+IF(COUNTIFS(AS$4:AS1422,1,$Q$4:$Q1422,$Q1423)=1,0,IF(AA1423*AJ1423&lt;$AO$1,1,0))</f>
        <v>0</v>
      </c>
      <c r="AT1423">
        <f ca="1">+IF(COUNTIFS(AT$4:AT1422,1,$Q$4:$Q1422,$Q1423)=1,0,IF(AB1423*AK1423&lt;$AO$1,1,0))</f>
        <v>0</v>
      </c>
      <c r="AU1423">
        <f t="shared" ca="1" si="520"/>
        <v>0</v>
      </c>
      <c r="AW1423">
        <f ca="1">1*(COUNTIFS($Q$4:$Q1422,Q1423,AU$4:AU1422,1)&gt;0)</f>
        <v>0</v>
      </c>
      <c r="AX1423" t="str">
        <f t="shared" ca="1" si="530"/>
        <v/>
      </c>
    </row>
    <row r="1424" spans="2:50" x14ac:dyDescent="0.35">
      <c r="B1424">
        <f t="shared" si="521"/>
        <v>1421</v>
      </c>
      <c r="C1424" s="5">
        <f>AVERAGEIFS(TimeSeries!1422:1422,TimeSeries!$1:$1,"&lt;="&amp;C$3,TimeSeries!$1:$1,"&gt;="&amp;C$2)</f>
        <v>134.80000000000001</v>
      </c>
      <c r="D1424" s="5">
        <f>AVERAGEIFS(TimeSeries!1422:1422,TimeSeries!$1:$1,"&lt;="&amp;D$3,TimeSeries!$1:$1,"&gt;="&amp;D$2)</f>
        <v>137.80000000000001</v>
      </c>
      <c r="E1424" s="5">
        <f>AVERAGEIFS(TimeSeries!1422:1422,TimeSeries!$1:$1,"&lt;="&amp;E$3,TimeSeries!$1:$1,"&gt;="&amp;E$2)</f>
        <v>138.5</v>
      </c>
      <c r="F1424" s="5">
        <f>AVERAGEIFS(TimeSeries!1422:1422,TimeSeries!$1:$1,"&lt;="&amp;F$3,TimeSeries!$1:$1,"&gt;="&amp;F$2)</f>
        <v>139.5</v>
      </c>
      <c r="G1424" s="5">
        <f>AVERAGEIFS(TimeSeries!1422:1422,TimeSeries!$1:$1,"&lt;="&amp;G$3,TimeSeries!$1:$1,"&gt;="&amp;G$2)</f>
        <v>134.55000000000001</v>
      </c>
      <c r="H1424" s="5">
        <f>AVERAGEIFS(TimeSeries!1422:1422,TimeSeries!$1:$1,"&lt;="&amp;H$3,TimeSeries!$1:$1,"&gt;="&amp;H$2)</f>
        <v>126.55</v>
      </c>
      <c r="I1424" s="5">
        <f>AVERAGEIFS(TimeSeries!1422:1422,TimeSeries!$1:$1,"&lt;="&amp;I$3,TimeSeries!$1:$1,"&gt;="&amp;I$2)</f>
        <v>123.75</v>
      </c>
      <c r="J1424" s="5">
        <f>AVERAGEIFS(TimeSeries!1422:1422,TimeSeries!$1:$1,"&lt;="&amp;J$3,TimeSeries!$1:$1,"&gt;="&amp;J$2)</f>
        <v>124.5</v>
      </c>
      <c r="K1424" s="5">
        <f>+TimeSeries!I1422</f>
        <v>132.9</v>
      </c>
      <c r="M1424">
        <f t="shared" si="516"/>
        <v>118.19999999999999</v>
      </c>
      <c r="N1424">
        <f t="shared" si="517"/>
        <v>125.625</v>
      </c>
      <c r="O1424">
        <f t="shared" si="519"/>
        <v>0</v>
      </c>
      <c r="P1424">
        <f t="shared" si="518"/>
        <v>0</v>
      </c>
      <c r="Q1424">
        <f>+INDEX(TimeSeries!$A:$ZZ,'TimeSeries - Formatted'!$B1424+1,'TimeSeries - Formatted'!K$1)</f>
        <v>52</v>
      </c>
      <c r="R1424">
        <f>SUM(O$4:O1424)</f>
        <v>69</v>
      </c>
      <c r="S1424">
        <f>SUM(P$4:P1424)</f>
        <v>70</v>
      </c>
      <c r="U1424" s="1">
        <f t="shared" si="531"/>
        <v>8.9820359281438389E-3</v>
      </c>
      <c r="V1424" s="1">
        <f t="shared" si="532"/>
        <v>1.2490815576781999E-2</v>
      </c>
      <c r="W1424" s="1">
        <f t="shared" si="533"/>
        <v>1.2426900584795231E-2</v>
      </c>
      <c r="X1424" s="1">
        <f t="shared" si="534"/>
        <v>8.6767895878523404E-3</v>
      </c>
      <c r="Y1424" s="1">
        <f t="shared" si="535"/>
        <v>3.7299515106303804E-3</v>
      </c>
      <c r="Z1424" s="1">
        <f t="shared" si="536"/>
        <v>3.9666798889330668E-3</v>
      </c>
      <c r="AA1424" s="1">
        <f t="shared" si="537"/>
        <v>1.0204081632652962E-2</v>
      </c>
      <c r="AB1424" s="1">
        <f t="shared" si="538"/>
        <v>1.2195121951219523E-2</v>
      </c>
      <c r="AD1424" s="2">
        <f t="shared" ca="1" si="522"/>
        <v>1</v>
      </c>
      <c r="AE1424" s="2">
        <f t="shared" ca="1" si="523"/>
        <v>1</v>
      </c>
      <c r="AF1424" s="2">
        <f t="shared" ca="1" si="524"/>
        <v>1</v>
      </c>
      <c r="AG1424" s="2">
        <f t="shared" ca="1" si="525"/>
        <v>1</v>
      </c>
      <c r="AH1424" s="2">
        <f t="shared" ca="1" si="526"/>
        <v>1</v>
      </c>
      <c r="AI1424" s="2">
        <f t="shared" ca="1" si="527"/>
        <v>1</v>
      </c>
      <c r="AJ1424" s="2">
        <f t="shared" ca="1" si="528"/>
        <v>1</v>
      </c>
      <c r="AK1424" s="2">
        <f t="shared" ca="1" si="529"/>
        <v>1</v>
      </c>
      <c r="AM1424">
        <f ca="1">+IF(COUNTIFS(AM$4:AM1423,1,$Q$4:$Q1423,$Q1424)=1,0,IF(U1424*AD1424&lt;$AO$1,1,0))</f>
        <v>0</v>
      </c>
      <c r="AN1424">
        <f ca="1">+IF(COUNTIFS(AN$4:AN1423,1,$Q$4:$Q1423,$Q1424)=1,0,IF(V1424*AE1424&lt;$AO$1,1,0))</f>
        <v>0</v>
      </c>
      <c r="AO1424">
        <f ca="1">+IF(COUNTIFS(AO$4:AO1423,1,$Q$4:$Q1423,$Q1424)=1,0,IF(W1424*AF1424&lt;$AO$1,1,0))</f>
        <v>0</v>
      </c>
      <c r="AP1424">
        <f ca="1">+IF(COUNTIFS(AP$4:AP1423,1,$Q$4:$Q1423,$Q1424)=1,0,IF(X1424*AG1424&lt;$AO$1,1,0))</f>
        <v>0</v>
      </c>
      <c r="AQ1424">
        <f ca="1">+IF(COUNTIFS(AQ$4:AQ1423,1,$Q$4:$Q1423,$Q1424)=1,0,IF(Y1424*AH1424&lt;$AO$1,1,0))</f>
        <v>0</v>
      </c>
      <c r="AR1424">
        <f ca="1">+IF(COUNTIFS(AR$4:AR1423,1,$Q$4:$Q1423,$Q1424)=1,0,IF(Z1424*AI1424&lt;$AO$1,1,0))</f>
        <v>0</v>
      </c>
      <c r="AS1424">
        <f ca="1">+IF(COUNTIFS(AS$4:AS1423,1,$Q$4:$Q1423,$Q1424)=1,0,IF(AA1424*AJ1424&lt;$AO$1,1,0))</f>
        <v>0</v>
      </c>
      <c r="AT1424">
        <f ca="1">+IF(COUNTIFS(AT$4:AT1423,1,$Q$4:$Q1423,$Q1424)=1,0,IF(AB1424*AK1424&lt;$AO$1,1,0))</f>
        <v>0</v>
      </c>
      <c r="AU1424">
        <f t="shared" ca="1" si="520"/>
        <v>0</v>
      </c>
      <c r="AW1424">
        <f ca="1">1*(COUNTIFS($Q$4:$Q1423,Q1424,AU$4:AU1423,1)&gt;0)</f>
        <v>0</v>
      </c>
      <c r="AX1424" t="str">
        <f t="shared" ca="1" si="530"/>
        <v/>
      </c>
    </row>
    <row r="1425" spans="2:50" x14ac:dyDescent="0.35">
      <c r="B1425">
        <f t="shared" si="521"/>
        <v>1422</v>
      </c>
      <c r="C1425" s="5">
        <f>AVERAGEIFS(TimeSeries!1423:1423,TimeSeries!$1:$1,"&lt;="&amp;C$3,TimeSeries!$1:$1,"&gt;="&amp;C$2)</f>
        <v>135.30000000000001</v>
      </c>
      <c r="D1425" s="5">
        <f>AVERAGEIFS(TimeSeries!1423:1423,TimeSeries!$1:$1,"&lt;="&amp;D$3,TimeSeries!$1:$1,"&gt;="&amp;D$2)</f>
        <v>139.30000000000001</v>
      </c>
      <c r="E1425" s="5">
        <f>AVERAGEIFS(TimeSeries!1423:1423,TimeSeries!$1:$1,"&lt;="&amp;E$3,TimeSeries!$1:$1,"&gt;="&amp;E$2)</f>
        <v>140.69999999999999</v>
      </c>
      <c r="F1425" s="5">
        <f>AVERAGEIFS(TimeSeries!1423:1423,TimeSeries!$1:$1,"&lt;="&amp;F$3,TimeSeries!$1:$1,"&gt;="&amp;F$2)</f>
        <v>140.69999999999999</v>
      </c>
      <c r="G1425" s="5">
        <f>AVERAGEIFS(TimeSeries!1423:1423,TimeSeries!$1:$1,"&lt;="&amp;G$3,TimeSeries!$1:$1,"&gt;="&amp;G$2)</f>
        <v>135.75</v>
      </c>
      <c r="H1425" s="5">
        <f>AVERAGEIFS(TimeSeries!1423:1423,TimeSeries!$1:$1,"&lt;="&amp;H$3,TimeSeries!$1:$1,"&gt;="&amp;H$2)</f>
        <v>127.75</v>
      </c>
      <c r="I1425" s="5">
        <f>AVERAGEIFS(TimeSeries!1423:1423,TimeSeries!$1:$1,"&lt;="&amp;I$3,TimeSeries!$1:$1,"&gt;="&amp;I$2)</f>
        <v>124.95</v>
      </c>
      <c r="J1425" s="5">
        <f>AVERAGEIFS(TimeSeries!1423:1423,TimeSeries!$1:$1,"&lt;="&amp;J$3,TimeSeries!$1:$1,"&gt;="&amp;J$2)</f>
        <v>125.9</v>
      </c>
      <c r="K1425" s="5">
        <f>+TimeSeries!I1423</f>
        <v>134.17500000000001</v>
      </c>
      <c r="M1425">
        <f t="shared" si="516"/>
        <v>118.19999999999999</v>
      </c>
      <c r="N1425">
        <f t="shared" si="517"/>
        <v>125.625</v>
      </c>
      <c r="O1425">
        <f t="shared" si="519"/>
        <v>0</v>
      </c>
      <c r="P1425">
        <f t="shared" si="518"/>
        <v>0</v>
      </c>
      <c r="Q1425">
        <f>+INDEX(TimeSeries!$A:$ZZ,'TimeSeries - Formatted'!$B1425+1,'TimeSeries - Formatted'!K$1)</f>
        <v>52</v>
      </c>
      <c r="R1425">
        <f>SUM(O$4:O1425)</f>
        <v>69</v>
      </c>
      <c r="S1425">
        <f>SUM(P$4:P1425)</f>
        <v>70</v>
      </c>
      <c r="U1425" s="1">
        <f t="shared" si="531"/>
        <v>3.7091988130564246E-3</v>
      </c>
      <c r="V1425" s="1">
        <f t="shared" si="532"/>
        <v>1.0885341074020394E-2</v>
      </c>
      <c r="W1425" s="1">
        <f t="shared" si="533"/>
        <v>1.5884476534296033E-2</v>
      </c>
      <c r="X1425" s="1">
        <f t="shared" si="534"/>
        <v>8.6021505376343566E-3</v>
      </c>
      <c r="Y1425" s="1">
        <f t="shared" si="535"/>
        <v>8.9186176142697082E-3</v>
      </c>
      <c r="Z1425" s="1">
        <f t="shared" si="536"/>
        <v>9.4824180165942185E-3</v>
      </c>
      <c r="AA1425" s="1">
        <f t="shared" si="537"/>
        <v>9.6969696969697594E-3</v>
      </c>
      <c r="AB1425" s="1">
        <f t="shared" si="538"/>
        <v>1.1244979919678766E-2</v>
      </c>
      <c r="AD1425" s="2">
        <f t="shared" ca="1" si="522"/>
        <v>1</v>
      </c>
      <c r="AE1425" s="2">
        <f t="shared" ca="1" si="523"/>
        <v>1</v>
      </c>
      <c r="AF1425" s="2">
        <f t="shared" ca="1" si="524"/>
        <v>1</v>
      </c>
      <c r="AG1425" s="2">
        <f t="shared" ca="1" si="525"/>
        <v>1</v>
      </c>
      <c r="AH1425" s="2">
        <f t="shared" ca="1" si="526"/>
        <v>1</v>
      </c>
      <c r="AI1425" s="2">
        <f t="shared" ca="1" si="527"/>
        <v>1</v>
      </c>
      <c r="AJ1425" s="2">
        <f t="shared" ca="1" si="528"/>
        <v>1</v>
      </c>
      <c r="AK1425" s="2">
        <f t="shared" ca="1" si="529"/>
        <v>1</v>
      </c>
      <c r="AM1425">
        <f ca="1">+IF(COUNTIFS(AM$4:AM1424,1,$Q$4:$Q1424,$Q1425)=1,0,IF(U1425*AD1425&lt;$AO$1,1,0))</f>
        <v>0</v>
      </c>
      <c r="AN1425">
        <f ca="1">+IF(COUNTIFS(AN$4:AN1424,1,$Q$4:$Q1424,$Q1425)=1,0,IF(V1425*AE1425&lt;$AO$1,1,0))</f>
        <v>0</v>
      </c>
      <c r="AO1425">
        <f ca="1">+IF(COUNTIFS(AO$4:AO1424,1,$Q$4:$Q1424,$Q1425)=1,0,IF(W1425*AF1425&lt;$AO$1,1,0))</f>
        <v>0</v>
      </c>
      <c r="AP1425">
        <f ca="1">+IF(COUNTIFS(AP$4:AP1424,1,$Q$4:$Q1424,$Q1425)=1,0,IF(X1425*AG1425&lt;$AO$1,1,0))</f>
        <v>0</v>
      </c>
      <c r="AQ1425">
        <f ca="1">+IF(COUNTIFS(AQ$4:AQ1424,1,$Q$4:$Q1424,$Q1425)=1,0,IF(Y1425*AH1425&lt;$AO$1,1,0))</f>
        <v>0</v>
      </c>
      <c r="AR1425">
        <f ca="1">+IF(COUNTIFS(AR$4:AR1424,1,$Q$4:$Q1424,$Q1425)=1,0,IF(Z1425*AI1425&lt;$AO$1,1,0))</f>
        <v>0</v>
      </c>
      <c r="AS1425">
        <f ca="1">+IF(COUNTIFS(AS$4:AS1424,1,$Q$4:$Q1424,$Q1425)=1,0,IF(AA1425*AJ1425&lt;$AO$1,1,0))</f>
        <v>0</v>
      </c>
      <c r="AT1425">
        <f ca="1">+IF(COUNTIFS(AT$4:AT1424,1,$Q$4:$Q1424,$Q1425)=1,0,IF(AB1425*AK1425&lt;$AO$1,1,0))</f>
        <v>0</v>
      </c>
      <c r="AU1425">
        <f t="shared" ca="1" si="520"/>
        <v>0</v>
      </c>
      <c r="AW1425">
        <f ca="1">1*(COUNTIFS($Q$4:$Q1424,Q1425,AU$4:AU1424,1)&gt;0)</f>
        <v>0</v>
      </c>
      <c r="AX1425" t="str">
        <f t="shared" ca="1" si="530"/>
        <v/>
      </c>
    </row>
    <row r="1426" spans="2:50" x14ac:dyDescent="0.35">
      <c r="B1426">
        <f t="shared" si="521"/>
        <v>1423</v>
      </c>
      <c r="C1426" s="5">
        <f>AVERAGEIFS(TimeSeries!1424:1424,TimeSeries!$1:$1,"&lt;="&amp;C$3,TimeSeries!$1:$1,"&gt;="&amp;C$2)</f>
        <v>137.9</v>
      </c>
      <c r="D1426" s="5">
        <f>AVERAGEIFS(TimeSeries!1424:1424,TimeSeries!$1:$1,"&lt;="&amp;D$3,TimeSeries!$1:$1,"&gt;="&amp;D$2)</f>
        <v>144.4</v>
      </c>
      <c r="E1426" s="5">
        <f>AVERAGEIFS(TimeSeries!1424:1424,TimeSeries!$1:$1,"&lt;="&amp;E$3,TimeSeries!$1:$1,"&gt;="&amp;E$2)</f>
        <v>146.55000000000001</v>
      </c>
      <c r="F1426" s="5">
        <f>AVERAGEIFS(TimeSeries!1424:1424,TimeSeries!$1:$1,"&lt;="&amp;F$3,TimeSeries!$1:$1,"&gt;="&amp;F$2)</f>
        <v>143.55000000000001</v>
      </c>
      <c r="G1426" s="5">
        <f>AVERAGEIFS(TimeSeries!1424:1424,TimeSeries!$1:$1,"&lt;="&amp;G$3,TimeSeries!$1:$1,"&gt;="&amp;G$2)</f>
        <v>136.44999999999999</v>
      </c>
      <c r="H1426" s="5">
        <f>AVERAGEIFS(TimeSeries!1424:1424,TimeSeries!$1:$1,"&lt;="&amp;H$3,TimeSeries!$1:$1,"&gt;="&amp;H$2)</f>
        <v>129.44999999999999</v>
      </c>
      <c r="I1426" s="5">
        <f>AVERAGEIFS(TimeSeries!1424:1424,TimeSeries!$1:$1,"&lt;="&amp;I$3,TimeSeries!$1:$1,"&gt;="&amp;I$2)</f>
        <v>127.35</v>
      </c>
      <c r="J1426" s="5">
        <f>AVERAGEIFS(TimeSeries!1424:1424,TimeSeries!$1:$1,"&lt;="&amp;J$3,TimeSeries!$1:$1,"&gt;="&amp;J$2)</f>
        <v>128.69999999999999</v>
      </c>
      <c r="K1426" s="5">
        <f>+TimeSeries!I1424</f>
        <v>137.0625</v>
      </c>
      <c r="M1426">
        <f t="shared" si="516"/>
        <v>118.19999999999999</v>
      </c>
      <c r="N1426">
        <f t="shared" si="517"/>
        <v>125.625</v>
      </c>
      <c r="O1426">
        <f t="shared" si="519"/>
        <v>0</v>
      </c>
      <c r="P1426">
        <f t="shared" si="518"/>
        <v>0</v>
      </c>
      <c r="Q1426">
        <f>+INDEX(TimeSeries!$A:$ZZ,'TimeSeries - Formatted'!$B1426+1,'TimeSeries - Formatted'!K$1)</f>
        <v>52</v>
      </c>
      <c r="R1426">
        <f>SUM(O$4:O1426)</f>
        <v>69</v>
      </c>
      <c r="S1426">
        <f>SUM(P$4:P1426)</f>
        <v>70</v>
      </c>
      <c r="U1426" s="1">
        <f t="shared" si="531"/>
        <v>1.921655580192172E-2</v>
      </c>
      <c r="V1426" s="1">
        <f t="shared" si="532"/>
        <v>3.6611629576453586E-2</v>
      </c>
      <c r="W1426" s="1">
        <f t="shared" si="533"/>
        <v>4.1577825159914816E-2</v>
      </c>
      <c r="X1426" s="1">
        <f t="shared" si="534"/>
        <v>2.0255863539445862E-2</v>
      </c>
      <c r="Y1426" s="1">
        <f t="shared" si="535"/>
        <v>5.1565377532227785E-3</v>
      </c>
      <c r="Z1426" s="1">
        <f t="shared" si="536"/>
        <v>1.3307240704500956E-2</v>
      </c>
      <c r="AA1426" s="1">
        <f t="shared" si="537"/>
        <v>1.9207683073229287E-2</v>
      </c>
      <c r="AB1426" s="1">
        <f t="shared" si="538"/>
        <v>2.2239872915011727E-2</v>
      </c>
      <c r="AD1426" s="2">
        <f t="shared" ca="1" si="522"/>
        <v>1</v>
      </c>
      <c r="AE1426" s="2">
        <f t="shared" ca="1" si="523"/>
        <v>1</v>
      </c>
      <c r="AF1426" s="2">
        <f t="shared" ca="1" si="524"/>
        <v>1</v>
      </c>
      <c r="AG1426" s="2">
        <f t="shared" ca="1" si="525"/>
        <v>1</v>
      </c>
      <c r="AH1426" s="2">
        <f t="shared" ca="1" si="526"/>
        <v>1</v>
      </c>
      <c r="AI1426" s="2">
        <f t="shared" ca="1" si="527"/>
        <v>1</v>
      </c>
      <c r="AJ1426" s="2">
        <f t="shared" ca="1" si="528"/>
        <v>1</v>
      </c>
      <c r="AK1426" s="2">
        <f t="shared" ca="1" si="529"/>
        <v>1</v>
      </c>
      <c r="AM1426">
        <f ca="1">+IF(COUNTIFS(AM$4:AM1425,1,$Q$4:$Q1425,$Q1426)=1,0,IF(U1426*AD1426&lt;$AO$1,1,0))</f>
        <v>0</v>
      </c>
      <c r="AN1426">
        <f ca="1">+IF(COUNTIFS(AN$4:AN1425,1,$Q$4:$Q1425,$Q1426)=1,0,IF(V1426*AE1426&lt;$AO$1,1,0))</f>
        <v>0</v>
      </c>
      <c r="AO1426">
        <f ca="1">+IF(COUNTIFS(AO$4:AO1425,1,$Q$4:$Q1425,$Q1426)=1,0,IF(W1426*AF1426&lt;$AO$1,1,0))</f>
        <v>0</v>
      </c>
      <c r="AP1426">
        <f ca="1">+IF(COUNTIFS(AP$4:AP1425,1,$Q$4:$Q1425,$Q1426)=1,0,IF(X1426*AG1426&lt;$AO$1,1,0))</f>
        <v>0</v>
      </c>
      <c r="AQ1426">
        <f ca="1">+IF(COUNTIFS(AQ$4:AQ1425,1,$Q$4:$Q1425,$Q1426)=1,0,IF(Y1426*AH1426&lt;$AO$1,1,0))</f>
        <v>0</v>
      </c>
      <c r="AR1426">
        <f ca="1">+IF(COUNTIFS(AR$4:AR1425,1,$Q$4:$Q1425,$Q1426)=1,0,IF(Z1426*AI1426&lt;$AO$1,1,0))</f>
        <v>0</v>
      </c>
      <c r="AS1426">
        <f ca="1">+IF(COUNTIFS(AS$4:AS1425,1,$Q$4:$Q1425,$Q1426)=1,0,IF(AA1426*AJ1426&lt;$AO$1,1,0))</f>
        <v>0</v>
      </c>
      <c r="AT1426">
        <f ca="1">+IF(COUNTIFS(AT$4:AT1425,1,$Q$4:$Q1425,$Q1426)=1,0,IF(AB1426*AK1426&lt;$AO$1,1,0))</f>
        <v>0</v>
      </c>
      <c r="AU1426">
        <f t="shared" ca="1" si="520"/>
        <v>0</v>
      </c>
      <c r="AW1426">
        <f ca="1">1*(COUNTIFS($Q$4:$Q1425,Q1426,AU$4:AU1425,1)&gt;0)</f>
        <v>0</v>
      </c>
      <c r="AX1426" t="str">
        <f t="shared" ca="1" si="530"/>
        <v/>
      </c>
    </row>
    <row r="1427" spans="2:50" x14ac:dyDescent="0.35">
      <c r="B1427">
        <f t="shared" si="521"/>
        <v>1424</v>
      </c>
      <c r="C1427" s="5">
        <f>AVERAGEIFS(TimeSeries!1425:1425,TimeSeries!$1:$1,"&lt;="&amp;C$3,TimeSeries!$1:$1,"&gt;="&amp;C$2)</f>
        <v>142.05000000000001</v>
      </c>
      <c r="D1427" s="5">
        <f>AVERAGEIFS(TimeSeries!1425:1425,TimeSeries!$1:$1,"&lt;="&amp;D$3,TimeSeries!$1:$1,"&gt;="&amp;D$2)</f>
        <v>144.05000000000001</v>
      </c>
      <c r="E1427" s="5">
        <f>AVERAGEIFS(TimeSeries!1425:1425,TimeSeries!$1:$1,"&lt;="&amp;E$3,TimeSeries!$1:$1,"&gt;="&amp;E$2)</f>
        <v>144.75</v>
      </c>
      <c r="F1427" s="5">
        <f>AVERAGEIFS(TimeSeries!1425:1425,TimeSeries!$1:$1,"&lt;="&amp;F$3,TimeSeries!$1:$1,"&gt;="&amp;F$2)</f>
        <v>146.25</v>
      </c>
      <c r="G1427" s="5">
        <f>AVERAGEIFS(TimeSeries!1425:1425,TimeSeries!$1:$1,"&lt;="&amp;G$3,TimeSeries!$1:$1,"&gt;="&amp;G$2)</f>
        <v>139.9</v>
      </c>
      <c r="H1427" s="5">
        <f>AVERAGEIFS(TimeSeries!1425:1425,TimeSeries!$1:$1,"&lt;="&amp;H$3,TimeSeries!$1:$1,"&gt;="&amp;H$2)</f>
        <v>133.4</v>
      </c>
      <c r="I1427" s="5">
        <f>AVERAGEIFS(TimeSeries!1425:1425,TimeSeries!$1:$1,"&lt;="&amp;I$3,TimeSeries!$1:$1,"&gt;="&amp;I$2)</f>
        <v>131.25</v>
      </c>
      <c r="J1427" s="5">
        <f>AVERAGEIFS(TimeSeries!1425:1425,TimeSeries!$1:$1,"&lt;="&amp;J$3,TimeSeries!$1:$1,"&gt;="&amp;J$2)</f>
        <v>131.5</v>
      </c>
      <c r="K1427" s="5">
        <f>+TimeSeries!I1425</f>
        <v>139.48750000000001</v>
      </c>
      <c r="M1427">
        <f t="shared" si="516"/>
        <v>118.19999999999999</v>
      </c>
      <c r="N1427">
        <f t="shared" si="517"/>
        <v>125.625</v>
      </c>
      <c r="O1427">
        <f t="shared" si="519"/>
        <v>0</v>
      </c>
      <c r="P1427">
        <f t="shared" si="518"/>
        <v>0</v>
      </c>
      <c r="Q1427">
        <f>+INDEX(TimeSeries!$A:$ZZ,'TimeSeries - Formatted'!$B1427+1,'TimeSeries - Formatted'!K$1)</f>
        <v>52</v>
      </c>
      <c r="R1427">
        <f>SUM(O$4:O1427)</f>
        <v>69</v>
      </c>
      <c r="S1427">
        <f>SUM(P$4:P1427)</f>
        <v>70</v>
      </c>
      <c r="U1427" s="1">
        <f t="shared" si="531"/>
        <v>3.0094271211022594E-2</v>
      </c>
      <c r="V1427" s="1">
        <f t="shared" si="532"/>
        <v>-2.4238227146814451E-3</v>
      </c>
      <c r="W1427" s="1">
        <f t="shared" si="533"/>
        <v>-1.2282497441146401E-2</v>
      </c>
      <c r="X1427" s="1">
        <f t="shared" si="534"/>
        <v>1.8808777429466961E-2</v>
      </c>
      <c r="Y1427" s="1">
        <f t="shared" si="535"/>
        <v>2.5283986808354753E-2</v>
      </c>
      <c r="Z1427" s="1">
        <f t="shared" si="536"/>
        <v>3.0513711857860226E-2</v>
      </c>
      <c r="AA1427" s="1">
        <f t="shared" si="537"/>
        <v>3.0624263839811539E-2</v>
      </c>
      <c r="AB1427" s="1">
        <f t="shared" si="538"/>
        <v>2.1756021756021759E-2</v>
      </c>
      <c r="AD1427" s="2">
        <f t="shared" ca="1" si="522"/>
        <v>1</v>
      </c>
      <c r="AE1427" s="2">
        <f t="shared" ca="1" si="523"/>
        <v>1</v>
      </c>
      <c r="AF1427" s="2">
        <f t="shared" ca="1" si="524"/>
        <v>1</v>
      </c>
      <c r="AG1427" s="2">
        <f t="shared" ca="1" si="525"/>
        <v>1</v>
      </c>
      <c r="AH1427" s="2">
        <f t="shared" ca="1" si="526"/>
        <v>1</v>
      </c>
      <c r="AI1427" s="2">
        <f t="shared" ca="1" si="527"/>
        <v>1</v>
      </c>
      <c r="AJ1427" s="2">
        <f t="shared" ca="1" si="528"/>
        <v>1</v>
      </c>
      <c r="AK1427" s="2">
        <f t="shared" ca="1" si="529"/>
        <v>1</v>
      </c>
      <c r="AM1427">
        <f ca="1">+IF(COUNTIFS(AM$4:AM1426,1,$Q$4:$Q1426,$Q1427)=1,0,IF(U1427*AD1427&lt;$AO$1,1,0))</f>
        <v>0</v>
      </c>
      <c r="AN1427">
        <f ca="1">+IF(COUNTIFS(AN$4:AN1426,1,$Q$4:$Q1426,$Q1427)=1,0,IF(V1427*AE1427&lt;$AO$1,1,0))</f>
        <v>0</v>
      </c>
      <c r="AO1427">
        <f ca="1">+IF(COUNTIFS(AO$4:AO1426,1,$Q$4:$Q1426,$Q1427)=1,0,IF(W1427*AF1427&lt;$AO$1,1,0))</f>
        <v>0</v>
      </c>
      <c r="AP1427">
        <f ca="1">+IF(COUNTIFS(AP$4:AP1426,1,$Q$4:$Q1426,$Q1427)=1,0,IF(X1427*AG1427&lt;$AO$1,1,0))</f>
        <v>0</v>
      </c>
      <c r="AQ1427">
        <f ca="1">+IF(COUNTIFS(AQ$4:AQ1426,1,$Q$4:$Q1426,$Q1427)=1,0,IF(Y1427*AH1427&lt;$AO$1,1,0))</f>
        <v>0</v>
      </c>
      <c r="AR1427">
        <f ca="1">+IF(COUNTIFS(AR$4:AR1426,1,$Q$4:$Q1426,$Q1427)=1,0,IF(Z1427*AI1427&lt;$AO$1,1,0))</f>
        <v>0</v>
      </c>
      <c r="AS1427">
        <f ca="1">+IF(COUNTIFS(AS$4:AS1426,1,$Q$4:$Q1426,$Q1427)=1,0,IF(AA1427*AJ1427&lt;$AO$1,1,0))</f>
        <v>0</v>
      </c>
      <c r="AT1427">
        <f ca="1">+IF(COUNTIFS(AT$4:AT1426,1,$Q$4:$Q1426,$Q1427)=1,0,IF(AB1427*AK1427&lt;$AO$1,1,0))</f>
        <v>0</v>
      </c>
      <c r="AU1427">
        <f t="shared" ca="1" si="520"/>
        <v>0</v>
      </c>
      <c r="AW1427">
        <f ca="1">1*(COUNTIFS($Q$4:$Q1426,Q1427,AU$4:AU1426,1)&gt;0)</f>
        <v>0</v>
      </c>
      <c r="AX1427" t="str">
        <f t="shared" ca="1" si="530"/>
        <v/>
      </c>
    </row>
    <row r="1428" spans="2:50" x14ac:dyDescent="0.35">
      <c r="B1428">
        <f t="shared" si="521"/>
        <v>1425</v>
      </c>
      <c r="C1428" s="5">
        <f>AVERAGEIFS(TimeSeries!1426:1426,TimeSeries!$1:$1,"&lt;="&amp;C$3,TimeSeries!$1:$1,"&gt;="&amp;C$2)</f>
        <v>138.30000000000001</v>
      </c>
      <c r="D1428" s="5">
        <f>AVERAGEIFS(TimeSeries!1426:1426,TimeSeries!$1:$1,"&lt;="&amp;D$3,TimeSeries!$1:$1,"&gt;="&amp;D$2)</f>
        <v>134.80000000000001</v>
      </c>
      <c r="E1428" s="5">
        <f>AVERAGEIFS(TimeSeries!1426:1426,TimeSeries!$1:$1,"&lt;="&amp;E$3,TimeSeries!$1:$1,"&gt;="&amp;E$2)</f>
        <v>134.80000000000001</v>
      </c>
      <c r="F1428" s="5">
        <f>AVERAGEIFS(TimeSeries!1426:1426,TimeSeries!$1:$1,"&lt;="&amp;F$3,TimeSeries!$1:$1,"&gt;="&amp;F$2)</f>
        <v>139.30000000000001</v>
      </c>
      <c r="G1428" s="5">
        <f>AVERAGEIFS(TimeSeries!1426:1426,TimeSeries!$1:$1,"&lt;="&amp;G$3,TimeSeries!$1:$1,"&gt;="&amp;G$2)</f>
        <v>138.6</v>
      </c>
      <c r="H1428" s="5">
        <f>AVERAGEIFS(TimeSeries!1426:1426,TimeSeries!$1:$1,"&lt;="&amp;H$3,TimeSeries!$1:$1,"&gt;="&amp;H$2)</f>
        <v>134.6</v>
      </c>
      <c r="I1428" s="5">
        <f>AVERAGEIFS(TimeSeries!1426:1426,TimeSeries!$1:$1,"&lt;="&amp;I$3,TimeSeries!$1:$1,"&gt;="&amp;I$2)</f>
        <v>132.44999999999999</v>
      </c>
      <c r="J1428" s="5">
        <f>AVERAGEIFS(TimeSeries!1426:1426,TimeSeries!$1:$1,"&lt;="&amp;J$3,TimeSeries!$1:$1,"&gt;="&amp;J$2)</f>
        <v>132.9</v>
      </c>
      <c r="K1428" s="5">
        <f>+TimeSeries!I1426</f>
        <v>136.03749999999999</v>
      </c>
      <c r="M1428">
        <f t="shared" si="516"/>
        <v>118.19999999999999</v>
      </c>
      <c r="N1428">
        <f t="shared" si="517"/>
        <v>125.625</v>
      </c>
      <c r="O1428">
        <f t="shared" si="519"/>
        <v>0</v>
      </c>
      <c r="P1428">
        <f t="shared" si="518"/>
        <v>0</v>
      </c>
      <c r="Q1428">
        <f>+INDEX(TimeSeries!$A:$ZZ,'TimeSeries - Formatted'!$B1428+1,'TimeSeries - Formatted'!K$1)</f>
        <v>52</v>
      </c>
      <c r="R1428">
        <f>SUM(O$4:O1428)</f>
        <v>69</v>
      </c>
      <c r="S1428">
        <f>SUM(P$4:P1428)</f>
        <v>70</v>
      </c>
      <c r="U1428" s="1">
        <f t="shared" si="531"/>
        <v>-2.6399155227032733E-2</v>
      </c>
      <c r="V1428" s="1">
        <f t="shared" si="532"/>
        <v>-6.6481994459833715E-2</v>
      </c>
      <c r="W1428" s="1">
        <f t="shared" si="533"/>
        <v>-8.017741385192767E-2</v>
      </c>
      <c r="X1428" s="1">
        <f t="shared" si="534"/>
        <v>-4.7521367521367486E-2</v>
      </c>
      <c r="Y1428" s="1">
        <f t="shared" si="535"/>
        <v>-9.2923516797713823E-3</v>
      </c>
      <c r="Z1428" s="1">
        <f t="shared" si="536"/>
        <v>8.9955022488754643E-3</v>
      </c>
      <c r="AA1428" s="1">
        <f t="shared" si="537"/>
        <v>9.1428571428571193E-3</v>
      </c>
      <c r="AB1428" s="1">
        <f t="shared" si="538"/>
        <v>1.0646387832699666E-2</v>
      </c>
      <c r="AD1428" s="2">
        <f t="shared" ca="1" si="522"/>
        <v>1</v>
      </c>
      <c r="AE1428" s="2">
        <f t="shared" ca="1" si="523"/>
        <v>1</v>
      </c>
      <c r="AF1428" s="2">
        <f t="shared" ca="1" si="524"/>
        <v>1</v>
      </c>
      <c r="AG1428" s="2">
        <f t="shared" ca="1" si="525"/>
        <v>1</v>
      </c>
      <c r="AH1428" s="2">
        <f t="shared" ca="1" si="526"/>
        <v>1</v>
      </c>
      <c r="AI1428" s="2">
        <f t="shared" ca="1" si="527"/>
        <v>1</v>
      </c>
      <c r="AJ1428" s="2">
        <f t="shared" ca="1" si="528"/>
        <v>1</v>
      </c>
      <c r="AK1428" s="2">
        <f t="shared" ca="1" si="529"/>
        <v>1</v>
      </c>
      <c r="AM1428">
        <f ca="1">+IF(COUNTIFS(AM$4:AM1427,1,$Q$4:$Q1427,$Q1428)=1,0,IF(U1428*AD1428&lt;$AO$1,1,0))</f>
        <v>0</v>
      </c>
      <c r="AN1428">
        <f ca="1">+IF(COUNTIFS(AN$4:AN1427,1,$Q$4:$Q1427,$Q1428)=1,0,IF(V1428*AE1428&lt;$AO$1,1,0))</f>
        <v>0</v>
      </c>
      <c r="AO1428">
        <f ca="1">+IF(COUNTIFS(AO$4:AO1427,1,$Q$4:$Q1427,$Q1428)=1,0,IF(W1428*AF1428&lt;$AO$1,1,0))</f>
        <v>0</v>
      </c>
      <c r="AP1428">
        <f ca="1">+IF(COUNTIFS(AP$4:AP1427,1,$Q$4:$Q1427,$Q1428)=1,0,IF(X1428*AG1428&lt;$AO$1,1,0))</f>
        <v>0</v>
      </c>
      <c r="AQ1428">
        <f ca="1">+IF(COUNTIFS(AQ$4:AQ1427,1,$Q$4:$Q1427,$Q1428)=1,0,IF(Y1428*AH1428&lt;$AO$1,1,0))</f>
        <v>0</v>
      </c>
      <c r="AR1428">
        <f ca="1">+IF(COUNTIFS(AR$4:AR1427,1,$Q$4:$Q1427,$Q1428)=1,0,IF(Z1428*AI1428&lt;$AO$1,1,0))</f>
        <v>0</v>
      </c>
      <c r="AS1428">
        <f ca="1">+IF(COUNTIFS(AS$4:AS1427,1,$Q$4:$Q1427,$Q1428)=1,0,IF(AA1428*AJ1428&lt;$AO$1,1,0))</f>
        <v>0</v>
      </c>
      <c r="AT1428">
        <f ca="1">+IF(COUNTIFS(AT$4:AT1427,1,$Q$4:$Q1427,$Q1428)=1,0,IF(AB1428*AK1428&lt;$AO$1,1,0))</f>
        <v>0</v>
      </c>
      <c r="AU1428">
        <f t="shared" ca="1" si="520"/>
        <v>0</v>
      </c>
      <c r="AW1428">
        <f ca="1">1*(COUNTIFS($Q$4:$Q1427,Q1428,AU$4:AU1427,1)&gt;0)</f>
        <v>0</v>
      </c>
      <c r="AX1428" t="str">
        <f t="shared" ca="1" si="530"/>
        <v/>
      </c>
    </row>
    <row r="1429" spans="2:50" x14ac:dyDescent="0.35">
      <c r="B1429">
        <f t="shared" si="521"/>
        <v>1426</v>
      </c>
      <c r="C1429" s="5">
        <f>AVERAGEIFS(TimeSeries!1427:1427,TimeSeries!$1:$1,"&lt;="&amp;C$3,TimeSeries!$1:$1,"&gt;="&amp;C$2)</f>
        <v>128.65</v>
      </c>
      <c r="D1429" s="5">
        <f>AVERAGEIFS(TimeSeries!1427:1427,TimeSeries!$1:$1,"&lt;="&amp;D$3,TimeSeries!$1:$1,"&gt;="&amp;D$2)</f>
        <v>125.15</v>
      </c>
      <c r="E1429" s="5">
        <f>AVERAGEIFS(TimeSeries!1427:1427,TimeSeries!$1:$1,"&lt;="&amp;E$3,TimeSeries!$1:$1,"&gt;="&amp;E$2)</f>
        <v>125.15</v>
      </c>
      <c r="F1429" s="5">
        <f>AVERAGEIFS(TimeSeries!1427:1427,TimeSeries!$1:$1,"&lt;="&amp;F$3,TimeSeries!$1:$1,"&gt;="&amp;F$2)</f>
        <v>131.15</v>
      </c>
      <c r="G1429" s="5">
        <f>AVERAGEIFS(TimeSeries!1427:1427,TimeSeries!$1:$1,"&lt;="&amp;G$3,TimeSeries!$1:$1,"&gt;="&amp;G$2)</f>
        <v>132.55000000000001</v>
      </c>
      <c r="H1429" s="5">
        <f>AVERAGEIFS(TimeSeries!1427:1427,TimeSeries!$1:$1,"&lt;="&amp;H$3,TimeSeries!$1:$1,"&gt;="&amp;H$2)</f>
        <v>126.55</v>
      </c>
      <c r="I1429" s="5">
        <f>AVERAGEIFS(TimeSeries!1427:1427,TimeSeries!$1:$1,"&lt;="&amp;I$3,TimeSeries!$1:$1,"&gt;="&amp;I$2)</f>
        <v>123.75</v>
      </c>
      <c r="J1429" s="5">
        <f>AVERAGEIFS(TimeSeries!1427:1427,TimeSeries!$1:$1,"&lt;="&amp;J$3,TimeSeries!$1:$1,"&gt;="&amp;J$2)</f>
        <v>124.5</v>
      </c>
      <c r="K1429" s="5">
        <f>+TimeSeries!I1427</f>
        <v>127.52500000000001</v>
      </c>
      <c r="M1429">
        <f t="shared" si="516"/>
        <v>118.19999999999999</v>
      </c>
      <c r="N1429">
        <f t="shared" si="517"/>
        <v>125.625</v>
      </c>
      <c r="O1429">
        <f t="shared" si="519"/>
        <v>0</v>
      </c>
      <c r="P1429">
        <f t="shared" si="518"/>
        <v>0</v>
      </c>
      <c r="Q1429">
        <f>+INDEX(TimeSeries!$A:$ZZ,'TimeSeries - Formatted'!$B1429+1,'TimeSeries - Formatted'!K$1)</f>
        <v>52</v>
      </c>
      <c r="R1429">
        <f>SUM(O$4:O1429)</f>
        <v>69</v>
      </c>
      <c r="S1429">
        <f>SUM(P$4:P1429)</f>
        <v>70</v>
      </c>
      <c r="U1429" s="1">
        <f t="shared" si="531"/>
        <v>-9.4332981344597E-2</v>
      </c>
      <c r="V1429" s="1">
        <f t="shared" si="532"/>
        <v>-0.13331024930747926</v>
      </c>
      <c r="W1429" s="1">
        <f t="shared" si="533"/>
        <v>-0.14602524735585132</v>
      </c>
      <c r="X1429" s="1">
        <f t="shared" si="534"/>
        <v>-0.10324786324786317</v>
      </c>
      <c r="Y1429" s="1">
        <f t="shared" si="535"/>
        <v>-5.2537526804860568E-2</v>
      </c>
      <c r="Z1429" s="1">
        <f t="shared" si="536"/>
        <v>-5.9806835066864794E-2</v>
      </c>
      <c r="AA1429" s="1">
        <f t="shared" si="537"/>
        <v>-6.5685164212910485E-2</v>
      </c>
      <c r="AB1429" s="1">
        <f t="shared" si="538"/>
        <v>-6.3205417607223535E-2</v>
      </c>
      <c r="AD1429" s="2">
        <f t="shared" ca="1" si="522"/>
        <v>1</v>
      </c>
      <c r="AE1429" s="2">
        <f t="shared" ca="1" si="523"/>
        <v>1</v>
      </c>
      <c r="AF1429" s="2">
        <f t="shared" ca="1" si="524"/>
        <v>1</v>
      </c>
      <c r="AG1429" s="2">
        <f t="shared" ca="1" si="525"/>
        <v>1</v>
      </c>
      <c r="AH1429" s="2">
        <f t="shared" ca="1" si="526"/>
        <v>1</v>
      </c>
      <c r="AI1429" s="2">
        <f t="shared" ca="1" si="527"/>
        <v>1</v>
      </c>
      <c r="AJ1429" s="2">
        <f t="shared" ca="1" si="528"/>
        <v>1</v>
      </c>
      <c r="AK1429" s="2">
        <f t="shared" ca="1" si="529"/>
        <v>1</v>
      </c>
      <c r="AM1429">
        <f ca="1">+IF(COUNTIFS(AM$4:AM1428,1,$Q$4:$Q1428,$Q1429)=1,0,IF(U1429*AD1429&lt;$AO$1,1,0))</f>
        <v>0</v>
      </c>
      <c r="AN1429">
        <f ca="1">+IF(COUNTIFS(AN$4:AN1428,1,$Q$4:$Q1428,$Q1429)=1,0,IF(V1429*AE1429&lt;$AO$1,1,0))</f>
        <v>1</v>
      </c>
      <c r="AO1429">
        <f ca="1">+IF(COUNTIFS(AO$4:AO1428,1,$Q$4:$Q1428,$Q1429)=1,0,IF(W1429*AF1429&lt;$AO$1,1,0))</f>
        <v>1</v>
      </c>
      <c r="AP1429">
        <f ca="1">+IF(COUNTIFS(AP$4:AP1428,1,$Q$4:$Q1428,$Q1429)=1,0,IF(X1429*AG1429&lt;$AO$1,1,0))</f>
        <v>1</v>
      </c>
      <c r="AQ1429">
        <f ca="1">+IF(COUNTIFS(AQ$4:AQ1428,1,$Q$4:$Q1428,$Q1429)=1,0,IF(Y1429*AH1429&lt;$AO$1,1,0))</f>
        <v>0</v>
      </c>
      <c r="AR1429">
        <f ca="1">+IF(COUNTIFS(AR$4:AR1428,1,$Q$4:$Q1428,$Q1429)=1,0,IF(Z1429*AI1429&lt;$AO$1,1,0))</f>
        <v>0</v>
      </c>
      <c r="AS1429">
        <f ca="1">+IF(COUNTIFS(AS$4:AS1428,1,$Q$4:$Q1428,$Q1429)=1,0,IF(AA1429*AJ1429&lt;$AO$1,1,0))</f>
        <v>0</v>
      </c>
      <c r="AT1429">
        <f ca="1">+IF(COUNTIFS(AT$4:AT1428,1,$Q$4:$Q1428,$Q1429)=1,0,IF(AB1429*AK1429&lt;$AO$1,1,0))</f>
        <v>0</v>
      </c>
      <c r="AU1429">
        <f t="shared" ca="1" si="520"/>
        <v>1</v>
      </c>
      <c r="AW1429">
        <f ca="1">1*(COUNTIFS($Q$4:$Q1428,Q1429,AU$4:AU1428,1)&gt;0)</f>
        <v>0</v>
      </c>
      <c r="AX1429">
        <f t="shared" ca="1" si="530"/>
        <v>135</v>
      </c>
    </row>
    <row r="1430" spans="2:50" x14ac:dyDescent="0.35">
      <c r="B1430">
        <f t="shared" si="521"/>
        <v>1427</v>
      </c>
      <c r="C1430" s="5">
        <f>AVERAGEIFS(TimeSeries!1428:1428,TimeSeries!$1:$1,"&lt;="&amp;C$3,TimeSeries!$1:$1,"&gt;="&amp;C$2)</f>
        <v>119.6</v>
      </c>
      <c r="D1430" s="5">
        <f>AVERAGEIFS(TimeSeries!1428:1428,TimeSeries!$1:$1,"&lt;="&amp;D$3,TimeSeries!$1:$1,"&gt;="&amp;D$2)</f>
        <v>121.1</v>
      </c>
      <c r="E1430" s="5">
        <f>AVERAGEIFS(TimeSeries!1428:1428,TimeSeries!$1:$1,"&lt;="&amp;E$3,TimeSeries!$1:$1,"&gt;="&amp;E$2)</f>
        <v>121.8</v>
      </c>
      <c r="F1430" s="5">
        <f>AVERAGEIFS(TimeSeries!1428:1428,TimeSeries!$1:$1,"&lt;="&amp;F$3,TimeSeries!$1:$1,"&gt;="&amp;F$2)</f>
        <v>122.8</v>
      </c>
      <c r="G1430" s="5">
        <f>AVERAGEIFS(TimeSeries!1428:1428,TimeSeries!$1:$1,"&lt;="&amp;G$3,TimeSeries!$1:$1,"&gt;="&amp;G$2)</f>
        <v>122.1</v>
      </c>
      <c r="H1430" s="5">
        <f>AVERAGEIFS(TimeSeries!1428:1428,TimeSeries!$1:$1,"&lt;="&amp;H$3,TimeSeries!$1:$1,"&gt;="&amp;H$2)</f>
        <v>116.6</v>
      </c>
      <c r="I1430" s="5">
        <f>AVERAGEIFS(TimeSeries!1428:1428,TimeSeries!$1:$1,"&lt;="&amp;I$3,TimeSeries!$1:$1,"&gt;="&amp;I$2)</f>
        <v>116.6</v>
      </c>
      <c r="J1430" s="5">
        <f>AVERAGEIFS(TimeSeries!1428:1428,TimeSeries!$1:$1,"&lt;="&amp;J$3,TimeSeries!$1:$1,"&gt;="&amp;J$2)</f>
        <v>120.2</v>
      </c>
      <c r="K1430" s="5">
        <f>+TimeSeries!I1428</f>
        <v>120.02499999999999</v>
      </c>
      <c r="M1430">
        <f t="shared" si="516"/>
        <v>118.19999999999999</v>
      </c>
      <c r="N1430">
        <f t="shared" si="517"/>
        <v>125.625</v>
      </c>
      <c r="O1430">
        <f t="shared" si="519"/>
        <v>0</v>
      </c>
      <c r="P1430">
        <f t="shared" si="518"/>
        <v>0</v>
      </c>
      <c r="Q1430">
        <f>+INDEX(TimeSeries!$A:$ZZ,'TimeSeries - Formatted'!$B1430+1,'TimeSeries - Formatted'!K$1)</f>
        <v>52</v>
      </c>
      <c r="R1430">
        <f>SUM(O$4:O1430)</f>
        <v>69</v>
      </c>
      <c r="S1430">
        <f>SUM(P$4:P1430)</f>
        <v>70</v>
      </c>
      <c r="U1430" s="1">
        <f t="shared" si="531"/>
        <v>-0.15804294262583607</v>
      </c>
      <c r="V1430" s="1">
        <f t="shared" si="532"/>
        <v>-0.16135734072022168</v>
      </c>
      <c r="W1430" s="1">
        <f t="shared" si="533"/>
        <v>-0.16888433981576267</v>
      </c>
      <c r="X1430" s="1">
        <f t="shared" si="534"/>
        <v>-0.16034188034188035</v>
      </c>
      <c r="Y1430" s="1">
        <f t="shared" si="535"/>
        <v>-0.12723373838456042</v>
      </c>
      <c r="Z1430" s="1">
        <f t="shared" si="536"/>
        <v>-0.13372956909361067</v>
      </c>
      <c r="AA1430" s="1">
        <f t="shared" si="537"/>
        <v>-0.11966779916949788</v>
      </c>
      <c r="AB1430" s="1">
        <f t="shared" si="538"/>
        <v>-9.5560571858540277E-2</v>
      </c>
      <c r="AD1430" s="2">
        <f t="shared" ca="1" si="522"/>
        <v>1</v>
      </c>
      <c r="AE1430" s="2">
        <f t="shared" ca="1" si="523"/>
        <v>1</v>
      </c>
      <c r="AF1430" s="2">
        <f t="shared" ca="1" si="524"/>
        <v>1</v>
      </c>
      <c r="AG1430" s="2">
        <f t="shared" ca="1" si="525"/>
        <v>1</v>
      </c>
      <c r="AH1430" s="2">
        <f t="shared" ca="1" si="526"/>
        <v>1</v>
      </c>
      <c r="AI1430" s="2">
        <f t="shared" ca="1" si="527"/>
        <v>1</v>
      </c>
      <c r="AJ1430" s="2">
        <f t="shared" ca="1" si="528"/>
        <v>1</v>
      </c>
      <c r="AK1430" s="2">
        <f t="shared" ca="1" si="529"/>
        <v>1</v>
      </c>
      <c r="AM1430">
        <f ca="1">+IF(COUNTIFS(AM$4:AM1429,1,$Q$4:$Q1429,$Q1430)=1,0,IF(U1430*AD1430&lt;$AO$1,1,0))</f>
        <v>1</v>
      </c>
      <c r="AN1430">
        <f ca="1">+IF(COUNTIFS(AN$4:AN1429,1,$Q$4:$Q1429,$Q1430)=1,0,IF(V1430*AE1430&lt;$AO$1,1,0))</f>
        <v>0</v>
      </c>
      <c r="AO1430">
        <f ca="1">+IF(COUNTIFS(AO$4:AO1429,1,$Q$4:$Q1429,$Q1430)=1,0,IF(W1430*AF1430&lt;$AO$1,1,0))</f>
        <v>0</v>
      </c>
      <c r="AP1430">
        <f ca="1">+IF(COUNTIFS(AP$4:AP1429,1,$Q$4:$Q1429,$Q1430)=1,0,IF(X1430*AG1430&lt;$AO$1,1,0))</f>
        <v>0</v>
      </c>
      <c r="AQ1430">
        <f ca="1">+IF(COUNTIFS(AQ$4:AQ1429,1,$Q$4:$Q1429,$Q1430)=1,0,IF(Y1430*AH1430&lt;$AO$1,1,0))</f>
        <v>1</v>
      </c>
      <c r="AR1430">
        <f ca="1">+IF(COUNTIFS(AR$4:AR1429,1,$Q$4:$Q1429,$Q1430)=1,0,IF(Z1430*AI1430&lt;$AO$1,1,0))</f>
        <v>1</v>
      </c>
      <c r="AS1430">
        <f ca="1">+IF(COUNTIFS(AS$4:AS1429,1,$Q$4:$Q1429,$Q1430)=1,0,IF(AA1430*AJ1430&lt;$AO$1,1,0))</f>
        <v>1</v>
      </c>
      <c r="AT1430">
        <f ca="1">+IF(COUNTIFS(AT$4:AT1429,1,$Q$4:$Q1429,$Q1430)=1,0,IF(AB1430*AK1430&lt;$AO$1,1,0))</f>
        <v>0</v>
      </c>
      <c r="AU1430">
        <f t="shared" ca="1" si="520"/>
        <v>1</v>
      </c>
      <c r="AW1430">
        <f ca="1">1*(COUNTIFS($Q$4:$Q1429,Q1430,AU$4:AU1429,1)&gt;0)</f>
        <v>1</v>
      </c>
      <c r="AX1430" t="str">
        <f t="shared" ca="1" si="530"/>
        <v/>
      </c>
    </row>
    <row r="1431" spans="2:50" x14ac:dyDescent="0.35">
      <c r="B1431">
        <f t="shared" si="521"/>
        <v>1428</v>
      </c>
      <c r="C1431" s="5">
        <f>AVERAGEIFS(TimeSeries!1429:1429,TimeSeries!$1:$1,"&lt;="&amp;C$3,TimeSeries!$1:$1,"&gt;="&amp;C$2)</f>
        <v>116.4</v>
      </c>
      <c r="D1431" s="5">
        <f>AVERAGEIFS(TimeSeries!1429:1429,TimeSeries!$1:$1,"&lt;="&amp;D$3,TimeSeries!$1:$1,"&gt;="&amp;D$2)</f>
        <v>119.9</v>
      </c>
      <c r="E1431" s="5">
        <f>AVERAGEIFS(TimeSeries!1429:1429,TimeSeries!$1:$1,"&lt;="&amp;E$3,TimeSeries!$1:$1,"&gt;="&amp;E$2)</f>
        <v>120.6</v>
      </c>
      <c r="F1431" s="5">
        <f>AVERAGEIFS(TimeSeries!1429:1429,TimeSeries!$1:$1,"&lt;="&amp;F$3,TimeSeries!$1:$1,"&gt;="&amp;F$2)</f>
        <v>122.1</v>
      </c>
      <c r="G1431" s="5">
        <f>AVERAGEIFS(TimeSeries!1429:1429,TimeSeries!$1:$1,"&lt;="&amp;G$3,TimeSeries!$1:$1,"&gt;="&amp;G$2)</f>
        <v>122.1</v>
      </c>
      <c r="H1431" s="5">
        <f>AVERAGEIFS(TimeSeries!1429:1429,TimeSeries!$1:$1,"&lt;="&amp;H$3,TimeSeries!$1:$1,"&gt;="&amp;H$2)</f>
        <v>113.6</v>
      </c>
      <c r="I1431" s="5">
        <f>AVERAGEIFS(TimeSeries!1429:1429,TimeSeries!$1:$1,"&lt;="&amp;I$3,TimeSeries!$1:$1,"&gt;="&amp;I$2)</f>
        <v>109.35</v>
      </c>
      <c r="J1431" s="5">
        <f>AVERAGEIFS(TimeSeries!1429:1429,TimeSeries!$1:$1,"&lt;="&amp;J$3,TimeSeries!$1:$1,"&gt;="&amp;J$2)</f>
        <v>111.7</v>
      </c>
      <c r="K1431" s="5">
        <f>+TimeSeries!I1429</f>
        <v>117.1125</v>
      </c>
      <c r="M1431">
        <f t="shared" si="516"/>
        <v>117.72187500000001</v>
      </c>
      <c r="N1431">
        <f t="shared" si="517"/>
        <v>125.625</v>
      </c>
      <c r="O1431">
        <f t="shared" si="519"/>
        <v>0</v>
      </c>
      <c r="P1431">
        <f t="shared" si="518"/>
        <v>0</v>
      </c>
      <c r="Q1431">
        <f>+INDEX(TimeSeries!$A:$ZZ,'TimeSeries - Formatted'!$B1431+1,'TimeSeries - Formatted'!K$1)</f>
        <v>52</v>
      </c>
      <c r="R1431">
        <f>SUM(O$4:O1431)</f>
        <v>69</v>
      </c>
      <c r="S1431">
        <f>SUM(P$4:P1431)</f>
        <v>70</v>
      </c>
      <c r="U1431" s="1">
        <f t="shared" si="531"/>
        <v>-0.18057022175290394</v>
      </c>
      <c r="V1431" s="1">
        <f t="shared" si="532"/>
        <v>-0.16966759002770082</v>
      </c>
      <c r="W1431" s="1">
        <f t="shared" si="533"/>
        <v>-0.1770726714431935</v>
      </c>
      <c r="X1431" s="1">
        <f t="shared" si="534"/>
        <v>-0.16512820512820514</v>
      </c>
      <c r="Y1431" s="1">
        <f t="shared" si="535"/>
        <v>-0.12723373838456042</v>
      </c>
      <c r="Z1431" s="1">
        <f t="shared" si="536"/>
        <v>-0.15601783060921248</v>
      </c>
      <c r="AA1431" s="1">
        <f t="shared" si="537"/>
        <v>-0.17440543601359004</v>
      </c>
      <c r="AB1431" s="1">
        <f t="shared" si="538"/>
        <v>-0.15951843491346884</v>
      </c>
      <c r="AD1431" s="2">
        <f t="shared" ca="1" si="522"/>
        <v>1</v>
      </c>
      <c r="AE1431" s="2">
        <f t="shared" ca="1" si="523"/>
        <v>1</v>
      </c>
      <c r="AF1431" s="2">
        <f t="shared" ca="1" si="524"/>
        <v>1</v>
      </c>
      <c r="AG1431" s="2">
        <f t="shared" ca="1" si="525"/>
        <v>1</v>
      </c>
      <c r="AH1431" s="2">
        <f t="shared" ca="1" si="526"/>
        <v>1</v>
      </c>
      <c r="AI1431" s="2">
        <f t="shared" ca="1" si="527"/>
        <v>1</v>
      </c>
      <c r="AJ1431" s="2">
        <f t="shared" ca="1" si="528"/>
        <v>1</v>
      </c>
      <c r="AK1431" s="2">
        <f t="shared" ca="1" si="529"/>
        <v>1</v>
      </c>
      <c r="AM1431">
        <f ca="1">+IF(COUNTIFS(AM$4:AM1430,1,$Q$4:$Q1430,$Q1431)=1,0,IF(U1431*AD1431&lt;$AO$1,1,0))</f>
        <v>0</v>
      </c>
      <c r="AN1431">
        <f ca="1">+IF(COUNTIFS(AN$4:AN1430,1,$Q$4:$Q1430,$Q1431)=1,0,IF(V1431*AE1431&lt;$AO$1,1,0))</f>
        <v>0</v>
      </c>
      <c r="AO1431">
        <f ca="1">+IF(COUNTIFS(AO$4:AO1430,1,$Q$4:$Q1430,$Q1431)=1,0,IF(W1431*AF1431&lt;$AO$1,1,0))</f>
        <v>0</v>
      </c>
      <c r="AP1431">
        <f ca="1">+IF(COUNTIFS(AP$4:AP1430,1,$Q$4:$Q1430,$Q1431)=1,0,IF(X1431*AG1431&lt;$AO$1,1,0))</f>
        <v>0</v>
      </c>
      <c r="AQ1431">
        <f ca="1">+IF(COUNTIFS(AQ$4:AQ1430,1,$Q$4:$Q1430,$Q1431)=1,0,IF(Y1431*AH1431&lt;$AO$1,1,0))</f>
        <v>0</v>
      </c>
      <c r="AR1431">
        <f ca="1">+IF(COUNTIFS(AR$4:AR1430,1,$Q$4:$Q1430,$Q1431)=1,0,IF(Z1431*AI1431&lt;$AO$1,1,0))</f>
        <v>0</v>
      </c>
      <c r="AS1431">
        <f ca="1">+IF(COUNTIFS(AS$4:AS1430,1,$Q$4:$Q1430,$Q1431)=1,0,IF(AA1431*AJ1431&lt;$AO$1,1,0))</f>
        <v>0</v>
      </c>
      <c r="AT1431">
        <f ca="1">+IF(COUNTIFS(AT$4:AT1430,1,$Q$4:$Q1430,$Q1431)=1,0,IF(AB1431*AK1431&lt;$AO$1,1,0))</f>
        <v>1</v>
      </c>
      <c r="AU1431">
        <f t="shared" ca="1" si="520"/>
        <v>1</v>
      </c>
      <c r="AW1431">
        <f ca="1">1*(COUNTIFS($Q$4:$Q1430,Q1431,AU$4:AU1430,1)&gt;0)</f>
        <v>1</v>
      </c>
      <c r="AX1431" t="str">
        <f t="shared" ca="1" si="530"/>
        <v/>
      </c>
    </row>
    <row r="1432" spans="2:50" x14ac:dyDescent="0.35">
      <c r="B1432">
        <f t="shared" si="521"/>
        <v>1429</v>
      </c>
      <c r="C1432" s="5">
        <f>AVERAGEIFS(TimeSeries!1430:1430,TimeSeries!$1:$1,"&lt;="&amp;C$3,TimeSeries!$1:$1,"&gt;="&amp;C$2)</f>
        <v>115.2</v>
      </c>
      <c r="D1432" s="5">
        <f>AVERAGEIFS(TimeSeries!1430:1430,TimeSeries!$1:$1,"&lt;="&amp;D$3,TimeSeries!$1:$1,"&gt;="&amp;D$2)</f>
        <v>119.2</v>
      </c>
      <c r="E1432" s="5">
        <f>AVERAGEIFS(TimeSeries!1430:1430,TimeSeries!$1:$1,"&lt;="&amp;E$3,TimeSeries!$1:$1,"&gt;="&amp;E$2)</f>
        <v>120.6</v>
      </c>
      <c r="F1432" s="5">
        <f>AVERAGEIFS(TimeSeries!1430:1430,TimeSeries!$1:$1,"&lt;="&amp;F$3,TimeSeries!$1:$1,"&gt;="&amp;F$2)</f>
        <v>120.6</v>
      </c>
      <c r="G1432" s="5">
        <f>AVERAGEIFS(TimeSeries!1430:1430,TimeSeries!$1:$1,"&lt;="&amp;G$3,TimeSeries!$1:$1,"&gt;="&amp;G$2)</f>
        <v>119.9</v>
      </c>
      <c r="H1432" s="5">
        <f>AVERAGEIFS(TimeSeries!1430:1430,TimeSeries!$1:$1,"&lt;="&amp;H$3,TimeSeries!$1:$1,"&gt;="&amp;H$2)</f>
        <v>112.9</v>
      </c>
      <c r="I1432" s="5">
        <f>AVERAGEIFS(TimeSeries!1430:1430,TimeSeries!$1:$1,"&lt;="&amp;I$3,TimeSeries!$1:$1,"&gt;="&amp;I$2)</f>
        <v>110.05</v>
      </c>
      <c r="J1432" s="5">
        <f>AVERAGEIFS(TimeSeries!1430:1430,TimeSeries!$1:$1,"&lt;="&amp;J$3,TimeSeries!$1:$1,"&gt;="&amp;J$2)</f>
        <v>113.1</v>
      </c>
      <c r="K1432" s="5">
        <f>+TimeSeries!I1430</f>
        <v>116.4375</v>
      </c>
      <c r="M1432">
        <f t="shared" si="516"/>
        <v>117.72187500000001</v>
      </c>
      <c r="N1432">
        <f t="shared" si="517"/>
        <v>125.625</v>
      </c>
      <c r="O1432">
        <f t="shared" si="519"/>
        <v>0</v>
      </c>
      <c r="P1432">
        <f t="shared" si="518"/>
        <v>0</v>
      </c>
      <c r="Q1432">
        <f>+INDEX(TimeSeries!$A:$ZZ,'TimeSeries - Formatted'!$B1432+1,'TimeSeries - Formatted'!K$1)</f>
        <v>52</v>
      </c>
      <c r="R1432">
        <f>SUM(O$4:O1432)</f>
        <v>69</v>
      </c>
      <c r="S1432">
        <f>SUM(P$4:P1432)</f>
        <v>70</v>
      </c>
      <c r="U1432" s="1">
        <f t="shared" si="531"/>
        <v>-0.18901795142555444</v>
      </c>
      <c r="V1432" s="1">
        <f t="shared" si="532"/>
        <v>-0.17451523545706371</v>
      </c>
      <c r="W1432" s="1">
        <f t="shared" si="533"/>
        <v>-0.1770726714431935</v>
      </c>
      <c r="X1432" s="1">
        <f t="shared" si="534"/>
        <v>-0.17538461538461547</v>
      </c>
      <c r="Y1432" s="1">
        <f t="shared" si="535"/>
        <v>-0.14295925661186559</v>
      </c>
      <c r="Z1432" s="1">
        <f t="shared" si="536"/>
        <v>-0.16121842496285277</v>
      </c>
      <c r="AA1432" s="1">
        <f t="shared" si="537"/>
        <v>-0.16912042280105699</v>
      </c>
      <c r="AB1432" s="1">
        <f t="shared" si="538"/>
        <v>-0.14898419864559831</v>
      </c>
      <c r="AD1432" s="2">
        <f t="shared" ca="1" si="522"/>
        <v>1</v>
      </c>
      <c r="AE1432" s="2">
        <f t="shared" ca="1" si="523"/>
        <v>1</v>
      </c>
      <c r="AF1432" s="2">
        <f t="shared" ca="1" si="524"/>
        <v>1</v>
      </c>
      <c r="AG1432" s="2">
        <f t="shared" ca="1" si="525"/>
        <v>1</v>
      </c>
      <c r="AH1432" s="2">
        <f t="shared" ca="1" si="526"/>
        <v>1</v>
      </c>
      <c r="AI1432" s="2">
        <f t="shared" ca="1" si="527"/>
        <v>1</v>
      </c>
      <c r="AJ1432" s="2">
        <f t="shared" ca="1" si="528"/>
        <v>1</v>
      </c>
      <c r="AK1432" s="2">
        <f t="shared" ca="1" si="529"/>
        <v>1</v>
      </c>
      <c r="AM1432">
        <f ca="1">+IF(COUNTIFS(AM$4:AM1431,1,$Q$4:$Q1431,$Q1432)=1,0,IF(U1432*AD1432&lt;$AO$1,1,0))</f>
        <v>0</v>
      </c>
      <c r="AN1432">
        <f ca="1">+IF(COUNTIFS(AN$4:AN1431,1,$Q$4:$Q1431,$Q1432)=1,0,IF(V1432*AE1432&lt;$AO$1,1,0))</f>
        <v>0</v>
      </c>
      <c r="AO1432">
        <f ca="1">+IF(COUNTIFS(AO$4:AO1431,1,$Q$4:$Q1431,$Q1432)=1,0,IF(W1432*AF1432&lt;$AO$1,1,0))</f>
        <v>0</v>
      </c>
      <c r="AP1432">
        <f ca="1">+IF(COUNTIFS(AP$4:AP1431,1,$Q$4:$Q1431,$Q1432)=1,0,IF(X1432*AG1432&lt;$AO$1,1,0))</f>
        <v>0</v>
      </c>
      <c r="AQ1432">
        <f ca="1">+IF(COUNTIFS(AQ$4:AQ1431,1,$Q$4:$Q1431,$Q1432)=1,0,IF(Y1432*AH1432&lt;$AO$1,1,0))</f>
        <v>0</v>
      </c>
      <c r="AR1432">
        <f ca="1">+IF(COUNTIFS(AR$4:AR1431,1,$Q$4:$Q1431,$Q1432)=1,0,IF(Z1432*AI1432&lt;$AO$1,1,0))</f>
        <v>0</v>
      </c>
      <c r="AS1432">
        <f ca="1">+IF(COUNTIFS(AS$4:AS1431,1,$Q$4:$Q1431,$Q1432)=1,0,IF(AA1432*AJ1432&lt;$AO$1,1,0))</f>
        <v>0</v>
      </c>
      <c r="AT1432">
        <f ca="1">+IF(COUNTIFS(AT$4:AT1431,1,$Q$4:$Q1431,$Q1432)=1,0,IF(AB1432*AK1432&lt;$AO$1,1,0))</f>
        <v>0</v>
      </c>
      <c r="AU1432">
        <f t="shared" ca="1" si="520"/>
        <v>0</v>
      </c>
      <c r="AW1432">
        <f ca="1">1*(COUNTIFS($Q$4:$Q1431,Q1432,AU$4:AU1431,1)&gt;0)</f>
        <v>1</v>
      </c>
      <c r="AX1432" t="str">
        <f t="shared" ca="1" si="530"/>
        <v/>
      </c>
    </row>
    <row r="1433" spans="2:50" x14ac:dyDescent="0.35">
      <c r="B1433">
        <f t="shared" si="521"/>
        <v>1430</v>
      </c>
      <c r="C1433" s="5">
        <f>AVERAGEIFS(TimeSeries!1431:1431,TimeSeries!$1:$1,"&lt;="&amp;C$3,TimeSeries!$1:$1,"&gt;="&amp;C$2)</f>
        <v>114.7</v>
      </c>
      <c r="D1433" s="5">
        <f>AVERAGEIFS(TimeSeries!1431:1431,TimeSeries!$1:$1,"&lt;="&amp;D$3,TimeSeries!$1:$1,"&gt;="&amp;D$2)</f>
        <v>119.2</v>
      </c>
      <c r="E1433" s="5">
        <f>AVERAGEIFS(TimeSeries!1431:1431,TimeSeries!$1:$1,"&lt;="&amp;E$3,TimeSeries!$1:$1,"&gt;="&amp;E$2)</f>
        <v>121.3</v>
      </c>
      <c r="F1433" s="5">
        <f>AVERAGEIFS(TimeSeries!1431:1431,TimeSeries!$1:$1,"&lt;="&amp;F$3,TimeSeries!$1:$1,"&gt;="&amp;F$2)</f>
        <v>121.3</v>
      </c>
      <c r="G1433" s="5">
        <f>AVERAGEIFS(TimeSeries!1431:1431,TimeSeries!$1:$1,"&lt;="&amp;G$3,TimeSeries!$1:$1,"&gt;="&amp;G$2)</f>
        <v>119.9</v>
      </c>
      <c r="H1433" s="5">
        <f>AVERAGEIFS(TimeSeries!1431:1431,TimeSeries!$1:$1,"&lt;="&amp;H$3,TimeSeries!$1:$1,"&gt;="&amp;H$2)</f>
        <v>112.9</v>
      </c>
      <c r="I1433" s="5">
        <f>AVERAGEIFS(TimeSeries!1431:1431,TimeSeries!$1:$1,"&lt;="&amp;I$3,TimeSeries!$1:$1,"&gt;="&amp;I$2)</f>
        <v>109.35</v>
      </c>
      <c r="J1433" s="5">
        <f>AVERAGEIFS(TimeSeries!1431:1431,TimeSeries!$1:$1,"&lt;="&amp;J$3,TimeSeries!$1:$1,"&gt;="&amp;J$2)</f>
        <v>111.7</v>
      </c>
      <c r="K1433" s="5">
        <f>+TimeSeries!I1431</f>
        <v>116.3125</v>
      </c>
      <c r="M1433">
        <f t="shared" si="516"/>
        <v>117.72187500000001</v>
      </c>
      <c r="N1433">
        <f t="shared" si="517"/>
        <v>125.625</v>
      </c>
      <c r="O1433">
        <f t="shared" si="519"/>
        <v>0</v>
      </c>
      <c r="P1433">
        <f t="shared" si="518"/>
        <v>0</v>
      </c>
      <c r="Q1433">
        <f>+INDEX(TimeSeries!$A:$ZZ,'TimeSeries - Formatted'!$B1433+1,'TimeSeries - Formatted'!K$1)</f>
        <v>52</v>
      </c>
      <c r="R1433">
        <f>SUM(O$4:O1433)</f>
        <v>69</v>
      </c>
      <c r="S1433">
        <f>SUM(P$4:P1433)</f>
        <v>70</v>
      </c>
      <c r="U1433" s="1">
        <f t="shared" si="531"/>
        <v>-0.19253783878915876</v>
      </c>
      <c r="V1433" s="1">
        <f t="shared" si="532"/>
        <v>-0.17451523545706371</v>
      </c>
      <c r="W1433" s="1">
        <f t="shared" si="533"/>
        <v>-0.17229614466052545</v>
      </c>
      <c r="X1433" s="1">
        <f t="shared" si="534"/>
        <v>-0.17059829059829057</v>
      </c>
      <c r="Y1433" s="1">
        <f t="shared" si="535"/>
        <v>-0.14295925661186559</v>
      </c>
      <c r="Z1433" s="1">
        <f t="shared" si="536"/>
        <v>-0.16121842496285277</v>
      </c>
      <c r="AA1433" s="1">
        <f t="shared" si="537"/>
        <v>-0.17440543601359004</v>
      </c>
      <c r="AB1433" s="1">
        <f t="shared" si="538"/>
        <v>-0.15951843491346884</v>
      </c>
      <c r="AD1433" s="2">
        <f t="shared" ca="1" si="522"/>
        <v>1</v>
      </c>
      <c r="AE1433" s="2">
        <f t="shared" ca="1" si="523"/>
        <v>1</v>
      </c>
      <c r="AF1433" s="2">
        <f t="shared" ca="1" si="524"/>
        <v>1</v>
      </c>
      <c r="AG1433" s="2">
        <f t="shared" ca="1" si="525"/>
        <v>1</v>
      </c>
      <c r="AH1433" s="2">
        <f t="shared" ca="1" si="526"/>
        <v>1</v>
      </c>
      <c r="AI1433" s="2">
        <f t="shared" ca="1" si="527"/>
        <v>1</v>
      </c>
      <c r="AJ1433" s="2">
        <f t="shared" ca="1" si="528"/>
        <v>1</v>
      </c>
      <c r="AK1433" s="2">
        <f t="shared" ca="1" si="529"/>
        <v>1</v>
      </c>
      <c r="AM1433">
        <f ca="1">+IF(COUNTIFS(AM$4:AM1432,1,$Q$4:$Q1432,$Q1433)=1,0,IF(U1433*AD1433&lt;$AO$1,1,0))</f>
        <v>0</v>
      </c>
      <c r="AN1433">
        <f ca="1">+IF(COUNTIFS(AN$4:AN1432,1,$Q$4:$Q1432,$Q1433)=1,0,IF(V1433*AE1433&lt;$AO$1,1,0))</f>
        <v>0</v>
      </c>
      <c r="AO1433">
        <f ca="1">+IF(COUNTIFS(AO$4:AO1432,1,$Q$4:$Q1432,$Q1433)=1,0,IF(W1433*AF1433&lt;$AO$1,1,0))</f>
        <v>0</v>
      </c>
      <c r="AP1433">
        <f ca="1">+IF(COUNTIFS(AP$4:AP1432,1,$Q$4:$Q1432,$Q1433)=1,0,IF(X1433*AG1433&lt;$AO$1,1,0))</f>
        <v>0</v>
      </c>
      <c r="AQ1433">
        <f ca="1">+IF(COUNTIFS(AQ$4:AQ1432,1,$Q$4:$Q1432,$Q1433)=1,0,IF(Y1433*AH1433&lt;$AO$1,1,0))</f>
        <v>0</v>
      </c>
      <c r="AR1433">
        <f ca="1">+IF(COUNTIFS(AR$4:AR1432,1,$Q$4:$Q1432,$Q1433)=1,0,IF(Z1433*AI1433&lt;$AO$1,1,0))</f>
        <v>0</v>
      </c>
      <c r="AS1433">
        <f ca="1">+IF(COUNTIFS(AS$4:AS1432,1,$Q$4:$Q1432,$Q1433)=1,0,IF(AA1433*AJ1433&lt;$AO$1,1,0))</f>
        <v>0</v>
      </c>
      <c r="AT1433">
        <f ca="1">+IF(COUNTIFS(AT$4:AT1432,1,$Q$4:$Q1432,$Q1433)=1,0,IF(AB1433*AK1433&lt;$AO$1,1,0))</f>
        <v>0</v>
      </c>
      <c r="AU1433">
        <f t="shared" ca="1" si="520"/>
        <v>0</v>
      </c>
      <c r="AW1433">
        <f ca="1">1*(COUNTIFS($Q$4:$Q1432,Q1433,AU$4:AU1432,1)&gt;0)</f>
        <v>1</v>
      </c>
      <c r="AX1433" t="str">
        <f t="shared" ca="1" si="530"/>
        <v/>
      </c>
    </row>
    <row r="1434" spans="2:50" x14ac:dyDescent="0.35">
      <c r="B1434">
        <f t="shared" si="521"/>
        <v>1431</v>
      </c>
      <c r="C1434" s="5">
        <f>AVERAGEIFS(TimeSeries!1432:1432,TimeSeries!$1:$1,"&lt;="&amp;C$3,TimeSeries!$1:$1,"&gt;="&amp;C$2)</f>
        <v>114.7</v>
      </c>
      <c r="D1434" s="5">
        <f>AVERAGEIFS(TimeSeries!1432:1432,TimeSeries!$1:$1,"&lt;="&amp;D$3,TimeSeries!$1:$1,"&gt;="&amp;D$2)</f>
        <v>119.2</v>
      </c>
      <c r="E1434" s="5">
        <f>AVERAGEIFS(TimeSeries!1432:1432,TimeSeries!$1:$1,"&lt;="&amp;E$3,TimeSeries!$1:$1,"&gt;="&amp;E$2)</f>
        <v>121.3</v>
      </c>
      <c r="F1434" s="5">
        <f>AVERAGEIFS(TimeSeries!1432:1432,TimeSeries!$1:$1,"&lt;="&amp;F$3,TimeSeries!$1:$1,"&gt;="&amp;F$2)</f>
        <v>121.3</v>
      </c>
      <c r="G1434" s="5">
        <f>AVERAGEIFS(TimeSeries!1432:1432,TimeSeries!$1:$1,"&lt;="&amp;G$3,TimeSeries!$1:$1,"&gt;="&amp;G$2)</f>
        <v>122</v>
      </c>
      <c r="H1434" s="5">
        <f>AVERAGEIFS(TimeSeries!1432:1432,TimeSeries!$1:$1,"&lt;="&amp;H$3,TimeSeries!$1:$1,"&gt;="&amp;H$2)</f>
        <v>114.5</v>
      </c>
      <c r="I1434" s="5">
        <f>AVERAGEIFS(TimeSeries!1432:1432,TimeSeries!$1:$1,"&lt;="&amp;I$3,TimeSeries!$1:$1,"&gt;="&amp;I$2)</f>
        <v>109.55</v>
      </c>
      <c r="J1434" s="5">
        <f>AVERAGEIFS(TimeSeries!1432:1432,TimeSeries!$1:$1,"&lt;="&amp;J$3,TimeSeries!$1:$1,"&gt;="&amp;J$2)</f>
        <v>113.1</v>
      </c>
      <c r="K1434" s="5">
        <f>+TimeSeries!I1432</f>
        <v>116.8875</v>
      </c>
      <c r="M1434">
        <f t="shared" si="516"/>
        <v>117.72187500000001</v>
      </c>
      <c r="N1434">
        <f t="shared" si="517"/>
        <v>125.625</v>
      </c>
      <c r="O1434">
        <f t="shared" si="519"/>
        <v>0</v>
      </c>
      <c r="P1434">
        <f t="shared" si="518"/>
        <v>0</v>
      </c>
      <c r="Q1434">
        <f>+INDEX(TimeSeries!$A:$ZZ,'TimeSeries - Formatted'!$B1434+1,'TimeSeries - Formatted'!K$1)</f>
        <v>52</v>
      </c>
      <c r="R1434">
        <f>SUM(O$4:O1434)</f>
        <v>69</v>
      </c>
      <c r="S1434">
        <f>SUM(P$4:P1434)</f>
        <v>70</v>
      </c>
      <c r="U1434" s="1">
        <f t="shared" si="531"/>
        <v>-0.19253783878915876</v>
      </c>
      <c r="V1434" s="1">
        <f t="shared" si="532"/>
        <v>-0.17451523545706371</v>
      </c>
      <c r="W1434" s="1">
        <f t="shared" si="533"/>
        <v>-0.17229614466052545</v>
      </c>
      <c r="X1434" s="1">
        <f t="shared" si="534"/>
        <v>-0.17059829059829057</v>
      </c>
      <c r="Y1434" s="1">
        <f t="shared" si="535"/>
        <v>-0.1279485346676198</v>
      </c>
      <c r="Z1434" s="1">
        <f t="shared" si="536"/>
        <v>-0.14933135215453186</v>
      </c>
      <c r="AA1434" s="1">
        <f t="shared" si="537"/>
        <v>-0.1728954322385805</v>
      </c>
      <c r="AB1434" s="1">
        <f t="shared" si="538"/>
        <v>-0.14898419864559831</v>
      </c>
      <c r="AD1434" s="2">
        <f t="shared" ca="1" si="522"/>
        <v>1</v>
      </c>
      <c r="AE1434" s="2">
        <f t="shared" ca="1" si="523"/>
        <v>1</v>
      </c>
      <c r="AF1434" s="2">
        <f t="shared" ca="1" si="524"/>
        <v>1</v>
      </c>
      <c r="AG1434" s="2">
        <f t="shared" ca="1" si="525"/>
        <v>1</v>
      </c>
      <c r="AH1434" s="2">
        <f t="shared" ca="1" si="526"/>
        <v>1</v>
      </c>
      <c r="AI1434" s="2">
        <f t="shared" ca="1" si="527"/>
        <v>1</v>
      </c>
      <c r="AJ1434" s="2">
        <f t="shared" ca="1" si="528"/>
        <v>1</v>
      </c>
      <c r="AK1434" s="2">
        <f t="shared" ca="1" si="529"/>
        <v>1</v>
      </c>
      <c r="AM1434">
        <f ca="1">+IF(COUNTIFS(AM$4:AM1433,1,$Q$4:$Q1433,$Q1434)=1,0,IF(U1434*AD1434&lt;$AO$1,1,0))</f>
        <v>0</v>
      </c>
      <c r="AN1434">
        <f ca="1">+IF(COUNTIFS(AN$4:AN1433,1,$Q$4:$Q1433,$Q1434)=1,0,IF(V1434*AE1434&lt;$AO$1,1,0))</f>
        <v>0</v>
      </c>
      <c r="AO1434">
        <f ca="1">+IF(COUNTIFS(AO$4:AO1433,1,$Q$4:$Q1433,$Q1434)=1,0,IF(W1434*AF1434&lt;$AO$1,1,0))</f>
        <v>0</v>
      </c>
      <c r="AP1434">
        <f ca="1">+IF(COUNTIFS(AP$4:AP1433,1,$Q$4:$Q1433,$Q1434)=1,0,IF(X1434*AG1434&lt;$AO$1,1,0))</f>
        <v>0</v>
      </c>
      <c r="AQ1434">
        <f ca="1">+IF(COUNTIFS(AQ$4:AQ1433,1,$Q$4:$Q1433,$Q1434)=1,0,IF(Y1434*AH1434&lt;$AO$1,1,0))</f>
        <v>0</v>
      </c>
      <c r="AR1434">
        <f ca="1">+IF(COUNTIFS(AR$4:AR1433,1,$Q$4:$Q1433,$Q1434)=1,0,IF(Z1434*AI1434&lt;$AO$1,1,0))</f>
        <v>0</v>
      </c>
      <c r="AS1434">
        <f ca="1">+IF(COUNTIFS(AS$4:AS1433,1,$Q$4:$Q1433,$Q1434)=1,0,IF(AA1434*AJ1434&lt;$AO$1,1,0))</f>
        <v>0</v>
      </c>
      <c r="AT1434">
        <f ca="1">+IF(COUNTIFS(AT$4:AT1433,1,$Q$4:$Q1433,$Q1434)=1,0,IF(AB1434*AK1434&lt;$AO$1,1,0))</f>
        <v>0</v>
      </c>
      <c r="AU1434">
        <f t="shared" ca="1" si="520"/>
        <v>0</v>
      </c>
      <c r="AW1434">
        <f ca="1">1*(COUNTIFS($Q$4:$Q1433,Q1434,AU$4:AU1433,1)&gt;0)</f>
        <v>1</v>
      </c>
      <c r="AX1434" t="str">
        <f t="shared" ca="1" si="530"/>
        <v/>
      </c>
    </row>
    <row r="1435" spans="2:50" x14ac:dyDescent="0.35">
      <c r="B1435">
        <f t="shared" si="521"/>
        <v>1432</v>
      </c>
      <c r="C1435" s="5">
        <f>AVERAGEIFS(TimeSeries!1433:1433,TimeSeries!$1:$1,"&lt;="&amp;C$3,TimeSeries!$1:$1,"&gt;="&amp;C$2)</f>
        <v>115.4</v>
      </c>
      <c r="D1435" s="5">
        <f>AVERAGEIFS(TimeSeries!1433:1433,TimeSeries!$1:$1,"&lt;="&amp;D$3,TimeSeries!$1:$1,"&gt;="&amp;D$2)</f>
        <v>120.4</v>
      </c>
      <c r="E1435" s="5">
        <f>AVERAGEIFS(TimeSeries!1433:1433,TimeSeries!$1:$1,"&lt;="&amp;E$3,TimeSeries!$1:$1,"&gt;="&amp;E$2)</f>
        <v>122.5</v>
      </c>
      <c r="F1435" s="5">
        <f>AVERAGEIFS(TimeSeries!1433:1433,TimeSeries!$1:$1,"&lt;="&amp;F$3,TimeSeries!$1:$1,"&gt;="&amp;F$2)</f>
        <v>122.5</v>
      </c>
      <c r="G1435" s="5">
        <f>AVERAGEIFS(TimeSeries!1433:1433,TimeSeries!$1:$1,"&lt;="&amp;G$3,TimeSeries!$1:$1,"&gt;="&amp;G$2)</f>
        <v>119.7</v>
      </c>
      <c r="H1435" s="5">
        <f>AVERAGEIFS(TimeSeries!1433:1433,TimeSeries!$1:$1,"&lt;="&amp;H$3,TimeSeries!$1:$1,"&gt;="&amp;H$2)</f>
        <v>111.7</v>
      </c>
      <c r="I1435" s="5">
        <f>AVERAGEIFS(TimeSeries!1433:1433,TimeSeries!$1:$1,"&lt;="&amp;I$3,TimeSeries!$1:$1,"&gt;="&amp;I$2)</f>
        <v>111</v>
      </c>
      <c r="J1435" s="5">
        <f>AVERAGEIFS(TimeSeries!1433:1433,TimeSeries!$1:$1,"&lt;="&amp;J$3,TimeSeries!$1:$1,"&gt;="&amp;J$2)</f>
        <v>116</v>
      </c>
      <c r="K1435" s="5">
        <f>+TimeSeries!I1433</f>
        <v>117.15</v>
      </c>
      <c r="M1435">
        <f t="shared" si="516"/>
        <v>117.72187500000001</v>
      </c>
      <c r="N1435">
        <f t="shared" si="517"/>
        <v>125.625</v>
      </c>
      <c r="O1435">
        <f t="shared" si="519"/>
        <v>0</v>
      </c>
      <c r="P1435">
        <f t="shared" si="518"/>
        <v>0</v>
      </c>
      <c r="Q1435">
        <f>+INDEX(TimeSeries!$A:$ZZ,'TimeSeries - Formatted'!$B1435+1,'TimeSeries - Formatted'!K$1)</f>
        <v>52</v>
      </c>
      <c r="R1435">
        <f>SUM(O$4:O1435)</f>
        <v>69</v>
      </c>
      <c r="S1435">
        <f>SUM(P$4:P1435)</f>
        <v>70</v>
      </c>
      <c r="U1435" s="1">
        <f t="shared" si="531"/>
        <v>-0.18760999648011267</v>
      </c>
      <c r="V1435" s="1">
        <f t="shared" si="532"/>
        <v>-0.16620498614958445</v>
      </c>
      <c r="W1435" s="1">
        <f t="shared" si="533"/>
        <v>-0.16410781303309452</v>
      </c>
      <c r="X1435" s="1">
        <f t="shared" si="534"/>
        <v>-0.16239316239316237</v>
      </c>
      <c r="Y1435" s="1">
        <f t="shared" si="535"/>
        <v>-0.14438884917798434</v>
      </c>
      <c r="Z1435" s="1">
        <f t="shared" si="536"/>
        <v>-0.17013372956909356</v>
      </c>
      <c r="AA1435" s="1">
        <f t="shared" si="537"/>
        <v>-0.16194790486976207</v>
      </c>
      <c r="AB1435" s="1">
        <f t="shared" si="538"/>
        <v>-0.12716328066215199</v>
      </c>
      <c r="AD1435" s="2">
        <f t="shared" ca="1" si="522"/>
        <v>1</v>
      </c>
      <c r="AE1435" s="2">
        <f t="shared" ca="1" si="523"/>
        <v>1</v>
      </c>
      <c r="AF1435" s="2">
        <f t="shared" ca="1" si="524"/>
        <v>1</v>
      </c>
      <c r="AG1435" s="2">
        <f t="shared" ca="1" si="525"/>
        <v>1</v>
      </c>
      <c r="AH1435" s="2">
        <f t="shared" ca="1" si="526"/>
        <v>1</v>
      </c>
      <c r="AI1435" s="2">
        <f t="shared" ca="1" si="527"/>
        <v>1</v>
      </c>
      <c r="AJ1435" s="2">
        <f t="shared" ca="1" si="528"/>
        <v>1</v>
      </c>
      <c r="AK1435" s="2">
        <f t="shared" ca="1" si="529"/>
        <v>1</v>
      </c>
      <c r="AM1435">
        <f ca="1">+IF(COUNTIFS(AM$4:AM1434,1,$Q$4:$Q1434,$Q1435)=1,0,IF(U1435*AD1435&lt;$AO$1,1,0))</f>
        <v>0</v>
      </c>
      <c r="AN1435">
        <f ca="1">+IF(COUNTIFS(AN$4:AN1434,1,$Q$4:$Q1434,$Q1435)=1,0,IF(V1435*AE1435&lt;$AO$1,1,0))</f>
        <v>0</v>
      </c>
      <c r="AO1435">
        <f ca="1">+IF(COUNTIFS(AO$4:AO1434,1,$Q$4:$Q1434,$Q1435)=1,0,IF(W1435*AF1435&lt;$AO$1,1,0))</f>
        <v>0</v>
      </c>
      <c r="AP1435">
        <f ca="1">+IF(COUNTIFS(AP$4:AP1434,1,$Q$4:$Q1434,$Q1435)=1,0,IF(X1435*AG1435&lt;$AO$1,1,0))</f>
        <v>0</v>
      </c>
      <c r="AQ1435">
        <f ca="1">+IF(COUNTIFS(AQ$4:AQ1434,1,$Q$4:$Q1434,$Q1435)=1,0,IF(Y1435*AH1435&lt;$AO$1,1,0))</f>
        <v>0</v>
      </c>
      <c r="AR1435">
        <f ca="1">+IF(COUNTIFS(AR$4:AR1434,1,$Q$4:$Q1434,$Q1435)=1,0,IF(Z1435*AI1435&lt;$AO$1,1,0))</f>
        <v>0</v>
      </c>
      <c r="AS1435">
        <f ca="1">+IF(COUNTIFS(AS$4:AS1434,1,$Q$4:$Q1434,$Q1435)=1,0,IF(AA1435*AJ1435&lt;$AO$1,1,0))</f>
        <v>0</v>
      </c>
      <c r="AT1435">
        <f ca="1">+IF(COUNTIFS(AT$4:AT1434,1,$Q$4:$Q1434,$Q1435)=1,0,IF(AB1435*AK1435&lt;$AO$1,1,0))</f>
        <v>0</v>
      </c>
      <c r="AU1435">
        <f t="shared" ca="1" si="520"/>
        <v>0</v>
      </c>
      <c r="AW1435">
        <f ca="1">1*(COUNTIFS($Q$4:$Q1434,Q1435,AU$4:AU1434,1)&gt;0)</f>
        <v>1</v>
      </c>
      <c r="AX1435" t="str">
        <f t="shared" ca="1" si="530"/>
        <v/>
      </c>
    </row>
    <row r="1436" spans="2:50" x14ac:dyDescent="0.35">
      <c r="B1436">
        <f t="shared" si="521"/>
        <v>1433</v>
      </c>
      <c r="C1436" s="5">
        <f>AVERAGEIFS(TimeSeries!1434:1434,TimeSeries!$1:$1,"&lt;="&amp;C$3,TimeSeries!$1:$1,"&gt;="&amp;C$2)</f>
        <v>116.6</v>
      </c>
      <c r="D1436" s="5">
        <f>AVERAGEIFS(TimeSeries!1434:1434,TimeSeries!$1:$1,"&lt;="&amp;D$3,TimeSeries!$1:$1,"&gt;="&amp;D$2)</f>
        <v>121.6</v>
      </c>
      <c r="E1436" s="5">
        <f>AVERAGEIFS(TimeSeries!1434:1434,TimeSeries!$1:$1,"&lt;="&amp;E$3,TimeSeries!$1:$1,"&gt;="&amp;E$2)</f>
        <v>123.75</v>
      </c>
      <c r="F1436" s="5">
        <f>AVERAGEIFS(TimeSeries!1434:1434,TimeSeries!$1:$1,"&lt;="&amp;F$3,TimeSeries!$1:$1,"&gt;="&amp;F$2)</f>
        <v>123.75</v>
      </c>
      <c r="G1436" s="5">
        <f>AVERAGEIFS(TimeSeries!1434:1434,TimeSeries!$1:$1,"&lt;="&amp;G$3,TimeSeries!$1:$1,"&gt;="&amp;G$2)</f>
        <v>120.2</v>
      </c>
      <c r="H1436" s="5">
        <f>AVERAGEIFS(TimeSeries!1434:1434,TimeSeries!$1:$1,"&lt;="&amp;H$3,TimeSeries!$1:$1,"&gt;="&amp;H$2)</f>
        <v>112.2</v>
      </c>
      <c r="I1436" s="5">
        <f>AVERAGEIFS(TimeSeries!1434:1434,TimeSeries!$1:$1,"&lt;="&amp;I$3,TimeSeries!$1:$1,"&gt;="&amp;I$2)</f>
        <v>109.35</v>
      </c>
      <c r="J1436" s="5">
        <f>AVERAGEIFS(TimeSeries!1434:1434,TimeSeries!$1:$1,"&lt;="&amp;J$3,TimeSeries!$1:$1,"&gt;="&amp;J$2)</f>
        <v>111.7</v>
      </c>
      <c r="K1436" s="5">
        <f>+TimeSeries!I1434</f>
        <v>117.47499999999999</v>
      </c>
      <c r="M1436">
        <f t="shared" si="516"/>
        <v>117.465625</v>
      </c>
      <c r="N1436">
        <f t="shared" si="517"/>
        <v>125.625</v>
      </c>
      <c r="O1436">
        <f t="shared" si="519"/>
        <v>0</v>
      </c>
      <c r="P1436">
        <f t="shared" si="518"/>
        <v>0</v>
      </c>
      <c r="Q1436">
        <f>+INDEX(TimeSeries!$A:$ZZ,'TimeSeries - Formatted'!$B1436+1,'TimeSeries - Formatted'!K$1)</f>
        <v>52</v>
      </c>
      <c r="R1436">
        <f>SUM(O$4:O1436)</f>
        <v>69</v>
      </c>
      <c r="S1436">
        <f>SUM(P$4:P1436)</f>
        <v>70</v>
      </c>
      <c r="U1436" s="1">
        <f t="shared" si="531"/>
        <v>-0.17916226680746228</v>
      </c>
      <c r="V1436" s="1">
        <f t="shared" si="532"/>
        <v>-0.15789473684210531</v>
      </c>
      <c r="W1436" s="1">
        <f t="shared" si="533"/>
        <v>-0.15557830092118741</v>
      </c>
      <c r="X1436" s="1">
        <f t="shared" si="534"/>
        <v>-0.15384615384615385</v>
      </c>
      <c r="Y1436" s="1">
        <f t="shared" si="535"/>
        <v>-0.1408148677626877</v>
      </c>
      <c r="Z1436" s="1">
        <f t="shared" si="536"/>
        <v>-0.16641901931649328</v>
      </c>
      <c r="AA1436" s="1">
        <f t="shared" si="537"/>
        <v>-0.17440543601359004</v>
      </c>
      <c r="AB1436" s="1">
        <f t="shared" si="538"/>
        <v>-0.15951843491346884</v>
      </c>
      <c r="AD1436" s="2">
        <f t="shared" ca="1" si="522"/>
        <v>1</v>
      </c>
      <c r="AE1436" s="2">
        <f t="shared" ca="1" si="523"/>
        <v>1</v>
      </c>
      <c r="AF1436" s="2">
        <f t="shared" ca="1" si="524"/>
        <v>1</v>
      </c>
      <c r="AG1436" s="2">
        <f t="shared" ca="1" si="525"/>
        <v>1</v>
      </c>
      <c r="AH1436" s="2">
        <f t="shared" ca="1" si="526"/>
        <v>1</v>
      </c>
      <c r="AI1436" s="2">
        <f t="shared" ca="1" si="527"/>
        <v>1</v>
      </c>
      <c r="AJ1436" s="2">
        <f t="shared" ca="1" si="528"/>
        <v>1</v>
      </c>
      <c r="AK1436" s="2">
        <f t="shared" ca="1" si="529"/>
        <v>1</v>
      </c>
      <c r="AM1436">
        <f ca="1">+IF(COUNTIFS(AM$4:AM1435,1,$Q$4:$Q1435,$Q1436)=1,0,IF(U1436*AD1436&lt;$AO$1,1,0))</f>
        <v>0</v>
      </c>
      <c r="AN1436">
        <f ca="1">+IF(COUNTIFS(AN$4:AN1435,1,$Q$4:$Q1435,$Q1436)=1,0,IF(V1436*AE1436&lt;$AO$1,1,0))</f>
        <v>0</v>
      </c>
      <c r="AO1436">
        <f ca="1">+IF(COUNTIFS(AO$4:AO1435,1,$Q$4:$Q1435,$Q1436)=1,0,IF(W1436*AF1436&lt;$AO$1,1,0))</f>
        <v>0</v>
      </c>
      <c r="AP1436">
        <f ca="1">+IF(COUNTIFS(AP$4:AP1435,1,$Q$4:$Q1435,$Q1436)=1,0,IF(X1436*AG1436&lt;$AO$1,1,0))</f>
        <v>0</v>
      </c>
      <c r="AQ1436">
        <f ca="1">+IF(COUNTIFS(AQ$4:AQ1435,1,$Q$4:$Q1435,$Q1436)=1,0,IF(Y1436*AH1436&lt;$AO$1,1,0))</f>
        <v>0</v>
      </c>
      <c r="AR1436">
        <f ca="1">+IF(COUNTIFS(AR$4:AR1435,1,$Q$4:$Q1435,$Q1436)=1,0,IF(Z1436*AI1436&lt;$AO$1,1,0))</f>
        <v>0</v>
      </c>
      <c r="AS1436">
        <f ca="1">+IF(COUNTIFS(AS$4:AS1435,1,$Q$4:$Q1435,$Q1436)=1,0,IF(AA1436*AJ1436&lt;$AO$1,1,0))</f>
        <v>0</v>
      </c>
      <c r="AT1436">
        <f ca="1">+IF(COUNTIFS(AT$4:AT1435,1,$Q$4:$Q1435,$Q1436)=1,0,IF(AB1436*AK1436&lt;$AO$1,1,0))</f>
        <v>0</v>
      </c>
      <c r="AU1436">
        <f t="shared" ca="1" si="520"/>
        <v>0</v>
      </c>
      <c r="AW1436">
        <f ca="1">1*(COUNTIFS($Q$4:$Q1435,Q1436,AU$4:AU1435,1)&gt;0)</f>
        <v>1</v>
      </c>
      <c r="AX1436" t="str">
        <f t="shared" ca="1" si="530"/>
        <v/>
      </c>
    </row>
    <row r="1437" spans="2:50" x14ac:dyDescent="0.35">
      <c r="B1437">
        <f t="shared" si="521"/>
        <v>1434</v>
      </c>
      <c r="C1437" s="5">
        <f>AVERAGEIFS(TimeSeries!1435:1435,TimeSeries!$1:$1,"&lt;="&amp;C$3,TimeSeries!$1:$1,"&gt;="&amp;C$2)</f>
        <v>119.5</v>
      </c>
      <c r="D1437" s="5">
        <f>AVERAGEIFS(TimeSeries!1435:1435,TimeSeries!$1:$1,"&lt;="&amp;D$3,TimeSeries!$1:$1,"&gt;="&amp;D$2)</f>
        <v>124</v>
      </c>
      <c r="E1437" s="5">
        <f>AVERAGEIFS(TimeSeries!1435:1435,TimeSeries!$1:$1,"&lt;="&amp;E$3,TimeSeries!$1:$1,"&gt;="&amp;E$2)</f>
        <v>125.45</v>
      </c>
      <c r="F1437" s="5">
        <f>AVERAGEIFS(TimeSeries!1435:1435,TimeSeries!$1:$1,"&lt;="&amp;F$3,TimeSeries!$1:$1,"&gt;="&amp;F$2)</f>
        <v>126.95</v>
      </c>
      <c r="G1437" s="5">
        <f>AVERAGEIFS(TimeSeries!1435:1435,TimeSeries!$1:$1,"&lt;="&amp;G$3,TimeSeries!$1:$1,"&gt;="&amp;G$2)</f>
        <v>122</v>
      </c>
      <c r="H1437" s="5">
        <f>AVERAGEIFS(TimeSeries!1435:1435,TimeSeries!$1:$1,"&lt;="&amp;H$3,TimeSeries!$1:$1,"&gt;="&amp;H$2)</f>
        <v>112</v>
      </c>
      <c r="I1437" s="5">
        <f>AVERAGEIFS(TimeSeries!1435:1435,TimeSeries!$1:$1,"&lt;="&amp;I$3,TimeSeries!$1:$1,"&gt;="&amp;I$2)</f>
        <v>112.7</v>
      </c>
      <c r="J1437" s="5">
        <f>AVERAGEIFS(TimeSeries!1435:1435,TimeSeries!$1:$1,"&lt;="&amp;J$3,TimeSeries!$1:$1,"&gt;="&amp;J$2)</f>
        <v>117.4</v>
      </c>
      <c r="K1437" s="5">
        <f>+TimeSeries!I1435</f>
        <v>119.91249999999999</v>
      </c>
      <c r="M1437">
        <f t="shared" si="516"/>
        <v>117.465625</v>
      </c>
      <c r="N1437">
        <f t="shared" si="517"/>
        <v>125.625</v>
      </c>
      <c r="O1437">
        <f t="shared" si="519"/>
        <v>1</v>
      </c>
      <c r="P1437">
        <f t="shared" si="518"/>
        <v>0</v>
      </c>
      <c r="Q1437">
        <f>+INDEX(TimeSeries!$A:$ZZ,'TimeSeries - Formatted'!$B1437+1,'TimeSeries - Formatted'!K$1)</f>
        <v>52</v>
      </c>
      <c r="R1437">
        <f>SUM(O$4:O1437)</f>
        <v>70</v>
      </c>
      <c r="S1437">
        <f>SUM(P$4:P1437)</f>
        <v>70</v>
      </c>
      <c r="U1437" s="1">
        <f t="shared" si="531"/>
        <v>-0.15874692009855695</v>
      </c>
      <c r="V1437" s="1">
        <f t="shared" si="532"/>
        <v>-0.13918778202013193</v>
      </c>
      <c r="W1437" s="1">
        <f t="shared" si="533"/>
        <v>-0.1333333333333333</v>
      </c>
      <c r="X1437" s="1">
        <f t="shared" si="534"/>
        <v>-0.13196581196581192</v>
      </c>
      <c r="Y1437" s="1">
        <f t="shared" si="535"/>
        <v>-0.1279485346676198</v>
      </c>
      <c r="Z1437" s="1">
        <f t="shared" si="536"/>
        <v>-0.16790490341753339</v>
      </c>
      <c r="AA1437" s="1">
        <f t="shared" si="537"/>
        <v>-0.14911287278218188</v>
      </c>
      <c r="AB1437" s="1">
        <f t="shared" si="538"/>
        <v>-0.11662904439428146</v>
      </c>
      <c r="AD1437" s="2">
        <f t="shared" ca="1" si="522"/>
        <v>1</v>
      </c>
      <c r="AE1437" s="2">
        <f t="shared" ca="1" si="523"/>
        <v>1</v>
      </c>
      <c r="AF1437" s="2">
        <f t="shared" ca="1" si="524"/>
        <v>1</v>
      </c>
      <c r="AG1437" s="2">
        <f t="shared" ca="1" si="525"/>
        <v>1</v>
      </c>
      <c r="AH1437" s="2">
        <f t="shared" ca="1" si="526"/>
        <v>1</v>
      </c>
      <c r="AI1437" s="2">
        <f t="shared" ca="1" si="527"/>
        <v>1</v>
      </c>
      <c r="AJ1437" s="2">
        <f t="shared" ca="1" si="528"/>
        <v>1</v>
      </c>
      <c r="AK1437" s="2">
        <f t="shared" ca="1" si="529"/>
        <v>1</v>
      </c>
      <c r="AM1437">
        <f ca="1">+IF(COUNTIFS(AM$4:AM1436,1,$Q$4:$Q1436,$Q1437)=1,0,IF(U1437*AD1437&lt;$AO$1,1,0))</f>
        <v>0</v>
      </c>
      <c r="AN1437">
        <f ca="1">+IF(COUNTIFS(AN$4:AN1436,1,$Q$4:$Q1436,$Q1437)=1,0,IF(V1437*AE1437&lt;$AO$1,1,0))</f>
        <v>0</v>
      </c>
      <c r="AO1437">
        <f ca="1">+IF(COUNTIFS(AO$4:AO1436,1,$Q$4:$Q1436,$Q1437)=1,0,IF(W1437*AF1437&lt;$AO$1,1,0))</f>
        <v>0</v>
      </c>
      <c r="AP1437">
        <f ca="1">+IF(COUNTIFS(AP$4:AP1436,1,$Q$4:$Q1436,$Q1437)=1,0,IF(X1437*AG1437&lt;$AO$1,1,0))</f>
        <v>0</v>
      </c>
      <c r="AQ1437">
        <f ca="1">+IF(COUNTIFS(AQ$4:AQ1436,1,$Q$4:$Q1436,$Q1437)=1,0,IF(Y1437*AH1437&lt;$AO$1,1,0))</f>
        <v>0</v>
      </c>
      <c r="AR1437">
        <f ca="1">+IF(COUNTIFS(AR$4:AR1436,1,$Q$4:$Q1436,$Q1437)=1,0,IF(Z1437*AI1437&lt;$AO$1,1,0))</f>
        <v>0</v>
      </c>
      <c r="AS1437">
        <f ca="1">+IF(COUNTIFS(AS$4:AS1436,1,$Q$4:$Q1436,$Q1437)=1,0,IF(AA1437*AJ1437&lt;$AO$1,1,0))</f>
        <v>0</v>
      </c>
      <c r="AT1437">
        <f ca="1">+IF(COUNTIFS(AT$4:AT1436,1,$Q$4:$Q1436,$Q1437)=1,0,IF(AB1437*AK1437&lt;$AO$1,1,0))</f>
        <v>0</v>
      </c>
      <c r="AU1437">
        <f t="shared" ca="1" si="520"/>
        <v>0</v>
      </c>
      <c r="AW1437">
        <f ca="1">1*(COUNTIFS($Q$4:$Q1436,Q1437,AU$4:AU1436,1)&gt;0)</f>
        <v>1</v>
      </c>
      <c r="AX1437" t="str">
        <f t="shared" ca="1" si="530"/>
        <v/>
      </c>
    </row>
    <row r="1438" spans="2:50" x14ac:dyDescent="0.35">
      <c r="B1438">
        <f t="shared" si="521"/>
        <v>1435</v>
      </c>
      <c r="C1438" s="5">
        <f>AVERAGEIFS(TimeSeries!1436:1436,TimeSeries!$1:$1,"&lt;="&amp;C$3,TimeSeries!$1:$1,"&gt;="&amp;C$2)</f>
        <v>122.45</v>
      </c>
      <c r="D1438" s="5">
        <f>AVERAGEIFS(TimeSeries!1436:1436,TimeSeries!$1:$1,"&lt;="&amp;D$3,TimeSeries!$1:$1,"&gt;="&amp;D$2)</f>
        <v>126.95</v>
      </c>
      <c r="E1438" s="5">
        <f>AVERAGEIFS(TimeSeries!1436:1436,TimeSeries!$1:$1,"&lt;="&amp;E$3,TimeSeries!$1:$1,"&gt;="&amp;E$2)</f>
        <v>128.35</v>
      </c>
      <c r="F1438" s="5">
        <f>AVERAGEIFS(TimeSeries!1436:1436,TimeSeries!$1:$1,"&lt;="&amp;F$3,TimeSeries!$1:$1,"&gt;="&amp;F$2)</f>
        <v>131.85</v>
      </c>
      <c r="G1438" s="5">
        <f>AVERAGEIFS(TimeSeries!1436:1436,TimeSeries!$1:$1,"&lt;="&amp;G$3,TimeSeries!$1:$1,"&gt;="&amp;G$2)</f>
        <v>126.9</v>
      </c>
      <c r="H1438" s="5">
        <f>AVERAGEIFS(TimeSeries!1436:1436,TimeSeries!$1:$1,"&lt;="&amp;H$3,TimeSeries!$1:$1,"&gt;="&amp;H$2)</f>
        <v>114.4</v>
      </c>
      <c r="I1438" s="5">
        <f>AVERAGEIFS(TimeSeries!1436:1436,TimeSeries!$1:$1,"&lt;="&amp;I$3,TimeSeries!$1:$1,"&gt;="&amp;I$2)</f>
        <v>113.7</v>
      </c>
      <c r="J1438" s="5">
        <f>AVERAGEIFS(TimeSeries!1436:1436,TimeSeries!$1:$1,"&lt;="&amp;J$3,TimeSeries!$1:$1,"&gt;="&amp;J$2)</f>
        <v>117.4</v>
      </c>
      <c r="K1438" s="5">
        <f>+TimeSeries!I1436</f>
        <v>122.85000000000001</v>
      </c>
      <c r="M1438">
        <f t="shared" si="516"/>
        <v>117.465625</v>
      </c>
      <c r="N1438">
        <f t="shared" si="517"/>
        <v>125.625</v>
      </c>
      <c r="O1438">
        <f t="shared" si="519"/>
        <v>0</v>
      </c>
      <c r="P1438">
        <f t="shared" si="518"/>
        <v>0</v>
      </c>
      <c r="Q1438">
        <f>+INDEX(TimeSeries!$A:$ZZ,'TimeSeries - Formatted'!$B1438+1,'TimeSeries - Formatted'!K$1)</f>
        <v>52</v>
      </c>
      <c r="R1438">
        <f>SUM(O$4:O1438)</f>
        <v>70</v>
      </c>
      <c r="S1438">
        <f>SUM(P$4:P1438)</f>
        <v>70</v>
      </c>
      <c r="U1438" s="1">
        <f t="shared" si="531"/>
        <v>-0.1146059291395517</v>
      </c>
      <c r="V1438" s="1">
        <f t="shared" si="532"/>
        <v>-5.8234421364985245E-2</v>
      </c>
      <c r="W1438" s="1">
        <f t="shared" si="533"/>
        <v>-4.7848664688427411E-2</v>
      </c>
      <c r="X1438" s="1">
        <f t="shared" si="534"/>
        <v>-5.348169418521187E-2</v>
      </c>
      <c r="Y1438" s="1">
        <f t="shared" si="535"/>
        <v>-8.4415584415584388E-2</v>
      </c>
      <c r="Z1438" s="1">
        <f t="shared" si="536"/>
        <v>-0.15007429420505192</v>
      </c>
      <c r="AA1438" s="1">
        <f t="shared" si="537"/>
        <v>-0.14156285390713463</v>
      </c>
      <c r="AB1438" s="1">
        <f t="shared" si="538"/>
        <v>-0.11662904439428146</v>
      </c>
      <c r="AD1438" s="2">
        <f t="shared" ca="1" si="522"/>
        <v>1</v>
      </c>
      <c r="AE1438" s="2">
        <f t="shared" ca="1" si="523"/>
        <v>1</v>
      </c>
      <c r="AF1438" s="2">
        <f t="shared" ca="1" si="524"/>
        <v>1</v>
      </c>
      <c r="AG1438" s="2">
        <f t="shared" ca="1" si="525"/>
        <v>1</v>
      </c>
      <c r="AH1438" s="2">
        <f t="shared" ca="1" si="526"/>
        <v>1</v>
      </c>
      <c r="AI1438" s="2">
        <f t="shared" ca="1" si="527"/>
        <v>1</v>
      </c>
      <c r="AJ1438" s="2">
        <f t="shared" ca="1" si="528"/>
        <v>1</v>
      </c>
      <c r="AK1438" s="2">
        <f t="shared" ca="1" si="529"/>
        <v>1</v>
      </c>
      <c r="AM1438">
        <f ca="1">+IF(COUNTIFS(AM$4:AM1437,1,$Q$4:$Q1437,$Q1438)=1,0,IF(U1438*AD1438&lt;$AO$1,1,0))</f>
        <v>0</v>
      </c>
      <c r="AN1438">
        <f ca="1">+IF(COUNTIFS(AN$4:AN1437,1,$Q$4:$Q1437,$Q1438)=1,0,IF(V1438*AE1438&lt;$AO$1,1,0))</f>
        <v>0</v>
      </c>
      <c r="AO1438">
        <f ca="1">+IF(COUNTIFS(AO$4:AO1437,1,$Q$4:$Q1437,$Q1438)=1,0,IF(W1438*AF1438&lt;$AO$1,1,0))</f>
        <v>0</v>
      </c>
      <c r="AP1438">
        <f ca="1">+IF(COUNTIFS(AP$4:AP1437,1,$Q$4:$Q1437,$Q1438)=1,0,IF(X1438*AG1438&lt;$AO$1,1,0))</f>
        <v>0</v>
      </c>
      <c r="AQ1438">
        <f ca="1">+IF(COUNTIFS(AQ$4:AQ1437,1,$Q$4:$Q1437,$Q1438)=1,0,IF(Y1438*AH1438&lt;$AO$1,1,0))</f>
        <v>0</v>
      </c>
      <c r="AR1438">
        <f ca="1">+IF(COUNTIFS(AR$4:AR1437,1,$Q$4:$Q1437,$Q1438)=1,0,IF(Z1438*AI1438&lt;$AO$1,1,0))</f>
        <v>0</v>
      </c>
      <c r="AS1438">
        <f ca="1">+IF(COUNTIFS(AS$4:AS1437,1,$Q$4:$Q1437,$Q1438)=1,0,IF(AA1438*AJ1438&lt;$AO$1,1,0))</f>
        <v>0</v>
      </c>
      <c r="AT1438">
        <f ca="1">+IF(COUNTIFS(AT$4:AT1437,1,$Q$4:$Q1437,$Q1438)=1,0,IF(AB1438*AK1438&lt;$AO$1,1,0))</f>
        <v>0</v>
      </c>
      <c r="AU1438">
        <f t="shared" ca="1" si="520"/>
        <v>0</v>
      </c>
      <c r="AW1438">
        <f ca="1">1*(COUNTIFS($Q$4:$Q1437,Q1438,AU$4:AU1437,1)&gt;0)</f>
        <v>1</v>
      </c>
      <c r="AX1438" t="str">
        <f t="shared" ca="1" si="530"/>
        <v/>
      </c>
    </row>
    <row r="1439" spans="2:50" x14ac:dyDescent="0.35">
      <c r="B1439">
        <f t="shared" si="521"/>
        <v>1436</v>
      </c>
      <c r="C1439" s="5">
        <f>AVERAGEIFS(TimeSeries!1437:1437,TimeSeries!$1:$1,"&lt;="&amp;C$3,TimeSeries!$1:$1,"&gt;="&amp;C$2)</f>
        <v>126.05</v>
      </c>
      <c r="D1439" s="5">
        <f>AVERAGEIFS(TimeSeries!1437:1437,TimeSeries!$1:$1,"&lt;="&amp;D$3,TimeSeries!$1:$1,"&gt;="&amp;D$2)</f>
        <v>130.05000000000001</v>
      </c>
      <c r="E1439" s="5">
        <f>AVERAGEIFS(TimeSeries!1437:1437,TimeSeries!$1:$1,"&lt;="&amp;E$3,TimeSeries!$1:$1,"&gt;="&amp;E$2)</f>
        <v>130.75</v>
      </c>
      <c r="F1439" s="5">
        <f>AVERAGEIFS(TimeSeries!1437:1437,TimeSeries!$1:$1,"&lt;="&amp;F$3,TimeSeries!$1:$1,"&gt;="&amp;F$2)</f>
        <v>133.75</v>
      </c>
      <c r="G1439" s="5">
        <f>AVERAGEIFS(TimeSeries!1437:1437,TimeSeries!$1:$1,"&lt;="&amp;G$3,TimeSeries!$1:$1,"&gt;="&amp;G$2)</f>
        <v>129.5</v>
      </c>
      <c r="H1439" s="5">
        <f>AVERAGEIFS(TimeSeries!1437:1437,TimeSeries!$1:$1,"&lt;="&amp;H$3,TimeSeries!$1:$1,"&gt;="&amp;H$2)</f>
        <v>118</v>
      </c>
      <c r="I1439" s="5">
        <f>AVERAGEIFS(TimeSeries!1437:1437,TimeSeries!$1:$1,"&lt;="&amp;I$3,TimeSeries!$1:$1,"&gt;="&amp;I$2)</f>
        <v>115.2</v>
      </c>
      <c r="J1439" s="5">
        <f>AVERAGEIFS(TimeSeries!1437:1437,TimeSeries!$1:$1,"&lt;="&amp;J$3,TimeSeries!$1:$1,"&gt;="&amp;J$2)</f>
        <v>117.4</v>
      </c>
      <c r="K1439" s="5">
        <f>+TimeSeries!I1437</f>
        <v>125.375</v>
      </c>
      <c r="M1439">
        <f t="shared" si="516"/>
        <v>117.465625</v>
      </c>
      <c r="N1439">
        <f t="shared" si="517"/>
        <v>125.89375</v>
      </c>
      <c r="O1439">
        <f t="shared" si="519"/>
        <v>0</v>
      </c>
      <c r="P1439">
        <f t="shared" si="518"/>
        <v>0</v>
      </c>
      <c r="Q1439">
        <f>+INDEX(TimeSeries!$A:$ZZ,'TimeSeries - Formatted'!$B1439+1,'TimeSeries - Formatted'!K$1)</f>
        <v>52</v>
      </c>
      <c r="R1439">
        <f>SUM(O$4:O1439)</f>
        <v>70</v>
      </c>
      <c r="S1439">
        <f>SUM(P$4:P1439)</f>
        <v>70</v>
      </c>
      <c r="U1439" s="1">
        <f t="shared" si="531"/>
        <v>-2.0209871745044738E-2</v>
      </c>
      <c r="V1439" s="1">
        <f t="shared" si="532"/>
        <v>2.4419062623080023E-2</v>
      </c>
      <c r="W1439" s="1">
        <f t="shared" si="533"/>
        <v>1.8698870276587565E-2</v>
      </c>
      <c r="X1439" s="1">
        <f t="shared" si="534"/>
        <v>1.4410314751611697E-2</v>
      </c>
      <c r="Y1439" s="1">
        <f t="shared" si="535"/>
        <v>-2.3010184835911107E-2</v>
      </c>
      <c r="Z1439" s="1">
        <f t="shared" si="536"/>
        <v>-6.756222836823389E-2</v>
      </c>
      <c r="AA1439" s="1">
        <f t="shared" si="537"/>
        <v>-6.9090909090909092E-2</v>
      </c>
      <c r="AB1439" s="1">
        <f t="shared" si="538"/>
        <v>-5.7028112449799107E-2</v>
      </c>
      <c r="AD1439" s="2">
        <f t="shared" ca="1" si="522"/>
        <v>1</v>
      </c>
      <c r="AE1439" s="2">
        <f t="shared" ca="1" si="523"/>
        <v>1</v>
      </c>
      <c r="AF1439" s="2">
        <f t="shared" ca="1" si="524"/>
        <v>1</v>
      </c>
      <c r="AG1439" s="2">
        <f t="shared" ca="1" si="525"/>
        <v>1</v>
      </c>
      <c r="AH1439" s="2">
        <f t="shared" ca="1" si="526"/>
        <v>1</v>
      </c>
      <c r="AI1439" s="2">
        <f t="shared" ca="1" si="527"/>
        <v>1</v>
      </c>
      <c r="AJ1439" s="2">
        <f t="shared" ca="1" si="528"/>
        <v>1</v>
      </c>
      <c r="AK1439" s="2">
        <f t="shared" ca="1" si="529"/>
        <v>1</v>
      </c>
      <c r="AM1439">
        <f ca="1">+IF(COUNTIFS(AM$4:AM1438,1,$Q$4:$Q1438,$Q1439)=1,0,IF(U1439*AD1439&lt;$AO$1,1,0))</f>
        <v>0</v>
      </c>
      <c r="AN1439">
        <f ca="1">+IF(COUNTIFS(AN$4:AN1438,1,$Q$4:$Q1438,$Q1439)=1,0,IF(V1439*AE1439&lt;$AO$1,1,0))</f>
        <v>0</v>
      </c>
      <c r="AO1439">
        <f ca="1">+IF(COUNTIFS(AO$4:AO1438,1,$Q$4:$Q1438,$Q1439)=1,0,IF(W1439*AF1439&lt;$AO$1,1,0))</f>
        <v>0</v>
      </c>
      <c r="AP1439">
        <f ca="1">+IF(COUNTIFS(AP$4:AP1438,1,$Q$4:$Q1438,$Q1439)=1,0,IF(X1439*AG1439&lt;$AO$1,1,0))</f>
        <v>0</v>
      </c>
      <c r="AQ1439">
        <f ca="1">+IF(COUNTIFS(AQ$4:AQ1438,1,$Q$4:$Q1438,$Q1439)=1,0,IF(Y1439*AH1439&lt;$AO$1,1,0))</f>
        <v>0</v>
      </c>
      <c r="AR1439">
        <f ca="1">+IF(COUNTIFS(AR$4:AR1438,1,$Q$4:$Q1438,$Q1439)=1,0,IF(Z1439*AI1439&lt;$AO$1,1,0))</f>
        <v>0</v>
      </c>
      <c r="AS1439">
        <f ca="1">+IF(COUNTIFS(AS$4:AS1438,1,$Q$4:$Q1438,$Q1439)=1,0,IF(AA1439*AJ1439&lt;$AO$1,1,0))</f>
        <v>0</v>
      </c>
      <c r="AT1439">
        <f ca="1">+IF(COUNTIFS(AT$4:AT1438,1,$Q$4:$Q1438,$Q1439)=1,0,IF(AB1439*AK1439&lt;$AO$1,1,0))</f>
        <v>0</v>
      </c>
      <c r="AU1439">
        <f t="shared" ca="1" si="520"/>
        <v>0</v>
      </c>
      <c r="AW1439">
        <f ca="1">1*(COUNTIFS($Q$4:$Q1438,Q1439,AU$4:AU1438,1)&gt;0)</f>
        <v>1</v>
      </c>
      <c r="AX1439" t="str">
        <f t="shared" ca="1" si="530"/>
        <v/>
      </c>
    </row>
    <row r="1440" spans="2:50" x14ac:dyDescent="0.35">
      <c r="B1440">
        <f t="shared" si="521"/>
        <v>1437</v>
      </c>
      <c r="C1440" s="5">
        <f>AVERAGEIFS(TimeSeries!1438:1438,TimeSeries!$1:$1,"&lt;="&amp;C$3,TimeSeries!$1:$1,"&gt;="&amp;C$2)</f>
        <v>128.94999999999999</v>
      </c>
      <c r="D1440" s="5">
        <f>AVERAGEIFS(TimeSeries!1438:1438,TimeSeries!$1:$1,"&lt;="&amp;D$3,TimeSeries!$1:$1,"&gt;="&amp;D$2)</f>
        <v>132.44999999999999</v>
      </c>
      <c r="E1440" s="5">
        <f>AVERAGEIFS(TimeSeries!1438:1438,TimeSeries!$1:$1,"&lt;="&amp;E$3,TimeSeries!$1:$1,"&gt;="&amp;E$2)</f>
        <v>133.19999999999999</v>
      </c>
      <c r="F1440" s="5">
        <f>AVERAGEIFS(TimeSeries!1438:1438,TimeSeries!$1:$1,"&lt;="&amp;F$3,TimeSeries!$1:$1,"&gt;="&amp;F$2)</f>
        <v>134.69999999999999</v>
      </c>
      <c r="G1440" s="5">
        <f>AVERAGEIFS(TimeSeries!1438:1438,TimeSeries!$1:$1,"&lt;="&amp;G$3,TimeSeries!$1:$1,"&gt;="&amp;G$2)</f>
        <v>129.75</v>
      </c>
      <c r="H1440" s="5">
        <f>AVERAGEIFS(TimeSeries!1438:1438,TimeSeries!$1:$1,"&lt;="&amp;H$3,TimeSeries!$1:$1,"&gt;="&amp;H$2)</f>
        <v>120.25</v>
      </c>
      <c r="I1440" s="5">
        <f>AVERAGEIFS(TimeSeries!1438:1438,TimeSeries!$1:$1,"&lt;="&amp;I$3,TimeSeries!$1:$1,"&gt;="&amp;I$2)</f>
        <v>117.4</v>
      </c>
      <c r="J1440" s="5">
        <f>AVERAGEIFS(TimeSeries!1438:1438,TimeSeries!$1:$1,"&lt;="&amp;J$3,TimeSeries!$1:$1,"&gt;="&amp;J$2)</f>
        <v>118.8</v>
      </c>
      <c r="K1440" s="5">
        <f>+TimeSeries!I1438</f>
        <v>127.32499999999999</v>
      </c>
      <c r="M1440">
        <f t="shared" si="516"/>
        <v>117.465625</v>
      </c>
      <c r="N1440">
        <f t="shared" si="517"/>
        <v>125.89375</v>
      </c>
      <c r="O1440">
        <f t="shared" si="519"/>
        <v>0</v>
      </c>
      <c r="P1440">
        <f t="shared" si="518"/>
        <v>1</v>
      </c>
      <c r="Q1440">
        <f>+INDEX(TimeSeries!$A:$ZZ,'TimeSeries - Formatted'!$B1440+1,'TimeSeries - Formatted'!K$1)</f>
        <v>52</v>
      </c>
      <c r="R1440">
        <f>SUM(O$4:O1440)</f>
        <v>70</v>
      </c>
      <c r="S1440">
        <f>SUM(P$4:P1440)</f>
        <v>71</v>
      </c>
      <c r="U1440" s="1">
        <f t="shared" si="531"/>
        <v>2.300674335581121E-2</v>
      </c>
      <c r="V1440" s="1">
        <f t="shared" si="532"/>
        <v>1.8454440599769084E-2</v>
      </c>
      <c r="W1440" s="1">
        <f t="shared" si="533"/>
        <v>1.8738049713193039E-2</v>
      </c>
      <c r="X1440" s="1">
        <f t="shared" si="534"/>
        <v>7.1028037383176201E-3</v>
      </c>
      <c r="Y1440" s="1">
        <f t="shared" si="535"/>
        <v>1.9305019305020377E-3</v>
      </c>
      <c r="Z1440" s="1">
        <f t="shared" si="536"/>
        <v>1.9067796610169552E-2</v>
      </c>
      <c r="AA1440" s="1">
        <f t="shared" si="537"/>
        <v>6.8610634648371693E-3</v>
      </c>
      <c r="AB1440" s="1">
        <f t="shared" si="538"/>
        <v>-1.1647254575707255E-2</v>
      </c>
      <c r="AD1440" s="2">
        <f t="shared" ca="1" si="522"/>
        <v>1</v>
      </c>
      <c r="AE1440" s="2">
        <f t="shared" ca="1" si="523"/>
        <v>1</v>
      </c>
      <c r="AF1440" s="2">
        <f t="shared" ca="1" si="524"/>
        <v>1</v>
      </c>
      <c r="AG1440" s="2">
        <f t="shared" ca="1" si="525"/>
        <v>1</v>
      </c>
      <c r="AH1440" s="2">
        <f t="shared" ca="1" si="526"/>
        <v>1</v>
      </c>
      <c r="AI1440" s="2">
        <f t="shared" ca="1" si="527"/>
        <v>1</v>
      </c>
      <c r="AJ1440" s="2">
        <f t="shared" ca="1" si="528"/>
        <v>1</v>
      </c>
      <c r="AK1440" s="2">
        <f t="shared" ca="1" si="529"/>
        <v>1</v>
      </c>
      <c r="AM1440">
        <f ca="1">+IF(COUNTIFS(AM$4:AM1439,1,$Q$4:$Q1439,$Q1440)=1,0,IF(U1440*AD1440&lt;$AO$1,1,0))</f>
        <v>0</v>
      </c>
      <c r="AN1440">
        <f ca="1">+IF(COUNTIFS(AN$4:AN1439,1,$Q$4:$Q1439,$Q1440)=1,0,IF(V1440*AE1440&lt;$AO$1,1,0))</f>
        <v>0</v>
      </c>
      <c r="AO1440">
        <f ca="1">+IF(COUNTIFS(AO$4:AO1439,1,$Q$4:$Q1439,$Q1440)=1,0,IF(W1440*AF1440&lt;$AO$1,1,0))</f>
        <v>0</v>
      </c>
      <c r="AP1440">
        <f ca="1">+IF(COUNTIFS(AP$4:AP1439,1,$Q$4:$Q1439,$Q1440)=1,0,IF(X1440*AG1440&lt;$AO$1,1,0))</f>
        <v>0</v>
      </c>
      <c r="AQ1440">
        <f ca="1">+IF(COUNTIFS(AQ$4:AQ1439,1,$Q$4:$Q1439,$Q1440)=1,0,IF(Y1440*AH1440&lt;$AO$1,1,0))</f>
        <v>0</v>
      </c>
      <c r="AR1440">
        <f ca="1">+IF(COUNTIFS(AR$4:AR1439,1,$Q$4:$Q1439,$Q1440)=1,0,IF(Z1440*AI1440&lt;$AO$1,1,0))</f>
        <v>0</v>
      </c>
      <c r="AS1440">
        <f ca="1">+IF(COUNTIFS(AS$4:AS1439,1,$Q$4:$Q1439,$Q1440)=1,0,IF(AA1440*AJ1440&lt;$AO$1,1,0))</f>
        <v>0</v>
      </c>
      <c r="AT1440">
        <f ca="1">+IF(COUNTIFS(AT$4:AT1439,1,$Q$4:$Q1439,$Q1440)=1,0,IF(AB1440*AK1440&lt;$AO$1,1,0))</f>
        <v>0</v>
      </c>
      <c r="AU1440">
        <f t="shared" ca="1" si="520"/>
        <v>0</v>
      </c>
      <c r="AW1440">
        <f ca="1">1*(COUNTIFS($Q$4:$Q1439,Q1440,AU$4:AU1439,1)&gt;0)</f>
        <v>1</v>
      </c>
      <c r="AX1440" t="str">
        <f t="shared" ca="1" si="530"/>
        <v/>
      </c>
    </row>
    <row r="1441" spans="2:50" x14ac:dyDescent="0.35">
      <c r="B1441">
        <f t="shared" si="521"/>
        <v>1438</v>
      </c>
      <c r="C1441" s="5">
        <f>AVERAGEIFS(TimeSeries!1439:1439,TimeSeries!$1:$1,"&lt;="&amp;C$3,TimeSeries!$1:$1,"&gt;="&amp;C$2)</f>
        <v>130.69999999999999</v>
      </c>
      <c r="D1441" s="5">
        <f>AVERAGEIFS(TimeSeries!1439:1439,TimeSeries!$1:$1,"&lt;="&amp;D$3,TimeSeries!$1:$1,"&gt;="&amp;D$2)</f>
        <v>134.19999999999999</v>
      </c>
      <c r="E1441" s="5">
        <f>AVERAGEIFS(TimeSeries!1439:1439,TimeSeries!$1:$1,"&lt;="&amp;E$3,TimeSeries!$1:$1,"&gt;="&amp;E$2)</f>
        <v>134.9</v>
      </c>
      <c r="F1441" s="5">
        <f>AVERAGEIFS(TimeSeries!1439:1439,TimeSeries!$1:$1,"&lt;="&amp;F$3,TimeSeries!$1:$1,"&gt;="&amp;F$2)</f>
        <v>135.9</v>
      </c>
      <c r="G1441" s="5">
        <f>AVERAGEIFS(TimeSeries!1439:1439,TimeSeries!$1:$1,"&lt;="&amp;G$3,TimeSeries!$1:$1,"&gt;="&amp;G$2)</f>
        <v>130.94999999999999</v>
      </c>
      <c r="H1441" s="5">
        <f>AVERAGEIFS(TimeSeries!1439:1439,TimeSeries!$1:$1,"&lt;="&amp;H$3,TimeSeries!$1:$1,"&gt;="&amp;H$2)</f>
        <v>121.95</v>
      </c>
      <c r="I1441" s="5">
        <f>AVERAGEIFS(TimeSeries!1439:1439,TimeSeries!$1:$1,"&lt;="&amp;I$3,TimeSeries!$1:$1,"&gt;="&amp;I$2)</f>
        <v>119.8</v>
      </c>
      <c r="J1441" s="5">
        <f>AVERAGEIFS(TimeSeries!1439:1439,TimeSeries!$1:$1,"&lt;="&amp;J$3,TimeSeries!$1:$1,"&gt;="&amp;J$2)</f>
        <v>121.6</v>
      </c>
      <c r="K1441" s="5">
        <f>+TimeSeries!I1439</f>
        <v>129.08750000000001</v>
      </c>
      <c r="M1441">
        <f t="shared" si="516"/>
        <v>117.465625</v>
      </c>
      <c r="N1441">
        <f t="shared" si="517"/>
        <v>125.89375</v>
      </c>
      <c r="O1441">
        <f t="shared" si="519"/>
        <v>0</v>
      </c>
      <c r="P1441">
        <f t="shared" si="518"/>
        <v>0</v>
      </c>
      <c r="Q1441">
        <f>+INDEX(TimeSeries!$A:$ZZ,'TimeSeries - Formatted'!$B1441+1,'TimeSeries - Formatted'!K$1)</f>
        <v>52</v>
      </c>
      <c r="R1441">
        <f>SUM(O$4:O1441)</f>
        <v>70</v>
      </c>
      <c r="S1441">
        <f>SUM(P$4:P1441)</f>
        <v>71</v>
      </c>
      <c r="U1441" s="1">
        <f t="shared" si="531"/>
        <v>1.3571151609150789E-2</v>
      </c>
      <c r="V1441" s="1">
        <f t="shared" si="532"/>
        <v>1.3212533031332629E-2</v>
      </c>
      <c r="W1441" s="1">
        <f t="shared" si="533"/>
        <v>1.2762762762762891E-2</v>
      </c>
      <c r="X1441" s="1">
        <f t="shared" si="534"/>
        <v>8.9086859688196629E-3</v>
      </c>
      <c r="Y1441" s="1">
        <f t="shared" si="535"/>
        <v>9.2485549132947931E-3</v>
      </c>
      <c r="Z1441" s="1">
        <f t="shared" si="536"/>
        <v>1.4137214137214249E-2</v>
      </c>
      <c r="AA1441" s="1">
        <f t="shared" si="537"/>
        <v>2.0442930153321992E-2</v>
      </c>
      <c r="AB1441" s="1">
        <f t="shared" si="538"/>
        <v>2.3569023569023573E-2</v>
      </c>
      <c r="AD1441" s="2">
        <f t="shared" ca="1" si="522"/>
        <v>1</v>
      </c>
      <c r="AE1441" s="2">
        <f t="shared" ca="1" si="523"/>
        <v>1</v>
      </c>
      <c r="AF1441" s="2">
        <f t="shared" ca="1" si="524"/>
        <v>1</v>
      </c>
      <c r="AG1441" s="2">
        <f t="shared" ca="1" si="525"/>
        <v>1</v>
      </c>
      <c r="AH1441" s="2">
        <f t="shared" ca="1" si="526"/>
        <v>1</v>
      </c>
      <c r="AI1441" s="2">
        <f t="shared" ca="1" si="527"/>
        <v>1</v>
      </c>
      <c r="AJ1441" s="2">
        <f t="shared" ca="1" si="528"/>
        <v>1</v>
      </c>
      <c r="AK1441" s="2">
        <f t="shared" ca="1" si="529"/>
        <v>1</v>
      </c>
      <c r="AM1441">
        <f ca="1">+IF(COUNTIFS(AM$4:AM1440,1,$Q$4:$Q1440,$Q1441)=1,0,IF(U1441*AD1441&lt;$AO$1,1,0))</f>
        <v>0</v>
      </c>
      <c r="AN1441">
        <f ca="1">+IF(COUNTIFS(AN$4:AN1440,1,$Q$4:$Q1440,$Q1441)=1,0,IF(V1441*AE1441&lt;$AO$1,1,0))</f>
        <v>0</v>
      </c>
      <c r="AO1441">
        <f ca="1">+IF(COUNTIFS(AO$4:AO1440,1,$Q$4:$Q1440,$Q1441)=1,0,IF(W1441*AF1441&lt;$AO$1,1,0))</f>
        <v>0</v>
      </c>
      <c r="AP1441">
        <f ca="1">+IF(COUNTIFS(AP$4:AP1440,1,$Q$4:$Q1440,$Q1441)=1,0,IF(X1441*AG1441&lt;$AO$1,1,0))</f>
        <v>0</v>
      </c>
      <c r="AQ1441">
        <f ca="1">+IF(COUNTIFS(AQ$4:AQ1440,1,$Q$4:$Q1440,$Q1441)=1,0,IF(Y1441*AH1441&lt;$AO$1,1,0))</f>
        <v>0</v>
      </c>
      <c r="AR1441">
        <f ca="1">+IF(COUNTIFS(AR$4:AR1440,1,$Q$4:$Q1440,$Q1441)=1,0,IF(Z1441*AI1441&lt;$AO$1,1,0))</f>
        <v>0</v>
      </c>
      <c r="AS1441">
        <f ca="1">+IF(COUNTIFS(AS$4:AS1440,1,$Q$4:$Q1440,$Q1441)=1,0,IF(AA1441*AJ1441&lt;$AO$1,1,0))</f>
        <v>0</v>
      </c>
      <c r="AT1441">
        <f ca="1">+IF(COUNTIFS(AT$4:AT1440,1,$Q$4:$Q1440,$Q1441)=1,0,IF(AB1441*AK1441&lt;$AO$1,1,0))</f>
        <v>0</v>
      </c>
      <c r="AU1441">
        <f t="shared" ca="1" si="520"/>
        <v>0</v>
      </c>
      <c r="AW1441">
        <f ca="1">1*(COUNTIFS($Q$4:$Q1440,Q1441,AU$4:AU1440,1)&gt;0)</f>
        <v>1</v>
      </c>
      <c r="AX1441" t="str">
        <f t="shared" ca="1" si="530"/>
        <v/>
      </c>
    </row>
    <row r="1442" spans="2:50" x14ac:dyDescent="0.35">
      <c r="B1442">
        <f t="shared" si="521"/>
        <v>1439</v>
      </c>
      <c r="C1442" s="5">
        <f>AVERAGEIFS(TimeSeries!1440:1440,TimeSeries!$1:$1,"&lt;="&amp;C$3,TimeSeries!$1:$1,"&gt;="&amp;C$2)</f>
        <v>132.4</v>
      </c>
      <c r="D1442" s="5">
        <f>AVERAGEIFS(TimeSeries!1440:1440,TimeSeries!$1:$1,"&lt;="&amp;D$3,TimeSeries!$1:$1,"&gt;="&amp;D$2)</f>
        <v>135.9</v>
      </c>
      <c r="E1442" s="5">
        <f>AVERAGEIFS(TimeSeries!1440:1440,TimeSeries!$1:$1,"&lt;="&amp;E$3,TimeSeries!$1:$1,"&gt;="&amp;E$2)</f>
        <v>136.6</v>
      </c>
      <c r="F1442" s="5">
        <f>AVERAGEIFS(TimeSeries!1440:1440,TimeSeries!$1:$1,"&lt;="&amp;F$3,TimeSeries!$1:$1,"&gt;="&amp;F$2)</f>
        <v>137.1</v>
      </c>
      <c r="G1442" s="5">
        <f>AVERAGEIFS(TimeSeries!1440:1440,TimeSeries!$1:$1,"&lt;="&amp;G$3,TimeSeries!$1:$1,"&gt;="&amp;G$2)</f>
        <v>132.85</v>
      </c>
      <c r="H1442" s="5">
        <f>AVERAGEIFS(TimeSeries!1440:1440,TimeSeries!$1:$1,"&lt;="&amp;H$3,TimeSeries!$1:$1,"&gt;="&amp;H$2)</f>
        <v>124.35</v>
      </c>
      <c r="I1442" s="5">
        <f>AVERAGEIFS(TimeSeries!1440:1440,TimeSeries!$1:$1,"&lt;="&amp;I$3,TimeSeries!$1:$1,"&gt;="&amp;I$2)</f>
        <v>121.5</v>
      </c>
      <c r="J1442" s="5">
        <f>AVERAGEIFS(TimeSeries!1440:1440,TimeSeries!$1:$1,"&lt;="&amp;J$3,TimeSeries!$1:$1,"&gt;="&amp;J$2)</f>
        <v>123</v>
      </c>
      <c r="K1442" s="5">
        <f>+TimeSeries!I1440</f>
        <v>130.83750000000001</v>
      </c>
      <c r="M1442">
        <f t="shared" si="516"/>
        <v>117.465625</v>
      </c>
      <c r="N1442">
        <f t="shared" si="517"/>
        <v>125.89375</v>
      </c>
      <c r="O1442">
        <f t="shared" si="519"/>
        <v>0</v>
      </c>
      <c r="P1442">
        <f t="shared" si="518"/>
        <v>0</v>
      </c>
      <c r="Q1442">
        <f>+INDEX(TimeSeries!$A:$ZZ,'TimeSeries - Formatted'!$B1442+1,'TimeSeries - Formatted'!K$1)</f>
        <v>52</v>
      </c>
      <c r="R1442">
        <f>SUM(O$4:O1442)</f>
        <v>70</v>
      </c>
      <c r="S1442">
        <f>SUM(P$4:P1442)</f>
        <v>71</v>
      </c>
      <c r="U1442" s="1">
        <f t="shared" si="531"/>
        <v>1.3006885998469997E-2</v>
      </c>
      <c r="V1442" s="1">
        <f t="shared" si="532"/>
        <v>1.266766020864396E-2</v>
      </c>
      <c r="W1442" s="1">
        <f t="shared" si="533"/>
        <v>1.260192735359511E-2</v>
      </c>
      <c r="X1442" s="1">
        <f t="shared" si="534"/>
        <v>8.8300220750550107E-3</v>
      </c>
      <c r="Y1442" s="1">
        <f t="shared" si="535"/>
        <v>1.4509354715540379E-2</v>
      </c>
      <c r="Z1442" s="1">
        <f t="shared" si="536"/>
        <v>1.9680196801967975E-2</v>
      </c>
      <c r="AA1442" s="1">
        <f t="shared" si="537"/>
        <v>1.4190317195325486E-2</v>
      </c>
      <c r="AB1442" s="1">
        <f t="shared" si="538"/>
        <v>1.1513157894736947E-2</v>
      </c>
      <c r="AD1442" s="2">
        <f t="shared" ca="1" si="522"/>
        <v>1</v>
      </c>
      <c r="AE1442" s="2">
        <f t="shared" ca="1" si="523"/>
        <v>1</v>
      </c>
      <c r="AF1442" s="2">
        <f t="shared" ca="1" si="524"/>
        <v>1</v>
      </c>
      <c r="AG1442" s="2">
        <f t="shared" ca="1" si="525"/>
        <v>1</v>
      </c>
      <c r="AH1442" s="2">
        <f t="shared" ca="1" si="526"/>
        <v>1</v>
      </c>
      <c r="AI1442" s="2">
        <f t="shared" ca="1" si="527"/>
        <v>1</v>
      </c>
      <c r="AJ1442" s="2">
        <f t="shared" ca="1" si="528"/>
        <v>1</v>
      </c>
      <c r="AK1442" s="2">
        <f t="shared" ca="1" si="529"/>
        <v>1</v>
      </c>
      <c r="AM1442">
        <f ca="1">+IF(COUNTIFS(AM$4:AM1441,1,$Q$4:$Q1441,$Q1442)=1,0,IF(U1442*AD1442&lt;$AO$1,1,0))</f>
        <v>0</v>
      </c>
      <c r="AN1442">
        <f ca="1">+IF(COUNTIFS(AN$4:AN1441,1,$Q$4:$Q1441,$Q1442)=1,0,IF(V1442*AE1442&lt;$AO$1,1,0))</f>
        <v>0</v>
      </c>
      <c r="AO1442">
        <f ca="1">+IF(COUNTIFS(AO$4:AO1441,1,$Q$4:$Q1441,$Q1442)=1,0,IF(W1442*AF1442&lt;$AO$1,1,0))</f>
        <v>0</v>
      </c>
      <c r="AP1442">
        <f ca="1">+IF(COUNTIFS(AP$4:AP1441,1,$Q$4:$Q1441,$Q1442)=1,0,IF(X1442*AG1442&lt;$AO$1,1,0))</f>
        <v>0</v>
      </c>
      <c r="AQ1442">
        <f ca="1">+IF(COUNTIFS(AQ$4:AQ1441,1,$Q$4:$Q1441,$Q1442)=1,0,IF(Y1442*AH1442&lt;$AO$1,1,0))</f>
        <v>0</v>
      </c>
      <c r="AR1442">
        <f ca="1">+IF(COUNTIFS(AR$4:AR1441,1,$Q$4:$Q1441,$Q1442)=1,0,IF(Z1442*AI1442&lt;$AO$1,1,0))</f>
        <v>0</v>
      </c>
      <c r="AS1442">
        <f ca="1">+IF(COUNTIFS(AS$4:AS1441,1,$Q$4:$Q1441,$Q1442)=1,0,IF(AA1442*AJ1442&lt;$AO$1,1,0))</f>
        <v>0</v>
      </c>
      <c r="AT1442">
        <f ca="1">+IF(COUNTIFS(AT$4:AT1441,1,$Q$4:$Q1441,$Q1442)=1,0,IF(AB1442*AK1442&lt;$AO$1,1,0))</f>
        <v>0</v>
      </c>
      <c r="AU1442">
        <f t="shared" ca="1" si="520"/>
        <v>0</v>
      </c>
      <c r="AW1442">
        <f ca="1">1*(COUNTIFS($Q$4:$Q1441,Q1442,AU$4:AU1441,1)&gt;0)</f>
        <v>1</v>
      </c>
      <c r="AX1442" t="str">
        <f t="shared" ca="1" si="530"/>
        <v/>
      </c>
    </row>
    <row r="1443" spans="2:50" x14ac:dyDescent="0.35">
      <c r="B1443">
        <f t="shared" si="521"/>
        <v>1440</v>
      </c>
      <c r="C1443" s="5">
        <f>AVERAGEIFS(TimeSeries!1441:1441,TimeSeries!$1:$1,"&lt;="&amp;C$3,TimeSeries!$1:$1,"&gt;="&amp;C$2)</f>
        <v>133.6</v>
      </c>
      <c r="D1443" s="5">
        <f>AVERAGEIFS(TimeSeries!1441:1441,TimeSeries!$1:$1,"&lt;="&amp;D$3,TimeSeries!$1:$1,"&gt;="&amp;D$2)</f>
        <v>137.1</v>
      </c>
      <c r="E1443" s="5">
        <f>AVERAGEIFS(TimeSeries!1441:1441,TimeSeries!$1:$1,"&lt;="&amp;E$3,TimeSeries!$1:$1,"&gt;="&amp;E$2)</f>
        <v>137.80000000000001</v>
      </c>
      <c r="F1443" s="5">
        <f>AVERAGEIFS(TimeSeries!1441:1441,TimeSeries!$1:$1,"&lt;="&amp;F$3,TimeSeries!$1:$1,"&gt;="&amp;F$2)</f>
        <v>138.30000000000001</v>
      </c>
      <c r="G1443" s="5">
        <f>AVERAGEIFS(TimeSeries!1441:1441,TimeSeries!$1:$1,"&lt;="&amp;G$3,TimeSeries!$1:$1,"&gt;="&amp;G$2)</f>
        <v>134.05000000000001</v>
      </c>
      <c r="H1443" s="5">
        <f>AVERAGEIFS(TimeSeries!1441:1441,TimeSeries!$1:$1,"&lt;="&amp;H$3,TimeSeries!$1:$1,"&gt;="&amp;H$2)</f>
        <v>125.55</v>
      </c>
      <c r="I1443" s="5">
        <f>AVERAGEIFS(TimeSeries!1441:1441,TimeSeries!$1:$1,"&lt;="&amp;I$3,TimeSeries!$1:$1,"&gt;="&amp;I$2)</f>
        <v>122.75</v>
      </c>
      <c r="J1443" s="5">
        <f>AVERAGEIFS(TimeSeries!1441:1441,TimeSeries!$1:$1,"&lt;="&amp;J$3,TimeSeries!$1:$1,"&gt;="&amp;J$2)</f>
        <v>124.5</v>
      </c>
      <c r="K1443" s="5">
        <f>+TimeSeries!I1441</f>
        <v>132.05000000000001</v>
      </c>
      <c r="M1443">
        <f t="shared" si="516"/>
        <v>117.465625</v>
      </c>
      <c r="N1443">
        <f t="shared" si="517"/>
        <v>125.89375</v>
      </c>
      <c r="O1443">
        <f t="shared" si="519"/>
        <v>0</v>
      </c>
      <c r="P1443">
        <f t="shared" si="518"/>
        <v>0</v>
      </c>
      <c r="Q1443">
        <f>+INDEX(TimeSeries!$A:$ZZ,'TimeSeries - Formatted'!$B1443+1,'TimeSeries - Formatted'!K$1)</f>
        <v>52</v>
      </c>
      <c r="R1443">
        <f>SUM(O$4:O1443)</f>
        <v>70</v>
      </c>
      <c r="S1443">
        <f>SUM(P$4:P1443)</f>
        <v>71</v>
      </c>
      <c r="U1443" s="1">
        <f t="shared" si="531"/>
        <v>9.0634441087611428E-3</v>
      </c>
      <c r="V1443" s="1">
        <f t="shared" si="532"/>
        <v>8.8300220750550107E-3</v>
      </c>
      <c r="W1443" s="1">
        <f t="shared" si="533"/>
        <v>8.7847730600294494E-3</v>
      </c>
      <c r="X1443" s="1">
        <f t="shared" si="534"/>
        <v>8.7527352297593897E-3</v>
      </c>
      <c r="Y1443" s="1">
        <f t="shared" si="535"/>
        <v>9.0327436958976826E-3</v>
      </c>
      <c r="Z1443" s="1">
        <f t="shared" si="536"/>
        <v>9.6501809408926498E-3</v>
      </c>
      <c r="AA1443" s="1">
        <f t="shared" si="537"/>
        <v>1.0288065843621297E-2</v>
      </c>
      <c r="AB1443" s="1">
        <f t="shared" si="538"/>
        <v>1.2195121951219523E-2</v>
      </c>
      <c r="AD1443" s="2">
        <f t="shared" ca="1" si="522"/>
        <v>1</v>
      </c>
      <c r="AE1443" s="2">
        <f t="shared" ca="1" si="523"/>
        <v>1</v>
      </c>
      <c r="AF1443" s="2">
        <f t="shared" ca="1" si="524"/>
        <v>1</v>
      </c>
      <c r="AG1443" s="2">
        <f t="shared" ca="1" si="525"/>
        <v>1</v>
      </c>
      <c r="AH1443" s="2">
        <f t="shared" ca="1" si="526"/>
        <v>1</v>
      </c>
      <c r="AI1443" s="2">
        <f t="shared" ca="1" si="527"/>
        <v>1</v>
      </c>
      <c r="AJ1443" s="2">
        <f t="shared" ca="1" si="528"/>
        <v>1</v>
      </c>
      <c r="AK1443" s="2">
        <f t="shared" ca="1" si="529"/>
        <v>1</v>
      </c>
      <c r="AM1443">
        <f ca="1">+IF(COUNTIFS(AM$4:AM1442,1,$Q$4:$Q1442,$Q1443)=1,0,IF(U1443*AD1443&lt;$AO$1,1,0))</f>
        <v>0</v>
      </c>
      <c r="AN1443">
        <f ca="1">+IF(COUNTIFS(AN$4:AN1442,1,$Q$4:$Q1442,$Q1443)=1,0,IF(V1443*AE1443&lt;$AO$1,1,0))</f>
        <v>0</v>
      </c>
      <c r="AO1443">
        <f ca="1">+IF(COUNTIFS(AO$4:AO1442,1,$Q$4:$Q1442,$Q1443)=1,0,IF(W1443*AF1443&lt;$AO$1,1,0))</f>
        <v>0</v>
      </c>
      <c r="AP1443">
        <f ca="1">+IF(COUNTIFS(AP$4:AP1442,1,$Q$4:$Q1442,$Q1443)=1,0,IF(X1443*AG1443&lt;$AO$1,1,0))</f>
        <v>0</v>
      </c>
      <c r="AQ1443">
        <f ca="1">+IF(COUNTIFS(AQ$4:AQ1442,1,$Q$4:$Q1442,$Q1443)=1,0,IF(Y1443*AH1443&lt;$AO$1,1,0))</f>
        <v>0</v>
      </c>
      <c r="AR1443">
        <f ca="1">+IF(COUNTIFS(AR$4:AR1442,1,$Q$4:$Q1442,$Q1443)=1,0,IF(Z1443*AI1443&lt;$AO$1,1,0))</f>
        <v>0</v>
      </c>
      <c r="AS1443">
        <f ca="1">+IF(COUNTIFS(AS$4:AS1442,1,$Q$4:$Q1442,$Q1443)=1,0,IF(AA1443*AJ1443&lt;$AO$1,1,0))</f>
        <v>0</v>
      </c>
      <c r="AT1443">
        <f ca="1">+IF(COUNTIFS(AT$4:AT1442,1,$Q$4:$Q1442,$Q1443)=1,0,IF(AB1443*AK1443&lt;$AO$1,1,0))</f>
        <v>0</v>
      </c>
      <c r="AU1443">
        <f t="shared" ca="1" si="520"/>
        <v>0</v>
      </c>
      <c r="AW1443">
        <f ca="1">1*(COUNTIFS($Q$4:$Q1442,Q1443,AU$4:AU1442,1)&gt;0)</f>
        <v>1</v>
      </c>
      <c r="AX1443" t="str">
        <f t="shared" ca="1" si="530"/>
        <v/>
      </c>
    </row>
    <row r="1444" spans="2:50" x14ac:dyDescent="0.35">
      <c r="B1444">
        <f t="shared" si="521"/>
        <v>1441</v>
      </c>
      <c r="C1444" s="5">
        <f>AVERAGEIFS(TimeSeries!1442:1442,TimeSeries!$1:$1,"&lt;="&amp;C$3,TimeSeries!$1:$1,"&gt;="&amp;C$2)</f>
        <v>134.80000000000001</v>
      </c>
      <c r="D1444" s="5">
        <f>AVERAGEIFS(TimeSeries!1442:1442,TimeSeries!$1:$1,"&lt;="&amp;D$3,TimeSeries!$1:$1,"&gt;="&amp;D$2)</f>
        <v>139.30000000000001</v>
      </c>
      <c r="E1444" s="5">
        <f>AVERAGEIFS(TimeSeries!1442:1442,TimeSeries!$1:$1,"&lt;="&amp;E$3,TimeSeries!$1:$1,"&gt;="&amp;E$2)</f>
        <v>140</v>
      </c>
      <c r="F1444" s="5">
        <f>AVERAGEIFS(TimeSeries!1442:1442,TimeSeries!$1:$1,"&lt;="&amp;F$3,TimeSeries!$1:$1,"&gt;="&amp;F$2)</f>
        <v>139.5</v>
      </c>
      <c r="G1444" s="5">
        <f>AVERAGEIFS(TimeSeries!1442:1442,TimeSeries!$1:$1,"&lt;="&amp;G$3,TimeSeries!$1:$1,"&gt;="&amp;G$2)</f>
        <v>134.55000000000001</v>
      </c>
      <c r="H1444" s="5">
        <f>AVERAGEIFS(TimeSeries!1442:1442,TimeSeries!$1:$1,"&lt;="&amp;H$3,TimeSeries!$1:$1,"&gt;="&amp;H$2)</f>
        <v>126.05</v>
      </c>
      <c r="I1444" s="5">
        <f>AVERAGEIFS(TimeSeries!1442:1442,TimeSeries!$1:$1,"&lt;="&amp;I$3,TimeSeries!$1:$1,"&gt;="&amp;I$2)</f>
        <v>123.95</v>
      </c>
      <c r="J1444" s="5">
        <f>AVERAGEIFS(TimeSeries!1442:1442,TimeSeries!$1:$1,"&lt;="&amp;J$3,TimeSeries!$1:$1,"&gt;="&amp;J$2)</f>
        <v>125.9</v>
      </c>
      <c r="K1444" s="5">
        <f>+TimeSeries!I1442</f>
        <v>133.32499999999999</v>
      </c>
      <c r="M1444">
        <f t="shared" si="516"/>
        <v>117.465625</v>
      </c>
      <c r="N1444">
        <f t="shared" si="517"/>
        <v>125.89375</v>
      </c>
      <c r="O1444">
        <f t="shared" si="519"/>
        <v>0</v>
      </c>
      <c r="P1444">
        <f t="shared" si="518"/>
        <v>0</v>
      </c>
      <c r="Q1444">
        <f>+INDEX(TimeSeries!$A:$ZZ,'TimeSeries - Formatted'!$B1444+1,'TimeSeries - Formatted'!K$1)</f>
        <v>52</v>
      </c>
      <c r="R1444">
        <f>SUM(O$4:O1444)</f>
        <v>70</v>
      </c>
      <c r="S1444">
        <f>SUM(P$4:P1444)</f>
        <v>71</v>
      </c>
      <c r="U1444" s="1">
        <f t="shared" si="531"/>
        <v>8.9820359281438389E-3</v>
      </c>
      <c r="V1444" s="1">
        <f t="shared" si="532"/>
        <v>1.604668125455877E-2</v>
      </c>
      <c r="W1444" s="1">
        <f t="shared" si="533"/>
        <v>1.5965166908562978E-2</v>
      </c>
      <c r="X1444" s="1">
        <f t="shared" si="534"/>
        <v>8.6767895878523404E-3</v>
      </c>
      <c r="Y1444" s="1">
        <f t="shared" si="535"/>
        <v>3.7299515106303804E-3</v>
      </c>
      <c r="Z1444" s="1">
        <f t="shared" si="536"/>
        <v>3.9824771007566095E-3</v>
      </c>
      <c r="AA1444" s="1">
        <f t="shared" si="537"/>
        <v>9.7759674134418884E-3</v>
      </c>
      <c r="AB1444" s="1">
        <f t="shared" si="538"/>
        <v>1.1244979919678766E-2</v>
      </c>
      <c r="AD1444" s="2">
        <f t="shared" ca="1" si="522"/>
        <v>1</v>
      </c>
      <c r="AE1444" s="2">
        <f t="shared" ca="1" si="523"/>
        <v>1</v>
      </c>
      <c r="AF1444" s="2">
        <f t="shared" ca="1" si="524"/>
        <v>1</v>
      </c>
      <c r="AG1444" s="2">
        <f t="shared" ca="1" si="525"/>
        <v>1</v>
      </c>
      <c r="AH1444" s="2">
        <f t="shared" ca="1" si="526"/>
        <v>1</v>
      </c>
      <c r="AI1444" s="2">
        <f t="shared" ca="1" si="527"/>
        <v>1</v>
      </c>
      <c r="AJ1444" s="2">
        <f t="shared" ca="1" si="528"/>
        <v>1</v>
      </c>
      <c r="AK1444" s="2">
        <f t="shared" ca="1" si="529"/>
        <v>1</v>
      </c>
      <c r="AM1444">
        <f ca="1">+IF(COUNTIFS(AM$4:AM1443,1,$Q$4:$Q1443,$Q1444)=1,0,IF(U1444*AD1444&lt;$AO$1,1,0))</f>
        <v>0</v>
      </c>
      <c r="AN1444">
        <f ca="1">+IF(COUNTIFS(AN$4:AN1443,1,$Q$4:$Q1443,$Q1444)=1,0,IF(V1444*AE1444&lt;$AO$1,1,0))</f>
        <v>0</v>
      </c>
      <c r="AO1444">
        <f ca="1">+IF(COUNTIFS(AO$4:AO1443,1,$Q$4:$Q1443,$Q1444)=1,0,IF(W1444*AF1444&lt;$AO$1,1,0))</f>
        <v>0</v>
      </c>
      <c r="AP1444">
        <f ca="1">+IF(COUNTIFS(AP$4:AP1443,1,$Q$4:$Q1443,$Q1444)=1,0,IF(X1444*AG1444&lt;$AO$1,1,0))</f>
        <v>0</v>
      </c>
      <c r="AQ1444">
        <f ca="1">+IF(COUNTIFS(AQ$4:AQ1443,1,$Q$4:$Q1443,$Q1444)=1,0,IF(Y1444*AH1444&lt;$AO$1,1,0))</f>
        <v>0</v>
      </c>
      <c r="AR1444">
        <f ca="1">+IF(COUNTIFS(AR$4:AR1443,1,$Q$4:$Q1443,$Q1444)=1,0,IF(Z1444*AI1444&lt;$AO$1,1,0))</f>
        <v>0</v>
      </c>
      <c r="AS1444">
        <f ca="1">+IF(COUNTIFS(AS$4:AS1443,1,$Q$4:$Q1443,$Q1444)=1,0,IF(AA1444*AJ1444&lt;$AO$1,1,0))</f>
        <v>0</v>
      </c>
      <c r="AT1444">
        <f ca="1">+IF(COUNTIFS(AT$4:AT1443,1,$Q$4:$Q1443,$Q1444)=1,0,IF(AB1444*AK1444&lt;$AO$1,1,0))</f>
        <v>0</v>
      </c>
      <c r="AU1444">
        <f t="shared" ca="1" si="520"/>
        <v>0</v>
      </c>
      <c r="AW1444">
        <f ca="1">1*(COUNTIFS($Q$4:$Q1443,Q1444,AU$4:AU1443,1)&gt;0)</f>
        <v>1</v>
      </c>
      <c r="AX1444" t="str">
        <f t="shared" ca="1" si="530"/>
        <v/>
      </c>
    </row>
    <row r="1445" spans="2:50" x14ac:dyDescent="0.35">
      <c r="B1445">
        <f t="shared" si="521"/>
        <v>1442</v>
      </c>
      <c r="C1445" s="5">
        <f>AVERAGEIFS(TimeSeries!1443:1443,TimeSeries!$1:$1,"&lt;="&amp;C$3,TimeSeries!$1:$1,"&gt;="&amp;C$2)</f>
        <v>137.19999999999999</v>
      </c>
      <c r="D1445" s="5">
        <f>AVERAGEIFS(TimeSeries!1443:1443,TimeSeries!$1:$1,"&lt;="&amp;D$3,TimeSeries!$1:$1,"&gt;="&amp;D$2)</f>
        <v>143.69999999999999</v>
      </c>
      <c r="E1445" s="5">
        <f>AVERAGEIFS(TimeSeries!1443:1443,TimeSeries!$1:$1,"&lt;="&amp;E$3,TimeSeries!$1:$1,"&gt;="&amp;E$2)</f>
        <v>145.85</v>
      </c>
      <c r="F1445" s="5">
        <f>AVERAGEIFS(TimeSeries!1443:1443,TimeSeries!$1:$1,"&lt;="&amp;F$3,TimeSeries!$1:$1,"&gt;="&amp;F$2)</f>
        <v>142.85</v>
      </c>
      <c r="G1445" s="5">
        <f>AVERAGEIFS(TimeSeries!1443:1443,TimeSeries!$1:$1,"&lt;="&amp;G$3,TimeSeries!$1:$1,"&gt;="&amp;G$2)</f>
        <v>135.75</v>
      </c>
      <c r="H1445" s="5">
        <f>AVERAGEIFS(TimeSeries!1443:1443,TimeSeries!$1:$1,"&lt;="&amp;H$3,TimeSeries!$1:$1,"&gt;="&amp;H$2)</f>
        <v>127.25</v>
      </c>
      <c r="I1445" s="5">
        <f>AVERAGEIFS(TimeSeries!1443:1443,TimeSeries!$1:$1,"&lt;="&amp;I$3,TimeSeries!$1:$1,"&gt;="&amp;I$2)</f>
        <v>125.15</v>
      </c>
      <c r="J1445" s="5">
        <f>AVERAGEIFS(TimeSeries!1443:1443,TimeSeries!$1:$1,"&lt;="&amp;J$3,TimeSeries!$1:$1,"&gt;="&amp;J$2)</f>
        <v>127.3</v>
      </c>
      <c r="K1445" s="5">
        <f>+TimeSeries!I1443</f>
        <v>135.98749999999998</v>
      </c>
      <c r="M1445">
        <f t="shared" si="516"/>
        <v>117.465625</v>
      </c>
      <c r="N1445">
        <f t="shared" si="517"/>
        <v>125.89375</v>
      </c>
      <c r="O1445">
        <f t="shared" si="519"/>
        <v>0</v>
      </c>
      <c r="P1445">
        <f t="shared" si="518"/>
        <v>0</v>
      </c>
      <c r="Q1445">
        <f>+INDEX(TimeSeries!$A:$ZZ,'TimeSeries - Formatted'!$B1445+1,'TimeSeries - Formatted'!K$1)</f>
        <v>52</v>
      </c>
      <c r="R1445">
        <f>SUM(O$4:O1445)</f>
        <v>70</v>
      </c>
      <c r="S1445">
        <f>SUM(P$4:P1445)</f>
        <v>71</v>
      </c>
      <c r="U1445" s="1">
        <f t="shared" si="531"/>
        <v>1.780415430267035E-2</v>
      </c>
      <c r="V1445" s="1">
        <f t="shared" si="532"/>
        <v>3.158650394831275E-2</v>
      </c>
      <c r="W1445" s="1">
        <f t="shared" si="533"/>
        <v>4.1785714285714315E-2</v>
      </c>
      <c r="X1445" s="1">
        <f t="shared" si="534"/>
        <v>2.4014336917562717E-2</v>
      </c>
      <c r="Y1445" s="1">
        <f t="shared" si="535"/>
        <v>8.9186176142697082E-3</v>
      </c>
      <c r="Z1445" s="1">
        <f t="shared" si="536"/>
        <v>9.5200317334391826E-3</v>
      </c>
      <c r="AA1445" s="1">
        <f t="shared" si="537"/>
        <v>9.681323114159035E-3</v>
      </c>
      <c r="AB1445" s="1">
        <f t="shared" si="538"/>
        <v>1.1119936457505863E-2</v>
      </c>
      <c r="AD1445" s="2">
        <f t="shared" ca="1" si="522"/>
        <v>1</v>
      </c>
      <c r="AE1445" s="2">
        <f t="shared" ca="1" si="523"/>
        <v>1</v>
      </c>
      <c r="AF1445" s="2">
        <f t="shared" ca="1" si="524"/>
        <v>1</v>
      </c>
      <c r="AG1445" s="2">
        <f t="shared" ca="1" si="525"/>
        <v>1</v>
      </c>
      <c r="AH1445" s="2">
        <f t="shared" ca="1" si="526"/>
        <v>1</v>
      </c>
      <c r="AI1445" s="2">
        <f t="shared" ca="1" si="527"/>
        <v>1</v>
      </c>
      <c r="AJ1445" s="2">
        <f t="shared" ca="1" si="528"/>
        <v>1</v>
      </c>
      <c r="AK1445" s="2">
        <f t="shared" ca="1" si="529"/>
        <v>1</v>
      </c>
      <c r="AM1445">
        <f ca="1">+IF(COUNTIFS(AM$4:AM1444,1,$Q$4:$Q1444,$Q1445)=1,0,IF(U1445*AD1445&lt;$AO$1,1,0))</f>
        <v>0</v>
      </c>
      <c r="AN1445">
        <f ca="1">+IF(COUNTIFS(AN$4:AN1444,1,$Q$4:$Q1444,$Q1445)=1,0,IF(V1445*AE1445&lt;$AO$1,1,0))</f>
        <v>0</v>
      </c>
      <c r="AO1445">
        <f ca="1">+IF(COUNTIFS(AO$4:AO1444,1,$Q$4:$Q1444,$Q1445)=1,0,IF(W1445*AF1445&lt;$AO$1,1,0))</f>
        <v>0</v>
      </c>
      <c r="AP1445">
        <f ca="1">+IF(COUNTIFS(AP$4:AP1444,1,$Q$4:$Q1444,$Q1445)=1,0,IF(X1445*AG1445&lt;$AO$1,1,0))</f>
        <v>0</v>
      </c>
      <c r="AQ1445">
        <f ca="1">+IF(COUNTIFS(AQ$4:AQ1444,1,$Q$4:$Q1444,$Q1445)=1,0,IF(Y1445*AH1445&lt;$AO$1,1,0))</f>
        <v>0</v>
      </c>
      <c r="AR1445">
        <f ca="1">+IF(COUNTIFS(AR$4:AR1444,1,$Q$4:$Q1444,$Q1445)=1,0,IF(Z1445*AI1445&lt;$AO$1,1,0))</f>
        <v>0</v>
      </c>
      <c r="AS1445">
        <f ca="1">+IF(COUNTIFS(AS$4:AS1444,1,$Q$4:$Q1444,$Q1445)=1,0,IF(AA1445*AJ1445&lt;$AO$1,1,0))</f>
        <v>0</v>
      </c>
      <c r="AT1445">
        <f ca="1">+IF(COUNTIFS(AT$4:AT1444,1,$Q$4:$Q1444,$Q1445)=1,0,IF(AB1445*AK1445&lt;$AO$1,1,0))</f>
        <v>0</v>
      </c>
      <c r="AU1445">
        <f t="shared" ca="1" si="520"/>
        <v>0</v>
      </c>
      <c r="AW1445">
        <f ca="1">1*(COUNTIFS($Q$4:$Q1444,Q1445,AU$4:AU1444,1)&gt;0)</f>
        <v>1</v>
      </c>
      <c r="AX1445" t="str">
        <f t="shared" ca="1" si="530"/>
        <v/>
      </c>
    </row>
    <row r="1446" spans="2:50" x14ac:dyDescent="0.35">
      <c r="B1446">
        <f t="shared" si="521"/>
        <v>1443</v>
      </c>
      <c r="C1446" s="5">
        <f>AVERAGEIFS(TimeSeries!1444:1444,TimeSeries!$1:$1,"&lt;="&amp;C$3,TimeSeries!$1:$1,"&gt;="&amp;C$2)</f>
        <v>141.55000000000001</v>
      </c>
      <c r="D1446" s="5">
        <f>AVERAGEIFS(TimeSeries!1444:1444,TimeSeries!$1:$1,"&lt;="&amp;D$3,TimeSeries!$1:$1,"&gt;="&amp;D$2)</f>
        <v>145.05000000000001</v>
      </c>
      <c r="E1446" s="5">
        <f>AVERAGEIFS(TimeSeries!1444:1444,TimeSeries!$1:$1,"&lt;="&amp;E$3,TimeSeries!$1:$1,"&gt;="&amp;E$2)</f>
        <v>146.44999999999999</v>
      </c>
      <c r="F1446" s="5">
        <f>AVERAGEIFS(TimeSeries!1444:1444,TimeSeries!$1:$1,"&lt;="&amp;F$3,TimeSeries!$1:$1,"&gt;="&amp;F$2)</f>
        <v>146.44999999999999</v>
      </c>
      <c r="G1446" s="5">
        <f>AVERAGEIFS(TimeSeries!1444:1444,TimeSeries!$1:$1,"&lt;="&amp;G$3,TimeSeries!$1:$1,"&gt;="&amp;G$2)</f>
        <v>139.4</v>
      </c>
      <c r="H1446" s="5">
        <f>AVERAGEIFS(TimeSeries!1444:1444,TimeSeries!$1:$1,"&lt;="&amp;H$3,TimeSeries!$1:$1,"&gt;="&amp;H$2)</f>
        <v>131.9</v>
      </c>
      <c r="I1446" s="5">
        <f>AVERAGEIFS(TimeSeries!1444:1444,TimeSeries!$1:$1,"&lt;="&amp;I$3,TimeSeries!$1:$1,"&gt;="&amp;I$2)</f>
        <v>129.75</v>
      </c>
      <c r="J1446" s="5">
        <f>AVERAGEIFS(TimeSeries!1444:1444,TimeSeries!$1:$1,"&lt;="&amp;J$3,TimeSeries!$1:$1,"&gt;="&amp;J$2)</f>
        <v>131.5</v>
      </c>
      <c r="K1446" s="5">
        <f>+TimeSeries!I1444</f>
        <v>139.28749999999999</v>
      </c>
      <c r="M1446">
        <f t="shared" si="516"/>
        <v>117.465625</v>
      </c>
      <c r="N1446">
        <f t="shared" si="517"/>
        <v>125.89375</v>
      </c>
      <c r="O1446">
        <f t="shared" si="519"/>
        <v>0</v>
      </c>
      <c r="P1446">
        <f t="shared" si="518"/>
        <v>0</v>
      </c>
      <c r="Q1446">
        <f>+INDEX(TimeSeries!$A:$ZZ,'TimeSeries - Formatted'!$B1446+1,'TimeSeries - Formatted'!K$1)</f>
        <v>52</v>
      </c>
      <c r="R1446">
        <f>SUM(O$4:O1446)</f>
        <v>70</v>
      </c>
      <c r="S1446">
        <f>SUM(P$4:P1446)</f>
        <v>71</v>
      </c>
      <c r="U1446" s="1">
        <f t="shared" si="531"/>
        <v>3.1705539358600765E-2</v>
      </c>
      <c r="V1446" s="1">
        <f t="shared" si="532"/>
        <v>9.394572025052339E-3</v>
      </c>
      <c r="W1446" s="1">
        <f t="shared" si="533"/>
        <v>4.1138155639355301E-3</v>
      </c>
      <c r="X1446" s="1">
        <f t="shared" si="534"/>
        <v>2.5201260063003161E-2</v>
      </c>
      <c r="Y1446" s="1">
        <f t="shared" si="535"/>
        <v>2.6887661141804742E-2</v>
      </c>
      <c r="Z1446" s="1">
        <f t="shared" si="536"/>
        <v>3.6542239685658284E-2</v>
      </c>
      <c r="AA1446" s="1">
        <f t="shared" si="537"/>
        <v>3.6755892928485689E-2</v>
      </c>
      <c r="AB1446" s="1">
        <f t="shared" si="538"/>
        <v>3.2992930086410022E-2</v>
      </c>
      <c r="AD1446" s="2">
        <f t="shared" ca="1" si="522"/>
        <v>1</v>
      </c>
      <c r="AE1446" s="2">
        <f t="shared" ca="1" si="523"/>
        <v>1</v>
      </c>
      <c r="AF1446" s="2">
        <f t="shared" ca="1" si="524"/>
        <v>1</v>
      </c>
      <c r="AG1446" s="2">
        <f t="shared" ca="1" si="525"/>
        <v>1</v>
      </c>
      <c r="AH1446" s="2">
        <f t="shared" ca="1" si="526"/>
        <v>1</v>
      </c>
      <c r="AI1446" s="2">
        <f t="shared" ca="1" si="527"/>
        <v>1</v>
      </c>
      <c r="AJ1446" s="2">
        <f t="shared" ca="1" si="528"/>
        <v>1</v>
      </c>
      <c r="AK1446" s="2">
        <f t="shared" ca="1" si="529"/>
        <v>1</v>
      </c>
      <c r="AM1446">
        <f ca="1">+IF(COUNTIFS(AM$4:AM1445,1,$Q$4:$Q1445,$Q1446)=1,0,IF(U1446*AD1446&lt;$AO$1,1,0))</f>
        <v>0</v>
      </c>
      <c r="AN1446">
        <f ca="1">+IF(COUNTIFS(AN$4:AN1445,1,$Q$4:$Q1445,$Q1446)=1,0,IF(V1446*AE1446&lt;$AO$1,1,0))</f>
        <v>0</v>
      </c>
      <c r="AO1446">
        <f ca="1">+IF(COUNTIFS(AO$4:AO1445,1,$Q$4:$Q1445,$Q1446)=1,0,IF(W1446*AF1446&lt;$AO$1,1,0))</f>
        <v>0</v>
      </c>
      <c r="AP1446">
        <f ca="1">+IF(COUNTIFS(AP$4:AP1445,1,$Q$4:$Q1445,$Q1446)=1,0,IF(X1446*AG1446&lt;$AO$1,1,0))</f>
        <v>0</v>
      </c>
      <c r="AQ1446">
        <f ca="1">+IF(COUNTIFS(AQ$4:AQ1445,1,$Q$4:$Q1445,$Q1446)=1,0,IF(Y1446*AH1446&lt;$AO$1,1,0))</f>
        <v>0</v>
      </c>
      <c r="AR1446">
        <f ca="1">+IF(COUNTIFS(AR$4:AR1445,1,$Q$4:$Q1445,$Q1446)=1,0,IF(Z1446*AI1446&lt;$AO$1,1,0))</f>
        <v>0</v>
      </c>
      <c r="AS1446">
        <f ca="1">+IF(COUNTIFS(AS$4:AS1445,1,$Q$4:$Q1445,$Q1446)=1,0,IF(AA1446*AJ1446&lt;$AO$1,1,0))</f>
        <v>0</v>
      </c>
      <c r="AT1446">
        <f ca="1">+IF(COUNTIFS(AT$4:AT1445,1,$Q$4:$Q1445,$Q1446)=1,0,IF(AB1446*AK1446&lt;$AO$1,1,0))</f>
        <v>0</v>
      </c>
      <c r="AU1446">
        <f t="shared" ca="1" si="520"/>
        <v>0</v>
      </c>
      <c r="AW1446">
        <f ca="1">1*(COUNTIFS($Q$4:$Q1445,Q1446,AU$4:AU1445,1)&gt;0)</f>
        <v>1</v>
      </c>
      <c r="AX1446" t="str">
        <f t="shared" ca="1" si="530"/>
        <v/>
      </c>
    </row>
    <row r="1447" spans="2:50" x14ac:dyDescent="0.35">
      <c r="B1447">
        <f t="shared" si="521"/>
        <v>1444</v>
      </c>
      <c r="C1447" s="5">
        <f>AVERAGEIFS(TimeSeries!1445:1445,TimeSeries!$1:$1,"&lt;="&amp;C$3,TimeSeries!$1:$1,"&gt;="&amp;C$2)</f>
        <v>139.69999999999999</v>
      </c>
      <c r="D1447" s="5">
        <f>AVERAGEIFS(TimeSeries!1445:1445,TimeSeries!$1:$1,"&lt;="&amp;D$3,TimeSeries!$1:$1,"&gt;="&amp;D$2)</f>
        <v>137.19999999999999</v>
      </c>
      <c r="E1447" s="5">
        <f>AVERAGEIFS(TimeSeries!1445:1445,TimeSeries!$1:$1,"&lt;="&amp;E$3,TimeSeries!$1:$1,"&gt;="&amp;E$2)</f>
        <v>136.5</v>
      </c>
      <c r="F1447" s="5">
        <f>AVERAGEIFS(TimeSeries!1445:1445,TimeSeries!$1:$1,"&lt;="&amp;F$3,TimeSeries!$1:$1,"&gt;="&amp;F$2)</f>
        <v>141</v>
      </c>
      <c r="G1447" s="5">
        <f>AVERAGEIFS(TimeSeries!1445:1445,TimeSeries!$1:$1,"&lt;="&amp;G$3,TimeSeries!$1:$1,"&gt;="&amp;G$2)</f>
        <v>140.30000000000001</v>
      </c>
      <c r="H1447" s="5">
        <f>AVERAGEIFS(TimeSeries!1445:1445,TimeSeries!$1:$1,"&lt;="&amp;H$3,TimeSeries!$1:$1,"&gt;="&amp;H$2)</f>
        <v>136.30000000000001</v>
      </c>
      <c r="I1447" s="5">
        <f>AVERAGEIFS(TimeSeries!1445:1445,TimeSeries!$1:$1,"&lt;="&amp;I$3,TimeSeries!$1:$1,"&gt;="&amp;I$2)</f>
        <v>133.44999999999999</v>
      </c>
      <c r="J1447" s="5">
        <f>AVERAGEIFS(TimeSeries!1445:1445,TimeSeries!$1:$1,"&lt;="&amp;J$3,TimeSeries!$1:$1,"&gt;="&amp;J$2)</f>
        <v>132.9</v>
      </c>
      <c r="K1447" s="5">
        <f>+TimeSeries!I1445</f>
        <v>137.48750000000001</v>
      </c>
      <c r="M1447">
        <f t="shared" si="516"/>
        <v>117.465625</v>
      </c>
      <c r="N1447">
        <f t="shared" si="517"/>
        <v>125.89375</v>
      </c>
      <c r="O1447">
        <f t="shared" si="519"/>
        <v>0</v>
      </c>
      <c r="P1447">
        <f t="shared" si="518"/>
        <v>0</v>
      </c>
      <c r="Q1447">
        <f>+INDEX(TimeSeries!$A:$ZZ,'TimeSeries - Formatted'!$B1447+1,'TimeSeries - Formatted'!K$1)</f>
        <v>52</v>
      </c>
      <c r="R1447">
        <f>SUM(O$4:O1447)</f>
        <v>70</v>
      </c>
      <c r="S1447">
        <f>SUM(P$4:P1447)</f>
        <v>71</v>
      </c>
      <c r="U1447" s="1">
        <f t="shared" si="531"/>
        <v>-1.3069586718474246E-2</v>
      </c>
      <c r="V1447" s="1">
        <f t="shared" si="532"/>
        <v>-5.4119269217511312E-2</v>
      </c>
      <c r="W1447" s="1">
        <f t="shared" si="533"/>
        <v>-6.7941276886309243E-2</v>
      </c>
      <c r="X1447" s="1">
        <f t="shared" si="534"/>
        <v>-3.7214066234209531E-2</v>
      </c>
      <c r="Y1447" s="1">
        <f t="shared" si="535"/>
        <v>6.4562410329986886E-3</v>
      </c>
      <c r="Z1447" s="1">
        <f t="shared" si="536"/>
        <v>3.3358605003790842E-2</v>
      </c>
      <c r="AA1447" s="1">
        <f t="shared" si="537"/>
        <v>2.8516377649325575E-2</v>
      </c>
      <c r="AB1447" s="1">
        <f t="shared" si="538"/>
        <v>1.0646387832699666E-2</v>
      </c>
      <c r="AD1447" s="2">
        <f t="shared" ca="1" si="522"/>
        <v>1</v>
      </c>
      <c r="AE1447" s="2">
        <f t="shared" ca="1" si="523"/>
        <v>1</v>
      </c>
      <c r="AF1447" s="2">
        <f t="shared" ca="1" si="524"/>
        <v>1</v>
      </c>
      <c r="AG1447" s="2">
        <f t="shared" ca="1" si="525"/>
        <v>1</v>
      </c>
      <c r="AH1447" s="2">
        <f t="shared" ca="1" si="526"/>
        <v>1</v>
      </c>
      <c r="AI1447" s="2">
        <f t="shared" ca="1" si="527"/>
        <v>1</v>
      </c>
      <c r="AJ1447" s="2">
        <f t="shared" ca="1" si="528"/>
        <v>1</v>
      </c>
      <c r="AK1447" s="2">
        <f t="shared" ca="1" si="529"/>
        <v>1</v>
      </c>
      <c r="AM1447">
        <f ca="1">+IF(COUNTIFS(AM$4:AM1446,1,$Q$4:$Q1446,$Q1447)=1,0,IF(U1447*AD1447&lt;$AO$1,1,0))</f>
        <v>0</v>
      </c>
      <c r="AN1447">
        <f ca="1">+IF(COUNTIFS(AN$4:AN1446,1,$Q$4:$Q1446,$Q1447)=1,0,IF(V1447*AE1447&lt;$AO$1,1,0))</f>
        <v>0</v>
      </c>
      <c r="AO1447">
        <f ca="1">+IF(COUNTIFS(AO$4:AO1446,1,$Q$4:$Q1446,$Q1447)=1,0,IF(W1447*AF1447&lt;$AO$1,1,0))</f>
        <v>0</v>
      </c>
      <c r="AP1447">
        <f ca="1">+IF(COUNTIFS(AP$4:AP1446,1,$Q$4:$Q1446,$Q1447)=1,0,IF(X1447*AG1447&lt;$AO$1,1,0))</f>
        <v>0</v>
      </c>
      <c r="AQ1447">
        <f ca="1">+IF(COUNTIFS(AQ$4:AQ1446,1,$Q$4:$Q1446,$Q1447)=1,0,IF(Y1447*AH1447&lt;$AO$1,1,0))</f>
        <v>0</v>
      </c>
      <c r="AR1447">
        <f ca="1">+IF(COUNTIFS(AR$4:AR1446,1,$Q$4:$Q1446,$Q1447)=1,0,IF(Z1447*AI1447&lt;$AO$1,1,0))</f>
        <v>0</v>
      </c>
      <c r="AS1447">
        <f ca="1">+IF(COUNTIFS(AS$4:AS1446,1,$Q$4:$Q1446,$Q1447)=1,0,IF(AA1447*AJ1447&lt;$AO$1,1,0))</f>
        <v>0</v>
      </c>
      <c r="AT1447">
        <f ca="1">+IF(COUNTIFS(AT$4:AT1446,1,$Q$4:$Q1446,$Q1447)=1,0,IF(AB1447*AK1447&lt;$AO$1,1,0))</f>
        <v>0</v>
      </c>
      <c r="AU1447">
        <f t="shared" ca="1" si="520"/>
        <v>0</v>
      </c>
      <c r="AW1447">
        <f ca="1">1*(COUNTIFS($Q$4:$Q1446,Q1447,AU$4:AU1446,1)&gt;0)</f>
        <v>1</v>
      </c>
      <c r="AX1447" t="str">
        <f t="shared" ca="1" si="530"/>
        <v/>
      </c>
    </row>
    <row r="1448" spans="2:50" x14ac:dyDescent="0.35">
      <c r="B1448">
        <f t="shared" si="521"/>
        <v>1445</v>
      </c>
      <c r="C1448" s="5">
        <f>AVERAGEIFS(TimeSeries!1446:1446,TimeSeries!$1:$1,"&lt;="&amp;C$3,TimeSeries!$1:$1,"&gt;="&amp;C$2)</f>
        <v>130.55000000000001</v>
      </c>
      <c r="D1448" s="5">
        <f>AVERAGEIFS(TimeSeries!1446:1446,TimeSeries!$1:$1,"&lt;="&amp;D$3,TimeSeries!$1:$1,"&gt;="&amp;D$2)</f>
        <v>127.05</v>
      </c>
      <c r="E1448" s="5">
        <f>AVERAGEIFS(TimeSeries!1446:1446,TimeSeries!$1:$1,"&lt;="&amp;E$3,TimeSeries!$1:$1,"&gt;="&amp;E$2)</f>
        <v>127.05</v>
      </c>
      <c r="F1448" s="5">
        <f>AVERAGEIFS(TimeSeries!1446:1446,TimeSeries!$1:$1,"&lt;="&amp;F$3,TimeSeries!$1:$1,"&gt;="&amp;F$2)</f>
        <v>132.55000000000001</v>
      </c>
      <c r="G1448" s="5">
        <f>AVERAGEIFS(TimeSeries!1446:1446,TimeSeries!$1:$1,"&lt;="&amp;G$3,TimeSeries!$1:$1,"&gt;="&amp;G$2)</f>
        <v>133.94999999999999</v>
      </c>
      <c r="H1448" s="5">
        <f>AVERAGEIFS(TimeSeries!1446:1446,TimeSeries!$1:$1,"&lt;="&amp;H$3,TimeSeries!$1:$1,"&gt;="&amp;H$2)</f>
        <v>131.44999999999999</v>
      </c>
      <c r="I1448" s="5">
        <f>AVERAGEIFS(TimeSeries!1446:1446,TimeSeries!$1:$1,"&lt;="&amp;I$3,TimeSeries!$1:$1,"&gt;="&amp;I$2)</f>
        <v>127.95</v>
      </c>
      <c r="J1448" s="5">
        <f>AVERAGEIFS(TimeSeries!1446:1446,TimeSeries!$1:$1,"&lt;="&amp;J$3,TimeSeries!$1:$1,"&gt;="&amp;J$2)</f>
        <v>125.9</v>
      </c>
      <c r="K1448" s="5">
        <f>+TimeSeries!I1446</f>
        <v>129.875</v>
      </c>
      <c r="M1448">
        <f t="shared" si="516"/>
        <v>117.465625</v>
      </c>
      <c r="N1448">
        <f t="shared" si="517"/>
        <v>125.89375</v>
      </c>
      <c r="O1448">
        <f t="shared" si="519"/>
        <v>0</v>
      </c>
      <c r="P1448">
        <f t="shared" si="518"/>
        <v>0</v>
      </c>
      <c r="Q1448">
        <f>+INDEX(TimeSeries!$A:$ZZ,'TimeSeries - Formatted'!$B1448+1,'TimeSeries - Formatted'!K$1)</f>
        <v>52</v>
      </c>
      <c r="R1448">
        <f>SUM(O$4:O1448)</f>
        <v>70</v>
      </c>
      <c r="S1448">
        <f>SUM(P$4:P1448)</f>
        <v>71</v>
      </c>
      <c r="U1448" s="1">
        <f t="shared" si="531"/>
        <v>-7.7711056163899728E-2</v>
      </c>
      <c r="V1448" s="1">
        <f t="shared" si="532"/>
        <v>-0.12409513960703211</v>
      </c>
      <c r="W1448" s="1">
        <f t="shared" si="533"/>
        <v>-0.13246841925571862</v>
      </c>
      <c r="X1448" s="1">
        <f t="shared" si="534"/>
        <v>-9.4912939569818944E-2</v>
      </c>
      <c r="Y1448" s="1">
        <f t="shared" si="535"/>
        <v>-4.5260156806842589E-2</v>
      </c>
      <c r="Z1448" s="1">
        <f t="shared" si="536"/>
        <v>-3.5583272193690507E-2</v>
      </c>
      <c r="AA1448" s="1">
        <f t="shared" si="537"/>
        <v>-4.1213937804421064E-2</v>
      </c>
      <c r="AB1448" s="1">
        <f t="shared" si="538"/>
        <v>-5.267118133935289E-2</v>
      </c>
      <c r="AD1448" s="2">
        <f t="shared" ca="1" si="522"/>
        <v>1</v>
      </c>
      <c r="AE1448" s="2">
        <f t="shared" ca="1" si="523"/>
        <v>1</v>
      </c>
      <c r="AF1448" s="2">
        <f t="shared" ca="1" si="524"/>
        <v>1</v>
      </c>
      <c r="AG1448" s="2">
        <f t="shared" ca="1" si="525"/>
        <v>1</v>
      </c>
      <c r="AH1448" s="2">
        <f t="shared" ca="1" si="526"/>
        <v>1</v>
      </c>
      <c r="AI1448" s="2">
        <f t="shared" ca="1" si="527"/>
        <v>1</v>
      </c>
      <c r="AJ1448" s="2">
        <f t="shared" ca="1" si="528"/>
        <v>1</v>
      </c>
      <c r="AK1448" s="2">
        <f t="shared" ca="1" si="529"/>
        <v>1</v>
      </c>
      <c r="AM1448">
        <f ca="1">+IF(COUNTIFS(AM$4:AM1447,1,$Q$4:$Q1447,$Q1448)=1,0,IF(U1448*AD1448&lt;$AO$1,1,0))</f>
        <v>0</v>
      </c>
      <c r="AN1448">
        <f ca="1">+IF(COUNTIFS(AN$4:AN1447,1,$Q$4:$Q1447,$Q1448)=1,0,IF(V1448*AE1448&lt;$AO$1,1,0))</f>
        <v>0</v>
      </c>
      <c r="AO1448">
        <f ca="1">+IF(COUNTIFS(AO$4:AO1447,1,$Q$4:$Q1447,$Q1448)=1,0,IF(W1448*AF1448&lt;$AO$1,1,0))</f>
        <v>0</v>
      </c>
      <c r="AP1448">
        <f ca="1">+IF(COUNTIFS(AP$4:AP1447,1,$Q$4:$Q1447,$Q1448)=1,0,IF(X1448*AG1448&lt;$AO$1,1,0))</f>
        <v>0</v>
      </c>
      <c r="AQ1448">
        <f ca="1">+IF(COUNTIFS(AQ$4:AQ1447,1,$Q$4:$Q1447,$Q1448)=1,0,IF(Y1448*AH1448&lt;$AO$1,1,0))</f>
        <v>0</v>
      </c>
      <c r="AR1448">
        <f ca="1">+IF(COUNTIFS(AR$4:AR1447,1,$Q$4:$Q1447,$Q1448)=1,0,IF(Z1448*AI1448&lt;$AO$1,1,0))</f>
        <v>0</v>
      </c>
      <c r="AS1448">
        <f ca="1">+IF(COUNTIFS(AS$4:AS1447,1,$Q$4:$Q1447,$Q1448)=1,0,IF(AA1448*AJ1448&lt;$AO$1,1,0))</f>
        <v>0</v>
      </c>
      <c r="AT1448">
        <f ca="1">+IF(COUNTIFS(AT$4:AT1447,1,$Q$4:$Q1447,$Q1448)=1,0,IF(AB1448*AK1448&lt;$AO$1,1,0))</f>
        <v>0</v>
      </c>
      <c r="AU1448">
        <f t="shared" ca="1" si="520"/>
        <v>0</v>
      </c>
      <c r="AW1448">
        <f ca="1">1*(COUNTIFS($Q$4:$Q1447,Q1448,AU$4:AU1447,1)&gt;0)</f>
        <v>1</v>
      </c>
      <c r="AX1448" t="str">
        <f t="shared" ca="1" si="530"/>
        <v/>
      </c>
    </row>
    <row r="1449" spans="2:50" x14ac:dyDescent="0.35">
      <c r="B1449">
        <f t="shared" si="521"/>
        <v>1446</v>
      </c>
      <c r="C1449" s="5">
        <f>AVERAGEIFS(TimeSeries!1447:1447,TimeSeries!$1:$1,"&lt;="&amp;C$3,TimeSeries!$1:$1,"&gt;="&amp;C$2)</f>
        <v>120.6</v>
      </c>
      <c r="D1449" s="5">
        <f>AVERAGEIFS(TimeSeries!1447:1447,TimeSeries!$1:$1,"&lt;="&amp;D$3,TimeSeries!$1:$1,"&gt;="&amp;D$2)</f>
        <v>121.1</v>
      </c>
      <c r="E1449" s="5">
        <f>AVERAGEIFS(TimeSeries!1447:1447,TimeSeries!$1:$1,"&lt;="&amp;E$3,TimeSeries!$1:$1,"&gt;="&amp;E$2)</f>
        <v>122.5</v>
      </c>
      <c r="F1449" s="5">
        <f>AVERAGEIFS(TimeSeries!1447:1447,TimeSeries!$1:$1,"&lt;="&amp;F$3,TimeSeries!$1:$1,"&gt;="&amp;F$2)</f>
        <v>125</v>
      </c>
      <c r="G1449" s="5">
        <f>AVERAGEIFS(TimeSeries!1447:1447,TimeSeries!$1:$1,"&lt;="&amp;G$3,TimeSeries!$1:$1,"&gt;="&amp;G$2)</f>
        <v>125</v>
      </c>
      <c r="H1449" s="5">
        <f>AVERAGEIFS(TimeSeries!1447:1447,TimeSeries!$1:$1,"&lt;="&amp;H$3,TimeSeries!$1:$1,"&gt;="&amp;H$2)</f>
        <v>122</v>
      </c>
      <c r="I1449" s="5">
        <f>AVERAGEIFS(TimeSeries!1447:1447,TimeSeries!$1:$1,"&lt;="&amp;I$3,TimeSeries!$1:$1,"&gt;="&amp;I$2)</f>
        <v>120.6</v>
      </c>
      <c r="J1449" s="5">
        <f>AVERAGEIFS(TimeSeries!1447:1447,TimeSeries!$1:$1,"&lt;="&amp;J$3,TimeSeries!$1:$1,"&gt;="&amp;J$2)</f>
        <v>120.2</v>
      </c>
      <c r="K1449" s="5">
        <f>+TimeSeries!I1447</f>
        <v>122.175</v>
      </c>
      <c r="M1449">
        <f t="shared" si="516"/>
        <v>117.465625</v>
      </c>
      <c r="N1449">
        <f t="shared" si="517"/>
        <v>125.10625</v>
      </c>
      <c r="O1449">
        <f t="shared" si="519"/>
        <v>0</v>
      </c>
      <c r="P1449">
        <f t="shared" si="518"/>
        <v>0</v>
      </c>
      <c r="Q1449">
        <f>+INDEX(TimeSeries!$A:$ZZ,'TimeSeries - Formatted'!$B1449+1,'TimeSeries - Formatted'!K$1)</f>
        <v>52</v>
      </c>
      <c r="R1449">
        <f>SUM(O$4:O1449)</f>
        <v>70</v>
      </c>
      <c r="S1449">
        <f>SUM(P$4:P1449)</f>
        <v>71</v>
      </c>
      <c r="U1449" s="1">
        <f t="shared" si="531"/>
        <v>-0.14800423878488178</v>
      </c>
      <c r="V1449" s="1">
        <f t="shared" si="532"/>
        <v>-0.16511547742157884</v>
      </c>
      <c r="W1449" s="1">
        <f t="shared" si="533"/>
        <v>-0.16353704335950825</v>
      </c>
      <c r="X1449" s="1">
        <f t="shared" si="534"/>
        <v>-0.14646637077500846</v>
      </c>
      <c r="Y1449" s="1">
        <f t="shared" si="535"/>
        <v>-0.10905203136136854</v>
      </c>
      <c r="Z1449" s="1">
        <f t="shared" si="536"/>
        <v>-0.10491562729273674</v>
      </c>
      <c r="AA1449" s="1">
        <f t="shared" si="537"/>
        <v>-9.629074559760209E-2</v>
      </c>
      <c r="AB1449" s="1">
        <f t="shared" si="538"/>
        <v>-9.5560571858540277E-2</v>
      </c>
      <c r="AD1449" s="2">
        <f t="shared" ca="1" si="522"/>
        <v>1</v>
      </c>
      <c r="AE1449" s="2">
        <f t="shared" ca="1" si="523"/>
        <v>1</v>
      </c>
      <c r="AF1449" s="2">
        <f t="shared" ca="1" si="524"/>
        <v>1</v>
      </c>
      <c r="AG1449" s="2">
        <f t="shared" ca="1" si="525"/>
        <v>1</v>
      </c>
      <c r="AH1449" s="2">
        <f t="shared" ca="1" si="526"/>
        <v>1</v>
      </c>
      <c r="AI1449" s="2">
        <f t="shared" ca="1" si="527"/>
        <v>1</v>
      </c>
      <c r="AJ1449" s="2">
        <f t="shared" ca="1" si="528"/>
        <v>1</v>
      </c>
      <c r="AK1449" s="2">
        <f t="shared" ca="1" si="529"/>
        <v>1</v>
      </c>
      <c r="AM1449">
        <f ca="1">+IF(COUNTIFS(AM$4:AM1448,1,$Q$4:$Q1448,$Q1449)=1,0,IF(U1449*AD1449&lt;$AO$1,1,0))</f>
        <v>0</v>
      </c>
      <c r="AN1449">
        <f ca="1">+IF(COUNTIFS(AN$4:AN1448,1,$Q$4:$Q1448,$Q1449)=1,0,IF(V1449*AE1449&lt;$AO$1,1,0))</f>
        <v>0</v>
      </c>
      <c r="AO1449">
        <f ca="1">+IF(COUNTIFS(AO$4:AO1448,1,$Q$4:$Q1448,$Q1449)=1,0,IF(W1449*AF1449&lt;$AO$1,1,0))</f>
        <v>0</v>
      </c>
      <c r="AP1449">
        <f ca="1">+IF(COUNTIFS(AP$4:AP1448,1,$Q$4:$Q1448,$Q1449)=1,0,IF(X1449*AG1449&lt;$AO$1,1,0))</f>
        <v>0</v>
      </c>
      <c r="AQ1449">
        <f ca="1">+IF(COUNTIFS(AQ$4:AQ1448,1,$Q$4:$Q1448,$Q1449)=1,0,IF(Y1449*AH1449&lt;$AO$1,1,0))</f>
        <v>0</v>
      </c>
      <c r="AR1449">
        <f ca="1">+IF(COUNTIFS(AR$4:AR1448,1,$Q$4:$Q1448,$Q1449)=1,0,IF(Z1449*AI1449&lt;$AO$1,1,0))</f>
        <v>0</v>
      </c>
      <c r="AS1449">
        <f ca="1">+IF(COUNTIFS(AS$4:AS1448,1,$Q$4:$Q1448,$Q1449)=1,0,IF(AA1449*AJ1449&lt;$AO$1,1,0))</f>
        <v>0</v>
      </c>
      <c r="AT1449">
        <f ca="1">+IF(COUNTIFS(AT$4:AT1448,1,$Q$4:$Q1448,$Q1449)=1,0,IF(AB1449*AK1449&lt;$AO$1,1,0))</f>
        <v>0</v>
      </c>
      <c r="AU1449">
        <f t="shared" ca="1" si="520"/>
        <v>0</v>
      </c>
      <c r="AW1449">
        <f ca="1">1*(COUNTIFS($Q$4:$Q1448,Q1449,AU$4:AU1448,1)&gt;0)</f>
        <v>1</v>
      </c>
      <c r="AX1449" t="str">
        <f t="shared" ca="1" si="530"/>
        <v/>
      </c>
    </row>
    <row r="1450" spans="2:50" x14ac:dyDescent="0.35">
      <c r="B1450">
        <f t="shared" si="521"/>
        <v>1447</v>
      </c>
      <c r="C1450" s="5">
        <f>AVERAGEIFS(TimeSeries!1448:1448,TimeSeries!$1:$1,"&lt;="&amp;C$3,TimeSeries!$1:$1,"&gt;="&amp;C$2)</f>
        <v>116.4</v>
      </c>
      <c r="D1450" s="5">
        <f>AVERAGEIFS(TimeSeries!1448:1448,TimeSeries!$1:$1,"&lt;="&amp;D$3,TimeSeries!$1:$1,"&gt;="&amp;D$2)</f>
        <v>119.9</v>
      </c>
      <c r="E1450" s="5">
        <f>AVERAGEIFS(TimeSeries!1448:1448,TimeSeries!$1:$1,"&lt;="&amp;E$3,TimeSeries!$1:$1,"&gt;="&amp;E$2)</f>
        <v>121.3</v>
      </c>
      <c r="F1450" s="5">
        <f>AVERAGEIFS(TimeSeries!1448:1448,TimeSeries!$1:$1,"&lt;="&amp;F$3,TimeSeries!$1:$1,"&gt;="&amp;F$2)</f>
        <v>121.8</v>
      </c>
      <c r="G1450" s="5">
        <f>AVERAGEIFS(TimeSeries!1448:1448,TimeSeries!$1:$1,"&lt;="&amp;G$3,TimeSeries!$1:$1,"&gt;="&amp;G$2)</f>
        <v>121.1</v>
      </c>
      <c r="H1450" s="5">
        <f>AVERAGEIFS(TimeSeries!1448:1448,TimeSeries!$1:$1,"&lt;="&amp;H$3,TimeSeries!$1:$1,"&gt;="&amp;H$2)</f>
        <v>115.1</v>
      </c>
      <c r="I1450" s="5">
        <f>AVERAGEIFS(TimeSeries!1448:1448,TimeSeries!$1:$1,"&lt;="&amp;I$3,TimeSeries!$1:$1,"&gt;="&amp;I$2)</f>
        <v>112.3</v>
      </c>
      <c r="J1450" s="5">
        <f>AVERAGEIFS(TimeSeries!1448:1448,TimeSeries!$1:$1,"&lt;="&amp;J$3,TimeSeries!$1:$1,"&gt;="&amp;J$2)</f>
        <v>114.6</v>
      </c>
      <c r="K1450" s="5">
        <f>+TimeSeries!I1448</f>
        <v>117.77499999999999</v>
      </c>
      <c r="M1450">
        <f t="shared" si="516"/>
        <v>117.465625</v>
      </c>
      <c r="N1450">
        <f t="shared" si="517"/>
        <v>125.10625</v>
      </c>
      <c r="O1450">
        <f t="shared" si="519"/>
        <v>0</v>
      </c>
      <c r="P1450">
        <f t="shared" si="518"/>
        <v>0</v>
      </c>
      <c r="Q1450">
        <f>+INDEX(TimeSeries!$A:$ZZ,'TimeSeries - Formatted'!$B1450+1,'TimeSeries - Formatted'!K$1)</f>
        <v>52</v>
      </c>
      <c r="R1450">
        <f>SUM(O$4:O1450)</f>
        <v>70</v>
      </c>
      <c r="S1450">
        <f>SUM(P$4:P1450)</f>
        <v>71</v>
      </c>
      <c r="U1450" s="1">
        <f t="shared" si="531"/>
        <v>-0.17767573295655248</v>
      </c>
      <c r="V1450" s="1">
        <f t="shared" si="532"/>
        <v>-0.17338848672871421</v>
      </c>
      <c r="W1450" s="1">
        <f t="shared" si="533"/>
        <v>-0.17173096620006822</v>
      </c>
      <c r="X1450" s="1">
        <f t="shared" si="534"/>
        <v>-0.16831683168316824</v>
      </c>
      <c r="Y1450" s="1">
        <f t="shared" si="535"/>
        <v>-0.13684960798289392</v>
      </c>
      <c r="Z1450" s="1">
        <f t="shared" si="536"/>
        <v>-0.15553925165077043</v>
      </c>
      <c r="AA1450" s="1">
        <f t="shared" si="537"/>
        <v>-0.15848632446609212</v>
      </c>
      <c r="AB1450" s="1">
        <f t="shared" si="538"/>
        <v>-0.13769751693002263</v>
      </c>
      <c r="AD1450" s="2">
        <f t="shared" ca="1" si="522"/>
        <v>1</v>
      </c>
      <c r="AE1450" s="2">
        <f t="shared" ca="1" si="523"/>
        <v>1</v>
      </c>
      <c r="AF1450" s="2">
        <f t="shared" ca="1" si="524"/>
        <v>1</v>
      </c>
      <c r="AG1450" s="2">
        <f t="shared" ca="1" si="525"/>
        <v>1</v>
      </c>
      <c r="AH1450" s="2">
        <f t="shared" ca="1" si="526"/>
        <v>1</v>
      </c>
      <c r="AI1450" s="2">
        <f t="shared" ca="1" si="527"/>
        <v>1</v>
      </c>
      <c r="AJ1450" s="2">
        <f t="shared" ca="1" si="528"/>
        <v>1</v>
      </c>
      <c r="AK1450" s="2">
        <f t="shared" ca="1" si="529"/>
        <v>1</v>
      </c>
      <c r="AM1450">
        <f ca="1">+IF(COUNTIFS(AM$4:AM1449,1,$Q$4:$Q1449,$Q1450)=1,0,IF(U1450*AD1450&lt;$AO$1,1,0))</f>
        <v>0</v>
      </c>
      <c r="AN1450">
        <f ca="1">+IF(COUNTIFS(AN$4:AN1449,1,$Q$4:$Q1449,$Q1450)=1,0,IF(V1450*AE1450&lt;$AO$1,1,0))</f>
        <v>0</v>
      </c>
      <c r="AO1450">
        <f ca="1">+IF(COUNTIFS(AO$4:AO1449,1,$Q$4:$Q1449,$Q1450)=1,0,IF(W1450*AF1450&lt;$AO$1,1,0))</f>
        <v>0</v>
      </c>
      <c r="AP1450">
        <f ca="1">+IF(COUNTIFS(AP$4:AP1449,1,$Q$4:$Q1449,$Q1450)=1,0,IF(X1450*AG1450&lt;$AO$1,1,0))</f>
        <v>0</v>
      </c>
      <c r="AQ1450">
        <f ca="1">+IF(COUNTIFS(AQ$4:AQ1449,1,$Q$4:$Q1449,$Q1450)=1,0,IF(Y1450*AH1450&lt;$AO$1,1,0))</f>
        <v>0</v>
      </c>
      <c r="AR1450">
        <f ca="1">+IF(COUNTIFS(AR$4:AR1449,1,$Q$4:$Q1449,$Q1450)=1,0,IF(Z1450*AI1450&lt;$AO$1,1,0))</f>
        <v>0</v>
      </c>
      <c r="AS1450">
        <f ca="1">+IF(COUNTIFS(AS$4:AS1449,1,$Q$4:$Q1449,$Q1450)=1,0,IF(AA1450*AJ1450&lt;$AO$1,1,0))</f>
        <v>0</v>
      </c>
      <c r="AT1450">
        <f ca="1">+IF(COUNTIFS(AT$4:AT1449,1,$Q$4:$Q1449,$Q1450)=1,0,IF(AB1450*AK1450&lt;$AO$1,1,0))</f>
        <v>0</v>
      </c>
      <c r="AU1450">
        <f t="shared" ca="1" si="520"/>
        <v>0</v>
      </c>
      <c r="AW1450">
        <f ca="1">1*(COUNTIFS($Q$4:$Q1449,Q1450,AU$4:AU1449,1)&gt;0)</f>
        <v>1</v>
      </c>
      <c r="AX1450" t="str">
        <f t="shared" ca="1" si="530"/>
        <v/>
      </c>
    </row>
    <row r="1451" spans="2:50" x14ac:dyDescent="0.35">
      <c r="B1451">
        <f t="shared" si="521"/>
        <v>1448</v>
      </c>
      <c r="C1451" s="5">
        <f>AVERAGEIFS(TimeSeries!1449:1449,TimeSeries!$1:$1,"&lt;="&amp;C$3,TimeSeries!$1:$1,"&gt;="&amp;C$2)</f>
        <v>115.2</v>
      </c>
      <c r="D1451" s="5">
        <f>AVERAGEIFS(TimeSeries!1449:1449,TimeSeries!$1:$1,"&lt;="&amp;D$3,TimeSeries!$1:$1,"&gt;="&amp;D$2)</f>
        <v>118.7</v>
      </c>
      <c r="E1451" s="5">
        <f>AVERAGEIFS(TimeSeries!1449:1449,TimeSeries!$1:$1,"&lt;="&amp;E$3,TimeSeries!$1:$1,"&gt;="&amp;E$2)</f>
        <v>120.1</v>
      </c>
      <c r="F1451" s="5">
        <f>AVERAGEIFS(TimeSeries!1449:1449,TimeSeries!$1:$1,"&lt;="&amp;F$3,TimeSeries!$1:$1,"&gt;="&amp;F$2)</f>
        <v>120.6</v>
      </c>
      <c r="G1451" s="5">
        <f>AVERAGEIFS(TimeSeries!1449:1449,TimeSeries!$1:$1,"&lt;="&amp;G$3,TimeSeries!$1:$1,"&gt;="&amp;G$2)</f>
        <v>119.9</v>
      </c>
      <c r="H1451" s="5">
        <f>AVERAGEIFS(TimeSeries!1449:1449,TimeSeries!$1:$1,"&lt;="&amp;H$3,TimeSeries!$1:$1,"&gt;="&amp;H$2)</f>
        <v>112.9</v>
      </c>
      <c r="I1451" s="5">
        <f>AVERAGEIFS(TimeSeries!1449:1449,TimeSeries!$1:$1,"&lt;="&amp;I$3,TimeSeries!$1:$1,"&gt;="&amp;I$2)</f>
        <v>108.65</v>
      </c>
      <c r="J1451" s="5">
        <f>AVERAGEIFS(TimeSeries!1449:1449,TimeSeries!$1:$1,"&lt;="&amp;J$3,TimeSeries!$1:$1,"&gt;="&amp;J$2)</f>
        <v>110.3</v>
      </c>
      <c r="K1451" s="5">
        <f>+TimeSeries!I1449</f>
        <v>115.96250000000001</v>
      </c>
      <c r="M1451">
        <f t="shared" si="516"/>
        <v>117.465625</v>
      </c>
      <c r="N1451">
        <f t="shared" si="517"/>
        <v>125.10625</v>
      </c>
      <c r="O1451">
        <f t="shared" si="519"/>
        <v>0</v>
      </c>
      <c r="P1451">
        <f t="shared" si="518"/>
        <v>0</v>
      </c>
      <c r="Q1451">
        <f>+INDEX(TimeSeries!$A:$ZZ,'TimeSeries - Formatted'!$B1451+1,'TimeSeries - Formatted'!K$1)</f>
        <v>53</v>
      </c>
      <c r="R1451">
        <f>SUM(O$4:O1451)</f>
        <v>70</v>
      </c>
      <c r="S1451">
        <f>SUM(P$4:P1451)</f>
        <v>71</v>
      </c>
      <c r="U1451" s="1">
        <f t="shared" si="531"/>
        <v>-0.18615330271988706</v>
      </c>
      <c r="V1451" s="1">
        <f t="shared" si="532"/>
        <v>-0.1816614960358498</v>
      </c>
      <c r="W1451" s="1">
        <f t="shared" si="533"/>
        <v>-0.1799248890406282</v>
      </c>
      <c r="X1451" s="1">
        <f t="shared" si="534"/>
        <v>-0.17651075452372822</v>
      </c>
      <c r="Y1451" s="1">
        <f t="shared" si="535"/>
        <v>-0.14540270848182468</v>
      </c>
      <c r="Z1451" s="1">
        <f t="shared" si="536"/>
        <v>-0.17168011738811451</v>
      </c>
      <c r="AA1451" s="1">
        <f t="shared" si="537"/>
        <v>-0.18583739228175333</v>
      </c>
      <c r="AB1451" s="1">
        <f t="shared" si="538"/>
        <v>-0.17005267118133938</v>
      </c>
      <c r="AD1451" s="2">
        <f t="shared" ca="1" si="522"/>
        <v>0</v>
      </c>
      <c r="AE1451" s="2">
        <f t="shared" ca="1" si="523"/>
        <v>0</v>
      </c>
      <c r="AF1451" s="2">
        <f t="shared" ca="1" si="524"/>
        <v>0</v>
      </c>
      <c r="AG1451" s="2">
        <f t="shared" ca="1" si="525"/>
        <v>0</v>
      </c>
      <c r="AH1451" s="2">
        <f t="shared" ca="1" si="526"/>
        <v>0</v>
      </c>
      <c r="AI1451" s="2">
        <f t="shared" ca="1" si="527"/>
        <v>0</v>
      </c>
      <c r="AJ1451" s="2">
        <f t="shared" ca="1" si="528"/>
        <v>0</v>
      </c>
      <c r="AK1451" s="2">
        <f t="shared" ca="1" si="529"/>
        <v>0</v>
      </c>
      <c r="AM1451">
        <f ca="1">+IF(COUNTIFS(AM$4:AM1450,1,$Q$4:$Q1450,$Q1451)=1,0,IF(U1451*AD1451&lt;$AO$1,1,0))</f>
        <v>0</v>
      </c>
      <c r="AN1451">
        <f ca="1">+IF(COUNTIFS(AN$4:AN1450,1,$Q$4:$Q1450,$Q1451)=1,0,IF(V1451*AE1451&lt;$AO$1,1,0))</f>
        <v>0</v>
      </c>
      <c r="AO1451">
        <f ca="1">+IF(COUNTIFS(AO$4:AO1450,1,$Q$4:$Q1450,$Q1451)=1,0,IF(W1451*AF1451&lt;$AO$1,1,0))</f>
        <v>0</v>
      </c>
      <c r="AP1451">
        <f ca="1">+IF(COUNTIFS(AP$4:AP1450,1,$Q$4:$Q1450,$Q1451)=1,0,IF(X1451*AG1451&lt;$AO$1,1,0))</f>
        <v>0</v>
      </c>
      <c r="AQ1451">
        <f ca="1">+IF(COUNTIFS(AQ$4:AQ1450,1,$Q$4:$Q1450,$Q1451)=1,0,IF(Y1451*AH1451&lt;$AO$1,1,0))</f>
        <v>0</v>
      </c>
      <c r="AR1451">
        <f ca="1">+IF(COUNTIFS(AR$4:AR1450,1,$Q$4:$Q1450,$Q1451)=1,0,IF(Z1451*AI1451&lt;$AO$1,1,0))</f>
        <v>0</v>
      </c>
      <c r="AS1451">
        <f ca="1">+IF(COUNTIFS(AS$4:AS1450,1,$Q$4:$Q1450,$Q1451)=1,0,IF(AA1451*AJ1451&lt;$AO$1,1,0))</f>
        <v>0</v>
      </c>
      <c r="AT1451">
        <f ca="1">+IF(COUNTIFS(AT$4:AT1450,1,$Q$4:$Q1450,$Q1451)=1,0,IF(AB1451*AK1451&lt;$AO$1,1,0))</f>
        <v>0</v>
      </c>
      <c r="AU1451">
        <f t="shared" ca="1" si="520"/>
        <v>0</v>
      </c>
      <c r="AW1451">
        <f>1*(COUNTIFS($Q$4:$Q1450,Q1451,AU$4:AU1450,1)&gt;0)</f>
        <v>0</v>
      </c>
      <c r="AX1451" t="str">
        <f t="shared" ca="1" si="530"/>
        <v/>
      </c>
    </row>
    <row r="1452" spans="2:50" x14ac:dyDescent="0.35">
      <c r="B1452">
        <f t="shared" si="521"/>
        <v>1449</v>
      </c>
      <c r="C1452" s="5">
        <f>AVERAGEIFS(TimeSeries!1450:1450,TimeSeries!$1:$1,"&lt;="&amp;C$3,TimeSeries!$1:$1,"&gt;="&amp;C$2)</f>
        <v>114.7</v>
      </c>
      <c r="D1452" s="5">
        <f>AVERAGEIFS(TimeSeries!1450:1450,TimeSeries!$1:$1,"&lt;="&amp;D$3,TimeSeries!$1:$1,"&gt;="&amp;D$2)</f>
        <v>118.7</v>
      </c>
      <c r="E1452" s="5">
        <f>AVERAGEIFS(TimeSeries!1450:1450,TimeSeries!$1:$1,"&lt;="&amp;E$3,TimeSeries!$1:$1,"&gt;="&amp;E$2)</f>
        <v>120.1</v>
      </c>
      <c r="F1452" s="5">
        <f>AVERAGEIFS(TimeSeries!1450:1450,TimeSeries!$1:$1,"&lt;="&amp;F$3,TimeSeries!$1:$1,"&gt;="&amp;F$2)</f>
        <v>120.6</v>
      </c>
      <c r="G1452" s="5">
        <f>AVERAGEIFS(TimeSeries!1450:1450,TimeSeries!$1:$1,"&lt;="&amp;G$3,TimeSeries!$1:$1,"&gt;="&amp;G$2)</f>
        <v>119.9</v>
      </c>
      <c r="H1452" s="5">
        <f>AVERAGEIFS(TimeSeries!1450:1450,TimeSeries!$1:$1,"&lt;="&amp;H$3,TimeSeries!$1:$1,"&gt;="&amp;H$2)</f>
        <v>112.9</v>
      </c>
      <c r="I1452" s="5">
        <f>AVERAGEIFS(TimeSeries!1450:1450,TimeSeries!$1:$1,"&lt;="&amp;I$3,TimeSeries!$1:$1,"&gt;="&amp;I$2)</f>
        <v>109.35</v>
      </c>
      <c r="J1452" s="5">
        <f>AVERAGEIFS(TimeSeries!1450:1450,TimeSeries!$1:$1,"&lt;="&amp;J$3,TimeSeries!$1:$1,"&gt;="&amp;J$2)</f>
        <v>111.7</v>
      </c>
      <c r="K1452" s="5">
        <f>+TimeSeries!I1450</f>
        <v>116.0125</v>
      </c>
      <c r="M1452">
        <f t="shared" ref="M1452:M1515" si="539">_xlfn.PERCENTILE.EXC(K1413:K1452,25%)</f>
        <v>117.465625</v>
      </c>
      <c r="N1452">
        <f t="shared" ref="N1452:N1515" si="540">_xlfn.PERCENTILE.EXC(K1413:K1452,50%)</f>
        <v>125.10625</v>
      </c>
      <c r="O1452">
        <f t="shared" si="519"/>
        <v>0</v>
      </c>
      <c r="P1452">
        <f t="shared" ref="P1452:P1515" si="541">1*((K1452&gt;N1452)*(MIN(K1441:K1451)&lt;$M1452)*(SUM(P1441:P1451)=0))</f>
        <v>0</v>
      </c>
      <c r="Q1452">
        <f>+INDEX(TimeSeries!$A:$ZZ,'TimeSeries - Formatted'!$B1452+1,'TimeSeries - Formatted'!K$1)</f>
        <v>53</v>
      </c>
      <c r="R1452">
        <f>SUM(O$4:O1452)</f>
        <v>70</v>
      </c>
      <c r="S1452">
        <f>SUM(P$4:P1452)</f>
        <v>71</v>
      </c>
      <c r="U1452" s="1">
        <f t="shared" si="531"/>
        <v>-0.18968562345460971</v>
      </c>
      <c r="V1452" s="1">
        <f t="shared" si="532"/>
        <v>-0.1816614960358498</v>
      </c>
      <c r="W1452" s="1">
        <f t="shared" si="533"/>
        <v>-0.1799248890406282</v>
      </c>
      <c r="X1452" s="1">
        <f t="shared" si="534"/>
        <v>-0.17651075452372822</v>
      </c>
      <c r="Y1452" s="1">
        <f t="shared" si="535"/>
        <v>-0.14540270848182468</v>
      </c>
      <c r="Z1452" s="1">
        <f t="shared" si="536"/>
        <v>-0.17168011738811451</v>
      </c>
      <c r="AA1452" s="1">
        <f t="shared" si="537"/>
        <v>-0.18059198201573623</v>
      </c>
      <c r="AB1452" s="1">
        <f t="shared" si="538"/>
        <v>-0.15951843491346884</v>
      </c>
      <c r="AD1452" s="2">
        <f t="shared" ca="1" si="522"/>
        <v>0</v>
      </c>
      <c r="AE1452" s="2">
        <f t="shared" ca="1" si="523"/>
        <v>0</v>
      </c>
      <c r="AF1452" s="2">
        <f t="shared" ca="1" si="524"/>
        <v>0</v>
      </c>
      <c r="AG1452" s="2">
        <f t="shared" ca="1" si="525"/>
        <v>0</v>
      </c>
      <c r="AH1452" s="2">
        <f t="shared" ca="1" si="526"/>
        <v>0</v>
      </c>
      <c r="AI1452" s="2">
        <f t="shared" ca="1" si="527"/>
        <v>0</v>
      </c>
      <c r="AJ1452" s="2">
        <f t="shared" ca="1" si="528"/>
        <v>0</v>
      </c>
      <c r="AK1452" s="2">
        <f t="shared" ca="1" si="529"/>
        <v>0</v>
      </c>
      <c r="AM1452">
        <f ca="1">+IF(COUNTIFS(AM$4:AM1451,1,$Q$4:$Q1451,$Q1452)=1,0,IF(U1452*AD1452&lt;$AO$1,1,0))</f>
        <v>0</v>
      </c>
      <c r="AN1452">
        <f ca="1">+IF(COUNTIFS(AN$4:AN1451,1,$Q$4:$Q1451,$Q1452)=1,0,IF(V1452*AE1452&lt;$AO$1,1,0))</f>
        <v>0</v>
      </c>
      <c r="AO1452">
        <f ca="1">+IF(COUNTIFS(AO$4:AO1451,1,$Q$4:$Q1451,$Q1452)=1,0,IF(W1452*AF1452&lt;$AO$1,1,0))</f>
        <v>0</v>
      </c>
      <c r="AP1452">
        <f ca="1">+IF(COUNTIFS(AP$4:AP1451,1,$Q$4:$Q1451,$Q1452)=1,0,IF(X1452*AG1452&lt;$AO$1,1,0))</f>
        <v>0</v>
      </c>
      <c r="AQ1452">
        <f ca="1">+IF(COUNTIFS(AQ$4:AQ1451,1,$Q$4:$Q1451,$Q1452)=1,0,IF(Y1452*AH1452&lt;$AO$1,1,0))</f>
        <v>0</v>
      </c>
      <c r="AR1452">
        <f ca="1">+IF(COUNTIFS(AR$4:AR1451,1,$Q$4:$Q1451,$Q1452)=1,0,IF(Z1452*AI1452&lt;$AO$1,1,0))</f>
        <v>0</v>
      </c>
      <c r="AS1452">
        <f ca="1">+IF(COUNTIFS(AS$4:AS1451,1,$Q$4:$Q1451,$Q1452)=1,0,IF(AA1452*AJ1452&lt;$AO$1,1,0))</f>
        <v>0</v>
      </c>
      <c r="AT1452">
        <f ca="1">+IF(COUNTIFS(AT$4:AT1451,1,$Q$4:$Q1451,$Q1452)=1,0,IF(AB1452*AK1452&lt;$AO$1,1,0))</f>
        <v>0</v>
      </c>
      <c r="AU1452">
        <f t="shared" ca="1" si="520"/>
        <v>0</v>
      </c>
      <c r="AW1452">
        <f ca="1">1*(COUNTIFS($Q$4:$Q1451,Q1452,AU$4:AU1451,1)&gt;0)</f>
        <v>0</v>
      </c>
      <c r="AX1452" t="str">
        <f t="shared" ca="1" si="530"/>
        <v/>
      </c>
    </row>
    <row r="1453" spans="2:50" x14ac:dyDescent="0.35">
      <c r="B1453">
        <f t="shared" si="521"/>
        <v>1450</v>
      </c>
      <c r="C1453" s="5">
        <f>AVERAGEIFS(TimeSeries!1451:1451,TimeSeries!$1:$1,"&lt;="&amp;C$3,TimeSeries!$1:$1,"&gt;="&amp;C$2)</f>
        <v>114.2</v>
      </c>
      <c r="D1453" s="5">
        <f>AVERAGEIFS(TimeSeries!1451:1451,TimeSeries!$1:$1,"&lt;="&amp;D$3,TimeSeries!$1:$1,"&gt;="&amp;D$2)</f>
        <v>119.2</v>
      </c>
      <c r="E1453" s="5">
        <f>AVERAGEIFS(TimeSeries!1451:1451,TimeSeries!$1:$1,"&lt;="&amp;E$3,TimeSeries!$1:$1,"&gt;="&amp;E$2)</f>
        <v>121.3</v>
      </c>
      <c r="F1453" s="5">
        <f>AVERAGEIFS(TimeSeries!1451:1451,TimeSeries!$1:$1,"&lt;="&amp;F$3,TimeSeries!$1:$1,"&gt;="&amp;F$2)</f>
        <v>121.3</v>
      </c>
      <c r="G1453" s="5">
        <f>AVERAGEIFS(TimeSeries!1451:1451,TimeSeries!$1:$1,"&lt;="&amp;G$3,TimeSeries!$1:$1,"&gt;="&amp;G$2)</f>
        <v>122</v>
      </c>
      <c r="H1453" s="5">
        <f>AVERAGEIFS(TimeSeries!1451:1451,TimeSeries!$1:$1,"&lt;="&amp;H$3,TimeSeries!$1:$1,"&gt;="&amp;H$2)</f>
        <v>114.5</v>
      </c>
      <c r="I1453" s="5">
        <f>AVERAGEIFS(TimeSeries!1451:1451,TimeSeries!$1:$1,"&lt;="&amp;I$3,TimeSeries!$1:$1,"&gt;="&amp;I$2)</f>
        <v>108.15</v>
      </c>
      <c r="J1453" s="5">
        <f>AVERAGEIFS(TimeSeries!1451:1451,TimeSeries!$1:$1,"&lt;="&amp;J$3,TimeSeries!$1:$1,"&gt;="&amp;J$2)</f>
        <v>110.3</v>
      </c>
      <c r="K1453" s="5">
        <f>+TimeSeries!I1451</f>
        <v>116.41249999999999</v>
      </c>
      <c r="M1453">
        <f t="shared" si="539"/>
        <v>117.465625</v>
      </c>
      <c r="N1453">
        <f t="shared" si="540"/>
        <v>125.10625</v>
      </c>
      <c r="O1453">
        <f t="shared" si="519"/>
        <v>0</v>
      </c>
      <c r="P1453">
        <f t="shared" si="541"/>
        <v>0</v>
      </c>
      <c r="Q1453">
        <f>+INDEX(TimeSeries!$A:$ZZ,'TimeSeries - Formatted'!$B1453+1,'TimeSeries - Formatted'!K$1)</f>
        <v>53</v>
      </c>
      <c r="R1453">
        <f>SUM(O$4:O1453)</f>
        <v>70</v>
      </c>
      <c r="S1453">
        <f>SUM(P$4:P1453)</f>
        <v>71</v>
      </c>
      <c r="U1453" s="1">
        <f t="shared" si="531"/>
        <v>-0.19321794418933247</v>
      </c>
      <c r="V1453" s="1">
        <f t="shared" si="532"/>
        <v>-0.17821440882454331</v>
      </c>
      <c r="W1453" s="1">
        <f t="shared" si="533"/>
        <v>-0.17173096620006822</v>
      </c>
      <c r="X1453" s="1">
        <f t="shared" si="534"/>
        <v>-0.17173096620006822</v>
      </c>
      <c r="Y1453" s="1">
        <f t="shared" si="535"/>
        <v>-0.13043478260869568</v>
      </c>
      <c r="Z1453" s="1">
        <f t="shared" si="536"/>
        <v>-0.15994130594277334</v>
      </c>
      <c r="AA1453" s="1">
        <f t="shared" si="537"/>
        <v>-0.18958411390033714</v>
      </c>
      <c r="AB1453" s="1">
        <f t="shared" si="538"/>
        <v>-0.17005267118133938</v>
      </c>
      <c r="AD1453" s="2">
        <f t="shared" ca="1" si="522"/>
        <v>0</v>
      </c>
      <c r="AE1453" s="2">
        <f t="shared" ca="1" si="523"/>
        <v>0</v>
      </c>
      <c r="AF1453" s="2">
        <f t="shared" ca="1" si="524"/>
        <v>0</v>
      </c>
      <c r="AG1453" s="2">
        <f t="shared" ca="1" si="525"/>
        <v>0</v>
      </c>
      <c r="AH1453" s="2">
        <f t="shared" ca="1" si="526"/>
        <v>0</v>
      </c>
      <c r="AI1453" s="2">
        <f t="shared" ca="1" si="527"/>
        <v>0</v>
      </c>
      <c r="AJ1453" s="2">
        <f t="shared" ca="1" si="528"/>
        <v>0</v>
      </c>
      <c r="AK1453" s="2">
        <f t="shared" ca="1" si="529"/>
        <v>0</v>
      </c>
      <c r="AM1453">
        <f ca="1">+IF(COUNTIFS(AM$4:AM1452,1,$Q$4:$Q1452,$Q1453)=1,0,IF(U1453*AD1453&lt;$AO$1,1,0))</f>
        <v>0</v>
      </c>
      <c r="AN1453">
        <f ca="1">+IF(COUNTIFS(AN$4:AN1452,1,$Q$4:$Q1452,$Q1453)=1,0,IF(V1453*AE1453&lt;$AO$1,1,0))</f>
        <v>0</v>
      </c>
      <c r="AO1453">
        <f ca="1">+IF(COUNTIFS(AO$4:AO1452,1,$Q$4:$Q1452,$Q1453)=1,0,IF(W1453*AF1453&lt;$AO$1,1,0))</f>
        <v>0</v>
      </c>
      <c r="AP1453">
        <f ca="1">+IF(COUNTIFS(AP$4:AP1452,1,$Q$4:$Q1452,$Q1453)=1,0,IF(X1453*AG1453&lt;$AO$1,1,0))</f>
        <v>0</v>
      </c>
      <c r="AQ1453">
        <f ca="1">+IF(COUNTIFS(AQ$4:AQ1452,1,$Q$4:$Q1452,$Q1453)=1,0,IF(Y1453*AH1453&lt;$AO$1,1,0))</f>
        <v>0</v>
      </c>
      <c r="AR1453">
        <f ca="1">+IF(COUNTIFS(AR$4:AR1452,1,$Q$4:$Q1452,$Q1453)=1,0,IF(Z1453*AI1453&lt;$AO$1,1,0))</f>
        <v>0</v>
      </c>
      <c r="AS1453">
        <f ca="1">+IF(COUNTIFS(AS$4:AS1452,1,$Q$4:$Q1452,$Q1453)=1,0,IF(AA1453*AJ1453&lt;$AO$1,1,0))</f>
        <v>0</v>
      </c>
      <c r="AT1453">
        <f ca="1">+IF(COUNTIFS(AT$4:AT1452,1,$Q$4:$Q1452,$Q1453)=1,0,IF(AB1453*AK1453&lt;$AO$1,1,0))</f>
        <v>0</v>
      </c>
      <c r="AU1453">
        <f t="shared" ca="1" si="520"/>
        <v>0</v>
      </c>
      <c r="AW1453">
        <f ca="1">1*(COUNTIFS($Q$4:$Q1452,Q1453,AU$4:AU1452,1)&gt;0)</f>
        <v>0</v>
      </c>
      <c r="AX1453" t="str">
        <f t="shared" ca="1" si="530"/>
        <v/>
      </c>
    </row>
    <row r="1454" spans="2:50" x14ac:dyDescent="0.35">
      <c r="B1454">
        <f t="shared" si="521"/>
        <v>1451</v>
      </c>
      <c r="C1454" s="5">
        <f>AVERAGEIFS(TimeSeries!1452:1452,TimeSeries!$1:$1,"&lt;="&amp;C$3,TimeSeries!$1:$1,"&gt;="&amp;C$2)</f>
        <v>115.4</v>
      </c>
      <c r="D1454" s="5">
        <f>AVERAGEIFS(TimeSeries!1452:1452,TimeSeries!$1:$1,"&lt;="&amp;D$3,TimeSeries!$1:$1,"&gt;="&amp;D$2)</f>
        <v>120.4</v>
      </c>
      <c r="E1454" s="5">
        <f>AVERAGEIFS(TimeSeries!1452:1452,TimeSeries!$1:$1,"&lt;="&amp;E$3,TimeSeries!$1:$1,"&gt;="&amp;E$2)</f>
        <v>122.5</v>
      </c>
      <c r="F1454" s="5">
        <f>AVERAGEIFS(TimeSeries!1452:1452,TimeSeries!$1:$1,"&lt;="&amp;F$3,TimeSeries!$1:$1,"&gt;="&amp;F$2)</f>
        <v>122.5</v>
      </c>
      <c r="G1454" s="5">
        <f>AVERAGEIFS(TimeSeries!1452:1452,TimeSeries!$1:$1,"&lt;="&amp;G$3,TimeSeries!$1:$1,"&gt;="&amp;G$2)</f>
        <v>119.7</v>
      </c>
      <c r="H1454" s="5">
        <f>AVERAGEIFS(TimeSeries!1452:1452,TimeSeries!$1:$1,"&lt;="&amp;H$3,TimeSeries!$1:$1,"&gt;="&amp;H$2)</f>
        <v>111.7</v>
      </c>
      <c r="I1454" s="5">
        <f>AVERAGEIFS(TimeSeries!1452:1452,TimeSeries!$1:$1,"&lt;="&amp;I$3,TimeSeries!$1:$1,"&gt;="&amp;I$2)</f>
        <v>108.85</v>
      </c>
      <c r="J1454" s="5">
        <f>AVERAGEIFS(TimeSeries!1452:1452,TimeSeries!$1:$1,"&lt;="&amp;J$3,TimeSeries!$1:$1,"&gt;="&amp;J$2)</f>
        <v>111.7</v>
      </c>
      <c r="K1454" s="5">
        <f>+TimeSeries!I1452</f>
        <v>116.61250000000001</v>
      </c>
      <c r="M1454">
        <f t="shared" si="539"/>
        <v>117.465625</v>
      </c>
      <c r="N1454">
        <f t="shared" si="540"/>
        <v>125.10625</v>
      </c>
      <c r="O1454">
        <f t="shared" si="519"/>
        <v>0</v>
      </c>
      <c r="P1454">
        <f t="shared" si="541"/>
        <v>0</v>
      </c>
      <c r="Q1454">
        <f>+INDEX(TimeSeries!$A:$ZZ,'TimeSeries - Formatted'!$B1454+1,'TimeSeries - Formatted'!K$1)</f>
        <v>53</v>
      </c>
      <c r="R1454">
        <f>SUM(O$4:O1454)</f>
        <v>70</v>
      </c>
      <c r="S1454">
        <f>SUM(P$4:P1454)</f>
        <v>71</v>
      </c>
      <c r="U1454" s="1">
        <f t="shared" si="531"/>
        <v>-0.18474037442599789</v>
      </c>
      <c r="V1454" s="1">
        <f t="shared" si="532"/>
        <v>-0.16994139951740783</v>
      </c>
      <c r="W1454" s="1">
        <f t="shared" si="533"/>
        <v>-0.16353704335950825</v>
      </c>
      <c r="X1454" s="1">
        <f t="shared" si="534"/>
        <v>-0.16353704335950825</v>
      </c>
      <c r="Y1454" s="1">
        <f t="shared" si="535"/>
        <v>-0.14682822523164651</v>
      </c>
      <c r="Z1454" s="1">
        <f t="shared" si="536"/>
        <v>-0.18048422597212033</v>
      </c>
      <c r="AA1454" s="1">
        <f t="shared" si="537"/>
        <v>-0.18433870363431992</v>
      </c>
      <c r="AB1454" s="1">
        <f t="shared" si="538"/>
        <v>-0.15951843491346884</v>
      </c>
      <c r="AD1454" s="2">
        <f t="shared" ca="1" si="522"/>
        <v>0</v>
      </c>
      <c r="AE1454" s="2">
        <f t="shared" ca="1" si="523"/>
        <v>0</v>
      </c>
      <c r="AF1454" s="2">
        <f t="shared" ca="1" si="524"/>
        <v>0</v>
      </c>
      <c r="AG1454" s="2">
        <f t="shared" ca="1" si="525"/>
        <v>0</v>
      </c>
      <c r="AH1454" s="2">
        <f t="shared" ca="1" si="526"/>
        <v>0</v>
      </c>
      <c r="AI1454" s="2">
        <f t="shared" ca="1" si="527"/>
        <v>0</v>
      </c>
      <c r="AJ1454" s="2">
        <f t="shared" ca="1" si="528"/>
        <v>0</v>
      </c>
      <c r="AK1454" s="2">
        <f t="shared" ca="1" si="529"/>
        <v>0</v>
      </c>
      <c r="AM1454">
        <f ca="1">+IF(COUNTIFS(AM$4:AM1453,1,$Q$4:$Q1453,$Q1454)=1,0,IF(U1454*AD1454&lt;$AO$1,1,0))</f>
        <v>0</v>
      </c>
      <c r="AN1454">
        <f ca="1">+IF(COUNTIFS(AN$4:AN1453,1,$Q$4:$Q1453,$Q1454)=1,0,IF(V1454*AE1454&lt;$AO$1,1,0))</f>
        <v>0</v>
      </c>
      <c r="AO1454">
        <f ca="1">+IF(COUNTIFS(AO$4:AO1453,1,$Q$4:$Q1453,$Q1454)=1,0,IF(W1454*AF1454&lt;$AO$1,1,0))</f>
        <v>0</v>
      </c>
      <c r="AP1454">
        <f ca="1">+IF(COUNTIFS(AP$4:AP1453,1,$Q$4:$Q1453,$Q1454)=1,0,IF(X1454*AG1454&lt;$AO$1,1,0))</f>
        <v>0</v>
      </c>
      <c r="AQ1454">
        <f ca="1">+IF(COUNTIFS(AQ$4:AQ1453,1,$Q$4:$Q1453,$Q1454)=1,0,IF(Y1454*AH1454&lt;$AO$1,1,0))</f>
        <v>0</v>
      </c>
      <c r="AR1454">
        <f ca="1">+IF(COUNTIFS(AR$4:AR1453,1,$Q$4:$Q1453,$Q1454)=1,0,IF(Z1454*AI1454&lt;$AO$1,1,0))</f>
        <v>0</v>
      </c>
      <c r="AS1454">
        <f ca="1">+IF(COUNTIFS(AS$4:AS1453,1,$Q$4:$Q1453,$Q1454)=1,0,IF(AA1454*AJ1454&lt;$AO$1,1,0))</f>
        <v>0</v>
      </c>
      <c r="AT1454">
        <f ca="1">+IF(COUNTIFS(AT$4:AT1453,1,$Q$4:$Q1453,$Q1454)=1,0,IF(AB1454*AK1454&lt;$AO$1,1,0))</f>
        <v>0</v>
      </c>
      <c r="AU1454">
        <f t="shared" ca="1" si="520"/>
        <v>0</v>
      </c>
      <c r="AW1454">
        <f ca="1">1*(COUNTIFS($Q$4:$Q1453,Q1454,AU$4:AU1453,1)&gt;0)</f>
        <v>0</v>
      </c>
      <c r="AX1454" t="str">
        <f t="shared" ca="1" si="530"/>
        <v/>
      </c>
    </row>
    <row r="1455" spans="2:50" x14ac:dyDescent="0.35">
      <c r="B1455">
        <f t="shared" si="521"/>
        <v>1452</v>
      </c>
      <c r="C1455" s="5">
        <f>AVERAGEIFS(TimeSeries!1453:1453,TimeSeries!$1:$1,"&lt;="&amp;C$3,TimeSeries!$1:$1,"&gt;="&amp;C$2)</f>
        <v>116.6</v>
      </c>
      <c r="D1455" s="5">
        <f>AVERAGEIFS(TimeSeries!1453:1453,TimeSeries!$1:$1,"&lt;="&amp;D$3,TimeSeries!$1:$1,"&gt;="&amp;D$2)</f>
        <v>121.6</v>
      </c>
      <c r="E1455" s="5">
        <f>AVERAGEIFS(TimeSeries!1453:1453,TimeSeries!$1:$1,"&lt;="&amp;E$3,TimeSeries!$1:$1,"&gt;="&amp;E$2)</f>
        <v>123.75</v>
      </c>
      <c r="F1455" s="5">
        <f>AVERAGEIFS(TimeSeries!1453:1453,TimeSeries!$1:$1,"&lt;="&amp;F$3,TimeSeries!$1:$1,"&gt;="&amp;F$2)</f>
        <v>123.25</v>
      </c>
      <c r="G1455" s="5">
        <f>AVERAGEIFS(TimeSeries!1453:1453,TimeSeries!$1:$1,"&lt;="&amp;G$3,TimeSeries!$1:$1,"&gt;="&amp;G$2)</f>
        <v>119.7</v>
      </c>
      <c r="H1455" s="5">
        <f>AVERAGEIFS(TimeSeries!1453:1453,TimeSeries!$1:$1,"&lt;="&amp;H$3,TimeSeries!$1:$1,"&gt;="&amp;H$2)</f>
        <v>111.7</v>
      </c>
      <c r="I1455" s="5">
        <f>AVERAGEIFS(TimeSeries!1453:1453,TimeSeries!$1:$1,"&lt;="&amp;I$3,TimeSeries!$1:$1,"&gt;="&amp;I$2)</f>
        <v>108.85</v>
      </c>
      <c r="J1455" s="5">
        <f>AVERAGEIFS(TimeSeries!1453:1453,TimeSeries!$1:$1,"&lt;="&amp;J$3,TimeSeries!$1:$1,"&gt;="&amp;J$2)</f>
        <v>111.7</v>
      </c>
      <c r="K1455" s="5">
        <f>+TimeSeries!I1453</f>
        <v>117.22499999999999</v>
      </c>
      <c r="M1455">
        <f t="shared" si="539"/>
        <v>117.28749999999999</v>
      </c>
      <c r="N1455">
        <f t="shared" si="540"/>
        <v>125.10625</v>
      </c>
      <c r="O1455">
        <f t="shared" si="519"/>
        <v>0</v>
      </c>
      <c r="P1455">
        <f t="shared" si="541"/>
        <v>0</v>
      </c>
      <c r="Q1455">
        <f>+INDEX(TimeSeries!$A:$ZZ,'TimeSeries - Formatted'!$B1455+1,'TimeSeries - Formatted'!K$1)</f>
        <v>53</v>
      </c>
      <c r="R1455">
        <f>SUM(O$4:O1455)</f>
        <v>70</v>
      </c>
      <c r="S1455">
        <f>SUM(P$4:P1455)</f>
        <v>71</v>
      </c>
      <c r="U1455" s="1">
        <f t="shared" si="531"/>
        <v>-0.17626280466266353</v>
      </c>
      <c r="V1455" s="1">
        <f t="shared" si="532"/>
        <v>-0.16166839021027246</v>
      </c>
      <c r="W1455" s="1">
        <f t="shared" si="533"/>
        <v>-0.15500170706725835</v>
      </c>
      <c r="X1455" s="1">
        <f t="shared" si="534"/>
        <v>-0.15841584158415833</v>
      </c>
      <c r="Y1455" s="1">
        <f t="shared" si="535"/>
        <v>-0.14682822523164651</v>
      </c>
      <c r="Z1455" s="1">
        <f t="shared" si="536"/>
        <v>-0.18048422597212033</v>
      </c>
      <c r="AA1455" s="1">
        <f t="shared" si="537"/>
        <v>-0.18433870363431992</v>
      </c>
      <c r="AB1455" s="1">
        <f t="shared" si="538"/>
        <v>-0.15951843491346884</v>
      </c>
      <c r="AD1455" s="2">
        <f t="shared" ca="1" si="522"/>
        <v>0</v>
      </c>
      <c r="AE1455" s="2">
        <f t="shared" ca="1" si="523"/>
        <v>0</v>
      </c>
      <c r="AF1455" s="2">
        <f t="shared" ca="1" si="524"/>
        <v>0</v>
      </c>
      <c r="AG1455" s="2">
        <f t="shared" ca="1" si="525"/>
        <v>0</v>
      </c>
      <c r="AH1455" s="2">
        <f t="shared" ca="1" si="526"/>
        <v>0</v>
      </c>
      <c r="AI1455" s="2">
        <f t="shared" ca="1" si="527"/>
        <v>0</v>
      </c>
      <c r="AJ1455" s="2">
        <f t="shared" ca="1" si="528"/>
        <v>0</v>
      </c>
      <c r="AK1455" s="2">
        <f t="shared" ca="1" si="529"/>
        <v>0</v>
      </c>
      <c r="AM1455">
        <f ca="1">+IF(COUNTIFS(AM$4:AM1454,1,$Q$4:$Q1454,$Q1455)=1,0,IF(U1455*AD1455&lt;$AO$1,1,0))</f>
        <v>0</v>
      </c>
      <c r="AN1455">
        <f ca="1">+IF(COUNTIFS(AN$4:AN1454,1,$Q$4:$Q1454,$Q1455)=1,0,IF(V1455*AE1455&lt;$AO$1,1,0))</f>
        <v>0</v>
      </c>
      <c r="AO1455">
        <f ca="1">+IF(COUNTIFS(AO$4:AO1454,1,$Q$4:$Q1454,$Q1455)=1,0,IF(W1455*AF1455&lt;$AO$1,1,0))</f>
        <v>0</v>
      </c>
      <c r="AP1455">
        <f ca="1">+IF(COUNTIFS(AP$4:AP1454,1,$Q$4:$Q1454,$Q1455)=1,0,IF(X1455*AG1455&lt;$AO$1,1,0))</f>
        <v>0</v>
      </c>
      <c r="AQ1455">
        <f ca="1">+IF(COUNTIFS(AQ$4:AQ1454,1,$Q$4:$Q1454,$Q1455)=1,0,IF(Y1455*AH1455&lt;$AO$1,1,0))</f>
        <v>0</v>
      </c>
      <c r="AR1455">
        <f ca="1">+IF(COUNTIFS(AR$4:AR1454,1,$Q$4:$Q1454,$Q1455)=1,0,IF(Z1455*AI1455&lt;$AO$1,1,0))</f>
        <v>0</v>
      </c>
      <c r="AS1455">
        <f ca="1">+IF(COUNTIFS(AS$4:AS1454,1,$Q$4:$Q1454,$Q1455)=1,0,IF(AA1455*AJ1455&lt;$AO$1,1,0))</f>
        <v>0</v>
      </c>
      <c r="AT1455">
        <f ca="1">+IF(COUNTIFS(AT$4:AT1454,1,$Q$4:$Q1454,$Q1455)=1,0,IF(AB1455*AK1455&lt;$AO$1,1,0))</f>
        <v>0</v>
      </c>
      <c r="AU1455">
        <f t="shared" ca="1" si="520"/>
        <v>0</v>
      </c>
      <c r="AW1455">
        <f ca="1">1*(COUNTIFS($Q$4:$Q1454,Q1455,AU$4:AU1454,1)&gt;0)</f>
        <v>0</v>
      </c>
      <c r="AX1455" t="str">
        <f t="shared" ca="1" si="530"/>
        <v/>
      </c>
    </row>
    <row r="1456" spans="2:50" x14ac:dyDescent="0.35">
      <c r="B1456">
        <f t="shared" si="521"/>
        <v>1453</v>
      </c>
      <c r="C1456" s="5">
        <f>AVERAGEIFS(TimeSeries!1454:1454,TimeSeries!$1:$1,"&lt;="&amp;C$3,TimeSeries!$1:$1,"&gt;="&amp;C$2)</f>
        <v>118.5</v>
      </c>
      <c r="D1456" s="5">
        <f>AVERAGEIFS(TimeSeries!1454:1454,TimeSeries!$1:$1,"&lt;="&amp;D$3,TimeSeries!$1:$1,"&gt;="&amp;D$2)</f>
        <v>123.5</v>
      </c>
      <c r="E1456" s="5">
        <f>AVERAGEIFS(TimeSeries!1454:1454,TimeSeries!$1:$1,"&lt;="&amp;E$3,TimeSeries!$1:$1,"&gt;="&amp;E$2)</f>
        <v>124.95</v>
      </c>
      <c r="F1456" s="5">
        <f>AVERAGEIFS(TimeSeries!1454:1454,TimeSeries!$1:$1,"&lt;="&amp;F$3,TimeSeries!$1:$1,"&gt;="&amp;F$2)</f>
        <v>125.45</v>
      </c>
      <c r="G1456" s="5">
        <f>AVERAGEIFS(TimeSeries!1454:1454,TimeSeries!$1:$1,"&lt;="&amp;G$3,TimeSeries!$1:$1,"&gt;="&amp;G$2)</f>
        <v>120.5</v>
      </c>
      <c r="H1456" s="5">
        <f>AVERAGEIFS(TimeSeries!1454:1454,TimeSeries!$1:$1,"&lt;="&amp;H$3,TimeSeries!$1:$1,"&gt;="&amp;H$2)</f>
        <v>112</v>
      </c>
      <c r="I1456" s="5">
        <f>AVERAGEIFS(TimeSeries!1454:1454,TimeSeries!$1:$1,"&lt;="&amp;I$3,TimeSeries!$1:$1,"&gt;="&amp;I$2)</f>
        <v>109.15</v>
      </c>
      <c r="J1456" s="5">
        <f>AVERAGEIFS(TimeSeries!1454:1454,TimeSeries!$1:$1,"&lt;="&amp;J$3,TimeSeries!$1:$1,"&gt;="&amp;J$2)</f>
        <v>110.3</v>
      </c>
      <c r="K1456" s="5">
        <f>+TimeSeries!I1454</f>
        <v>118.27500000000001</v>
      </c>
      <c r="M1456">
        <f t="shared" si="539"/>
        <v>117.28749999999999</v>
      </c>
      <c r="N1456">
        <f t="shared" si="540"/>
        <v>125.10625</v>
      </c>
      <c r="O1456">
        <f t="shared" si="519"/>
        <v>1</v>
      </c>
      <c r="P1456">
        <f t="shared" si="541"/>
        <v>0</v>
      </c>
      <c r="Q1456">
        <f>+INDEX(TimeSeries!$A:$ZZ,'TimeSeries - Formatted'!$B1456+1,'TimeSeries - Formatted'!K$1)</f>
        <v>53</v>
      </c>
      <c r="R1456">
        <f>SUM(O$4:O1456)</f>
        <v>71</v>
      </c>
      <c r="S1456">
        <f>SUM(P$4:P1456)</f>
        <v>71</v>
      </c>
      <c r="U1456" s="1">
        <f t="shared" si="531"/>
        <v>-0.16283998587071713</v>
      </c>
      <c r="V1456" s="1">
        <f t="shared" si="532"/>
        <v>-0.14856945880730787</v>
      </c>
      <c r="W1456" s="1">
        <f t="shared" si="533"/>
        <v>-0.14680778422669849</v>
      </c>
      <c r="X1456" s="1">
        <f t="shared" si="534"/>
        <v>-0.14339364970979851</v>
      </c>
      <c r="Y1456" s="1">
        <f t="shared" si="535"/>
        <v>-0.1411261582323593</v>
      </c>
      <c r="Z1456" s="1">
        <f t="shared" si="536"/>
        <v>-0.17828319882611887</v>
      </c>
      <c r="AA1456" s="1">
        <f t="shared" si="537"/>
        <v>-0.18209067066316964</v>
      </c>
      <c r="AB1456" s="1">
        <f t="shared" si="538"/>
        <v>-0.17005267118133938</v>
      </c>
      <c r="AD1456" s="2">
        <f t="shared" ca="1" si="522"/>
        <v>0</v>
      </c>
      <c r="AE1456" s="2">
        <f t="shared" ca="1" si="523"/>
        <v>0</v>
      </c>
      <c r="AF1456" s="2">
        <f t="shared" ca="1" si="524"/>
        <v>0</v>
      </c>
      <c r="AG1456" s="2">
        <f t="shared" ca="1" si="525"/>
        <v>0</v>
      </c>
      <c r="AH1456" s="2">
        <f t="shared" ca="1" si="526"/>
        <v>0</v>
      </c>
      <c r="AI1456" s="2">
        <f t="shared" ca="1" si="527"/>
        <v>0</v>
      </c>
      <c r="AJ1456" s="2">
        <f t="shared" ca="1" si="528"/>
        <v>0</v>
      </c>
      <c r="AK1456" s="2">
        <f t="shared" ca="1" si="529"/>
        <v>0</v>
      </c>
      <c r="AM1456">
        <f ca="1">+IF(COUNTIFS(AM$4:AM1455,1,$Q$4:$Q1455,$Q1456)=1,0,IF(U1456*AD1456&lt;$AO$1,1,0))</f>
        <v>0</v>
      </c>
      <c r="AN1456">
        <f ca="1">+IF(COUNTIFS(AN$4:AN1455,1,$Q$4:$Q1455,$Q1456)=1,0,IF(V1456*AE1456&lt;$AO$1,1,0))</f>
        <v>0</v>
      </c>
      <c r="AO1456">
        <f ca="1">+IF(COUNTIFS(AO$4:AO1455,1,$Q$4:$Q1455,$Q1456)=1,0,IF(W1456*AF1456&lt;$AO$1,1,0))</f>
        <v>0</v>
      </c>
      <c r="AP1456">
        <f ca="1">+IF(COUNTIFS(AP$4:AP1455,1,$Q$4:$Q1455,$Q1456)=1,0,IF(X1456*AG1456&lt;$AO$1,1,0))</f>
        <v>0</v>
      </c>
      <c r="AQ1456">
        <f ca="1">+IF(COUNTIFS(AQ$4:AQ1455,1,$Q$4:$Q1455,$Q1456)=1,0,IF(Y1456*AH1456&lt;$AO$1,1,0))</f>
        <v>0</v>
      </c>
      <c r="AR1456">
        <f ca="1">+IF(COUNTIFS(AR$4:AR1455,1,$Q$4:$Q1455,$Q1456)=1,0,IF(Z1456*AI1456&lt;$AO$1,1,0))</f>
        <v>0</v>
      </c>
      <c r="AS1456">
        <f ca="1">+IF(COUNTIFS(AS$4:AS1455,1,$Q$4:$Q1455,$Q1456)=1,0,IF(AA1456*AJ1456&lt;$AO$1,1,0))</f>
        <v>0</v>
      </c>
      <c r="AT1456">
        <f ca="1">+IF(COUNTIFS(AT$4:AT1455,1,$Q$4:$Q1455,$Q1456)=1,0,IF(AB1456*AK1456&lt;$AO$1,1,0))</f>
        <v>0</v>
      </c>
      <c r="AU1456">
        <f t="shared" ca="1" si="520"/>
        <v>0</v>
      </c>
      <c r="AW1456">
        <f ca="1">1*(COUNTIFS($Q$4:$Q1455,Q1456,AU$4:AU1455,1)&gt;0)</f>
        <v>0</v>
      </c>
      <c r="AX1456" t="str">
        <f t="shared" ca="1" si="530"/>
        <v/>
      </c>
    </row>
    <row r="1457" spans="2:50" x14ac:dyDescent="0.35">
      <c r="B1457">
        <f t="shared" si="521"/>
        <v>1454</v>
      </c>
      <c r="C1457" s="5">
        <f>AVERAGEIFS(TimeSeries!1455:1455,TimeSeries!$1:$1,"&lt;="&amp;C$3,TimeSeries!$1:$1,"&gt;="&amp;C$2)</f>
        <v>121.45</v>
      </c>
      <c r="D1457" s="5">
        <f>AVERAGEIFS(TimeSeries!1455:1455,TimeSeries!$1:$1,"&lt;="&amp;D$3,TimeSeries!$1:$1,"&gt;="&amp;D$2)</f>
        <v>126.45</v>
      </c>
      <c r="E1457" s="5">
        <f>AVERAGEIFS(TimeSeries!1455:1455,TimeSeries!$1:$1,"&lt;="&amp;E$3,TimeSeries!$1:$1,"&gt;="&amp;E$2)</f>
        <v>127.15</v>
      </c>
      <c r="F1457" s="5">
        <f>AVERAGEIFS(TimeSeries!1455:1455,TimeSeries!$1:$1,"&lt;="&amp;F$3,TimeSeries!$1:$1,"&gt;="&amp;F$2)</f>
        <v>127.15</v>
      </c>
      <c r="G1457" s="5">
        <f>AVERAGEIFS(TimeSeries!1455:1455,TimeSeries!$1:$1,"&lt;="&amp;G$3,TimeSeries!$1:$1,"&gt;="&amp;G$2)</f>
        <v>121.5</v>
      </c>
      <c r="H1457" s="5">
        <f>AVERAGEIFS(TimeSeries!1455:1455,TimeSeries!$1:$1,"&lt;="&amp;H$3,TimeSeries!$1:$1,"&gt;="&amp;H$2)</f>
        <v>112.5</v>
      </c>
      <c r="I1457" s="5">
        <f>AVERAGEIFS(TimeSeries!1455:1455,TimeSeries!$1:$1,"&lt;="&amp;I$3,TimeSeries!$1:$1,"&gt;="&amp;I$2)</f>
        <v>113.2</v>
      </c>
      <c r="J1457" s="5">
        <f>AVERAGEIFS(TimeSeries!1455:1455,TimeSeries!$1:$1,"&lt;="&amp;J$3,TimeSeries!$1:$1,"&gt;="&amp;J$2)</f>
        <v>117.4</v>
      </c>
      <c r="K1457" s="5">
        <f>+TimeSeries!I1455</f>
        <v>120.825</v>
      </c>
      <c r="M1457">
        <f t="shared" si="539"/>
        <v>117.28749999999999</v>
      </c>
      <c r="N1457">
        <f t="shared" si="540"/>
        <v>125.10625</v>
      </c>
      <c r="O1457">
        <f t="shared" si="519"/>
        <v>0</v>
      </c>
      <c r="P1457">
        <f t="shared" si="541"/>
        <v>0</v>
      </c>
      <c r="Q1457">
        <f>+INDEX(TimeSeries!$A:$ZZ,'TimeSeries - Formatted'!$B1457+1,'TimeSeries - Formatted'!K$1)</f>
        <v>53</v>
      </c>
      <c r="R1457">
        <f>SUM(O$4:O1457)</f>
        <v>71</v>
      </c>
      <c r="S1457">
        <f>SUM(P$4:P1457)</f>
        <v>71</v>
      </c>
      <c r="U1457" s="1">
        <f t="shared" si="531"/>
        <v>-0.13063707945597702</v>
      </c>
      <c r="V1457" s="1">
        <f t="shared" si="532"/>
        <v>-7.835276967930016E-2</v>
      </c>
      <c r="W1457" s="1">
        <f t="shared" si="533"/>
        <v>-6.8498168498168477E-2</v>
      </c>
      <c r="X1457" s="1">
        <f t="shared" si="534"/>
        <v>-9.8226950354609932E-2</v>
      </c>
      <c r="Y1457" s="1">
        <f t="shared" si="535"/>
        <v>-0.13399857448325025</v>
      </c>
      <c r="Z1457" s="1">
        <f t="shared" si="536"/>
        <v>-0.17461482024944985</v>
      </c>
      <c r="AA1457" s="1">
        <f t="shared" si="537"/>
        <v>-0.15174222555264139</v>
      </c>
      <c r="AB1457" s="1">
        <f t="shared" si="538"/>
        <v>-0.11662904439428146</v>
      </c>
      <c r="AD1457" s="2">
        <f t="shared" ca="1" si="522"/>
        <v>0</v>
      </c>
      <c r="AE1457" s="2">
        <f t="shared" ca="1" si="523"/>
        <v>0</v>
      </c>
      <c r="AF1457" s="2">
        <f t="shared" ca="1" si="524"/>
        <v>0</v>
      </c>
      <c r="AG1457" s="2">
        <f t="shared" ca="1" si="525"/>
        <v>0</v>
      </c>
      <c r="AH1457" s="2">
        <f t="shared" ca="1" si="526"/>
        <v>0</v>
      </c>
      <c r="AI1457" s="2">
        <f t="shared" ca="1" si="527"/>
        <v>0</v>
      </c>
      <c r="AJ1457" s="2">
        <f t="shared" ca="1" si="528"/>
        <v>0</v>
      </c>
      <c r="AK1457" s="2">
        <f t="shared" ca="1" si="529"/>
        <v>0</v>
      </c>
      <c r="AM1457">
        <f ca="1">+IF(COUNTIFS(AM$4:AM1456,1,$Q$4:$Q1456,$Q1457)=1,0,IF(U1457*AD1457&lt;$AO$1,1,0))</f>
        <v>0</v>
      </c>
      <c r="AN1457">
        <f ca="1">+IF(COUNTIFS(AN$4:AN1456,1,$Q$4:$Q1456,$Q1457)=1,0,IF(V1457*AE1457&lt;$AO$1,1,0))</f>
        <v>0</v>
      </c>
      <c r="AO1457">
        <f ca="1">+IF(COUNTIFS(AO$4:AO1456,1,$Q$4:$Q1456,$Q1457)=1,0,IF(W1457*AF1457&lt;$AO$1,1,0))</f>
        <v>0</v>
      </c>
      <c r="AP1457">
        <f ca="1">+IF(COUNTIFS(AP$4:AP1456,1,$Q$4:$Q1456,$Q1457)=1,0,IF(X1457*AG1457&lt;$AO$1,1,0))</f>
        <v>0</v>
      </c>
      <c r="AQ1457">
        <f ca="1">+IF(COUNTIFS(AQ$4:AQ1456,1,$Q$4:$Q1456,$Q1457)=1,0,IF(Y1457*AH1457&lt;$AO$1,1,0))</f>
        <v>0</v>
      </c>
      <c r="AR1457">
        <f ca="1">+IF(COUNTIFS(AR$4:AR1456,1,$Q$4:$Q1456,$Q1457)=1,0,IF(Z1457*AI1457&lt;$AO$1,1,0))</f>
        <v>0</v>
      </c>
      <c r="AS1457">
        <f ca="1">+IF(COUNTIFS(AS$4:AS1456,1,$Q$4:$Q1456,$Q1457)=1,0,IF(AA1457*AJ1457&lt;$AO$1,1,0))</f>
        <v>0</v>
      </c>
      <c r="AT1457">
        <f ca="1">+IF(COUNTIFS(AT$4:AT1456,1,$Q$4:$Q1456,$Q1457)=1,0,IF(AB1457*AK1457&lt;$AO$1,1,0))</f>
        <v>0</v>
      </c>
      <c r="AU1457">
        <f t="shared" ca="1" si="520"/>
        <v>0</v>
      </c>
      <c r="AW1457">
        <f ca="1">1*(COUNTIFS($Q$4:$Q1456,Q1457,AU$4:AU1456,1)&gt;0)</f>
        <v>0</v>
      </c>
      <c r="AX1457" t="str">
        <f t="shared" ca="1" si="530"/>
        <v/>
      </c>
    </row>
    <row r="1458" spans="2:50" x14ac:dyDescent="0.35">
      <c r="B1458">
        <f t="shared" si="521"/>
        <v>1455</v>
      </c>
      <c r="C1458" s="5">
        <f>AVERAGEIFS(TimeSeries!1456:1456,TimeSeries!$1:$1,"&lt;="&amp;C$3,TimeSeries!$1:$1,"&gt;="&amp;C$2)</f>
        <v>124.35</v>
      </c>
      <c r="D1458" s="5">
        <f>AVERAGEIFS(TimeSeries!1456:1456,TimeSeries!$1:$1,"&lt;="&amp;D$3,TimeSeries!$1:$1,"&gt;="&amp;D$2)</f>
        <v>129.35</v>
      </c>
      <c r="E1458" s="5">
        <f>AVERAGEIFS(TimeSeries!1456:1456,TimeSeries!$1:$1,"&lt;="&amp;E$3,TimeSeries!$1:$1,"&gt;="&amp;E$2)</f>
        <v>130.05000000000001</v>
      </c>
      <c r="F1458" s="5">
        <f>AVERAGEIFS(TimeSeries!1456:1456,TimeSeries!$1:$1,"&lt;="&amp;F$3,TimeSeries!$1:$1,"&gt;="&amp;F$2)</f>
        <v>132.55000000000001</v>
      </c>
      <c r="G1458" s="5">
        <f>AVERAGEIFS(TimeSeries!1456:1456,TimeSeries!$1:$1,"&lt;="&amp;G$3,TimeSeries!$1:$1,"&gt;="&amp;G$2)</f>
        <v>129</v>
      </c>
      <c r="H1458" s="5">
        <f>AVERAGEIFS(TimeSeries!1456:1456,TimeSeries!$1:$1,"&lt;="&amp;H$3,TimeSeries!$1:$1,"&gt;="&amp;H$2)</f>
        <v>117.5</v>
      </c>
      <c r="I1458" s="5">
        <f>AVERAGEIFS(TimeSeries!1456:1456,TimeSeries!$1:$1,"&lt;="&amp;I$3,TimeSeries!$1:$1,"&gt;="&amp;I$2)</f>
        <v>114.7</v>
      </c>
      <c r="J1458" s="5">
        <f>AVERAGEIFS(TimeSeries!1456:1456,TimeSeries!$1:$1,"&lt;="&amp;J$3,TimeSeries!$1:$1,"&gt;="&amp;J$2)</f>
        <v>117.4</v>
      </c>
      <c r="K1458" s="5">
        <f>+TimeSeries!I1456</f>
        <v>124.52500000000001</v>
      </c>
      <c r="M1458">
        <f t="shared" si="539"/>
        <v>117.28749999999999</v>
      </c>
      <c r="N1458">
        <f t="shared" si="540"/>
        <v>125.10625</v>
      </c>
      <c r="O1458">
        <f t="shared" si="519"/>
        <v>0</v>
      </c>
      <c r="P1458">
        <f t="shared" si="541"/>
        <v>0</v>
      </c>
      <c r="Q1458">
        <f>+INDEX(TimeSeries!$A:$ZZ,'TimeSeries - Formatted'!$B1458+1,'TimeSeries - Formatted'!K$1)</f>
        <v>53</v>
      </c>
      <c r="R1458">
        <f>SUM(O$4:O1458)</f>
        <v>71</v>
      </c>
      <c r="S1458">
        <f>SUM(P$4:P1458)</f>
        <v>71</v>
      </c>
      <c r="U1458" s="1">
        <f t="shared" si="531"/>
        <v>-4.7491382612026123E-2</v>
      </c>
      <c r="V1458" s="1">
        <f t="shared" si="532"/>
        <v>1.8103109012199914E-2</v>
      </c>
      <c r="W1458" s="1">
        <f t="shared" si="533"/>
        <v>2.2807707432166868E-2</v>
      </c>
      <c r="X1458" s="1">
        <f t="shared" si="534"/>
        <v>0</v>
      </c>
      <c r="Y1458" s="1">
        <f t="shared" si="535"/>
        <v>-3.6954087346024567E-2</v>
      </c>
      <c r="Z1458" s="1">
        <f t="shared" si="536"/>
        <v>-0.10612400152149093</v>
      </c>
      <c r="AA1458" s="1">
        <f t="shared" si="537"/>
        <v>-0.10355607659241894</v>
      </c>
      <c r="AB1458" s="1">
        <f t="shared" si="538"/>
        <v>-6.7513899920571885E-2</v>
      </c>
      <c r="AD1458" s="2">
        <f t="shared" ca="1" si="522"/>
        <v>0</v>
      </c>
      <c r="AE1458" s="2">
        <f t="shared" ca="1" si="523"/>
        <v>0</v>
      </c>
      <c r="AF1458" s="2">
        <f t="shared" ca="1" si="524"/>
        <v>0</v>
      </c>
      <c r="AG1458" s="2">
        <f t="shared" ca="1" si="525"/>
        <v>0</v>
      </c>
      <c r="AH1458" s="2">
        <f t="shared" ca="1" si="526"/>
        <v>0</v>
      </c>
      <c r="AI1458" s="2">
        <f t="shared" ca="1" si="527"/>
        <v>0</v>
      </c>
      <c r="AJ1458" s="2">
        <f t="shared" ca="1" si="528"/>
        <v>0</v>
      </c>
      <c r="AK1458" s="2">
        <f t="shared" ca="1" si="529"/>
        <v>0</v>
      </c>
      <c r="AM1458">
        <f ca="1">+IF(COUNTIFS(AM$4:AM1457,1,$Q$4:$Q1457,$Q1458)=1,0,IF(U1458*AD1458&lt;$AO$1,1,0))</f>
        <v>0</v>
      </c>
      <c r="AN1458">
        <f ca="1">+IF(COUNTIFS(AN$4:AN1457,1,$Q$4:$Q1457,$Q1458)=1,0,IF(V1458*AE1458&lt;$AO$1,1,0))</f>
        <v>0</v>
      </c>
      <c r="AO1458">
        <f ca="1">+IF(COUNTIFS(AO$4:AO1457,1,$Q$4:$Q1457,$Q1458)=1,0,IF(W1458*AF1458&lt;$AO$1,1,0))</f>
        <v>0</v>
      </c>
      <c r="AP1458">
        <f ca="1">+IF(COUNTIFS(AP$4:AP1457,1,$Q$4:$Q1457,$Q1458)=1,0,IF(X1458*AG1458&lt;$AO$1,1,0))</f>
        <v>0</v>
      </c>
      <c r="AQ1458">
        <f ca="1">+IF(COUNTIFS(AQ$4:AQ1457,1,$Q$4:$Q1457,$Q1458)=1,0,IF(Y1458*AH1458&lt;$AO$1,1,0))</f>
        <v>0</v>
      </c>
      <c r="AR1458">
        <f ca="1">+IF(COUNTIFS(AR$4:AR1457,1,$Q$4:$Q1457,$Q1458)=1,0,IF(Z1458*AI1458&lt;$AO$1,1,0))</f>
        <v>0</v>
      </c>
      <c r="AS1458">
        <f ca="1">+IF(COUNTIFS(AS$4:AS1457,1,$Q$4:$Q1457,$Q1458)=1,0,IF(AA1458*AJ1458&lt;$AO$1,1,0))</f>
        <v>0</v>
      </c>
      <c r="AT1458">
        <f ca="1">+IF(COUNTIFS(AT$4:AT1457,1,$Q$4:$Q1457,$Q1458)=1,0,IF(AB1458*AK1458&lt;$AO$1,1,0))</f>
        <v>0</v>
      </c>
      <c r="AU1458">
        <f t="shared" ca="1" si="520"/>
        <v>0</v>
      </c>
      <c r="AW1458">
        <f ca="1">1*(COUNTIFS($Q$4:$Q1457,Q1458,AU$4:AU1457,1)&gt;0)</f>
        <v>0</v>
      </c>
      <c r="AX1458" t="str">
        <f t="shared" ca="1" si="530"/>
        <v/>
      </c>
    </row>
    <row r="1459" spans="2:50" x14ac:dyDescent="0.35">
      <c r="B1459">
        <f t="shared" si="521"/>
        <v>1456</v>
      </c>
      <c r="C1459" s="5">
        <f>AVERAGEIFS(TimeSeries!1457:1457,TimeSeries!$1:$1,"&lt;="&amp;C$3,TimeSeries!$1:$1,"&gt;="&amp;C$2)</f>
        <v>127.25</v>
      </c>
      <c r="D1459" s="5">
        <f>AVERAGEIFS(TimeSeries!1457:1457,TimeSeries!$1:$1,"&lt;="&amp;D$3,TimeSeries!$1:$1,"&gt;="&amp;D$2)</f>
        <v>131.75</v>
      </c>
      <c r="E1459" s="5">
        <f>AVERAGEIFS(TimeSeries!1457:1457,TimeSeries!$1:$1,"&lt;="&amp;E$3,TimeSeries!$1:$1,"&gt;="&amp;E$2)</f>
        <v>132.44999999999999</v>
      </c>
      <c r="F1459" s="5">
        <f>AVERAGEIFS(TimeSeries!1457:1457,TimeSeries!$1:$1,"&lt;="&amp;F$3,TimeSeries!$1:$1,"&gt;="&amp;F$2)</f>
        <v>134.44999999999999</v>
      </c>
      <c r="G1459" s="5">
        <f>AVERAGEIFS(TimeSeries!1457:1457,TimeSeries!$1:$1,"&lt;="&amp;G$3,TimeSeries!$1:$1,"&gt;="&amp;G$2)</f>
        <v>129.5</v>
      </c>
      <c r="H1459" s="5">
        <f>AVERAGEIFS(TimeSeries!1457:1457,TimeSeries!$1:$1,"&lt;="&amp;H$3,TimeSeries!$1:$1,"&gt;="&amp;H$2)</f>
        <v>119</v>
      </c>
      <c r="I1459" s="5">
        <f>AVERAGEIFS(TimeSeries!1457:1457,TimeSeries!$1:$1,"&lt;="&amp;I$3,TimeSeries!$1:$1,"&gt;="&amp;I$2)</f>
        <v>116.2</v>
      </c>
      <c r="J1459" s="5">
        <f>AVERAGEIFS(TimeSeries!1457:1457,TimeSeries!$1:$1,"&lt;="&amp;J$3,TimeSeries!$1:$1,"&gt;="&amp;J$2)</f>
        <v>117.4</v>
      </c>
      <c r="K1459" s="5">
        <f>+TimeSeries!I1457</f>
        <v>126.35</v>
      </c>
      <c r="M1459">
        <f t="shared" si="539"/>
        <v>117.28749999999999</v>
      </c>
      <c r="N1459">
        <f t="shared" si="540"/>
        <v>125.8625</v>
      </c>
      <c r="O1459">
        <f t="shared" si="519"/>
        <v>0</v>
      </c>
      <c r="P1459">
        <f t="shared" si="541"/>
        <v>1</v>
      </c>
      <c r="Q1459">
        <f>+INDEX(TimeSeries!$A:$ZZ,'TimeSeries - Formatted'!$B1459+1,'TimeSeries - Formatted'!K$1)</f>
        <v>53</v>
      </c>
      <c r="R1459">
        <f>SUM(O$4:O1459)</f>
        <v>71</v>
      </c>
      <c r="S1459">
        <f>SUM(P$4:P1459)</f>
        <v>72</v>
      </c>
      <c r="U1459" s="1">
        <f t="shared" si="531"/>
        <v>2.3321270607157274E-2</v>
      </c>
      <c r="V1459" s="1">
        <f t="shared" si="532"/>
        <v>1.8554310011596575E-2</v>
      </c>
      <c r="W1459" s="1">
        <f t="shared" si="533"/>
        <v>1.8454440599769084E-2</v>
      </c>
      <c r="X1459" s="1">
        <f t="shared" si="534"/>
        <v>1.4334213504337834E-2</v>
      </c>
      <c r="Y1459" s="1">
        <f t="shared" si="535"/>
        <v>3.8759689922480689E-3</v>
      </c>
      <c r="Z1459" s="1">
        <f t="shared" si="536"/>
        <v>-2.4590163934426257E-2</v>
      </c>
      <c r="AA1459" s="1">
        <f t="shared" si="537"/>
        <v>-3.6484245439469265E-2</v>
      </c>
      <c r="AB1459" s="1">
        <f t="shared" si="538"/>
        <v>-2.3294509151414289E-2</v>
      </c>
      <c r="AD1459" s="2">
        <f t="shared" ca="1" si="522"/>
        <v>0</v>
      </c>
      <c r="AE1459" s="2">
        <f t="shared" ca="1" si="523"/>
        <v>1</v>
      </c>
      <c r="AF1459" s="2">
        <f t="shared" ca="1" si="524"/>
        <v>1</v>
      </c>
      <c r="AG1459" s="2">
        <f t="shared" ca="1" si="525"/>
        <v>0</v>
      </c>
      <c r="AH1459" s="2">
        <f t="shared" ca="1" si="526"/>
        <v>0</v>
      </c>
      <c r="AI1459" s="2">
        <f t="shared" ca="1" si="527"/>
        <v>0</v>
      </c>
      <c r="AJ1459" s="2">
        <f t="shared" ca="1" si="528"/>
        <v>0</v>
      </c>
      <c r="AK1459" s="2">
        <f t="shared" ca="1" si="529"/>
        <v>0</v>
      </c>
      <c r="AM1459">
        <f ca="1">+IF(COUNTIFS(AM$4:AM1458,1,$Q$4:$Q1458,$Q1459)=1,0,IF(U1459*AD1459&lt;$AO$1,1,0))</f>
        <v>0</v>
      </c>
      <c r="AN1459">
        <f ca="1">+IF(COUNTIFS(AN$4:AN1458,1,$Q$4:$Q1458,$Q1459)=1,0,IF(V1459*AE1459&lt;$AO$1,1,0))</f>
        <v>0</v>
      </c>
      <c r="AO1459">
        <f ca="1">+IF(COUNTIFS(AO$4:AO1458,1,$Q$4:$Q1458,$Q1459)=1,0,IF(W1459*AF1459&lt;$AO$1,1,0))</f>
        <v>0</v>
      </c>
      <c r="AP1459">
        <f ca="1">+IF(COUNTIFS(AP$4:AP1458,1,$Q$4:$Q1458,$Q1459)=1,0,IF(X1459*AG1459&lt;$AO$1,1,0))</f>
        <v>0</v>
      </c>
      <c r="AQ1459">
        <f ca="1">+IF(COUNTIFS(AQ$4:AQ1458,1,$Q$4:$Q1458,$Q1459)=1,0,IF(Y1459*AH1459&lt;$AO$1,1,0))</f>
        <v>0</v>
      </c>
      <c r="AR1459">
        <f ca="1">+IF(COUNTIFS(AR$4:AR1458,1,$Q$4:$Q1458,$Q1459)=1,0,IF(Z1459*AI1459&lt;$AO$1,1,0))</f>
        <v>0</v>
      </c>
      <c r="AS1459">
        <f ca="1">+IF(COUNTIFS(AS$4:AS1458,1,$Q$4:$Q1458,$Q1459)=1,0,IF(AA1459*AJ1459&lt;$AO$1,1,0))</f>
        <v>0</v>
      </c>
      <c r="AT1459">
        <f ca="1">+IF(COUNTIFS(AT$4:AT1458,1,$Q$4:$Q1458,$Q1459)=1,0,IF(AB1459*AK1459&lt;$AO$1,1,0))</f>
        <v>0</v>
      </c>
      <c r="AU1459">
        <f t="shared" ca="1" si="520"/>
        <v>0</v>
      </c>
      <c r="AW1459">
        <f ca="1">1*(COUNTIFS($Q$4:$Q1458,Q1459,AU$4:AU1458,1)&gt;0)</f>
        <v>0</v>
      </c>
      <c r="AX1459" t="str">
        <f t="shared" ca="1" si="530"/>
        <v/>
      </c>
    </row>
    <row r="1460" spans="2:50" x14ac:dyDescent="0.35">
      <c r="B1460">
        <f t="shared" si="521"/>
        <v>1457</v>
      </c>
      <c r="C1460" s="5">
        <f>AVERAGEIFS(TimeSeries!1458:1458,TimeSeries!$1:$1,"&lt;="&amp;C$3,TimeSeries!$1:$1,"&gt;="&amp;C$2)</f>
        <v>130.19999999999999</v>
      </c>
      <c r="D1460" s="5">
        <f>AVERAGEIFS(TimeSeries!1458:1458,TimeSeries!$1:$1,"&lt;="&amp;D$3,TimeSeries!$1:$1,"&gt;="&amp;D$2)</f>
        <v>134.19999999999999</v>
      </c>
      <c r="E1460" s="5">
        <f>AVERAGEIFS(TimeSeries!1458:1458,TimeSeries!$1:$1,"&lt;="&amp;E$3,TimeSeries!$1:$1,"&gt;="&amp;E$2)</f>
        <v>134.19999999999999</v>
      </c>
      <c r="F1460" s="5">
        <f>AVERAGEIFS(TimeSeries!1458:1458,TimeSeries!$1:$1,"&lt;="&amp;F$3,TimeSeries!$1:$1,"&gt;="&amp;F$2)</f>
        <v>134.69999999999999</v>
      </c>
      <c r="G1460" s="5">
        <f>AVERAGEIFS(TimeSeries!1458:1458,TimeSeries!$1:$1,"&lt;="&amp;G$3,TimeSeries!$1:$1,"&gt;="&amp;G$2)</f>
        <v>129.75</v>
      </c>
      <c r="H1460" s="5">
        <f>AVERAGEIFS(TimeSeries!1458:1458,TimeSeries!$1:$1,"&lt;="&amp;H$3,TimeSeries!$1:$1,"&gt;="&amp;H$2)</f>
        <v>120.75</v>
      </c>
      <c r="I1460" s="5">
        <f>AVERAGEIFS(TimeSeries!1458:1458,TimeSeries!$1:$1,"&lt;="&amp;I$3,TimeSeries!$1:$1,"&gt;="&amp;I$2)</f>
        <v>117.9</v>
      </c>
      <c r="J1460" s="5">
        <f>AVERAGEIFS(TimeSeries!1458:1458,TimeSeries!$1:$1,"&lt;="&amp;J$3,TimeSeries!$1:$1,"&gt;="&amp;J$2)</f>
        <v>118.8</v>
      </c>
      <c r="K1460" s="5">
        <f>+TimeSeries!I1458</f>
        <v>128.01249999999999</v>
      </c>
      <c r="M1460">
        <f t="shared" si="539"/>
        <v>117.28749999999999</v>
      </c>
      <c r="N1460">
        <f t="shared" si="540"/>
        <v>125.8625</v>
      </c>
      <c r="O1460">
        <f t="shared" si="519"/>
        <v>0</v>
      </c>
      <c r="P1460">
        <f t="shared" si="541"/>
        <v>0</v>
      </c>
      <c r="Q1460">
        <f>+INDEX(TimeSeries!$A:$ZZ,'TimeSeries - Formatted'!$B1460+1,'TimeSeries - Formatted'!K$1)</f>
        <v>53</v>
      </c>
      <c r="R1460">
        <f>SUM(O$4:O1460)</f>
        <v>71</v>
      </c>
      <c r="S1460">
        <f>SUM(P$4:P1460)</f>
        <v>72</v>
      </c>
      <c r="U1460" s="1">
        <f t="shared" si="531"/>
        <v>2.3182711198428185E-2</v>
      </c>
      <c r="V1460" s="1">
        <f t="shared" si="532"/>
        <v>1.8595825426944934E-2</v>
      </c>
      <c r="W1460" s="1">
        <f t="shared" si="533"/>
        <v>1.3212533031332629E-2</v>
      </c>
      <c r="X1460" s="1">
        <f t="shared" si="534"/>
        <v>1.8594272963927683E-3</v>
      </c>
      <c r="Y1460" s="1">
        <f t="shared" si="535"/>
        <v>1.9305019305020377E-3</v>
      </c>
      <c r="Z1460" s="1">
        <f t="shared" si="536"/>
        <v>1.4705882352941124E-2</v>
      </c>
      <c r="AA1460" s="1">
        <f t="shared" si="537"/>
        <v>1.4629948364888179E-2</v>
      </c>
      <c r="AB1460" s="1">
        <f t="shared" si="538"/>
        <v>1.1925042589437718E-2</v>
      </c>
      <c r="AD1460" s="2">
        <f t="shared" ca="1" si="522"/>
        <v>1</v>
      </c>
      <c r="AE1460" s="2">
        <f t="shared" ca="1" si="523"/>
        <v>1</v>
      </c>
      <c r="AF1460" s="2">
        <f t="shared" ca="1" si="524"/>
        <v>1</v>
      </c>
      <c r="AG1460" s="2">
        <f t="shared" ca="1" si="525"/>
        <v>1</v>
      </c>
      <c r="AH1460" s="2">
        <f t="shared" ca="1" si="526"/>
        <v>1</v>
      </c>
      <c r="AI1460" s="2">
        <f t="shared" ca="1" si="527"/>
        <v>0</v>
      </c>
      <c r="AJ1460" s="2">
        <f t="shared" ca="1" si="528"/>
        <v>0</v>
      </c>
      <c r="AK1460" s="2">
        <f t="shared" ca="1" si="529"/>
        <v>0</v>
      </c>
      <c r="AM1460">
        <f ca="1">+IF(COUNTIFS(AM$4:AM1459,1,$Q$4:$Q1459,$Q1460)=1,0,IF(U1460*AD1460&lt;$AO$1,1,0))</f>
        <v>0</v>
      </c>
      <c r="AN1460">
        <f ca="1">+IF(COUNTIFS(AN$4:AN1459,1,$Q$4:$Q1459,$Q1460)=1,0,IF(V1460*AE1460&lt;$AO$1,1,0))</f>
        <v>0</v>
      </c>
      <c r="AO1460">
        <f ca="1">+IF(COUNTIFS(AO$4:AO1459,1,$Q$4:$Q1459,$Q1460)=1,0,IF(W1460*AF1460&lt;$AO$1,1,0))</f>
        <v>0</v>
      </c>
      <c r="AP1460">
        <f ca="1">+IF(COUNTIFS(AP$4:AP1459,1,$Q$4:$Q1459,$Q1460)=1,0,IF(X1460*AG1460&lt;$AO$1,1,0))</f>
        <v>0</v>
      </c>
      <c r="AQ1460">
        <f ca="1">+IF(COUNTIFS(AQ$4:AQ1459,1,$Q$4:$Q1459,$Q1460)=1,0,IF(Y1460*AH1460&lt;$AO$1,1,0))</f>
        <v>0</v>
      </c>
      <c r="AR1460">
        <f ca="1">+IF(COUNTIFS(AR$4:AR1459,1,$Q$4:$Q1459,$Q1460)=1,0,IF(Z1460*AI1460&lt;$AO$1,1,0))</f>
        <v>0</v>
      </c>
      <c r="AS1460">
        <f ca="1">+IF(COUNTIFS(AS$4:AS1459,1,$Q$4:$Q1459,$Q1460)=1,0,IF(AA1460*AJ1460&lt;$AO$1,1,0))</f>
        <v>0</v>
      </c>
      <c r="AT1460">
        <f ca="1">+IF(COUNTIFS(AT$4:AT1459,1,$Q$4:$Q1459,$Q1460)=1,0,IF(AB1460*AK1460&lt;$AO$1,1,0))</f>
        <v>0</v>
      </c>
      <c r="AU1460">
        <f t="shared" ca="1" si="520"/>
        <v>0</v>
      </c>
      <c r="AW1460">
        <f ca="1">1*(COUNTIFS($Q$4:$Q1459,Q1460,AU$4:AU1459,1)&gt;0)</f>
        <v>0</v>
      </c>
      <c r="AX1460" t="str">
        <f t="shared" ca="1" si="530"/>
        <v/>
      </c>
    </row>
    <row r="1461" spans="2:50" x14ac:dyDescent="0.35">
      <c r="B1461">
        <f t="shared" si="521"/>
        <v>1458</v>
      </c>
      <c r="C1461" s="5">
        <f>AVERAGEIFS(TimeSeries!1459:1459,TimeSeries!$1:$1,"&lt;="&amp;C$3,TimeSeries!$1:$1,"&gt;="&amp;C$2)</f>
        <v>131.9</v>
      </c>
      <c r="D1461" s="5">
        <f>AVERAGEIFS(TimeSeries!1459:1459,TimeSeries!$1:$1,"&lt;="&amp;D$3,TimeSeries!$1:$1,"&gt;="&amp;D$2)</f>
        <v>135.9</v>
      </c>
      <c r="E1461" s="5">
        <f>AVERAGEIFS(TimeSeries!1459:1459,TimeSeries!$1:$1,"&lt;="&amp;E$3,TimeSeries!$1:$1,"&gt;="&amp;E$2)</f>
        <v>136.6</v>
      </c>
      <c r="F1461" s="5">
        <f>AVERAGEIFS(TimeSeries!1459:1459,TimeSeries!$1:$1,"&lt;="&amp;F$3,TimeSeries!$1:$1,"&gt;="&amp;F$2)</f>
        <v>137.1</v>
      </c>
      <c r="G1461" s="5">
        <f>AVERAGEIFS(TimeSeries!1459:1459,TimeSeries!$1:$1,"&lt;="&amp;G$3,TimeSeries!$1:$1,"&gt;="&amp;G$2)</f>
        <v>132.15</v>
      </c>
      <c r="H1461" s="5">
        <f>AVERAGEIFS(TimeSeries!1459:1459,TimeSeries!$1:$1,"&lt;="&amp;H$3,TimeSeries!$1:$1,"&gt;="&amp;H$2)</f>
        <v>123.15</v>
      </c>
      <c r="I1461" s="5">
        <f>AVERAGEIFS(TimeSeries!1459:1459,TimeSeries!$1:$1,"&lt;="&amp;I$3,TimeSeries!$1:$1,"&gt;="&amp;I$2)</f>
        <v>120.3</v>
      </c>
      <c r="J1461" s="5">
        <f>AVERAGEIFS(TimeSeries!1459:1459,TimeSeries!$1:$1,"&lt;="&amp;J$3,TimeSeries!$1:$1,"&gt;="&amp;J$2)</f>
        <v>121.6</v>
      </c>
      <c r="K1461" s="5">
        <f>+TimeSeries!I1459</f>
        <v>130.23750000000001</v>
      </c>
      <c r="M1461">
        <f t="shared" si="539"/>
        <v>117.28749999999999</v>
      </c>
      <c r="N1461">
        <f t="shared" si="540"/>
        <v>125.8625</v>
      </c>
      <c r="O1461">
        <f t="shared" si="519"/>
        <v>0</v>
      </c>
      <c r="P1461">
        <f t="shared" si="541"/>
        <v>0</v>
      </c>
      <c r="Q1461">
        <f>+INDEX(TimeSeries!$A:$ZZ,'TimeSeries - Formatted'!$B1461+1,'TimeSeries - Formatted'!K$1)</f>
        <v>53</v>
      </c>
      <c r="R1461">
        <f>SUM(O$4:O1461)</f>
        <v>71</v>
      </c>
      <c r="S1461">
        <f>SUM(P$4:P1461)</f>
        <v>72</v>
      </c>
      <c r="U1461" s="1">
        <f t="shared" si="531"/>
        <v>1.3056835637480946E-2</v>
      </c>
      <c r="V1461" s="1">
        <f t="shared" si="532"/>
        <v>1.266766020864396E-2</v>
      </c>
      <c r="W1461" s="1">
        <f t="shared" si="533"/>
        <v>1.7883755588673722E-2</v>
      </c>
      <c r="X1461" s="1">
        <f t="shared" si="534"/>
        <v>1.7817371937639326E-2</v>
      </c>
      <c r="Y1461" s="1">
        <f t="shared" si="535"/>
        <v>1.8497109826589586E-2</v>
      </c>
      <c r="Z1461" s="1">
        <f t="shared" si="536"/>
        <v>1.9875776397515477E-2</v>
      </c>
      <c r="AA1461" s="1">
        <f t="shared" si="537"/>
        <v>2.0356234096692072E-2</v>
      </c>
      <c r="AB1461" s="1">
        <f t="shared" si="538"/>
        <v>2.3569023569023573E-2</v>
      </c>
      <c r="AD1461" s="2">
        <f t="shared" ca="1" si="522"/>
        <v>1</v>
      </c>
      <c r="AE1461" s="2">
        <f t="shared" ca="1" si="523"/>
        <v>1</v>
      </c>
      <c r="AF1461" s="2">
        <f t="shared" ca="1" si="524"/>
        <v>1</v>
      </c>
      <c r="AG1461" s="2">
        <f t="shared" ca="1" si="525"/>
        <v>1</v>
      </c>
      <c r="AH1461" s="2">
        <f t="shared" ca="1" si="526"/>
        <v>1</v>
      </c>
      <c r="AI1461" s="2">
        <f t="shared" ca="1" si="527"/>
        <v>1</v>
      </c>
      <c r="AJ1461" s="2">
        <f t="shared" ca="1" si="528"/>
        <v>1</v>
      </c>
      <c r="AK1461" s="2">
        <f t="shared" ca="1" si="529"/>
        <v>1</v>
      </c>
      <c r="AM1461">
        <f ca="1">+IF(COUNTIFS(AM$4:AM1460,1,$Q$4:$Q1460,$Q1461)=1,0,IF(U1461*AD1461&lt;$AO$1,1,0))</f>
        <v>0</v>
      </c>
      <c r="AN1461">
        <f ca="1">+IF(COUNTIFS(AN$4:AN1460,1,$Q$4:$Q1460,$Q1461)=1,0,IF(V1461*AE1461&lt;$AO$1,1,0))</f>
        <v>0</v>
      </c>
      <c r="AO1461">
        <f ca="1">+IF(COUNTIFS(AO$4:AO1460,1,$Q$4:$Q1460,$Q1461)=1,0,IF(W1461*AF1461&lt;$AO$1,1,0))</f>
        <v>0</v>
      </c>
      <c r="AP1461">
        <f ca="1">+IF(COUNTIFS(AP$4:AP1460,1,$Q$4:$Q1460,$Q1461)=1,0,IF(X1461*AG1461&lt;$AO$1,1,0))</f>
        <v>0</v>
      </c>
      <c r="AQ1461">
        <f ca="1">+IF(COUNTIFS(AQ$4:AQ1460,1,$Q$4:$Q1460,$Q1461)=1,0,IF(Y1461*AH1461&lt;$AO$1,1,0))</f>
        <v>0</v>
      </c>
      <c r="AR1461">
        <f ca="1">+IF(COUNTIFS(AR$4:AR1460,1,$Q$4:$Q1460,$Q1461)=1,0,IF(Z1461*AI1461&lt;$AO$1,1,0))</f>
        <v>0</v>
      </c>
      <c r="AS1461">
        <f ca="1">+IF(COUNTIFS(AS$4:AS1460,1,$Q$4:$Q1460,$Q1461)=1,0,IF(AA1461*AJ1461&lt;$AO$1,1,0))</f>
        <v>0</v>
      </c>
      <c r="AT1461">
        <f ca="1">+IF(COUNTIFS(AT$4:AT1460,1,$Q$4:$Q1460,$Q1461)=1,0,IF(AB1461*AK1461&lt;$AO$1,1,0))</f>
        <v>0</v>
      </c>
      <c r="AU1461">
        <f t="shared" ca="1" si="520"/>
        <v>0</v>
      </c>
      <c r="AW1461">
        <f ca="1">1*(COUNTIFS($Q$4:$Q1460,Q1461,AU$4:AU1460,1)&gt;0)</f>
        <v>0</v>
      </c>
      <c r="AX1461" t="str">
        <f t="shared" ca="1" si="530"/>
        <v/>
      </c>
    </row>
    <row r="1462" spans="2:50" x14ac:dyDescent="0.35">
      <c r="B1462">
        <f t="shared" si="521"/>
        <v>1459</v>
      </c>
      <c r="C1462" s="5">
        <f>AVERAGEIFS(TimeSeries!1460:1460,TimeSeries!$1:$1,"&lt;="&amp;C$3,TimeSeries!$1:$1,"&gt;="&amp;C$2)</f>
        <v>133.6</v>
      </c>
      <c r="D1462" s="5">
        <f>AVERAGEIFS(TimeSeries!1460:1460,TimeSeries!$1:$1,"&lt;="&amp;D$3,TimeSeries!$1:$1,"&gt;="&amp;D$2)</f>
        <v>137.1</v>
      </c>
      <c r="E1462" s="5">
        <f>AVERAGEIFS(TimeSeries!1460:1460,TimeSeries!$1:$1,"&lt;="&amp;E$3,TimeSeries!$1:$1,"&gt;="&amp;E$2)</f>
        <v>137.80000000000001</v>
      </c>
      <c r="F1462" s="5">
        <f>AVERAGEIFS(TimeSeries!1460:1460,TimeSeries!$1:$1,"&lt;="&amp;F$3,TimeSeries!$1:$1,"&gt;="&amp;F$2)</f>
        <v>138.30000000000001</v>
      </c>
      <c r="G1462" s="5">
        <f>AVERAGEIFS(TimeSeries!1460:1460,TimeSeries!$1:$1,"&lt;="&amp;G$3,TimeSeries!$1:$1,"&gt;="&amp;G$2)</f>
        <v>133.35</v>
      </c>
      <c r="H1462" s="5">
        <f>AVERAGEIFS(TimeSeries!1460:1460,TimeSeries!$1:$1,"&lt;="&amp;H$3,TimeSeries!$1:$1,"&gt;="&amp;H$2)</f>
        <v>124.85</v>
      </c>
      <c r="I1462" s="5">
        <f>AVERAGEIFS(TimeSeries!1460:1460,TimeSeries!$1:$1,"&lt;="&amp;I$3,TimeSeries!$1:$1,"&gt;="&amp;I$2)</f>
        <v>122</v>
      </c>
      <c r="J1462" s="5">
        <f>AVERAGEIFS(TimeSeries!1460:1460,TimeSeries!$1:$1,"&lt;="&amp;J$3,TimeSeries!$1:$1,"&gt;="&amp;J$2)</f>
        <v>123</v>
      </c>
      <c r="K1462" s="5">
        <f>+TimeSeries!I1460</f>
        <v>131.6875</v>
      </c>
      <c r="M1462">
        <f t="shared" si="539"/>
        <v>117.28749999999999</v>
      </c>
      <c r="N1462">
        <f t="shared" si="540"/>
        <v>125.8625</v>
      </c>
      <c r="O1462">
        <f t="shared" si="519"/>
        <v>0</v>
      </c>
      <c r="P1462">
        <f t="shared" si="541"/>
        <v>0</v>
      </c>
      <c r="Q1462">
        <f>+INDEX(TimeSeries!$A:$ZZ,'TimeSeries - Formatted'!$B1462+1,'TimeSeries - Formatted'!K$1)</f>
        <v>53</v>
      </c>
      <c r="R1462">
        <f>SUM(O$4:O1462)</f>
        <v>71</v>
      </c>
      <c r="S1462">
        <f>SUM(P$4:P1462)</f>
        <v>72</v>
      </c>
      <c r="U1462" s="1">
        <f t="shared" si="531"/>
        <v>1.2888551933282644E-2</v>
      </c>
      <c r="V1462" s="1">
        <f t="shared" si="532"/>
        <v>8.8300220750550107E-3</v>
      </c>
      <c r="W1462" s="1">
        <f t="shared" si="533"/>
        <v>8.7847730600294494E-3</v>
      </c>
      <c r="X1462" s="1">
        <f t="shared" si="534"/>
        <v>8.7527352297593897E-3</v>
      </c>
      <c r="Y1462" s="1">
        <f t="shared" si="535"/>
        <v>9.0805902383654935E-3</v>
      </c>
      <c r="Z1462" s="1">
        <f t="shared" si="536"/>
        <v>1.3804303694681108E-2</v>
      </c>
      <c r="AA1462" s="1">
        <f t="shared" si="537"/>
        <v>1.413133832086455E-2</v>
      </c>
      <c r="AB1462" s="1">
        <f t="shared" si="538"/>
        <v>1.1513157894736947E-2</v>
      </c>
      <c r="AD1462" s="2">
        <f t="shared" ca="1" si="522"/>
        <v>1</v>
      </c>
      <c r="AE1462" s="2">
        <f t="shared" ca="1" si="523"/>
        <v>1</v>
      </c>
      <c r="AF1462" s="2">
        <f t="shared" ca="1" si="524"/>
        <v>1</v>
      </c>
      <c r="AG1462" s="2">
        <f t="shared" ca="1" si="525"/>
        <v>1</v>
      </c>
      <c r="AH1462" s="2">
        <f t="shared" ca="1" si="526"/>
        <v>1</v>
      </c>
      <c r="AI1462" s="2">
        <f t="shared" ca="1" si="527"/>
        <v>1</v>
      </c>
      <c r="AJ1462" s="2">
        <f t="shared" ca="1" si="528"/>
        <v>1</v>
      </c>
      <c r="AK1462" s="2">
        <f t="shared" ca="1" si="529"/>
        <v>1</v>
      </c>
      <c r="AM1462">
        <f ca="1">+IF(COUNTIFS(AM$4:AM1461,1,$Q$4:$Q1461,$Q1462)=1,0,IF(U1462*AD1462&lt;$AO$1,1,0))</f>
        <v>0</v>
      </c>
      <c r="AN1462">
        <f ca="1">+IF(COUNTIFS(AN$4:AN1461,1,$Q$4:$Q1461,$Q1462)=1,0,IF(V1462*AE1462&lt;$AO$1,1,0))</f>
        <v>0</v>
      </c>
      <c r="AO1462">
        <f ca="1">+IF(COUNTIFS(AO$4:AO1461,1,$Q$4:$Q1461,$Q1462)=1,0,IF(W1462*AF1462&lt;$AO$1,1,0))</f>
        <v>0</v>
      </c>
      <c r="AP1462">
        <f ca="1">+IF(COUNTIFS(AP$4:AP1461,1,$Q$4:$Q1461,$Q1462)=1,0,IF(X1462*AG1462&lt;$AO$1,1,0))</f>
        <v>0</v>
      </c>
      <c r="AQ1462">
        <f ca="1">+IF(COUNTIFS(AQ$4:AQ1461,1,$Q$4:$Q1461,$Q1462)=1,0,IF(Y1462*AH1462&lt;$AO$1,1,0))</f>
        <v>0</v>
      </c>
      <c r="AR1462">
        <f ca="1">+IF(COUNTIFS(AR$4:AR1461,1,$Q$4:$Q1461,$Q1462)=1,0,IF(Z1462*AI1462&lt;$AO$1,1,0))</f>
        <v>0</v>
      </c>
      <c r="AS1462">
        <f ca="1">+IF(COUNTIFS(AS$4:AS1461,1,$Q$4:$Q1461,$Q1462)=1,0,IF(AA1462*AJ1462&lt;$AO$1,1,0))</f>
        <v>0</v>
      </c>
      <c r="AT1462">
        <f ca="1">+IF(COUNTIFS(AT$4:AT1461,1,$Q$4:$Q1461,$Q1462)=1,0,IF(AB1462*AK1462&lt;$AO$1,1,0))</f>
        <v>0</v>
      </c>
      <c r="AU1462">
        <f t="shared" ca="1" si="520"/>
        <v>0</v>
      </c>
      <c r="AW1462">
        <f ca="1">1*(COUNTIFS($Q$4:$Q1461,Q1462,AU$4:AU1461,1)&gt;0)</f>
        <v>0</v>
      </c>
      <c r="AX1462" t="str">
        <f t="shared" ca="1" si="530"/>
        <v/>
      </c>
    </row>
    <row r="1463" spans="2:50" x14ac:dyDescent="0.35">
      <c r="B1463">
        <f t="shared" si="521"/>
        <v>1460</v>
      </c>
      <c r="C1463" s="5">
        <f>AVERAGEIFS(TimeSeries!1461:1461,TimeSeries!$1:$1,"&lt;="&amp;C$3,TimeSeries!$1:$1,"&gt;="&amp;C$2)</f>
        <v>134.80000000000001</v>
      </c>
      <c r="D1463" s="5">
        <f>AVERAGEIFS(TimeSeries!1461:1461,TimeSeries!$1:$1,"&lt;="&amp;D$3,TimeSeries!$1:$1,"&gt;="&amp;D$2)</f>
        <v>138.80000000000001</v>
      </c>
      <c r="E1463" s="5">
        <f>AVERAGEIFS(TimeSeries!1461:1461,TimeSeries!$1:$1,"&lt;="&amp;E$3,TimeSeries!$1:$1,"&gt;="&amp;E$2)</f>
        <v>139.5</v>
      </c>
      <c r="F1463" s="5">
        <f>AVERAGEIFS(TimeSeries!1461:1461,TimeSeries!$1:$1,"&lt;="&amp;F$3,TimeSeries!$1:$1,"&gt;="&amp;F$2)</f>
        <v>139.5</v>
      </c>
      <c r="G1463" s="5">
        <f>AVERAGEIFS(TimeSeries!1461:1461,TimeSeries!$1:$1,"&lt;="&amp;G$3,TimeSeries!$1:$1,"&gt;="&amp;G$2)</f>
        <v>134.55000000000001</v>
      </c>
      <c r="H1463" s="5">
        <f>AVERAGEIFS(TimeSeries!1461:1461,TimeSeries!$1:$1,"&lt;="&amp;H$3,TimeSeries!$1:$1,"&gt;="&amp;H$2)</f>
        <v>126.05</v>
      </c>
      <c r="I1463" s="5">
        <f>AVERAGEIFS(TimeSeries!1461:1461,TimeSeries!$1:$1,"&lt;="&amp;I$3,TimeSeries!$1:$1,"&gt;="&amp;I$2)</f>
        <v>123.25</v>
      </c>
      <c r="J1463" s="5">
        <f>AVERAGEIFS(TimeSeries!1461:1461,TimeSeries!$1:$1,"&lt;="&amp;J$3,TimeSeries!$1:$1,"&gt;="&amp;J$2)</f>
        <v>124.5</v>
      </c>
      <c r="K1463" s="5">
        <f>+TimeSeries!I1461</f>
        <v>133.02500000000001</v>
      </c>
      <c r="M1463">
        <f t="shared" si="539"/>
        <v>117.28749999999999</v>
      </c>
      <c r="N1463">
        <f t="shared" si="540"/>
        <v>125.8625</v>
      </c>
      <c r="O1463">
        <f t="shared" si="519"/>
        <v>0</v>
      </c>
      <c r="P1463">
        <f t="shared" si="541"/>
        <v>0</v>
      </c>
      <c r="Q1463">
        <f>+INDEX(TimeSeries!$A:$ZZ,'TimeSeries - Formatted'!$B1463+1,'TimeSeries - Formatted'!K$1)</f>
        <v>53</v>
      </c>
      <c r="R1463">
        <f>SUM(O$4:O1463)</f>
        <v>71</v>
      </c>
      <c r="S1463">
        <f>SUM(P$4:P1463)</f>
        <v>72</v>
      </c>
      <c r="U1463" s="1">
        <f t="shared" si="531"/>
        <v>8.9820359281438389E-3</v>
      </c>
      <c r="V1463" s="1">
        <f t="shared" si="532"/>
        <v>1.2399708242159191E-2</v>
      </c>
      <c r="W1463" s="1">
        <f t="shared" si="533"/>
        <v>1.2336719883889513E-2</v>
      </c>
      <c r="X1463" s="1">
        <f t="shared" si="534"/>
        <v>8.6767895878523404E-3</v>
      </c>
      <c r="Y1463" s="1">
        <f t="shared" si="535"/>
        <v>8.9988751406075984E-3</v>
      </c>
      <c r="Z1463" s="1">
        <f t="shared" si="536"/>
        <v>9.6115338406086437E-3</v>
      </c>
      <c r="AA1463" s="1">
        <f t="shared" si="537"/>
        <v>1.0245901639344357E-2</v>
      </c>
      <c r="AB1463" s="1">
        <f t="shared" si="538"/>
        <v>1.2195121951219523E-2</v>
      </c>
      <c r="AD1463" s="2">
        <f t="shared" ca="1" si="522"/>
        <v>1</v>
      </c>
      <c r="AE1463" s="2">
        <f t="shared" ca="1" si="523"/>
        <v>1</v>
      </c>
      <c r="AF1463" s="2">
        <f t="shared" ca="1" si="524"/>
        <v>1</v>
      </c>
      <c r="AG1463" s="2">
        <f t="shared" ca="1" si="525"/>
        <v>1</v>
      </c>
      <c r="AH1463" s="2">
        <f t="shared" ca="1" si="526"/>
        <v>1</v>
      </c>
      <c r="AI1463" s="2">
        <f t="shared" ca="1" si="527"/>
        <v>1</v>
      </c>
      <c r="AJ1463" s="2">
        <f t="shared" ca="1" si="528"/>
        <v>1</v>
      </c>
      <c r="AK1463" s="2">
        <f t="shared" ca="1" si="529"/>
        <v>1</v>
      </c>
      <c r="AM1463">
        <f ca="1">+IF(COUNTIFS(AM$4:AM1462,1,$Q$4:$Q1462,$Q1463)=1,0,IF(U1463*AD1463&lt;$AO$1,1,0))</f>
        <v>0</v>
      </c>
      <c r="AN1463">
        <f ca="1">+IF(COUNTIFS(AN$4:AN1462,1,$Q$4:$Q1462,$Q1463)=1,0,IF(V1463*AE1463&lt;$AO$1,1,0))</f>
        <v>0</v>
      </c>
      <c r="AO1463">
        <f ca="1">+IF(COUNTIFS(AO$4:AO1462,1,$Q$4:$Q1462,$Q1463)=1,0,IF(W1463*AF1463&lt;$AO$1,1,0))</f>
        <v>0</v>
      </c>
      <c r="AP1463">
        <f ca="1">+IF(COUNTIFS(AP$4:AP1462,1,$Q$4:$Q1462,$Q1463)=1,0,IF(X1463*AG1463&lt;$AO$1,1,0))</f>
        <v>0</v>
      </c>
      <c r="AQ1463">
        <f ca="1">+IF(COUNTIFS(AQ$4:AQ1462,1,$Q$4:$Q1462,$Q1463)=1,0,IF(Y1463*AH1463&lt;$AO$1,1,0))</f>
        <v>0</v>
      </c>
      <c r="AR1463">
        <f ca="1">+IF(COUNTIFS(AR$4:AR1462,1,$Q$4:$Q1462,$Q1463)=1,0,IF(Z1463*AI1463&lt;$AO$1,1,0))</f>
        <v>0</v>
      </c>
      <c r="AS1463">
        <f ca="1">+IF(COUNTIFS(AS$4:AS1462,1,$Q$4:$Q1462,$Q1463)=1,0,IF(AA1463*AJ1463&lt;$AO$1,1,0))</f>
        <v>0</v>
      </c>
      <c r="AT1463">
        <f ca="1">+IF(COUNTIFS(AT$4:AT1462,1,$Q$4:$Q1462,$Q1463)=1,0,IF(AB1463*AK1463&lt;$AO$1,1,0))</f>
        <v>0</v>
      </c>
      <c r="AU1463">
        <f t="shared" ca="1" si="520"/>
        <v>0</v>
      </c>
      <c r="AW1463">
        <f ca="1">1*(COUNTIFS($Q$4:$Q1462,Q1463,AU$4:AU1462,1)&gt;0)</f>
        <v>0</v>
      </c>
      <c r="AX1463" t="str">
        <f t="shared" ca="1" si="530"/>
        <v/>
      </c>
    </row>
    <row r="1464" spans="2:50" x14ac:dyDescent="0.35">
      <c r="B1464">
        <f t="shared" si="521"/>
        <v>1461</v>
      </c>
      <c r="C1464" s="5">
        <f>AVERAGEIFS(TimeSeries!1462:1462,TimeSeries!$1:$1,"&lt;="&amp;C$3,TimeSeries!$1:$1,"&gt;="&amp;C$2)</f>
        <v>136</v>
      </c>
      <c r="D1464" s="5">
        <f>AVERAGEIFS(TimeSeries!1462:1462,TimeSeries!$1:$1,"&lt;="&amp;D$3,TimeSeries!$1:$1,"&gt;="&amp;D$2)</f>
        <v>142</v>
      </c>
      <c r="E1464" s="5">
        <f>AVERAGEIFS(TimeSeries!1462:1462,TimeSeries!$1:$1,"&lt;="&amp;E$3,TimeSeries!$1:$1,"&gt;="&amp;E$2)</f>
        <v>143.4</v>
      </c>
      <c r="F1464" s="5">
        <f>AVERAGEIFS(TimeSeries!1462:1462,TimeSeries!$1:$1,"&lt;="&amp;F$3,TimeSeries!$1:$1,"&gt;="&amp;F$2)</f>
        <v>140.9</v>
      </c>
      <c r="G1464" s="5">
        <f>AVERAGEIFS(TimeSeries!1462:1462,TimeSeries!$1:$1,"&lt;="&amp;G$3,TimeSeries!$1:$1,"&gt;="&amp;G$2)</f>
        <v>135.25</v>
      </c>
      <c r="H1464" s="5">
        <f>AVERAGEIFS(TimeSeries!1462:1462,TimeSeries!$1:$1,"&lt;="&amp;H$3,TimeSeries!$1:$1,"&gt;="&amp;H$2)</f>
        <v>127.25</v>
      </c>
      <c r="I1464" s="5">
        <f>AVERAGEIFS(TimeSeries!1462:1462,TimeSeries!$1:$1,"&lt;="&amp;I$3,TimeSeries!$1:$1,"&gt;="&amp;I$2)</f>
        <v>124.45</v>
      </c>
      <c r="J1464" s="5">
        <f>AVERAGEIFS(TimeSeries!1462:1462,TimeSeries!$1:$1,"&lt;="&amp;J$3,TimeSeries!$1:$1,"&gt;="&amp;J$2)</f>
        <v>125.9</v>
      </c>
      <c r="K1464" s="5">
        <f>+TimeSeries!I1462</f>
        <v>134.77499999999998</v>
      </c>
      <c r="M1464">
        <f t="shared" si="539"/>
        <v>117.28749999999999</v>
      </c>
      <c r="N1464">
        <f t="shared" si="540"/>
        <v>125.8625</v>
      </c>
      <c r="O1464">
        <f t="shared" si="519"/>
        <v>0</v>
      </c>
      <c r="P1464">
        <f t="shared" si="541"/>
        <v>0</v>
      </c>
      <c r="Q1464">
        <f>+INDEX(TimeSeries!$A:$ZZ,'TimeSeries - Formatted'!$B1464+1,'TimeSeries - Formatted'!K$1)</f>
        <v>53</v>
      </c>
      <c r="R1464">
        <f>SUM(O$4:O1464)</f>
        <v>71</v>
      </c>
      <c r="S1464">
        <f>SUM(P$4:P1464)</f>
        <v>72</v>
      </c>
      <c r="U1464" s="1">
        <f t="shared" si="531"/>
        <v>8.9020771513352859E-3</v>
      </c>
      <c r="V1464" s="1">
        <f t="shared" si="532"/>
        <v>2.3054755043227626E-2</v>
      </c>
      <c r="W1464" s="1">
        <f t="shared" si="533"/>
        <v>2.7956989247311936E-2</v>
      </c>
      <c r="X1464" s="1">
        <f t="shared" si="534"/>
        <v>1.003584229390686E-2</v>
      </c>
      <c r="Y1464" s="1">
        <f t="shared" si="535"/>
        <v>5.2025269416573483E-3</v>
      </c>
      <c r="Z1464" s="1">
        <f t="shared" si="536"/>
        <v>9.5200317334391826E-3</v>
      </c>
      <c r="AA1464" s="1">
        <f t="shared" si="537"/>
        <v>9.7363083164301312E-3</v>
      </c>
      <c r="AB1464" s="1">
        <f t="shared" si="538"/>
        <v>1.1244979919678766E-2</v>
      </c>
      <c r="AD1464" s="2">
        <f t="shared" ca="1" si="522"/>
        <v>1</v>
      </c>
      <c r="AE1464" s="2">
        <f t="shared" ca="1" si="523"/>
        <v>1</v>
      </c>
      <c r="AF1464" s="2">
        <f t="shared" ca="1" si="524"/>
        <v>1</v>
      </c>
      <c r="AG1464" s="2">
        <f t="shared" ca="1" si="525"/>
        <v>1</v>
      </c>
      <c r="AH1464" s="2">
        <f t="shared" ca="1" si="526"/>
        <v>1</v>
      </c>
      <c r="AI1464" s="2">
        <f t="shared" ca="1" si="527"/>
        <v>1</v>
      </c>
      <c r="AJ1464" s="2">
        <f t="shared" ca="1" si="528"/>
        <v>1</v>
      </c>
      <c r="AK1464" s="2">
        <f t="shared" ca="1" si="529"/>
        <v>1</v>
      </c>
      <c r="AM1464">
        <f ca="1">+IF(COUNTIFS(AM$4:AM1463,1,$Q$4:$Q1463,$Q1464)=1,0,IF(U1464*AD1464&lt;$AO$1,1,0))</f>
        <v>0</v>
      </c>
      <c r="AN1464">
        <f ca="1">+IF(COUNTIFS(AN$4:AN1463,1,$Q$4:$Q1463,$Q1464)=1,0,IF(V1464*AE1464&lt;$AO$1,1,0))</f>
        <v>0</v>
      </c>
      <c r="AO1464">
        <f ca="1">+IF(COUNTIFS(AO$4:AO1463,1,$Q$4:$Q1463,$Q1464)=1,0,IF(W1464*AF1464&lt;$AO$1,1,0))</f>
        <v>0</v>
      </c>
      <c r="AP1464">
        <f ca="1">+IF(COUNTIFS(AP$4:AP1463,1,$Q$4:$Q1463,$Q1464)=1,0,IF(X1464*AG1464&lt;$AO$1,1,0))</f>
        <v>0</v>
      </c>
      <c r="AQ1464">
        <f ca="1">+IF(COUNTIFS(AQ$4:AQ1463,1,$Q$4:$Q1463,$Q1464)=1,0,IF(Y1464*AH1464&lt;$AO$1,1,0))</f>
        <v>0</v>
      </c>
      <c r="AR1464">
        <f ca="1">+IF(COUNTIFS(AR$4:AR1463,1,$Q$4:$Q1463,$Q1464)=1,0,IF(Z1464*AI1464&lt;$AO$1,1,0))</f>
        <v>0</v>
      </c>
      <c r="AS1464">
        <f ca="1">+IF(COUNTIFS(AS$4:AS1463,1,$Q$4:$Q1463,$Q1464)=1,0,IF(AA1464*AJ1464&lt;$AO$1,1,0))</f>
        <v>0</v>
      </c>
      <c r="AT1464">
        <f ca="1">+IF(COUNTIFS(AT$4:AT1463,1,$Q$4:$Q1463,$Q1464)=1,0,IF(AB1464*AK1464&lt;$AO$1,1,0))</f>
        <v>0</v>
      </c>
      <c r="AU1464">
        <f t="shared" ca="1" si="520"/>
        <v>0</v>
      </c>
      <c r="AW1464">
        <f ca="1">1*(COUNTIFS($Q$4:$Q1463,Q1464,AU$4:AU1463,1)&gt;0)</f>
        <v>0</v>
      </c>
      <c r="AX1464" t="str">
        <f t="shared" ca="1" si="530"/>
        <v/>
      </c>
    </row>
    <row r="1465" spans="2:50" x14ac:dyDescent="0.35">
      <c r="B1465">
        <f t="shared" si="521"/>
        <v>1462</v>
      </c>
      <c r="C1465" s="5">
        <f>AVERAGEIFS(TimeSeries!1463:1463,TimeSeries!$1:$1,"&lt;="&amp;C$3,TimeSeries!$1:$1,"&gt;="&amp;C$2)</f>
        <v>139.85</v>
      </c>
      <c r="D1465" s="5">
        <f>AVERAGEIFS(TimeSeries!1463:1463,TimeSeries!$1:$1,"&lt;="&amp;D$3,TimeSeries!$1:$1,"&gt;="&amp;D$2)</f>
        <v>145.35</v>
      </c>
      <c r="E1465" s="5">
        <f>AVERAGEIFS(TimeSeries!1463:1463,TimeSeries!$1:$1,"&lt;="&amp;E$3,TimeSeries!$1:$1,"&gt;="&amp;E$2)</f>
        <v>147.44999999999999</v>
      </c>
      <c r="F1465" s="5">
        <f>AVERAGEIFS(TimeSeries!1463:1463,TimeSeries!$1:$1,"&lt;="&amp;F$3,TimeSeries!$1:$1,"&gt;="&amp;F$2)</f>
        <v>145.44999999999999</v>
      </c>
      <c r="G1465" s="5">
        <f>AVERAGEIFS(TimeSeries!1463:1463,TimeSeries!$1:$1,"&lt;="&amp;G$3,TimeSeries!$1:$1,"&gt;="&amp;G$2)</f>
        <v>137.69999999999999</v>
      </c>
      <c r="H1465" s="5">
        <f>AVERAGEIFS(TimeSeries!1463:1463,TimeSeries!$1:$1,"&lt;="&amp;H$3,TimeSeries!$1:$1,"&gt;="&amp;H$2)</f>
        <v>130.19999999999999</v>
      </c>
      <c r="I1465" s="5">
        <f>AVERAGEIFS(TimeSeries!1463:1463,TimeSeries!$1:$1,"&lt;="&amp;I$3,TimeSeries!$1:$1,"&gt;="&amp;I$2)</f>
        <v>128.05000000000001</v>
      </c>
      <c r="J1465" s="5">
        <f>AVERAGEIFS(TimeSeries!1463:1463,TimeSeries!$1:$1,"&lt;="&amp;J$3,TimeSeries!$1:$1,"&gt;="&amp;J$2)</f>
        <v>130.1</v>
      </c>
      <c r="K1465" s="5">
        <f>+TimeSeries!I1463</f>
        <v>138.26249999999999</v>
      </c>
      <c r="M1465">
        <f t="shared" si="539"/>
        <v>117.28749999999999</v>
      </c>
      <c r="N1465">
        <f t="shared" si="540"/>
        <v>125.8625</v>
      </c>
      <c r="O1465">
        <f t="shared" si="519"/>
        <v>0</v>
      </c>
      <c r="P1465">
        <f t="shared" si="541"/>
        <v>0</v>
      </c>
      <c r="Q1465">
        <f>+INDEX(TimeSeries!$A:$ZZ,'TimeSeries - Formatted'!$B1465+1,'TimeSeries - Formatted'!K$1)</f>
        <v>53</v>
      </c>
      <c r="R1465">
        <f>SUM(O$4:O1465)</f>
        <v>71</v>
      </c>
      <c r="S1465">
        <f>SUM(P$4:P1465)</f>
        <v>72</v>
      </c>
      <c r="U1465" s="1">
        <f t="shared" si="531"/>
        <v>2.8308823529411775E-2</v>
      </c>
      <c r="V1465" s="1">
        <f t="shared" si="532"/>
        <v>2.3591549295774561E-2</v>
      </c>
      <c r="W1465" s="1">
        <f t="shared" si="533"/>
        <v>2.8242677824267703E-2</v>
      </c>
      <c r="X1465" s="1">
        <f t="shared" si="534"/>
        <v>3.229240596167493E-2</v>
      </c>
      <c r="Y1465" s="1">
        <f t="shared" si="535"/>
        <v>1.8114602587800288E-2</v>
      </c>
      <c r="Z1465" s="1">
        <f t="shared" si="536"/>
        <v>2.3182711198428185E-2</v>
      </c>
      <c r="AA1465" s="1">
        <f t="shared" si="537"/>
        <v>2.89272800321414E-2</v>
      </c>
      <c r="AB1465" s="1">
        <f t="shared" si="538"/>
        <v>3.3359809372517812E-2</v>
      </c>
      <c r="AD1465" s="2">
        <f t="shared" ca="1" si="522"/>
        <v>1</v>
      </c>
      <c r="AE1465" s="2">
        <f t="shared" ca="1" si="523"/>
        <v>1</v>
      </c>
      <c r="AF1465" s="2">
        <f t="shared" ca="1" si="524"/>
        <v>1</v>
      </c>
      <c r="AG1465" s="2">
        <f t="shared" ca="1" si="525"/>
        <v>1</v>
      </c>
      <c r="AH1465" s="2">
        <f t="shared" ca="1" si="526"/>
        <v>1</v>
      </c>
      <c r="AI1465" s="2">
        <f t="shared" ca="1" si="527"/>
        <v>1</v>
      </c>
      <c r="AJ1465" s="2">
        <f t="shared" ca="1" si="528"/>
        <v>1</v>
      </c>
      <c r="AK1465" s="2">
        <f t="shared" ca="1" si="529"/>
        <v>1</v>
      </c>
      <c r="AM1465">
        <f ca="1">+IF(COUNTIFS(AM$4:AM1464,1,$Q$4:$Q1464,$Q1465)=1,0,IF(U1465*AD1465&lt;$AO$1,1,0))</f>
        <v>0</v>
      </c>
      <c r="AN1465">
        <f ca="1">+IF(COUNTIFS(AN$4:AN1464,1,$Q$4:$Q1464,$Q1465)=1,0,IF(V1465*AE1465&lt;$AO$1,1,0))</f>
        <v>0</v>
      </c>
      <c r="AO1465">
        <f ca="1">+IF(COUNTIFS(AO$4:AO1464,1,$Q$4:$Q1464,$Q1465)=1,0,IF(W1465*AF1465&lt;$AO$1,1,0))</f>
        <v>0</v>
      </c>
      <c r="AP1465">
        <f ca="1">+IF(COUNTIFS(AP$4:AP1464,1,$Q$4:$Q1464,$Q1465)=1,0,IF(X1465*AG1465&lt;$AO$1,1,0))</f>
        <v>0</v>
      </c>
      <c r="AQ1465">
        <f ca="1">+IF(COUNTIFS(AQ$4:AQ1464,1,$Q$4:$Q1464,$Q1465)=1,0,IF(Y1465*AH1465&lt;$AO$1,1,0))</f>
        <v>0</v>
      </c>
      <c r="AR1465">
        <f ca="1">+IF(COUNTIFS(AR$4:AR1464,1,$Q$4:$Q1464,$Q1465)=1,0,IF(Z1465*AI1465&lt;$AO$1,1,0))</f>
        <v>0</v>
      </c>
      <c r="AS1465">
        <f ca="1">+IF(COUNTIFS(AS$4:AS1464,1,$Q$4:$Q1464,$Q1465)=1,0,IF(AA1465*AJ1465&lt;$AO$1,1,0))</f>
        <v>0</v>
      </c>
      <c r="AT1465">
        <f ca="1">+IF(COUNTIFS(AT$4:AT1464,1,$Q$4:$Q1464,$Q1465)=1,0,IF(AB1465*AK1465&lt;$AO$1,1,0))</f>
        <v>0</v>
      </c>
      <c r="AU1465">
        <f t="shared" ca="1" si="520"/>
        <v>0</v>
      </c>
      <c r="AW1465">
        <f ca="1">1*(COUNTIFS($Q$4:$Q1464,Q1465,AU$4:AU1464,1)&gt;0)</f>
        <v>0</v>
      </c>
      <c r="AX1465" t="str">
        <f t="shared" ca="1" si="530"/>
        <v/>
      </c>
    </row>
    <row r="1466" spans="2:50" x14ac:dyDescent="0.35">
      <c r="B1466">
        <f t="shared" si="521"/>
        <v>1463</v>
      </c>
      <c r="C1466" s="5">
        <f>AVERAGEIFS(TimeSeries!1464:1464,TimeSeries!$1:$1,"&lt;="&amp;C$3,TimeSeries!$1:$1,"&gt;="&amp;C$2)</f>
        <v>141.1</v>
      </c>
      <c r="D1466" s="5">
        <f>AVERAGEIFS(TimeSeries!1464:1464,TimeSeries!$1:$1,"&lt;="&amp;D$3,TimeSeries!$1:$1,"&gt;="&amp;D$2)</f>
        <v>140.1</v>
      </c>
      <c r="E1466" s="5">
        <f>AVERAGEIFS(TimeSeries!1464:1464,TimeSeries!$1:$1,"&lt;="&amp;E$3,TimeSeries!$1:$1,"&gt;="&amp;E$2)</f>
        <v>139.4</v>
      </c>
      <c r="F1466" s="5">
        <f>AVERAGEIFS(TimeSeries!1464:1464,TimeSeries!$1:$1,"&lt;="&amp;F$3,TimeSeries!$1:$1,"&gt;="&amp;F$2)</f>
        <v>143.4</v>
      </c>
      <c r="G1466" s="5">
        <f>AVERAGEIFS(TimeSeries!1464:1464,TimeSeries!$1:$1,"&lt;="&amp;G$3,TimeSeries!$1:$1,"&gt;="&amp;G$2)</f>
        <v>140.6</v>
      </c>
      <c r="H1466" s="5">
        <f>AVERAGEIFS(TimeSeries!1464:1464,TimeSeries!$1:$1,"&lt;="&amp;H$3,TimeSeries!$1:$1,"&gt;="&amp;H$2)</f>
        <v>134.6</v>
      </c>
      <c r="I1466" s="5">
        <f>AVERAGEIFS(TimeSeries!1464:1464,TimeSeries!$1:$1,"&lt;="&amp;I$3,TimeSeries!$1:$1,"&gt;="&amp;I$2)</f>
        <v>132.44999999999999</v>
      </c>
      <c r="J1466" s="5">
        <f>AVERAGEIFS(TimeSeries!1464:1464,TimeSeries!$1:$1,"&lt;="&amp;J$3,TimeSeries!$1:$1,"&gt;="&amp;J$2)</f>
        <v>132.9</v>
      </c>
      <c r="K1466" s="5">
        <f>+TimeSeries!I1464</f>
        <v>138.38749999999999</v>
      </c>
      <c r="M1466">
        <f t="shared" si="539"/>
        <v>117.28749999999999</v>
      </c>
      <c r="N1466">
        <f t="shared" si="540"/>
        <v>125.8625</v>
      </c>
      <c r="O1466">
        <f t="shared" si="519"/>
        <v>0</v>
      </c>
      <c r="P1466">
        <f t="shared" si="541"/>
        <v>0</v>
      </c>
      <c r="Q1466">
        <f>+INDEX(TimeSeries!$A:$ZZ,'TimeSeries - Formatted'!$B1466+1,'TimeSeries - Formatted'!K$1)</f>
        <v>53</v>
      </c>
      <c r="R1466">
        <f>SUM(O$4:O1466)</f>
        <v>71</v>
      </c>
      <c r="S1466">
        <f>SUM(P$4:P1466)</f>
        <v>72</v>
      </c>
      <c r="U1466" s="1">
        <f t="shared" si="531"/>
        <v>8.9381480157311177E-3</v>
      </c>
      <c r="V1466" s="1">
        <f t="shared" si="532"/>
        <v>-3.6119711042311708E-2</v>
      </c>
      <c r="W1466" s="1">
        <f t="shared" si="533"/>
        <v>-5.4594777890810353E-2</v>
      </c>
      <c r="X1466" s="1">
        <f t="shared" si="534"/>
        <v>-1.4094190443451282E-2</v>
      </c>
      <c r="Y1466" s="1">
        <f t="shared" si="535"/>
        <v>2.1060275962236696E-2</v>
      </c>
      <c r="Z1466" s="1">
        <f t="shared" si="536"/>
        <v>3.3794162826420893E-2</v>
      </c>
      <c r="AA1466" s="1">
        <f t="shared" si="537"/>
        <v>3.4361577508785546E-2</v>
      </c>
      <c r="AB1466" s="1">
        <f t="shared" si="538"/>
        <v>2.1521906225980159E-2</v>
      </c>
      <c r="AD1466" s="2">
        <f t="shared" ca="1" si="522"/>
        <v>1</v>
      </c>
      <c r="AE1466" s="2">
        <f t="shared" ca="1" si="523"/>
        <v>1</v>
      </c>
      <c r="AF1466" s="2">
        <f t="shared" ca="1" si="524"/>
        <v>1</v>
      </c>
      <c r="AG1466" s="2">
        <f t="shared" ca="1" si="525"/>
        <v>1</v>
      </c>
      <c r="AH1466" s="2">
        <f t="shared" ca="1" si="526"/>
        <v>1</v>
      </c>
      <c r="AI1466" s="2">
        <f t="shared" ca="1" si="527"/>
        <v>1</v>
      </c>
      <c r="AJ1466" s="2">
        <f t="shared" ca="1" si="528"/>
        <v>1</v>
      </c>
      <c r="AK1466" s="2">
        <f t="shared" ca="1" si="529"/>
        <v>1</v>
      </c>
      <c r="AM1466">
        <f ca="1">+IF(COUNTIFS(AM$4:AM1465,1,$Q$4:$Q1465,$Q1466)=1,0,IF(U1466*AD1466&lt;$AO$1,1,0))</f>
        <v>0</v>
      </c>
      <c r="AN1466">
        <f ca="1">+IF(COUNTIFS(AN$4:AN1465,1,$Q$4:$Q1465,$Q1466)=1,0,IF(V1466*AE1466&lt;$AO$1,1,0))</f>
        <v>0</v>
      </c>
      <c r="AO1466">
        <f ca="1">+IF(COUNTIFS(AO$4:AO1465,1,$Q$4:$Q1465,$Q1466)=1,0,IF(W1466*AF1466&lt;$AO$1,1,0))</f>
        <v>0</v>
      </c>
      <c r="AP1466">
        <f ca="1">+IF(COUNTIFS(AP$4:AP1465,1,$Q$4:$Q1465,$Q1466)=1,0,IF(X1466*AG1466&lt;$AO$1,1,0))</f>
        <v>0</v>
      </c>
      <c r="AQ1466">
        <f ca="1">+IF(COUNTIFS(AQ$4:AQ1465,1,$Q$4:$Q1465,$Q1466)=1,0,IF(Y1466*AH1466&lt;$AO$1,1,0))</f>
        <v>0</v>
      </c>
      <c r="AR1466">
        <f ca="1">+IF(COUNTIFS(AR$4:AR1465,1,$Q$4:$Q1465,$Q1466)=1,0,IF(Z1466*AI1466&lt;$AO$1,1,0))</f>
        <v>0</v>
      </c>
      <c r="AS1466">
        <f ca="1">+IF(COUNTIFS(AS$4:AS1465,1,$Q$4:$Q1465,$Q1466)=1,0,IF(AA1466*AJ1466&lt;$AO$1,1,0))</f>
        <v>0</v>
      </c>
      <c r="AT1466">
        <f ca="1">+IF(COUNTIFS(AT$4:AT1465,1,$Q$4:$Q1465,$Q1466)=1,0,IF(AB1466*AK1466&lt;$AO$1,1,0))</f>
        <v>0</v>
      </c>
      <c r="AU1466">
        <f t="shared" ca="1" si="520"/>
        <v>0</v>
      </c>
      <c r="AW1466">
        <f ca="1">1*(COUNTIFS($Q$4:$Q1465,Q1466,AU$4:AU1465,1)&gt;0)</f>
        <v>0</v>
      </c>
      <c r="AX1466" t="str">
        <f t="shared" ca="1" si="530"/>
        <v/>
      </c>
    </row>
    <row r="1467" spans="2:50" x14ac:dyDescent="0.35">
      <c r="B1467">
        <f t="shared" si="521"/>
        <v>1464</v>
      </c>
      <c r="C1467" s="5">
        <f>AVERAGEIFS(TimeSeries!1465:1465,TimeSeries!$1:$1,"&lt;="&amp;C$3,TimeSeries!$1:$1,"&gt;="&amp;C$2)</f>
        <v>133.44999999999999</v>
      </c>
      <c r="D1467" s="5">
        <f>AVERAGEIFS(TimeSeries!1465:1465,TimeSeries!$1:$1,"&lt;="&amp;D$3,TimeSeries!$1:$1,"&gt;="&amp;D$2)</f>
        <v>129.44999999999999</v>
      </c>
      <c r="E1467" s="5">
        <f>AVERAGEIFS(TimeSeries!1465:1465,TimeSeries!$1:$1,"&lt;="&amp;E$3,TimeSeries!$1:$1,"&gt;="&amp;E$2)</f>
        <v>129.44999999999999</v>
      </c>
      <c r="F1467" s="5">
        <f>AVERAGEIFS(TimeSeries!1465:1465,TimeSeries!$1:$1,"&lt;="&amp;F$3,TimeSeries!$1:$1,"&gt;="&amp;F$2)</f>
        <v>134.44999999999999</v>
      </c>
      <c r="G1467" s="5">
        <f>AVERAGEIFS(TimeSeries!1465:1465,TimeSeries!$1:$1,"&lt;="&amp;G$3,TimeSeries!$1:$1,"&gt;="&amp;G$2)</f>
        <v>135.19999999999999</v>
      </c>
      <c r="H1467" s="5">
        <f>AVERAGEIFS(TimeSeries!1465:1465,TimeSeries!$1:$1,"&lt;="&amp;H$3,TimeSeries!$1:$1,"&gt;="&amp;H$2)</f>
        <v>132.69999999999999</v>
      </c>
      <c r="I1467" s="5">
        <f>AVERAGEIFS(TimeSeries!1465:1465,TimeSeries!$1:$1,"&lt;="&amp;I$3,TimeSeries!$1:$1,"&gt;="&amp;I$2)</f>
        <v>129.15</v>
      </c>
      <c r="J1467" s="5">
        <f>AVERAGEIFS(TimeSeries!1465:1465,TimeSeries!$1:$1,"&lt;="&amp;J$3,TimeSeries!$1:$1,"&gt;="&amp;J$2)</f>
        <v>127.3</v>
      </c>
      <c r="K1467" s="5">
        <f>+TimeSeries!I1465</f>
        <v>131.8125</v>
      </c>
      <c r="M1467">
        <f t="shared" si="539"/>
        <v>117.28749999999999</v>
      </c>
      <c r="N1467">
        <f t="shared" si="540"/>
        <v>125.8625</v>
      </c>
      <c r="O1467">
        <f t="shared" si="519"/>
        <v>0</v>
      </c>
      <c r="P1467">
        <f t="shared" si="541"/>
        <v>0</v>
      </c>
      <c r="Q1467">
        <f>+INDEX(TimeSeries!$A:$ZZ,'TimeSeries - Formatted'!$B1467+1,'TimeSeries - Formatted'!K$1)</f>
        <v>53</v>
      </c>
      <c r="R1467">
        <f>SUM(O$4:O1467)</f>
        <v>71</v>
      </c>
      <c r="S1467">
        <f>SUM(P$4:P1467)</f>
        <v>72</v>
      </c>
      <c r="U1467" s="1">
        <f t="shared" si="531"/>
        <v>-5.4216867469879526E-2</v>
      </c>
      <c r="V1467" s="1">
        <f t="shared" si="532"/>
        <v>-0.10939112487100111</v>
      </c>
      <c r="W1467" s="1">
        <f t="shared" si="533"/>
        <v>-0.12207527975584942</v>
      </c>
      <c r="X1467" s="1">
        <f t="shared" si="534"/>
        <v>-7.5627363355104893E-2</v>
      </c>
      <c r="Y1467" s="1">
        <f t="shared" si="535"/>
        <v>-3.8406827880512084E-2</v>
      </c>
      <c r="Z1467" s="1">
        <f t="shared" si="536"/>
        <v>-1.411589895988119E-2</v>
      </c>
      <c r="AA1467" s="1">
        <f t="shared" si="537"/>
        <v>-2.4915062287655609E-2</v>
      </c>
      <c r="AB1467" s="1">
        <f t="shared" si="538"/>
        <v>-4.2136945071482357E-2</v>
      </c>
      <c r="AD1467" s="2">
        <f t="shared" ca="1" si="522"/>
        <v>1</v>
      </c>
      <c r="AE1467" s="2">
        <f t="shared" ca="1" si="523"/>
        <v>1</v>
      </c>
      <c r="AF1467" s="2">
        <f t="shared" ca="1" si="524"/>
        <v>1</v>
      </c>
      <c r="AG1467" s="2">
        <f t="shared" ca="1" si="525"/>
        <v>1</v>
      </c>
      <c r="AH1467" s="2">
        <f t="shared" ca="1" si="526"/>
        <v>1</v>
      </c>
      <c r="AI1467" s="2">
        <f t="shared" ca="1" si="527"/>
        <v>1</v>
      </c>
      <c r="AJ1467" s="2">
        <f t="shared" ca="1" si="528"/>
        <v>1</v>
      </c>
      <c r="AK1467" s="2">
        <f t="shared" ca="1" si="529"/>
        <v>1</v>
      </c>
      <c r="AM1467">
        <f ca="1">+IF(COUNTIFS(AM$4:AM1466,1,$Q$4:$Q1466,$Q1467)=1,0,IF(U1467*AD1467&lt;$AO$1,1,0))</f>
        <v>0</v>
      </c>
      <c r="AN1467">
        <f ca="1">+IF(COUNTIFS(AN$4:AN1466,1,$Q$4:$Q1466,$Q1467)=1,0,IF(V1467*AE1467&lt;$AO$1,1,0))</f>
        <v>1</v>
      </c>
      <c r="AO1467">
        <f ca="1">+IF(COUNTIFS(AO$4:AO1466,1,$Q$4:$Q1466,$Q1467)=1,0,IF(W1467*AF1467&lt;$AO$1,1,0))</f>
        <v>1</v>
      </c>
      <c r="AP1467">
        <f ca="1">+IF(COUNTIFS(AP$4:AP1466,1,$Q$4:$Q1466,$Q1467)=1,0,IF(X1467*AG1467&lt;$AO$1,1,0))</f>
        <v>0</v>
      </c>
      <c r="AQ1467">
        <f ca="1">+IF(COUNTIFS(AQ$4:AQ1466,1,$Q$4:$Q1466,$Q1467)=1,0,IF(Y1467*AH1467&lt;$AO$1,1,0))</f>
        <v>0</v>
      </c>
      <c r="AR1467">
        <f ca="1">+IF(COUNTIFS(AR$4:AR1466,1,$Q$4:$Q1466,$Q1467)=1,0,IF(Z1467*AI1467&lt;$AO$1,1,0))</f>
        <v>0</v>
      </c>
      <c r="AS1467">
        <f ca="1">+IF(COUNTIFS(AS$4:AS1466,1,$Q$4:$Q1466,$Q1467)=1,0,IF(AA1467*AJ1467&lt;$AO$1,1,0))</f>
        <v>0</v>
      </c>
      <c r="AT1467">
        <f ca="1">+IF(COUNTIFS(AT$4:AT1466,1,$Q$4:$Q1466,$Q1467)=1,0,IF(AB1467*AK1467&lt;$AO$1,1,0))</f>
        <v>0</v>
      </c>
      <c r="AU1467">
        <f t="shared" ca="1" si="520"/>
        <v>1</v>
      </c>
      <c r="AW1467">
        <f ca="1">1*(COUNTIFS($Q$4:$Q1466,Q1467,AU$4:AU1466,1)&gt;0)</f>
        <v>0</v>
      </c>
      <c r="AX1467">
        <f t="shared" ca="1" si="530"/>
        <v>112.5</v>
      </c>
    </row>
    <row r="1468" spans="2:50" x14ac:dyDescent="0.35">
      <c r="B1468">
        <f t="shared" si="521"/>
        <v>1465</v>
      </c>
      <c r="C1468" s="5">
        <f>AVERAGEIFS(TimeSeries!1466:1466,TimeSeries!$1:$1,"&lt;="&amp;C$3,TimeSeries!$1:$1,"&gt;="&amp;C$2)</f>
        <v>122.8</v>
      </c>
      <c r="D1468" s="5">
        <f>AVERAGEIFS(TimeSeries!1466:1466,TimeSeries!$1:$1,"&lt;="&amp;D$3,TimeSeries!$1:$1,"&gt;="&amp;D$2)</f>
        <v>121.8</v>
      </c>
      <c r="E1468" s="5">
        <f>AVERAGEIFS(TimeSeries!1466:1466,TimeSeries!$1:$1,"&lt;="&amp;E$3,TimeSeries!$1:$1,"&gt;="&amp;E$2)</f>
        <v>122.5</v>
      </c>
      <c r="F1468" s="5">
        <f>AVERAGEIFS(TimeSeries!1466:1466,TimeSeries!$1:$1,"&lt;="&amp;F$3,TimeSeries!$1:$1,"&gt;="&amp;F$2)</f>
        <v>125</v>
      </c>
      <c r="G1468" s="5">
        <f>AVERAGEIFS(TimeSeries!1466:1466,TimeSeries!$1:$1,"&lt;="&amp;G$3,TimeSeries!$1:$1,"&gt;="&amp;G$2)</f>
        <v>126.45</v>
      </c>
      <c r="H1468" s="5">
        <f>AVERAGEIFS(TimeSeries!1466:1466,TimeSeries!$1:$1,"&lt;="&amp;H$3,TimeSeries!$1:$1,"&gt;="&amp;H$2)</f>
        <v>124.45</v>
      </c>
      <c r="I1468" s="5">
        <f>AVERAGEIFS(TimeSeries!1466:1466,TimeSeries!$1:$1,"&lt;="&amp;I$3,TimeSeries!$1:$1,"&gt;="&amp;I$2)</f>
        <v>121.6</v>
      </c>
      <c r="J1468" s="5">
        <f>AVERAGEIFS(TimeSeries!1466:1466,TimeSeries!$1:$1,"&lt;="&amp;J$3,TimeSeries!$1:$1,"&gt;="&amp;J$2)</f>
        <v>120.2</v>
      </c>
      <c r="K1468" s="5">
        <f>+TimeSeries!I1466</f>
        <v>123.33750000000001</v>
      </c>
      <c r="M1468">
        <f t="shared" si="539"/>
        <v>117.28749999999999</v>
      </c>
      <c r="N1468">
        <f t="shared" si="540"/>
        <v>124.95</v>
      </c>
      <c r="O1468">
        <f t="shared" si="519"/>
        <v>0</v>
      </c>
      <c r="P1468">
        <f t="shared" si="541"/>
        <v>0</v>
      </c>
      <c r="Q1468">
        <f>+INDEX(TimeSeries!$A:$ZZ,'TimeSeries - Formatted'!$B1468+1,'TimeSeries - Formatted'!K$1)</f>
        <v>53</v>
      </c>
      <c r="R1468">
        <f>SUM(O$4:O1468)</f>
        <v>71</v>
      </c>
      <c r="S1468">
        <f>SUM(P$4:P1468)</f>
        <v>72</v>
      </c>
      <c r="U1468" s="1">
        <f t="shared" si="531"/>
        <v>-0.1296952515946137</v>
      </c>
      <c r="V1468" s="1">
        <f t="shared" si="532"/>
        <v>-0.16202270381836947</v>
      </c>
      <c r="W1468" s="1">
        <f t="shared" si="533"/>
        <v>-0.16920990166158012</v>
      </c>
      <c r="X1468" s="1">
        <f t="shared" si="534"/>
        <v>-0.14059814369199031</v>
      </c>
      <c r="Y1468" s="1">
        <f t="shared" si="535"/>
        <v>-0.10064011379800852</v>
      </c>
      <c r="Z1468" s="1">
        <f t="shared" si="536"/>
        <v>-7.5408618127785987E-2</v>
      </c>
      <c r="AA1468" s="1">
        <f t="shared" si="537"/>
        <v>-8.191770479426197E-2</v>
      </c>
      <c r="AB1468" s="1">
        <f t="shared" si="538"/>
        <v>-9.5560571858540277E-2</v>
      </c>
      <c r="AD1468" s="2">
        <f t="shared" ca="1" si="522"/>
        <v>1</v>
      </c>
      <c r="AE1468" s="2">
        <f t="shared" ca="1" si="523"/>
        <v>1</v>
      </c>
      <c r="AF1468" s="2">
        <f t="shared" ca="1" si="524"/>
        <v>1</v>
      </c>
      <c r="AG1468" s="2">
        <f t="shared" ca="1" si="525"/>
        <v>1</v>
      </c>
      <c r="AH1468" s="2">
        <f t="shared" ca="1" si="526"/>
        <v>1</v>
      </c>
      <c r="AI1468" s="2">
        <f t="shared" ca="1" si="527"/>
        <v>1</v>
      </c>
      <c r="AJ1468" s="2">
        <f t="shared" ca="1" si="528"/>
        <v>1</v>
      </c>
      <c r="AK1468" s="2">
        <f t="shared" ca="1" si="529"/>
        <v>1</v>
      </c>
      <c r="AM1468">
        <f ca="1">+IF(COUNTIFS(AM$4:AM1467,1,$Q$4:$Q1467,$Q1468)=1,0,IF(U1468*AD1468&lt;$AO$1,1,0))</f>
        <v>1</v>
      </c>
      <c r="AN1468">
        <f ca="1">+IF(COUNTIFS(AN$4:AN1467,1,$Q$4:$Q1467,$Q1468)=1,0,IF(V1468*AE1468&lt;$AO$1,1,0))</f>
        <v>0</v>
      </c>
      <c r="AO1468">
        <f ca="1">+IF(COUNTIFS(AO$4:AO1467,1,$Q$4:$Q1467,$Q1468)=1,0,IF(W1468*AF1468&lt;$AO$1,1,0))</f>
        <v>0</v>
      </c>
      <c r="AP1468">
        <f ca="1">+IF(COUNTIFS(AP$4:AP1467,1,$Q$4:$Q1467,$Q1468)=1,0,IF(X1468*AG1468&lt;$AO$1,1,0))</f>
        <v>1</v>
      </c>
      <c r="AQ1468">
        <f ca="1">+IF(COUNTIFS(AQ$4:AQ1467,1,$Q$4:$Q1467,$Q1468)=1,0,IF(Y1468*AH1468&lt;$AO$1,1,0))</f>
        <v>1</v>
      </c>
      <c r="AR1468">
        <f ca="1">+IF(COUNTIFS(AR$4:AR1467,1,$Q$4:$Q1467,$Q1468)=1,0,IF(Z1468*AI1468&lt;$AO$1,1,0))</f>
        <v>0</v>
      </c>
      <c r="AS1468">
        <f ca="1">+IF(COUNTIFS(AS$4:AS1467,1,$Q$4:$Q1467,$Q1468)=1,0,IF(AA1468*AJ1468&lt;$AO$1,1,0))</f>
        <v>0</v>
      </c>
      <c r="AT1468">
        <f ca="1">+IF(COUNTIFS(AT$4:AT1467,1,$Q$4:$Q1467,$Q1468)=1,0,IF(AB1468*AK1468&lt;$AO$1,1,0))</f>
        <v>0</v>
      </c>
      <c r="AU1468">
        <f t="shared" ca="1" si="520"/>
        <v>1</v>
      </c>
      <c r="AW1468">
        <f ca="1">1*(COUNTIFS($Q$4:$Q1467,Q1468,AU$4:AU1467,1)&gt;0)</f>
        <v>1</v>
      </c>
      <c r="AX1468" t="str">
        <f t="shared" ca="1" si="530"/>
        <v/>
      </c>
    </row>
    <row r="1469" spans="2:50" x14ac:dyDescent="0.35">
      <c r="B1469">
        <f t="shared" si="521"/>
        <v>1466</v>
      </c>
      <c r="C1469" s="5">
        <f>AVERAGEIFS(TimeSeries!1467:1467,TimeSeries!$1:$1,"&lt;="&amp;C$3,TimeSeries!$1:$1,"&gt;="&amp;C$2)</f>
        <v>116.4</v>
      </c>
      <c r="D1469" s="5">
        <f>AVERAGEIFS(TimeSeries!1467:1467,TimeSeries!$1:$1,"&lt;="&amp;D$3,TimeSeries!$1:$1,"&gt;="&amp;D$2)</f>
        <v>120.4</v>
      </c>
      <c r="E1469" s="5">
        <f>AVERAGEIFS(TimeSeries!1467:1467,TimeSeries!$1:$1,"&lt;="&amp;E$3,TimeSeries!$1:$1,"&gt;="&amp;E$2)</f>
        <v>121.8</v>
      </c>
      <c r="F1469" s="5">
        <f>AVERAGEIFS(TimeSeries!1467:1467,TimeSeries!$1:$1,"&lt;="&amp;F$3,TimeSeries!$1:$1,"&gt;="&amp;F$2)</f>
        <v>121.8</v>
      </c>
      <c r="G1469" s="5">
        <f>AVERAGEIFS(TimeSeries!1467:1467,TimeSeries!$1:$1,"&lt;="&amp;G$3,TimeSeries!$1:$1,"&gt;="&amp;G$2)</f>
        <v>121.1</v>
      </c>
      <c r="H1469" s="5">
        <f>AVERAGEIFS(TimeSeries!1467:1467,TimeSeries!$1:$1,"&lt;="&amp;H$3,TimeSeries!$1:$1,"&gt;="&amp;H$2)</f>
        <v>116.1</v>
      </c>
      <c r="I1469" s="5">
        <f>AVERAGEIFS(TimeSeries!1467:1467,TimeSeries!$1:$1,"&lt;="&amp;I$3,TimeSeries!$1:$1,"&gt;="&amp;I$2)</f>
        <v>112.55</v>
      </c>
      <c r="J1469" s="5">
        <f>AVERAGEIFS(TimeSeries!1467:1467,TimeSeries!$1:$1,"&lt;="&amp;J$3,TimeSeries!$1:$1,"&gt;="&amp;J$2)</f>
        <v>113.1</v>
      </c>
      <c r="K1469" s="5">
        <f>+TimeSeries!I1467</f>
        <v>117.96249999999999</v>
      </c>
      <c r="M1469">
        <f t="shared" si="539"/>
        <v>117.28749999999999</v>
      </c>
      <c r="N1469">
        <f t="shared" si="540"/>
        <v>123.93125000000001</v>
      </c>
      <c r="O1469">
        <f t="shared" si="519"/>
        <v>0</v>
      </c>
      <c r="P1469">
        <f t="shared" si="541"/>
        <v>0</v>
      </c>
      <c r="Q1469">
        <f>+INDEX(TimeSeries!$A:$ZZ,'TimeSeries - Formatted'!$B1469+1,'TimeSeries - Formatted'!K$1)</f>
        <v>53</v>
      </c>
      <c r="R1469">
        <f>SUM(O$4:O1469)</f>
        <v>71</v>
      </c>
      <c r="S1469">
        <f>SUM(P$4:P1469)</f>
        <v>72</v>
      </c>
      <c r="U1469" s="1">
        <f t="shared" si="531"/>
        <v>-0.17505315379163711</v>
      </c>
      <c r="V1469" s="1">
        <f t="shared" si="532"/>
        <v>-0.17165462676298582</v>
      </c>
      <c r="W1469" s="1">
        <f t="shared" si="533"/>
        <v>-0.17395727365208535</v>
      </c>
      <c r="X1469" s="1">
        <f t="shared" si="534"/>
        <v>-0.1625988312134754</v>
      </c>
      <c r="Y1469" s="1">
        <f t="shared" si="535"/>
        <v>-0.13869132290184927</v>
      </c>
      <c r="Z1469" s="1">
        <f t="shared" si="536"/>
        <v>-0.13744427934621095</v>
      </c>
      <c r="AA1469" s="1">
        <f t="shared" si="537"/>
        <v>-0.15024537561343898</v>
      </c>
      <c r="AB1469" s="1">
        <f t="shared" si="538"/>
        <v>-0.14898419864559831</v>
      </c>
      <c r="AD1469" s="2">
        <f t="shared" ca="1" si="522"/>
        <v>1</v>
      </c>
      <c r="AE1469" s="2">
        <f t="shared" ca="1" si="523"/>
        <v>1</v>
      </c>
      <c r="AF1469" s="2">
        <f t="shared" ca="1" si="524"/>
        <v>1</v>
      </c>
      <c r="AG1469" s="2">
        <f t="shared" ca="1" si="525"/>
        <v>1</v>
      </c>
      <c r="AH1469" s="2">
        <f t="shared" ca="1" si="526"/>
        <v>1</v>
      </c>
      <c r="AI1469" s="2">
        <f t="shared" ca="1" si="527"/>
        <v>1</v>
      </c>
      <c r="AJ1469" s="2">
        <f t="shared" ca="1" si="528"/>
        <v>1</v>
      </c>
      <c r="AK1469" s="2">
        <f t="shared" ca="1" si="529"/>
        <v>1</v>
      </c>
      <c r="AM1469">
        <f ca="1">+IF(COUNTIFS(AM$4:AM1468,1,$Q$4:$Q1468,$Q1469)=1,0,IF(U1469*AD1469&lt;$AO$1,1,0))</f>
        <v>0</v>
      </c>
      <c r="AN1469">
        <f ca="1">+IF(COUNTIFS(AN$4:AN1468,1,$Q$4:$Q1468,$Q1469)=1,0,IF(V1469*AE1469&lt;$AO$1,1,0))</f>
        <v>0</v>
      </c>
      <c r="AO1469">
        <f ca="1">+IF(COUNTIFS(AO$4:AO1468,1,$Q$4:$Q1468,$Q1469)=1,0,IF(W1469*AF1469&lt;$AO$1,1,0))</f>
        <v>0</v>
      </c>
      <c r="AP1469">
        <f ca="1">+IF(COUNTIFS(AP$4:AP1468,1,$Q$4:$Q1468,$Q1469)=1,0,IF(X1469*AG1469&lt;$AO$1,1,0))</f>
        <v>0</v>
      </c>
      <c r="AQ1469">
        <f ca="1">+IF(COUNTIFS(AQ$4:AQ1468,1,$Q$4:$Q1468,$Q1469)=1,0,IF(Y1469*AH1469&lt;$AO$1,1,0))</f>
        <v>0</v>
      </c>
      <c r="AR1469">
        <f ca="1">+IF(COUNTIFS(AR$4:AR1468,1,$Q$4:$Q1468,$Q1469)=1,0,IF(Z1469*AI1469&lt;$AO$1,1,0))</f>
        <v>1</v>
      </c>
      <c r="AS1469">
        <f ca="1">+IF(COUNTIFS(AS$4:AS1468,1,$Q$4:$Q1468,$Q1469)=1,0,IF(AA1469*AJ1469&lt;$AO$1,1,0))</f>
        <v>1</v>
      </c>
      <c r="AT1469">
        <f ca="1">+IF(COUNTIFS(AT$4:AT1468,1,$Q$4:$Q1468,$Q1469)=1,0,IF(AB1469*AK1469&lt;$AO$1,1,0))</f>
        <v>1</v>
      </c>
      <c r="AU1469">
        <f t="shared" ca="1" si="520"/>
        <v>1</v>
      </c>
      <c r="AW1469">
        <f ca="1">1*(COUNTIFS($Q$4:$Q1468,Q1469,AU$4:AU1468,1)&gt;0)</f>
        <v>1</v>
      </c>
      <c r="AX1469" t="str">
        <f t="shared" ca="1" si="530"/>
        <v/>
      </c>
    </row>
    <row r="1470" spans="2:50" x14ac:dyDescent="0.35">
      <c r="B1470">
        <f t="shared" si="521"/>
        <v>1467</v>
      </c>
      <c r="C1470" s="5">
        <f>AVERAGEIFS(TimeSeries!1468:1468,TimeSeries!$1:$1,"&lt;="&amp;C$3,TimeSeries!$1:$1,"&gt;="&amp;C$2)</f>
        <v>115.9</v>
      </c>
      <c r="D1470" s="5">
        <f>AVERAGEIFS(TimeSeries!1468:1468,TimeSeries!$1:$1,"&lt;="&amp;D$3,TimeSeries!$1:$1,"&gt;="&amp;D$2)</f>
        <v>119.9</v>
      </c>
      <c r="E1470" s="5">
        <f>AVERAGEIFS(TimeSeries!1468:1468,TimeSeries!$1:$1,"&lt;="&amp;E$3,TimeSeries!$1:$1,"&gt;="&amp;E$2)</f>
        <v>120.6</v>
      </c>
      <c r="F1470" s="5">
        <f>AVERAGEIFS(TimeSeries!1468:1468,TimeSeries!$1:$1,"&lt;="&amp;F$3,TimeSeries!$1:$1,"&gt;="&amp;F$2)</f>
        <v>120.6</v>
      </c>
      <c r="G1470" s="5">
        <f>AVERAGEIFS(TimeSeries!1468:1468,TimeSeries!$1:$1,"&lt;="&amp;G$3,TimeSeries!$1:$1,"&gt;="&amp;G$2)</f>
        <v>119.9</v>
      </c>
      <c r="H1470" s="5">
        <f>AVERAGEIFS(TimeSeries!1468:1468,TimeSeries!$1:$1,"&lt;="&amp;H$3,TimeSeries!$1:$1,"&gt;="&amp;H$2)</f>
        <v>112.9</v>
      </c>
      <c r="I1470" s="5">
        <f>AVERAGEIFS(TimeSeries!1468:1468,TimeSeries!$1:$1,"&lt;="&amp;I$3,TimeSeries!$1:$1,"&gt;="&amp;I$2)</f>
        <v>112.9</v>
      </c>
      <c r="J1470" s="5">
        <f>AVERAGEIFS(TimeSeries!1468:1468,TimeSeries!$1:$1,"&lt;="&amp;J$3,TimeSeries!$1:$1,"&gt;="&amp;J$2)</f>
        <v>118.8</v>
      </c>
      <c r="K1470" s="5">
        <f>+TimeSeries!I1468</f>
        <v>117.325</v>
      </c>
      <c r="M1470">
        <f t="shared" si="539"/>
        <v>117.25</v>
      </c>
      <c r="N1470">
        <f t="shared" si="540"/>
        <v>123.93125000000001</v>
      </c>
      <c r="O1470">
        <f t="shared" si="519"/>
        <v>0</v>
      </c>
      <c r="P1470">
        <f t="shared" si="541"/>
        <v>0</v>
      </c>
      <c r="Q1470">
        <f>+INDEX(TimeSeries!$A:$ZZ,'TimeSeries - Formatted'!$B1470+1,'TimeSeries - Formatted'!K$1)</f>
        <v>53</v>
      </c>
      <c r="R1470">
        <f>SUM(O$4:O1470)</f>
        <v>71</v>
      </c>
      <c r="S1470">
        <f>SUM(P$4:P1470)</f>
        <v>72</v>
      </c>
      <c r="U1470" s="1">
        <f t="shared" si="531"/>
        <v>-0.17859673990077951</v>
      </c>
      <c r="V1470" s="1">
        <f t="shared" si="532"/>
        <v>-0.17509459924320603</v>
      </c>
      <c r="W1470" s="1">
        <f t="shared" si="533"/>
        <v>-0.18209562563580872</v>
      </c>
      <c r="X1470" s="1">
        <f t="shared" si="534"/>
        <v>-0.17084908903403229</v>
      </c>
      <c r="Y1470" s="1">
        <f t="shared" si="535"/>
        <v>-0.14722617354196299</v>
      </c>
      <c r="Z1470" s="1">
        <f t="shared" si="536"/>
        <v>-0.16121842496285277</v>
      </c>
      <c r="AA1470" s="1">
        <f t="shared" si="537"/>
        <v>-0.14760286900717245</v>
      </c>
      <c r="AB1470" s="1">
        <f t="shared" si="538"/>
        <v>-0.10609480812641092</v>
      </c>
      <c r="AD1470" s="2">
        <f t="shared" ca="1" si="522"/>
        <v>1</v>
      </c>
      <c r="AE1470" s="2">
        <f t="shared" ca="1" si="523"/>
        <v>1</v>
      </c>
      <c r="AF1470" s="2">
        <f t="shared" ca="1" si="524"/>
        <v>1</v>
      </c>
      <c r="AG1470" s="2">
        <f t="shared" ca="1" si="525"/>
        <v>1</v>
      </c>
      <c r="AH1470" s="2">
        <f t="shared" ca="1" si="526"/>
        <v>1</v>
      </c>
      <c r="AI1470" s="2">
        <f t="shared" ca="1" si="527"/>
        <v>1</v>
      </c>
      <c r="AJ1470" s="2">
        <f t="shared" ca="1" si="528"/>
        <v>1</v>
      </c>
      <c r="AK1470" s="2">
        <f t="shared" ca="1" si="529"/>
        <v>1</v>
      </c>
      <c r="AM1470">
        <f ca="1">+IF(COUNTIFS(AM$4:AM1469,1,$Q$4:$Q1469,$Q1470)=1,0,IF(U1470*AD1470&lt;$AO$1,1,0))</f>
        <v>0</v>
      </c>
      <c r="AN1470">
        <f ca="1">+IF(COUNTIFS(AN$4:AN1469,1,$Q$4:$Q1469,$Q1470)=1,0,IF(V1470*AE1470&lt;$AO$1,1,0))</f>
        <v>0</v>
      </c>
      <c r="AO1470">
        <f ca="1">+IF(COUNTIFS(AO$4:AO1469,1,$Q$4:$Q1469,$Q1470)=1,0,IF(W1470*AF1470&lt;$AO$1,1,0))</f>
        <v>0</v>
      </c>
      <c r="AP1470">
        <f ca="1">+IF(COUNTIFS(AP$4:AP1469,1,$Q$4:$Q1469,$Q1470)=1,0,IF(X1470*AG1470&lt;$AO$1,1,0))</f>
        <v>0</v>
      </c>
      <c r="AQ1470">
        <f ca="1">+IF(COUNTIFS(AQ$4:AQ1469,1,$Q$4:$Q1469,$Q1470)=1,0,IF(Y1470*AH1470&lt;$AO$1,1,0))</f>
        <v>0</v>
      </c>
      <c r="AR1470">
        <f ca="1">+IF(COUNTIFS(AR$4:AR1469,1,$Q$4:$Q1469,$Q1470)=1,0,IF(Z1470*AI1470&lt;$AO$1,1,0))</f>
        <v>0</v>
      </c>
      <c r="AS1470">
        <f ca="1">+IF(COUNTIFS(AS$4:AS1469,1,$Q$4:$Q1469,$Q1470)=1,0,IF(AA1470*AJ1470&lt;$AO$1,1,0))</f>
        <v>0</v>
      </c>
      <c r="AT1470">
        <f ca="1">+IF(COUNTIFS(AT$4:AT1469,1,$Q$4:$Q1469,$Q1470)=1,0,IF(AB1470*AK1470&lt;$AO$1,1,0))</f>
        <v>0</v>
      </c>
      <c r="AU1470">
        <f t="shared" ca="1" si="520"/>
        <v>0</v>
      </c>
      <c r="AW1470">
        <f ca="1">1*(COUNTIFS($Q$4:$Q1469,Q1470,AU$4:AU1469,1)&gt;0)</f>
        <v>1</v>
      </c>
      <c r="AX1470" t="str">
        <f t="shared" ca="1" si="530"/>
        <v/>
      </c>
    </row>
    <row r="1471" spans="2:50" x14ac:dyDescent="0.35">
      <c r="B1471">
        <f t="shared" si="521"/>
        <v>1468</v>
      </c>
      <c r="C1471" s="5">
        <f>AVERAGEIFS(TimeSeries!1469:1469,TimeSeries!$1:$1,"&lt;="&amp;C$3,TimeSeries!$1:$1,"&gt;="&amp;C$2)</f>
        <v>114.7</v>
      </c>
      <c r="D1471" s="5">
        <f>AVERAGEIFS(TimeSeries!1469:1469,TimeSeries!$1:$1,"&lt;="&amp;D$3,TimeSeries!$1:$1,"&gt;="&amp;D$2)</f>
        <v>118.7</v>
      </c>
      <c r="E1471" s="5">
        <f>AVERAGEIFS(TimeSeries!1469:1469,TimeSeries!$1:$1,"&lt;="&amp;E$3,TimeSeries!$1:$1,"&gt;="&amp;E$2)</f>
        <v>120.1</v>
      </c>
      <c r="F1471" s="5">
        <f>AVERAGEIFS(TimeSeries!1469:1469,TimeSeries!$1:$1,"&lt;="&amp;F$3,TimeSeries!$1:$1,"&gt;="&amp;F$2)</f>
        <v>120.6</v>
      </c>
      <c r="G1471" s="5">
        <f>AVERAGEIFS(TimeSeries!1469:1469,TimeSeries!$1:$1,"&lt;="&amp;G$3,TimeSeries!$1:$1,"&gt;="&amp;G$2)</f>
        <v>119.9</v>
      </c>
      <c r="H1471" s="5">
        <f>AVERAGEIFS(TimeSeries!1469:1469,TimeSeries!$1:$1,"&lt;="&amp;H$3,TimeSeries!$1:$1,"&gt;="&amp;H$2)</f>
        <v>112.9</v>
      </c>
      <c r="I1471" s="5">
        <f>AVERAGEIFS(TimeSeries!1469:1469,TimeSeries!$1:$1,"&lt;="&amp;I$3,TimeSeries!$1:$1,"&gt;="&amp;I$2)</f>
        <v>109.35</v>
      </c>
      <c r="J1471" s="5">
        <f>AVERAGEIFS(TimeSeries!1469:1469,TimeSeries!$1:$1,"&lt;="&amp;J$3,TimeSeries!$1:$1,"&gt;="&amp;J$2)</f>
        <v>111.7</v>
      </c>
      <c r="K1471" s="5">
        <f>+TimeSeries!I1469</f>
        <v>116.0125</v>
      </c>
      <c r="M1471">
        <f t="shared" si="539"/>
        <v>117.25</v>
      </c>
      <c r="N1471">
        <f t="shared" si="540"/>
        <v>123.93125000000001</v>
      </c>
      <c r="O1471">
        <f t="shared" si="519"/>
        <v>0</v>
      </c>
      <c r="P1471">
        <f t="shared" si="541"/>
        <v>0</v>
      </c>
      <c r="Q1471">
        <f>+INDEX(TimeSeries!$A:$ZZ,'TimeSeries - Formatted'!$B1471+1,'TimeSeries - Formatted'!K$1)</f>
        <v>53</v>
      </c>
      <c r="R1471">
        <f>SUM(O$4:O1471)</f>
        <v>71</v>
      </c>
      <c r="S1471">
        <f>SUM(P$4:P1471)</f>
        <v>72</v>
      </c>
      <c r="U1471" s="1">
        <f t="shared" si="531"/>
        <v>-0.18710134656272137</v>
      </c>
      <c r="V1471" s="1">
        <f t="shared" si="532"/>
        <v>-0.18335053319573436</v>
      </c>
      <c r="W1471" s="1">
        <f t="shared" si="533"/>
        <v>-0.18548660562902675</v>
      </c>
      <c r="X1471" s="1">
        <f t="shared" si="534"/>
        <v>-0.17084908903403229</v>
      </c>
      <c r="Y1471" s="1">
        <f t="shared" si="535"/>
        <v>-0.14722617354196299</v>
      </c>
      <c r="Z1471" s="1">
        <f t="shared" si="536"/>
        <v>-0.16121842496285277</v>
      </c>
      <c r="AA1471" s="1">
        <f t="shared" si="537"/>
        <v>-0.17440543601359004</v>
      </c>
      <c r="AB1471" s="1">
        <f t="shared" si="538"/>
        <v>-0.15951843491346884</v>
      </c>
      <c r="AD1471" s="2">
        <f t="shared" ca="1" si="522"/>
        <v>1</v>
      </c>
      <c r="AE1471" s="2">
        <f t="shared" ca="1" si="523"/>
        <v>1</v>
      </c>
      <c r="AF1471" s="2">
        <f t="shared" ca="1" si="524"/>
        <v>1</v>
      </c>
      <c r="AG1471" s="2">
        <f t="shared" ca="1" si="525"/>
        <v>1</v>
      </c>
      <c r="AH1471" s="2">
        <f t="shared" ca="1" si="526"/>
        <v>1</v>
      </c>
      <c r="AI1471" s="2">
        <f t="shared" ca="1" si="527"/>
        <v>1</v>
      </c>
      <c r="AJ1471" s="2">
        <f t="shared" ca="1" si="528"/>
        <v>1</v>
      </c>
      <c r="AK1471" s="2">
        <f t="shared" ca="1" si="529"/>
        <v>1</v>
      </c>
      <c r="AM1471">
        <f ca="1">+IF(COUNTIFS(AM$4:AM1470,1,$Q$4:$Q1470,$Q1471)=1,0,IF(U1471*AD1471&lt;$AO$1,1,0))</f>
        <v>0</v>
      </c>
      <c r="AN1471">
        <f ca="1">+IF(COUNTIFS(AN$4:AN1470,1,$Q$4:$Q1470,$Q1471)=1,0,IF(V1471*AE1471&lt;$AO$1,1,0))</f>
        <v>0</v>
      </c>
      <c r="AO1471">
        <f ca="1">+IF(COUNTIFS(AO$4:AO1470,1,$Q$4:$Q1470,$Q1471)=1,0,IF(W1471*AF1471&lt;$AO$1,1,0))</f>
        <v>0</v>
      </c>
      <c r="AP1471">
        <f ca="1">+IF(COUNTIFS(AP$4:AP1470,1,$Q$4:$Q1470,$Q1471)=1,0,IF(X1471*AG1471&lt;$AO$1,1,0))</f>
        <v>0</v>
      </c>
      <c r="AQ1471">
        <f ca="1">+IF(COUNTIFS(AQ$4:AQ1470,1,$Q$4:$Q1470,$Q1471)=1,0,IF(Y1471*AH1471&lt;$AO$1,1,0))</f>
        <v>0</v>
      </c>
      <c r="AR1471">
        <f ca="1">+IF(COUNTIFS(AR$4:AR1470,1,$Q$4:$Q1470,$Q1471)=1,0,IF(Z1471*AI1471&lt;$AO$1,1,0))</f>
        <v>0</v>
      </c>
      <c r="AS1471">
        <f ca="1">+IF(COUNTIFS(AS$4:AS1470,1,$Q$4:$Q1470,$Q1471)=1,0,IF(AA1471*AJ1471&lt;$AO$1,1,0))</f>
        <v>0</v>
      </c>
      <c r="AT1471">
        <f ca="1">+IF(COUNTIFS(AT$4:AT1470,1,$Q$4:$Q1470,$Q1471)=1,0,IF(AB1471*AK1471&lt;$AO$1,1,0))</f>
        <v>0</v>
      </c>
      <c r="AU1471">
        <f t="shared" ca="1" si="520"/>
        <v>0</v>
      </c>
      <c r="AW1471">
        <f ca="1">1*(COUNTIFS($Q$4:$Q1470,Q1471,AU$4:AU1470,1)&gt;0)</f>
        <v>1</v>
      </c>
      <c r="AX1471" t="str">
        <f t="shared" ca="1" si="530"/>
        <v/>
      </c>
    </row>
    <row r="1472" spans="2:50" x14ac:dyDescent="0.35">
      <c r="B1472">
        <f t="shared" si="521"/>
        <v>1469</v>
      </c>
      <c r="C1472" s="5">
        <f>AVERAGEIFS(TimeSeries!1470:1470,TimeSeries!$1:$1,"&lt;="&amp;C$3,TimeSeries!$1:$1,"&gt;="&amp;C$2)</f>
        <v>114.2</v>
      </c>
      <c r="D1472" s="5">
        <f>AVERAGEIFS(TimeSeries!1470:1470,TimeSeries!$1:$1,"&lt;="&amp;D$3,TimeSeries!$1:$1,"&gt;="&amp;D$2)</f>
        <v>118.7</v>
      </c>
      <c r="E1472" s="5">
        <f>AVERAGEIFS(TimeSeries!1470:1470,TimeSeries!$1:$1,"&lt;="&amp;E$3,TimeSeries!$1:$1,"&gt;="&amp;E$2)</f>
        <v>120.8</v>
      </c>
      <c r="F1472" s="5">
        <f>AVERAGEIFS(TimeSeries!1470:1470,TimeSeries!$1:$1,"&lt;="&amp;F$3,TimeSeries!$1:$1,"&gt;="&amp;F$2)</f>
        <v>121.3</v>
      </c>
      <c r="G1472" s="5">
        <f>AVERAGEIFS(TimeSeries!1470:1470,TimeSeries!$1:$1,"&lt;="&amp;G$3,TimeSeries!$1:$1,"&gt;="&amp;G$2)</f>
        <v>119.2</v>
      </c>
      <c r="H1472" s="5">
        <f>AVERAGEIFS(TimeSeries!1470:1470,TimeSeries!$1:$1,"&lt;="&amp;H$3,TimeSeries!$1:$1,"&gt;="&amp;H$2)</f>
        <v>111.7</v>
      </c>
      <c r="I1472" s="5">
        <f>AVERAGEIFS(TimeSeries!1470:1470,TimeSeries!$1:$1,"&lt;="&amp;I$3,TimeSeries!$1:$1,"&gt;="&amp;I$2)</f>
        <v>108.85</v>
      </c>
      <c r="J1472" s="5">
        <f>AVERAGEIFS(TimeSeries!1470:1470,TimeSeries!$1:$1,"&lt;="&amp;J$3,TimeSeries!$1:$1,"&gt;="&amp;J$2)</f>
        <v>111.7</v>
      </c>
      <c r="K1472" s="5">
        <f>+TimeSeries!I1470</f>
        <v>115.7625</v>
      </c>
      <c r="M1472">
        <f t="shared" si="539"/>
        <v>117.25</v>
      </c>
      <c r="N1472">
        <f t="shared" si="540"/>
        <v>123.93125000000001</v>
      </c>
      <c r="O1472">
        <f t="shared" si="519"/>
        <v>0</v>
      </c>
      <c r="P1472">
        <f t="shared" si="541"/>
        <v>0</v>
      </c>
      <c r="Q1472">
        <f>+INDEX(TimeSeries!$A:$ZZ,'TimeSeries - Formatted'!$B1472+1,'TimeSeries - Formatted'!K$1)</f>
        <v>54</v>
      </c>
      <c r="R1472">
        <f>SUM(O$4:O1472)</f>
        <v>71</v>
      </c>
      <c r="S1472">
        <f>SUM(P$4:P1472)</f>
        <v>72</v>
      </c>
      <c r="U1472" s="1">
        <f t="shared" si="531"/>
        <v>-0.19064493267186389</v>
      </c>
      <c r="V1472" s="1">
        <f t="shared" si="532"/>
        <v>-0.18335053319573436</v>
      </c>
      <c r="W1472" s="1">
        <f t="shared" si="533"/>
        <v>-0.18073923363852151</v>
      </c>
      <c r="X1472" s="1">
        <f t="shared" si="534"/>
        <v>-0.16603643863870743</v>
      </c>
      <c r="Y1472" s="1">
        <f t="shared" si="535"/>
        <v>-0.15220483641536264</v>
      </c>
      <c r="Z1472" s="1">
        <f t="shared" si="536"/>
        <v>-0.17013372956909356</v>
      </c>
      <c r="AA1472" s="1">
        <f t="shared" si="537"/>
        <v>-0.17818044545111356</v>
      </c>
      <c r="AB1472" s="1">
        <f t="shared" si="538"/>
        <v>-0.15951843491346884</v>
      </c>
      <c r="AD1472" s="2">
        <f t="shared" ca="1" si="522"/>
        <v>0</v>
      </c>
      <c r="AE1472" s="2">
        <f t="shared" ca="1" si="523"/>
        <v>0</v>
      </c>
      <c r="AF1472" s="2">
        <f t="shared" ca="1" si="524"/>
        <v>0</v>
      </c>
      <c r="AG1472" s="2">
        <f t="shared" ca="1" si="525"/>
        <v>0</v>
      </c>
      <c r="AH1472" s="2">
        <f t="shared" ca="1" si="526"/>
        <v>0</v>
      </c>
      <c r="AI1472" s="2">
        <f t="shared" ca="1" si="527"/>
        <v>0</v>
      </c>
      <c r="AJ1472" s="2">
        <f t="shared" ca="1" si="528"/>
        <v>0</v>
      </c>
      <c r="AK1472" s="2">
        <f t="shared" ca="1" si="529"/>
        <v>0</v>
      </c>
      <c r="AM1472">
        <f ca="1">+IF(COUNTIFS(AM$4:AM1471,1,$Q$4:$Q1471,$Q1472)=1,0,IF(U1472*AD1472&lt;$AO$1,1,0))</f>
        <v>0</v>
      </c>
      <c r="AN1472">
        <f ca="1">+IF(COUNTIFS(AN$4:AN1471,1,$Q$4:$Q1471,$Q1472)=1,0,IF(V1472*AE1472&lt;$AO$1,1,0))</f>
        <v>0</v>
      </c>
      <c r="AO1472">
        <f ca="1">+IF(COUNTIFS(AO$4:AO1471,1,$Q$4:$Q1471,$Q1472)=1,0,IF(W1472*AF1472&lt;$AO$1,1,0))</f>
        <v>0</v>
      </c>
      <c r="AP1472">
        <f ca="1">+IF(COUNTIFS(AP$4:AP1471,1,$Q$4:$Q1471,$Q1472)=1,0,IF(X1472*AG1472&lt;$AO$1,1,0))</f>
        <v>0</v>
      </c>
      <c r="AQ1472">
        <f ca="1">+IF(COUNTIFS(AQ$4:AQ1471,1,$Q$4:$Q1471,$Q1472)=1,0,IF(Y1472*AH1472&lt;$AO$1,1,0))</f>
        <v>0</v>
      </c>
      <c r="AR1472">
        <f ca="1">+IF(COUNTIFS(AR$4:AR1471,1,$Q$4:$Q1471,$Q1472)=1,0,IF(Z1472*AI1472&lt;$AO$1,1,0))</f>
        <v>0</v>
      </c>
      <c r="AS1472">
        <f ca="1">+IF(COUNTIFS(AS$4:AS1471,1,$Q$4:$Q1471,$Q1472)=1,0,IF(AA1472*AJ1472&lt;$AO$1,1,0))</f>
        <v>0</v>
      </c>
      <c r="AT1472">
        <f ca="1">+IF(COUNTIFS(AT$4:AT1471,1,$Q$4:$Q1471,$Q1472)=1,0,IF(AB1472*AK1472&lt;$AO$1,1,0))</f>
        <v>0</v>
      </c>
      <c r="AU1472">
        <f t="shared" ca="1" si="520"/>
        <v>0</v>
      </c>
      <c r="AW1472">
        <f>1*(COUNTIFS($Q$4:$Q1471,Q1472,AU$4:AU1471,1)&gt;0)</f>
        <v>0</v>
      </c>
      <c r="AX1472" t="str">
        <f t="shared" ca="1" si="530"/>
        <v/>
      </c>
    </row>
    <row r="1473" spans="2:50" x14ac:dyDescent="0.35">
      <c r="B1473">
        <f t="shared" si="521"/>
        <v>1470</v>
      </c>
      <c r="C1473" s="5">
        <f>AVERAGEIFS(TimeSeries!1471:1471,TimeSeries!$1:$1,"&lt;="&amp;C$3,TimeSeries!$1:$1,"&gt;="&amp;C$2)</f>
        <v>115.4</v>
      </c>
      <c r="D1473" s="5">
        <f>AVERAGEIFS(TimeSeries!1471:1471,TimeSeries!$1:$1,"&lt;="&amp;D$3,TimeSeries!$1:$1,"&gt;="&amp;D$2)</f>
        <v>119.9</v>
      </c>
      <c r="E1473" s="5">
        <f>AVERAGEIFS(TimeSeries!1471:1471,TimeSeries!$1:$1,"&lt;="&amp;E$3,TimeSeries!$1:$1,"&gt;="&amp;E$2)</f>
        <v>121.3</v>
      </c>
      <c r="F1473" s="5">
        <f>AVERAGEIFS(TimeSeries!1471:1471,TimeSeries!$1:$1,"&lt;="&amp;F$3,TimeSeries!$1:$1,"&gt;="&amp;F$2)</f>
        <v>121.3</v>
      </c>
      <c r="G1473" s="5">
        <f>AVERAGEIFS(TimeSeries!1471:1471,TimeSeries!$1:$1,"&lt;="&amp;G$3,TimeSeries!$1:$1,"&gt;="&amp;G$2)</f>
        <v>119.2</v>
      </c>
      <c r="H1473" s="5">
        <f>AVERAGEIFS(TimeSeries!1471:1471,TimeSeries!$1:$1,"&lt;="&amp;H$3,TimeSeries!$1:$1,"&gt;="&amp;H$2)</f>
        <v>111.7</v>
      </c>
      <c r="I1473" s="5">
        <f>AVERAGEIFS(TimeSeries!1471:1471,TimeSeries!$1:$1,"&lt;="&amp;I$3,TimeSeries!$1:$1,"&gt;="&amp;I$2)</f>
        <v>108.15</v>
      </c>
      <c r="J1473" s="5">
        <f>AVERAGEIFS(TimeSeries!1471:1471,TimeSeries!$1:$1,"&lt;="&amp;J$3,TimeSeries!$1:$1,"&gt;="&amp;J$2)</f>
        <v>110.3</v>
      </c>
      <c r="K1473" s="5">
        <f>+TimeSeries!I1471</f>
        <v>116.0125</v>
      </c>
      <c r="M1473">
        <f t="shared" si="539"/>
        <v>117.25</v>
      </c>
      <c r="N1473">
        <f t="shared" si="540"/>
        <v>123.93125000000001</v>
      </c>
      <c r="O1473">
        <f t="shared" si="519"/>
        <v>0</v>
      </c>
      <c r="P1473">
        <f t="shared" si="541"/>
        <v>0</v>
      </c>
      <c r="Q1473">
        <f>+INDEX(TimeSeries!$A:$ZZ,'TimeSeries - Formatted'!$B1473+1,'TimeSeries - Formatted'!K$1)</f>
        <v>54</v>
      </c>
      <c r="R1473">
        <f>SUM(O$4:O1473)</f>
        <v>71</v>
      </c>
      <c r="S1473">
        <f>SUM(P$4:P1473)</f>
        <v>72</v>
      </c>
      <c r="U1473" s="1">
        <f t="shared" si="531"/>
        <v>-0.18214032600992192</v>
      </c>
      <c r="V1473" s="1">
        <f t="shared" si="532"/>
        <v>-0.17509459924320603</v>
      </c>
      <c r="W1473" s="1">
        <f t="shared" si="533"/>
        <v>-0.17734825364530349</v>
      </c>
      <c r="X1473" s="1">
        <f t="shared" si="534"/>
        <v>-0.16603643863870743</v>
      </c>
      <c r="Y1473" s="1">
        <f t="shared" si="535"/>
        <v>-0.15220483641536264</v>
      </c>
      <c r="Z1473" s="1">
        <f t="shared" si="536"/>
        <v>-0.17013372956909356</v>
      </c>
      <c r="AA1473" s="1">
        <f t="shared" si="537"/>
        <v>-0.1834654586636465</v>
      </c>
      <c r="AB1473" s="1">
        <f t="shared" si="538"/>
        <v>-0.17005267118133938</v>
      </c>
      <c r="AD1473" s="2">
        <f t="shared" ca="1" si="522"/>
        <v>0</v>
      </c>
      <c r="AE1473" s="2">
        <f t="shared" ca="1" si="523"/>
        <v>0</v>
      </c>
      <c r="AF1473" s="2">
        <f t="shared" ca="1" si="524"/>
        <v>0</v>
      </c>
      <c r="AG1473" s="2">
        <f t="shared" ca="1" si="525"/>
        <v>0</v>
      </c>
      <c r="AH1473" s="2">
        <f t="shared" ca="1" si="526"/>
        <v>0</v>
      </c>
      <c r="AI1473" s="2">
        <f t="shared" ca="1" si="527"/>
        <v>0</v>
      </c>
      <c r="AJ1473" s="2">
        <f t="shared" ca="1" si="528"/>
        <v>0</v>
      </c>
      <c r="AK1473" s="2">
        <f t="shared" ca="1" si="529"/>
        <v>0</v>
      </c>
      <c r="AM1473">
        <f ca="1">+IF(COUNTIFS(AM$4:AM1472,1,$Q$4:$Q1472,$Q1473)=1,0,IF(U1473*AD1473&lt;$AO$1,1,0))</f>
        <v>0</v>
      </c>
      <c r="AN1473">
        <f ca="1">+IF(COUNTIFS(AN$4:AN1472,1,$Q$4:$Q1472,$Q1473)=1,0,IF(V1473*AE1473&lt;$AO$1,1,0))</f>
        <v>0</v>
      </c>
      <c r="AO1473">
        <f ca="1">+IF(COUNTIFS(AO$4:AO1472,1,$Q$4:$Q1472,$Q1473)=1,0,IF(W1473*AF1473&lt;$AO$1,1,0))</f>
        <v>0</v>
      </c>
      <c r="AP1473">
        <f ca="1">+IF(COUNTIFS(AP$4:AP1472,1,$Q$4:$Q1472,$Q1473)=1,0,IF(X1473*AG1473&lt;$AO$1,1,0))</f>
        <v>0</v>
      </c>
      <c r="AQ1473">
        <f ca="1">+IF(COUNTIFS(AQ$4:AQ1472,1,$Q$4:$Q1472,$Q1473)=1,0,IF(Y1473*AH1473&lt;$AO$1,1,0))</f>
        <v>0</v>
      </c>
      <c r="AR1473">
        <f ca="1">+IF(COUNTIFS(AR$4:AR1472,1,$Q$4:$Q1472,$Q1473)=1,0,IF(Z1473*AI1473&lt;$AO$1,1,0))</f>
        <v>0</v>
      </c>
      <c r="AS1473">
        <f ca="1">+IF(COUNTIFS(AS$4:AS1472,1,$Q$4:$Q1472,$Q1473)=1,0,IF(AA1473*AJ1473&lt;$AO$1,1,0))</f>
        <v>0</v>
      </c>
      <c r="AT1473">
        <f ca="1">+IF(COUNTIFS(AT$4:AT1472,1,$Q$4:$Q1472,$Q1473)=1,0,IF(AB1473*AK1473&lt;$AO$1,1,0))</f>
        <v>0</v>
      </c>
      <c r="AU1473">
        <f t="shared" ca="1" si="520"/>
        <v>0</v>
      </c>
      <c r="AW1473">
        <f ca="1">1*(COUNTIFS($Q$4:$Q1472,Q1473,AU$4:AU1472,1)&gt;0)</f>
        <v>0</v>
      </c>
      <c r="AX1473" t="str">
        <f t="shared" ca="1" si="530"/>
        <v/>
      </c>
    </row>
    <row r="1474" spans="2:50" x14ac:dyDescent="0.35">
      <c r="B1474">
        <f t="shared" si="521"/>
        <v>1471</v>
      </c>
      <c r="C1474" s="5">
        <f>AVERAGEIFS(TimeSeries!1472:1472,TimeSeries!$1:$1,"&lt;="&amp;C$3,TimeSeries!$1:$1,"&gt;="&amp;C$2)</f>
        <v>116.1</v>
      </c>
      <c r="D1474" s="5">
        <f>AVERAGEIFS(TimeSeries!1472:1472,TimeSeries!$1:$1,"&lt;="&amp;D$3,TimeSeries!$1:$1,"&gt;="&amp;D$2)</f>
        <v>121.1</v>
      </c>
      <c r="E1474" s="5">
        <f>AVERAGEIFS(TimeSeries!1472:1472,TimeSeries!$1:$1,"&lt;="&amp;E$3,TimeSeries!$1:$1,"&gt;="&amp;E$2)</f>
        <v>122.5</v>
      </c>
      <c r="F1474" s="5">
        <f>AVERAGEIFS(TimeSeries!1472:1472,TimeSeries!$1:$1,"&lt;="&amp;F$3,TimeSeries!$1:$1,"&gt;="&amp;F$2)</f>
        <v>122.5</v>
      </c>
      <c r="G1474" s="5">
        <f>AVERAGEIFS(TimeSeries!1472:1472,TimeSeries!$1:$1,"&lt;="&amp;G$3,TimeSeries!$1:$1,"&gt;="&amp;G$2)</f>
        <v>119.7</v>
      </c>
      <c r="H1474" s="5">
        <f>AVERAGEIFS(TimeSeries!1472:1472,TimeSeries!$1:$1,"&lt;="&amp;H$3,TimeSeries!$1:$1,"&gt;="&amp;H$2)</f>
        <v>111.7</v>
      </c>
      <c r="I1474" s="5">
        <f>AVERAGEIFS(TimeSeries!1472:1472,TimeSeries!$1:$1,"&lt;="&amp;I$3,TimeSeries!$1:$1,"&gt;="&amp;I$2)</f>
        <v>108.85</v>
      </c>
      <c r="J1474" s="5">
        <f>AVERAGEIFS(TimeSeries!1472:1472,TimeSeries!$1:$1,"&lt;="&amp;J$3,TimeSeries!$1:$1,"&gt;="&amp;J$2)</f>
        <v>111.7</v>
      </c>
      <c r="K1474" s="5">
        <f>+TimeSeries!I1472</f>
        <v>116.78749999999999</v>
      </c>
      <c r="M1474">
        <f t="shared" si="539"/>
        <v>117.25</v>
      </c>
      <c r="N1474">
        <f t="shared" si="540"/>
        <v>123.93125000000001</v>
      </c>
      <c r="O1474">
        <f t="shared" si="519"/>
        <v>0</v>
      </c>
      <c r="P1474">
        <f t="shared" si="541"/>
        <v>0</v>
      </c>
      <c r="Q1474">
        <f>+INDEX(TimeSeries!$A:$ZZ,'TimeSeries - Formatted'!$B1474+1,'TimeSeries - Formatted'!K$1)</f>
        <v>54</v>
      </c>
      <c r="R1474">
        <f>SUM(O$4:O1474)</f>
        <v>71</v>
      </c>
      <c r="S1474">
        <f>SUM(P$4:P1474)</f>
        <v>72</v>
      </c>
      <c r="U1474" s="1">
        <f t="shared" si="531"/>
        <v>-0.17717930545712257</v>
      </c>
      <c r="V1474" s="1">
        <f t="shared" si="532"/>
        <v>-0.1668386652906777</v>
      </c>
      <c r="W1474" s="1">
        <f t="shared" si="533"/>
        <v>-0.16920990166158012</v>
      </c>
      <c r="X1474" s="1">
        <f t="shared" si="534"/>
        <v>-0.15778618081815055</v>
      </c>
      <c r="Y1474" s="1">
        <f t="shared" si="535"/>
        <v>-0.14864864864864857</v>
      </c>
      <c r="Z1474" s="1">
        <f t="shared" si="536"/>
        <v>-0.17013372956909356</v>
      </c>
      <c r="AA1474" s="1">
        <f t="shared" si="537"/>
        <v>-0.17818044545111356</v>
      </c>
      <c r="AB1474" s="1">
        <f t="shared" si="538"/>
        <v>-0.15951843491346884</v>
      </c>
      <c r="AD1474" s="2">
        <f t="shared" ca="1" si="522"/>
        <v>0</v>
      </c>
      <c r="AE1474" s="2">
        <f t="shared" ca="1" si="523"/>
        <v>0</v>
      </c>
      <c r="AF1474" s="2">
        <f t="shared" ca="1" si="524"/>
        <v>0</v>
      </c>
      <c r="AG1474" s="2">
        <f t="shared" ca="1" si="525"/>
        <v>0</v>
      </c>
      <c r="AH1474" s="2">
        <f t="shared" ca="1" si="526"/>
        <v>0</v>
      </c>
      <c r="AI1474" s="2">
        <f t="shared" ca="1" si="527"/>
        <v>0</v>
      </c>
      <c r="AJ1474" s="2">
        <f t="shared" ca="1" si="528"/>
        <v>0</v>
      </c>
      <c r="AK1474" s="2">
        <f t="shared" ca="1" si="529"/>
        <v>0</v>
      </c>
      <c r="AM1474">
        <f ca="1">+IF(COUNTIFS(AM$4:AM1473,1,$Q$4:$Q1473,$Q1474)=1,0,IF(U1474*AD1474&lt;$AO$1,1,0))</f>
        <v>0</v>
      </c>
      <c r="AN1474">
        <f ca="1">+IF(COUNTIFS(AN$4:AN1473,1,$Q$4:$Q1473,$Q1474)=1,0,IF(V1474*AE1474&lt;$AO$1,1,0))</f>
        <v>0</v>
      </c>
      <c r="AO1474">
        <f ca="1">+IF(COUNTIFS(AO$4:AO1473,1,$Q$4:$Q1473,$Q1474)=1,0,IF(W1474*AF1474&lt;$AO$1,1,0))</f>
        <v>0</v>
      </c>
      <c r="AP1474">
        <f ca="1">+IF(COUNTIFS(AP$4:AP1473,1,$Q$4:$Q1473,$Q1474)=1,0,IF(X1474*AG1474&lt;$AO$1,1,0))</f>
        <v>0</v>
      </c>
      <c r="AQ1474">
        <f ca="1">+IF(COUNTIFS(AQ$4:AQ1473,1,$Q$4:$Q1473,$Q1474)=1,0,IF(Y1474*AH1474&lt;$AO$1,1,0))</f>
        <v>0</v>
      </c>
      <c r="AR1474">
        <f ca="1">+IF(COUNTIFS(AR$4:AR1473,1,$Q$4:$Q1473,$Q1474)=1,0,IF(Z1474*AI1474&lt;$AO$1,1,0))</f>
        <v>0</v>
      </c>
      <c r="AS1474">
        <f ca="1">+IF(COUNTIFS(AS$4:AS1473,1,$Q$4:$Q1473,$Q1474)=1,0,IF(AA1474*AJ1474&lt;$AO$1,1,0))</f>
        <v>0</v>
      </c>
      <c r="AT1474">
        <f ca="1">+IF(COUNTIFS(AT$4:AT1473,1,$Q$4:$Q1473,$Q1474)=1,0,IF(AB1474*AK1474&lt;$AO$1,1,0))</f>
        <v>0</v>
      </c>
      <c r="AU1474">
        <f t="shared" ca="1" si="520"/>
        <v>0</v>
      </c>
      <c r="AW1474">
        <f ca="1">1*(COUNTIFS($Q$4:$Q1473,Q1474,AU$4:AU1473,1)&gt;0)</f>
        <v>0</v>
      </c>
      <c r="AX1474" t="str">
        <f t="shared" ca="1" si="530"/>
        <v/>
      </c>
    </row>
    <row r="1475" spans="2:50" x14ac:dyDescent="0.35">
      <c r="B1475">
        <f t="shared" si="521"/>
        <v>1472</v>
      </c>
      <c r="C1475" s="5">
        <f>AVERAGEIFS(TimeSeries!1473:1473,TimeSeries!$1:$1,"&lt;="&amp;C$3,TimeSeries!$1:$1,"&gt;="&amp;C$2)</f>
        <v>117.8</v>
      </c>
      <c r="D1475" s="5">
        <f>AVERAGEIFS(TimeSeries!1473:1473,TimeSeries!$1:$1,"&lt;="&amp;D$3,TimeSeries!$1:$1,"&gt;="&amp;D$2)</f>
        <v>122.8</v>
      </c>
      <c r="E1475" s="5">
        <f>AVERAGEIFS(TimeSeries!1473:1473,TimeSeries!$1:$1,"&lt;="&amp;E$3,TimeSeries!$1:$1,"&gt;="&amp;E$2)</f>
        <v>124.25</v>
      </c>
      <c r="F1475" s="5">
        <f>AVERAGEIFS(TimeSeries!1473:1473,TimeSeries!$1:$1,"&lt;="&amp;F$3,TimeSeries!$1:$1,"&gt;="&amp;F$2)</f>
        <v>124.75</v>
      </c>
      <c r="G1475" s="5">
        <f>AVERAGEIFS(TimeSeries!1473:1473,TimeSeries!$1:$1,"&lt;="&amp;G$3,TimeSeries!$1:$1,"&gt;="&amp;G$2)</f>
        <v>120.5</v>
      </c>
      <c r="H1475" s="5">
        <f>AVERAGEIFS(TimeSeries!1473:1473,TimeSeries!$1:$1,"&lt;="&amp;H$3,TimeSeries!$1:$1,"&gt;="&amp;H$2)</f>
        <v>111.5</v>
      </c>
      <c r="I1475" s="5">
        <f>AVERAGEIFS(TimeSeries!1473:1473,TimeSeries!$1:$1,"&lt;="&amp;I$3,TimeSeries!$1:$1,"&gt;="&amp;I$2)</f>
        <v>108.65</v>
      </c>
      <c r="J1475" s="5">
        <f>AVERAGEIFS(TimeSeries!1473:1473,TimeSeries!$1:$1,"&lt;="&amp;J$3,TimeSeries!$1:$1,"&gt;="&amp;J$2)</f>
        <v>110.3</v>
      </c>
      <c r="K1475" s="5">
        <f>+TimeSeries!I1473</f>
        <v>117.80000000000001</v>
      </c>
      <c r="M1475">
        <f t="shared" si="539"/>
        <v>117.3625</v>
      </c>
      <c r="N1475">
        <f t="shared" si="540"/>
        <v>123.93125000000001</v>
      </c>
      <c r="O1475">
        <f t="shared" si="519"/>
        <v>0</v>
      </c>
      <c r="P1475">
        <f t="shared" si="541"/>
        <v>0</v>
      </c>
      <c r="Q1475">
        <f>+INDEX(TimeSeries!$A:$ZZ,'TimeSeries - Formatted'!$B1475+1,'TimeSeries - Formatted'!K$1)</f>
        <v>54</v>
      </c>
      <c r="R1475">
        <f>SUM(O$4:O1475)</f>
        <v>71</v>
      </c>
      <c r="S1475">
        <f>SUM(P$4:P1475)</f>
        <v>72</v>
      </c>
      <c r="U1475" s="1">
        <f t="shared" si="531"/>
        <v>-0.16513111268603831</v>
      </c>
      <c r="V1475" s="1">
        <f t="shared" si="532"/>
        <v>-0.15514275885792916</v>
      </c>
      <c r="W1475" s="1">
        <f t="shared" si="533"/>
        <v>-0.15734147168531698</v>
      </c>
      <c r="X1475" s="1">
        <f t="shared" si="534"/>
        <v>-0.14231694740460632</v>
      </c>
      <c r="Y1475" s="1">
        <f t="shared" si="535"/>
        <v>-0.14295874822190613</v>
      </c>
      <c r="Z1475" s="1">
        <f t="shared" si="536"/>
        <v>-0.17161961367013367</v>
      </c>
      <c r="AA1475" s="1">
        <f t="shared" si="537"/>
        <v>-0.17969044922612298</v>
      </c>
      <c r="AB1475" s="1">
        <f t="shared" si="538"/>
        <v>-0.17005267118133938</v>
      </c>
      <c r="AD1475" s="2">
        <f t="shared" ca="1" si="522"/>
        <v>0</v>
      </c>
      <c r="AE1475" s="2">
        <f t="shared" ca="1" si="523"/>
        <v>0</v>
      </c>
      <c r="AF1475" s="2">
        <f t="shared" ca="1" si="524"/>
        <v>0</v>
      </c>
      <c r="AG1475" s="2">
        <f t="shared" ca="1" si="525"/>
        <v>0</v>
      </c>
      <c r="AH1475" s="2">
        <f t="shared" ca="1" si="526"/>
        <v>0</v>
      </c>
      <c r="AI1475" s="2">
        <f t="shared" ca="1" si="527"/>
        <v>0</v>
      </c>
      <c r="AJ1475" s="2">
        <f t="shared" ca="1" si="528"/>
        <v>0</v>
      </c>
      <c r="AK1475" s="2">
        <f t="shared" ca="1" si="529"/>
        <v>0</v>
      </c>
      <c r="AM1475">
        <f ca="1">+IF(COUNTIFS(AM$4:AM1474,1,$Q$4:$Q1474,$Q1475)=1,0,IF(U1475*AD1475&lt;$AO$1,1,0))</f>
        <v>0</v>
      </c>
      <c r="AN1475">
        <f ca="1">+IF(COUNTIFS(AN$4:AN1474,1,$Q$4:$Q1474,$Q1475)=1,0,IF(V1475*AE1475&lt;$AO$1,1,0))</f>
        <v>0</v>
      </c>
      <c r="AO1475">
        <f ca="1">+IF(COUNTIFS(AO$4:AO1474,1,$Q$4:$Q1474,$Q1475)=1,0,IF(W1475*AF1475&lt;$AO$1,1,0))</f>
        <v>0</v>
      </c>
      <c r="AP1475">
        <f ca="1">+IF(COUNTIFS(AP$4:AP1474,1,$Q$4:$Q1474,$Q1475)=1,0,IF(X1475*AG1475&lt;$AO$1,1,0))</f>
        <v>0</v>
      </c>
      <c r="AQ1475">
        <f ca="1">+IF(COUNTIFS(AQ$4:AQ1474,1,$Q$4:$Q1474,$Q1475)=1,0,IF(Y1475*AH1475&lt;$AO$1,1,0))</f>
        <v>0</v>
      </c>
      <c r="AR1475">
        <f ca="1">+IF(COUNTIFS(AR$4:AR1474,1,$Q$4:$Q1474,$Q1475)=1,0,IF(Z1475*AI1475&lt;$AO$1,1,0))</f>
        <v>0</v>
      </c>
      <c r="AS1475">
        <f ca="1">+IF(COUNTIFS(AS$4:AS1474,1,$Q$4:$Q1474,$Q1475)=1,0,IF(AA1475*AJ1475&lt;$AO$1,1,0))</f>
        <v>0</v>
      </c>
      <c r="AT1475">
        <f ca="1">+IF(COUNTIFS(AT$4:AT1474,1,$Q$4:$Q1474,$Q1475)=1,0,IF(AB1475*AK1475&lt;$AO$1,1,0))</f>
        <v>0</v>
      </c>
      <c r="AU1475">
        <f t="shared" ca="1" si="520"/>
        <v>0</v>
      </c>
      <c r="AW1475">
        <f ca="1">1*(COUNTIFS($Q$4:$Q1474,Q1475,AU$4:AU1474,1)&gt;0)</f>
        <v>0</v>
      </c>
      <c r="AX1475" t="str">
        <f t="shared" ca="1" si="530"/>
        <v/>
      </c>
    </row>
    <row r="1476" spans="2:50" x14ac:dyDescent="0.35">
      <c r="B1476">
        <f t="shared" si="521"/>
        <v>1473</v>
      </c>
      <c r="C1476" s="5">
        <f>AVERAGEIFS(TimeSeries!1474:1474,TimeSeries!$1:$1,"&lt;="&amp;C$3,TimeSeries!$1:$1,"&gt;="&amp;C$2)</f>
        <v>120.75</v>
      </c>
      <c r="D1476" s="5">
        <f>AVERAGEIFS(TimeSeries!1474:1474,TimeSeries!$1:$1,"&lt;="&amp;D$3,TimeSeries!$1:$1,"&gt;="&amp;D$2)</f>
        <v>125.75</v>
      </c>
      <c r="E1476" s="5">
        <f>AVERAGEIFS(TimeSeries!1474:1474,TimeSeries!$1:$1,"&lt;="&amp;E$3,TimeSeries!$1:$1,"&gt;="&amp;E$2)</f>
        <v>127.15</v>
      </c>
      <c r="F1476" s="5">
        <f>AVERAGEIFS(TimeSeries!1474:1474,TimeSeries!$1:$1,"&lt;="&amp;F$3,TimeSeries!$1:$1,"&gt;="&amp;F$2)</f>
        <v>127.15</v>
      </c>
      <c r="G1476" s="5">
        <f>AVERAGEIFS(TimeSeries!1474:1474,TimeSeries!$1:$1,"&lt;="&amp;G$3,TimeSeries!$1:$1,"&gt;="&amp;G$2)</f>
        <v>121.5</v>
      </c>
      <c r="H1476" s="5">
        <f>AVERAGEIFS(TimeSeries!1474:1474,TimeSeries!$1:$1,"&lt;="&amp;H$3,TimeSeries!$1:$1,"&gt;="&amp;H$2)</f>
        <v>112.5</v>
      </c>
      <c r="I1476" s="5">
        <f>AVERAGEIFS(TimeSeries!1474:1474,TimeSeries!$1:$1,"&lt;="&amp;I$3,TimeSeries!$1:$1,"&gt;="&amp;I$2)</f>
        <v>110.35</v>
      </c>
      <c r="J1476" s="5">
        <f>AVERAGEIFS(TimeSeries!1474:1474,TimeSeries!$1:$1,"&lt;="&amp;J$3,TimeSeries!$1:$1,"&gt;="&amp;J$2)</f>
        <v>111.7</v>
      </c>
      <c r="K1476" s="5">
        <f>+TimeSeries!I1474</f>
        <v>119.9375</v>
      </c>
      <c r="M1476">
        <f t="shared" si="539"/>
        <v>117.4375</v>
      </c>
      <c r="N1476">
        <f t="shared" si="540"/>
        <v>123.93125000000001</v>
      </c>
      <c r="O1476">
        <f t="shared" ref="O1476:O1539" si="542">1*(AVERAGE(K1474:K1476)&gt;M1476)*(AVERAGE(K1471:K1473)&lt;M1476)*(SUM(O1465:O1475)=0)</f>
        <v>1</v>
      </c>
      <c r="P1476">
        <f t="shared" si="541"/>
        <v>0</v>
      </c>
      <c r="Q1476">
        <f>+INDEX(TimeSeries!$A:$ZZ,'TimeSeries - Formatted'!$B1476+1,'TimeSeries - Formatted'!K$1)</f>
        <v>54</v>
      </c>
      <c r="R1476">
        <f>SUM(O$4:O1476)</f>
        <v>72</v>
      </c>
      <c r="S1476">
        <f>SUM(P$4:P1476)</f>
        <v>72</v>
      </c>
      <c r="U1476" s="1">
        <f t="shared" si="531"/>
        <v>-0.14422395464209781</v>
      </c>
      <c r="V1476" s="1">
        <f t="shared" si="532"/>
        <v>-0.10242683797287644</v>
      </c>
      <c r="W1476" s="1">
        <f t="shared" si="533"/>
        <v>-8.7876614060258262E-2</v>
      </c>
      <c r="X1476" s="1">
        <f t="shared" si="534"/>
        <v>-0.11331938633193861</v>
      </c>
      <c r="Y1476" s="1">
        <f t="shared" si="535"/>
        <v>-0.13584637268847788</v>
      </c>
      <c r="Z1476" s="1">
        <f t="shared" si="536"/>
        <v>-0.16419019316493311</v>
      </c>
      <c r="AA1476" s="1">
        <f t="shared" si="537"/>
        <v>-0.16685541713854279</v>
      </c>
      <c r="AB1476" s="1">
        <f t="shared" si="538"/>
        <v>-0.15951843491346884</v>
      </c>
      <c r="AD1476" s="2">
        <f t="shared" ca="1" si="522"/>
        <v>0</v>
      </c>
      <c r="AE1476" s="2">
        <f t="shared" ca="1" si="523"/>
        <v>0</v>
      </c>
      <c r="AF1476" s="2">
        <f t="shared" ca="1" si="524"/>
        <v>0</v>
      </c>
      <c r="AG1476" s="2">
        <f t="shared" ca="1" si="525"/>
        <v>0</v>
      </c>
      <c r="AH1476" s="2">
        <f t="shared" ca="1" si="526"/>
        <v>0</v>
      </c>
      <c r="AI1476" s="2">
        <f t="shared" ca="1" si="527"/>
        <v>0</v>
      </c>
      <c r="AJ1476" s="2">
        <f t="shared" ca="1" si="528"/>
        <v>0</v>
      </c>
      <c r="AK1476" s="2">
        <f t="shared" ca="1" si="529"/>
        <v>0</v>
      </c>
      <c r="AM1476">
        <f ca="1">+IF(COUNTIFS(AM$4:AM1475,1,$Q$4:$Q1475,$Q1476)=1,0,IF(U1476*AD1476&lt;$AO$1,1,0))</f>
        <v>0</v>
      </c>
      <c r="AN1476">
        <f ca="1">+IF(COUNTIFS(AN$4:AN1475,1,$Q$4:$Q1475,$Q1476)=1,0,IF(V1476*AE1476&lt;$AO$1,1,0))</f>
        <v>0</v>
      </c>
      <c r="AO1476">
        <f ca="1">+IF(COUNTIFS(AO$4:AO1475,1,$Q$4:$Q1475,$Q1476)=1,0,IF(W1476*AF1476&lt;$AO$1,1,0))</f>
        <v>0</v>
      </c>
      <c r="AP1476">
        <f ca="1">+IF(COUNTIFS(AP$4:AP1475,1,$Q$4:$Q1475,$Q1476)=1,0,IF(X1476*AG1476&lt;$AO$1,1,0))</f>
        <v>0</v>
      </c>
      <c r="AQ1476">
        <f ca="1">+IF(COUNTIFS(AQ$4:AQ1475,1,$Q$4:$Q1475,$Q1476)=1,0,IF(Y1476*AH1476&lt;$AO$1,1,0))</f>
        <v>0</v>
      </c>
      <c r="AR1476">
        <f ca="1">+IF(COUNTIFS(AR$4:AR1475,1,$Q$4:$Q1475,$Q1476)=1,0,IF(Z1476*AI1476&lt;$AO$1,1,0))</f>
        <v>0</v>
      </c>
      <c r="AS1476">
        <f ca="1">+IF(COUNTIFS(AS$4:AS1475,1,$Q$4:$Q1475,$Q1476)=1,0,IF(AA1476*AJ1476&lt;$AO$1,1,0))</f>
        <v>0</v>
      </c>
      <c r="AT1476">
        <f ca="1">+IF(COUNTIFS(AT$4:AT1475,1,$Q$4:$Q1475,$Q1476)=1,0,IF(AB1476*AK1476&lt;$AO$1,1,0))</f>
        <v>0</v>
      </c>
      <c r="AU1476">
        <f t="shared" ca="1" si="520"/>
        <v>0</v>
      </c>
      <c r="AW1476">
        <f ca="1">1*(COUNTIFS($Q$4:$Q1475,Q1476,AU$4:AU1475,1)&gt;0)</f>
        <v>0</v>
      </c>
      <c r="AX1476" t="str">
        <f t="shared" ca="1" si="530"/>
        <v/>
      </c>
    </row>
    <row r="1477" spans="2:50" x14ac:dyDescent="0.35">
      <c r="B1477">
        <f t="shared" si="521"/>
        <v>1474</v>
      </c>
      <c r="C1477" s="5">
        <f>AVERAGEIFS(TimeSeries!1475:1475,TimeSeries!$1:$1,"&lt;="&amp;C$3,TimeSeries!$1:$1,"&gt;="&amp;C$2)</f>
        <v>123.65</v>
      </c>
      <c r="D1477" s="5">
        <f>AVERAGEIFS(TimeSeries!1475:1475,TimeSeries!$1:$1,"&lt;="&amp;D$3,TimeSeries!$1:$1,"&gt;="&amp;D$2)</f>
        <v>128.15</v>
      </c>
      <c r="E1477" s="5">
        <f>AVERAGEIFS(TimeSeries!1475:1475,TimeSeries!$1:$1,"&lt;="&amp;E$3,TimeSeries!$1:$1,"&gt;="&amp;E$2)</f>
        <v>129.55000000000001</v>
      </c>
      <c r="F1477" s="5">
        <f>AVERAGEIFS(TimeSeries!1475:1475,TimeSeries!$1:$1,"&lt;="&amp;F$3,TimeSeries!$1:$1,"&gt;="&amp;F$2)</f>
        <v>132.55000000000001</v>
      </c>
      <c r="G1477" s="5">
        <f>AVERAGEIFS(TimeSeries!1475:1475,TimeSeries!$1:$1,"&lt;="&amp;G$3,TimeSeries!$1:$1,"&gt;="&amp;G$2)</f>
        <v>129</v>
      </c>
      <c r="H1477" s="5">
        <f>AVERAGEIFS(TimeSeries!1475:1475,TimeSeries!$1:$1,"&lt;="&amp;H$3,TimeSeries!$1:$1,"&gt;="&amp;H$2)</f>
        <v>117</v>
      </c>
      <c r="I1477" s="5">
        <f>AVERAGEIFS(TimeSeries!1475:1475,TimeSeries!$1:$1,"&lt;="&amp;I$3,TimeSeries!$1:$1,"&gt;="&amp;I$2)</f>
        <v>114.2</v>
      </c>
      <c r="J1477" s="5">
        <f>AVERAGEIFS(TimeSeries!1475:1475,TimeSeries!$1:$1,"&lt;="&amp;J$3,TimeSeries!$1:$1,"&gt;="&amp;J$2)</f>
        <v>117.4</v>
      </c>
      <c r="K1477" s="5">
        <f>+TimeSeries!I1475</f>
        <v>124.1</v>
      </c>
      <c r="M1477">
        <f t="shared" si="539"/>
        <v>117.4375</v>
      </c>
      <c r="N1477">
        <f t="shared" si="540"/>
        <v>124.3125</v>
      </c>
      <c r="O1477">
        <f t="shared" si="542"/>
        <v>0</v>
      </c>
      <c r="P1477">
        <f t="shared" si="541"/>
        <v>0</v>
      </c>
      <c r="Q1477">
        <f>+INDEX(TimeSeries!$A:$ZZ,'TimeSeries - Formatted'!$B1477+1,'TimeSeries - Formatted'!K$1)</f>
        <v>54</v>
      </c>
      <c r="R1477">
        <f>SUM(O$4:O1477)</f>
        <v>72</v>
      </c>
      <c r="S1477">
        <f>SUM(P$4:P1477)</f>
        <v>72</v>
      </c>
      <c r="U1477" s="1">
        <f t="shared" si="531"/>
        <v>-7.343574372424122E-2</v>
      </c>
      <c r="V1477" s="1">
        <f t="shared" si="532"/>
        <v>-1.0042487446890513E-2</v>
      </c>
      <c r="W1477" s="1">
        <f t="shared" si="533"/>
        <v>7.7249903437648371E-4</v>
      </c>
      <c r="X1477" s="1">
        <f t="shared" si="534"/>
        <v>-1.4131647452584439E-2</v>
      </c>
      <c r="Y1477" s="1">
        <f t="shared" si="535"/>
        <v>-4.585798816568043E-2</v>
      </c>
      <c r="Z1477" s="1">
        <f t="shared" si="536"/>
        <v>-0.11831198191409187</v>
      </c>
      <c r="AA1477" s="1">
        <f t="shared" si="537"/>
        <v>-0.11575687185443284</v>
      </c>
      <c r="AB1477" s="1">
        <f t="shared" si="538"/>
        <v>-7.7769049489395115E-2</v>
      </c>
      <c r="AD1477" s="2">
        <f t="shared" ca="1" si="522"/>
        <v>0</v>
      </c>
      <c r="AE1477" s="2">
        <f t="shared" ca="1" si="523"/>
        <v>0</v>
      </c>
      <c r="AF1477" s="2">
        <f t="shared" ca="1" si="524"/>
        <v>0</v>
      </c>
      <c r="AG1477" s="2">
        <f t="shared" ca="1" si="525"/>
        <v>0</v>
      </c>
      <c r="AH1477" s="2">
        <f t="shared" ca="1" si="526"/>
        <v>0</v>
      </c>
      <c r="AI1477" s="2">
        <f t="shared" ca="1" si="527"/>
        <v>0</v>
      </c>
      <c r="AJ1477" s="2">
        <f t="shared" ca="1" si="528"/>
        <v>0</v>
      </c>
      <c r="AK1477" s="2">
        <f t="shared" ca="1" si="529"/>
        <v>0</v>
      </c>
      <c r="AM1477">
        <f ca="1">+IF(COUNTIFS(AM$4:AM1476,1,$Q$4:$Q1476,$Q1477)=1,0,IF(U1477*AD1477&lt;$AO$1,1,0))</f>
        <v>0</v>
      </c>
      <c r="AN1477">
        <f ca="1">+IF(COUNTIFS(AN$4:AN1476,1,$Q$4:$Q1476,$Q1477)=1,0,IF(V1477*AE1477&lt;$AO$1,1,0))</f>
        <v>0</v>
      </c>
      <c r="AO1477">
        <f ca="1">+IF(COUNTIFS(AO$4:AO1476,1,$Q$4:$Q1476,$Q1477)=1,0,IF(W1477*AF1477&lt;$AO$1,1,0))</f>
        <v>0</v>
      </c>
      <c r="AP1477">
        <f ca="1">+IF(COUNTIFS(AP$4:AP1476,1,$Q$4:$Q1476,$Q1477)=1,0,IF(X1477*AG1477&lt;$AO$1,1,0))</f>
        <v>0</v>
      </c>
      <c r="AQ1477">
        <f ca="1">+IF(COUNTIFS(AQ$4:AQ1476,1,$Q$4:$Q1476,$Q1477)=1,0,IF(Y1477*AH1477&lt;$AO$1,1,0))</f>
        <v>0</v>
      </c>
      <c r="AR1477">
        <f ca="1">+IF(COUNTIFS(AR$4:AR1476,1,$Q$4:$Q1476,$Q1477)=1,0,IF(Z1477*AI1477&lt;$AO$1,1,0))</f>
        <v>0</v>
      </c>
      <c r="AS1477">
        <f ca="1">+IF(COUNTIFS(AS$4:AS1476,1,$Q$4:$Q1476,$Q1477)=1,0,IF(AA1477*AJ1477&lt;$AO$1,1,0))</f>
        <v>0</v>
      </c>
      <c r="AT1477">
        <f ca="1">+IF(COUNTIFS(AT$4:AT1476,1,$Q$4:$Q1476,$Q1477)=1,0,IF(AB1477*AK1477&lt;$AO$1,1,0))</f>
        <v>0</v>
      </c>
      <c r="AU1477">
        <f t="shared" ref="AU1477:AU1540" ca="1" si="543">1*(SUM(AM1477:AT1477)&gt;0)</f>
        <v>0</v>
      </c>
      <c r="AW1477">
        <f ca="1">1*(COUNTIFS($Q$4:$Q1476,Q1477,AU$4:AU1476,1)&gt;0)</f>
        <v>0</v>
      </c>
      <c r="AX1477" t="str">
        <f t="shared" ca="1" si="530"/>
        <v/>
      </c>
    </row>
    <row r="1478" spans="2:50" x14ac:dyDescent="0.35">
      <c r="B1478">
        <f t="shared" ref="B1478:B1541" si="544">+B1477+1</f>
        <v>1475</v>
      </c>
      <c r="C1478" s="5">
        <f>AVERAGEIFS(TimeSeries!1476:1476,TimeSeries!$1:$1,"&lt;="&amp;C$3,TimeSeries!$1:$1,"&gt;="&amp;C$2)</f>
        <v>127.25</v>
      </c>
      <c r="D1478" s="5">
        <f>AVERAGEIFS(TimeSeries!1476:1476,TimeSeries!$1:$1,"&lt;="&amp;D$3,TimeSeries!$1:$1,"&gt;="&amp;D$2)</f>
        <v>131.25</v>
      </c>
      <c r="E1478" s="5">
        <f>AVERAGEIFS(TimeSeries!1476:1476,TimeSeries!$1:$1,"&lt;="&amp;E$3,TimeSeries!$1:$1,"&gt;="&amp;E$2)</f>
        <v>131.25</v>
      </c>
      <c r="F1478" s="5">
        <f>AVERAGEIFS(TimeSeries!1476:1476,TimeSeries!$1:$1,"&lt;="&amp;F$3,TimeSeries!$1:$1,"&gt;="&amp;F$2)</f>
        <v>133.75</v>
      </c>
      <c r="G1478" s="5">
        <f>AVERAGEIFS(TimeSeries!1476:1476,TimeSeries!$1:$1,"&lt;="&amp;G$3,TimeSeries!$1:$1,"&gt;="&amp;G$2)</f>
        <v>129.5</v>
      </c>
      <c r="H1478" s="5">
        <f>AVERAGEIFS(TimeSeries!1476:1476,TimeSeries!$1:$1,"&lt;="&amp;H$3,TimeSeries!$1:$1,"&gt;="&amp;H$2)</f>
        <v>118.5</v>
      </c>
      <c r="I1478" s="5">
        <f>AVERAGEIFS(TimeSeries!1476:1476,TimeSeries!$1:$1,"&lt;="&amp;I$3,TimeSeries!$1:$1,"&gt;="&amp;I$2)</f>
        <v>115.7</v>
      </c>
      <c r="J1478" s="5">
        <f>AVERAGEIFS(TimeSeries!1476:1476,TimeSeries!$1:$1,"&lt;="&amp;J$3,TimeSeries!$1:$1,"&gt;="&amp;J$2)</f>
        <v>117.4</v>
      </c>
      <c r="K1478" s="5">
        <f>+TimeSeries!I1476</f>
        <v>125.925</v>
      </c>
      <c r="M1478">
        <f t="shared" si="539"/>
        <v>117.4375</v>
      </c>
      <c r="N1478">
        <f t="shared" si="540"/>
        <v>124.95</v>
      </c>
      <c r="O1478">
        <f t="shared" si="542"/>
        <v>0</v>
      </c>
      <c r="P1478">
        <f t="shared" si="541"/>
        <v>1</v>
      </c>
      <c r="Q1478">
        <f>+INDEX(TimeSeries!$A:$ZZ,'TimeSeries - Formatted'!$B1478+1,'TimeSeries - Formatted'!K$1)</f>
        <v>54</v>
      </c>
      <c r="R1478">
        <f>SUM(O$4:O1478)</f>
        <v>72</v>
      </c>
      <c r="S1478">
        <f>SUM(P$4:P1478)</f>
        <v>73</v>
      </c>
      <c r="U1478" s="1">
        <f t="shared" si="531"/>
        <v>2.9114435907804159E-2</v>
      </c>
      <c r="V1478" s="1">
        <f t="shared" si="532"/>
        <v>2.4190401872805189E-2</v>
      </c>
      <c r="W1478" s="1">
        <f t="shared" si="533"/>
        <v>1.3122346584330202E-2</v>
      </c>
      <c r="X1478" s="1">
        <f t="shared" si="534"/>
        <v>9.0531874764239184E-3</v>
      </c>
      <c r="Y1478" s="1">
        <f t="shared" si="535"/>
        <v>3.8759689922480689E-3</v>
      </c>
      <c r="Z1478" s="1">
        <f t="shared" si="536"/>
        <v>-4.781036560867824E-2</v>
      </c>
      <c r="AA1478" s="1">
        <f t="shared" si="537"/>
        <v>-4.8519736842105199E-2</v>
      </c>
      <c r="AB1478" s="1">
        <f t="shared" si="538"/>
        <v>-2.3294509151414289E-2</v>
      </c>
      <c r="AD1478" s="2">
        <f t="shared" ca="1" si="522"/>
        <v>0</v>
      </c>
      <c r="AE1478" s="2">
        <f t="shared" ca="1" si="523"/>
        <v>0</v>
      </c>
      <c r="AF1478" s="2">
        <f t="shared" ca="1" si="524"/>
        <v>1</v>
      </c>
      <c r="AG1478" s="2">
        <f t="shared" ca="1" si="525"/>
        <v>0</v>
      </c>
      <c r="AH1478" s="2">
        <f t="shared" ca="1" si="526"/>
        <v>0</v>
      </c>
      <c r="AI1478" s="2">
        <f t="shared" ca="1" si="527"/>
        <v>0</v>
      </c>
      <c r="AJ1478" s="2">
        <f t="shared" ca="1" si="528"/>
        <v>0</v>
      </c>
      <c r="AK1478" s="2">
        <f t="shared" ca="1" si="529"/>
        <v>0</v>
      </c>
      <c r="AM1478">
        <f ca="1">+IF(COUNTIFS(AM$4:AM1477,1,$Q$4:$Q1477,$Q1478)=1,0,IF(U1478*AD1478&lt;$AO$1,1,0))</f>
        <v>0</v>
      </c>
      <c r="AN1478">
        <f ca="1">+IF(COUNTIFS(AN$4:AN1477,1,$Q$4:$Q1477,$Q1478)=1,0,IF(V1478*AE1478&lt;$AO$1,1,0))</f>
        <v>0</v>
      </c>
      <c r="AO1478">
        <f ca="1">+IF(COUNTIFS(AO$4:AO1477,1,$Q$4:$Q1477,$Q1478)=1,0,IF(W1478*AF1478&lt;$AO$1,1,0))</f>
        <v>0</v>
      </c>
      <c r="AP1478">
        <f ca="1">+IF(COUNTIFS(AP$4:AP1477,1,$Q$4:$Q1477,$Q1478)=1,0,IF(X1478*AG1478&lt;$AO$1,1,0))</f>
        <v>0</v>
      </c>
      <c r="AQ1478">
        <f ca="1">+IF(COUNTIFS(AQ$4:AQ1477,1,$Q$4:$Q1477,$Q1478)=1,0,IF(Y1478*AH1478&lt;$AO$1,1,0))</f>
        <v>0</v>
      </c>
      <c r="AR1478">
        <f ca="1">+IF(COUNTIFS(AR$4:AR1477,1,$Q$4:$Q1477,$Q1478)=1,0,IF(Z1478*AI1478&lt;$AO$1,1,0))</f>
        <v>0</v>
      </c>
      <c r="AS1478">
        <f ca="1">+IF(COUNTIFS(AS$4:AS1477,1,$Q$4:$Q1477,$Q1478)=1,0,IF(AA1478*AJ1478&lt;$AO$1,1,0))</f>
        <v>0</v>
      </c>
      <c r="AT1478">
        <f ca="1">+IF(COUNTIFS(AT$4:AT1477,1,$Q$4:$Q1477,$Q1478)=1,0,IF(AB1478*AK1478&lt;$AO$1,1,0))</f>
        <v>0</v>
      </c>
      <c r="AU1478">
        <f t="shared" ca="1" si="543"/>
        <v>0</v>
      </c>
      <c r="AW1478">
        <f ca="1">1*(COUNTIFS($Q$4:$Q1477,Q1478,AU$4:AU1477,1)&gt;0)</f>
        <v>0</v>
      </c>
      <c r="AX1478" t="str">
        <f t="shared" ca="1" si="530"/>
        <v/>
      </c>
    </row>
    <row r="1479" spans="2:50" x14ac:dyDescent="0.35">
      <c r="B1479">
        <f t="shared" si="544"/>
        <v>1476</v>
      </c>
      <c r="C1479" s="5">
        <f>AVERAGEIFS(TimeSeries!1477:1477,TimeSeries!$1:$1,"&lt;="&amp;C$3,TimeSeries!$1:$1,"&gt;="&amp;C$2)</f>
        <v>130.19999999999999</v>
      </c>
      <c r="D1479" s="5">
        <f>AVERAGEIFS(TimeSeries!1477:1477,TimeSeries!$1:$1,"&lt;="&amp;D$3,TimeSeries!$1:$1,"&gt;="&amp;D$2)</f>
        <v>133.69999999999999</v>
      </c>
      <c r="E1479" s="5">
        <f>AVERAGEIFS(TimeSeries!1477:1477,TimeSeries!$1:$1,"&lt;="&amp;E$3,TimeSeries!$1:$1,"&gt;="&amp;E$2)</f>
        <v>133.69999999999999</v>
      </c>
      <c r="F1479" s="5">
        <f>AVERAGEIFS(TimeSeries!1477:1477,TimeSeries!$1:$1,"&lt;="&amp;F$3,TimeSeries!$1:$1,"&gt;="&amp;F$2)</f>
        <v>134.69999999999999</v>
      </c>
      <c r="G1479" s="5">
        <f>AVERAGEIFS(TimeSeries!1477:1477,TimeSeries!$1:$1,"&lt;="&amp;G$3,TimeSeries!$1:$1,"&gt;="&amp;G$2)</f>
        <v>129.75</v>
      </c>
      <c r="H1479" s="5">
        <f>AVERAGEIFS(TimeSeries!1477:1477,TimeSeries!$1:$1,"&lt;="&amp;H$3,TimeSeries!$1:$1,"&gt;="&amp;H$2)</f>
        <v>120.75</v>
      </c>
      <c r="I1479" s="5">
        <f>AVERAGEIFS(TimeSeries!1477:1477,TimeSeries!$1:$1,"&lt;="&amp;I$3,TimeSeries!$1:$1,"&gt;="&amp;I$2)</f>
        <v>117.9</v>
      </c>
      <c r="J1479" s="5">
        <f>AVERAGEIFS(TimeSeries!1477:1477,TimeSeries!$1:$1,"&lt;="&amp;J$3,TimeSeries!$1:$1,"&gt;="&amp;J$2)</f>
        <v>118.8</v>
      </c>
      <c r="K1479" s="5">
        <f>+TimeSeries!I1477</f>
        <v>127.88749999999999</v>
      </c>
      <c r="M1479">
        <f t="shared" si="539"/>
        <v>117.4375</v>
      </c>
      <c r="N1479">
        <f t="shared" si="540"/>
        <v>125.22499999999999</v>
      </c>
      <c r="O1479">
        <f t="shared" si="542"/>
        <v>0</v>
      </c>
      <c r="P1479">
        <f t="shared" si="541"/>
        <v>0</v>
      </c>
      <c r="Q1479">
        <f>+INDEX(TimeSeries!$A:$ZZ,'TimeSeries - Formatted'!$B1479+1,'TimeSeries - Formatted'!K$1)</f>
        <v>54</v>
      </c>
      <c r="R1479">
        <f>SUM(O$4:O1479)</f>
        <v>72</v>
      </c>
      <c r="S1479">
        <f>SUM(P$4:P1479)</f>
        <v>73</v>
      </c>
      <c r="U1479" s="1">
        <f t="shared" si="531"/>
        <v>2.3182711198428185E-2</v>
      </c>
      <c r="V1479" s="1">
        <f t="shared" si="532"/>
        <v>1.8666666666666609E-2</v>
      </c>
      <c r="W1479" s="1">
        <f t="shared" si="533"/>
        <v>1.8666666666666609E-2</v>
      </c>
      <c r="X1479" s="1">
        <f t="shared" si="534"/>
        <v>7.1028037383176201E-3</v>
      </c>
      <c r="Y1479" s="1">
        <f t="shared" si="535"/>
        <v>1.9305019305020377E-3</v>
      </c>
      <c r="Z1479" s="1">
        <f t="shared" si="536"/>
        <v>1.8987341772152E-2</v>
      </c>
      <c r="AA1479" s="1">
        <f t="shared" si="537"/>
        <v>1.9014693171996555E-2</v>
      </c>
      <c r="AB1479" s="1">
        <f t="shared" si="538"/>
        <v>0</v>
      </c>
      <c r="AD1479" s="2">
        <f t="shared" ca="1" si="522"/>
        <v>1</v>
      </c>
      <c r="AE1479" s="2">
        <f t="shared" ca="1" si="523"/>
        <v>1</v>
      </c>
      <c r="AF1479" s="2">
        <f t="shared" ca="1" si="524"/>
        <v>1</v>
      </c>
      <c r="AG1479" s="2">
        <f t="shared" ca="1" si="525"/>
        <v>1</v>
      </c>
      <c r="AH1479" s="2">
        <f t="shared" ca="1" si="526"/>
        <v>1</v>
      </c>
      <c r="AI1479" s="2">
        <f t="shared" ca="1" si="527"/>
        <v>0</v>
      </c>
      <c r="AJ1479" s="2">
        <f t="shared" ca="1" si="528"/>
        <v>0</v>
      </c>
      <c r="AK1479" s="2">
        <f t="shared" ca="1" si="529"/>
        <v>0</v>
      </c>
      <c r="AM1479">
        <f ca="1">+IF(COUNTIFS(AM$4:AM1478,1,$Q$4:$Q1478,$Q1479)=1,0,IF(U1479*AD1479&lt;$AO$1,1,0))</f>
        <v>0</v>
      </c>
      <c r="AN1479">
        <f ca="1">+IF(COUNTIFS(AN$4:AN1478,1,$Q$4:$Q1478,$Q1479)=1,0,IF(V1479*AE1479&lt;$AO$1,1,0))</f>
        <v>0</v>
      </c>
      <c r="AO1479">
        <f ca="1">+IF(COUNTIFS(AO$4:AO1478,1,$Q$4:$Q1478,$Q1479)=1,0,IF(W1479*AF1479&lt;$AO$1,1,0))</f>
        <v>0</v>
      </c>
      <c r="AP1479">
        <f ca="1">+IF(COUNTIFS(AP$4:AP1478,1,$Q$4:$Q1478,$Q1479)=1,0,IF(X1479*AG1479&lt;$AO$1,1,0))</f>
        <v>0</v>
      </c>
      <c r="AQ1479">
        <f ca="1">+IF(COUNTIFS(AQ$4:AQ1478,1,$Q$4:$Q1478,$Q1479)=1,0,IF(Y1479*AH1479&lt;$AO$1,1,0))</f>
        <v>0</v>
      </c>
      <c r="AR1479">
        <f ca="1">+IF(COUNTIFS(AR$4:AR1478,1,$Q$4:$Q1478,$Q1479)=1,0,IF(Z1479*AI1479&lt;$AO$1,1,0))</f>
        <v>0</v>
      </c>
      <c r="AS1479">
        <f ca="1">+IF(COUNTIFS(AS$4:AS1478,1,$Q$4:$Q1478,$Q1479)=1,0,IF(AA1479*AJ1479&lt;$AO$1,1,0))</f>
        <v>0</v>
      </c>
      <c r="AT1479">
        <f ca="1">+IF(COUNTIFS(AT$4:AT1478,1,$Q$4:$Q1478,$Q1479)=1,0,IF(AB1479*AK1479&lt;$AO$1,1,0))</f>
        <v>0</v>
      </c>
      <c r="AU1479">
        <f t="shared" ca="1" si="543"/>
        <v>0</v>
      </c>
      <c r="AW1479">
        <f ca="1">1*(COUNTIFS($Q$4:$Q1478,Q1479,AU$4:AU1478,1)&gt;0)</f>
        <v>0</v>
      </c>
      <c r="AX1479" t="str">
        <f t="shared" ca="1" si="530"/>
        <v/>
      </c>
    </row>
    <row r="1480" spans="2:50" x14ac:dyDescent="0.35">
      <c r="B1480">
        <f t="shared" si="544"/>
        <v>1477</v>
      </c>
      <c r="C1480" s="5">
        <f>AVERAGEIFS(TimeSeries!1478:1478,TimeSeries!$1:$1,"&lt;="&amp;C$3,TimeSeries!$1:$1,"&gt;="&amp;C$2)</f>
        <v>131.9</v>
      </c>
      <c r="D1480" s="5">
        <f>AVERAGEIFS(TimeSeries!1478:1478,TimeSeries!$1:$1,"&lt;="&amp;D$3,TimeSeries!$1:$1,"&gt;="&amp;D$2)</f>
        <v>135.4</v>
      </c>
      <c r="E1480" s="5">
        <f>AVERAGEIFS(TimeSeries!1478:1478,TimeSeries!$1:$1,"&lt;="&amp;E$3,TimeSeries!$1:$1,"&gt;="&amp;E$2)</f>
        <v>135.4</v>
      </c>
      <c r="F1480" s="5">
        <f>AVERAGEIFS(TimeSeries!1478:1478,TimeSeries!$1:$1,"&lt;="&amp;F$3,TimeSeries!$1:$1,"&gt;="&amp;F$2)</f>
        <v>135.9</v>
      </c>
      <c r="G1480" s="5">
        <f>AVERAGEIFS(TimeSeries!1478:1478,TimeSeries!$1:$1,"&lt;="&amp;G$3,TimeSeries!$1:$1,"&gt;="&amp;G$2)</f>
        <v>131.65</v>
      </c>
      <c r="H1480" s="5">
        <f>AVERAGEIFS(TimeSeries!1478:1478,TimeSeries!$1:$1,"&lt;="&amp;H$3,TimeSeries!$1:$1,"&gt;="&amp;H$2)</f>
        <v>123.15</v>
      </c>
      <c r="I1480" s="5">
        <f>AVERAGEIFS(TimeSeries!1478:1478,TimeSeries!$1:$1,"&lt;="&amp;I$3,TimeSeries!$1:$1,"&gt;="&amp;I$2)</f>
        <v>120.3</v>
      </c>
      <c r="J1480" s="5">
        <f>AVERAGEIFS(TimeSeries!1478:1478,TimeSeries!$1:$1,"&lt;="&amp;J$3,TimeSeries!$1:$1,"&gt;="&amp;J$2)</f>
        <v>121.6</v>
      </c>
      <c r="K1480" s="5">
        <f>+TimeSeries!I1478</f>
        <v>129.8125</v>
      </c>
      <c r="M1480">
        <f t="shared" si="539"/>
        <v>117.4375</v>
      </c>
      <c r="N1480">
        <f t="shared" si="540"/>
        <v>125.22499999999999</v>
      </c>
      <c r="O1480">
        <f t="shared" si="542"/>
        <v>0</v>
      </c>
      <c r="P1480">
        <f t="shared" si="541"/>
        <v>0</v>
      </c>
      <c r="Q1480">
        <f>+INDEX(TimeSeries!$A:$ZZ,'TimeSeries - Formatted'!$B1480+1,'TimeSeries - Formatted'!K$1)</f>
        <v>54</v>
      </c>
      <c r="R1480">
        <f>SUM(O$4:O1480)</f>
        <v>72</v>
      </c>
      <c r="S1480">
        <f>SUM(P$4:P1480)</f>
        <v>73</v>
      </c>
      <c r="U1480" s="1">
        <f t="shared" si="531"/>
        <v>1.3056835637480946E-2</v>
      </c>
      <c r="V1480" s="1">
        <f t="shared" si="532"/>
        <v>1.2715033657442198E-2</v>
      </c>
      <c r="W1480" s="1">
        <f t="shared" si="533"/>
        <v>1.2715033657442198E-2</v>
      </c>
      <c r="X1480" s="1">
        <f t="shared" si="534"/>
        <v>8.9086859688196629E-3</v>
      </c>
      <c r="Y1480" s="1">
        <f t="shared" si="535"/>
        <v>1.4643545279383385E-2</v>
      </c>
      <c r="Z1480" s="1">
        <f t="shared" si="536"/>
        <v>1.9875776397515477E-2</v>
      </c>
      <c r="AA1480" s="1">
        <f t="shared" si="537"/>
        <v>2.0356234096692072E-2</v>
      </c>
      <c r="AB1480" s="1">
        <f t="shared" si="538"/>
        <v>2.3569023569023573E-2</v>
      </c>
      <c r="AD1480" s="2">
        <f t="shared" ca="1" si="522"/>
        <v>1</v>
      </c>
      <c r="AE1480" s="2">
        <f t="shared" ca="1" si="523"/>
        <v>1</v>
      </c>
      <c r="AF1480" s="2">
        <f t="shared" ca="1" si="524"/>
        <v>1</v>
      </c>
      <c r="AG1480" s="2">
        <f t="shared" ca="1" si="525"/>
        <v>1</v>
      </c>
      <c r="AH1480" s="2">
        <f t="shared" ca="1" si="526"/>
        <v>1</v>
      </c>
      <c r="AI1480" s="2">
        <f t="shared" ca="1" si="527"/>
        <v>1</v>
      </c>
      <c r="AJ1480" s="2">
        <f t="shared" ca="1" si="528"/>
        <v>1</v>
      </c>
      <c r="AK1480" s="2">
        <f t="shared" ca="1" si="529"/>
        <v>0</v>
      </c>
      <c r="AM1480">
        <f ca="1">+IF(COUNTIFS(AM$4:AM1479,1,$Q$4:$Q1479,$Q1480)=1,0,IF(U1480*AD1480&lt;$AO$1,1,0))</f>
        <v>0</v>
      </c>
      <c r="AN1480">
        <f ca="1">+IF(COUNTIFS(AN$4:AN1479,1,$Q$4:$Q1479,$Q1480)=1,0,IF(V1480*AE1480&lt;$AO$1,1,0))</f>
        <v>0</v>
      </c>
      <c r="AO1480">
        <f ca="1">+IF(COUNTIFS(AO$4:AO1479,1,$Q$4:$Q1479,$Q1480)=1,0,IF(W1480*AF1480&lt;$AO$1,1,0))</f>
        <v>0</v>
      </c>
      <c r="AP1480">
        <f ca="1">+IF(COUNTIFS(AP$4:AP1479,1,$Q$4:$Q1479,$Q1480)=1,0,IF(X1480*AG1480&lt;$AO$1,1,0))</f>
        <v>0</v>
      </c>
      <c r="AQ1480">
        <f ca="1">+IF(COUNTIFS(AQ$4:AQ1479,1,$Q$4:$Q1479,$Q1480)=1,0,IF(Y1480*AH1480&lt;$AO$1,1,0))</f>
        <v>0</v>
      </c>
      <c r="AR1480">
        <f ca="1">+IF(COUNTIFS(AR$4:AR1479,1,$Q$4:$Q1479,$Q1480)=1,0,IF(Z1480*AI1480&lt;$AO$1,1,0))</f>
        <v>0</v>
      </c>
      <c r="AS1480">
        <f ca="1">+IF(COUNTIFS(AS$4:AS1479,1,$Q$4:$Q1479,$Q1480)=1,0,IF(AA1480*AJ1480&lt;$AO$1,1,0))</f>
        <v>0</v>
      </c>
      <c r="AT1480">
        <f ca="1">+IF(COUNTIFS(AT$4:AT1479,1,$Q$4:$Q1479,$Q1480)=1,0,IF(AB1480*AK1480&lt;$AO$1,1,0))</f>
        <v>0</v>
      </c>
      <c r="AU1480">
        <f t="shared" ca="1" si="543"/>
        <v>0</v>
      </c>
      <c r="AW1480">
        <f ca="1">1*(COUNTIFS($Q$4:$Q1479,Q1480,AU$4:AU1479,1)&gt;0)</f>
        <v>0</v>
      </c>
      <c r="AX1480" t="str">
        <f t="shared" ca="1" si="530"/>
        <v/>
      </c>
    </row>
    <row r="1481" spans="2:50" x14ac:dyDescent="0.35">
      <c r="B1481">
        <f t="shared" si="544"/>
        <v>1478</v>
      </c>
      <c r="C1481" s="5">
        <f>AVERAGEIFS(TimeSeries!1479:1479,TimeSeries!$1:$1,"&lt;="&amp;C$3,TimeSeries!$1:$1,"&gt;="&amp;C$2)</f>
        <v>133.6</v>
      </c>
      <c r="D1481" s="5">
        <f>AVERAGEIFS(TimeSeries!1479:1479,TimeSeries!$1:$1,"&lt;="&amp;D$3,TimeSeries!$1:$1,"&gt;="&amp;D$2)</f>
        <v>137.1</v>
      </c>
      <c r="E1481" s="5">
        <f>AVERAGEIFS(TimeSeries!1479:1479,TimeSeries!$1:$1,"&lt;="&amp;E$3,TimeSeries!$1:$1,"&gt;="&amp;E$2)</f>
        <v>137.1</v>
      </c>
      <c r="F1481" s="5">
        <f>AVERAGEIFS(TimeSeries!1479:1479,TimeSeries!$1:$1,"&lt;="&amp;F$3,TimeSeries!$1:$1,"&gt;="&amp;F$2)</f>
        <v>137.1</v>
      </c>
      <c r="G1481" s="5">
        <f>AVERAGEIFS(TimeSeries!1479:1479,TimeSeries!$1:$1,"&lt;="&amp;G$3,TimeSeries!$1:$1,"&gt;="&amp;G$2)</f>
        <v>132.85</v>
      </c>
      <c r="H1481" s="5">
        <f>AVERAGEIFS(TimeSeries!1479:1479,TimeSeries!$1:$1,"&lt;="&amp;H$3,TimeSeries!$1:$1,"&gt;="&amp;H$2)</f>
        <v>124.85</v>
      </c>
      <c r="I1481" s="5">
        <f>AVERAGEIFS(TimeSeries!1479:1479,TimeSeries!$1:$1,"&lt;="&amp;I$3,TimeSeries!$1:$1,"&gt;="&amp;I$2)</f>
        <v>122</v>
      </c>
      <c r="J1481" s="5">
        <f>AVERAGEIFS(TimeSeries!1479:1479,TimeSeries!$1:$1,"&lt;="&amp;J$3,TimeSeries!$1:$1,"&gt;="&amp;J$2)</f>
        <v>123</v>
      </c>
      <c r="K1481" s="5">
        <f>+TimeSeries!I1479</f>
        <v>131.38749999999999</v>
      </c>
      <c r="M1481">
        <f t="shared" si="539"/>
        <v>117.4375</v>
      </c>
      <c r="N1481">
        <f t="shared" si="540"/>
        <v>125.22499999999999</v>
      </c>
      <c r="O1481">
        <f t="shared" si="542"/>
        <v>0</v>
      </c>
      <c r="P1481">
        <f t="shared" si="541"/>
        <v>0</v>
      </c>
      <c r="Q1481">
        <f>+INDEX(TimeSeries!$A:$ZZ,'TimeSeries - Formatted'!$B1481+1,'TimeSeries - Formatted'!K$1)</f>
        <v>54</v>
      </c>
      <c r="R1481">
        <f>SUM(O$4:O1481)</f>
        <v>72</v>
      </c>
      <c r="S1481">
        <f>SUM(P$4:P1481)</f>
        <v>73</v>
      </c>
      <c r="U1481" s="1">
        <f t="shared" si="531"/>
        <v>1.2888551933282644E-2</v>
      </c>
      <c r="V1481" s="1">
        <f t="shared" si="532"/>
        <v>1.2555391432791607E-2</v>
      </c>
      <c r="W1481" s="1">
        <f t="shared" si="533"/>
        <v>1.2555391432791607E-2</v>
      </c>
      <c r="X1481" s="1">
        <f t="shared" si="534"/>
        <v>8.8300220750550107E-3</v>
      </c>
      <c r="Y1481" s="1">
        <f t="shared" si="535"/>
        <v>9.1150778579565106E-3</v>
      </c>
      <c r="Z1481" s="1">
        <f t="shared" si="536"/>
        <v>1.3804303694681108E-2</v>
      </c>
      <c r="AA1481" s="1">
        <f t="shared" si="537"/>
        <v>1.413133832086455E-2</v>
      </c>
      <c r="AB1481" s="1">
        <f t="shared" si="538"/>
        <v>1.1513157894736947E-2</v>
      </c>
      <c r="AD1481" s="2">
        <f t="shared" ca="1" si="522"/>
        <v>1</v>
      </c>
      <c r="AE1481" s="2">
        <f t="shared" ca="1" si="523"/>
        <v>1</v>
      </c>
      <c r="AF1481" s="2">
        <f t="shared" ca="1" si="524"/>
        <v>1</v>
      </c>
      <c r="AG1481" s="2">
        <f t="shared" ca="1" si="525"/>
        <v>1</v>
      </c>
      <c r="AH1481" s="2">
        <f t="shared" ca="1" si="526"/>
        <v>1</v>
      </c>
      <c r="AI1481" s="2">
        <f t="shared" ca="1" si="527"/>
        <v>1</v>
      </c>
      <c r="AJ1481" s="2">
        <f t="shared" ca="1" si="528"/>
        <v>1</v>
      </c>
      <c r="AK1481" s="2">
        <f t="shared" ca="1" si="529"/>
        <v>1</v>
      </c>
      <c r="AM1481">
        <f ca="1">+IF(COUNTIFS(AM$4:AM1480,1,$Q$4:$Q1480,$Q1481)=1,0,IF(U1481*AD1481&lt;$AO$1,1,0))</f>
        <v>0</v>
      </c>
      <c r="AN1481">
        <f ca="1">+IF(COUNTIFS(AN$4:AN1480,1,$Q$4:$Q1480,$Q1481)=1,0,IF(V1481*AE1481&lt;$AO$1,1,0))</f>
        <v>0</v>
      </c>
      <c r="AO1481">
        <f ca="1">+IF(COUNTIFS(AO$4:AO1480,1,$Q$4:$Q1480,$Q1481)=1,0,IF(W1481*AF1481&lt;$AO$1,1,0))</f>
        <v>0</v>
      </c>
      <c r="AP1481">
        <f ca="1">+IF(COUNTIFS(AP$4:AP1480,1,$Q$4:$Q1480,$Q1481)=1,0,IF(X1481*AG1481&lt;$AO$1,1,0))</f>
        <v>0</v>
      </c>
      <c r="AQ1481">
        <f ca="1">+IF(COUNTIFS(AQ$4:AQ1480,1,$Q$4:$Q1480,$Q1481)=1,0,IF(Y1481*AH1481&lt;$AO$1,1,0))</f>
        <v>0</v>
      </c>
      <c r="AR1481">
        <f ca="1">+IF(COUNTIFS(AR$4:AR1480,1,$Q$4:$Q1480,$Q1481)=1,0,IF(Z1481*AI1481&lt;$AO$1,1,0))</f>
        <v>0</v>
      </c>
      <c r="AS1481">
        <f ca="1">+IF(COUNTIFS(AS$4:AS1480,1,$Q$4:$Q1480,$Q1481)=1,0,IF(AA1481*AJ1481&lt;$AO$1,1,0))</f>
        <v>0</v>
      </c>
      <c r="AT1481">
        <f ca="1">+IF(COUNTIFS(AT$4:AT1480,1,$Q$4:$Q1480,$Q1481)=1,0,IF(AB1481*AK1481&lt;$AO$1,1,0))</f>
        <v>0</v>
      </c>
      <c r="AU1481">
        <f t="shared" ca="1" si="543"/>
        <v>0</v>
      </c>
      <c r="AW1481">
        <f ca="1">1*(COUNTIFS($Q$4:$Q1480,Q1481,AU$4:AU1480,1)&gt;0)</f>
        <v>0</v>
      </c>
      <c r="AX1481" t="str">
        <f t="shared" ca="1" si="530"/>
        <v/>
      </c>
    </row>
    <row r="1482" spans="2:50" x14ac:dyDescent="0.35">
      <c r="B1482">
        <f t="shared" si="544"/>
        <v>1479</v>
      </c>
      <c r="C1482" s="5">
        <f>AVERAGEIFS(TimeSeries!1480:1480,TimeSeries!$1:$1,"&lt;="&amp;C$3,TimeSeries!$1:$1,"&gt;="&amp;C$2)</f>
        <v>134.1</v>
      </c>
      <c r="D1482" s="5">
        <f>AVERAGEIFS(TimeSeries!1480:1480,TimeSeries!$1:$1,"&lt;="&amp;D$3,TimeSeries!$1:$1,"&gt;="&amp;D$2)</f>
        <v>138.1</v>
      </c>
      <c r="E1482" s="5">
        <f>AVERAGEIFS(TimeSeries!1480:1480,TimeSeries!$1:$1,"&lt;="&amp;E$3,TimeSeries!$1:$1,"&gt;="&amp;E$2)</f>
        <v>139.5</v>
      </c>
      <c r="F1482" s="5">
        <f>AVERAGEIFS(TimeSeries!1480:1480,TimeSeries!$1:$1,"&lt;="&amp;F$3,TimeSeries!$1:$1,"&gt;="&amp;F$2)</f>
        <v>139.5</v>
      </c>
      <c r="G1482" s="5">
        <f>AVERAGEIFS(TimeSeries!1480:1480,TimeSeries!$1:$1,"&lt;="&amp;G$3,TimeSeries!$1:$1,"&gt;="&amp;G$2)</f>
        <v>134.55000000000001</v>
      </c>
      <c r="H1482" s="5">
        <f>AVERAGEIFS(TimeSeries!1480:1480,TimeSeries!$1:$1,"&lt;="&amp;H$3,TimeSeries!$1:$1,"&gt;="&amp;H$2)</f>
        <v>126.05</v>
      </c>
      <c r="I1482" s="5">
        <f>AVERAGEIFS(TimeSeries!1480:1480,TimeSeries!$1:$1,"&lt;="&amp;I$3,TimeSeries!$1:$1,"&gt;="&amp;I$2)</f>
        <v>123.25</v>
      </c>
      <c r="J1482" s="5">
        <f>AVERAGEIFS(TimeSeries!1480:1480,TimeSeries!$1:$1,"&lt;="&amp;J$3,TimeSeries!$1:$1,"&gt;="&amp;J$2)</f>
        <v>124.5</v>
      </c>
      <c r="K1482" s="5">
        <f>+TimeSeries!I1480</f>
        <v>132.85000000000002</v>
      </c>
      <c r="M1482">
        <f t="shared" si="539"/>
        <v>117.4375</v>
      </c>
      <c r="N1482">
        <f t="shared" si="540"/>
        <v>125.22499999999999</v>
      </c>
      <c r="O1482">
        <f t="shared" si="542"/>
        <v>0</v>
      </c>
      <c r="P1482">
        <f t="shared" si="541"/>
        <v>0</v>
      </c>
      <c r="Q1482">
        <f>+INDEX(TimeSeries!$A:$ZZ,'TimeSeries - Formatted'!$B1482+1,'TimeSeries - Formatted'!K$1)</f>
        <v>54</v>
      </c>
      <c r="R1482">
        <f>SUM(O$4:O1482)</f>
        <v>72</v>
      </c>
      <c r="S1482">
        <f>SUM(P$4:P1482)</f>
        <v>73</v>
      </c>
      <c r="U1482" s="1">
        <f t="shared" si="531"/>
        <v>3.7425149700598404E-3</v>
      </c>
      <c r="V1482" s="1">
        <f t="shared" si="532"/>
        <v>7.2939460247993804E-3</v>
      </c>
      <c r="W1482" s="1">
        <f t="shared" si="533"/>
        <v>1.7505470459518557E-2</v>
      </c>
      <c r="X1482" s="1">
        <f t="shared" si="534"/>
        <v>1.7505470459518557E-2</v>
      </c>
      <c r="Y1482" s="1">
        <f t="shared" si="535"/>
        <v>1.2796386902521828E-2</v>
      </c>
      <c r="Z1482" s="1">
        <f t="shared" si="536"/>
        <v>9.6115338406086437E-3</v>
      </c>
      <c r="AA1482" s="1">
        <f t="shared" si="537"/>
        <v>1.0245901639344357E-2</v>
      </c>
      <c r="AB1482" s="1">
        <f t="shared" si="538"/>
        <v>1.2195121951219523E-2</v>
      </c>
      <c r="AD1482" s="2">
        <f t="shared" ca="1" si="522"/>
        <v>1</v>
      </c>
      <c r="AE1482" s="2">
        <f t="shared" ca="1" si="523"/>
        <v>1</v>
      </c>
      <c r="AF1482" s="2">
        <f t="shared" ca="1" si="524"/>
        <v>1</v>
      </c>
      <c r="AG1482" s="2">
        <f t="shared" ca="1" si="525"/>
        <v>1</v>
      </c>
      <c r="AH1482" s="2">
        <f t="shared" ca="1" si="526"/>
        <v>1</v>
      </c>
      <c r="AI1482" s="2">
        <f t="shared" ca="1" si="527"/>
        <v>1</v>
      </c>
      <c r="AJ1482" s="2">
        <f t="shared" ca="1" si="528"/>
        <v>1</v>
      </c>
      <c r="AK1482" s="2">
        <f t="shared" ca="1" si="529"/>
        <v>1</v>
      </c>
      <c r="AM1482">
        <f ca="1">+IF(COUNTIFS(AM$4:AM1481,1,$Q$4:$Q1481,$Q1482)=1,0,IF(U1482*AD1482&lt;$AO$1,1,0))</f>
        <v>0</v>
      </c>
      <c r="AN1482">
        <f ca="1">+IF(COUNTIFS(AN$4:AN1481,1,$Q$4:$Q1481,$Q1482)=1,0,IF(V1482*AE1482&lt;$AO$1,1,0))</f>
        <v>0</v>
      </c>
      <c r="AO1482">
        <f ca="1">+IF(COUNTIFS(AO$4:AO1481,1,$Q$4:$Q1481,$Q1482)=1,0,IF(W1482*AF1482&lt;$AO$1,1,0))</f>
        <v>0</v>
      </c>
      <c r="AP1482">
        <f ca="1">+IF(COUNTIFS(AP$4:AP1481,1,$Q$4:$Q1481,$Q1482)=1,0,IF(X1482*AG1482&lt;$AO$1,1,0))</f>
        <v>0</v>
      </c>
      <c r="AQ1482">
        <f ca="1">+IF(COUNTIFS(AQ$4:AQ1481,1,$Q$4:$Q1481,$Q1482)=1,0,IF(Y1482*AH1482&lt;$AO$1,1,0))</f>
        <v>0</v>
      </c>
      <c r="AR1482">
        <f ca="1">+IF(COUNTIFS(AR$4:AR1481,1,$Q$4:$Q1481,$Q1482)=1,0,IF(Z1482*AI1482&lt;$AO$1,1,0))</f>
        <v>0</v>
      </c>
      <c r="AS1482">
        <f ca="1">+IF(COUNTIFS(AS$4:AS1481,1,$Q$4:$Q1481,$Q1482)=1,0,IF(AA1482*AJ1482&lt;$AO$1,1,0))</f>
        <v>0</v>
      </c>
      <c r="AT1482">
        <f ca="1">+IF(COUNTIFS(AT$4:AT1481,1,$Q$4:$Q1481,$Q1482)=1,0,IF(AB1482*AK1482&lt;$AO$1,1,0))</f>
        <v>0</v>
      </c>
      <c r="AU1482">
        <f t="shared" ca="1" si="543"/>
        <v>0</v>
      </c>
      <c r="AW1482">
        <f ca="1">1*(COUNTIFS($Q$4:$Q1481,Q1482,AU$4:AU1481,1)&gt;0)</f>
        <v>0</v>
      </c>
      <c r="AX1482" t="str">
        <f t="shared" ca="1" si="530"/>
        <v/>
      </c>
    </row>
    <row r="1483" spans="2:50" x14ac:dyDescent="0.35">
      <c r="B1483">
        <f t="shared" si="544"/>
        <v>1480</v>
      </c>
      <c r="C1483" s="5">
        <f>AVERAGEIFS(TimeSeries!1481:1481,TimeSeries!$1:$1,"&lt;="&amp;C$3,TimeSeries!$1:$1,"&gt;="&amp;C$2)</f>
        <v>135.30000000000001</v>
      </c>
      <c r="D1483" s="5">
        <f>AVERAGEIFS(TimeSeries!1481:1481,TimeSeries!$1:$1,"&lt;="&amp;D$3,TimeSeries!$1:$1,"&gt;="&amp;D$2)</f>
        <v>139.80000000000001</v>
      </c>
      <c r="E1483" s="5">
        <f>AVERAGEIFS(TimeSeries!1481:1481,TimeSeries!$1:$1,"&lt;="&amp;E$3,TimeSeries!$1:$1,"&gt;="&amp;E$2)</f>
        <v>141.19999999999999</v>
      </c>
      <c r="F1483" s="5">
        <f>AVERAGEIFS(TimeSeries!1481:1481,TimeSeries!$1:$1,"&lt;="&amp;F$3,TimeSeries!$1:$1,"&gt;="&amp;F$2)</f>
        <v>140.19999999999999</v>
      </c>
      <c r="G1483" s="5">
        <f>AVERAGEIFS(TimeSeries!1481:1481,TimeSeries!$1:$1,"&lt;="&amp;G$3,TimeSeries!$1:$1,"&gt;="&amp;G$2)</f>
        <v>134.55000000000001</v>
      </c>
      <c r="H1483" s="5">
        <f>AVERAGEIFS(TimeSeries!1481:1481,TimeSeries!$1:$1,"&lt;="&amp;H$3,TimeSeries!$1:$1,"&gt;="&amp;H$2)</f>
        <v>126.55</v>
      </c>
      <c r="I1483" s="5">
        <f>AVERAGEIFS(TimeSeries!1481:1481,TimeSeries!$1:$1,"&lt;="&amp;I$3,TimeSeries!$1:$1,"&gt;="&amp;I$2)</f>
        <v>124.45</v>
      </c>
      <c r="J1483" s="5">
        <f>AVERAGEIFS(TimeSeries!1481:1481,TimeSeries!$1:$1,"&lt;="&amp;J$3,TimeSeries!$1:$1,"&gt;="&amp;J$2)</f>
        <v>125.9</v>
      </c>
      <c r="K1483" s="5">
        <f>+TimeSeries!I1481</f>
        <v>133.875</v>
      </c>
      <c r="M1483">
        <f t="shared" si="539"/>
        <v>117.4375</v>
      </c>
      <c r="N1483">
        <f t="shared" si="540"/>
        <v>125.22499999999999</v>
      </c>
      <c r="O1483">
        <f t="shared" si="542"/>
        <v>0</v>
      </c>
      <c r="P1483">
        <f t="shared" si="541"/>
        <v>0</v>
      </c>
      <c r="Q1483">
        <f>+INDEX(TimeSeries!$A:$ZZ,'TimeSeries - Formatted'!$B1483+1,'TimeSeries - Formatted'!K$1)</f>
        <v>54</v>
      </c>
      <c r="R1483">
        <f>SUM(O$4:O1483)</f>
        <v>72</v>
      </c>
      <c r="S1483">
        <f>SUM(P$4:P1483)</f>
        <v>73</v>
      </c>
      <c r="U1483" s="1">
        <f t="shared" si="531"/>
        <v>8.9485458612976743E-3</v>
      </c>
      <c r="V1483" s="1">
        <f t="shared" si="532"/>
        <v>1.2309920347574277E-2</v>
      </c>
      <c r="W1483" s="1">
        <f t="shared" si="533"/>
        <v>1.2186379928315283E-2</v>
      </c>
      <c r="X1483" s="1">
        <f t="shared" si="534"/>
        <v>5.0179211469534302E-3</v>
      </c>
      <c r="Y1483" s="1">
        <f t="shared" si="535"/>
        <v>0</v>
      </c>
      <c r="Z1483" s="1">
        <f t="shared" si="536"/>
        <v>3.9666798889330668E-3</v>
      </c>
      <c r="AA1483" s="1">
        <f t="shared" si="537"/>
        <v>9.7363083164301312E-3</v>
      </c>
      <c r="AB1483" s="1">
        <f t="shared" si="538"/>
        <v>1.1244979919678766E-2</v>
      </c>
      <c r="AD1483" s="2">
        <f t="shared" ca="1" si="522"/>
        <v>1</v>
      </c>
      <c r="AE1483" s="2">
        <f t="shared" ca="1" si="523"/>
        <v>1</v>
      </c>
      <c r="AF1483" s="2">
        <f t="shared" ca="1" si="524"/>
        <v>1</v>
      </c>
      <c r="AG1483" s="2">
        <f t="shared" ca="1" si="525"/>
        <v>1</v>
      </c>
      <c r="AH1483" s="2">
        <f t="shared" ca="1" si="526"/>
        <v>1</v>
      </c>
      <c r="AI1483" s="2">
        <f t="shared" ca="1" si="527"/>
        <v>1</v>
      </c>
      <c r="AJ1483" s="2">
        <f t="shared" ca="1" si="528"/>
        <v>1</v>
      </c>
      <c r="AK1483" s="2">
        <f t="shared" ca="1" si="529"/>
        <v>1</v>
      </c>
      <c r="AM1483">
        <f ca="1">+IF(COUNTIFS(AM$4:AM1482,1,$Q$4:$Q1482,$Q1483)=1,0,IF(U1483*AD1483&lt;$AO$1,1,0))</f>
        <v>0</v>
      </c>
      <c r="AN1483">
        <f ca="1">+IF(COUNTIFS(AN$4:AN1482,1,$Q$4:$Q1482,$Q1483)=1,0,IF(V1483*AE1483&lt;$AO$1,1,0))</f>
        <v>0</v>
      </c>
      <c r="AO1483">
        <f ca="1">+IF(COUNTIFS(AO$4:AO1482,1,$Q$4:$Q1482,$Q1483)=1,0,IF(W1483*AF1483&lt;$AO$1,1,0))</f>
        <v>0</v>
      </c>
      <c r="AP1483">
        <f ca="1">+IF(COUNTIFS(AP$4:AP1482,1,$Q$4:$Q1482,$Q1483)=1,0,IF(X1483*AG1483&lt;$AO$1,1,0))</f>
        <v>0</v>
      </c>
      <c r="AQ1483">
        <f ca="1">+IF(COUNTIFS(AQ$4:AQ1482,1,$Q$4:$Q1482,$Q1483)=1,0,IF(Y1483*AH1483&lt;$AO$1,1,0))</f>
        <v>0</v>
      </c>
      <c r="AR1483">
        <f ca="1">+IF(COUNTIFS(AR$4:AR1482,1,$Q$4:$Q1482,$Q1483)=1,0,IF(Z1483*AI1483&lt;$AO$1,1,0))</f>
        <v>0</v>
      </c>
      <c r="AS1483">
        <f ca="1">+IF(COUNTIFS(AS$4:AS1482,1,$Q$4:$Q1482,$Q1483)=1,0,IF(AA1483*AJ1483&lt;$AO$1,1,0))</f>
        <v>0</v>
      </c>
      <c r="AT1483">
        <f ca="1">+IF(COUNTIFS(AT$4:AT1482,1,$Q$4:$Q1482,$Q1483)=1,0,IF(AB1483*AK1483&lt;$AO$1,1,0))</f>
        <v>0</v>
      </c>
      <c r="AU1483">
        <f t="shared" ca="1" si="543"/>
        <v>0</v>
      </c>
      <c r="AW1483">
        <f ca="1">1*(COUNTIFS($Q$4:$Q1482,Q1483,AU$4:AU1482,1)&gt;0)</f>
        <v>0</v>
      </c>
      <c r="AX1483" t="str">
        <f t="shared" ca="1" si="530"/>
        <v/>
      </c>
    </row>
    <row r="1484" spans="2:50" x14ac:dyDescent="0.35">
      <c r="B1484">
        <f t="shared" si="544"/>
        <v>1481</v>
      </c>
      <c r="C1484" s="5">
        <f>AVERAGEIFS(TimeSeries!1482:1482,TimeSeries!$1:$1,"&lt;="&amp;C$3,TimeSeries!$1:$1,"&gt;="&amp;C$2)</f>
        <v>137.19999999999999</v>
      </c>
      <c r="D1484" s="5">
        <f>AVERAGEIFS(TimeSeries!1482:1482,TimeSeries!$1:$1,"&lt;="&amp;D$3,TimeSeries!$1:$1,"&gt;="&amp;D$2)</f>
        <v>143.69999999999999</v>
      </c>
      <c r="E1484" s="5">
        <f>AVERAGEIFS(TimeSeries!1482:1482,TimeSeries!$1:$1,"&lt;="&amp;E$3,TimeSeries!$1:$1,"&gt;="&amp;E$2)</f>
        <v>146.55000000000001</v>
      </c>
      <c r="F1484" s="5">
        <f>AVERAGEIFS(TimeSeries!1482:1482,TimeSeries!$1:$1,"&lt;="&amp;F$3,TimeSeries!$1:$1,"&gt;="&amp;F$2)</f>
        <v>143.55000000000001</v>
      </c>
      <c r="G1484" s="5">
        <f>AVERAGEIFS(TimeSeries!1482:1482,TimeSeries!$1:$1,"&lt;="&amp;G$3,TimeSeries!$1:$1,"&gt;="&amp;G$2)</f>
        <v>135.75</v>
      </c>
      <c r="H1484" s="5">
        <f>AVERAGEIFS(TimeSeries!1482:1482,TimeSeries!$1:$1,"&lt;="&amp;H$3,TimeSeries!$1:$1,"&gt;="&amp;H$2)</f>
        <v>127.75</v>
      </c>
      <c r="I1484" s="5">
        <f>AVERAGEIFS(TimeSeries!1482:1482,TimeSeries!$1:$1,"&lt;="&amp;I$3,TimeSeries!$1:$1,"&gt;="&amp;I$2)</f>
        <v>125.65</v>
      </c>
      <c r="J1484" s="5">
        <f>AVERAGEIFS(TimeSeries!1482:1482,TimeSeries!$1:$1,"&lt;="&amp;J$3,TimeSeries!$1:$1,"&gt;="&amp;J$2)</f>
        <v>127.3</v>
      </c>
      <c r="K1484" s="5">
        <f>+TimeSeries!I1482</f>
        <v>136.28749999999999</v>
      </c>
      <c r="M1484">
        <f t="shared" si="539"/>
        <v>117.4375</v>
      </c>
      <c r="N1484">
        <f t="shared" si="540"/>
        <v>125.22499999999999</v>
      </c>
      <c r="O1484">
        <f t="shared" si="542"/>
        <v>0</v>
      </c>
      <c r="P1484">
        <f t="shared" si="541"/>
        <v>0</v>
      </c>
      <c r="Q1484">
        <f>+INDEX(TimeSeries!$A:$ZZ,'TimeSeries - Formatted'!$B1484+1,'TimeSeries - Formatted'!K$1)</f>
        <v>54</v>
      </c>
      <c r="R1484">
        <f>SUM(O$4:O1484)</f>
        <v>72</v>
      </c>
      <c r="S1484">
        <f>SUM(P$4:P1484)</f>
        <v>73</v>
      </c>
      <c r="U1484" s="1">
        <f t="shared" si="531"/>
        <v>1.4042867701404171E-2</v>
      </c>
      <c r="V1484" s="1">
        <f t="shared" si="532"/>
        <v>2.7896995708154293E-2</v>
      </c>
      <c r="W1484" s="1">
        <f t="shared" si="533"/>
        <v>3.7889518413597889E-2</v>
      </c>
      <c r="X1484" s="1">
        <f t="shared" si="534"/>
        <v>2.3894436519258377E-2</v>
      </c>
      <c r="Y1484" s="1">
        <f t="shared" si="535"/>
        <v>8.9186176142697082E-3</v>
      </c>
      <c r="Z1484" s="1">
        <f t="shared" si="536"/>
        <v>9.4824180165942185E-3</v>
      </c>
      <c r="AA1484" s="1">
        <f t="shared" si="537"/>
        <v>9.6424266773804668E-3</v>
      </c>
      <c r="AB1484" s="1">
        <f t="shared" si="538"/>
        <v>1.1119936457505863E-2</v>
      </c>
      <c r="AD1484" s="2">
        <f t="shared" ca="1" si="522"/>
        <v>1</v>
      </c>
      <c r="AE1484" s="2">
        <f t="shared" ca="1" si="523"/>
        <v>1</v>
      </c>
      <c r="AF1484" s="2">
        <f t="shared" ca="1" si="524"/>
        <v>1</v>
      </c>
      <c r="AG1484" s="2">
        <f t="shared" ca="1" si="525"/>
        <v>1</v>
      </c>
      <c r="AH1484" s="2">
        <f t="shared" ca="1" si="526"/>
        <v>1</v>
      </c>
      <c r="AI1484" s="2">
        <f t="shared" ca="1" si="527"/>
        <v>1</v>
      </c>
      <c r="AJ1484" s="2">
        <f t="shared" ca="1" si="528"/>
        <v>1</v>
      </c>
      <c r="AK1484" s="2">
        <f t="shared" ca="1" si="529"/>
        <v>1</v>
      </c>
      <c r="AM1484">
        <f ca="1">+IF(COUNTIFS(AM$4:AM1483,1,$Q$4:$Q1483,$Q1484)=1,0,IF(U1484*AD1484&lt;$AO$1,1,0))</f>
        <v>0</v>
      </c>
      <c r="AN1484">
        <f ca="1">+IF(COUNTIFS(AN$4:AN1483,1,$Q$4:$Q1483,$Q1484)=1,0,IF(V1484*AE1484&lt;$AO$1,1,0))</f>
        <v>0</v>
      </c>
      <c r="AO1484">
        <f ca="1">+IF(COUNTIFS(AO$4:AO1483,1,$Q$4:$Q1483,$Q1484)=1,0,IF(W1484*AF1484&lt;$AO$1,1,0))</f>
        <v>0</v>
      </c>
      <c r="AP1484">
        <f ca="1">+IF(COUNTIFS(AP$4:AP1483,1,$Q$4:$Q1483,$Q1484)=1,0,IF(X1484*AG1484&lt;$AO$1,1,0))</f>
        <v>0</v>
      </c>
      <c r="AQ1484">
        <f ca="1">+IF(COUNTIFS(AQ$4:AQ1483,1,$Q$4:$Q1483,$Q1484)=1,0,IF(Y1484*AH1484&lt;$AO$1,1,0))</f>
        <v>0</v>
      </c>
      <c r="AR1484">
        <f ca="1">+IF(COUNTIFS(AR$4:AR1483,1,$Q$4:$Q1483,$Q1484)=1,0,IF(Z1484*AI1484&lt;$AO$1,1,0))</f>
        <v>0</v>
      </c>
      <c r="AS1484">
        <f ca="1">+IF(COUNTIFS(AS$4:AS1483,1,$Q$4:$Q1483,$Q1484)=1,0,IF(AA1484*AJ1484&lt;$AO$1,1,0))</f>
        <v>0</v>
      </c>
      <c r="AT1484">
        <f ca="1">+IF(COUNTIFS(AT$4:AT1483,1,$Q$4:$Q1483,$Q1484)=1,0,IF(AB1484*AK1484&lt;$AO$1,1,0))</f>
        <v>0</v>
      </c>
      <c r="AU1484">
        <f t="shared" ca="1" si="543"/>
        <v>0</v>
      </c>
      <c r="AW1484">
        <f ca="1">1*(COUNTIFS($Q$4:$Q1483,Q1484,AU$4:AU1483,1)&gt;0)</f>
        <v>0</v>
      </c>
      <c r="AX1484" t="str">
        <f t="shared" ca="1" si="530"/>
        <v/>
      </c>
    </row>
    <row r="1485" spans="2:50" x14ac:dyDescent="0.35">
      <c r="B1485">
        <f t="shared" si="544"/>
        <v>1482</v>
      </c>
      <c r="C1485" s="5">
        <f>AVERAGEIFS(TimeSeries!1483:1483,TimeSeries!$1:$1,"&lt;="&amp;C$3,TimeSeries!$1:$1,"&gt;="&amp;C$2)</f>
        <v>140.35</v>
      </c>
      <c r="D1485" s="5">
        <f>AVERAGEIFS(TimeSeries!1483:1483,TimeSeries!$1:$1,"&lt;="&amp;D$3,TimeSeries!$1:$1,"&gt;="&amp;D$2)</f>
        <v>145.85</v>
      </c>
      <c r="E1485" s="5">
        <f>AVERAGEIFS(TimeSeries!1483:1483,TimeSeries!$1:$1,"&lt;="&amp;E$3,TimeSeries!$1:$1,"&gt;="&amp;E$2)</f>
        <v>146.55000000000001</v>
      </c>
      <c r="F1485" s="5">
        <f>AVERAGEIFS(TimeSeries!1483:1483,TimeSeries!$1:$1,"&lt;="&amp;F$3,TimeSeries!$1:$1,"&gt;="&amp;F$2)</f>
        <v>145.05000000000001</v>
      </c>
      <c r="G1485" s="5">
        <f>AVERAGEIFS(TimeSeries!1483:1483,TimeSeries!$1:$1,"&lt;="&amp;G$3,TimeSeries!$1:$1,"&gt;="&amp;G$2)</f>
        <v>139.4</v>
      </c>
      <c r="H1485" s="5">
        <f>AVERAGEIFS(TimeSeries!1483:1483,TimeSeries!$1:$1,"&lt;="&amp;H$3,TimeSeries!$1:$1,"&gt;="&amp;H$2)</f>
        <v>131.4</v>
      </c>
      <c r="I1485" s="5">
        <f>AVERAGEIFS(TimeSeries!1483:1483,TimeSeries!$1:$1,"&lt;="&amp;I$3,TimeSeries!$1:$1,"&gt;="&amp;I$2)</f>
        <v>129.25</v>
      </c>
      <c r="J1485" s="5">
        <f>AVERAGEIFS(TimeSeries!1483:1483,TimeSeries!$1:$1,"&lt;="&amp;J$3,TimeSeries!$1:$1,"&gt;="&amp;J$2)</f>
        <v>131.5</v>
      </c>
      <c r="K1485" s="5">
        <f>+TimeSeries!I1483</f>
        <v>138.88749999999999</v>
      </c>
      <c r="M1485">
        <f t="shared" si="539"/>
        <v>117.4375</v>
      </c>
      <c r="N1485">
        <f t="shared" si="540"/>
        <v>125.22499999999999</v>
      </c>
      <c r="O1485">
        <f t="shared" si="542"/>
        <v>0</v>
      </c>
      <c r="P1485">
        <f t="shared" si="541"/>
        <v>0</v>
      </c>
      <c r="Q1485">
        <f>+INDEX(TimeSeries!$A:$ZZ,'TimeSeries - Formatted'!$B1485+1,'TimeSeries - Formatted'!K$1)</f>
        <v>54</v>
      </c>
      <c r="R1485">
        <f>SUM(O$4:O1485)</f>
        <v>72</v>
      </c>
      <c r="S1485">
        <f>SUM(P$4:P1485)</f>
        <v>73</v>
      </c>
      <c r="U1485" s="1">
        <f t="shared" si="531"/>
        <v>2.2959183673469497E-2</v>
      </c>
      <c r="V1485" s="1">
        <f t="shared" si="532"/>
        <v>1.4961725817675742E-2</v>
      </c>
      <c r="W1485" s="1">
        <f t="shared" si="533"/>
        <v>0</v>
      </c>
      <c r="X1485" s="1">
        <f t="shared" si="534"/>
        <v>1.0449320794148287E-2</v>
      </c>
      <c r="Y1485" s="1">
        <f t="shared" si="535"/>
        <v>2.6887661141804742E-2</v>
      </c>
      <c r="Z1485" s="1">
        <f t="shared" si="536"/>
        <v>2.8571428571428692E-2</v>
      </c>
      <c r="AA1485" s="1">
        <f t="shared" si="537"/>
        <v>2.8651014723438006E-2</v>
      </c>
      <c r="AB1485" s="1">
        <f t="shared" si="538"/>
        <v>3.2992930086410022E-2</v>
      </c>
      <c r="AD1485" s="2">
        <f t="shared" ca="1" si="522"/>
        <v>1</v>
      </c>
      <c r="AE1485" s="2">
        <f t="shared" ca="1" si="523"/>
        <v>1</v>
      </c>
      <c r="AF1485" s="2">
        <f t="shared" ca="1" si="524"/>
        <v>1</v>
      </c>
      <c r="AG1485" s="2">
        <f t="shared" ca="1" si="525"/>
        <v>1</v>
      </c>
      <c r="AH1485" s="2">
        <f t="shared" ca="1" si="526"/>
        <v>1</v>
      </c>
      <c r="AI1485" s="2">
        <f t="shared" ca="1" si="527"/>
        <v>1</v>
      </c>
      <c r="AJ1485" s="2">
        <f t="shared" ca="1" si="528"/>
        <v>1</v>
      </c>
      <c r="AK1485" s="2">
        <f t="shared" ca="1" si="529"/>
        <v>1</v>
      </c>
      <c r="AM1485">
        <f ca="1">+IF(COUNTIFS(AM$4:AM1484,1,$Q$4:$Q1484,$Q1485)=1,0,IF(U1485*AD1485&lt;$AO$1,1,0))</f>
        <v>0</v>
      </c>
      <c r="AN1485">
        <f ca="1">+IF(COUNTIFS(AN$4:AN1484,1,$Q$4:$Q1484,$Q1485)=1,0,IF(V1485*AE1485&lt;$AO$1,1,0))</f>
        <v>0</v>
      </c>
      <c r="AO1485">
        <f ca="1">+IF(COUNTIFS(AO$4:AO1484,1,$Q$4:$Q1484,$Q1485)=1,0,IF(W1485*AF1485&lt;$AO$1,1,0))</f>
        <v>0</v>
      </c>
      <c r="AP1485">
        <f ca="1">+IF(COUNTIFS(AP$4:AP1484,1,$Q$4:$Q1484,$Q1485)=1,0,IF(X1485*AG1485&lt;$AO$1,1,0))</f>
        <v>0</v>
      </c>
      <c r="AQ1485">
        <f ca="1">+IF(COUNTIFS(AQ$4:AQ1484,1,$Q$4:$Q1484,$Q1485)=1,0,IF(Y1485*AH1485&lt;$AO$1,1,0))</f>
        <v>0</v>
      </c>
      <c r="AR1485">
        <f ca="1">+IF(COUNTIFS(AR$4:AR1484,1,$Q$4:$Q1484,$Q1485)=1,0,IF(Z1485*AI1485&lt;$AO$1,1,0))</f>
        <v>0</v>
      </c>
      <c r="AS1485">
        <f ca="1">+IF(COUNTIFS(AS$4:AS1484,1,$Q$4:$Q1484,$Q1485)=1,0,IF(AA1485*AJ1485&lt;$AO$1,1,0))</f>
        <v>0</v>
      </c>
      <c r="AT1485">
        <f ca="1">+IF(COUNTIFS(AT$4:AT1484,1,$Q$4:$Q1484,$Q1485)=1,0,IF(AB1485*AK1485&lt;$AO$1,1,0))</f>
        <v>0</v>
      </c>
      <c r="AU1485">
        <f t="shared" ca="1" si="543"/>
        <v>0</v>
      </c>
      <c r="AW1485">
        <f ca="1">1*(COUNTIFS($Q$4:$Q1484,Q1485,AU$4:AU1484,1)&gt;0)</f>
        <v>0</v>
      </c>
      <c r="AX1485" t="str">
        <f t="shared" ca="1" si="530"/>
        <v/>
      </c>
    </row>
    <row r="1486" spans="2:50" x14ac:dyDescent="0.35">
      <c r="B1486">
        <f t="shared" si="544"/>
        <v>1483</v>
      </c>
      <c r="C1486" s="5">
        <f>AVERAGEIFS(TimeSeries!1484:1484,TimeSeries!$1:$1,"&lt;="&amp;C$3,TimeSeries!$1:$1,"&gt;="&amp;C$2)</f>
        <v>139</v>
      </c>
      <c r="D1486" s="5">
        <f>AVERAGEIFS(TimeSeries!1484:1484,TimeSeries!$1:$1,"&lt;="&amp;D$3,TimeSeries!$1:$1,"&gt;="&amp;D$2)</f>
        <v>138.5</v>
      </c>
      <c r="E1486" s="5">
        <f>AVERAGEIFS(TimeSeries!1484:1484,TimeSeries!$1:$1,"&lt;="&amp;E$3,TimeSeries!$1:$1,"&gt;="&amp;E$2)</f>
        <v>137.1</v>
      </c>
      <c r="F1486" s="5">
        <f>AVERAGEIFS(TimeSeries!1484:1484,TimeSeries!$1:$1,"&lt;="&amp;F$3,TimeSeries!$1:$1,"&gt;="&amp;F$2)</f>
        <v>139.1</v>
      </c>
      <c r="G1486" s="5">
        <f>AVERAGEIFS(TimeSeries!1484:1484,TimeSeries!$1:$1,"&lt;="&amp;G$3,TimeSeries!$1:$1,"&gt;="&amp;G$2)</f>
        <v>138.4</v>
      </c>
      <c r="H1486" s="5">
        <f>AVERAGEIFS(TimeSeries!1484:1484,TimeSeries!$1:$1,"&lt;="&amp;H$3,TimeSeries!$1:$1,"&gt;="&amp;H$2)</f>
        <v>134.4</v>
      </c>
      <c r="I1486" s="5">
        <f>AVERAGEIFS(TimeSeries!1484:1484,TimeSeries!$1:$1,"&lt;="&amp;I$3,TimeSeries!$1:$1,"&gt;="&amp;I$2)</f>
        <v>132.94999999999999</v>
      </c>
      <c r="J1486" s="5">
        <f>AVERAGEIFS(TimeSeries!1484:1484,TimeSeries!$1:$1,"&lt;="&amp;J$3,TimeSeries!$1:$1,"&gt;="&amp;J$2)</f>
        <v>132.9</v>
      </c>
      <c r="K1486" s="5">
        <f>+TimeSeries!I1484</f>
        <v>136.86250000000001</v>
      </c>
      <c r="M1486">
        <f t="shared" si="539"/>
        <v>117.4375</v>
      </c>
      <c r="N1486">
        <f t="shared" si="540"/>
        <v>125.22499999999999</v>
      </c>
      <c r="O1486">
        <f t="shared" si="542"/>
        <v>0</v>
      </c>
      <c r="P1486">
        <f t="shared" si="541"/>
        <v>0</v>
      </c>
      <c r="Q1486">
        <f>+INDEX(TimeSeries!$A:$ZZ,'TimeSeries - Formatted'!$B1486+1,'TimeSeries - Formatted'!K$1)</f>
        <v>54</v>
      </c>
      <c r="R1486">
        <f>SUM(O$4:O1486)</f>
        <v>72</v>
      </c>
      <c r="S1486">
        <f>SUM(P$4:P1486)</f>
        <v>73</v>
      </c>
      <c r="U1486" s="1">
        <f t="shared" si="531"/>
        <v>-9.6188101175631591E-3</v>
      </c>
      <c r="V1486" s="1">
        <f t="shared" si="532"/>
        <v>-5.039424065821041E-2</v>
      </c>
      <c r="W1486" s="1">
        <f t="shared" si="533"/>
        <v>-6.4483111566018492E-2</v>
      </c>
      <c r="X1486" s="1">
        <f t="shared" si="534"/>
        <v>-4.1020337814546837E-2</v>
      </c>
      <c r="Y1486" s="1">
        <f t="shared" si="535"/>
        <v>-7.1736011477762096E-3</v>
      </c>
      <c r="Z1486" s="1">
        <f t="shared" si="536"/>
        <v>2.2831050228310446E-2</v>
      </c>
      <c r="AA1486" s="1">
        <f t="shared" si="537"/>
        <v>2.862669245647953E-2</v>
      </c>
      <c r="AB1486" s="1">
        <f t="shared" si="538"/>
        <v>1.0646387832699666E-2</v>
      </c>
      <c r="AD1486" s="2">
        <f t="shared" ref="AD1486:AD1549" ca="1" si="545">1*(IFERROR(MAX(OFFSET(U$1,MATCH($Q1486,$Q:$Q,0)-1,0,ROW()-MATCH($Q1486,$Q:$Q,0))),0)&gt;0)</f>
        <v>1</v>
      </c>
      <c r="AE1486" s="2">
        <f t="shared" ref="AE1486:AE1549" ca="1" si="546">1*(IFERROR(MAX(OFFSET(V$1,MATCH($Q1486,$Q:$Q,0)-1,0,ROW()-MATCH($Q1486,$Q:$Q,0))),0)&gt;0)</f>
        <v>1</v>
      </c>
      <c r="AF1486" s="2">
        <f t="shared" ref="AF1486:AF1549" ca="1" si="547">1*(IFERROR(MAX(OFFSET(W$1,MATCH($Q1486,$Q:$Q,0)-1,0,ROW()-MATCH($Q1486,$Q:$Q,0))),0)&gt;0)</f>
        <v>1</v>
      </c>
      <c r="AG1486" s="2">
        <f t="shared" ref="AG1486:AG1549" ca="1" si="548">1*(IFERROR(MAX(OFFSET(X$1,MATCH($Q1486,$Q:$Q,0)-1,0,ROW()-MATCH($Q1486,$Q:$Q,0))),0)&gt;0)</f>
        <v>1</v>
      </c>
      <c r="AH1486" s="2">
        <f t="shared" ref="AH1486:AH1549" ca="1" si="549">1*(IFERROR(MAX(OFFSET(Y$1,MATCH($Q1486,$Q:$Q,0)-1,0,ROW()-MATCH($Q1486,$Q:$Q,0))),0)&gt;0)</f>
        <v>1</v>
      </c>
      <c r="AI1486" s="2">
        <f t="shared" ref="AI1486:AI1549" ca="1" si="550">1*(IFERROR(MAX(OFFSET(Z$1,MATCH($Q1486,$Q:$Q,0)-1,0,ROW()-MATCH($Q1486,$Q:$Q,0))),0)&gt;0)</f>
        <v>1</v>
      </c>
      <c r="AJ1486" s="2">
        <f t="shared" ref="AJ1486:AJ1549" ca="1" si="551">1*(IFERROR(MAX(OFFSET(AA$1,MATCH($Q1486,$Q:$Q,0)-1,0,ROW()-MATCH($Q1486,$Q:$Q,0))),0)&gt;0)</f>
        <v>1</v>
      </c>
      <c r="AK1486" s="2">
        <f t="shared" ref="AK1486:AK1549" ca="1" si="552">1*(IFERROR(MAX(OFFSET(AB$1,MATCH($Q1486,$Q:$Q,0)-1,0,ROW()-MATCH($Q1486,$Q:$Q,0))),0)&gt;0)</f>
        <v>1</v>
      </c>
      <c r="AM1486">
        <f ca="1">+IF(COUNTIFS(AM$4:AM1485,1,$Q$4:$Q1485,$Q1486)=1,0,IF(U1486*AD1486&lt;$AO$1,1,0))</f>
        <v>0</v>
      </c>
      <c r="AN1486">
        <f ca="1">+IF(COUNTIFS(AN$4:AN1485,1,$Q$4:$Q1485,$Q1486)=1,0,IF(V1486*AE1486&lt;$AO$1,1,0))</f>
        <v>0</v>
      </c>
      <c r="AO1486">
        <f ca="1">+IF(COUNTIFS(AO$4:AO1485,1,$Q$4:$Q1485,$Q1486)=1,0,IF(W1486*AF1486&lt;$AO$1,1,0))</f>
        <v>0</v>
      </c>
      <c r="AP1486">
        <f ca="1">+IF(COUNTIFS(AP$4:AP1485,1,$Q$4:$Q1485,$Q1486)=1,0,IF(X1486*AG1486&lt;$AO$1,1,0))</f>
        <v>0</v>
      </c>
      <c r="AQ1486">
        <f ca="1">+IF(COUNTIFS(AQ$4:AQ1485,1,$Q$4:$Q1485,$Q1486)=1,0,IF(Y1486*AH1486&lt;$AO$1,1,0))</f>
        <v>0</v>
      </c>
      <c r="AR1486">
        <f ca="1">+IF(COUNTIFS(AR$4:AR1485,1,$Q$4:$Q1485,$Q1486)=1,0,IF(Z1486*AI1486&lt;$AO$1,1,0))</f>
        <v>0</v>
      </c>
      <c r="AS1486">
        <f ca="1">+IF(COUNTIFS(AS$4:AS1485,1,$Q$4:$Q1485,$Q1486)=1,0,IF(AA1486*AJ1486&lt;$AO$1,1,0))</f>
        <v>0</v>
      </c>
      <c r="AT1486">
        <f ca="1">+IF(COUNTIFS(AT$4:AT1485,1,$Q$4:$Q1485,$Q1486)=1,0,IF(AB1486*AK1486&lt;$AO$1,1,0))</f>
        <v>0</v>
      </c>
      <c r="AU1486">
        <f t="shared" ca="1" si="543"/>
        <v>0</v>
      </c>
      <c r="AW1486">
        <f ca="1">1*(COUNTIFS($Q$4:$Q1485,Q1486,AU$4:AU1485,1)&gt;0)</f>
        <v>0</v>
      </c>
      <c r="AX1486" t="str">
        <f t="shared" ref="AX1486:AX1549" ca="1" si="553">+IF($AW1486=1,"",IFERROR(AVERAGEIFS($AM$3:$AT$3,$AM1486:$AT1486,1),""))</f>
        <v/>
      </c>
    </row>
    <row r="1487" spans="2:50" x14ac:dyDescent="0.35">
      <c r="B1487">
        <f t="shared" si="544"/>
        <v>1484</v>
      </c>
      <c r="C1487" s="5">
        <f>AVERAGEIFS(TimeSeries!1485:1485,TimeSeries!$1:$1,"&lt;="&amp;C$3,TimeSeries!$1:$1,"&gt;="&amp;C$2)</f>
        <v>129.85</v>
      </c>
      <c r="D1487" s="5">
        <f>AVERAGEIFS(TimeSeries!1485:1485,TimeSeries!$1:$1,"&lt;="&amp;D$3,TimeSeries!$1:$1,"&gt;="&amp;D$2)</f>
        <v>127.85</v>
      </c>
      <c r="E1487" s="5">
        <f>AVERAGEIFS(TimeSeries!1485:1485,TimeSeries!$1:$1,"&lt;="&amp;E$3,TimeSeries!$1:$1,"&gt;="&amp;E$2)</f>
        <v>127.15</v>
      </c>
      <c r="F1487" s="5">
        <f>AVERAGEIFS(TimeSeries!1485:1485,TimeSeries!$1:$1,"&lt;="&amp;F$3,TimeSeries!$1:$1,"&gt;="&amp;F$2)</f>
        <v>130.65</v>
      </c>
      <c r="G1487" s="5">
        <f>AVERAGEIFS(TimeSeries!1485:1485,TimeSeries!$1:$1,"&lt;="&amp;G$3,TimeSeries!$1:$1,"&gt;="&amp;G$2)</f>
        <v>131.35</v>
      </c>
      <c r="H1487" s="5">
        <f>AVERAGEIFS(TimeSeries!1485:1485,TimeSeries!$1:$1,"&lt;="&amp;H$3,TimeSeries!$1:$1,"&gt;="&amp;H$2)</f>
        <v>129.85</v>
      </c>
      <c r="I1487" s="5">
        <f>AVERAGEIFS(TimeSeries!1485:1485,TimeSeries!$1:$1,"&lt;="&amp;I$3,TimeSeries!$1:$1,"&gt;="&amp;I$2)</f>
        <v>129.15</v>
      </c>
      <c r="J1487" s="5">
        <f>AVERAGEIFS(TimeSeries!1485:1485,TimeSeries!$1:$1,"&lt;="&amp;J$3,TimeSeries!$1:$1,"&gt;="&amp;J$2)</f>
        <v>127.3</v>
      </c>
      <c r="K1487" s="5">
        <f>+TimeSeries!I1485</f>
        <v>129.375</v>
      </c>
      <c r="M1487">
        <f t="shared" si="539"/>
        <v>117.4375</v>
      </c>
      <c r="N1487">
        <f t="shared" si="540"/>
        <v>125.22499999999999</v>
      </c>
      <c r="O1487">
        <f t="shared" si="542"/>
        <v>0</v>
      </c>
      <c r="P1487">
        <f t="shared" si="541"/>
        <v>0</v>
      </c>
      <c r="Q1487">
        <f>+INDEX(TimeSeries!$A:$ZZ,'TimeSeries - Formatted'!$B1487+1,'TimeSeries - Formatted'!K$1)</f>
        <v>54</v>
      </c>
      <c r="R1487">
        <f>SUM(O$4:O1487)</f>
        <v>72</v>
      </c>
      <c r="S1487">
        <f>SUM(P$4:P1487)</f>
        <v>73</v>
      </c>
      <c r="U1487" s="1">
        <f t="shared" ref="U1487:U1550" si="554">+C1487/MAX(C1477:C1486)-1</f>
        <v>-7.4812967581047385E-2</v>
      </c>
      <c r="V1487" s="1">
        <f t="shared" ref="V1487:V1550" si="555">+D1487/MAX(D1477:D1486)-1</f>
        <v>-0.12341446691806646</v>
      </c>
      <c r="W1487" s="1">
        <f t="shared" ref="W1487:W1550" si="556">+E1487/MAX(E1477:E1486)-1</f>
        <v>-0.13237802797679976</v>
      </c>
      <c r="X1487" s="1">
        <f t="shared" ref="X1487:X1550" si="557">+F1487/MAX(F1477:F1486)-1</f>
        <v>-9.9276111685625668E-2</v>
      </c>
      <c r="Y1487" s="1">
        <f t="shared" ref="Y1487:Y1550" si="558">+G1487/MAX(G1477:G1486)-1</f>
        <v>-5.7747489239598382E-2</v>
      </c>
      <c r="Z1487" s="1">
        <f t="shared" ref="Z1487:Z1550" si="559">+H1487/MAX(H1477:H1486)-1</f>
        <v>-3.3854166666666741E-2</v>
      </c>
      <c r="AA1487" s="1">
        <f t="shared" ref="AA1487:AA1550" si="560">+I1487/MAX(I1477:I1486)-1</f>
        <v>-2.858217374952976E-2</v>
      </c>
      <c r="AB1487" s="1">
        <f t="shared" ref="AB1487:AB1550" si="561">+J1487/MAX(J1477:J1486)-1</f>
        <v>-4.2136945071482357E-2</v>
      </c>
      <c r="AD1487" s="2">
        <f t="shared" ca="1" si="545"/>
        <v>1</v>
      </c>
      <c r="AE1487" s="2">
        <f t="shared" ca="1" si="546"/>
        <v>1</v>
      </c>
      <c r="AF1487" s="2">
        <f t="shared" ca="1" si="547"/>
        <v>1</v>
      </c>
      <c r="AG1487" s="2">
        <f t="shared" ca="1" si="548"/>
        <v>1</v>
      </c>
      <c r="AH1487" s="2">
        <f t="shared" ca="1" si="549"/>
        <v>1</v>
      </c>
      <c r="AI1487" s="2">
        <f t="shared" ca="1" si="550"/>
        <v>1</v>
      </c>
      <c r="AJ1487" s="2">
        <f t="shared" ca="1" si="551"/>
        <v>1</v>
      </c>
      <c r="AK1487" s="2">
        <f t="shared" ca="1" si="552"/>
        <v>1</v>
      </c>
      <c r="AM1487">
        <f ca="1">+IF(COUNTIFS(AM$4:AM1486,1,$Q$4:$Q1486,$Q1487)=1,0,IF(U1487*AD1487&lt;$AO$1,1,0))</f>
        <v>0</v>
      </c>
      <c r="AN1487">
        <f ca="1">+IF(COUNTIFS(AN$4:AN1486,1,$Q$4:$Q1486,$Q1487)=1,0,IF(V1487*AE1487&lt;$AO$1,1,0))</f>
        <v>1</v>
      </c>
      <c r="AO1487">
        <f ca="1">+IF(COUNTIFS(AO$4:AO1486,1,$Q$4:$Q1486,$Q1487)=1,0,IF(W1487*AF1487&lt;$AO$1,1,0))</f>
        <v>1</v>
      </c>
      <c r="AP1487">
        <f ca="1">+IF(COUNTIFS(AP$4:AP1486,1,$Q$4:$Q1486,$Q1487)=1,0,IF(X1487*AG1487&lt;$AO$1,1,0))</f>
        <v>0</v>
      </c>
      <c r="AQ1487">
        <f ca="1">+IF(COUNTIFS(AQ$4:AQ1486,1,$Q$4:$Q1486,$Q1487)=1,0,IF(Y1487*AH1487&lt;$AO$1,1,0))</f>
        <v>0</v>
      </c>
      <c r="AR1487">
        <f ca="1">+IF(COUNTIFS(AR$4:AR1486,1,$Q$4:$Q1486,$Q1487)=1,0,IF(Z1487*AI1487&lt;$AO$1,1,0))</f>
        <v>0</v>
      </c>
      <c r="AS1487">
        <f ca="1">+IF(COUNTIFS(AS$4:AS1486,1,$Q$4:$Q1486,$Q1487)=1,0,IF(AA1487*AJ1487&lt;$AO$1,1,0))</f>
        <v>0</v>
      </c>
      <c r="AT1487">
        <f ca="1">+IF(COUNTIFS(AT$4:AT1486,1,$Q$4:$Q1486,$Q1487)=1,0,IF(AB1487*AK1487&lt;$AO$1,1,0))</f>
        <v>0</v>
      </c>
      <c r="AU1487">
        <f t="shared" ca="1" si="543"/>
        <v>1</v>
      </c>
      <c r="AW1487">
        <f ca="1">1*(COUNTIFS($Q$4:$Q1486,Q1487,AU$4:AU1486,1)&gt;0)</f>
        <v>0</v>
      </c>
      <c r="AX1487">
        <f t="shared" ca="1" si="553"/>
        <v>112.5</v>
      </c>
    </row>
    <row r="1488" spans="2:50" x14ac:dyDescent="0.35">
      <c r="B1488">
        <f t="shared" si="544"/>
        <v>1485</v>
      </c>
      <c r="C1488" s="5">
        <f>AVERAGEIFS(TimeSeries!1486:1486,TimeSeries!$1:$1,"&lt;="&amp;C$3,TimeSeries!$1:$1,"&gt;="&amp;C$2)</f>
        <v>120.1</v>
      </c>
      <c r="D1488" s="5">
        <f>AVERAGEIFS(TimeSeries!1486:1486,TimeSeries!$1:$1,"&lt;="&amp;D$3,TimeSeries!$1:$1,"&gt;="&amp;D$2)</f>
        <v>121.1</v>
      </c>
      <c r="E1488" s="5">
        <f>AVERAGEIFS(TimeSeries!1486:1486,TimeSeries!$1:$1,"&lt;="&amp;E$3,TimeSeries!$1:$1,"&gt;="&amp;E$2)</f>
        <v>122.5</v>
      </c>
      <c r="F1488" s="5">
        <f>AVERAGEIFS(TimeSeries!1486:1486,TimeSeries!$1:$1,"&lt;="&amp;F$3,TimeSeries!$1:$1,"&gt;="&amp;F$2)</f>
        <v>122.5</v>
      </c>
      <c r="G1488" s="5">
        <f>AVERAGEIFS(TimeSeries!1486:1486,TimeSeries!$1:$1,"&lt;="&amp;G$3,TimeSeries!$1:$1,"&gt;="&amp;G$2)</f>
        <v>121.1</v>
      </c>
      <c r="H1488" s="5">
        <f>AVERAGEIFS(TimeSeries!1486:1486,TimeSeries!$1:$1,"&lt;="&amp;H$3,TimeSeries!$1:$1,"&gt;="&amp;H$2)</f>
        <v>121.1</v>
      </c>
      <c r="I1488" s="5">
        <f>AVERAGEIFS(TimeSeries!1486:1486,TimeSeries!$1:$1,"&lt;="&amp;I$3,TimeSeries!$1:$1,"&gt;="&amp;I$2)</f>
        <v>121.1</v>
      </c>
      <c r="J1488" s="5">
        <f>AVERAGEIFS(TimeSeries!1486:1486,TimeSeries!$1:$1,"&lt;="&amp;J$3,TimeSeries!$1:$1,"&gt;="&amp;J$2)</f>
        <v>120.2</v>
      </c>
      <c r="K1488" s="5">
        <f>+TimeSeries!I1486</f>
        <v>121.19999999999999</v>
      </c>
      <c r="M1488">
        <f t="shared" si="539"/>
        <v>117.4375</v>
      </c>
      <c r="N1488">
        <f t="shared" si="540"/>
        <v>124.3125</v>
      </c>
      <c r="O1488">
        <f t="shared" si="542"/>
        <v>0</v>
      </c>
      <c r="P1488">
        <f t="shared" si="541"/>
        <v>0</v>
      </c>
      <c r="Q1488">
        <f>+INDEX(TimeSeries!$A:$ZZ,'TimeSeries - Formatted'!$B1488+1,'TimeSeries - Formatted'!K$1)</f>
        <v>54</v>
      </c>
      <c r="R1488">
        <f>SUM(O$4:O1488)</f>
        <v>72</v>
      </c>
      <c r="S1488">
        <f>SUM(P$4:P1488)</f>
        <v>73</v>
      </c>
      <c r="U1488" s="1">
        <f t="shared" si="554"/>
        <v>-0.1442821517634485</v>
      </c>
      <c r="V1488" s="1">
        <f t="shared" si="555"/>
        <v>-0.16969489201234145</v>
      </c>
      <c r="W1488" s="1">
        <f t="shared" si="556"/>
        <v>-0.16410781303309452</v>
      </c>
      <c r="X1488" s="1">
        <f t="shared" si="557"/>
        <v>-0.15546363322992074</v>
      </c>
      <c r="Y1488" s="1">
        <f t="shared" si="558"/>
        <v>-0.13127690100430423</v>
      </c>
      <c r="Z1488" s="1">
        <f t="shared" si="559"/>
        <v>-9.895833333333337E-2</v>
      </c>
      <c r="AA1488" s="1">
        <f t="shared" si="560"/>
        <v>-8.9131252350507673E-2</v>
      </c>
      <c r="AB1488" s="1">
        <f t="shared" si="561"/>
        <v>-9.5560571858540277E-2</v>
      </c>
      <c r="AD1488" s="2">
        <f t="shared" ca="1" si="545"/>
        <v>1</v>
      </c>
      <c r="AE1488" s="2">
        <f t="shared" ca="1" si="546"/>
        <v>1</v>
      </c>
      <c r="AF1488" s="2">
        <f t="shared" ca="1" si="547"/>
        <v>1</v>
      </c>
      <c r="AG1488" s="2">
        <f t="shared" ca="1" si="548"/>
        <v>1</v>
      </c>
      <c r="AH1488" s="2">
        <f t="shared" ca="1" si="549"/>
        <v>1</v>
      </c>
      <c r="AI1488" s="2">
        <f t="shared" ca="1" si="550"/>
        <v>1</v>
      </c>
      <c r="AJ1488" s="2">
        <f t="shared" ca="1" si="551"/>
        <v>1</v>
      </c>
      <c r="AK1488" s="2">
        <f t="shared" ca="1" si="552"/>
        <v>1</v>
      </c>
      <c r="AM1488">
        <f ca="1">+IF(COUNTIFS(AM$4:AM1487,1,$Q$4:$Q1487,$Q1488)=1,0,IF(U1488*AD1488&lt;$AO$1,1,0))</f>
        <v>1</v>
      </c>
      <c r="AN1488">
        <f ca="1">+IF(COUNTIFS(AN$4:AN1487,1,$Q$4:$Q1487,$Q1488)=1,0,IF(V1488*AE1488&lt;$AO$1,1,0))</f>
        <v>0</v>
      </c>
      <c r="AO1488">
        <f ca="1">+IF(COUNTIFS(AO$4:AO1487,1,$Q$4:$Q1487,$Q1488)=1,0,IF(W1488*AF1488&lt;$AO$1,1,0))</f>
        <v>0</v>
      </c>
      <c r="AP1488">
        <f ca="1">+IF(COUNTIFS(AP$4:AP1487,1,$Q$4:$Q1487,$Q1488)=1,0,IF(X1488*AG1488&lt;$AO$1,1,0))</f>
        <v>1</v>
      </c>
      <c r="AQ1488">
        <f ca="1">+IF(COUNTIFS(AQ$4:AQ1487,1,$Q$4:$Q1487,$Q1488)=1,0,IF(Y1488*AH1488&lt;$AO$1,1,0))</f>
        <v>1</v>
      </c>
      <c r="AR1488">
        <f ca="1">+IF(COUNTIFS(AR$4:AR1487,1,$Q$4:$Q1487,$Q1488)=1,0,IF(Z1488*AI1488&lt;$AO$1,1,0))</f>
        <v>0</v>
      </c>
      <c r="AS1488">
        <f ca="1">+IF(COUNTIFS(AS$4:AS1487,1,$Q$4:$Q1487,$Q1488)=1,0,IF(AA1488*AJ1488&lt;$AO$1,1,0))</f>
        <v>0</v>
      </c>
      <c r="AT1488">
        <f ca="1">+IF(COUNTIFS(AT$4:AT1487,1,$Q$4:$Q1487,$Q1488)=1,0,IF(AB1488*AK1488&lt;$AO$1,1,0))</f>
        <v>0</v>
      </c>
      <c r="AU1488">
        <f t="shared" ca="1" si="543"/>
        <v>1</v>
      </c>
      <c r="AW1488">
        <f ca="1">1*(COUNTIFS($Q$4:$Q1487,Q1488,AU$4:AU1487,1)&gt;0)</f>
        <v>1</v>
      </c>
      <c r="AX1488" t="str">
        <f t="shared" ca="1" si="553"/>
        <v/>
      </c>
    </row>
    <row r="1489" spans="2:50" x14ac:dyDescent="0.35">
      <c r="B1489">
        <f t="shared" si="544"/>
        <v>1486</v>
      </c>
      <c r="C1489" s="5">
        <f>AVERAGEIFS(TimeSeries!1487:1487,TimeSeries!$1:$1,"&lt;="&amp;C$3,TimeSeries!$1:$1,"&gt;="&amp;C$2)</f>
        <v>115.9</v>
      </c>
      <c r="D1489" s="5">
        <f>AVERAGEIFS(TimeSeries!1487:1487,TimeSeries!$1:$1,"&lt;="&amp;D$3,TimeSeries!$1:$1,"&gt;="&amp;D$2)</f>
        <v>120.4</v>
      </c>
      <c r="E1489" s="5">
        <f>AVERAGEIFS(TimeSeries!1487:1487,TimeSeries!$1:$1,"&lt;="&amp;E$3,TimeSeries!$1:$1,"&gt;="&amp;E$2)</f>
        <v>121.8</v>
      </c>
      <c r="F1489" s="5">
        <f>AVERAGEIFS(TimeSeries!1487:1487,TimeSeries!$1:$1,"&lt;="&amp;F$3,TimeSeries!$1:$1,"&gt;="&amp;F$2)</f>
        <v>120.8</v>
      </c>
      <c r="G1489" s="5">
        <f>AVERAGEIFS(TimeSeries!1487:1487,TimeSeries!$1:$1,"&lt;="&amp;G$3,TimeSeries!$1:$1,"&gt;="&amp;G$2)</f>
        <v>119.4</v>
      </c>
      <c r="H1489" s="5">
        <f>AVERAGEIFS(TimeSeries!1487:1487,TimeSeries!$1:$1,"&lt;="&amp;H$3,TimeSeries!$1:$1,"&gt;="&amp;H$2)</f>
        <v>114.9</v>
      </c>
      <c r="I1489" s="5">
        <f>AVERAGEIFS(TimeSeries!1487:1487,TimeSeries!$1:$1,"&lt;="&amp;I$3,TimeSeries!$1:$1,"&gt;="&amp;I$2)</f>
        <v>112.05</v>
      </c>
      <c r="J1489" s="5">
        <f>AVERAGEIFS(TimeSeries!1487:1487,TimeSeries!$1:$1,"&lt;="&amp;J$3,TimeSeries!$1:$1,"&gt;="&amp;J$2)</f>
        <v>113.1</v>
      </c>
      <c r="K1489" s="5">
        <f>+TimeSeries!I1487</f>
        <v>117.28749999999999</v>
      </c>
      <c r="M1489">
        <f t="shared" si="539"/>
        <v>117.296875</v>
      </c>
      <c r="N1489">
        <f t="shared" si="540"/>
        <v>124.3125</v>
      </c>
      <c r="O1489">
        <f t="shared" si="542"/>
        <v>0</v>
      </c>
      <c r="P1489">
        <f t="shared" si="541"/>
        <v>0</v>
      </c>
      <c r="Q1489">
        <f>+INDEX(TimeSeries!$A:$ZZ,'TimeSeries - Formatted'!$B1489+1,'TimeSeries - Formatted'!K$1)</f>
        <v>54</v>
      </c>
      <c r="R1489">
        <f>SUM(O$4:O1489)</f>
        <v>72</v>
      </c>
      <c r="S1489">
        <f>SUM(P$4:P1489)</f>
        <v>73</v>
      </c>
      <c r="U1489" s="1">
        <f t="shared" si="554"/>
        <v>-0.17420733879586736</v>
      </c>
      <c r="V1489" s="1">
        <f t="shared" si="555"/>
        <v>-0.17449434350359949</v>
      </c>
      <c r="W1489" s="1">
        <f t="shared" si="556"/>
        <v>-0.16888433981576267</v>
      </c>
      <c r="X1489" s="1">
        <f t="shared" si="557"/>
        <v>-0.16718372974836271</v>
      </c>
      <c r="Y1489" s="1">
        <f t="shared" si="558"/>
        <v>-0.14347202295552364</v>
      </c>
      <c r="Z1489" s="1">
        <f t="shared" si="559"/>
        <v>-0.1450892857142857</v>
      </c>
      <c r="AA1489" s="1">
        <f t="shared" si="560"/>
        <v>-0.15720195562241435</v>
      </c>
      <c r="AB1489" s="1">
        <f t="shared" si="561"/>
        <v>-0.14898419864559831</v>
      </c>
      <c r="AD1489" s="2">
        <f t="shared" ca="1" si="545"/>
        <v>1</v>
      </c>
      <c r="AE1489" s="2">
        <f t="shared" ca="1" si="546"/>
        <v>1</v>
      </c>
      <c r="AF1489" s="2">
        <f t="shared" ca="1" si="547"/>
        <v>1</v>
      </c>
      <c r="AG1489" s="2">
        <f t="shared" ca="1" si="548"/>
        <v>1</v>
      </c>
      <c r="AH1489" s="2">
        <f t="shared" ca="1" si="549"/>
        <v>1</v>
      </c>
      <c r="AI1489" s="2">
        <f t="shared" ca="1" si="550"/>
        <v>1</v>
      </c>
      <c r="AJ1489" s="2">
        <f t="shared" ca="1" si="551"/>
        <v>1</v>
      </c>
      <c r="AK1489" s="2">
        <f t="shared" ca="1" si="552"/>
        <v>1</v>
      </c>
      <c r="AM1489">
        <f ca="1">+IF(COUNTIFS(AM$4:AM1488,1,$Q$4:$Q1488,$Q1489)=1,0,IF(U1489*AD1489&lt;$AO$1,1,0))</f>
        <v>0</v>
      </c>
      <c r="AN1489">
        <f ca="1">+IF(COUNTIFS(AN$4:AN1488,1,$Q$4:$Q1488,$Q1489)=1,0,IF(V1489*AE1489&lt;$AO$1,1,0))</f>
        <v>0</v>
      </c>
      <c r="AO1489">
        <f ca="1">+IF(COUNTIFS(AO$4:AO1488,1,$Q$4:$Q1488,$Q1489)=1,0,IF(W1489*AF1489&lt;$AO$1,1,0))</f>
        <v>0</v>
      </c>
      <c r="AP1489">
        <f ca="1">+IF(COUNTIFS(AP$4:AP1488,1,$Q$4:$Q1488,$Q1489)=1,0,IF(X1489*AG1489&lt;$AO$1,1,0))</f>
        <v>0</v>
      </c>
      <c r="AQ1489">
        <f ca="1">+IF(COUNTIFS(AQ$4:AQ1488,1,$Q$4:$Q1488,$Q1489)=1,0,IF(Y1489*AH1489&lt;$AO$1,1,0))</f>
        <v>0</v>
      </c>
      <c r="AR1489">
        <f ca="1">+IF(COUNTIFS(AR$4:AR1488,1,$Q$4:$Q1488,$Q1489)=1,0,IF(Z1489*AI1489&lt;$AO$1,1,0))</f>
        <v>1</v>
      </c>
      <c r="AS1489">
        <f ca="1">+IF(COUNTIFS(AS$4:AS1488,1,$Q$4:$Q1488,$Q1489)=1,0,IF(AA1489*AJ1489&lt;$AO$1,1,0))</f>
        <v>1</v>
      </c>
      <c r="AT1489">
        <f ca="1">+IF(COUNTIFS(AT$4:AT1488,1,$Q$4:$Q1488,$Q1489)=1,0,IF(AB1489*AK1489&lt;$AO$1,1,0))</f>
        <v>1</v>
      </c>
      <c r="AU1489">
        <f t="shared" ca="1" si="543"/>
        <v>1</v>
      </c>
      <c r="AW1489">
        <f ca="1">1*(COUNTIFS($Q$4:$Q1488,Q1489,AU$4:AU1488,1)&gt;0)</f>
        <v>1</v>
      </c>
      <c r="AX1489" t="str">
        <f t="shared" ca="1" si="553"/>
        <v/>
      </c>
    </row>
    <row r="1490" spans="2:50" x14ac:dyDescent="0.35">
      <c r="B1490">
        <f t="shared" si="544"/>
        <v>1487</v>
      </c>
      <c r="C1490" s="5">
        <f>AVERAGEIFS(TimeSeries!1488:1488,TimeSeries!$1:$1,"&lt;="&amp;C$3,TimeSeries!$1:$1,"&gt;="&amp;C$2)</f>
        <v>115.4</v>
      </c>
      <c r="D1490" s="5">
        <f>AVERAGEIFS(TimeSeries!1488:1488,TimeSeries!$1:$1,"&lt;="&amp;D$3,TimeSeries!$1:$1,"&gt;="&amp;D$2)</f>
        <v>119.9</v>
      </c>
      <c r="E1490" s="5">
        <f>AVERAGEIFS(TimeSeries!1488:1488,TimeSeries!$1:$1,"&lt;="&amp;E$3,TimeSeries!$1:$1,"&gt;="&amp;E$2)</f>
        <v>120.6</v>
      </c>
      <c r="F1490" s="5">
        <f>AVERAGEIFS(TimeSeries!1488:1488,TimeSeries!$1:$1,"&lt;="&amp;F$3,TimeSeries!$1:$1,"&gt;="&amp;F$2)</f>
        <v>120.1</v>
      </c>
      <c r="G1490" s="5">
        <f>AVERAGEIFS(TimeSeries!1488:1488,TimeSeries!$1:$1,"&lt;="&amp;G$3,TimeSeries!$1:$1,"&gt;="&amp;G$2)</f>
        <v>119.4</v>
      </c>
      <c r="H1490" s="5">
        <f>AVERAGEIFS(TimeSeries!1488:1488,TimeSeries!$1:$1,"&lt;="&amp;H$3,TimeSeries!$1:$1,"&gt;="&amp;H$2)</f>
        <v>112.9</v>
      </c>
      <c r="I1490" s="5">
        <f>AVERAGEIFS(TimeSeries!1488:1488,TimeSeries!$1:$1,"&lt;="&amp;I$3,TimeSeries!$1:$1,"&gt;="&amp;I$2)</f>
        <v>109.35</v>
      </c>
      <c r="J1490" s="5">
        <f>AVERAGEIFS(TimeSeries!1488:1488,TimeSeries!$1:$1,"&lt;="&amp;J$3,TimeSeries!$1:$1,"&gt;="&amp;J$2)</f>
        <v>111.7</v>
      </c>
      <c r="K1490" s="5">
        <f>+TimeSeries!I1488</f>
        <v>116.1875</v>
      </c>
      <c r="M1490">
        <f t="shared" si="539"/>
        <v>117.24062499999999</v>
      </c>
      <c r="N1490">
        <f t="shared" si="540"/>
        <v>124.3125</v>
      </c>
      <c r="O1490">
        <f t="shared" si="542"/>
        <v>0</v>
      </c>
      <c r="P1490">
        <f t="shared" si="541"/>
        <v>0</v>
      </c>
      <c r="Q1490">
        <f>+INDEX(TimeSeries!$A:$ZZ,'TimeSeries - Formatted'!$B1490+1,'TimeSeries - Formatted'!K$1)</f>
        <v>54</v>
      </c>
      <c r="R1490">
        <f>SUM(O$4:O1490)</f>
        <v>72</v>
      </c>
      <c r="S1490">
        <f>SUM(P$4:P1490)</f>
        <v>73</v>
      </c>
      <c r="U1490" s="1">
        <f t="shared" si="554"/>
        <v>-0.17776986106163151</v>
      </c>
      <c r="V1490" s="1">
        <f t="shared" si="555"/>
        <v>-0.17792252314021251</v>
      </c>
      <c r="W1490" s="1">
        <f t="shared" si="556"/>
        <v>-0.1770726714431935</v>
      </c>
      <c r="X1490" s="1">
        <f t="shared" si="557"/>
        <v>-0.17200965184419181</v>
      </c>
      <c r="Y1490" s="1">
        <f t="shared" si="558"/>
        <v>-0.14347202295552364</v>
      </c>
      <c r="Z1490" s="1">
        <f t="shared" si="559"/>
        <v>-0.15997023809523814</v>
      </c>
      <c r="AA1490" s="1">
        <f t="shared" si="560"/>
        <v>-0.17751034223392248</v>
      </c>
      <c r="AB1490" s="1">
        <f t="shared" si="561"/>
        <v>-0.15951843491346884</v>
      </c>
      <c r="AD1490" s="2">
        <f t="shared" ca="1" si="545"/>
        <v>1</v>
      </c>
      <c r="AE1490" s="2">
        <f t="shared" ca="1" si="546"/>
        <v>1</v>
      </c>
      <c r="AF1490" s="2">
        <f t="shared" ca="1" si="547"/>
        <v>1</v>
      </c>
      <c r="AG1490" s="2">
        <f t="shared" ca="1" si="548"/>
        <v>1</v>
      </c>
      <c r="AH1490" s="2">
        <f t="shared" ca="1" si="549"/>
        <v>1</v>
      </c>
      <c r="AI1490" s="2">
        <f t="shared" ca="1" si="550"/>
        <v>1</v>
      </c>
      <c r="AJ1490" s="2">
        <f t="shared" ca="1" si="551"/>
        <v>1</v>
      </c>
      <c r="AK1490" s="2">
        <f t="shared" ca="1" si="552"/>
        <v>1</v>
      </c>
      <c r="AM1490">
        <f ca="1">+IF(COUNTIFS(AM$4:AM1489,1,$Q$4:$Q1489,$Q1490)=1,0,IF(U1490*AD1490&lt;$AO$1,1,0))</f>
        <v>0</v>
      </c>
      <c r="AN1490">
        <f ca="1">+IF(COUNTIFS(AN$4:AN1489,1,$Q$4:$Q1489,$Q1490)=1,0,IF(V1490*AE1490&lt;$AO$1,1,0))</f>
        <v>0</v>
      </c>
      <c r="AO1490">
        <f ca="1">+IF(COUNTIFS(AO$4:AO1489,1,$Q$4:$Q1489,$Q1490)=1,0,IF(W1490*AF1490&lt;$AO$1,1,0))</f>
        <v>0</v>
      </c>
      <c r="AP1490">
        <f ca="1">+IF(COUNTIFS(AP$4:AP1489,1,$Q$4:$Q1489,$Q1490)=1,0,IF(X1490*AG1490&lt;$AO$1,1,0))</f>
        <v>0</v>
      </c>
      <c r="AQ1490">
        <f ca="1">+IF(COUNTIFS(AQ$4:AQ1489,1,$Q$4:$Q1489,$Q1490)=1,0,IF(Y1490*AH1490&lt;$AO$1,1,0))</f>
        <v>0</v>
      </c>
      <c r="AR1490">
        <f ca="1">+IF(COUNTIFS(AR$4:AR1489,1,$Q$4:$Q1489,$Q1490)=1,0,IF(Z1490*AI1490&lt;$AO$1,1,0))</f>
        <v>0</v>
      </c>
      <c r="AS1490">
        <f ca="1">+IF(COUNTIFS(AS$4:AS1489,1,$Q$4:$Q1489,$Q1490)=1,0,IF(AA1490*AJ1490&lt;$AO$1,1,0))</f>
        <v>0</v>
      </c>
      <c r="AT1490">
        <f ca="1">+IF(COUNTIFS(AT$4:AT1489,1,$Q$4:$Q1489,$Q1490)=1,0,IF(AB1490*AK1490&lt;$AO$1,1,0))</f>
        <v>0</v>
      </c>
      <c r="AU1490">
        <f t="shared" ca="1" si="543"/>
        <v>0</v>
      </c>
      <c r="AW1490">
        <f ca="1">1*(COUNTIFS($Q$4:$Q1489,Q1490,AU$4:AU1489,1)&gt;0)</f>
        <v>1</v>
      </c>
      <c r="AX1490" t="str">
        <f t="shared" ca="1" si="553"/>
        <v/>
      </c>
    </row>
    <row r="1491" spans="2:50" x14ac:dyDescent="0.35">
      <c r="B1491">
        <f t="shared" si="544"/>
        <v>1488</v>
      </c>
      <c r="C1491" s="5">
        <f>AVERAGEIFS(TimeSeries!1489:1489,TimeSeries!$1:$1,"&lt;="&amp;C$3,TimeSeries!$1:$1,"&gt;="&amp;C$2)</f>
        <v>114.7</v>
      </c>
      <c r="D1491" s="5">
        <f>AVERAGEIFS(TimeSeries!1489:1489,TimeSeries!$1:$1,"&lt;="&amp;D$3,TimeSeries!$1:$1,"&gt;="&amp;D$2)</f>
        <v>119.2</v>
      </c>
      <c r="E1491" s="5">
        <f>AVERAGEIFS(TimeSeries!1489:1489,TimeSeries!$1:$1,"&lt;="&amp;E$3,TimeSeries!$1:$1,"&gt;="&amp;E$2)</f>
        <v>121.3</v>
      </c>
      <c r="F1491" s="5">
        <f>AVERAGEIFS(TimeSeries!1489:1489,TimeSeries!$1:$1,"&lt;="&amp;F$3,TimeSeries!$1:$1,"&gt;="&amp;F$2)</f>
        <v>120.8</v>
      </c>
      <c r="G1491" s="5">
        <f>AVERAGEIFS(TimeSeries!1489:1489,TimeSeries!$1:$1,"&lt;="&amp;G$3,TimeSeries!$1:$1,"&gt;="&amp;G$2)</f>
        <v>121.5</v>
      </c>
      <c r="H1491" s="5">
        <f>AVERAGEIFS(TimeSeries!1489:1489,TimeSeries!$1:$1,"&lt;="&amp;H$3,TimeSeries!$1:$1,"&gt;="&amp;H$2)</f>
        <v>115</v>
      </c>
      <c r="I1491" s="5">
        <f>AVERAGEIFS(TimeSeries!1489:1489,TimeSeries!$1:$1,"&lt;="&amp;I$3,TimeSeries!$1:$1,"&gt;="&amp;I$2)</f>
        <v>109.35</v>
      </c>
      <c r="J1491" s="5">
        <f>AVERAGEIFS(TimeSeries!1489:1489,TimeSeries!$1:$1,"&lt;="&amp;J$3,TimeSeries!$1:$1,"&gt;="&amp;J$2)</f>
        <v>111.7</v>
      </c>
      <c r="K1491" s="5">
        <f>+TimeSeries!I1489</f>
        <v>116.71250000000001</v>
      </c>
      <c r="M1491">
        <f t="shared" si="539"/>
        <v>117.24062499999999</v>
      </c>
      <c r="N1491">
        <f t="shared" si="540"/>
        <v>124.3125</v>
      </c>
      <c r="O1491">
        <f t="shared" si="542"/>
        <v>0</v>
      </c>
      <c r="P1491">
        <f t="shared" si="541"/>
        <v>0</v>
      </c>
      <c r="Q1491">
        <f>+INDEX(TimeSeries!$A:$ZZ,'TimeSeries - Formatted'!$B1491+1,'TimeSeries - Formatted'!K$1)</f>
        <v>54</v>
      </c>
      <c r="R1491">
        <f>SUM(O$4:O1491)</f>
        <v>72</v>
      </c>
      <c r="S1491">
        <f>SUM(P$4:P1491)</f>
        <v>73</v>
      </c>
      <c r="U1491" s="1">
        <f t="shared" si="554"/>
        <v>-0.18275739223370135</v>
      </c>
      <c r="V1491" s="1">
        <f t="shared" si="555"/>
        <v>-0.18272197463147066</v>
      </c>
      <c r="W1491" s="1">
        <f t="shared" si="556"/>
        <v>-0.17229614466052545</v>
      </c>
      <c r="X1491" s="1">
        <f t="shared" si="557"/>
        <v>-0.16718372974836271</v>
      </c>
      <c r="Y1491" s="1">
        <f t="shared" si="558"/>
        <v>-0.1284074605451937</v>
      </c>
      <c r="Z1491" s="1">
        <f t="shared" si="559"/>
        <v>-0.14434523809523814</v>
      </c>
      <c r="AA1491" s="1">
        <f t="shared" si="560"/>
        <v>-0.17751034223392248</v>
      </c>
      <c r="AB1491" s="1">
        <f t="shared" si="561"/>
        <v>-0.15951843491346884</v>
      </c>
      <c r="AD1491" s="2">
        <f t="shared" ca="1" si="545"/>
        <v>1</v>
      </c>
      <c r="AE1491" s="2">
        <f t="shared" ca="1" si="546"/>
        <v>1</v>
      </c>
      <c r="AF1491" s="2">
        <f t="shared" ca="1" si="547"/>
        <v>1</v>
      </c>
      <c r="AG1491" s="2">
        <f t="shared" ca="1" si="548"/>
        <v>1</v>
      </c>
      <c r="AH1491" s="2">
        <f t="shared" ca="1" si="549"/>
        <v>1</v>
      </c>
      <c r="AI1491" s="2">
        <f t="shared" ca="1" si="550"/>
        <v>1</v>
      </c>
      <c r="AJ1491" s="2">
        <f t="shared" ca="1" si="551"/>
        <v>1</v>
      </c>
      <c r="AK1491" s="2">
        <f t="shared" ca="1" si="552"/>
        <v>1</v>
      </c>
      <c r="AM1491">
        <f ca="1">+IF(COUNTIFS(AM$4:AM1490,1,$Q$4:$Q1490,$Q1491)=1,0,IF(U1491*AD1491&lt;$AO$1,1,0))</f>
        <v>0</v>
      </c>
      <c r="AN1491">
        <f ca="1">+IF(COUNTIFS(AN$4:AN1490,1,$Q$4:$Q1490,$Q1491)=1,0,IF(V1491*AE1491&lt;$AO$1,1,0))</f>
        <v>0</v>
      </c>
      <c r="AO1491">
        <f ca="1">+IF(COUNTIFS(AO$4:AO1490,1,$Q$4:$Q1490,$Q1491)=1,0,IF(W1491*AF1491&lt;$AO$1,1,0))</f>
        <v>0</v>
      </c>
      <c r="AP1491">
        <f ca="1">+IF(COUNTIFS(AP$4:AP1490,1,$Q$4:$Q1490,$Q1491)=1,0,IF(X1491*AG1491&lt;$AO$1,1,0))</f>
        <v>0</v>
      </c>
      <c r="AQ1491">
        <f ca="1">+IF(COUNTIFS(AQ$4:AQ1490,1,$Q$4:$Q1490,$Q1491)=1,0,IF(Y1491*AH1491&lt;$AO$1,1,0))</f>
        <v>0</v>
      </c>
      <c r="AR1491">
        <f ca="1">+IF(COUNTIFS(AR$4:AR1490,1,$Q$4:$Q1490,$Q1491)=1,0,IF(Z1491*AI1491&lt;$AO$1,1,0))</f>
        <v>0</v>
      </c>
      <c r="AS1491">
        <f ca="1">+IF(COUNTIFS(AS$4:AS1490,1,$Q$4:$Q1490,$Q1491)=1,0,IF(AA1491*AJ1491&lt;$AO$1,1,0))</f>
        <v>0</v>
      </c>
      <c r="AT1491">
        <f ca="1">+IF(COUNTIFS(AT$4:AT1490,1,$Q$4:$Q1490,$Q1491)=1,0,IF(AB1491*AK1491&lt;$AO$1,1,0))</f>
        <v>0</v>
      </c>
      <c r="AU1491">
        <f t="shared" ca="1" si="543"/>
        <v>0</v>
      </c>
      <c r="AW1491">
        <f ca="1">1*(COUNTIFS($Q$4:$Q1490,Q1491,AU$4:AU1490,1)&gt;0)</f>
        <v>1</v>
      </c>
      <c r="AX1491" t="str">
        <f t="shared" ca="1" si="553"/>
        <v/>
      </c>
    </row>
    <row r="1492" spans="2:50" x14ac:dyDescent="0.35">
      <c r="B1492">
        <f t="shared" si="544"/>
        <v>1489</v>
      </c>
      <c r="C1492" s="5">
        <f>AVERAGEIFS(TimeSeries!1490:1490,TimeSeries!$1:$1,"&lt;="&amp;C$3,TimeSeries!$1:$1,"&gt;="&amp;C$2)</f>
        <v>114.2</v>
      </c>
      <c r="D1492" s="5">
        <f>AVERAGEIFS(TimeSeries!1490:1490,TimeSeries!$1:$1,"&lt;="&amp;D$3,TimeSeries!$1:$1,"&gt;="&amp;D$2)</f>
        <v>119.2</v>
      </c>
      <c r="E1492" s="5">
        <f>AVERAGEIFS(TimeSeries!1490:1490,TimeSeries!$1:$1,"&lt;="&amp;E$3,TimeSeries!$1:$1,"&gt;="&amp;E$2)</f>
        <v>121.3</v>
      </c>
      <c r="F1492" s="5">
        <f>AVERAGEIFS(TimeSeries!1490:1490,TimeSeries!$1:$1,"&lt;="&amp;F$3,TimeSeries!$1:$1,"&gt;="&amp;F$2)</f>
        <v>121.3</v>
      </c>
      <c r="G1492" s="5">
        <f>AVERAGEIFS(TimeSeries!1490:1490,TimeSeries!$1:$1,"&lt;="&amp;G$3,TimeSeries!$1:$1,"&gt;="&amp;G$2)</f>
        <v>122</v>
      </c>
      <c r="H1492" s="5">
        <f>AVERAGEIFS(TimeSeries!1490:1490,TimeSeries!$1:$1,"&lt;="&amp;H$3,TimeSeries!$1:$1,"&gt;="&amp;H$2)</f>
        <v>115</v>
      </c>
      <c r="I1492" s="5">
        <f>AVERAGEIFS(TimeSeries!1490:1490,TimeSeries!$1:$1,"&lt;="&amp;I$3,TimeSeries!$1:$1,"&gt;="&amp;I$2)</f>
        <v>109.35</v>
      </c>
      <c r="J1492" s="5">
        <f>AVERAGEIFS(TimeSeries!1490:1490,TimeSeries!$1:$1,"&lt;="&amp;J$3,TimeSeries!$1:$1,"&gt;="&amp;J$2)</f>
        <v>111.7</v>
      </c>
      <c r="K1492" s="5">
        <f>+TimeSeries!I1490</f>
        <v>116.71250000000001</v>
      </c>
      <c r="M1492">
        <f t="shared" si="539"/>
        <v>117.24062499999999</v>
      </c>
      <c r="N1492">
        <f t="shared" si="540"/>
        <v>124.3125</v>
      </c>
      <c r="O1492">
        <f t="shared" si="542"/>
        <v>0</v>
      </c>
      <c r="P1492">
        <f t="shared" si="541"/>
        <v>0</v>
      </c>
      <c r="Q1492">
        <f>+INDEX(TimeSeries!$A:$ZZ,'TimeSeries - Formatted'!$B1492+1,'TimeSeries - Formatted'!K$1)</f>
        <v>54</v>
      </c>
      <c r="R1492">
        <f>SUM(O$4:O1492)</f>
        <v>72</v>
      </c>
      <c r="S1492">
        <f>SUM(P$4:P1492)</f>
        <v>73</v>
      </c>
      <c r="U1492" s="1">
        <f t="shared" si="554"/>
        <v>-0.18631991449946561</v>
      </c>
      <c r="V1492" s="1">
        <f t="shared" si="555"/>
        <v>-0.18272197463147066</v>
      </c>
      <c r="W1492" s="1">
        <f t="shared" si="556"/>
        <v>-0.17229614466052545</v>
      </c>
      <c r="X1492" s="1">
        <f t="shared" si="557"/>
        <v>-0.16373664253705622</v>
      </c>
      <c r="Y1492" s="1">
        <f t="shared" si="558"/>
        <v>-0.12482065997130565</v>
      </c>
      <c r="Z1492" s="1">
        <f t="shared" si="559"/>
        <v>-0.14434523809523814</v>
      </c>
      <c r="AA1492" s="1">
        <f t="shared" si="560"/>
        <v>-0.17751034223392248</v>
      </c>
      <c r="AB1492" s="1">
        <f t="shared" si="561"/>
        <v>-0.15951843491346884</v>
      </c>
      <c r="AD1492" s="2">
        <f t="shared" ca="1" si="545"/>
        <v>1</v>
      </c>
      <c r="AE1492" s="2">
        <f t="shared" ca="1" si="546"/>
        <v>1</v>
      </c>
      <c r="AF1492" s="2">
        <f t="shared" ca="1" si="547"/>
        <v>1</v>
      </c>
      <c r="AG1492" s="2">
        <f t="shared" ca="1" si="548"/>
        <v>1</v>
      </c>
      <c r="AH1492" s="2">
        <f t="shared" ca="1" si="549"/>
        <v>1</v>
      </c>
      <c r="AI1492" s="2">
        <f t="shared" ca="1" si="550"/>
        <v>1</v>
      </c>
      <c r="AJ1492" s="2">
        <f t="shared" ca="1" si="551"/>
        <v>1</v>
      </c>
      <c r="AK1492" s="2">
        <f t="shared" ca="1" si="552"/>
        <v>1</v>
      </c>
      <c r="AM1492">
        <f ca="1">+IF(COUNTIFS(AM$4:AM1491,1,$Q$4:$Q1491,$Q1492)=1,0,IF(U1492*AD1492&lt;$AO$1,1,0))</f>
        <v>0</v>
      </c>
      <c r="AN1492">
        <f ca="1">+IF(COUNTIFS(AN$4:AN1491,1,$Q$4:$Q1491,$Q1492)=1,0,IF(V1492*AE1492&lt;$AO$1,1,0))</f>
        <v>0</v>
      </c>
      <c r="AO1492">
        <f ca="1">+IF(COUNTIFS(AO$4:AO1491,1,$Q$4:$Q1491,$Q1492)=1,0,IF(W1492*AF1492&lt;$AO$1,1,0))</f>
        <v>0</v>
      </c>
      <c r="AP1492">
        <f ca="1">+IF(COUNTIFS(AP$4:AP1491,1,$Q$4:$Q1491,$Q1492)=1,0,IF(X1492*AG1492&lt;$AO$1,1,0))</f>
        <v>0</v>
      </c>
      <c r="AQ1492">
        <f ca="1">+IF(COUNTIFS(AQ$4:AQ1491,1,$Q$4:$Q1491,$Q1492)=1,0,IF(Y1492*AH1492&lt;$AO$1,1,0))</f>
        <v>0</v>
      </c>
      <c r="AR1492">
        <f ca="1">+IF(COUNTIFS(AR$4:AR1491,1,$Q$4:$Q1491,$Q1492)=1,0,IF(Z1492*AI1492&lt;$AO$1,1,0))</f>
        <v>0</v>
      </c>
      <c r="AS1492">
        <f ca="1">+IF(COUNTIFS(AS$4:AS1491,1,$Q$4:$Q1491,$Q1492)=1,0,IF(AA1492*AJ1492&lt;$AO$1,1,0))</f>
        <v>0</v>
      </c>
      <c r="AT1492">
        <f ca="1">+IF(COUNTIFS(AT$4:AT1491,1,$Q$4:$Q1491,$Q1492)=1,0,IF(AB1492*AK1492&lt;$AO$1,1,0))</f>
        <v>0</v>
      </c>
      <c r="AU1492">
        <f t="shared" ca="1" si="543"/>
        <v>0</v>
      </c>
      <c r="AW1492">
        <f ca="1">1*(COUNTIFS($Q$4:$Q1491,Q1492,AU$4:AU1491,1)&gt;0)</f>
        <v>1</v>
      </c>
      <c r="AX1492" t="str">
        <f t="shared" ca="1" si="553"/>
        <v/>
      </c>
    </row>
    <row r="1493" spans="2:50" x14ac:dyDescent="0.35">
      <c r="B1493">
        <f t="shared" si="544"/>
        <v>1490</v>
      </c>
      <c r="C1493" s="5">
        <f>AVERAGEIFS(TimeSeries!1491:1491,TimeSeries!$1:$1,"&lt;="&amp;C$3,TimeSeries!$1:$1,"&gt;="&amp;C$2)</f>
        <v>115.4</v>
      </c>
      <c r="D1493" s="5">
        <f>AVERAGEIFS(TimeSeries!1491:1491,TimeSeries!$1:$1,"&lt;="&amp;D$3,TimeSeries!$1:$1,"&gt;="&amp;D$2)</f>
        <v>120.4</v>
      </c>
      <c r="E1493" s="5">
        <f>AVERAGEIFS(TimeSeries!1491:1491,TimeSeries!$1:$1,"&lt;="&amp;E$3,TimeSeries!$1:$1,"&gt;="&amp;E$2)</f>
        <v>122.5</v>
      </c>
      <c r="F1493" s="5">
        <f>AVERAGEIFS(TimeSeries!1491:1491,TimeSeries!$1:$1,"&lt;="&amp;F$3,TimeSeries!$1:$1,"&gt;="&amp;F$2)</f>
        <v>122</v>
      </c>
      <c r="G1493" s="5">
        <f>AVERAGEIFS(TimeSeries!1491:1491,TimeSeries!$1:$1,"&lt;="&amp;G$3,TimeSeries!$1:$1,"&gt;="&amp;G$2)</f>
        <v>122</v>
      </c>
      <c r="H1493" s="5">
        <f>AVERAGEIFS(TimeSeries!1491:1491,TimeSeries!$1:$1,"&lt;="&amp;H$3,TimeSeries!$1:$1,"&gt;="&amp;H$2)</f>
        <v>114.5</v>
      </c>
      <c r="I1493" s="5">
        <f>AVERAGEIFS(TimeSeries!1491:1491,TimeSeries!$1:$1,"&lt;="&amp;I$3,TimeSeries!$1:$1,"&gt;="&amp;I$2)</f>
        <v>108.15</v>
      </c>
      <c r="J1493" s="5">
        <f>AVERAGEIFS(TimeSeries!1491:1491,TimeSeries!$1:$1,"&lt;="&amp;J$3,TimeSeries!$1:$1,"&gt;="&amp;J$2)</f>
        <v>110.3</v>
      </c>
      <c r="K1493" s="5">
        <f>+TimeSeries!I1491</f>
        <v>117.0125</v>
      </c>
      <c r="M1493">
        <f t="shared" si="539"/>
        <v>117.24062499999999</v>
      </c>
      <c r="N1493">
        <f t="shared" si="540"/>
        <v>124.3125</v>
      </c>
      <c r="O1493">
        <f t="shared" si="542"/>
        <v>0</v>
      </c>
      <c r="P1493">
        <f t="shared" si="541"/>
        <v>0</v>
      </c>
      <c r="Q1493">
        <f>+INDEX(TimeSeries!$A:$ZZ,'TimeSeries - Formatted'!$B1493+1,'TimeSeries - Formatted'!K$1)</f>
        <v>54</v>
      </c>
      <c r="R1493">
        <f>SUM(O$4:O1493)</f>
        <v>72</v>
      </c>
      <c r="S1493">
        <f>SUM(P$4:P1493)</f>
        <v>73</v>
      </c>
      <c r="U1493" s="1">
        <f t="shared" si="554"/>
        <v>-0.17776986106163151</v>
      </c>
      <c r="V1493" s="1">
        <f t="shared" si="555"/>
        <v>-0.17449434350359949</v>
      </c>
      <c r="W1493" s="1">
        <f t="shared" si="556"/>
        <v>-0.16410781303309452</v>
      </c>
      <c r="X1493" s="1">
        <f t="shared" si="557"/>
        <v>-0.15891072044122723</v>
      </c>
      <c r="Y1493" s="1">
        <f t="shared" si="558"/>
        <v>-0.12482065997130565</v>
      </c>
      <c r="Z1493" s="1">
        <f t="shared" si="559"/>
        <v>-0.14806547619047628</v>
      </c>
      <c r="AA1493" s="1">
        <f t="shared" si="560"/>
        <v>-0.18653629183903708</v>
      </c>
      <c r="AB1493" s="1">
        <f t="shared" si="561"/>
        <v>-0.17005267118133938</v>
      </c>
      <c r="AD1493" s="2">
        <f t="shared" ca="1" si="545"/>
        <v>1</v>
      </c>
      <c r="AE1493" s="2">
        <f t="shared" ca="1" si="546"/>
        <v>1</v>
      </c>
      <c r="AF1493" s="2">
        <f t="shared" ca="1" si="547"/>
        <v>1</v>
      </c>
      <c r="AG1493" s="2">
        <f t="shared" ca="1" si="548"/>
        <v>1</v>
      </c>
      <c r="AH1493" s="2">
        <f t="shared" ca="1" si="549"/>
        <v>1</v>
      </c>
      <c r="AI1493" s="2">
        <f t="shared" ca="1" si="550"/>
        <v>1</v>
      </c>
      <c r="AJ1493" s="2">
        <f t="shared" ca="1" si="551"/>
        <v>1</v>
      </c>
      <c r="AK1493" s="2">
        <f t="shared" ca="1" si="552"/>
        <v>1</v>
      </c>
      <c r="AM1493">
        <f ca="1">+IF(COUNTIFS(AM$4:AM1492,1,$Q$4:$Q1492,$Q1493)=1,0,IF(U1493*AD1493&lt;$AO$1,1,0))</f>
        <v>0</v>
      </c>
      <c r="AN1493">
        <f ca="1">+IF(COUNTIFS(AN$4:AN1492,1,$Q$4:$Q1492,$Q1493)=1,0,IF(V1493*AE1493&lt;$AO$1,1,0))</f>
        <v>0</v>
      </c>
      <c r="AO1493">
        <f ca="1">+IF(COUNTIFS(AO$4:AO1492,1,$Q$4:$Q1492,$Q1493)=1,0,IF(W1493*AF1493&lt;$AO$1,1,0))</f>
        <v>0</v>
      </c>
      <c r="AP1493">
        <f ca="1">+IF(COUNTIFS(AP$4:AP1492,1,$Q$4:$Q1492,$Q1493)=1,0,IF(X1493*AG1493&lt;$AO$1,1,0))</f>
        <v>0</v>
      </c>
      <c r="AQ1493">
        <f ca="1">+IF(COUNTIFS(AQ$4:AQ1492,1,$Q$4:$Q1492,$Q1493)=1,0,IF(Y1493*AH1493&lt;$AO$1,1,0))</f>
        <v>0</v>
      </c>
      <c r="AR1493">
        <f ca="1">+IF(COUNTIFS(AR$4:AR1492,1,$Q$4:$Q1492,$Q1493)=1,0,IF(Z1493*AI1493&lt;$AO$1,1,0))</f>
        <v>0</v>
      </c>
      <c r="AS1493">
        <f ca="1">+IF(COUNTIFS(AS$4:AS1492,1,$Q$4:$Q1492,$Q1493)=1,0,IF(AA1493*AJ1493&lt;$AO$1,1,0))</f>
        <v>0</v>
      </c>
      <c r="AT1493">
        <f ca="1">+IF(COUNTIFS(AT$4:AT1492,1,$Q$4:$Q1492,$Q1493)=1,0,IF(AB1493*AK1493&lt;$AO$1,1,0))</f>
        <v>0</v>
      </c>
      <c r="AU1493">
        <f t="shared" ca="1" si="543"/>
        <v>0</v>
      </c>
      <c r="AW1493">
        <f ca="1">1*(COUNTIFS($Q$4:$Q1492,Q1493,AU$4:AU1492,1)&gt;0)</f>
        <v>1</v>
      </c>
      <c r="AX1493" t="str">
        <f t="shared" ca="1" si="553"/>
        <v/>
      </c>
    </row>
    <row r="1494" spans="2:50" x14ac:dyDescent="0.35">
      <c r="B1494">
        <f t="shared" si="544"/>
        <v>1491</v>
      </c>
      <c r="C1494" s="5">
        <f>AVERAGEIFS(TimeSeries!1492:1492,TimeSeries!$1:$1,"&lt;="&amp;C$3,TimeSeries!$1:$1,"&gt;="&amp;C$2)</f>
        <v>116.6</v>
      </c>
      <c r="D1494" s="5">
        <f>AVERAGEIFS(TimeSeries!1492:1492,TimeSeries!$1:$1,"&lt;="&amp;D$3,TimeSeries!$1:$1,"&gt;="&amp;D$2)</f>
        <v>121.6</v>
      </c>
      <c r="E1494" s="5">
        <f>AVERAGEIFS(TimeSeries!1492:1492,TimeSeries!$1:$1,"&lt;="&amp;E$3,TimeSeries!$1:$1,"&gt;="&amp;E$2)</f>
        <v>123.75</v>
      </c>
      <c r="F1494" s="5">
        <f>AVERAGEIFS(TimeSeries!1492:1492,TimeSeries!$1:$1,"&lt;="&amp;F$3,TimeSeries!$1:$1,"&gt;="&amp;F$2)</f>
        <v>123.75</v>
      </c>
      <c r="G1494" s="5">
        <f>AVERAGEIFS(TimeSeries!1492:1492,TimeSeries!$1:$1,"&lt;="&amp;G$3,TimeSeries!$1:$1,"&gt;="&amp;G$2)</f>
        <v>123</v>
      </c>
      <c r="H1494" s="5">
        <f>AVERAGEIFS(TimeSeries!1492:1492,TimeSeries!$1:$1,"&lt;="&amp;H$3,TimeSeries!$1:$1,"&gt;="&amp;H$2)</f>
        <v>115</v>
      </c>
      <c r="I1494" s="5">
        <f>AVERAGEIFS(TimeSeries!1492:1492,TimeSeries!$1:$1,"&lt;="&amp;I$3,TimeSeries!$1:$1,"&gt;="&amp;I$2)</f>
        <v>109.35</v>
      </c>
      <c r="J1494" s="5">
        <f>AVERAGEIFS(TimeSeries!1492:1492,TimeSeries!$1:$1,"&lt;="&amp;J$3,TimeSeries!$1:$1,"&gt;="&amp;J$2)</f>
        <v>111.7</v>
      </c>
      <c r="K1494" s="5">
        <f>+TimeSeries!I1492</f>
        <v>118.175</v>
      </c>
      <c r="M1494">
        <f t="shared" si="539"/>
        <v>117.296875</v>
      </c>
      <c r="N1494">
        <f t="shared" si="540"/>
        <v>124.3125</v>
      </c>
      <c r="O1494">
        <f t="shared" si="542"/>
        <v>1</v>
      </c>
      <c r="P1494">
        <f t="shared" si="541"/>
        <v>0</v>
      </c>
      <c r="Q1494">
        <f>+INDEX(TimeSeries!$A:$ZZ,'TimeSeries - Formatted'!$B1494+1,'TimeSeries - Formatted'!K$1)</f>
        <v>54</v>
      </c>
      <c r="R1494">
        <f>SUM(O$4:O1494)</f>
        <v>73</v>
      </c>
      <c r="S1494">
        <f>SUM(P$4:P1494)</f>
        <v>73</v>
      </c>
      <c r="U1494" s="1">
        <f t="shared" si="554"/>
        <v>-0.16921980762379762</v>
      </c>
      <c r="V1494" s="1">
        <f t="shared" si="555"/>
        <v>-0.16626671237572854</v>
      </c>
      <c r="W1494" s="1">
        <f t="shared" si="556"/>
        <v>-0.15557830092118741</v>
      </c>
      <c r="X1494" s="1">
        <f t="shared" si="557"/>
        <v>-0.14684591520165469</v>
      </c>
      <c r="Y1494" s="1">
        <f t="shared" si="558"/>
        <v>-0.11764705882352944</v>
      </c>
      <c r="Z1494" s="1">
        <f t="shared" si="559"/>
        <v>-0.14434523809523814</v>
      </c>
      <c r="AA1494" s="1">
        <f t="shared" si="560"/>
        <v>-0.17751034223392248</v>
      </c>
      <c r="AB1494" s="1">
        <f t="shared" si="561"/>
        <v>-0.15951843491346884</v>
      </c>
      <c r="AD1494" s="2">
        <f t="shared" ca="1" si="545"/>
        <v>1</v>
      </c>
      <c r="AE1494" s="2">
        <f t="shared" ca="1" si="546"/>
        <v>1</v>
      </c>
      <c r="AF1494" s="2">
        <f t="shared" ca="1" si="547"/>
        <v>1</v>
      </c>
      <c r="AG1494" s="2">
        <f t="shared" ca="1" si="548"/>
        <v>1</v>
      </c>
      <c r="AH1494" s="2">
        <f t="shared" ca="1" si="549"/>
        <v>1</v>
      </c>
      <c r="AI1494" s="2">
        <f t="shared" ca="1" si="550"/>
        <v>1</v>
      </c>
      <c r="AJ1494" s="2">
        <f t="shared" ca="1" si="551"/>
        <v>1</v>
      </c>
      <c r="AK1494" s="2">
        <f t="shared" ca="1" si="552"/>
        <v>1</v>
      </c>
      <c r="AM1494">
        <f ca="1">+IF(COUNTIFS(AM$4:AM1493,1,$Q$4:$Q1493,$Q1494)=1,0,IF(U1494*AD1494&lt;$AO$1,1,0))</f>
        <v>0</v>
      </c>
      <c r="AN1494">
        <f ca="1">+IF(COUNTIFS(AN$4:AN1493,1,$Q$4:$Q1493,$Q1494)=1,0,IF(V1494*AE1494&lt;$AO$1,1,0))</f>
        <v>0</v>
      </c>
      <c r="AO1494">
        <f ca="1">+IF(COUNTIFS(AO$4:AO1493,1,$Q$4:$Q1493,$Q1494)=1,0,IF(W1494*AF1494&lt;$AO$1,1,0))</f>
        <v>0</v>
      </c>
      <c r="AP1494">
        <f ca="1">+IF(COUNTIFS(AP$4:AP1493,1,$Q$4:$Q1493,$Q1494)=1,0,IF(X1494*AG1494&lt;$AO$1,1,0))</f>
        <v>0</v>
      </c>
      <c r="AQ1494">
        <f ca="1">+IF(COUNTIFS(AQ$4:AQ1493,1,$Q$4:$Q1493,$Q1494)=1,0,IF(Y1494*AH1494&lt;$AO$1,1,0))</f>
        <v>0</v>
      </c>
      <c r="AR1494">
        <f ca="1">+IF(COUNTIFS(AR$4:AR1493,1,$Q$4:$Q1493,$Q1494)=1,0,IF(Z1494*AI1494&lt;$AO$1,1,0))</f>
        <v>0</v>
      </c>
      <c r="AS1494">
        <f ca="1">+IF(COUNTIFS(AS$4:AS1493,1,$Q$4:$Q1493,$Q1494)=1,0,IF(AA1494*AJ1494&lt;$AO$1,1,0))</f>
        <v>0</v>
      </c>
      <c r="AT1494">
        <f ca="1">+IF(COUNTIFS(AT$4:AT1493,1,$Q$4:$Q1493,$Q1494)=1,0,IF(AB1494*AK1494&lt;$AO$1,1,0))</f>
        <v>0</v>
      </c>
      <c r="AU1494">
        <f t="shared" ca="1" si="543"/>
        <v>0</v>
      </c>
      <c r="AW1494">
        <f ca="1">1*(COUNTIFS($Q$4:$Q1493,Q1494,AU$4:AU1493,1)&gt;0)</f>
        <v>1</v>
      </c>
      <c r="AX1494" t="str">
        <f t="shared" ca="1" si="553"/>
        <v/>
      </c>
    </row>
    <row r="1495" spans="2:50" x14ac:dyDescent="0.35">
      <c r="B1495">
        <f t="shared" si="544"/>
        <v>1492</v>
      </c>
      <c r="C1495" s="5">
        <f>AVERAGEIFS(TimeSeries!1493:1493,TimeSeries!$1:$1,"&lt;="&amp;C$3,TimeSeries!$1:$1,"&gt;="&amp;C$2)</f>
        <v>119</v>
      </c>
      <c r="D1495" s="5">
        <f>AVERAGEIFS(TimeSeries!1493:1493,TimeSeries!$1:$1,"&lt;="&amp;D$3,TimeSeries!$1:$1,"&gt;="&amp;D$2)</f>
        <v>124</v>
      </c>
      <c r="E1495" s="5">
        <f>AVERAGEIFS(TimeSeries!1493:1493,TimeSeries!$1:$1,"&lt;="&amp;E$3,TimeSeries!$1:$1,"&gt;="&amp;E$2)</f>
        <v>125.45</v>
      </c>
      <c r="F1495" s="5">
        <f>AVERAGEIFS(TimeSeries!1493:1493,TimeSeries!$1:$1,"&lt;="&amp;F$3,TimeSeries!$1:$1,"&gt;="&amp;F$2)</f>
        <v>126.95</v>
      </c>
      <c r="G1495" s="5">
        <f>AVERAGEIFS(TimeSeries!1493:1493,TimeSeries!$1:$1,"&lt;="&amp;G$3,TimeSeries!$1:$1,"&gt;="&amp;G$2)</f>
        <v>122.7</v>
      </c>
      <c r="H1495" s="5">
        <f>AVERAGEIFS(TimeSeries!1493:1493,TimeSeries!$1:$1,"&lt;="&amp;H$3,TimeSeries!$1:$1,"&gt;="&amp;H$2)</f>
        <v>112.7</v>
      </c>
      <c r="I1495" s="5">
        <f>AVERAGEIFS(TimeSeries!1493:1493,TimeSeries!$1:$1,"&lt;="&amp;I$3,TimeSeries!$1:$1,"&gt;="&amp;I$2)</f>
        <v>109.85</v>
      </c>
      <c r="J1495" s="5">
        <f>AVERAGEIFS(TimeSeries!1493:1493,TimeSeries!$1:$1,"&lt;="&amp;J$3,TimeSeries!$1:$1,"&gt;="&amp;J$2)</f>
        <v>111.7</v>
      </c>
      <c r="K1495" s="5">
        <f>+TimeSeries!I1493</f>
        <v>119.25</v>
      </c>
      <c r="M1495">
        <f t="shared" si="539"/>
        <v>117.44375000000001</v>
      </c>
      <c r="N1495">
        <f t="shared" si="540"/>
        <v>124.3125</v>
      </c>
      <c r="O1495">
        <f t="shared" si="542"/>
        <v>0</v>
      </c>
      <c r="P1495">
        <f t="shared" si="541"/>
        <v>0</v>
      </c>
      <c r="Q1495">
        <f>+INDEX(TimeSeries!$A:$ZZ,'TimeSeries - Formatted'!$B1495+1,'TimeSeries - Formatted'!K$1)</f>
        <v>54</v>
      </c>
      <c r="R1495">
        <f>SUM(O$4:O1495)</f>
        <v>73</v>
      </c>
      <c r="S1495">
        <f>SUM(P$4:P1495)</f>
        <v>73</v>
      </c>
      <c r="U1495" s="1">
        <f t="shared" si="554"/>
        <v>-0.15211970074812964</v>
      </c>
      <c r="V1495" s="1">
        <f t="shared" si="555"/>
        <v>-0.1498114501199862</v>
      </c>
      <c r="W1495" s="1">
        <f t="shared" si="556"/>
        <v>-0.14397816444899358</v>
      </c>
      <c r="X1495" s="1">
        <f t="shared" si="557"/>
        <v>-0.12478455704929337</v>
      </c>
      <c r="Y1495" s="1">
        <f t="shared" si="558"/>
        <v>-0.11979913916786233</v>
      </c>
      <c r="Z1495" s="1">
        <f t="shared" si="559"/>
        <v>-0.16145833333333337</v>
      </c>
      <c r="AA1495" s="1">
        <f t="shared" si="560"/>
        <v>-0.17374952989845804</v>
      </c>
      <c r="AB1495" s="1">
        <f t="shared" si="561"/>
        <v>-0.15951843491346884</v>
      </c>
      <c r="AD1495" s="2">
        <f t="shared" ca="1" si="545"/>
        <v>1</v>
      </c>
      <c r="AE1495" s="2">
        <f t="shared" ca="1" si="546"/>
        <v>1</v>
      </c>
      <c r="AF1495" s="2">
        <f t="shared" ca="1" si="547"/>
        <v>1</v>
      </c>
      <c r="AG1495" s="2">
        <f t="shared" ca="1" si="548"/>
        <v>1</v>
      </c>
      <c r="AH1495" s="2">
        <f t="shared" ca="1" si="549"/>
        <v>1</v>
      </c>
      <c r="AI1495" s="2">
        <f t="shared" ca="1" si="550"/>
        <v>1</v>
      </c>
      <c r="AJ1495" s="2">
        <f t="shared" ca="1" si="551"/>
        <v>1</v>
      </c>
      <c r="AK1495" s="2">
        <f t="shared" ca="1" si="552"/>
        <v>1</v>
      </c>
      <c r="AM1495">
        <f ca="1">+IF(COUNTIFS(AM$4:AM1494,1,$Q$4:$Q1494,$Q1495)=1,0,IF(U1495*AD1495&lt;$AO$1,1,0))</f>
        <v>0</v>
      </c>
      <c r="AN1495">
        <f ca="1">+IF(COUNTIFS(AN$4:AN1494,1,$Q$4:$Q1494,$Q1495)=1,0,IF(V1495*AE1495&lt;$AO$1,1,0))</f>
        <v>0</v>
      </c>
      <c r="AO1495">
        <f ca="1">+IF(COUNTIFS(AO$4:AO1494,1,$Q$4:$Q1494,$Q1495)=1,0,IF(W1495*AF1495&lt;$AO$1,1,0))</f>
        <v>0</v>
      </c>
      <c r="AP1495">
        <f ca="1">+IF(COUNTIFS(AP$4:AP1494,1,$Q$4:$Q1494,$Q1495)=1,0,IF(X1495*AG1495&lt;$AO$1,1,0))</f>
        <v>0</v>
      </c>
      <c r="AQ1495">
        <f ca="1">+IF(COUNTIFS(AQ$4:AQ1494,1,$Q$4:$Q1494,$Q1495)=1,0,IF(Y1495*AH1495&lt;$AO$1,1,0))</f>
        <v>0</v>
      </c>
      <c r="AR1495">
        <f ca="1">+IF(COUNTIFS(AR$4:AR1494,1,$Q$4:$Q1494,$Q1495)=1,0,IF(Z1495*AI1495&lt;$AO$1,1,0))</f>
        <v>0</v>
      </c>
      <c r="AS1495">
        <f ca="1">+IF(COUNTIFS(AS$4:AS1494,1,$Q$4:$Q1494,$Q1495)=1,0,IF(AA1495*AJ1495&lt;$AO$1,1,0))</f>
        <v>0</v>
      </c>
      <c r="AT1495">
        <f ca="1">+IF(COUNTIFS(AT$4:AT1494,1,$Q$4:$Q1494,$Q1495)=1,0,IF(AB1495*AK1495&lt;$AO$1,1,0))</f>
        <v>0</v>
      </c>
      <c r="AU1495">
        <f t="shared" ca="1" si="543"/>
        <v>0</v>
      </c>
      <c r="AW1495">
        <f ca="1">1*(COUNTIFS($Q$4:$Q1494,Q1495,AU$4:AU1494,1)&gt;0)</f>
        <v>1</v>
      </c>
      <c r="AX1495" t="str">
        <f t="shared" ca="1" si="553"/>
        <v/>
      </c>
    </row>
    <row r="1496" spans="2:50" x14ac:dyDescent="0.35">
      <c r="B1496">
        <f t="shared" si="544"/>
        <v>1493</v>
      </c>
      <c r="C1496" s="5">
        <f>AVERAGEIFS(TimeSeries!1494:1494,TimeSeries!$1:$1,"&lt;="&amp;C$3,TimeSeries!$1:$1,"&gt;="&amp;C$2)</f>
        <v>121.95</v>
      </c>
      <c r="D1496" s="5">
        <f>AVERAGEIFS(TimeSeries!1494:1494,TimeSeries!$1:$1,"&lt;="&amp;D$3,TimeSeries!$1:$1,"&gt;="&amp;D$2)</f>
        <v>126.95</v>
      </c>
      <c r="E1496" s="5">
        <f>AVERAGEIFS(TimeSeries!1494:1494,TimeSeries!$1:$1,"&lt;="&amp;E$3,TimeSeries!$1:$1,"&gt;="&amp;E$2)</f>
        <v>128.35</v>
      </c>
      <c r="F1496" s="5">
        <f>AVERAGEIFS(TimeSeries!1494:1494,TimeSeries!$1:$1,"&lt;="&amp;F$3,TimeSeries!$1:$1,"&gt;="&amp;F$2)</f>
        <v>128.35</v>
      </c>
      <c r="G1496" s="5">
        <f>AVERAGEIFS(TimeSeries!1494:1494,TimeSeries!$1:$1,"&lt;="&amp;G$3,TimeSeries!$1:$1,"&gt;="&amp;G$2)</f>
        <v>122.7</v>
      </c>
      <c r="H1496" s="5">
        <f>AVERAGEIFS(TimeSeries!1494:1494,TimeSeries!$1:$1,"&lt;="&amp;H$3,TimeSeries!$1:$1,"&gt;="&amp;H$2)</f>
        <v>113.7</v>
      </c>
      <c r="I1496" s="5">
        <f>AVERAGEIFS(TimeSeries!1494:1494,TimeSeries!$1:$1,"&lt;="&amp;I$3,TimeSeries!$1:$1,"&gt;="&amp;I$2)</f>
        <v>110.85</v>
      </c>
      <c r="J1496" s="5">
        <f>AVERAGEIFS(TimeSeries!1494:1494,TimeSeries!$1:$1,"&lt;="&amp;J$3,TimeSeries!$1:$1,"&gt;="&amp;J$2)</f>
        <v>111.7</v>
      </c>
      <c r="K1496" s="5">
        <f>+TimeSeries!I1494</f>
        <v>120.96250000000001</v>
      </c>
      <c r="M1496">
        <f t="shared" si="539"/>
        <v>117.44375000000001</v>
      </c>
      <c r="N1496">
        <f t="shared" si="540"/>
        <v>124.3125</v>
      </c>
      <c r="O1496">
        <f t="shared" si="542"/>
        <v>0</v>
      </c>
      <c r="P1496">
        <f t="shared" si="541"/>
        <v>0</v>
      </c>
      <c r="Q1496">
        <f>+INDEX(TimeSeries!$A:$ZZ,'TimeSeries - Formatted'!$B1496+1,'TimeSeries - Formatted'!K$1)</f>
        <v>54</v>
      </c>
      <c r="R1496">
        <f>SUM(O$4:O1496)</f>
        <v>73</v>
      </c>
      <c r="S1496">
        <f>SUM(P$4:P1496)</f>
        <v>73</v>
      </c>
      <c r="U1496" s="1">
        <f t="shared" si="554"/>
        <v>-0.12266187050359711</v>
      </c>
      <c r="V1496" s="1">
        <f t="shared" si="555"/>
        <v>-8.3393501805054115E-2</v>
      </c>
      <c r="W1496" s="1">
        <f t="shared" si="556"/>
        <v>-6.3822027716994856E-2</v>
      </c>
      <c r="X1496" s="1">
        <f t="shared" si="557"/>
        <v>-7.7282530553558604E-2</v>
      </c>
      <c r="Y1496" s="1">
        <f t="shared" si="558"/>
        <v>-0.11343930635838151</v>
      </c>
      <c r="Z1496" s="1">
        <f t="shared" si="559"/>
        <v>-0.15401785714285721</v>
      </c>
      <c r="AA1496" s="1">
        <f t="shared" si="560"/>
        <v>-0.16622790522752917</v>
      </c>
      <c r="AB1496" s="1">
        <f t="shared" si="561"/>
        <v>-0.15951843491346884</v>
      </c>
      <c r="AD1496" s="2">
        <f t="shared" ca="1" si="545"/>
        <v>1</v>
      </c>
      <c r="AE1496" s="2">
        <f t="shared" ca="1" si="546"/>
        <v>1</v>
      </c>
      <c r="AF1496" s="2">
        <f t="shared" ca="1" si="547"/>
        <v>1</v>
      </c>
      <c r="AG1496" s="2">
        <f t="shared" ca="1" si="548"/>
        <v>1</v>
      </c>
      <c r="AH1496" s="2">
        <f t="shared" ca="1" si="549"/>
        <v>1</v>
      </c>
      <c r="AI1496" s="2">
        <f t="shared" ca="1" si="550"/>
        <v>1</v>
      </c>
      <c r="AJ1496" s="2">
        <f t="shared" ca="1" si="551"/>
        <v>1</v>
      </c>
      <c r="AK1496" s="2">
        <f t="shared" ca="1" si="552"/>
        <v>1</v>
      </c>
      <c r="AM1496">
        <f ca="1">+IF(COUNTIFS(AM$4:AM1495,1,$Q$4:$Q1495,$Q1496)=1,0,IF(U1496*AD1496&lt;$AO$1,1,0))</f>
        <v>0</v>
      </c>
      <c r="AN1496">
        <f ca="1">+IF(COUNTIFS(AN$4:AN1495,1,$Q$4:$Q1495,$Q1496)=1,0,IF(V1496*AE1496&lt;$AO$1,1,0))</f>
        <v>0</v>
      </c>
      <c r="AO1496">
        <f ca="1">+IF(COUNTIFS(AO$4:AO1495,1,$Q$4:$Q1495,$Q1496)=1,0,IF(W1496*AF1496&lt;$AO$1,1,0))</f>
        <v>0</v>
      </c>
      <c r="AP1496">
        <f ca="1">+IF(COUNTIFS(AP$4:AP1495,1,$Q$4:$Q1495,$Q1496)=1,0,IF(X1496*AG1496&lt;$AO$1,1,0))</f>
        <v>0</v>
      </c>
      <c r="AQ1496">
        <f ca="1">+IF(COUNTIFS(AQ$4:AQ1495,1,$Q$4:$Q1495,$Q1496)=1,0,IF(Y1496*AH1496&lt;$AO$1,1,0))</f>
        <v>0</v>
      </c>
      <c r="AR1496">
        <f ca="1">+IF(COUNTIFS(AR$4:AR1495,1,$Q$4:$Q1495,$Q1496)=1,0,IF(Z1496*AI1496&lt;$AO$1,1,0))</f>
        <v>0</v>
      </c>
      <c r="AS1496">
        <f ca="1">+IF(COUNTIFS(AS$4:AS1495,1,$Q$4:$Q1495,$Q1496)=1,0,IF(AA1496*AJ1496&lt;$AO$1,1,0))</f>
        <v>0</v>
      </c>
      <c r="AT1496">
        <f ca="1">+IF(COUNTIFS(AT$4:AT1495,1,$Q$4:$Q1495,$Q1496)=1,0,IF(AB1496*AK1496&lt;$AO$1,1,0))</f>
        <v>0</v>
      </c>
      <c r="AU1496">
        <f t="shared" ca="1" si="543"/>
        <v>0</v>
      </c>
      <c r="AW1496">
        <f ca="1">1*(COUNTIFS($Q$4:$Q1495,Q1496,AU$4:AU1495,1)&gt;0)</f>
        <v>1</v>
      </c>
      <c r="AX1496" t="str">
        <f t="shared" ca="1" si="553"/>
        <v/>
      </c>
    </row>
    <row r="1497" spans="2:50" x14ac:dyDescent="0.35">
      <c r="B1497">
        <f t="shared" si="544"/>
        <v>1494</v>
      </c>
      <c r="C1497" s="5">
        <f>AVERAGEIFS(TimeSeries!1495:1495,TimeSeries!$1:$1,"&lt;="&amp;C$3,TimeSeries!$1:$1,"&gt;="&amp;C$2)</f>
        <v>124.85</v>
      </c>
      <c r="D1497" s="5">
        <f>AVERAGEIFS(TimeSeries!1495:1495,TimeSeries!$1:$1,"&lt;="&amp;D$3,TimeSeries!$1:$1,"&gt;="&amp;D$2)</f>
        <v>129.35</v>
      </c>
      <c r="E1497" s="5">
        <f>AVERAGEIFS(TimeSeries!1495:1495,TimeSeries!$1:$1,"&lt;="&amp;E$3,TimeSeries!$1:$1,"&gt;="&amp;E$2)</f>
        <v>130.05000000000001</v>
      </c>
      <c r="F1497" s="5">
        <f>AVERAGEIFS(TimeSeries!1495:1495,TimeSeries!$1:$1,"&lt;="&amp;F$3,TimeSeries!$1:$1,"&gt;="&amp;F$2)</f>
        <v>132.55000000000001</v>
      </c>
      <c r="G1497" s="5">
        <f>AVERAGEIFS(TimeSeries!1495:1495,TimeSeries!$1:$1,"&lt;="&amp;G$3,TimeSeries!$1:$1,"&gt;="&amp;G$2)</f>
        <v>129</v>
      </c>
      <c r="H1497" s="5">
        <f>AVERAGEIFS(TimeSeries!1495:1495,TimeSeries!$1:$1,"&lt;="&amp;H$3,TimeSeries!$1:$1,"&gt;="&amp;H$2)</f>
        <v>118</v>
      </c>
      <c r="I1497" s="5">
        <f>AVERAGEIFS(TimeSeries!1495:1495,TimeSeries!$1:$1,"&lt;="&amp;I$3,TimeSeries!$1:$1,"&gt;="&amp;I$2)</f>
        <v>115.2</v>
      </c>
      <c r="J1497" s="5">
        <f>AVERAGEIFS(TimeSeries!1495:1495,TimeSeries!$1:$1,"&lt;="&amp;J$3,TimeSeries!$1:$1,"&gt;="&amp;J$2)</f>
        <v>117.4</v>
      </c>
      <c r="K1497" s="5">
        <f>+TimeSeries!I1495</f>
        <v>124.77500000000001</v>
      </c>
      <c r="M1497">
        <f t="shared" si="539"/>
        <v>117.44375000000001</v>
      </c>
      <c r="N1497">
        <f t="shared" si="540"/>
        <v>124.65</v>
      </c>
      <c r="O1497">
        <f t="shared" si="542"/>
        <v>0</v>
      </c>
      <c r="P1497">
        <f t="shared" si="541"/>
        <v>1</v>
      </c>
      <c r="Q1497">
        <f>+INDEX(TimeSeries!$A:$ZZ,'TimeSeries - Formatted'!$B1497+1,'TimeSeries - Formatted'!K$1)</f>
        <v>54</v>
      </c>
      <c r="R1497">
        <f>SUM(O$4:O1497)</f>
        <v>73</v>
      </c>
      <c r="S1497">
        <f>SUM(P$4:P1497)</f>
        <v>74</v>
      </c>
      <c r="U1497" s="1">
        <f t="shared" si="554"/>
        <v>-3.8505968425105896E-2</v>
      </c>
      <c r="V1497" s="1">
        <f t="shared" si="555"/>
        <v>1.1732499022291787E-2</v>
      </c>
      <c r="W1497" s="1">
        <f t="shared" si="556"/>
        <v>1.3245033112582849E-2</v>
      </c>
      <c r="X1497" s="1">
        <f t="shared" si="557"/>
        <v>1.4542671259089257E-2</v>
      </c>
      <c r="Y1497" s="1">
        <f t="shared" si="558"/>
        <v>-1.789113056718683E-2</v>
      </c>
      <c r="Z1497" s="1">
        <f t="shared" si="559"/>
        <v>-9.1259145167500888E-2</v>
      </c>
      <c r="AA1497" s="1">
        <f t="shared" si="560"/>
        <v>-0.10801393728222997</v>
      </c>
      <c r="AB1497" s="1">
        <f t="shared" si="561"/>
        <v>-7.7769049489395115E-2</v>
      </c>
      <c r="AD1497" s="2">
        <f t="shared" ca="1" si="545"/>
        <v>1</v>
      </c>
      <c r="AE1497" s="2">
        <f t="shared" ca="1" si="546"/>
        <v>1</v>
      </c>
      <c r="AF1497" s="2">
        <f t="shared" ca="1" si="547"/>
        <v>1</v>
      </c>
      <c r="AG1497" s="2">
        <f t="shared" ca="1" si="548"/>
        <v>1</v>
      </c>
      <c r="AH1497" s="2">
        <f t="shared" ca="1" si="549"/>
        <v>1</v>
      </c>
      <c r="AI1497" s="2">
        <f t="shared" ca="1" si="550"/>
        <v>1</v>
      </c>
      <c r="AJ1497" s="2">
        <f t="shared" ca="1" si="551"/>
        <v>1</v>
      </c>
      <c r="AK1497" s="2">
        <f t="shared" ca="1" si="552"/>
        <v>1</v>
      </c>
      <c r="AM1497">
        <f ca="1">+IF(COUNTIFS(AM$4:AM1496,1,$Q$4:$Q1496,$Q1497)=1,0,IF(U1497*AD1497&lt;$AO$1,1,0))</f>
        <v>0</v>
      </c>
      <c r="AN1497">
        <f ca="1">+IF(COUNTIFS(AN$4:AN1496,1,$Q$4:$Q1496,$Q1497)=1,0,IF(V1497*AE1497&lt;$AO$1,1,0))</f>
        <v>0</v>
      </c>
      <c r="AO1497">
        <f ca="1">+IF(COUNTIFS(AO$4:AO1496,1,$Q$4:$Q1496,$Q1497)=1,0,IF(W1497*AF1497&lt;$AO$1,1,0))</f>
        <v>0</v>
      </c>
      <c r="AP1497">
        <f ca="1">+IF(COUNTIFS(AP$4:AP1496,1,$Q$4:$Q1496,$Q1497)=1,0,IF(X1497*AG1497&lt;$AO$1,1,0))</f>
        <v>0</v>
      </c>
      <c r="AQ1497">
        <f ca="1">+IF(COUNTIFS(AQ$4:AQ1496,1,$Q$4:$Q1496,$Q1497)=1,0,IF(Y1497*AH1497&lt;$AO$1,1,0))</f>
        <v>0</v>
      </c>
      <c r="AR1497">
        <f ca="1">+IF(COUNTIFS(AR$4:AR1496,1,$Q$4:$Q1496,$Q1497)=1,0,IF(Z1497*AI1497&lt;$AO$1,1,0))</f>
        <v>0</v>
      </c>
      <c r="AS1497">
        <f ca="1">+IF(COUNTIFS(AS$4:AS1496,1,$Q$4:$Q1496,$Q1497)=1,0,IF(AA1497*AJ1497&lt;$AO$1,1,0))</f>
        <v>0</v>
      </c>
      <c r="AT1497">
        <f ca="1">+IF(COUNTIFS(AT$4:AT1496,1,$Q$4:$Q1496,$Q1497)=1,0,IF(AB1497*AK1497&lt;$AO$1,1,0))</f>
        <v>0</v>
      </c>
      <c r="AU1497">
        <f t="shared" ca="1" si="543"/>
        <v>0</v>
      </c>
      <c r="AW1497">
        <f ca="1">1*(COUNTIFS($Q$4:$Q1496,Q1497,AU$4:AU1496,1)&gt;0)</f>
        <v>1</v>
      </c>
      <c r="AX1497" t="str">
        <f t="shared" ca="1" si="553"/>
        <v/>
      </c>
    </row>
    <row r="1498" spans="2:50" x14ac:dyDescent="0.35">
      <c r="B1498">
        <f t="shared" si="544"/>
        <v>1495</v>
      </c>
      <c r="C1498" s="5">
        <f>AVERAGEIFS(TimeSeries!1496:1496,TimeSeries!$1:$1,"&lt;="&amp;C$3,TimeSeries!$1:$1,"&gt;="&amp;C$2)</f>
        <v>128.44999999999999</v>
      </c>
      <c r="D1498" s="5">
        <f>AVERAGEIFS(TimeSeries!1496:1496,TimeSeries!$1:$1,"&lt;="&amp;D$3,TimeSeries!$1:$1,"&gt;="&amp;D$2)</f>
        <v>132.44999999999999</v>
      </c>
      <c r="E1498" s="5">
        <f>AVERAGEIFS(TimeSeries!1496:1496,TimeSeries!$1:$1,"&lt;="&amp;E$3,TimeSeries!$1:$1,"&gt;="&amp;E$2)</f>
        <v>132.44999999999999</v>
      </c>
      <c r="F1498" s="5">
        <f>AVERAGEIFS(TimeSeries!1496:1496,TimeSeries!$1:$1,"&lt;="&amp;F$3,TimeSeries!$1:$1,"&gt;="&amp;F$2)</f>
        <v>133.94999999999999</v>
      </c>
      <c r="G1498" s="5">
        <f>AVERAGEIFS(TimeSeries!1496:1496,TimeSeries!$1:$1,"&lt;="&amp;G$3,TimeSeries!$1:$1,"&gt;="&amp;G$2)</f>
        <v>129</v>
      </c>
      <c r="H1498" s="5">
        <f>AVERAGEIFS(TimeSeries!1496:1496,TimeSeries!$1:$1,"&lt;="&amp;H$3,TimeSeries!$1:$1,"&gt;="&amp;H$2)</f>
        <v>119.5</v>
      </c>
      <c r="I1498" s="5">
        <f>AVERAGEIFS(TimeSeries!1496:1496,TimeSeries!$1:$1,"&lt;="&amp;I$3,TimeSeries!$1:$1,"&gt;="&amp;I$2)</f>
        <v>117.4</v>
      </c>
      <c r="J1498" s="5">
        <f>AVERAGEIFS(TimeSeries!1496:1496,TimeSeries!$1:$1,"&lt;="&amp;J$3,TimeSeries!$1:$1,"&gt;="&amp;J$2)</f>
        <v>118.8</v>
      </c>
      <c r="K1498" s="5">
        <f>+TimeSeries!I1496</f>
        <v>126.82499999999999</v>
      </c>
      <c r="M1498">
        <f t="shared" si="539"/>
        <v>117.44375000000001</v>
      </c>
      <c r="N1498">
        <f t="shared" si="540"/>
        <v>125.35</v>
      </c>
      <c r="O1498">
        <f t="shared" si="542"/>
        <v>0</v>
      </c>
      <c r="P1498">
        <f t="shared" si="541"/>
        <v>0</v>
      </c>
      <c r="Q1498">
        <f>+INDEX(TimeSeries!$A:$ZZ,'TimeSeries - Formatted'!$B1498+1,'TimeSeries - Formatted'!K$1)</f>
        <v>54</v>
      </c>
      <c r="R1498">
        <f>SUM(O$4:O1498)</f>
        <v>73</v>
      </c>
      <c r="S1498">
        <f>SUM(P$4:P1498)</f>
        <v>74</v>
      </c>
      <c r="U1498" s="1">
        <f t="shared" si="554"/>
        <v>2.8834601521826153E-2</v>
      </c>
      <c r="V1498" s="1">
        <f t="shared" si="555"/>
        <v>2.3965983764978604E-2</v>
      </c>
      <c r="W1498" s="1">
        <f t="shared" si="556"/>
        <v>1.8454440599769084E-2</v>
      </c>
      <c r="X1498" s="1">
        <f t="shared" si="557"/>
        <v>1.0562052055827831E-2</v>
      </c>
      <c r="Y1498" s="1">
        <f t="shared" si="558"/>
        <v>0</v>
      </c>
      <c r="Z1498" s="1">
        <f t="shared" si="559"/>
        <v>-1.3212221304706784E-2</v>
      </c>
      <c r="AA1498" s="1">
        <f t="shared" si="560"/>
        <v>-3.0553261767134465E-2</v>
      </c>
      <c r="AB1498" s="1">
        <f t="shared" si="561"/>
        <v>-1.1647254575707255E-2</v>
      </c>
      <c r="AD1498" s="2">
        <f t="shared" ca="1" si="545"/>
        <v>1</v>
      </c>
      <c r="AE1498" s="2">
        <f t="shared" ca="1" si="546"/>
        <v>1</v>
      </c>
      <c r="AF1498" s="2">
        <f t="shared" ca="1" si="547"/>
        <v>1</v>
      </c>
      <c r="AG1498" s="2">
        <f t="shared" ca="1" si="548"/>
        <v>1</v>
      </c>
      <c r="AH1498" s="2">
        <f t="shared" ca="1" si="549"/>
        <v>1</v>
      </c>
      <c r="AI1498" s="2">
        <f t="shared" ca="1" si="550"/>
        <v>1</v>
      </c>
      <c r="AJ1498" s="2">
        <f t="shared" ca="1" si="551"/>
        <v>1</v>
      </c>
      <c r="AK1498" s="2">
        <f t="shared" ca="1" si="552"/>
        <v>1</v>
      </c>
      <c r="AM1498">
        <f ca="1">+IF(COUNTIFS(AM$4:AM1497,1,$Q$4:$Q1497,$Q1498)=1,0,IF(U1498*AD1498&lt;$AO$1,1,0))</f>
        <v>0</v>
      </c>
      <c r="AN1498">
        <f ca="1">+IF(COUNTIFS(AN$4:AN1497,1,$Q$4:$Q1497,$Q1498)=1,0,IF(V1498*AE1498&lt;$AO$1,1,0))</f>
        <v>0</v>
      </c>
      <c r="AO1498">
        <f ca="1">+IF(COUNTIFS(AO$4:AO1497,1,$Q$4:$Q1497,$Q1498)=1,0,IF(W1498*AF1498&lt;$AO$1,1,0))</f>
        <v>0</v>
      </c>
      <c r="AP1498">
        <f ca="1">+IF(COUNTIFS(AP$4:AP1497,1,$Q$4:$Q1497,$Q1498)=1,0,IF(X1498*AG1498&lt;$AO$1,1,0))</f>
        <v>0</v>
      </c>
      <c r="AQ1498">
        <f ca="1">+IF(COUNTIFS(AQ$4:AQ1497,1,$Q$4:$Q1497,$Q1498)=1,0,IF(Y1498*AH1498&lt;$AO$1,1,0))</f>
        <v>0</v>
      </c>
      <c r="AR1498">
        <f ca="1">+IF(COUNTIFS(AR$4:AR1497,1,$Q$4:$Q1497,$Q1498)=1,0,IF(Z1498*AI1498&lt;$AO$1,1,0))</f>
        <v>0</v>
      </c>
      <c r="AS1498">
        <f ca="1">+IF(COUNTIFS(AS$4:AS1497,1,$Q$4:$Q1497,$Q1498)=1,0,IF(AA1498*AJ1498&lt;$AO$1,1,0))</f>
        <v>0</v>
      </c>
      <c r="AT1498">
        <f ca="1">+IF(COUNTIFS(AT$4:AT1497,1,$Q$4:$Q1497,$Q1498)=1,0,IF(AB1498*AK1498&lt;$AO$1,1,0))</f>
        <v>0</v>
      </c>
      <c r="AU1498">
        <f t="shared" ca="1" si="543"/>
        <v>0</v>
      </c>
      <c r="AW1498">
        <f ca="1">1*(COUNTIFS($Q$4:$Q1497,Q1498,AU$4:AU1497,1)&gt;0)</f>
        <v>1</v>
      </c>
      <c r="AX1498" t="str">
        <f t="shared" ca="1" si="553"/>
        <v/>
      </c>
    </row>
    <row r="1499" spans="2:50" x14ac:dyDescent="0.35">
      <c r="B1499">
        <f t="shared" si="544"/>
        <v>1496</v>
      </c>
      <c r="C1499" s="5">
        <f>AVERAGEIFS(TimeSeries!1497:1497,TimeSeries!$1:$1,"&lt;="&amp;C$3,TimeSeries!$1:$1,"&gt;="&amp;C$2)</f>
        <v>130.69999999999999</v>
      </c>
      <c r="D1499" s="5">
        <f>AVERAGEIFS(TimeSeries!1497:1497,TimeSeries!$1:$1,"&lt;="&amp;D$3,TimeSeries!$1:$1,"&gt;="&amp;D$2)</f>
        <v>134.19999999999999</v>
      </c>
      <c r="E1499" s="5">
        <f>AVERAGEIFS(TimeSeries!1497:1497,TimeSeries!$1:$1,"&lt;="&amp;E$3,TimeSeries!$1:$1,"&gt;="&amp;E$2)</f>
        <v>134.19999999999999</v>
      </c>
      <c r="F1499" s="5">
        <f>AVERAGEIFS(TimeSeries!1497:1497,TimeSeries!$1:$1,"&lt;="&amp;F$3,TimeSeries!$1:$1,"&gt;="&amp;F$2)</f>
        <v>135.19999999999999</v>
      </c>
      <c r="G1499" s="5">
        <f>AVERAGEIFS(TimeSeries!1497:1497,TimeSeries!$1:$1,"&lt;="&amp;G$3,TimeSeries!$1:$1,"&gt;="&amp;G$2)</f>
        <v>130.94999999999999</v>
      </c>
      <c r="H1499" s="5">
        <f>AVERAGEIFS(TimeSeries!1497:1497,TimeSeries!$1:$1,"&lt;="&amp;H$3,TimeSeries!$1:$1,"&gt;="&amp;H$2)</f>
        <v>121.95</v>
      </c>
      <c r="I1499" s="5">
        <f>AVERAGEIFS(TimeSeries!1497:1497,TimeSeries!$1:$1,"&lt;="&amp;I$3,TimeSeries!$1:$1,"&gt;="&amp;I$2)</f>
        <v>119.1</v>
      </c>
      <c r="J1499" s="5">
        <f>AVERAGEIFS(TimeSeries!1497:1497,TimeSeries!$1:$1,"&lt;="&amp;J$3,TimeSeries!$1:$1,"&gt;="&amp;J$2)</f>
        <v>120.2</v>
      </c>
      <c r="K1499" s="5">
        <f>+TimeSeries!I1497</f>
        <v>128.73749999999998</v>
      </c>
      <c r="M1499">
        <f t="shared" si="539"/>
        <v>117.44375000000001</v>
      </c>
      <c r="N1499">
        <f t="shared" si="540"/>
        <v>125.35</v>
      </c>
      <c r="O1499">
        <f t="shared" si="542"/>
        <v>0</v>
      </c>
      <c r="P1499">
        <f t="shared" si="541"/>
        <v>0</v>
      </c>
      <c r="Q1499">
        <f>+INDEX(TimeSeries!$A:$ZZ,'TimeSeries - Formatted'!$B1499+1,'TimeSeries - Formatted'!K$1)</f>
        <v>54</v>
      </c>
      <c r="R1499">
        <f>SUM(O$4:O1499)</f>
        <v>73</v>
      </c>
      <c r="S1499">
        <f>SUM(P$4:P1499)</f>
        <v>74</v>
      </c>
      <c r="U1499" s="1">
        <f t="shared" si="554"/>
        <v>1.7516543402102069E-2</v>
      </c>
      <c r="V1499" s="1">
        <f t="shared" si="555"/>
        <v>1.3212533031332629E-2</v>
      </c>
      <c r="W1499" s="1">
        <f t="shared" si="556"/>
        <v>1.3212533031332629E-2</v>
      </c>
      <c r="X1499" s="1">
        <f t="shared" si="557"/>
        <v>9.3318402388951061E-3</v>
      </c>
      <c r="Y1499" s="1">
        <f t="shared" si="558"/>
        <v>1.5116279069767424E-2</v>
      </c>
      <c r="Z1499" s="1">
        <f t="shared" si="559"/>
        <v>2.0502092050209253E-2</v>
      </c>
      <c r="AA1499" s="1">
        <f t="shared" si="560"/>
        <v>1.4480408858603022E-2</v>
      </c>
      <c r="AB1499" s="1">
        <f t="shared" si="561"/>
        <v>1.1784511784511897E-2</v>
      </c>
      <c r="AD1499" s="2">
        <f t="shared" ca="1" si="545"/>
        <v>1</v>
      </c>
      <c r="AE1499" s="2">
        <f t="shared" ca="1" si="546"/>
        <v>1</v>
      </c>
      <c r="AF1499" s="2">
        <f t="shared" ca="1" si="547"/>
        <v>1</v>
      </c>
      <c r="AG1499" s="2">
        <f t="shared" ca="1" si="548"/>
        <v>1</v>
      </c>
      <c r="AH1499" s="2">
        <f t="shared" ca="1" si="549"/>
        <v>1</v>
      </c>
      <c r="AI1499" s="2">
        <f t="shared" ca="1" si="550"/>
        <v>1</v>
      </c>
      <c r="AJ1499" s="2">
        <f t="shared" ca="1" si="551"/>
        <v>1</v>
      </c>
      <c r="AK1499" s="2">
        <f t="shared" ca="1" si="552"/>
        <v>1</v>
      </c>
      <c r="AM1499">
        <f ca="1">+IF(COUNTIFS(AM$4:AM1498,1,$Q$4:$Q1498,$Q1499)=1,0,IF(U1499*AD1499&lt;$AO$1,1,0))</f>
        <v>0</v>
      </c>
      <c r="AN1499">
        <f ca="1">+IF(COUNTIFS(AN$4:AN1498,1,$Q$4:$Q1498,$Q1499)=1,0,IF(V1499*AE1499&lt;$AO$1,1,0))</f>
        <v>0</v>
      </c>
      <c r="AO1499">
        <f ca="1">+IF(COUNTIFS(AO$4:AO1498,1,$Q$4:$Q1498,$Q1499)=1,0,IF(W1499*AF1499&lt;$AO$1,1,0))</f>
        <v>0</v>
      </c>
      <c r="AP1499">
        <f ca="1">+IF(COUNTIFS(AP$4:AP1498,1,$Q$4:$Q1498,$Q1499)=1,0,IF(X1499*AG1499&lt;$AO$1,1,0))</f>
        <v>0</v>
      </c>
      <c r="AQ1499">
        <f ca="1">+IF(COUNTIFS(AQ$4:AQ1498,1,$Q$4:$Q1498,$Q1499)=1,0,IF(Y1499*AH1499&lt;$AO$1,1,0))</f>
        <v>0</v>
      </c>
      <c r="AR1499">
        <f ca="1">+IF(COUNTIFS(AR$4:AR1498,1,$Q$4:$Q1498,$Q1499)=1,0,IF(Z1499*AI1499&lt;$AO$1,1,0))</f>
        <v>0</v>
      </c>
      <c r="AS1499">
        <f ca="1">+IF(COUNTIFS(AS$4:AS1498,1,$Q$4:$Q1498,$Q1499)=1,0,IF(AA1499*AJ1499&lt;$AO$1,1,0))</f>
        <v>0</v>
      </c>
      <c r="AT1499">
        <f ca="1">+IF(COUNTIFS(AT$4:AT1498,1,$Q$4:$Q1498,$Q1499)=1,0,IF(AB1499*AK1499&lt;$AO$1,1,0))</f>
        <v>0</v>
      </c>
      <c r="AU1499">
        <f t="shared" ca="1" si="543"/>
        <v>0</v>
      </c>
      <c r="AW1499">
        <f ca="1">1*(COUNTIFS($Q$4:$Q1498,Q1499,AU$4:AU1498,1)&gt;0)</f>
        <v>1</v>
      </c>
      <c r="AX1499" t="str">
        <f t="shared" ca="1" si="553"/>
        <v/>
      </c>
    </row>
    <row r="1500" spans="2:50" x14ac:dyDescent="0.35">
      <c r="B1500">
        <f t="shared" si="544"/>
        <v>1497</v>
      </c>
      <c r="C1500" s="5">
        <f>AVERAGEIFS(TimeSeries!1498:1498,TimeSeries!$1:$1,"&lt;="&amp;C$3,TimeSeries!$1:$1,"&gt;="&amp;C$2)</f>
        <v>132.4</v>
      </c>
      <c r="D1500" s="5">
        <f>AVERAGEIFS(TimeSeries!1498:1498,TimeSeries!$1:$1,"&lt;="&amp;D$3,TimeSeries!$1:$1,"&gt;="&amp;D$2)</f>
        <v>135.4</v>
      </c>
      <c r="E1500" s="5">
        <f>AVERAGEIFS(TimeSeries!1498:1498,TimeSeries!$1:$1,"&lt;="&amp;E$3,TimeSeries!$1:$1,"&gt;="&amp;E$2)</f>
        <v>136.1</v>
      </c>
      <c r="F1500" s="5">
        <f>AVERAGEIFS(TimeSeries!1498:1498,TimeSeries!$1:$1,"&lt;="&amp;F$3,TimeSeries!$1:$1,"&gt;="&amp;F$2)</f>
        <v>137.1</v>
      </c>
      <c r="G1500" s="5">
        <f>AVERAGEIFS(TimeSeries!1498:1498,TimeSeries!$1:$1,"&lt;="&amp;G$3,TimeSeries!$1:$1,"&gt;="&amp;G$2)</f>
        <v>132.15</v>
      </c>
      <c r="H1500" s="5">
        <f>AVERAGEIFS(TimeSeries!1498:1498,TimeSeries!$1:$1,"&lt;="&amp;H$3,TimeSeries!$1:$1,"&gt;="&amp;H$2)</f>
        <v>123.65</v>
      </c>
      <c r="I1500" s="5">
        <f>AVERAGEIFS(TimeSeries!1498:1498,TimeSeries!$1:$1,"&lt;="&amp;I$3,TimeSeries!$1:$1,"&gt;="&amp;I$2)</f>
        <v>120.8</v>
      </c>
      <c r="J1500" s="5">
        <f>AVERAGEIFS(TimeSeries!1498:1498,TimeSeries!$1:$1,"&lt;="&amp;J$3,TimeSeries!$1:$1,"&gt;="&amp;J$2)</f>
        <v>121.6</v>
      </c>
      <c r="K1500" s="5">
        <f>+TimeSeries!I1498</f>
        <v>130.36250000000001</v>
      </c>
      <c r="M1500">
        <f t="shared" si="539"/>
        <v>117.44375000000001</v>
      </c>
      <c r="N1500">
        <f t="shared" si="540"/>
        <v>125.35</v>
      </c>
      <c r="O1500">
        <f t="shared" si="542"/>
        <v>0</v>
      </c>
      <c r="P1500">
        <f t="shared" si="541"/>
        <v>0</v>
      </c>
      <c r="Q1500">
        <f>+INDEX(TimeSeries!$A:$ZZ,'TimeSeries - Formatted'!$B1500+1,'TimeSeries - Formatted'!K$1)</f>
        <v>54</v>
      </c>
      <c r="R1500">
        <f>SUM(O$4:O1500)</f>
        <v>73</v>
      </c>
      <c r="S1500">
        <f>SUM(P$4:P1500)</f>
        <v>74</v>
      </c>
      <c r="U1500" s="1">
        <f t="shared" si="554"/>
        <v>1.3006885998469997E-2</v>
      </c>
      <c r="V1500" s="1">
        <f t="shared" si="555"/>
        <v>8.941877794336861E-3</v>
      </c>
      <c r="W1500" s="1">
        <f t="shared" si="556"/>
        <v>1.4157973174366623E-2</v>
      </c>
      <c r="X1500" s="1">
        <f t="shared" si="557"/>
        <v>1.4053254437869755E-2</v>
      </c>
      <c r="Y1500" s="1">
        <f t="shared" si="558"/>
        <v>9.1638029782361574E-3</v>
      </c>
      <c r="Z1500" s="1">
        <f t="shared" si="559"/>
        <v>1.3940139401394047E-2</v>
      </c>
      <c r="AA1500" s="1">
        <f t="shared" si="560"/>
        <v>1.4273719563392184E-2</v>
      </c>
      <c r="AB1500" s="1">
        <f t="shared" si="561"/>
        <v>1.1647254575707144E-2</v>
      </c>
      <c r="AD1500" s="2">
        <f t="shared" ca="1" si="545"/>
        <v>1</v>
      </c>
      <c r="AE1500" s="2">
        <f t="shared" ca="1" si="546"/>
        <v>1</v>
      </c>
      <c r="AF1500" s="2">
        <f t="shared" ca="1" si="547"/>
        <v>1</v>
      </c>
      <c r="AG1500" s="2">
        <f t="shared" ca="1" si="548"/>
        <v>1</v>
      </c>
      <c r="AH1500" s="2">
        <f t="shared" ca="1" si="549"/>
        <v>1</v>
      </c>
      <c r="AI1500" s="2">
        <f t="shared" ca="1" si="550"/>
        <v>1</v>
      </c>
      <c r="AJ1500" s="2">
        <f t="shared" ca="1" si="551"/>
        <v>1</v>
      </c>
      <c r="AK1500" s="2">
        <f t="shared" ca="1" si="552"/>
        <v>1</v>
      </c>
      <c r="AM1500">
        <f ca="1">+IF(COUNTIFS(AM$4:AM1499,1,$Q$4:$Q1499,$Q1500)=1,0,IF(U1500*AD1500&lt;$AO$1,1,0))</f>
        <v>0</v>
      </c>
      <c r="AN1500">
        <f ca="1">+IF(COUNTIFS(AN$4:AN1499,1,$Q$4:$Q1499,$Q1500)=1,0,IF(V1500*AE1500&lt;$AO$1,1,0))</f>
        <v>0</v>
      </c>
      <c r="AO1500">
        <f ca="1">+IF(COUNTIFS(AO$4:AO1499,1,$Q$4:$Q1499,$Q1500)=1,0,IF(W1500*AF1500&lt;$AO$1,1,0))</f>
        <v>0</v>
      </c>
      <c r="AP1500">
        <f ca="1">+IF(COUNTIFS(AP$4:AP1499,1,$Q$4:$Q1499,$Q1500)=1,0,IF(X1500*AG1500&lt;$AO$1,1,0))</f>
        <v>0</v>
      </c>
      <c r="AQ1500">
        <f ca="1">+IF(COUNTIFS(AQ$4:AQ1499,1,$Q$4:$Q1499,$Q1500)=1,0,IF(Y1500*AH1500&lt;$AO$1,1,0))</f>
        <v>0</v>
      </c>
      <c r="AR1500">
        <f ca="1">+IF(COUNTIFS(AR$4:AR1499,1,$Q$4:$Q1499,$Q1500)=1,0,IF(Z1500*AI1500&lt;$AO$1,1,0))</f>
        <v>0</v>
      </c>
      <c r="AS1500">
        <f ca="1">+IF(COUNTIFS(AS$4:AS1499,1,$Q$4:$Q1499,$Q1500)=1,0,IF(AA1500*AJ1500&lt;$AO$1,1,0))</f>
        <v>0</v>
      </c>
      <c r="AT1500">
        <f ca="1">+IF(COUNTIFS(AT$4:AT1499,1,$Q$4:$Q1499,$Q1500)=1,0,IF(AB1500*AK1500&lt;$AO$1,1,0))</f>
        <v>0</v>
      </c>
      <c r="AU1500">
        <f t="shared" ca="1" si="543"/>
        <v>0</v>
      </c>
      <c r="AW1500">
        <f ca="1">1*(COUNTIFS($Q$4:$Q1499,Q1500,AU$4:AU1499,1)&gt;0)</f>
        <v>1</v>
      </c>
      <c r="AX1500" t="str">
        <f t="shared" ca="1" si="553"/>
        <v/>
      </c>
    </row>
    <row r="1501" spans="2:50" x14ac:dyDescent="0.35">
      <c r="B1501">
        <f t="shared" si="544"/>
        <v>1498</v>
      </c>
      <c r="C1501" s="5">
        <f>AVERAGEIFS(TimeSeries!1499:1499,TimeSeries!$1:$1,"&lt;="&amp;C$3,TimeSeries!$1:$1,"&gt;="&amp;C$2)</f>
        <v>133.6</v>
      </c>
      <c r="D1501" s="5">
        <f>AVERAGEIFS(TimeSeries!1499:1499,TimeSeries!$1:$1,"&lt;="&amp;D$3,TimeSeries!$1:$1,"&gt;="&amp;D$2)</f>
        <v>137.1</v>
      </c>
      <c r="E1501" s="5">
        <f>AVERAGEIFS(TimeSeries!1499:1499,TimeSeries!$1:$1,"&lt;="&amp;E$3,TimeSeries!$1:$1,"&gt;="&amp;E$2)</f>
        <v>137.80000000000001</v>
      </c>
      <c r="F1501" s="5">
        <f>AVERAGEIFS(TimeSeries!1499:1499,TimeSeries!$1:$1,"&lt;="&amp;F$3,TimeSeries!$1:$1,"&gt;="&amp;F$2)</f>
        <v>138.30000000000001</v>
      </c>
      <c r="G1501" s="5">
        <f>AVERAGEIFS(TimeSeries!1499:1499,TimeSeries!$1:$1,"&lt;="&amp;G$3,TimeSeries!$1:$1,"&gt;="&amp;G$2)</f>
        <v>133.35</v>
      </c>
      <c r="H1501" s="5">
        <f>AVERAGEIFS(TimeSeries!1499:1499,TimeSeries!$1:$1,"&lt;="&amp;H$3,TimeSeries!$1:$1,"&gt;="&amp;H$2)</f>
        <v>124.85</v>
      </c>
      <c r="I1501" s="5">
        <f>AVERAGEIFS(TimeSeries!1499:1499,TimeSeries!$1:$1,"&lt;="&amp;I$3,TimeSeries!$1:$1,"&gt;="&amp;I$2)</f>
        <v>122</v>
      </c>
      <c r="J1501" s="5">
        <f>AVERAGEIFS(TimeSeries!1499:1499,TimeSeries!$1:$1,"&lt;="&amp;J$3,TimeSeries!$1:$1,"&gt;="&amp;J$2)</f>
        <v>123</v>
      </c>
      <c r="K1501" s="5">
        <f>+TimeSeries!I1499</f>
        <v>131.6875</v>
      </c>
      <c r="M1501">
        <f t="shared" si="539"/>
        <v>117.44375000000001</v>
      </c>
      <c r="N1501">
        <f t="shared" si="540"/>
        <v>125.35</v>
      </c>
      <c r="O1501">
        <f t="shared" si="542"/>
        <v>0</v>
      </c>
      <c r="P1501">
        <f t="shared" si="541"/>
        <v>0</v>
      </c>
      <c r="Q1501">
        <f>+INDEX(TimeSeries!$A:$ZZ,'TimeSeries - Formatted'!$B1501+1,'TimeSeries - Formatted'!K$1)</f>
        <v>54</v>
      </c>
      <c r="R1501">
        <f>SUM(O$4:O1501)</f>
        <v>73</v>
      </c>
      <c r="S1501">
        <f>SUM(P$4:P1501)</f>
        <v>74</v>
      </c>
      <c r="U1501" s="1">
        <f t="shared" si="554"/>
        <v>9.0634441087611428E-3</v>
      </c>
      <c r="V1501" s="1">
        <f t="shared" si="555"/>
        <v>1.2555391432791607E-2</v>
      </c>
      <c r="W1501" s="1">
        <f t="shared" si="556"/>
        <v>1.2490815576781999E-2</v>
      </c>
      <c r="X1501" s="1">
        <f t="shared" si="557"/>
        <v>8.7527352297593897E-3</v>
      </c>
      <c r="Y1501" s="1">
        <f t="shared" si="558"/>
        <v>9.0805902383654935E-3</v>
      </c>
      <c r="Z1501" s="1">
        <f t="shared" si="559"/>
        <v>9.7048119692679791E-3</v>
      </c>
      <c r="AA1501" s="1">
        <f t="shared" si="560"/>
        <v>9.9337748344370258E-3</v>
      </c>
      <c r="AB1501" s="1">
        <f t="shared" si="561"/>
        <v>1.1513157894736947E-2</v>
      </c>
      <c r="AD1501" s="2">
        <f t="shared" ca="1" si="545"/>
        <v>1</v>
      </c>
      <c r="AE1501" s="2">
        <f t="shared" ca="1" si="546"/>
        <v>1</v>
      </c>
      <c r="AF1501" s="2">
        <f t="shared" ca="1" si="547"/>
        <v>1</v>
      </c>
      <c r="AG1501" s="2">
        <f t="shared" ca="1" si="548"/>
        <v>1</v>
      </c>
      <c r="AH1501" s="2">
        <f t="shared" ca="1" si="549"/>
        <v>1</v>
      </c>
      <c r="AI1501" s="2">
        <f t="shared" ca="1" si="550"/>
        <v>1</v>
      </c>
      <c r="AJ1501" s="2">
        <f t="shared" ca="1" si="551"/>
        <v>1</v>
      </c>
      <c r="AK1501" s="2">
        <f t="shared" ca="1" si="552"/>
        <v>1</v>
      </c>
      <c r="AM1501">
        <f ca="1">+IF(COUNTIFS(AM$4:AM1500,1,$Q$4:$Q1500,$Q1501)=1,0,IF(U1501*AD1501&lt;$AO$1,1,0))</f>
        <v>0</v>
      </c>
      <c r="AN1501">
        <f ca="1">+IF(COUNTIFS(AN$4:AN1500,1,$Q$4:$Q1500,$Q1501)=1,0,IF(V1501*AE1501&lt;$AO$1,1,0))</f>
        <v>0</v>
      </c>
      <c r="AO1501">
        <f ca="1">+IF(COUNTIFS(AO$4:AO1500,1,$Q$4:$Q1500,$Q1501)=1,0,IF(W1501*AF1501&lt;$AO$1,1,0))</f>
        <v>0</v>
      </c>
      <c r="AP1501">
        <f ca="1">+IF(COUNTIFS(AP$4:AP1500,1,$Q$4:$Q1500,$Q1501)=1,0,IF(X1501*AG1501&lt;$AO$1,1,0))</f>
        <v>0</v>
      </c>
      <c r="AQ1501">
        <f ca="1">+IF(COUNTIFS(AQ$4:AQ1500,1,$Q$4:$Q1500,$Q1501)=1,0,IF(Y1501*AH1501&lt;$AO$1,1,0))</f>
        <v>0</v>
      </c>
      <c r="AR1501">
        <f ca="1">+IF(COUNTIFS(AR$4:AR1500,1,$Q$4:$Q1500,$Q1501)=1,0,IF(Z1501*AI1501&lt;$AO$1,1,0))</f>
        <v>0</v>
      </c>
      <c r="AS1501">
        <f ca="1">+IF(COUNTIFS(AS$4:AS1500,1,$Q$4:$Q1500,$Q1501)=1,0,IF(AA1501*AJ1501&lt;$AO$1,1,0))</f>
        <v>0</v>
      </c>
      <c r="AT1501">
        <f ca="1">+IF(COUNTIFS(AT$4:AT1500,1,$Q$4:$Q1500,$Q1501)=1,0,IF(AB1501*AK1501&lt;$AO$1,1,0))</f>
        <v>0</v>
      </c>
      <c r="AU1501">
        <f t="shared" ca="1" si="543"/>
        <v>0</v>
      </c>
      <c r="AW1501">
        <f ca="1">1*(COUNTIFS($Q$4:$Q1500,Q1501,AU$4:AU1500,1)&gt;0)</f>
        <v>1</v>
      </c>
      <c r="AX1501" t="str">
        <f t="shared" ca="1" si="553"/>
        <v/>
      </c>
    </row>
    <row r="1502" spans="2:50" x14ac:dyDescent="0.35">
      <c r="B1502">
        <f t="shared" si="544"/>
        <v>1499</v>
      </c>
      <c r="C1502" s="5">
        <f>AVERAGEIFS(TimeSeries!1500:1500,TimeSeries!$1:$1,"&lt;="&amp;C$3,TimeSeries!$1:$1,"&gt;="&amp;C$2)</f>
        <v>134.80000000000001</v>
      </c>
      <c r="D1502" s="5">
        <f>AVERAGEIFS(TimeSeries!1500:1500,TimeSeries!$1:$1,"&lt;="&amp;D$3,TimeSeries!$1:$1,"&gt;="&amp;D$2)</f>
        <v>138.80000000000001</v>
      </c>
      <c r="E1502" s="5">
        <f>AVERAGEIFS(TimeSeries!1500:1500,TimeSeries!$1:$1,"&lt;="&amp;E$3,TimeSeries!$1:$1,"&gt;="&amp;E$2)</f>
        <v>139.5</v>
      </c>
      <c r="F1502" s="5">
        <f>AVERAGEIFS(TimeSeries!1500:1500,TimeSeries!$1:$1,"&lt;="&amp;F$3,TimeSeries!$1:$1,"&gt;="&amp;F$2)</f>
        <v>139.5</v>
      </c>
      <c r="G1502" s="5">
        <f>AVERAGEIFS(TimeSeries!1500:1500,TimeSeries!$1:$1,"&lt;="&amp;G$3,TimeSeries!$1:$1,"&gt;="&amp;G$2)</f>
        <v>134.55000000000001</v>
      </c>
      <c r="H1502" s="5">
        <f>AVERAGEIFS(TimeSeries!1500:1500,TimeSeries!$1:$1,"&lt;="&amp;H$3,TimeSeries!$1:$1,"&gt;="&amp;H$2)</f>
        <v>126.05</v>
      </c>
      <c r="I1502" s="5">
        <f>AVERAGEIFS(TimeSeries!1500:1500,TimeSeries!$1:$1,"&lt;="&amp;I$3,TimeSeries!$1:$1,"&gt;="&amp;I$2)</f>
        <v>123.25</v>
      </c>
      <c r="J1502" s="5">
        <f>AVERAGEIFS(TimeSeries!1500:1500,TimeSeries!$1:$1,"&lt;="&amp;J$3,TimeSeries!$1:$1,"&gt;="&amp;J$2)</f>
        <v>124.5</v>
      </c>
      <c r="K1502" s="5">
        <f>+TimeSeries!I1500</f>
        <v>133.02500000000001</v>
      </c>
      <c r="M1502">
        <f t="shared" si="539"/>
        <v>117.44375000000001</v>
      </c>
      <c r="N1502">
        <f t="shared" si="540"/>
        <v>125.35</v>
      </c>
      <c r="O1502">
        <f t="shared" si="542"/>
        <v>0</v>
      </c>
      <c r="P1502">
        <f t="shared" si="541"/>
        <v>0</v>
      </c>
      <c r="Q1502">
        <f>+INDEX(TimeSeries!$A:$ZZ,'TimeSeries - Formatted'!$B1502+1,'TimeSeries - Formatted'!K$1)</f>
        <v>54</v>
      </c>
      <c r="R1502">
        <f>SUM(O$4:O1502)</f>
        <v>73</v>
      </c>
      <c r="S1502">
        <f>SUM(P$4:P1502)</f>
        <v>74</v>
      </c>
      <c r="U1502" s="1">
        <f t="shared" si="554"/>
        <v>8.9820359281438389E-3</v>
      </c>
      <c r="V1502" s="1">
        <f t="shared" si="555"/>
        <v>1.2399708242159191E-2</v>
      </c>
      <c r="W1502" s="1">
        <f t="shared" si="556"/>
        <v>1.2336719883889513E-2</v>
      </c>
      <c r="X1502" s="1">
        <f t="shared" si="557"/>
        <v>8.6767895878523404E-3</v>
      </c>
      <c r="Y1502" s="1">
        <f t="shared" si="558"/>
        <v>8.9988751406075984E-3</v>
      </c>
      <c r="Z1502" s="1">
        <f t="shared" si="559"/>
        <v>9.6115338406086437E-3</v>
      </c>
      <c r="AA1502" s="1">
        <f t="shared" si="560"/>
        <v>1.0245901639344357E-2</v>
      </c>
      <c r="AB1502" s="1">
        <f t="shared" si="561"/>
        <v>1.2195121951219523E-2</v>
      </c>
      <c r="AD1502" s="2">
        <f t="shared" ca="1" si="545"/>
        <v>1</v>
      </c>
      <c r="AE1502" s="2">
        <f t="shared" ca="1" si="546"/>
        <v>1</v>
      </c>
      <c r="AF1502" s="2">
        <f t="shared" ca="1" si="547"/>
        <v>1</v>
      </c>
      <c r="AG1502" s="2">
        <f t="shared" ca="1" si="548"/>
        <v>1</v>
      </c>
      <c r="AH1502" s="2">
        <f t="shared" ca="1" si="549"/>
        <v>1</v>
      </c>
      <c r="AI1502" s="2">
        <f t="shared" ca="1" si="550"/>
        <v>1</v>
      </c>
      <c r="AJ1502" s="2">
        <f t="shared" ca="1" si="551"/>
        <v>1</v>
      </c>
      <c r="AK1502" s="2">
        <f t="shared" ca="1" si="552"/>
        <v>1</v>
      </c>
      <c r="AM1502">
        <f ca="1">+IF(COUNTIFS(AM$4:AM1501,1,$Q$4:$Q1501,$Q1502)=1,0,IF(U1502*AD1502&lt;$AO$1,1,0))</f>
        <v>0</v>
      </c>
      <c r="AN1502">
        <f ca="1">+IF(COUNTIFS(AN$4:AN1501,1,$Q$4:$Q1501,$Q1502)=1,0,IF(V1502*AE1502&lt;$AO$1,1,0))</f>
        <v>0</v>
      </c>
      <c r="AO1502">
        <f ca="1">+IF(COUNTIFS(AO$4:AO1501,1,$Q$4:$Q1501,$Q1502)=1,0,IF(W1502*AF1502&lt;$AO$1,1,0))</f>
        <v>0</v>
      </c>
      <c r="AP1502">
        <f ca="1">+IF(COUNTIFS(AP$4:AP1501,1,$Q$4:$Q1501,$Q1502)=1,0,IF(X1502*AG1502&lt;$AO$1,1,0))</f>
        <v>0</v>
      </c>
      <c r="AQ1502">
        <f ca="1">+IF(COUNTIFS(AQ$4:AQ1501,1,$Q$4:$Q1501,$Q1502)=1,0,IF(Y1502*AH1502&lt;$AO$1,1,0))</f>
        <v>0</v>
      </c>
      <c r="AR1502">
        <f ca="1">+IF(COUNTIFS(AR$4:AR1501,1,$Q$4:$Q1501,$Q1502)=1,0,IF(Z1502*AI1502&lt;$AO$1,1,0))</f>
        <v>0</v>
      </c>
      <c r="AS1502">
        <f ca="1">+IF(COUNTIFS(AS$4:AS1501,1,$Q$4:$Q1501,$Q1502)=1,0,IF(AA1502*AJ1502&lt;$AO$1,1,0))</f>
        <v>0</v>
      </c>
      <c r="AT1502">
        <f ca="1">+IF(COUNTIFS(AT$4:AT1501,1,$Q$4:$Q1501,$Q1502)=1,0,IF(AB1502*AK1502&lt;$AO$1,1,0))</f>
        <v>0</v>
      </c>
      <c r="AU1502">
        <f t="shared" ca="1" si="543"/>
        <v>0</v>
      </c>
      <c r="AW1502">
        <f ca="1">1*(COUNTIFS($Q$4:$Q1501,Q1502,AU$4:AU1501,1)&gt;0)</f>
        <v>1</v>
      </c>
      <c r="AX1502" t="str">
        <f t="shared" ca="1" si="553"/>
        <v/>
      </c>
    </row>
    <row r="1503" spans="2:50" x14ac:dyDescent="0.35">
      <c r="B1503">
        <f t="shared" si="544"/>
        <v>1500</v>
      </c>
      <c r="C1503" s="5">
        <f>AVERAGEIFS(TimeSeries!1501:1501,TimeSeries!$1:$1,"&lt;="&amp;C$3,TimeSeries!$1:$1,"&gt;="&amp;C$2)</f>
        <v>136.5</v>
      </c>
      <c r="D1503" s="5">
        <f>AVERAGEIFS(TimeSeries!1501:1501,TimeSeries!$1:$1,"&lt;="&amp;D$3,TimeSeries!$1:$1,"&gt;="&amp;D$2)</f>
        <v>140.5</v>
      </c>
      <c r="E1503" s="5">
        <f>AVERAGEIFS(TimeSeries!1501:1501,TimeSeries!$1:$1,"&lt;="&amp;E$3,TimeSeries!$1:$1,"&gt;="&amp;E$2)</f>
        <v>141.9</v>
      </c>
      <c r="F1503" s="5">
        <f>AVERAGEIFS(TimeSeries!1501:1501,TimeSeries!$1:$1,"&lt;="&amp;F$3,TimeSeries!$1:$1,"&gt;="&amp;F$2)</f>
        <v>141.4</v>
      </c>
      <c r="G1503" s="5">
        <f>AVERAGEIFS(TimeSeries!1501:1501,TimeSeries!$1:$1,"&lt;="&amp;G$3,TimeSeries!$1:$1,"&gt;="&amp;G$2)</f>
        <v>135.75</v>
      </c>
      <c r="H1503" s="5">
        <f>AVERAGEIFS(TimeSeries!1501:1501,TimeSeries!$1:$1,"&lt;="&amp;H$3,TimeSeries!$1:$1,"&gt;="&amp;H$2)</f>
        <v>127.25</v>
      </c>
      <c r="I1503" s="5">
        <f>AVERAGEIFS(TimeSeries!1501:1501,TimeSeries!$1:$1,"&lt;="&amp;I$3,TimeSeries!$1:$1,"&gt;="&amp;I$2)</f>
        <v>124.45</v>
      </c>
      <c r="J1503" s="5">
        <f>AVERAGEIFS(TimeSeries!1501:1501,TimeSeries!$1:$1,"&lt;="&amp;J$3,TimeSeries!$1:$1,"&gt;="&amp;J$2)</f>
        <v>125.9</v>
      </c>
      <c r="K1503" s="5">
        <f>+TimeSeries!I1501</f>
        <v>134.64999999999998</v>
      </c>
      <c r="M1503">
        <f t="shared" si="539"/>
        <v>117.44375000000001</v>
      </c>
      <c r="N1503">
        <f t="shared" si="540"/>
        <v>125.35</v>
      </c>
      <c r="O1503">
        <f t="shared" si="542"/>
        <v>0</v>
      </c>
      <c r="P1503">
        <f t="shared" si="541"/>
        <v>0</v>
      </c>
      <c r="Q1503">
        <f>+INDEX(TimeSeries!$A:$ZZ,'TimeSeries - Formatted'!$B1503+1,'TimeSeries - Formatted'!K$1)</f>
        <v>54</v>
      </c>
      <c r="R1503">
        <f>SUM(O$4:O1503)</f>
        <v>73</v>
      </c>
      <c r="S1503">
        <f>SUM(P$4:P1503)</f>
        <v>74</v>
      </c>
      <c r="U1503" s="1">
        <f t="shared" si="554"/>
        <v>1.2611275964391711E-2</v>
      </c>
      <c r="V1503" s="1">
        <f t="shared" si="555"/>
        <v>1.2247838616714635E-2</v>
      </c>
      <c r="W1503" s="1">
        <f t="shared" si="556"/>
        <v>1.7204301075268935E-2</v>
      </c>
      <c r="X1503" s="1">
        <f t="shared" si="557"/>
        <v>1.3620071684587787E-2</v>
      </c>
      <c r="Y1503" s="1">
        <f t="shared" si="558"/>
        <v>8.9186176142697082E-3</v>
      </c>
      <c r="Z1503" s="1">
        <f t="shared" si="559"/>
        <v>9.5200317334391826E-3</v>
      </c>
      <c r="AA1503" s="1">
        <f t="shared" si="560"/>
        <v>9.7363083164301312E-3</v>
      </c>
      <c r="AB1503" s="1">
        <f t="shared" si="561"/>
        <v>1.1244979919678766E-2</v>
      </c>
      <c r="AD1503" s="2">
        <f t="shared" ca="1" si="545"/>
        <v>1</v>
      </c>
      <c r="AE1503" s="2">
        <f t="shared" ca="1" si="546"/>
        <v>1</v>
      </c>
      <c r="AF1503" s="2">
        <f t="shared" ca="1" si="547"/>
        <v>1</v>
      </c>
      <c r="AG1503" s="2">
        <f t="shared" ca="1" si="548"/>
        <v>1</v>
      </c>
      <c r="AH1503" s="2">
        <f t="shared" ca="1" si="549"/>
        <v>1</v>
      </c>
      <c r="AI1503" s="2">
        <f t="shared" ca="1" si="550"/>
        <v>1</v>
      </c>
      <c r="AJ1503" s="2">
        <f t="shared" ca="1" si="551"/>
        <v>1</v>
      </c>
      <c r="AK1503" s="2">
        <f t="shared" ca="1" si="552"/>
        <v>1</v>
      </c>
      <c r="AM1503">
        <f ca="1">+IF(COUNTIFS(AM$4:AM1502,1,$Q$4:$Q1502,$Q1503)=1,0,IF(U1503*AD1503&lt;$AO$1,1,0))</f>
        <v>0</v>
      </c>
      <c r="AN1503">
        <f ca="1">+IF(COUNTIFS(AN$4:AN1502,1,$Q$4:$Q1502,$Q1503)=1,0,IF(V1503*AE1503&lt;$AO$1,1,0))</f>
        <v>0</v>
      </c>
      <c r="AO1503">
        <f ca="1">+IF(COUNTIFS(AO$4:AO1502,1,$Q$4:$Q1502,$Q1503)=1,0,IF(W1503*AF1503&lt;$AO$1,1,0))</f>
        <v>0</v>
      </c>
      <c r="AP1503">
        <f ca="1">+IF(COUNTIFS(AP$4:AP1502,1,$Q$4:$Q1502,$Q1503)=1,0,IF(X1503*AG1503&lt;$AO$1,1,0))</f>
        <v>0</v>
      </c>
      <c r="AQ1503">
        <f ca="1">+IF(COUNTIFS(AQ$4:AQ1502,1,$Q$4:$Q1502,$Q1503)=1,0,IF(Y1503*AH1503&lt;$AO$1,1,0))</f>
        <v>0</v>
      </c>
      <c r="AR1503">
        <f ca="1">+IF(COUNTIFS(AR$4:AR1502,1,$Q$4:$Q1502,$Q1503)=1,0,IF(Z1503*AI1503&lt;$AO$1,1,0))</f>
        <v>0</v>
      </c>
      <c r="AS1503">
        <f ca="1">+IF(COUNTIFS(AS$4:AS1502,1,$Q$4:$Q1502,$Q1503)=1,0,IF(AA1503*AJ1503&lt;$AO$1,1,0))</f>
        <v>0</v>
      </c>
      <c r="AT1503">
        <f ca="1">+IF(COUNTIFS(AT$4:AT1502,1,$Q$4:$Q1502,$Q1503)=1,0,IF(AB1503*AK1503&lt;$AO$1,1,0))</f>
        <v>0</v>
      </c>
      <c r="AU1503">
        <f t="shared" ca="1" si="543"/>
        <v>0</v>
      </c>
      <c r="AW1503">
        <f ca="1">1*(COUNTIFS($Q$4:$Q1502,Q1503,AU$4:AU1502,1)&gt;0)</f>
        <v>1</v>
      </c>
      <c r="AX1503" t="str">
        <f t="shared" ca="1" si="553"/>
        <v/>
      </c>
    </row>
    <row r="1504" spans="2:50" x14ac:dyDescent="0.35">
      <c r="B1504">
        <f t="shared" si="544"/>
        <v>1501</v>
      </c>
      <c r="C1504" s="5">
        <f>AVERAGEIFS(TimeSeries!1502:1502,TimeSeries!$1:$1,"&lt;="&amp;C$3,TimeSeries!$1:$1,"&gt;="&amp;C$2)</f>
        <v>139.1</v>
      </c>
      <c r="D1504" s="5">
        <f>AVERAGEIFS(TimeSeries!1502:1502,TimeSeries!$1:$1,"&lt;="&amp;D$3,TimeSeries!$1:$1,"&gt;="&amp;D$2)</f>
        <v>145.6</v>
      </c>
      <c r="E1504" s="5">
        <f>AVERAGEIFS(TimeSeries!1502:1502,TimeSeries!$1:$1,"&lt;="&amp;E$3,TimeSeries!$1:$1,"&gt;="&amp;E$2)</f>
        <v>148.44999999999999</v>
      </c>
      <c r="F1504" s="5">
        <f>AVERAGEIFS(TimeSeries!1502:1502,TimeSeries!$1:$1,"&lt;="&amp;F$3,TimeSeries!$1:$1,"&gt;="&amp;F$2)</f>
        <v>145.44999999999999</v>
      </c>
      <c r="G1504" s="5">
        <f>AVERAGEIFS(TimeSeries!1502:1502,TimeSeries!$1:$1,"&lt;="&amp;G$3,TimeSeries!$1:$1,"&gt;="&amp;G$2)</f>
        <v>136.94999999999999</v>
      </c>
      <c r="H1504" s="5">
        <f>AVERAGEIFS(TimeSeries!1502:1502,TimeSeries!$1:$1,"&lt;="&amp;H$3,TimeSeries!$1:$1,"&gt;="&amp;H$2)</f>
        <v>128.94999999999999</v>
      </c>
      <c r="I1504" s="5">
        <f>AVERAGEIFS(TimeSeries!1502:1502,TimeSeries!$1:$1,"&lt;="&amp;I$3,TimeSeries!$1:$1,"&gt;="&amp;I$2)</f>
        <v>126.85</v>
      </c>
      <c r="J1504" s="5">
        <f>AVERAGEIFS(TimeSeries!1502:1502,TimeSeries!$1:$1,"&lt;="&amp;J$3,TimeSeries!$1:$1,"&gt;="&amp;J$2)</f>
        <v>128.69999999999999</v>
      </c>
      <c r="K1504" s="5">
        <f>+TimeSeries!I1502</f>
        <v>137.83749999999998</v>
      </c>
      <c r="M1504">
        <f t="shared" si="539"/>
        <v>117.44375000000001</v>
      </c>
      <c r="N1504">
        <f t="shared" si="540"/>
        <v>125.35</v>
      </c>
      <c r="O1504">
        <f t="shared" si="542"/>
        <v>0</v>
      </c>
      <c r="P1504">
        <f t="shared" si="541"/>
        <v>0</v>
      </c>
      <c r="Q1504">
        <f>+INDEX(TimeSeries!$A:$ZZ,'TimeSeries - Formatted'!$B1504+1,'TimeSeries - Formatted'!K$1)</f>
        <v>54</v>
      </c>
      <c r="R1504">
        <f>SUM(O$4:O1504)</f>
        <v>73</v>
      </c>
      <c r="S1504">
        <f>SUM(P$4:P1504)</f>
        <v>74</v>
      </c>
      <c r="U1504" s="1">
        <f t="shared" si="554"/>
        <v>1.904761904761898E-2</v>
      </c>
      <c r="V1504" s="1">
        <f t="shared" si="555"/>
        <v>3.6298932384341676E-2</v>
      </c>
      <c r="W1504" s="1">
        <f t="shared" si="556"/>
        <v>4.6159267089499467E-2</v>
      </c>
      <c r="X1504" s="1">
        <f t="shared" si="557"/>
        <v>2.8642149929278604E-2</v>
      </c>
      <c r="Y1504" s="1">
        <f t="shared" si="558"/>
        <v>8.8397790055247949E-3</v>
      </c>
      <c r="Z1504" s="1">
        <f t="shared" si="559"/>
        <v>1.3359528487229877E-2</v>
      </c>
      <c r="AA1504" s="1">
        <f t="shared" si="560"/>
        <v>1.9284853354760934E-2</v>
      </c>
      <c r="AB1504" s="1">
        <f t="shared" si="561"/>
        <v>2.2239872915011727E-2</v>
      </c>
      <c r="AD1504" s="2">
        <f t="shared" ca="1" si="545"/>
        <v>1</v>
      </c>
      <c r="AE1504" s="2">
        <f t="shared" ca="1" si="546"/>
        <v>1</v>
      </c>
      <c r="AF1504" s="2">
        <f t="shared" ca="1" si="547"/>
        <v>1</v>
      </c>
      <c r="AG1504" s="2">
        <f t="shared" ca="1" si="548"/>
        <v>1</v>
      </c>
      <c r="AH1504" s="2">
        <f t="shared" ca="1" si="549"/>
        <v>1</v>
      </c>
      <c r="AI1504" s="2">
        <f t="shared" ca="1" si="550"/>
        <v>1</v>
      </c>
      <c r="AJ1504" s="2">
        <f t="shared" ca="1" si="551"/>
        <v>1</v>
      </c>
      <c r="AK1504" s="2">
        <f t="shared" ca="1" si="552"/>
        <v>1</v>
      </c>
      <c r="AM1504">
        <f ca="1">+IF(COUNTIFS(AM$4:AM1503,1,$Q$4:$Q1503,$Q1504)=1,0,IF(U1504*AD1504&lt;$AO$1,1,0))</f>
        <v>0</v>
      </c>
      <c r="AN1504">
        <f ca="1">+IF(COUNTIFS(AN$4:AN1503,1,$Q$4:$Q1503,$Q1504)=1,0,IF(V1504*AE1504&lt;$AO$1,1,0))</f>
        <v>0</v>
      </c>
      <c r="AO1504">
        <f ca="1">+IF(COUNTIFS(AO$4:AO1503,1,$Q$4:$Q1503,$Q1504)=1,0,IF(W1504*AF1504&lt;$AO$1,1,0))</f>
        <v>0</v>
      </c>
      <c r="AP1504">
        <f ca="1">+IF(COUNTIFS(AP$4:AP1503,1,$Q$4:$Q1503,$Q1504)=1,0,IF(X1504*AG1504&lt;$AO$1,1,0))</f>
        <v>0</v>
      </c>
      <c r="AQ1504">
        <f ca="1">+IF(COUNTIFS(AQ$4:AQ1503,1,$Q$4:$Q1503,$Q1504)=1,0,IF(Y1504*AH1504&lt;$AO$1,1,0))</f>
        <v>0</v>
      </c>
      <c r="AR1504">
        <f ca="1">+IF(COUNTIFS(AR$4:AR1503,1,$Q$4:$Q1503,$Q1504)=1,0,IF(Z1504*AI1504&lt;$AO$1,1,0))</f>
        <v>0</v>
      </c>
      <c r="AS1504">
        <f ca="1">+IF(COUNTIFS(AS$4:AS1503,1,$Q$4:$Q1503,$Q1504)=1,0,IF(AA1504*AJ1504&lt;$AO$1,1,0))</f>
        <v>0</v>
      </c>
      <c r="AT1504">
        <f ca="1">+IF(COUNTIFS(AT$4:AT1503,1,$Q$4:$Q1503,$Q1504)=1,0,IF(AB1504*AK1504&lt;$AO$1,1,0))</f>
        <v>0</v>
      </c>
      <c r="AU1504">
        <f t="shared" ca="1" si="543"/>
        <v>0</v>
      </c>
      <c r="AW1504">
        <f ca="1">1*(COUNTIFS($Q$4:$Q1503,Q1504,AU$4:AU1503,1)&gt;0)</f>
        <v>1</v>
      </c>
      <c r="AX1504" t="str">
        <f t="shared" ca="1" si="553"/>
        <v/>
      </c>
    </row>
    <row r="1505" spans="2:50" x14ac:dyDescent="0.35">
      <c r="B1505">
        <f t="shared" si="544"/>
        <v>1502</v>
      </c>
      <c r="C1505" s="5">
        <f>AVERAGEIFS(TimeSeries!1503:1503,TimeSeries!$1:$1,"&lt;="&amp;C$3,TimeSeries!$1:$1,"&gt;="&amp;C$2)</f>
        <v>142.35</v>
      </c>
      <c r="D1505" s="5">
        <f>AVERAGEIFS(TimeSeries!1503:1503,TimeSeries!$1:$1,"&lt;="&amp;D$3,TimeSeries!$1:$1,"&gt;="&amp;D$2)</f>
        <v>142.85</v>
      </c>
      <c r="E1505" s="5">
        <f>AVERAGEIFS(TimeSeries!1503:1503,TimeSeries!$1:$1,"&lt;="&amp;E$3,TimeSeries!$1:$1,"&gt;="&amp;E$2)</f>
        <v>143.55000000000001</v>
      </c>
      <c r="F1505" s="5">
        <f>AVERAGEIFS(TimeSeries!1503:1503,TimeSeries!$1:$1,"&lt;="&amp;F$3,TimeSeries!$1:$1,"&gt;="&amp;F$2)</f>
        <v>146.55000000000001</v>
      </c>
      <c r="G1505" s="5">
        <f>AVERAGEIFS(TimeSeries!1503:1503,TimeSeries!$1:$1,"&lt;="&amp;G$3,TimeSeries!$1:$1,"&gt;="&amp;G$2)</f>
        <v>141.6</v>
      </c>
      <c r="H1505" s="5">
        <f>AVERAGEIFS(TimeSeries!1503:1503,TimeSeries!$1:$1,"&lt;="&amp;H$3,TimeSeries!$1:$1,"&gt;="&amp;H$2)</f>
        <v>134.1</v>
      </c>
      <c r="I1505" s="5">
        <f>AVERAGEIFS(TimeSeries!1503:1503,TimeSeries!$1:$1,"&lt;="&amp;I$3,TimeSeries!$1:$1,"&gt;="&amp;I$2)</f>
        <v>131.94999999999999</v>
      </c>
      <c r="J1505" s="5">
        <f>AVERAGEIFS(TimeSeries!1503:1503,TimeSeries!$1:$1,"&lt;="&amp;J$3,TimeSeries!$1:$1,"&gt;="&amp;J$2)</f>
        <v>132.9</v>
      </c>
      <c r="K1505" s="5">
        <f>+TimeSeries!I1503</f>
        <v>139.86249999999998</v>
      </c>
      <c r="M1505">
        <f t="shared" si="539"/>
        <v>117.44375000000001</v>
      </c>
      <c r="N1505">
        <f t="shared" si="540"/>
        <v>125.35</v>
      </c>
      <c r="O1505">
        <f t="shared" si="542"/>
        <v>0</v>
      </c>
      <c r="P1505">
        <f t="shared" si="541"/>
        <v>0</v>
      </c>
      <c r="Q1505">
        <f>+INDEX(TimeSeries!$A:$ZZ,'TimeSeries - Formatted'!$B1505+1,'TimeSeries - Formatted'!K$1)</f>
        <v>54</v>
      </c>
      <c r="R1505">
        <f>SUM(O$4:O1505)</f>
        <v>73</v>
      </c>
      <c r="S1505">
        <f>SUM(P$4:P1505)</f>
        <v>74</v>
      </c>
      <c r="U1505" s="1">
        <f t="shared" si="554"/>
        <v>2.3364485981308469E-2</v>
      </c>
      <c r="V1505" s="1">
        <f t="shared" si="555"/>
        <v>-1.8887362637362681E-2</v>
      </c>
      <c r="W1505" s="1">
        <f t="shared" si="556"/>
        <v>-3.3007746716065878E-2</v>
      </c>
      <c r="X1505" s="1">
        <f t="shared" si="557"/>
        <v>7.5627363355106336E-3</v>
      </c>
      <c r="Y1505" s="1">
        <f t="shared" si="558"/>
        <v>3.3953997809419434E-2</v>
      </c>
      <c r="Z1505" s="1">
        <f t="shared" si="559"/>
        <v>3.9937960449786702E-2</v>
      </c>
      <c r="AA1505" s="1">
        <f t="shared" si="560"/>
        <v>4.020496649586125E-2</v>
      </c>
      <c r="AB1505" s="1">
        <f t="shared" si="561"/>
        <v>3.2634032634032861E-2</v>
      </c>
      <c r="AD1505" s="2">
        <f t="shared" ca="1" si="545"/>
        <v>1</v>
      </c>
      <c r="AE1505" s="2">
        <f t="shared" ca="1" si="546"/>
        <v>1</v>
      </c>
      <c r="AF1505" s="2">
        <f t="shared" ca="1" si="547"/>
        <v>1</v>
      </c>
      <c r="AG1505" s="2">
        <f t="shared" ca="1" si="548"/>
        <v>1</v>
      </c>
      <c r="AH1505" s="2">
        <f t="shared" ca="1" si="549"/>
        <v>1</v>
      </c>
      <c r="AI1505" s="2">
        <f t="shared" ca="1" si="550"/>
        <v>1</v>
      </c>
      <c r="AJ1505" s="2">
        <f t="shared" ca="1" si="551"/>
        <v>1</v>
      </c>
      <c r="AK1505" s="2">
        <f t="shared" ca="1" si="552"/>
        <v>1</v>
      </c>
      <c r="AM1505">
        <f ca="1">+IF(COUNTIFS(AM$4:AM1504,1,$Q$4:$Q1504,$Q1505)=1,0,IF(U1505*AD1505&lt;$AO$1,1,0))</f>
        <v>0</v>
      </c>
      <c r="AN1505">
        <f ca="1">+IF(COUNTIFS(AN$4:AN1504,1,$Q$4:$Q1504,$Q1505)=1,0,IF(V1505*AE1505&lt;$AO$1,1,0))</f>
        <v>0</v>
      </c>
      <c r="AO1505">
        <f ca="1">+IF(COUNTIFS(AO$4:AO1504,1,$Q$4:$Q1504,$Q1505)=1,0,IF(W1505*AF1505&lt;$AO$1,1,0))</f>
        <v>0</v>
      </c>
      <c r="AP1505">
        <f ca="1">+IF(COUNTIFS(AP$4:AP1504,1,$Q$4:$Q1504,$Q1505)=1,0,IF(X1505*AG1505&lt;$AO$1,1,0))</f>
        <v>0</v>
      </c>
      <c r="AQ1505">
        <f ca="1">+IF(COUNTIFS(AQ$4:AQ1504,1,$Q$4:$Q1504,$Q1505)=1,0,IF(Y1505*AH1505&lt;$AO$1,1,0))</f>
        <v>0</v>
      </c>
      <c r="AR1505">
        <f ca="1">+IF(COUNTIFS(AR$4:AR1504,1,$Q$4:$Q1504,$Q1505)=1,0,IF(Z1505*AI1505&lt;$AO$1,1,0))</f>
        <v>0</v>
      </c>
      <c r="AS1505">
        <f ca="1">+IF(COUNTIFS(AS$4:AS1504,1,$Q$4:$Q1504,$Q1505)=1,0,IF(AA1505*AJ1505&lt;$AO$1,1,0))</f>
        <v>0</v>
      </c>
      <c r="AT1505">
        <f ca="1">+IF(COUNTIFS(AT$4:AT1504,1,$Q$4:$Q1504,$Q1505)=1,0,IF(AB1505*AK1505&lt;$AO$1,1,0))</f>
        <v>0</v>
      </c>
      <c r="AU1505">
        <f t="shared" ca="1" si="543"/>
        <v>0</v>
      </c>
      <c r="AW1505">
        <f ca="1">1*(COUNTIFS($Q$4:$Q1504,Q1505,AU$4:AU1504,1)&gt;0)</f>
        <v>1</v>
      </c>
      <c r="AX1505" t="str">
        <f t="shared" ca="1" si="553"/>
        <v/>
      </c>
    </row>
    <row r="1506" spans="2:50" x14ac:dyDescent="0.35">
      <c r="B1506">
        <f t="shared" si="544"/>
        <v>1503</v>
      </c>
      <c r="C1506" s="5">
        <f>AVERAGEIFS(TimeSeries!1504:1504,TimeSeries!$1:$1,"&lt;="&amp;C$3,TimeSeries!$1:$1,"&gt;="&amp;C$2)</f>
        <v>136.6</v>
      </c>
      <c r="D1506" s="5">
        <f>AVERAGEIFS(TimeSeries!1504:1504,TimeSeries!$1:$1,"&lt;="&amp;D$3,TimeSeries!$1:$1,"&gt;="&amp;D$2)</f>
        <v>133.1</v>
      </c>
      <c r="E1506" s="5">
        <f>AVERAGEIFS(TimeSeries!1504:1504,TimeSeries!$1:$1,"&lt;="&amp;E$3,TimeSeries!$1:$1,"&gt;="&amp;E$2)</f>
        <v>132.4</v>
      </c>
      <c r="F1506" s="5">
        <f>AVERAGEIFS(TimeSeries!1504:1504,TimeSeries!$1:$1,"&lt;="&amp;F$3,TimeSeries!$1:$1,"&gt;="&amp;F$2)</f>
        <v>137.4</v>
      </c>
      <c r="G1506" s="5">
        <f>AVERAGEIFS(TimeSeries!1504:1504,TimeSeries!$1:$1,"&lt;="&amp;G$3,TimeSeries!$1:$1,"&gt;="&amp;G$2)</f>
        <v>136.69999999999999</v>
      </c>
      <c r="H1506" s="5">
        <f>AVERAGEIFS(TimeSeries!1504:1504,TimeSeries!$1:$1,"&lt;="&amp;H$3,TimeSeries!$1:$1,"&gt;="&amp;H$2)</f>
        <v>134.19999999999999</v>
      </c>
      <c r="I1506" s="5">
        <f>AVERAGEIFS(TimeSeries!1504:1504,TimeSeries!$1:$1,"&lt;="&amp;I$3,TimeSeries!$1:$1,"&gt;="&amp;I$2)</f>
        <v>132.75</v>
      </c>
      <c r="J1506" s="5">
        <f>AVERAGEIFS(TimeSeries!1504:1504,TimeSeries!$1:$1,"&lt;="&amp;J$3,TimeSeries!$1:$1,"&gt;="&amp;J$2)</f>
        <v>131.5</v>
      </c>
      <c r="K1506" s="5">
        <f>+TimeSeries!I1504</f>
        <v>134.61250000000001</v>
      </c>
      <c r="M1506">
        <f t="shared" si="539"/>
        <v>117.44375000000001</v>
      </c>
      <c r="N1506">
        <f t="shared" si="540"/>
        <v>125.35</v>
      </c>
      <c r="O1506">
        <f t="shared" si="542"/>
        <v>0</v>
      </c>
      <c r="P1506">
        <f t="shared" si="541"/>
        <v>0</v>
      </c>
      <c r="Q1506">
        <f>+INDEX(TimeSeries!$A:$ZZ,'TimeSeries - Formatted'!$B1506+1,'TimeSeries - Formatted'!K$1)</f>
        <v>54</v>
      </c>
      <c r="R1506">
        <f>SUM(O$4:O1506)</f>
        <v>73</v>
      </c>
      <c r="S1506">
        <f>SUM(P$4:P1506)</f>
        <v>74</v>
      </c>
      <c r="U1506" s="1">
        <f t="shared" si="554"/>
        <v>-4.039339655778007E-2</v>
      </c>
      <c r="V1506" s="1">
        <f t="shared" si="555"/>
        <v>-8.585164835164838E-2</v>
      </c>
      <c r="W1506" s="1">
        <f t="shared" si="556"/>
        <v>-0.10811721118221618</v>
      </c>
      <c r="X1506" s="1">
        <f t="shared" si="557"/>
        <v>-6.2436028659160758E-2</v>
      </c>
      <c r="Y1506" s="1">
        <f t="shared" si="558"/>
        <v>-3.4604519774011355E-2</v>
      </c>
      <c r="Z1506" s="1">
        <f t="shared" si="559"/>
        <v>7.4571215510799149E-4</v>
      </c>
      <c r="AA1506" s="1">
        <f t="shared" si="560"/>
        <v>6.0629026146268306E-3</v>
      </c>
      <c r="AB1506" s="1">
        <f t="shared" si="561"/>
        <v>-1.0534236267870645E-2</v>
      </c>
      <c r="AD1506" s="2">
        <f t="shared" ca="1" si="545"/>
        <v>1</v>
      </c>
      <c r="AE1506" s="2">
        <f t="shared" ca="1" si="546"/>
        <v>1</v>
      </c>
      <c r="AF1506" s="2">
        <f t="shared" ca="1" si="547"/>
        <v>1</v>
      </c>
      <c r="AG1506" s="2">
        <f t="shared" ca="1" si="548"/>
        <v>1</v>
      </c>
      <c r="AH1506" s="2">
        <f t="shared" ca="1" si="549"/>
        <v>1</v>
      </c>
      <c r="AI1506" s="2">
        <f t="shared" ca="1" si="550"/>
        <v>1</v>
      </c>
      <c r="AJ1506" s="2">
        <f t="shared" ca="1" si="551"/>
        <v>1</v>
      </c>
      <c r="AK1506" s="2">
        <f t="shared" ca="1" si="552"/>
        <v>1</v>
      </c>
      <c r="AM1506">
        <f ca="1">+IF(COUNTIFS(AM$4:AM1505,1,$Q$4:$Q1505,$Q1506)=1,0,IF(U1506*AD1506&lt;$AO$1,1,0))</f>
        <v>0</v>
      </c>
      <c r="AN1506">
        <f ca="1">+IF(COUNTIFS(AN$4:AN1505,1,$Q$4:$Q1505,$Q1506)=1,0,IF(V1506*AE1506&lt;$AO$1,1,0))</f>
        <v>0</v>
      </c>
      <c r="AO1506">
        <f ca="1">+IF(COUNTIFS(AO$4:AO1505,1,$Q$4:$Q1505,$Q1506)=1,0,IF(W1506*AF1506&lt;$AO$1,1,0))</f>
        <v>0</v>
      </c>
      <c r="AP1506">
        <f ca="1">+IF(COUNTIFS(AP$4:AP1505,1,$Q$4:$Q1505,$Q1506)=1,0,IF(X1506*AG1506&lt;$AO$1,1,0))</f>
        <v>0</v>
      </c>
      <c r="AQ1506">
        <f ca="1">+IF(COUNTIFS(AQ$4:AQ1505,1,$Q$4:$Q1505,$Q1506)=1,0,IF(Y1506*AH1506&lt;$AO$1,1,0))</f>
        <v>0</v>
      </c>
      <c r="AR1506">
        <f ca="1">+IF(COUNTIFS(AR$4:AR1505,1,$Q$4:$Q1505,$Q1506)=1,0,IF(Z1506*AI1506&lt;$AO$1,1,0))</f>
        <v>0</v>
      </c>
      <c r="AS1506">
        <f ca="1">+IF(COUNTIFS(AS$4:AS1505,1,$Q$4:$Q1505,$Q1506)=1,0,IF(AA1506*AJ1506&lt;$AO$1,1,0))</f>
        <v>0</v>
      </c>
      <c r="AT1506">
        <f ca="1">+IF(COUNTIFS(AT$4:AT1505,1,$Q$4:$Q1505,$Q1506)=1,0,IF(AB1506*AK1506&lt;$AO$1,1,0))</f>
        <v>0</v>
      </c>
      <c r="AU1506">
        <f t="shared" ca="1" si="543"/>
        <v>0</v>
      </c>
      <c r="AW1506">
        <f ca="1">1*(COUNTIFS($Q$4:$Q1505,Q1506,AU$4:AU1505,1)&gt;0)</f>
        <v>1</v>
      </c>
      <c r="AX1506" t="str">
        <f t="shared" ca="1" si="553"/>
        <v/>
      </c>
    </row>
    <row r="1507" spans="2:50" x14ac:dyDescent="0.35">
      <c r="B1507">
        <f t="shared" si="544"/>
        <v>1504</v>
      </c>
      <c r="C1507" s="5">
        <f>AVERAGEIFS(TimeSeries!1505:1505,TimeSeries!$1:$1,"&lt;="&amp;C$3,TimeSeries!$1:$1,"&gt;="&amp;C$2)</f>
        <v>126.95</v>
      </c>
      <c r="D1507" s="5">
        <f>AVERAGEIFS(TimeSeries!1505:1505,TimeSeries!$1:$1,"&lt;="&amp;D$3,TimeSeries!$1:$1,"&gt;="&amp;D$2)</f>
        <v>124.45</v>
      </c>
      <c r="E1507" s="5">
        <f>AVERAGEIFS(TimeSeries!1505:1505,TimeSeries!$1:$1,"&lt;="&amp;E$3,TimeSeries!$1:$1,"&gt;="&amp;E$2)</f>
        <v>124.45</v>
      </c>
      <c r="F1507" s="5">
        <f>AVERAGEIFS(TimeSeries!1505:1505,TimeSeries!$1:$1,"&lt;="&amp;F$3,TimeSeries!$1:$1,"&gt;="&amp;F$2)</f>
        <v>129.94999999999999</v>
      </c>
      <c r="G1507" s="5">
        <f>AVERAGEIFS(TimeSeries!1505:1505,TimeSeries!$1:$1,"&lt;="&amp;G$3,TimeSeries!$1:$1,"&gt;="&amp;G$2)</f>
        <v>129.94999999999999</v>
      </c>
      <c r="H1507" s="5">
        <f>AVERAGEIFS(TimeSeries!1505:1505,TimeSeries!$1:$1,"&lt;="&amp;H$3,TimeSeries!$1:$1,"&gt;="&amp;H$2)</f>
        <v>125.95</v>
      </c>
      <c r="I1507" s="5">
        <f>AVERAGEIFS(TimeSeries!1505:1505,TimeSeries!$1:$1,"&lt;="&amp;I$3,TimeSeries!$1:$1,"&gt;="&amp;I$2)</f>
        <v>123.8</v>
      </c>
      <c r="J1507" s="5">
        <f>AVERAGEIFS(TimeSeries!1505:1505,TimeSeries!$1:$1,"&lt;="&amp;J$3,TimeSeries!$1:$1,"&gt;="&amp;J$2)</f>
        <v>121.6</v>
      </c>
      <c r="K1507" s="5">
        <f>+TimeSeries!I1505</f>
        <v>126.28749999999999</v>
      </c>
      <c r="M1507">
        <f t="shared" si="539"/>
        <v>117.44375000000001</v>
      </c>
      <c r="N1507">
        <f t="shared" si="540"/>
        <v>125.35</v>
      </c>
      <c r="O1507">
        <f t="shared" si="542"/>
        <v>0</v>
      </c>
      <c r="P1507">
        <f t="shared" si="541"/>
        <v>0</v>
      </c>
      <c r="Q1507">
        <f>+INDEX(TimeSeries!$A:$ZZ,'TimeSeries - Formatted'!$B1507+1,'TimeSeries - Formatted'!K$1)</f>
        <v>54</v>
      </c>
      <c r="R1507">
        <f>SUM(O$4:O1507)</f>
        <v>73</v>
      </c>
      <c r="S1507">
        <f>SUM(P$4:P1507)</f>
        <v>74</v>
      </c>
      <c r="U1507" s="1">
        <f t="shared" si="554"/>
        <v>-0.10818405338953274</v>
      </c>
      <c r="V1507" s="1">
        <f t="shared" si="555"/>
        <v>-0.14526098901098894</v>
      </c>
      <c r="W1507" s="1">
        <f t="shared" si="556"/>
        <v>-0.16167059616032331</v>
      </c>
      <c r="X1507" s="1">
        <f t="shared" si="557"/>
        <v>-0.11327192084612769</v>
      </c>
      <c r="Y1507" s="1">
        <f t="shared" si="558"/>
        <v>-8.2274011299435124E-2</v>
      </c>
      <c r="Z1507" s="1">
        <f t="shared" si="559"/>
        <v>-6.1475409836065475E-2</v>
      </c>
      <c r="AA1507" s="1">
        <f t="shared" si="560"/>
        <v>-6.7419962335216632E-2</v>
      </c>
      <c r="AB1507" s="1">
        <f t="shared" si="561"/>
        <v>-8.5026335590669744E-2</v>
      </c>
      <c r="AD1507" s="2">
        <f t="shared" ca="1" si="545"/>
        <v>1</v>
      </c>
      <c r="AE1507" s="2">
        <f t="shared" ca="1" si="546"/>
        <v>1</v>
      </c>
      <c r="AF1507" s="2">
        <f t="shared" ca="1" si="547"/>
        <v>1</v>
      </c>
      <c r="AG1507" s="2">
        <f t="shared" ca="1" si="548"/>
        <v>1</v>
      </c>
      <c r="AH1507" s="2">
        <f t="shared" ca="1" si="549"/>
        <v>1</v>
      </c>
      <c r="AI1507" s="2">
        <f t="shared" ca="1" si="550"/>
        <v>1</v>
      </c>
      <c r="AJ1507" s="2">
        <f t="shared" ca="1" si="551"/>
        <v>1</v>
      </c>
      <c r="AK1507" s="2">
        <f t="shared" ca="1" si="552"/>
        <v>1</v>
      </c>
      <c r="AM1507">
        <f ca="1">+IF(COUNTIFS(AM$4:AM1506,1,$Q$4:$Q1506,$Q1507)=1,0,IF(U1507*AD1507&lt;$AO$1,1,0))</f>
        <v>0</v>
      </c>
      <c r="AN1507">
        <f ca="1">+IF(COUNTIFS(AN$4:AN1506,1,$Q$4:$Q1506,$Q1507)=1,0,IF(V1507*AE1507&lt;$AO$1,1,0))</f>
        <v>0</v>
      </c>
      <c r="AO1507">
        <f ca="1">+IF(COUNTIFS(AO$4:AO1506,1,$Q$4:$Q1506,$Q1507)=1,0,IF(W1507*AF1507&lt;$AO$1,1,0))</f>
        <v>0</v>
      </c>
      <c r="AP1507">
        <f ca="1">+IF(COUNTIFS(AP$4:AP1506,1,$Q$4:$Q1506,$Q1507)=1,0,IF(X1507*AG1507&lt;$AO$1,1,0))</f>
        <v>0</v>
      </c>
      <c r="AQ1507">
        <f ca="1">+IF(COUNTIFS(AQ$4:AQ1506,1,$Q$4:$Q1506,$Q1507)=1,0,IF(Y1507*AH1507&lt;$AO$1,1,0))</f>
        <v>0</v>
      </c>
      <c r="AR1507">
        <f ca="1">+IF(COUNTIFS(AR$4:AR1506,1,$Q$4:$Q1506,$Q1507)=1,0,IF(Z1507*AI1507&lt;$AO$1,1,0))</f>
        <v>0</v>
      </c>
      <c r="AS1507">
        <f ca="1">+IF(COUNTIFS(AS$4:AS1506,1,$Q$4:$Q1506,$Q1507)=1,0,IF(AA1507*AJ1507&lt;$AO$1,1,0))</f>
        <v>0</v>
      </c>
      <c r="AT1507">
        <f ca="1">+IF(COUNTIFS(AT$4:AT1506,1,$Q$4:$Q1506,$Q1507)=1,0,IF(AB1507*AK1507&lt;$AO$1,1,0))</f>
        <v>0</v>
      </c>
      <c r="AU1507">
        <f t="shared" ca="1" si="543"/>
        <v>0</v>
      </c>
      <c r="AW1507">
        <f ca="1">1*(COUNTIFS($Q$4:$Q1506,Q1507,AU$4:AU1506,1)&gt;0)</f>
        <v>1</v>
      </c>
      <c r="AX1507" t="str">
        <f t="shared" ca="1" si="553"/>
        <v/>
      </c>
    </row>
    <row r="1508" spans="2:50" x14ac:dyDescent="0.35">
      <c r="B1508">
        <f t="shared" si="544"/>
        <v>1505</v>
      </c>
      <c r="C1508" s="5">
        <f>AVERAGEIFS(TimeSeries!1506:1506,TimeSeries!$1:$1,"&lt;="&amp;C$3,TimeSeries!$1:$1,"&gt;="&amp;C$2)</f>
        <v>118.6</v>
      </c>
      <c r="D1508" s="5">
        <f>AVERAGEIFS(TimeSeries!1506:1506,TimeSeries!$1:$1,"&lt;="&amp;D$3,TimeSeries!$1:$1,"&gt;="&amp;D$2)</f>
        <v>121.1</v>
      </c>
      <c r="E1508" s="5">
        <f>AVERAGEIFS(TimeSeries!1506:1506,TimeSeries!$1:$1,"&lt;="&amp;E$3,TimeSeries!$1:$1,"&gt;="&amp;E$2)</f>
        <v>121.8</v>
      </c>
      <c r="F1508" s="5">
        <f>AVERAGEIFS(TimeSeries!1506:1506,TimeSeries!$1:$1,"&lt;="&amp;F$3,TimeSeries!$1:$1,"&gt;="&amp;F$2)</f>
        <v>121.8</v>
      </c>
      <c r="G1508" s="5">
        <f>AVERAGEIFS(TimeSeries!1506:1506,TimeSeries!$1:$1,"&lt;="&amp;G$3,TimeSeries!$1:$1,"&gt;="&amp;G$2)</f>
        <v>121.1</v>
      </c>
      <c r="H1508" s="5">
        <f>AVERAGEIFS(TimeSeries!1506:1506,TimeSeries!$1:$1,"&lt;="&amp;H$3,TimeSeries!$1:$1,"&gt;="&amp;H$2)</f>
        <v>118.1</v>
      </c>
      <c r="I1508" s="5">
        <f>AVERAGEIFS(TimeSeries!1506:1506,TimeSeries!$1:$1,"&lt;="&amp;I$3,TimeSeries!$1:$1,"&gt;="&amp;I$2)</f>
        <v>115.3</v>
      </c>
      <c r="J1508" s="5">
        <f>AVERAGEIFS(TimeSeries!1506:1506,TimeSeries!$1:$1,"&lt;="&amp;J$3,TimeSeries!$1:$1,"&gt;="&amp;J$2)</f>
        <v>114.6</v>
      </c>
      <c r="K1508" s="5">
        <f>+TimeSeries!I1506</f>
        <v>119.19999999999999</v>
      </c>
      <c r="M1508">
        <f t="shared" si="539"/>
        <v>117.44375000000001</v>
      </c>
      <c r="N1508">
        <f t="shared" si="540"/>
        <v>125.35</v>
      </c>
      <c r="O1508">
        <f t="shared" si="542"/>
        <v>0</v>
      </c>
      <c r="P1508">
        <f t="shared" si="541"/>
        <v>0</v>
      </c>
      <c r="Q1508">
        <f>+INDEX(TimeSeries!$A:$ZZ,'TimeSeries - Formatted'!$B1508+1,'TimeSeries - Formatted'!K$1)</f>
        <v>54</v>
      </c>
      <c r="R1508">
        <f>SUM(O$4:O1508)</f>
        <v>73</v>
      </c>
      <c r="S1508">
        <f>SUM(P$4:P1508)</f>
        <v>74</v>
      </c>
      <c r="U1508" s="1">
        <f t="shared" si="554"/>
        <v>-0.16684229012996132</v>
      </c>
      <c r="V1508" s="1">
        <f t="shared" si="555"/>
        <v>-0.16826923076923073</v>
      </c>
      <c r="W1508" s="1">
        <f t="shared" si="556"/>
        <v>-0.17952172448635895</v>
      </c>
      <c r="X1508" s="1">
        <f t="shared" si="557"/>
        <v>-0.16888433981576267</v>
      </c>
      <c r="Y1508" s="1">
        <f t="shared" si="558"/>
        <v>-0.14477401129943501</v>
      </c>
      <c r="Z1508" s="1">
        <f t="shared" si="559"/>
        <v>-0.11997019374068552</v>
      </c>
      <c r="AA1508" s="1">
        <f t="shared" si="560"/>
        <v>-0.13145009416195863</v>
      </c>
      <c r="AB1508" s="1">
        <f t="shared" si="561"/>
        <v>-0.13769751693002263</v>
      </c>
      <c r="AD1508" s="2">
        <f t="shared" ca="1" si="545"/>
        <v>1</v>
      </c>
      <c r="AE1508" s="2">
        <f t="shared" ca="1" si="546"/>
        <v>1</v>
      </c>
      <c r="AF1508" s="2">
        <f t="shared" ca="1" si="547"/>
        <v>1</v>
      </c>
      <c r="AG1508" s="2">
        <f t="shared" ca="1" si="548"/>
        <v>1</v>
      </c>
      <c r="AH1508" s="2">
        <f t="shared" ca="1" si="549"/>
        <v>1</v>
      </c>
      <c r="AI1508" s="2">
        <f t="shared" ca="1" si="550"/>
        <v>1</v>
      </c>
      <c r="AJ1508" s="2">
        <f t="shared" ca="1" si="551"/>
        <v>1</v>
      </c>
      <c r="AK1508" s="2">
        <f t="shared" ca="1" si="552"/>
        <v>1</v>
      </c>
      <c r="AM1508">
        <f ca="1">+IF(COUNTIFS(AM$4:AM1507,1,$Q$4:$Q1507,$Q1508)=1,0,IF(U1508*AD1508&lt;$AO$1,1,0))</f>
        <v>0</v>
      </c>
      <c r="AN1508">
        <f ca="1">+IF(COUNTIFS(AN$4:AN1507,1,$Q$4:$Q1507,$Q1508)=1,0,IF(V1508*AE1508&lt;$AO$1,1,0))</f>
        <v>0</v>
      </c>
      <c r="AO1508">
        <f ca="1">+IF(COUNTIFS(AO$4:AO1507,1,$Q$4:$Q1507,$Q1508)=1,0,IF(W1508*AF1508&lt;$AO$1,1,0))</f>
        <v>0</v>
      </c>
      <c r="AP1508">
        <f ca="1">+IF(COUNTIFS(AP$4:AP1507,1,$Q$4:$Q1507,$Q1508)=1,0,IF(X1508*AG1508&lt;$AO$1,1,0))</f>
        <v>0</v>
      </c>
      <c r="AQ1508">
        <f ca="1">+IF(COUNTIFS(AQ$4:AQ1507,1,$Q$4:$Q1507,$Q1508)=1,0,IF(Y1508*AH1508&lt;$AO$1,1,0))</f>
        <v>0</v>
      </c>
      <c r="AR1508">
        <f ca="1">+IF(COUNTIFS(AR$4:AR1507,1,$Q$4:$Q1507,$Q1508)=1,0,IF(Z1508*AI1508&lt;$AO$1,1,0))</f>
        <v>0</v>
      </c>
      <c r="AS1508">
        <f ca="1">+IF(COUNTIFS(AS$4:AS1507,1,$Q$4:$Q1507,$Q1508)=1,0,IF(AA1508*AJ1508&lt;$AO$1,1,0))</f>
        <v>0</v>
      </c>
      <c r="AT1508">
        <f ca="1">+IF(COUNTIFS(AT$4:AT1507,1,$Q$4:$Q1507,$Q1508)=1,0,IF(AB1508*AK1508&lt;$AO$1,1,0))</f>
        <v>0</v>
      </c>
      <c r="AU1508">
        <f t="shared" ca="1" si="543"/>
        <v>0</v>
      </c>
      <c r="AW1508">
        <f ca="1">1*(COUNTIFS($Q$4:$Q1507,Q1508,AU$4:AU1507,1)&gt;0)</f>
        <v>1</v>
      </c>
      <c r="AX1508" t="str">
        <f t="shared" ca="1" si="553"/>
        <v/>
      </c>
    </row>
    <row r="1509" spans="2:50" x14ac:dyDescent="0.35">
      <c r="B1509">
        <f t="shared" si="544"/>
        <v>1506</v>
      </c>
      <c r="C1509" s="5">
        <f>AVERAGEIFS(TimeSeries!1507:1507,TimeSeries!$1:$1,"&lt;="&amp;C$3,TimeSeries!$1:$1,"&gt;="&amp;C$2)</f>
        <v>115.9</v>
      </c>
      <c r="D1509" s="5">
        <f>AVERAGEIFS(TimeSeries!1507:1507,TimeSeries!$1:$1,"&lt;="&amp;D$3,TimeSeries!$1:$1,"&gt;="&amp;D$2)</f>
        <v>119.9</v>
      </c>
      <c r="E1509" s="5">
        <f>AVERAGEIFS(TimeSeries!1507:1507,TimeSeries!$1:$1,"&lt;="&amp;E$3,TimeSeries!$1:$1,"&gt;="&amp;E$2)</f>
        <v>121.3</v>
      </c>
      <c r="F1509" s="5">
        <f>AVERAGEIFS(TimeSeries!1507:1507,TimeSeries!$1:$1,"&lt;="&amp;F$3,TimeSeries!$1:$1,"&gt;="&amp;F$2)</f>
        <v>120.8</v>
      </c>
      <c r="G1509" s="5">
        <f>AVERAGEIFS(TimeSeries!1507:1507,TimeSeries!$1:$1,"&lt;="&amp;G$3,TimeSeries!$1:$1,"&gt;="&amp;G$2)</f>
        <v>119.4</v>
      </c>
      <c r="H1509" s="5">
        <f>AVERAGEIFS(TimeSeries!1507:1507,TimeSeries!$1:$1,"&lt;="&amp;H$3,TimeSeries!$1:$1,"&gt;="&amp;H$2)</f>
        <v>112.9</v>
      </c>
      <c r="I1509" s="5">
        <f>AVERAGEIFS(TimeSeries!1507:1507,TimeSeries!$1:$1,"&lt;="&amp;I$3,TimeSeries!$1:$1,"&gt;="&amp;I$2)</f>
        <v>109.35</v>
      </c>
      <c r="J1509" s="5">
        <f>AVERAGEIFS(TimeSeries!1507:1507,TimeSeries!$1:$1,"&lt;="&amp;J$3,TimeSeries!$1:$1,"&gt;="&amp;J$2)</f>
        <v>111.7</v>
      </c>
      <c r="K1509" s="5">
        <f>+TimeSeries!I1507</f>
        <v>116.4875</v>
      </c>
      <c r="M1509">
        <f t="shared" si="539"/>
        <v>117.296875</v>
      </c>
      <c r="N1509">
        <f t="shared" si="540"/>
        <v>125.35</v>
      </c>
      <c r="O1509">
        <f t="shared" si="542"/>
        <v>0</v>
      </c>
      <c r="P1509">
        <f t="shared" si="541"/>
        <v>0</v>
      </c>
      <c r="Q1509">
        <f>+INDEX(TimeSeries!$A:$ZZ,'TimeSeries - Formatted'!$B1509+1,'TimeSeries - Formatted'!K$1)</f>
        <v>54</v>
      </c>
      <c r="R1509">
        <f>SUM(O$4:O1509)</f>
        <v>73</v>
      </c>
      <c r="S1509">
        <f>SUM(P$4:P1509)</f>
        <v>74</v>
      </c>
      <c r="U1509" s="1">
        <f t="shared" si="554"/>
        <v>-0.1858096241657885</v>
      </c>
      <c r="V1509" s="1">
        <f t="shared" si="555"/>
        <v>-0.17651098901098894</v>
      </c>
      <c r="W1509" s="1">
        <f t="shared" si="556"/>
        <v>-0.18288986190636569</v>
      </c>
      <c r="X1509" s="1">
        <f t="shared" si="557"/>
        <v>-0.17570794950528834</v>
      </c>
      <c r="Y1509" s="1">
        <f t="shared" si="558"/>
        <v>-0.15677966101694907</v>
      </c>
      <c r="Z1509" s="1">
        <f t="shared" si="559"/>
        <v>-0.15871833084947828</v>
      </c>
      <c r="AA1509" s="1">
        <f t="shared" si="560"/>
        <v>-0.17627118644067796</v>
      </c>
      <c r="AB1509" s="1">
        <f t="shared" si="561"/>
        <v>-0.15951843491346884</v>
      </c>
      <c r="AD1509" s="2">
        <f t="shared" ca="1" si="545"/>
        <v>1</v>
      </c>
      <c r="AE1509" s="2">
        <f t="shared" ca="1" si="546"/>
        <v>1</v>
      </c>
      <c r="AF1509" s="2">
        <f t="shared" ca="1" si="547"/>
        <v>1</v>
      </c>
      <c r="AG1509" s="2">
        <f t="shared" ca="1" si="548"/>
        <v>1</v>
      </c>
      <c r="AH1509" s="2">
        <f t="shared" ca="1" si="549"/>
        <v>1</v>
      </c>
      <c r="AI1509" s="2">
        <f t="shared" ca="1" si="550"/>
        <v>1</v>
      </c>
      <c r="AJ1509" s="2">
        <f t="shared" ca="1" si="551"/>
        <v>1</v>
      </c>
      <c r="AK1509" s="2">
        <f t="shared" ca="1" si="552"/>
        <v>1</v>
      </c>
      <c r="AM1509">
        <f ca="1">+IF(COUNTIFS(AM$4:AM1508,1,$Q$4:$Q1508,$Q1509)=1,0,IF(U1509*AD1509&lt;$AO$1,1,0))</f>
        <v>0</v>
      </c>
      <c r="AN1509">
        <f ca="1">+IF(COUNTIFS(AN$4:AN1508,1,$Q$4:$Q1508,$Q1509)=1,0,IF(V1509*AE1509&lt;$AO$1,1,0))</f>
        <v>0</v>
      </c>
      <c r="AO1509">
        <f ca="1">+IF(COUNTIFS(AO$4:AO1508,1,$Q$4:$Q1508,$Q1509)=1,0,IF(W1509*AF1509&lt;$AO$1,1,0))</f>
        <v>0</v>
      </c>
      <c r="AP1509">
        <f ca="1">+IF(COUNTIFS(AP$4:AP1508,1,$Q$4:$Q1508,$Q1509)=1,0,IF(X1509*AG1509&lt;$AO$1,1,0))</f>
        <v>0</v>
      </c>
      <c r="AQ1509">
        <f ca="1">+IF(COUNTIFS(AQ$4:AQ1508,1,$Q$4:$Q1508,$Q1509)=1,0,IF(Y1509*AH1509&lt;$AO$1,1,0))</f>
        <v>0</v>
      </c>
      <c r="AR1509">
        <f ca="1">+IF(COUNTIFS(AR$4:AR1508,1,$Q$4:$Q1508,$Q1509)=1,0,IF(Z1509*AI1509&lt;$AO$1,1,0))</f>
        <v>0</v>
      </c>
      <c r="AS1509">
        <f ca="1">+IF(COUNTIFS(AS$4:AS1508,1,$Q$4:$Q1508,$Q1509)=1,0,IF(AA1509*AJ1509&lt;$AO$1,1,0))</f>
        <v>0</v>
      </c>
      <c r="AT1509">
        <f ca="1">+IF(COUNTIFS(AT$4:AT1508,1,$Q$4:$Q1508,$Q1509)=1,0,IF(AB1509*AK1509&lt;$AO$1,1,0))</f>
        <v>0</v>
      </c>
      <c r="AU1509">
        <f t="shared" ca="1" si="543"/>
        <v>0</v>
      </c>
      <c r="AW1509">
        <f ca="1">1*(COUNTIFS($Q$4:$Q1508,Q1509,AU$4:AU1508,1)&gt;0)</f>
        <v>1</v>
      </c>
      <c r="AX1509" t="str">
        <f t="shared" ca="1" si="553"/>
        <v/>
      </c>
    </row>
    <row r="1510" spans="2:50" x14ac:dyDescent="0.35">
      <c r="B1510">
        <f t="shared" si="544"/>
        <v>1507</v>
      </c>
      <c r="C1510" s="5">
        <f>AVERAGEIFS(TimeSeries!1508:1508,TimeSeries!$1:$1,"&lt;="&amp;C$3,TimeSeries!$1:$1,"&gt;="&amp;C$2)</f>
        <v>114.7</v>
      </c>
      <c r="D1510" s="5">
        <f>AVERAGEIFS(TimeSeries!1508:1508,TimeSeries!$1:$1,"&lt;="&amp;D$3,TimeSeries!$1:$1,"&gt;="&amp;D$2)</f>
        <v>118.7</v>
      </c>
      <c r="E1510" s="5">
        <f>AVERAGEIFS(TimeSeries!1508:1508,TimeSeries!$1:$1,"&lt;="&amp;E$3,TimeSeries!$1:$1,"&gt;="&amp;E$2)</f>
        <v>120.1</v>
      </c>
      <c r="F1510" s="5">
        <f>AVERAGEIFS(TimeSeries!1508:1508,TimeSeries!$1:$1,"&lt;="&amp;F$3,TimeSeries!$1:$1,"&gt;="&amp;F$2)</f>
        <v>120.6</v>
      </c>
      <c r="G1510" s="5">
        <f>AVERAGEIFS(TimeSeries!1508:1508,TimeSeries!$1:$1,"&lt;="&amp;G$3,TimeSeries!$1:$1,"&gt;="&amp;G$2)</f>
        <v>119.9</v>
      </c>
      <c r="H1510" s="5">
        <f>AVERAGEIFS(TimeSeries!1508:1508,TimeSeries!$1:$1,"&lt;="&amp;H$3,TimeSeries!$1:$1,"&gt;="&amp;H$2)</f>
        <v>112.9</v>
      </c>
      <c r="I1510" s="5">
        <f>AVERAGEIFS(TimeSeries!1508:1508,TimeSeries!$1:$1,"&lt;="&amp;I$3,TimeSeries!$1:$1,"&gt;="&amp;I$2)</f>
        <v>109.35</v>
      </c>
      <c r="J1510" s="5">
        <f>AVERAGEIFS(TimeSeries!1508:1508,TimeSeries!$1:$1,"&lt;="&amp;J$3,TimeSeries!$1:$1,"&gt;="&amp;J$2)</f>
        <v>111.7</v>
      </c>
      <c r="K1510" s="5">
        <f>+TimeSeries!I1508</f>
        <v>116.0125</v>
      </c>
      <c r="M1510">
        <f t="shared" si="539"/>
        <v>117.08125</v>
      </c>
      <c r="N1510">
        <f t="shared" si="540"/>
        <v>125.35</v>
      </c>
      <c r="O1510">
        <f t="shared" si="542"/>
        <v>0</v>
      </c>
      <c r="P1510">
        <f t="shared" si="541"/>
        <v>0</v>
      </c>
      <c r="Q1510">
        <f>+INDEX(TimeSeries!$A:$ZZ,'TimeSeries - Formatted'!$B1510+1,'TimeSeries - Formatted'!K$1)</f>
        <v>55</v>
      </c>
      <c r="R1510">
        <f>SUM(O$4:O1510)</f>
        <v>73</v>
      </c>
      <c r="S1510">
        <f>SUM(P$4:P1510)</f>
        <v>74</v>
      </c>
      <c r="U1510" s="1">
        <f t="shared" si="554"/>
        <v>-0.19423955040393392</v>
      </c>
      <c r="V1510" s="1">
        <f t="shared" si="555"/>
        <v>-0.18475274725274715</v>
      </c>
      <c r="W1510" s="1">
        <f t="shared" si="556"/>
        <v>-0.19097339171438188</v>
      </c>
      <c r="X1510" s="1">
        <f t="shared" si="557"/>
        <v>-0.1770726714431935</v>
      </c>
      <c r="Y1510" s="1">
        <f t="shared" si="558"/>
        <v>-0.15324858757062143</v>
      </c>
      <c r="Z1510" s="1">
        <f t="shared" si="559"/>
        <v>-0.15871833084947828</v>
      </c>
      <c r="AA1510" s="1">
        <f t="shared" si="560"/>
        <v>-0.17627118644067796</v>
      </c>
      <c r="AB1510" s="1">
        <f t="shared" si="561"/>
        <v>-0.15951843491346884</v>
      </c>
      <c r="AD1510" s="2">
        <f t="shared" ca="1" si="545"/>
        <v>0</v>
      </c>
      <c r="AE1510" s="2">
        <f t="shared" ca="1" si="546"/>
        <v>0</v>
      </c>
      <c r="AF1510" s="2">
        <f t="shared" ca="1" si="547"/>
        <v>0</v>
      </c>
      <c r="AG1510" s="2">
        <f t="shared" ca="1" si="548"/>
        <v>0</v>
      </c>
      <c r="AH1510" s="2">
        <f t="shared" ca="1" si="549"/>
        <v>0</v>
      </c>
      <c r="AI1510" s="2">
        <f t="shared" ca="1" si="550"/>
        <v>0</v>
      </c>
      <c r="AJ1510" s="2">
        <f t="shared" ca="1" si="551"/>
        <v>0</v>
      </c>
      <c r="AK1510" s="2">
        <f t="shared" ca="1" si="552"/>
        <v>0</v>
      </c>
      <c r="AM1510">
        <f ca="1">+IF(COUNTIFS(AM$4:AM1509,1,$Q$4:$Q1509,$Q1510)=1,0,IF(U1510*AD1510&lt;$AO$1,1,0))</f>
        <v>0</v>
      </c>
      <c r="AN1510">
        <f ca="1">+IF(COUNTIFS(AN$4:AN1509,1,$Q$4:$Q1509,$Q1510)=1,0,IF(V1510*AE1510&lt;$AO$1,1,0))</f>
        <v>0</v>
      </c>
      <c r="AO1510">
        <f ca="1">+IF(COUNTIFS(AO$4:AO1509,1,$Q$4:$Q1509,$Q1510)=1,0,IF(W1510*AF1510&lt;$AO$1,1,0))</f>
        <v>0</v>
      </c>
      <c r="AP1510">
        <f ca="1">+IF(COUNTIFS(AP$4:AP1509,1,$Q$4:$Q1509,$Q1510)=1,0,IF(X1510*AG1510&lt;$AO$1,1,0))</f>
        <v>0</v>
      </c>
      <c r="AQ1510">
        <f ca="1">+IF(COUNTIFS(AQ$4:AQ1509,1,$Q$4:$Q1509,$Q1510)=1,0,IF(Y1510*AH1510&lt;$AO$1,1,0))</f>
        <v>0</v>
      </c>
      <c r="AR1510">
        <f ca="1">+IF(COUNTIFS(AR$4:AR1509,1,$Q$4:$Q1509,$Q1510)=1,0,IF(Z1510*AI1510&lt;$AO$1,1,0))</f>
        <v>0</v>
      </c>
      <c r="AS1510">
        <f ca="1">+IF(COUNTIFS(AS$4:AS1509,1,$Q$4:$Q1509,$Q1510)=1,0,IF(AA1510*AJ1510&lt;$AO$1,1,0))</f>
        <v>0</v>
      </c>
      <c r="AT1510">
        <f ca="1">+IF(COUNTIFS(AT$4:AT1509,1,$Q$4:$Q1509,$Q1510)=1,0,IF(AB1510*AK1510&lt;$AO$1,1,0))</f>
        <v>0</v>
      </c>
      <c r="AU1510">
        <f t="shared" ca="1" si="543"/>
        <v>0</v>
      </c>
      <c r="AW1510">
        <f>1*(COUNTIFS($Q$4:$Q1509,Q1510,AU$4:AU1509,1)&gt;0)</f>
        <v>0</v>
      </c>
      <c r="AX1510" t="str">
        <f t="shared" ca="1" si="553"/>
        <v/>
      </c>
    </row>
    <row r="1511" spans="2:50" x14ac:dyDescent="0.35">
      <c r="B1511">
        <f t="shared" si="544"/>
        <v>1508</v>
      </c>
      <c r="C1511" s="5">
        <f>AVERAGEIFS(TimeSeries!1509:1509,TimeSeries!$1:$1,"&lt;="&amp;C$3,TimeSeries!$1:$1,"&gt;="&amp;C$2)</f>
        <v>114.7</v>
      </c>
      <c r="D1511" s="5">
        <f>AVERAGEIFS(TimeSeries!1509:1509,TimeSeries!$1:$1,"&lt;="&amp;D$3,TimeSeries!$1:$1,"&gt;="&amp;D$2)</f>
        <v>119.2</v>
      </c>
      <c r="E1511" s="5">
        <f>AVERAGEIFS(TimeSeries!1509:1509,TimeSeries!$1:$1,"&lt;="&amp;E$3,TimeSeries!$1:$1,"&gt;="&amp;E$2)</f>
        <v>121.3</v>
      </c>
      <c r="F1511" s="5">
        <f>AVERAGEIFS(TimeSeries!1509:1509,TimeSeries!$1:$1,"&lt;="&amp;F$3,TimeSeries!$1:$1,"&gt;="&amp;F$2)</f>
        <v>121.3</v>
      </c>
      <c r="G1511" s="5">
        <f>AVERAGEIFS(TimeSeries!1509:1509,TimeSeries!$1:$1,"&lt;="&amp;G$3,TimeSeries!$1:$1,"&gt;="&amp;G$2)</f>
        <v>122</v>
      </c>
      <c r="H1511" s="5">
        <f>AVERAGEIFS(TimeSeries!1509:1509,TimeSeries!$1:$1,"&lt;="&amp;H$3,TimeSeries!$1:$1,"&gt;="&amp;H$2)</f>
        <v>115</v>
      </c>
      <c r="I1511" s="5">
        <f>AVERAGEIFS(TimeSeries!1509:1509,TimeSeries!$1:$1,"&lt;="&amp;I$3,TimeSeries!$1:$1,"&gt;="&amp;I$2)</f>
        <v>109.35</v>
      </c>
      <c r="J1511" s="5">
        <f>AVERAGEIFS(TimeSeries!1509:1509,TimeSeries!$1:$1,"&lt;="&amp;J$3,TimeSeries!$1:$1,"&gt;="&amp;J$2)</f>
        <v>111.7</v>
      </c>
      <c r="K1511" s="5">
        <f>+TimeSeries!I1509</f>
        <v>116.83750000000001</v>
      </c>
      <c r="M1511">
        <f t="shared" si="539"/>
        <v>117.08125</v>
      </c>
      <c r="N1511">
        <f t="shared" si="540"/>
        <v>125.35</v>
      </c>
      <c r="O1511">
        <f t="shared" si="542"/>
        <v>0</v>
      </c>
      <c r="P1511">
        <f t="shared" si="541"/>
        <v>0</v>
      </c>
      <c r="Q1511">
        <f>+INDEX(TimeSeries!$A:$ZZ,'TimeSeries - Formatted'!$B1511+1,'TimeSeries - Formatted'!K$1)</f>
        <v>55</v>
      </c>
      <c r="R1511">
        <f>SUM(O$4:O1511)</f>
        <v>73</v>
      </c>
      <c r="S1511">
        <f>SUM(P$4:P1511)</f>
        <v>74</v>
      </c>
      <c r="U1511" s="1">
        <f t="shared" si="554"/>
        <v>-0.19423955040393392</v>
      </c>
      <c r="V1511" s="1">
        <f t="shared" si="555"/>
        <v>-0.18131868131868123</v>
      </c>
      <c r="W1511" s="1">
        <f t="shared" si="556"/>
        <v>-0.18288986190636569</v>
      </c>
      <c r="X1511" s="1">
        <f t="shared" si="557"/>
        <v>-0.17229614466052545</v>
      </c>
      <c r="Y1511" s="1">
        <f t="shared" si="558"/>
        <v>-0.1384180790960452</v>
      </c>
      <c r="Z1511" s="1">
        <f t="shared" si="559"/>
        <v>-0.14307004470938889</v>
      </c>
      <c r="AA1511" s="1">
        <f t="shared" si="560"/>
        <v>-0.17627118644067796</v>
      </c>
      <c r="AB1511" s="1">
        <f t="shared" si="561"/>
        <v>-0.15951843491346884</v>
      </c>
      <c r="AD1511" s="2">
        <f t="shared" ca="1" si="545"/>
        <v>0</v>
      </c>
      <c r="AE1511" s="2">
        <f t="shared" ca="1" si="546"/>
        <v>0</v>
      </c>
      <c r="AF1511" s="2">
        <f t="shared" ca="1" si="547"/>
        <v>0</v>
      </c>
      <c r="AG1511" s="2">
        <f t="shared" ca="1" si="548"/>
        <v>0</v>
      </c>
      <c r="AH1511" s="2">
        <f t="shared" ca="1" si="549"/>
        <v>0</v>
      </c>
      <c r="AI1511" s="2">
        <f t="shared" ca="1" si="550"/>
        <v>0</v>
      </c>
      <c r="AJ1511" s="2">
        <f t="shared" ca="1" si="551"/>
        <v>0</v>
      </c>
      <c r="AK1511" s="2">
        <f t="shared" ca="1" si="552"/>
        <v>0</v>
      </c>
      <c r="AM1511">
        <f ca="1">+IF(COUNTIFS(AM$4:AM1510,1,$Q$4:$Q1510,$Q1511)=1,0,IF(U1511*AD1511&lt;$AO$1,1,0))</f>
        <v>0</v>
      </c>
      <c r="AN1511">
        <f ca="1">+IF(COUNTIFS(AN$4:AN1510,1,$Q$4:$Q1510,$Q1511)=1,0,IF(V1511*AE1511&lt;$AO$1,1,0))</f>
        <v>0</v>
      </c>
      <c r="AO1511">
        <f ca="1">+IF(COUNTIFS(AO$4:AO1510,1,$Q$4:$Q1510,$Q1511)=1,0,IF(W1511*AF1511&lt;$AO$1,1,0))</f>
        <v>0</v>
      </c>
      <c r="AP1511">
        <f ca="1">+IF(COUNTIFS(AP$4:AP1510,1,$Q$4:$Q1510,$Q1511)=1,0,IF(X1511*AG1511&lt;$AO$1,1,0))</f>
        <v>0</v>
      </c>
      <c r="AQ1511">
        <f ca="1">+IF(COUNTIFS(AQ$4:AQ1510,1,$Q$4:$Q1510,$Q1511)=1,0,IF(Y1511*AH1511&lt;$AO$1,1,0))</f>
        <v>0</v>
      </c>
      <c r="AR1511">
        <f ca="1">+IF(COUNTIFS(AR$4:AR1510,1,$Q$4:$Q1510,$Q1511)=1,0,IF(Z1511*AI1511&lt;$AO$1,1,0))</f>
        <v>0</v>
      </c>
      <c r="AS1511">
        <f ca="1">+IF(COUNTIFS(AS$4:AS1510,1,$Q$4:$Q1510,$Q1511)=1,0,IF(AA1511*AJ1511&lt;$AO$1,1,0))</f>
        <v>0</v>
      </c>
      <c r="AT1511">
        <f ca="1">+IF(COUNTIFS(AT$4:AT1510,1,$Q$4:$Q1510,$Q1511)=1,0,IF(AB1511*AK1511&lt;$AO$1,1,0))</f>
        <v>0</v>
      </c>
      <c r="AU1511">
        <f t="shared" ca="1" si="543"/>
        <v>0</v>
      </c>
      <c r="AW1511">
        <f ca="1">1*(COUNTIFS($Q$4:$Q1510,Q1511,AU$4:AU1510,1)&gt;0)</f>
        <v>0</v>
      </c>
      <c r="AX1511" t="str">
        <f t="shared" ca="1" si="553"/>
        <v/>
      </c>
    </row>
    <row r="1512" spans="2:50" x14ac:dyDescent="0.35">
      <c r="B1512">
        <f t="shared" si="544"/>
        <v>1509</v>
      </c>
      <c r="C1512" s="5">
        <f>AVERAGEIFS(TimeSeries!1510:1510,TimeSeries!$1:$1,"&lt;="&amp;C$3,TimeSeries!$1:$1,"&gt;="&amp;C$2)</f>
        <v>114.7</v>
      </c>
      <c r="D1512" s="5">
        <f>AVERAGEIFS(TimeSeries!1510:1510,TimeSeries!$1:$1,"&lt;="&amp;D$3,TimeSeries!$1:$1,"&gt;="&amp;D$2)</f>
        <v>119.2</v>
      </c>
      <c r="E1512" s="5">
        <f>AVERAGEIFS(TimeSeries!1510:1510,TimeSeries!$1:$1,"&lt;="&amp;E$3,TimeSeries!$1:$1,"&gt;="&amp;E$2)</f>
        <v>121.3</v>
      </c>
      <c r="F1512" s="5">
        <f>AVERAGEIFS(TimeSeries!1510:1510,TimeSeries!$1:$1,"&lt;="&amp;F$3,TimeSeries!$1:$1,"&gt;="&amp;F$2)</f>
        <v>121.3</v>
      </c>
      <c r="G1512" s="5">
        <f>AVERAGEIFS(TimeSeries!1510:1510,TimeSeries!$1:$1,"&lt;="&amp;G$3,TimeSeries!$1:$1,"&gt;="&amp;G$2)</f>
        <v>122</v>
      </c>
      <c r="H1512" s="5">
        <f>AVERAGEIFS(TimeSeries!1510:1510,TimeSeries!$1:$1,"&lt;="&amp;H$3,TimeSeries!$1:$1,"&gt;="&amp;H$2)</f>
        <v>114.5</v>
      </c>
      <c r="I1512" s="5">
        <f>AVERAGEIFS(TimeSeries!1510:1510,TimeSeries!$1:$1,"&lt;="&amp;I$3,TimeSeries!$1:$1,"&gt;="&amp;I$2)</f>
        <v>108.85</v>
      </c>
      <c r="J1512" s="5">
        <f>AVERAGEIFS(TimeSeries!1510:1510,TimeSeries!$1:$1,"&lt;="&amp;J$3,TimeSeries!$1:$1,"&gt;="&amp;J$2)</f>
        <v>111.7</v>
      </c>
      <c r="K1512" s="5">
        <f>+TimeSeries!I1510</f>
        <v>116.71250000000001</v>
      </c>
      <c r="M1512">
        <f t="shared" si="539"/>
        <v>117.08125</v>
      </c>
      <c r="N1512">
        <f t="shared" si="540"/>
        <v>125.35</v>
      </c>
      <c r="O1512">
        <f t="shared" si="542"/>
        <v>0</v>
      </c>
      <c r="P1512">
        <f t="shared" si="541"/>
        <v>0</v>
      </c>
      <c r="Q1512">
        <f>+INDEX(TimeSeries!$A:$ZZ,'TimeSeries - Formatted'!$B1512+1,'TimeSeries - Formatted'!K$1)</f>
        <v>55</v>
      </c>
      <c r="R1512">
        <f>SUM(O$4:O1512)</f>
        <v>73</v>
      </c>
      <c r="S1512">
        <f>SUM(P$4:P1512)</f>
        <v>74</v>
      </c>
      <c r="U1512" s="1">
        <f t="shared" si="554"/>
        <v>-0.19423955040393392</v>
      </c>
      <c r="V1512" s="1">
        <f t="shared" si="555"/>
        <v>-0.18131868131868123</v>
      </c>
      <c r="W1512" s="1">
        <f t="shared" si="556"/>
        <v>-0.18288986190636569</v>
      </c>
      <c r="X1512" s="1">
        <f t="shared" si="557"/>
        <v>-0.17229614466052545</v>
      </c>
      <c r="Y1512" s="1">
        <f t="shared" si="558"/>
        <v>-0.1384180790960452</v>
      </c>
      <c r="Z1512" s="1">
        <f t="shared" si="559"/>
        <v>-0.14679582712369588</v>
      </c>
      <c r="AA1512" s="1">
        <f t="shared" si="560"/>
        <v>-0.18003766478342753</v>
      </c>
      <c r="AB1512" s="1">
        <f t="shared" si="561"/>
        <v>-0.15951843491346884</v>
      </c>
      <c r="AD1512" s="2">
        <f t="shared" ca="1" si="545"/>
        <v>0</v>
      </c>
      <c r="AE1512" s="2">
        <f t="shared" ca="1" si="546"/>
        <v>0</v>
      </c>
      <c r="AF1512" s="2">
        <f t="shared" ca="1" si="547"/>
        <v>0</v>
      </c>
      <c r="AG1512" s="2">
        <f t="shared" ca="1" si="548"/>
        <v>0</v>
      </c>
      <c r="AH1512" s="2">
        <f t="shared" ca="1" si="549"/>
        <v>0</v>
      </c>
      <c r="AI1512" s="2">
        <f t="shared" ca="1" si="550"/>
        <v>0</v>
      </c>
      <c r="AJ1512" s="2">
        <f t="shared" ca="1" si="551"/>
        <v>0</v>
      </c>
      <c r="AK1512" s="2">
        <f t="shared" ca="1" si="552"/>
        <v>0</v>
      </c>
      <c r="AM1512">
        <f ca="1">+IF(COUNTIFS(AM$4:AM1511,1,$Q$4:$Q1511,$Q1512)=1,0,IF(U1512*AD1512&lt;$AO$1,1,0))</f>
        <v>0</v>
      </c>
      <c r="AN1512">
        <f ca="1">+IF(COUNTIFS(AN$4:AN1511,1,$Q$4:$Q1511,$Q1512)=1,0,IF(V1512*AE1512&lt;$AO$1,1,0))</f>
        <v>0</v>
      </c>
      <c r="AO1512">
        <f ca="1">+IF(COUNTIFS(AO$4:AO1511,1,$Q$4:$Q1511,$Q1512)=1,0,IF(W1512*AF1512&lt;$AO$1,1,0))</f>
        <v>0</v>
      </c>
      <c r="AP1512">
        <f ca="1">+IF(COUNTIFS(AP$4:AP1511,1,$Q$4:$Q1511,$Q1512)=1,0,IF(X1512*AG1512&lt;$AO$1,1,0))</f>
        <v>0</v>
      </c>
      <c r="AQ1512">
        <f ca="1">+IF(COUNTIFS(AQ$4:AQ1511,1,$Q$4:$Q1511,$Q1512)=1,0,IF(Y1512*AH1512&lt;$AO$1,1,0))</f>
        <v>0</v>
      </c>
      <c r="AR1512">
        <f ca="1">+IF(COUNTIFS(AR$4:AR1511,1,$Q$4:$Q1511,$Q1512)=1,0,IF(Z1512*AI1512&lt;$AO$1,1,0))</f>
        <v>0</v>
      </c>
      <c r="AS1512">
        <f ca="1">+IF(COUNTIFS(AS$4:AS1511,1,$Q$4:$Q1511,$Q1512)=1,0,IF(AA1512*AJ1512&lt;$AO$1,1,0))</f>
        <v>0</v>
      </c>
      <c r="AT1512">
        <f ca="1">+IF(COUNTIFS(AT$4:AT1511,1,$Q$4:$Q1511,$Q1512)=1,0,IF(AB1512*AK1512&lt;$AO$1,1,0))</f>
        <v>0</v>
      </c>
      <c r="AU1512">
        <f t="shared" ca="1" si="543"/>
        <v>0</v>
      </c>
      <c r="AW1512">
        <f ca="1">1*(COUNTIFS($Q$4:$Q1511,Q1512,AU$4:AU1511,1)&gt;0)</f>
        <v>0</v>
      </c>
      <c r="AX1512" t="str">
        <f t="shared" ca="1" si="553"/>
        <v/>
      </c>
    </row>
    <row r="1513" spans="2:50" x14ac:dyDescent="0.35">
      <c r="B1513">
        <f t="shared" si="544"/>
        <v>1510</v>
      </c>
      <c r="C1513" s="5">
        <f>AVERAGEIFS(TimeSeries!1511:1511,TimeSeries!$1:$1,"&lt;="&amp;C$3,TimeSeries!$1:$1,"&gt;="&amp;C$2)</f>
        <v>115.4</v>
      </c>
      <c r="D1513" s="5">
        <f>AVERAGEIFS(TimeSeries!1511:1511,TimeSeries!$1:$1,"&lt;="&amp;D$3,TimeSeries!$1:$1,"&gt;="&amp;D$2)</f>
        <v>120.4</v>
      </c>
      <c r="E1513" s="5">
        <f>AVERAGEIFS(TimeSeries!1511:1511,TimeSeries!$1:$1,"&lt;="&amp;E$3,TimeSeries!$1:$1,"&gt;="&amp;E$2)</f>
        <v>122.5</v>
      </c>
      <c r="F1513" s="5">
        <f>AVERAGEIFS(TimeSeries!1511:1511,TimeSeries!$1:$1,"&lt;="&amp;F$3,TimeSeries!$1:$1,"&gt;="&amp;F$2)</f>
        <v>122.5</v>
      </c>
      <c r="G1513" s="5">
        <f>AVERAGEIFS(TimeSeries!1511:1511,TimeSeries!$1:$1,"&lt;="&amp;G$3,TimeSeries!$1:$1,"&gt;="&amp;G$2)</f>
        <v>122.5</v>
      </c>
      <c r="H1513" s="5">
        <f>AVERAGEIFS(TimeSeries!1511:1511,TimeSeries!$1:$1,"&lt;="&amp;H$3,TimeSeries!$1:$1,"&gt;="&amp;H$2)</f>
        <v>114.5</v>
      </c>
      <c r="I1513" s="5">
        <f>AVERAGEIFS(TimeSeries!1511:1511,TimeSeries!$1:$1,"&lt;="&amp;I$3,TimeSeries!$1:$1,"&gt;="&amp;I$2)</f>
        <v>108.85</v>
      </c>
      <c r="J1513" s="5">
        <f>AVERAGEIFS(TimeSeries!1511:1511,TimeSeries!$1:$1,"&lt;="&amp;J$3,TimeSeries!$1:$1,"&gt;="&amp;J$2)</f>
        <v>111.7</v>
      </c>
      <c r="K1513" s="5">
        <f>+TimeSeries!I1511</f>
        <v>117.3125</v>
      </c>
      <c r="M1513">
        <f t="shared" si="539"/>
        <v>117.29374999999999</v>
      </c>
      <c r="N1513">
        <f t="shared" si="540"/>
        <v>125.35</v>
      </c>
      <c r="O1513">
        <f t="shared" si="542"/>
        <v>0</v>
      </c>
      <c r="P1513">
        <f t="shared" si="541"/>
        <v>0</v>
      </c>
      <c r="Q1513">
        <f>+INDEX(TimeSeries!$A:$ZZ,'TimeSeries - Formatted'!$B1513+1,'TimeSeries - Formatted'!K$1)</f>
        <v>55</v>
      </c>
      <c r="R1513">
        <f>SUM(O$4:O1513)</f>
        <v>73</v>
      </c>
      <c r="S1513">
        <f>SUM(P$4:P1513)</f>
        <v>74</v>
      </c>
      <c r="U1513" s="1">
        <f t="shared" si="554"/>
        <v>-0.18932209343168238</v>
      </c>
      <c r="V1513" s="1">
        <f t="shared" si="555"/>
        <v>-0.17307692307692302</v>
      </c>
      <c r="W1513" s="1">
        <f t="shared" si="556"/>
        <v>-0.1748063320983495</v>
      </c>
      <c r="X1513" s="1">
        <f t="shared" si="557"/>
        <v>-0.16410781303309452</v>
      </c>
      <c r="Y1513" s="1">
        <f t="shared" si="558"/>
        <v>-0.13488700564971745</v>
      </c>
      <c r="Z1513" s="1">
        <f t="shared" si="559"/>
        <v>-0.14679582712369588</v>
      </c>
      <c r="AA1513" s="1">
        <f t="shared" si="560"/>
        <v>-0.18003766478342753</v>
      </c>
      <c r="AB1513" s="1">
        <f t="shared" si="561"/>
        <v>-0.15951843491346884</v>
      </c>
      <c r="AD1513" s="2">
        <f t="shared" ca="1" si="545"/>
        <v>0</v>
      </c>
      <c r="AE1513" s="2">
        <f t="shared" ca="1" si="546"/>
        <v>0</v>
      </c>
      <c r="AF1513" s="2">
        <f t="shared" ca="1" si="547"/>
        <v>0</v>
      </c>
      <c r="AG1513" s="2">
        <f t="shared" ca="1" si="548"/>
        <v>0</v>
      </c>
      <c r="AH1513" s="2">
        <f t="shared" ca="1" si="549"/>
        <v>0</v>
      </c>
      <c r="AI1513" s="2">
        <f t="shared" ca="1" si="550"/>
        <v>0</v>
      </c>
      <c r="AJ1513" s="2">
        <f t="shared" ca="1" si="551"/>
        <v>0</v>
      </c>
      <c r="AK1513" s="2">
        <f t="shared" ca="1" si="552"/>
        <v>0</v>
      </c>
      <c r="AM1513">
        <f ca="1">+IF(COUNTIFS(AM$4:AM1512,1,$Q$4:$Q1512,$Q1513)=1,0,IF(U1513*AD1513&lt;$AO$1,1,0))</f>
        <v>0</v>
      </c>
      <c r="AN1513">
        <f ca="1">+IF(COUNTIFS(AN$4:AN1512,1,$Q$4:$Q1512,$Q1513)=1,0,IF(V1513*AE1513&lt;$AO$1,1,0))</f>
        <v>0</v>
      </c>
      <c r="AO1513">
        <f ca="1">+IF(COUNTIFS(AO$4:AO1512,1,$Q$4:$Q1512,$Q1513)=1,0,IF(W1513*AF1513&lt;$AO$1,1,0))</f>
        <v>0</v>
      </c>
      <c r="AP1513">
        <f ca="1">+IF(COUNTIFS(AP$4:AP1512,1,$Q$4:$Q1512,$Q1513)=1,0,IF(X1513*AG1513&lt;$AO$1,1,0))</f>
        <v>0</v>
      </c>
      <c r="AQ1513">
        <f ca="1">+IF(COUNTIFS(AQ$4:AQ1512,1,$Q$4:$Q1512,$Q1513)=1,0,IF(Y1513*AH1513&lt;$AO$1,1,0))</f>
        <v>0</v>
      </c>
      <c r="AR1513">
        <f ca="1">+IF(COUNTIFS(AR$4:AR1512,1,$Q$4:$Q1512,$Q1513)=1,0,IF(Z1513*AI1513&lt;$AO$1,1,0))</f>
        <v>0</v>
      </c>
      <c r="AS1513">
        <f ca="1">+IF(COUNTIFS(AS$4:AS1512,1,$Q$4:$Q1512,$Q1513)=1,0,IF(AA1513*AJ1513&lt;$AO$1,1,0))</f>
        <v>0</v>
      </c>
      <c r="AT1513">
        <f ca="1">+IF(COUNTIFS(AT$4:AT1512,1,$Q$4:$Q1512,$Q1513)=1,0,IF(AB1513*AK1513&lt;$AO$1,1,0))</f>
        <v>0</v>
      </c>
      <c r="AU1513">
        <f t="shared" ca="1" si="543"/>
        <v>0</v>
      </c>
      <c r="AW1513">
        <f ca="1">1*(COUNTIFS($Q$4:$Q1512,Q1513,AU$4:AU1512,1)&gt;0)</f>
        <v>0</v>
      </c>
      <c r="AX1513" t="str">
        <f t="shared" ca="1" si="553"/>
        <v/>
      </c>
    </row>
    <row r="1514" spans="2:50" x14ac:dyDescent="0.35">
      <c r="B1514">
        <f t="shared" si="544"/>
        <v>1511</v>
      </c>
      <c r="C1514" s="5">
        <f>AVERAGEIFS(TimeSeries!1512:1512,TimeSeries!$1:$1,"&lt;="&amp;C$3,TimeSeries!$1:$1,"&gt;="&amp;C$2)</f>
        <v>117.3</v>
      </c>
      <c r="D1514" s="5">
        <f>AVERAGEIFS(TimeSeries!1512:1512,TimeSeries!$1:$1,"&lt;="&amp;D$3,TimeSeries!$1:$1,"&gt;="&amp;D$2)</f>
        <v>122.3</v>
      </c>
      <c r="E1514" s="5">
        <f>AVERAGEIFS(TimeSeries!1512:1512,TimeSeries!$1:$1,"&lt;="&amp;E$3,TimeSeries!$1:$1,"&gt;="&amp;E$2)</f>
        <v>123.75</v>
      </c>
      <c r="F1514" s="5">
        <f>AVERAGEIFS(TimeSeries!1512:1512,TimeSeries!$1:$1,"&lt;="&amp;F$3,TimeSeries!$1:$1,"&gt;="&amp;F$2)</f>
        <v>123.75</v>
      </c>
      <c r="G1514" s="5">
        <f>AVERAGEIFS(TimeSeries!1512:1512,TimeSeries!$1:$1,"&lt;="&amp;G$3,TimeSeries!$1:$1,"&gt;="&amp;G$2)</f>
        <v>123</v>
      </c>
      <c r="H1514" s="5">
        <f>AVERAGEIFS(TimeSeries!1512:1512,TimeSeries!$1:$1,"&lt;="&amp;H$3,TimeSeries!$1:$1,"&gt;="&amp;H$2)</f>
        <v>115</v>
      </c>
      <c r="I1514" s="5">
        <f>AVERAGEIFS(TimeSeries!1512:1512,TimeSeries!$1:$1,"&lt;="&amp;I$3,TimeSeries!$1:$1,"&gt;="&amp;I$2)</f>
        <v>108.65</v>
      </c>
      <c r="J1514" s="5">
        <f>AVERAGEIFS(TimeSeries!1512:1512,TimeSeries!$1:$1,"&lt;="&amp;J$3,TimeSeries!$1:$1,"&gt;="&amp;J$2)</f>
        <v>110.3</v>
      </c>
      <c r="K1514" s="5">
        <f>+TimeSeries!I1512</f>
        <v>118.17500000000001</v>
      </c>
      <c r="M1514">
        <f t="shared" si="539"/>
        <v>117.434375</v>
      </c>
      <c r="N1514">
        <f t="shared" si="540"/>
        <v>125.35</v>
      </c>
      <c r="O1514">
        <f t="shared" si="542"/>
        <v>0</v>
      </c>
      <c r="P1514">
        <f t="shared" si="541"/>
        <v>0</v>
      </c>
      <c r="Q1514">
        <f>+INDEX(TimeSeries!$A:$ZZ,'TimeSeries - Formatted'!$B1514+1,'TimeSeries - Formatted'!K$1)</f>
        <v>55</v>
      </c>
      <c r="R1514">
        <f>SUM(O$4:O1514)</f>
        <v>73</v>
      </c>
      <c r="S1514">
        <f>SUM(P$4:P1514)</f>
        <v>74</v>
      </c>
      <c r="U1514" s="1">
        <f t="shared" si="554"/>
        <v>-0.17597471022128552</v>
      </c>
      <c r="V1514" s="1">
        <f t="shared" si="555"/>
        <v>-0.16002747252747251</v>
      </c>
      <c r="W1514" s="1">
        <f t="shared" si="556"/>
        <v>-0.16638598854833275</v>
      </c>
      <c r="X1514" s="1">
        <f t="shared" si="557"/>
        <v>-0.15557830092118741</v>
      </c>
      <c r="Y1514" s="1">
        <f t="shared" si="558"/>
        <v>-0.13135593220338981</v>
      </c>
      <c r="Z1514" s="1">
        <f t="shared" si="559"/>
        <v>-0.14307004470938889</v>
      </c>
      <c r="AA1514" s="1">
        <f t="shared" si="560"/>
        <v>-0.18154425612052727</v>
      </c>
      <c r="AB1514" s="1">
        <f t="shared" si="561"/>
        <v>-0.17005267118133938</v>
      </c>
      <c r="AD1514" s="2">
        <f t="shared" ca="1" si="545"/>
        <v>0</v>
      </c>
      <c r="AE1514" s="2">
        <f t="shared" ca="1" si="546"/>
        <v>0</v>
      </c>
      <c r="AF1514" s="2">
        <f t="shared" ca="1" si="547"/>
        <v>0</v>
      </c>
      <c r="AG1514" s="2">
        <f t="shared" ca="1" si="548"/>
        <v>0</v>
      </c>
      <c r="AH1514" s="2">
        <f t="shared" ca="1" si="549"/>
        <v>0</v>
      </c>
      <c r="AI1514" s="2">
        <f t="shared" ca="1" si="550"/>
        <v>0</v>
      </c>
      <c r="AJ1514" s="2">
        <f t="shared" ca="1" si="551"/>
        <v>0</v>
      </c>
      <c r="AK1514" s="2">
        <f t="shared" ca="1" si="552"/>
        <v>0</v>
      </c>
      <c r="AM1514">
        <f ca="1">+IF(COUNTIFS(AM$4:AM1513,1,$Q$4:$Q1513,$Q1514)=1,0,IF(U1514*AD1514&lt;$AO$1,1,0))</f>
        <v>0</v>
      </c>
      <c r="AN1514">
        <f ca="1">+IF(COUNTIFS(AN$4:AN1513,1,$Q$4:$Q1513,$Q1514)=1,0,IF(V1514*AE1514&lt;$AO$1,1,0))</f>
        <v>0</v>
      </c>
      <c r="AO1514">
        <f ca="1">+IF(COUNTIFS(AO$4:AO1513,1,$Q$4:$Q1513,$Q1514)=1,0,IF(W1514*AF1514&lt;$AO$1,1,0))</f>
        <v>0</v>
      </c>
      <c r="AP1514">
        <f ca="1">+IF(COUNTIFS(AP$4:AP1513,1,$Q$4:$Q1513,$Q1514)=1,0,IF(X1514*AG1514&lt;$AO$1,1,0))</f>
        <v>0</v>
      </c>
      <c r="AQ1514">
        <f ca="1">+IF(COUNTIFS(AQ$4:AQ1513,1,$Q$4:$Q1513,$Q1514)=1,0,IF(Y1514*AH1514&lt;$AO$1,1,0))</f>
        <v>0</v>
      </c>
      <c r="AR1514">
        <f ca="1">+IF(COUNTIFS(AR$4:AR1513,1,$Q$4:$Q1513,$Q1514)=1,0,IF(Z1514*AI1514&lt;$AO$1,1,0))</f>
        <v>0</v>
      </c>
      <c r="AS1514">
        <f ca="1">+IF(COUNTIFS(AS$4:AS1513,1,$Q$4:$Q1513,$Q1514)=1,0,IF(AA1514*AJ1514&lt;$AO$1,1,0))</f>
        <v>0</v>
      </c>
      <c r="AT1514">
        <f ca="1">+IF(COUNTIFS(AT$4:AT1513,1,$Q$4:$Q1513,$Q1514)=1,0,IF(AB1514*AK1514&lt;$AO$1,1,0))</f>
        <v>0</v>
      </c>
      <c r="AU1514">
        <f t="shared" ca="1" si="543"/>
        <v>0</v>
      </c>
      <c r="AW1514">
        <f ca="1">1*(COUNTIFS($Q$4:$Q1513,Q1514,AU$4:AU1513,1)&gt;0)</f>
        <v>0</v>
      </c>
      <c r="AX1514" t="str">
        <f t="shared" ca="1" si="553"/>
        <v/>
      </c>
    </row>
    <row r="1515" spans="2:50" x14ac:dyDescent="0.35">
      <c r="B1515">
        <f t="shared" si="544"/>
        <v>1512</v>
      </c>
      <c r="C1515" s="5">
        <f>AVERAGEIFS(TimeSeries!1513:1513,TimeSeries!$1:$1,"&lt;="&amp;C$3,TimeSeries!$1:$1,"&gt;="&amp;C$2)</f>
        <v>119.5</v>
      </c>
      <c r="D1515" s="5">
        <f>AVERAGEIFS(TimeSeries!1513:1513,TimeSeries!$1:$1,"&lt;="&amp;D$3,TimeSeries!$1:$1,"&gt;="&amp;D$2)</f>
        <v>124</v>
      </c>
      <c r="E1515" s="5">
        <f>AVERAGEIFS(TimeSeries!1513:1513,TimeSeries!$1:$1,"&lt;="&amp;E$3,TimeSeries!$1:$1,"&gt;="&amp;E$2)</f>
        <v>126.15</v>
      </c>
      <c r="F1515" s="5">
        <f>AVERAGEIFS(TimeSeries!1513:1513,TimeSeries!$1:$1,"&lt;="&amp;F$3,TimeSeries!$1:$1,"&gt;="&amp;F$2)</f>
        <v>127.65</v>
      </c>
      <c r="G1515" s="5">
        <f>AVERAGEIFS(TimeSeries!1513:1513,TimeSeries!$1:$1,"&lt;="&amp;G$3,TimeSeries!$1:$1,"&gt;="&amp;G$2)</f>
        <v>122.7</v>
      </c>
      <c r="H1515" s="5">
        <f>AVERAGEIFS(TimeSeries!1513:1513,TimeSeries!$1:$1,"&lt;="&amp;H$3,TimeSeries!$1:$1,"&gt;="&amp;H$2)</f>
        <v>113.2</v>
      </c>
      <c r="I1515" s="5">
        <f>AVERAGEIFS(TimeSeries!1513:1513,TimeSeries!$1:$1,"&lt;="&amp;I$3,TimeSeries!$1:$1,"&gt;="&amp;I$2)</f>
        <v>113.2</v>
      </c>
      <c r="J1515" s="5">
        <f>AVERAGEIFS(TimeSeries!1513:1513,TimeSeries!$1:$1,"&lt;="&amp;J$3,TimeSeries!$1:$1,"&gt;="&amp;J$2)</f>
        <v>117.4</v>
      </c>
      <c r="K1515" s="5">
        <f>+TimeSeries!I1513</f>
        <v>120.3875</v>
      </c>
      <c r="M1515">
        <f t="shared" si="539"/>
        <v>117.528125</v>
      </c>
      <c r="N1515">
        <f t="shared" si="540"/>
        <v>125.35</v>
      </c>
      <c r="O1515">
        <f t="shared" si="542"/>
        <v>1</v>
      </c>
      <c r="P1515">
        <f t="shared" si="541"/>
        <v>0</v>
      </c>
      <c r="Q1515">
        <f>+INDEX(TimeSeries!$A:$ZZ,'TimeSeries - Formatted'!$B1515+1,'TimeSeries - Formatted'!K$1)</f>
        <v>55</v>
      </c>
      <c r="R1515">
        <f>SUM(O$4:O1515)</f>
        <v>74</v>
      </c>
      <c r="S1515">
        <f>SUM(P$4:P1515)</f>
        <v>74</v>
      </c>
      <c r="U1515" s="1">
        <f t="shared" si="554"/>
        <v>-0.16051984545135223</v>
      </c>
      <c r="V1515" s="1">
        <f t="shared" si="555"/>
        <v>-0.13195659782989144</v>
      </c>
      <c r="W1515" s="1">
        <f t="shared" si="556"/>
        <v>-0.12121212121212122</v>
      </c>
      <c r="X1515" s="1">
        <f t="shared" si="557"/>
        <v>-0.12896622313203687</v>
      </c>
      <c r="Y1515" s="1">
        <f t="shared" si="558"/>
        <v>-0.13347457627118642</v>
      </c>
      <c r="Z1515" s="1">
        <f t="shared" si="559"/>
        <v>-0.15648286140089407</v>
      </c>
      <c r="AA1515" s="1">
        <f t="shared" si="560"/>
        <v>-0.14726930320150655</v>
      </c>
      <c r="AB1515" s="1">
        <f t="shared" si="561"/>
        <v>-0.11662904439428146</v>
      </c>
      <c r="AD1515" s="2">
        <f t="shared" ca="1" si="545"/>
        <v>0</v>
      </c>
      <c r="AE1515" s="2">
        <f t="shared" ca="1" si="546"/>
        <v>0</v>
      </c>
      <c r="AF1515" s="2">
        <f t="shared" ca="1" si="547"/>
        <v>0</v>
      </c>
      <c r="AG1515" s="2">
        <f t="shared" ca="1" si="548"/>
        <v>0</v>
      </c>
      <c r="AH1515" s="2">
        <f t="shared" ca="1" si="549"/>
        <v>0</v>
      </c>
      <c r="AI1515" s="2">
        <f t="shared" ca="1" si="550"/>
        <v>0</v>
      </c>
      <c r="AJ1515" s="2">
        <f t="shared" ca="1" si="551"/>
        <v>0</v>
      </c>
      <c r="AK1515" s="2">
        <f t="shared" ca="1" si="552"/>
        <v>0</v>
      </c>
      <c r="AM1515">
        <f ca="1">+IF(COUNTIFS(AM$4:AM1514,1,$Q$4:$Q1514,$Q1515)=1,0,IF(U1515*AD1515&lt;$AO$1,1,0))</f>
        <v>0</v>
      </c>
      <c r="AN1515">
        <f ca="1">+IF(COUNTIFS(AN$4:AN1514,1,$Q$4:$Q1514,$Q1515)=1,0,IF(V1515*AE1515&lt;$AO$1,1,0))</f>
        <v>0</v>
      </c>
      <c r="AO1515">
        <f ca="1">+IF(COUNTIFS(AO$4:AO1514,1,$Q$4:$Q1514,$Q1515)=1,0,IF(W1515*AF1515&lt;$AO$1,1,0))</f>
        <v>0</v>
      </c>
      <c r="AP1515">
        <f ca="1">+IF(COUNTIFS(AP$4:AP1514,1,$Q$4:$Q1514,$Q1515)=1,0,IF(X1515*AG1515&lt;$AO$1,1,0))</f>
        <v>0</v>
      </c>
      <c r="AQ1515">
        <f ca="1">+IF(COUNTIFS(AQ$4:AQ1514,1,$Q$4:$Q1514,$Q1515)=1,0,IF(Y1515*AH1515&lt;$AO$1,1,0))</f>
        <v>0</v>
      </c>
      <c r="AR1515">
        <f ca="1">+IF(COUNTIFS(AR$4:AR1514,1,$Q$4:$Q1514,$Q1515)=1,0,IF(Z1515*AI1515&lt;$AO$1,1,0))</f>
        <v>0</v>
      </c>
      <c r="AS1515">
        <f ca="1">+IF(COUNTIFS(AS$4:AS1514,1,$Q$4:$Q1514,$Q1515)=1,0,IF(AA1515*AJ1515&lt;$AO$1,1,0))</f>
        <v>0</v>
      </c>
      <c r="AT1515">
        <f ca="1">+IF(COUNTIFS(AT$4:AT1514,1,$Q$4:$Q1514,$Q1515)=1,0,IF(AB1515*AK1515&lt;$AO$1,1,0))</f>
        <v>0</v>
      </c>
      <c r="AU1515">
        <f t="shared" ca="1" si="543"/>
        <v>0</v>
      </c>
      <c r="AW1515">
        <f ca="1">1*(COUNTIFS($Q$4:$Q1514,Q1515,AU$4:AU1514,1)&gt;0)</f>
        <v>0</v>
      </c>
      <c r="AX1515" t="str">
        <f t="shared" ca="1" si="553"/>
        <v/>
      </c>
    </row>
    <row r="1516" spans="2:50" x14ac:dyDescent="0.35">
      <c r="B1516">
        <f t="shared" si="544"/>
        <v>1513</v>
      </c>
      <c r="C1516" s="5">
        <f>AVERAGEIFS(TimeSeries!1514:1514,TimeSeries!$1:$1,"&lt;="&amp;C$3,TimeSeries!$1:$1,"&gt;="&amp;C$2)</f>
        <v>123.15</v>
      </c>
      <c r="D1516" s="5">
        <f>AVERAGEIFS(TimeSeries!1514:1514,TimeSeries!$1:$1,"&lt;="&amp;D$3,TimeSeries!$1:$1,"&gt;="&amp;D$2)</f>
        <v>127.65</v>
      </c>
      <c r="E1516" s="5">
        <f>AVERAGEIFS(TimeSeries!1514:1514,TimeSeries!$1:$1,"&lt;="&amp;E$3,TimeSeries!$1:$1,"&gt;="&amp;E$2)</f>
        <v>128.35</v>
      </c>
      <c r="F1516" s="5">
        <f>AVERAGEIFS(TimeSeries!1514:1514,TimeSeries!$1:$1,"&lt;="&amp;F$3,TimeSeries!$1:$1,"&gt;="&amp;F$2)</f>
        <v>131.85</v>
      </c>
      <c r="G1516" s="5">
        <f>AVERAGEIFS(TimeSeries!1514:1514,TimeSeries!$1:$1,"&lt;="&amp;G$3,TimeSeries!$1:$1,"&gt;="&amp;G$2)</f>
        <v>129</v>
      </c>
      <c r="H1516" s="5">
        <f>AVERAGEIFS(TimeSeries!1514:1514,TimeSeries!$1:$1,"&lt;="&amp;H$3,TimeSeries!$1:$1,"&gt;="&amp;H$2)</f>
        <v>117</v>
      </c>
      <c r="I1516" s="5">
        <f>AVERAGEIFS(TimeSeries!1514:1514,TimeSeries!$1:$1,"&lt;="&amp;I$3,TimeSeries!$1:$1,"&gt;="&amp;I$2)</f>
        <v>114.2</v>
      </c>
      <c r="J1516" s="5">
        <f>AVERAGEIFS(TimeSeries!1514:1514,TimeSeries!$1:$1,"&lt;="&amp;J$3,TimeSeries!$1:$1,"&gt;="&amp;J$2)</f>
        <v>117.4</v>
      </c>
      <c r="K1516" s="5">
        <f>+TimeSeries!I1514</f>
        <v>123.675</v>
      </c>
      <c r="M1516">
        <f t="shared" ref="M1516:M1579" si="562">_xlfn.PERCENTILE.EXC(K1477:K1516,25%)</f>
        <v>117.528125</v>
      </c>
      <c r="N1516">
        <f t="shared" ref="N1516:N1579" si="563">_xlfn.PERCENTILE.EXC(K1477:K1516,50%)</f>
        <v>125.35</v>
      </c>
      <c r="O1516">
        <f t="shared" si="542"/>
        <v>0</v>
      </c>
      <c r="P1516">
        <f t="shared" ref="P1516:P1579" si="564">1*((K1516&gt;N1516)*(MIN(K1505:K1515)&lt;$M1516)*(SUM(P1505:P1515)=0))</f>
        <v>0</v>
      </c>
      <c r="Q1516">
        <f>+INDEX(TimeSeries!$A:$ZZ,'TimeSeries - Formatted'!$B1516+1,'TimeSeries - Formatted'!K$1)</f>
        <v>55</v>
      </c>
      <c r="R1516">
        <f>SUM(O$4:O1516)</f>
        <v>74</v>
      </c>
      <c r="S1516">
        <f>SUM(P$4:P1516)</f>
        <v>74</v>
      </c>
      <c r="U1516" s="1">
        <f t="shared" si="554"/>
        <v>-9.846266471449483E-2</v>
      </c>
      <c r="V1516" s="1">
        <f t="shared" si="555"/>
        <v>-4.0946656649135882E-2</v>
      </c>
      <c r="W1516" s="1">
        <f t="shared" si="556"/>
        <v>-3.0589123867069579E-2</v>
      </c>
      <c r="X1516" s="1">
        <f t="shared" si="557"/>
        <v>-4.0393013100436748E-2</v>
      </c>
      <c r="Y1516" s="1">
        <f t="shared" si="558"/>
        <v>-5.6327724945135271E-2</v>
      </c>
      <c r="Z1516" s="1">
        <f t="shared" si="559"/>
        <v>-0.12816691505216093</v>
      </c>
      <c r="AA1516" s="1">
        <f t="shared" si="560"/>
        <v>-0.13973634651600753</v>
      </c>
      <c r="AB1516" s="1">
        <f t="shared" si="561"/>
        <v>-0.10722433460076042</v>
      </c>
      <c r="AD1516" s="2">
        <f t="shared" ca="1" si="545"/>
        <v>0</v>
      </c>
      <c r="AE1516" s="2">
        <f t="shared" ca="1" si="546"/>
        <v>0</v>
      </c>
      <c r="AF1516" s="2">
        <f t="shared" ca="1" si="547"/>
        <v>0</v>
      </c>
      <c r="AG1516" s="2">
        <f t="shared" ca="1" si="548"/>
        <v>0</v>
      </c>
      <c r="AH1516" s="2">
        <f t="shared" ca="1" si="549"/>
        <v>0</v>
      </c>
      <c r="AI1516" s="2">
        <f t="shared" ca="1" si="550"/>
        <v>0</v>
      </c>
      <c r="AJ1516" s="2">
        <f t="shared" ca="1" si="551"/>
        <v>0</v>
      </c>
      <c r="AK1516" s="2">
        <f t="shared" ca="1" si="552"/>
        <v>0</v>
      </c>
      <c r="AM1516">
        <f ca="1">+IF(COUNTIFS(AM$4:AM1515,1,$Q$4:$Q1515,$Q1516)=1,0,IF(U1516*AD1516&lt;$AO$1,1,0))</f>
        <v>0</v>
      </c>
      <c r="AN1516">
        <f ca="1">+IF(COUNTIFS(AN$4:AN1515,1,$Q$4:$Q1515,$Q1516)=1,0,IF(V1516*AE1516&lt;$AO$1,1,0))</f>
        <v>0</v>
      </c>
      <c r="AO1516">
        <f ca="1">+IF(COUNTIFS(AO$4:AO1515,1,$Q$4:$Q1515,$Q1516)=1,0,IF(W1516*AF1516&lt;$AO$1,1,0))</f>
        <v>0</v>
      </c>
      <c r="AP1516">
        <f ca="1">+IF(COUNTIFS(AP$4:AP1515,1,$Q$4:$Q1515,$Q1516)=1,0,IF(X1516*AG1516&lt;$AO$1,1,0))</f>
        <v>0</v>
      </c>
      <c r="AQ1516">
        <f ca="1">+IF(COUNTIFS(AQ$4:AQ1515,1,$Q$4:$Q1515,$Q1516)=1,0,IF(Y1516*AH1516&lt;$AO$1,1,0))</f>
        <v>0</v>
      </c>
      <c r="AR1516">
        <f ca="1">+IF(COUNTIFS(AR$4:AR1515,1,$Q$4:$Q1515,$Q1516)=1,0,IF(Z1516*AI1516&lt;$AO$1,1,0))</f>
        <v>0</v>
      </c>
      <c r="AS1516">
        <f ca="1">+IF(COUNTIFS(AS$4:AS1515,1,$Q$4:$Q1515,$Q1516)=1,0,IF(AA1516*AJ1516&lt;$AO$1,1,0))</f>
        <v>0</v>
      </c>
      <c r="AT1516">
        <f ca="1">+IF(COUNTIFS(AT$4:AT1515,1,$Q$4:$Q1515,$Q1516)=1,0,IF(AB1516*AK1516&lt;$AO$1,1,0))</f>
        <v>0</v>
      </c>
      <c r="AU1516">
        <f t="shared" ca="1" si="543"/>
        <v>0</v>
      </c>
      <c r="AW1516">
        <f ca="1">1*(COUNTIFS($Q$4:$Q1515,Q1516,AU$4:AU1515,1)&gt;0)</f>
        <v>0</v>
      </c>
      <c r="AX1516" t="str">
        <f t="shared" ca="1" si="553"/>
        <v/>
      </c>
    </row>
    <row r="1517" spans="2:50" x14ac:dyDescent="0.35">
      <c r="B1517">
        <f t="shared" si="544"/>
        <v>1514</v>
      </c>
      <c r="C1517" s="5">
        <f>AVERAGEIFS(TimeSeries!1515:1515,TimeSeries!$1:$1,"&lt;="&amp;C$3,TimeSeries!$1:$1,"&gt;="&amp;C$2)</f>
        <v>126.05</v>
      </c>
      <c r="D1517" s="5">
        <f>AVERAGEIFS(TimeSeries!1515:1515,TimeSeries!$1:$1,"&lt;="&amp;D$3,TimeSeries!$1:$1,"&gt;="&amp;D$2)</f>
        <v>130.55000000000001</v>
      </c>
      <c r="E1517" s="5">
        <f>AVERAGEIFS(TimeSeries!1515:1515,TimeSeries!$1:$1,"&lt;="&amp;E$3,TimeSeries!$1:$1,"&gt;="&amp;E$2)</f>
        <v>131.25</v>
      </c>
      <c r="F1517" s="5">
        <f>AVERAGEIFS(TimeSeries!1515:1515,TimeSeries!$1:$1,"&lt;="&amp;F$3,TimeSeries!$1:$1,"&gt;="&amp;F$2)</f>
        <v>133.25</v>
      </c>
      <c r="G1517" s="5">
        <f>AVERAGEIFS(TimeSeries!1515:1515,TimeSeries!$1:$1,"&lt;="&amp;G$3,TimeSeries!$1:$1,"&gt;="&amp;G$2)</f>
        <v>129</v>
      </c>
      <c r="H1517" s="5">
        <f>AVERAGEIFS(TimeSeries!1515:1515,TimeSeries!$1:$1,"&lt;="&amp;H$3,TimeSeries!$1:$1,"&gt;="&amp;H$2)</f>
        <v>118.5</v>
      </c>
      <c r="I1517" s="5">
        <f>AVERAGEIFS(TimeSeries!1515:1515,TimeSeries!$1:$1,"&lt;="&amp;I$3,TimeSeries!$1:$1,"&gt;="&amp;I$2)</f>
        <v>115.7</v>
      </c>
      <c r="J1517" s="5">
        <f>AVERAGEIFS(TimeSeries!1515:1515,TimeSeries!$1:$1,"&lt;="&amp;J$3,TimeSeries!$1:$1,"&gt;="&amp;J$2)</f>
        <v>117.4</v>
      </c>
      <c r="K1517" s="5">
        <f>+TimeSeries!I1515</f>
        <v>125.5</v>
      </c>
      <c r="M1517">
        <f t="shared" si="562"/>
        <v>117.528125</v>
      </c>
      <c r="N1517">
        <f t="shared" si="563"/>
        <v>125.71250000000001</v>
      </c>
      <c r="O1517">
        <f t="shared" si="542"/>
        <v>0</v>
      </c>
      <c r="P1517">
        <f t="shared" si="564"/>
        <v>0</v>
      </c>
      <c r="Q1517">
        <f>+INDEX(TimeSeries!$A:$ZZ,'TimeSeries - Formatted'!$B1517+1,'TimeSeries - Formatted'!K$1)</f>
        <v>55</v>
      </c>
      <c r="R1517">
        <f>SUM(O$4:O1517)</f>
        <v>74</v>
      </c>
      <c r="S1517">
        <f>SUM(P$4:P1517)</f>
        <v>74</v>
      </c>
      <c r="U1517" s="1">
        <f t="shared" si="554"/>
        <v>-7.0894052776684369E-3</v>
      </c>
      <c r="V1517" s="1">
        <f t="shared" si="555"/>
        <v>2.2718370544457578E-2</v>
      </c>
      <c r="W1517" s="1">
        <f t="shared" si="556"/>
        <v>2.259446825087652E-2</v>
      </c>
      <c r="X1517" s="1">
        <f t="shared" si="557"/>
        <v>1.061812665908235E-2</v>
      </c>
      <c r="Y1517" s="1">
        <f t="shared" si="558"/>
        <v>-7.3105040400153198E-3</v>
      </c>
      <c r="Z1517" s="1">
        <f t="shared" si="559"/>
        <v>-5.9150456530369211E-2</v>
      </c>
      <c r="AA1517" s="1">
        <f t="shared" si="560"/>
        <v>-6.5428109854604122E-2</v>
      </c>
      <c r="AB1517" s="1">
        <f t="shared" si="561"/>
        <v>-3.4539473684210398E-2</v>
      </c>
      <c r="AD1517" s="2">
        <f t="shared" ca="1" si="545"/>
        <v>0</v>
      </c>
      <c r="AE1517" s="2">
        <f t="shared" ca="1" si="546"/>
        <v>0</v>
      </c>
      <c r="AF1517" s="2">
        <f t="shared" ca="1" si="547"/>
        <v>0</v>
      </c>
      <c r="AG1517" s="2">
        <f t="shared" ca="1" si="548"/>
        <v>0</v>
      </c>
      <c r="AH1517" s="2">
        <f t="shared" ca="1" si="549"/>
        <v>0</v>
      </c>
      <c r="AI1517" s="2">
        <f t="shared" ca="1" si="550"/>
        <v>0</v>
      </c>
      <c r="AJ1517" s="2">
        <f t="shared" ca="1" si="551"/>
        <v>0</v>
      </c>
      <c r="AK1517" s="2">
        <f t="shared" ca="1" si="552"/>
        <v>0</v>
      </c>
      <c r="AM1517">
        <f ca="1">+IF(COUNTIFS(AM$4:AM1516,1,$Q$4:$Q1516,$Q1517)=1,0,IF(U1517*AD1517&lt;$AO$1,1,0))</f>
        <v>0</v>
      </c>
      <c r="AN1517">
        <f ca="1">+IF(COUNTIFS(AN$4:AN1516,1,$Q$4:$Q1516,$Q1517)=1,0,IF(V1517*AE1517&lt;$AO$1,1,0))</f>
        <v>0</v>
      </c>
      <c r="AO1517">
        <f ca="1">+IF(COUNTIFS(AO$4:AO1516,1,$Q$4:$Q1516,$Q1517)=1,0,IF(W1517*AF1517&lt;$AO$1,1,0))</f>
        <v>0</v>
      </c>
      <c r="AP1517">
        <f ca="1">+IF(COUNTIFS(AP$4:AP1516,1,$Q$4:$Q1516,$Q1517)=1,0,IF(X1517*AG1517&lt;$AO$1,1,0))</f>
        <v>0</v>
      </c>
      <c r="AQ1517">
        <f ca="1">+IF(COUNTIFS(AQ$4:AQ1516,1,$Q$4:$Q1516,$Q1517)=1,0,IF(Y1517*AH1517&lt;$AO$1,1,0))</f>
        <v>0</v>
      </c>
      <c r="AR1517">
        <f ca="1">+IF(COUNTIFS(AR$4:AR1516,1,$Q$4:$Q1516,$Q1517)=1,0,IF(Z1517*AI1517&lt;$AO$1,1,0))</f>
        <v>0</v>
      </c>
      <c r="AS1517">
        <f ca="1">+IF(COUNTIFS(AS$4:AS1516,1,$Q$4:$Q1516,$Q1517)=1,0,IF(AA1517*AJ1517&lt;$AO$1,1,0))</f>
        <v>0</v>
      </c>
      <c r="AT1517">
        <f ca="1">+IF(COUNTIFS(AT$4:AT1516,1,$Q$4:$Q1516,$Q1517)=1,0,IF(AB1517*AK1517&lt;$AO$1,1,0))</f>
        <v>0</v>
      </c>
      <c r="AU1517">
        <f t="shared" ca="1" si="543"/>
        <v>0</v>
      </c>
      <c r="AW1517">
        <f ca="1">1*(COUNTIFS($Q$4:$Q1516,Q1517,AU$4:AU1516,1)&gt;0)</f>
        <v>0</v>
      </c>
      <c r="AX1517" t="str">
        <f t="shared" ca="1" si="553"/>
        <v/>
      </c>
    </row>
    <row r="1518" spans="2:50" x14ac:dyDescent="0.35">
      <c r="B1518">
        <f t="shared" si="544"/>
        <v>1515</v>
      </c>
      <c r="C1518" s="5">
        <f>AVERAGEIFS(TimeSeries!1516:1516,TimeSeries!$1:$1,"&lt;="&amp;C$3,TimeSeries!$1:$1,"&gt;="&amp;C$2)</f>
        <v>128.94999999999999</v>
      </c>
      <c r="D1518" s="5">
        <f>AVERAGEIFS(TimeSeries!1516:1516,TimeSeries!$1:$1,"&lt;="&amp;D$3,TimeSeries!$1:$1,"&gt;="&amp;D$2)</f>
        <v>132.44999999999999</v>
      </c>
      <c r="E1518" s="5">
        <f>AVERAGEIFS(TimeSeries!1516:1516,TimeSeries!$1:$1,"&lt;="&amp;E$3,TimeSeries!$1:$1,"&gt;="&amp;E$2)</f>
        <v>132.44999999999999</v>
      </c>
      <c r="F1518" s="5">
        <f>AVERAGEIFS(TimeSeries!1516:1516,TimeSeries!$1:$1,"&lt;="&amp;F$3,TimeSeries!$1:$1,"&gt;="&amp;F$2)</f>
        <v>134.44999999999999</v>
      </c>
      <c r="G1518" s="5">
        <f>AVERAGEIFS(TimeSeries!1516:1516,TimeSeries!$1:$1,"&lt;="&amp;G$3,TimeSeries!$1:$1,"&gt;="&amp;G$2)</f>
        <v>130.25</v>
      </c>
      <c r="H1518" s="5">
        <f>AVERAGEIFS(TimeSeries!1516:1516,TimeSeries!$1:$1,"&lt;="&amp;H$3,TimeSeries!$1:$1,"&gt;="&amp;H$2)</f>
        <v>120.75</v>
      </c>
      <c r="I1518" s="5">
        <f>AVERAGEIFS(TimeSeries!1516:1516,TimeSeries!$1:$1,"&lt;="&amp;I$3,TimeSeries!$1:$1,"&gt;="&amp;I$2)</f>
        <v>117.9</v>
      </c>
      <c r="J1518" s="5">
        <f>AVERAGEIFS(TimeSeries!1516:1516,TimeSeries!$1:$1,"&lt;="&amp;J$3,TimeSeries!$1:$1,"&gt;="&amp;J$2)</f>
        <v>118.8</v>
      </c>
      <c r="K1518" s="5">
        <f>+TimeSeries!I1516</f>
        <v>127.38749999999999</v>
      </c>
      <c r="M1518">
        <f t="shared" si="562"/>
        <v>117.528125</v>
      </c>
      <c r="N1518">
        <f t="shared" si="563"/>
        <v>125.89375</v>
      </c>
      <c r="O1518">
        <f t="shared" si="542"/>
        <v>0</v>
      </c>
      <c r="P1518">
        <f t="shared" si="564"/>
        <v>1</v>
      </c>
      <c r="Q1518">
        <f>+INDEX(TimeSeries!$A:$ZZ,'TimeSeries - Formatted'!$B1518+1,'TimeSeries - Formatted'!K$1)</f>
        <v>55</v>
      </c>
      <c r="R1518">
        <f>SUM(O$4:O1518)</f>
        <v>74</v>
      </c>
      <c r="S1518">
        <f>SUM(P$4:P1518)</f>
        <v>75</v>
      </c>
      <c r="U1518" s="1">
        <f t="shared" si="554"/>
        <v>2.300674335581121E-2</v>
      </c>
      <c r="V1518" s="1">
        <f t="shared" si="555"/>
        <v>1.4553810800459477E-2</v>
      </c>
      <c r="W1518" s="1">
        <f t="shared" si="556"/>
        <v>9.1428571428571193E-3</v>
      </c>
      <c r="X1518" s="1">
        <f t="shared" si="557"/>
        <v>9.0056285178234941E-3</v>
      </c>
      <c r="Y1518" s="1">
        <f t="shared" si="558"/>
        <v>9.6899224806201723E-3</v>
      </c>
      <c r="Z1518" s="1">
        <f t="shared" si="559"/>
        <v>1.8987341772152E-2</v>
      </c>
      <c r="AA1518" s="1">
        <f t="shared" si="560"/>
        <v>1.9014693171996555E-2</v>
      </c>
      <c r="AB1518" s="1">
        <f t="shared" si="561"/>
        <v>1.1925042589437718E-2</v>
      </c>
      <c r="AD1518" s="2">
        <f t="shared" ca="1" si="545"/>
        <v>0</v>
      </c>
      <c r="AE1518" s="2">
        <f t="shared" ca="1" si="546"/>
        <v>1</v>
      </c>
      <c r="AF1518" s="2">
        <f t="shared" ca="1" si="547"/>
        <v>1</v>
      </c>
      <c r="AG1518" s="2">
        <f t="shared" ca="1" si="548"/>
        <v>1</v>
      </c>
      <c r="AH1518" s="2">
        <f t="shared" ca="1" si="549"/>
        <v>0</v>
      </c>
      <c r="AI1518" s="2">
        <f t="shared" ca="1" si="550"/>
        <v>0</v>
      </c>
      <c r="AJ1518" s="2">
        <f t="shared" ca="1" si="551"/>
        <v>0</v>
      </c>
      <c r="AK1518" s="2">
        <f t="shared" ca="1" si="552"/>
        <v>0</v>
      </c>
      <c r="AM1518">
        <f ca="1">+IF(COUNTIFS(AM$4:AM1517,1,$Q$4:$Q1517,$Q1518)=1,0,IF(U1518*AD1518&lt;$AO$1,1,0))</f>
        <v>0</v>
      </c>
      <c r="AN1518">
        <f ca="1">+IF(COUNTIFS(AN$4:AN1517,1,$Q$4:$Q1517,$Q1518)=1,0,IF(V1518*AE1518&lt;$AO$1,1,0))</f>
        <v>0</v>
      </c>
      <c r="AO1518">
        <f ca="1">+IF(COUNTIFS(AO$4:AO1517,1,$Q$4:$Q1517,$Q1518)=1,0,IF(W1518*AF1518&lt;$AO$1,1,0))</f>
        <v>0</v>
      </c>
      <c r="AP1518">
        <f ca="1">+IF(COUNTIFS(AP$4:AP1517,1,$Q$4:$Q1517,$Q1518)=1,0,IF(X1518*AG1518&lt;$AO$1,1,0))</f>
        <v>0</v>
      </c>
      <c r="AQ1518">
        <f ca="1">+IF(COUNTIFS(AQ$4:AQ1517,1,$Q$4:$Q1517,$Q1518)=1,0,IF(Y1518*AH1518&lt;$AO$1,1,0))</f>
        <v>0</v>
      </c>
      <c r="AR1518">
        <f ca="1">+IF(COUNTIFS(AR$4:AR1517,1,$Q$4:$Q1517,$Q1518)=1,0,IF(Z1518*AI1518&lt;$AO$1,1,0))</f>
        <v>0</v>
      </c>
      <c r="AS1518">
        <f ca="1">+IF(COUNTIFS(AS$4:AS1517,1,$Q$4:$Q1517,$Q1518)=1,0,IF(AA1518*AJ1518&lt;$AO$1,1,0))</f>
        <v>0</v>
      </c>
      <c r="AT1518">
        <f ca="1">+IF(COUNTIFS(AT$4:AT1517,1,$Q$4:$Q1517,$Q1518)=1,0,IF(AB1518*AK1518&lt;$AO$1,1,0))</f>
        <v>0</v>
      </c>
      <c r="AU1518">
        <f t="shared" ca="1" si="543"/>
        <v>0</v>
      </c>
      <c r="AW1518">
        <f ca="1">1*(COUNTIFS($Q$4:$Q1517,Q1518,AU$4:AU1517,1)&gt;0)</f>
        <v>0</v>
      </c>
      <c r="AX1518" t="str">
        <f t="shared" ca="1" si="553"/>
        <v/>
      </c>
    </row>
    <row r="1519" spans="2:50" x14ac:dyDescent="0.35">
      <c r="B1519">
        <f t="shared" si="544"/>
        <v>1516</v>
      </c>
      <c r="C1519" s="5">
        <f>AVERAGEIFS(TimeSeries!1517:1517,TimeSeries!$1:$1,"&lt;="&amp;C$3,TimeSeries!$1:$1,"&gt;="&amp;C$2)</f>
        <v>131.19999999999999</v>
      </c>
      <c r="D1519" s="5">
        <f>AVERAGEIFS(TimeSeries!1517:1517,TimeSeries!$1:$1,"&lt;="&amp;D$3,TimeSeries!$1:$1,"&gt;="&amp;D$2)</f>
        <v>134.19999999999999</v>
      </c>
      <c r="E1519" s="5">
        <f>AVERAGEIFS(TimeSeries!1517:1517,TimeSeries!$1:$1,"&lt;="&amp;E$3,TimeSeries!$1:$1,"&gt;="&amp;E$2)</f>
        <v>134.9</v>
      </c>
      <c r="F1519" s="5">
        <f>AVERAGEIFS(TimeSeries!1517:1517,TimeSeries!$1:$1,"&lt;="&amp;F$3,TimeSeries!$1:$1,"&gt;="&amp;F$2)</f>
        <v>135.9</v>
      </c>
      <c r="G1519" s="5">
        <f>AVERAGEIFS(TimeSeries!1517:1517,TimeSeries!$1:$1,"&lt;="&amp;G$3,TimeSeries!$1:$1,"&gt;="&amp;G$2)</f>
        <v>130.94999999999999</v>
      </c>
      <c r="H1519" s="5">
        <f>AVERAGEIFS(TimeSeries!1517:1517,TimeSeries!$1:$1,"&lt;="&amp;H$3,TimeSeries!$1:$1,"&gt;="&amp;H$2)</f>
        <v>122.45</v>
      </c>
      <c r="I1519" s="5">
        <f>AVERAGEIFS(TimeSeries!1517:1517,TimeSeries!$1:$1,"&lt;="&amp;I$3,TimeSeries!$1:$1,"&gt;="&amp;I$2)</f>
        <v>119.6</v>
      </c>
      <c r="J1519" s="5">
        <f>AVERAGEIFS(TimeSeries!1517:1517,TimeSeries!$1:$1,"&lt;="&amp;J$3,TimeSeries!$1:$1,"&gt;="&amp;J$2)</f>
        <v>120.2</v>
      </c>
      <c r="K1519" s="5">
        <f>+TimeSeries!I1517</f>
        <v>129.16249999999999</v>
      </c>
      <c r="M1519">
        <f t="shared" si="562"/>
        <v>117.528125</v>
      </c>
      <c r="N1519">
        <f t="shared" si="563"/>
        <v>125.89375</v>
      </c>
      <c r="O1519">
        <f t="shared" si="542"/>
        <v>0</v>
      </c>
      <c r="P1519">
        <f t="shared" si="564"/>
        <v>0</v>
      </c>
      <c r="Q1519">
        <f>+INDEX(TimeSeries!$A:$ZZ,'TimeSeries - Formatted'!$B1519+1,'TimeSeries - Formatted'!K$1)</f>
        <v>55</v>
      </c>
      <c r="R1519">
        <f>SUM(O$4:O1519)</f>
        <v>74</v>
      </c>
      <c r="S1519">
        <f>SUM(P$4:P1519)</f>
        <v>75</v>
      </c>
      <c r="U1519" s="1">
        <f t="shared" si="554"/>
        <v>1.7448623497479554E-2</v>
      </c>
      <c r="V1519" s="1">
        <f t="shared" si="555"/>
        <v>1.3212533031332629E-2</v>
      </c>
      <c r="W1519" s="1">
        <f t="shared" si="556"/>
        <v>1.8497546243865681E-2</v>
      </c>
      <c r="X1519" s="1">
        <f t="shared" si="557"/>
        <v>1.0784678319077923E-2</v>
      </c>
      <c r="Y1519" s="1">
        <f t="shared" si="558"/>
        <v>5.3742802303262671E-3</v>
      </c>
      <c r="Z1519" s="1">
        <f t="shared" si="559"/>
        <v>1.4078674948240222E-2</v>
      </c>
      <c r="AA1519" s="1">
        <f t="shared" si="560"/>
        <v>1.4418999151823542E-2</v>
      </c>
      <c r="AB1519" s="1">
        <f t="shared" si="561"/>
        <v>1.1784511784511897E-2</v>
      </c>
      <c r="AD1519" s="2">
        <f t="shared" ca="1" si="545"/>
        <v>1</v>
      </c>
      <c r="AE1519" s="2">
        <f t="shared" ca="1" si="546"/>
        <v>1</v>
      </c>
      <c r="AF1519" s="2">
        <f t="shared" ca="1" si="547"/>
        <v>1</v>
      </c>
      <c r="AG1519" s="2">
        <f t="shared" ca="1" si="548"/>
        <v>1</v>
      </c>
      <c r="AH1519" s="2">
        <f t="shared" ca="1" si="549"/>
        <v>1</v>
      </c>
      <c r="AI1519" s="2">
        <f t="shared" ca="1" si="550"/>
        <v>1</v>
      </c>
      <c r="AJ1519" s="2">
        <f t="shared" ca="1" si="551"/>
        <v>1</v>
      </c>
      <c r="AK1519" s="2">
        <f t="shared" ca="1" si="552"/>
        <v>1</v>
      </c>
      <c r="AM1519">
        <f ca="1">+IF(COUNTIFS(AM$4:AM1518,1,$Q$4:$Q1518,$Q1519)=1,0,IF(U1519*AD1519&lt;$AO$1,1,0))</f>
        <v>0</v>
      </c>
      <c r="AN1519">
        <f ca="1">+IF(COUNTIFS(AN$4:AN1518,1,$Q$4:$Q1518,$Q1519)=1,0,IF(V1519*AE1519&lt;$AO$1,1,0))</f>
        <v>0</v>
      </c>
      <c r="AO1519">
        <f ca="1">+IF(COUNTIFS(AO$4:AO1518,1,$Q$4:$Q1518,$Q1519)=1,0,IF(W1519*AF1519&lt;$AO$1,1,0))</f>
        <v>0</v>
      </c>
      <c r="AP1519">
        <f ca="1">+IF(COUNTIFS(AP$4:AP1518,1,$Q$4:$Q1518,$Q1519)=1,0,IF(X1519*AG1519&lt;$AO$1,1,0))</f>
        <v>0</v>
      </c>
      <c r="AQ1519">
        <f ca="1">+IF(COUNTIFS(AQ$4:AQ1518,1,$Q$4:$Q1518,$Q1519)=1,0,IF(Y1519*AH1519&lt;$AO$1,1,0))</f>
        <v>0</v>
      </c>
      <c r="AR1519">
        <f ca="1">+IF(COUNTIFS(AR$4:AR1518,1,$Q$4:$Q1518,$Q1519)=1,0,IF(Z1519*AI1519&lt;$AO$1,1,0))</f>
        <v>0</v>
      </c>
      <c r="AS1519">
        <f ca="1">+IF(COUNTIFS(AS$4:AS1518,1,$Q$4:$Q1518,$Q1519)=1,0,IF(AA1519*AJ1519&lt;$AO$1,1,0))</f>
        <v>0</v>
      </c>
      <c r="AT1519">
        <f ca="1">+IF(COUNTIFS(AT$4:AT1518,1,$Q$4:$Q1518,$Q1519)=1,0,IF(AB1519*AK1519&lt;$AO$1,1,0))</f>
        <v>0</v>
      </c>
      <c r="AU1519">
        <f t="shared" ca="1" si="543"/>
        <v>0</v>
      </c>
      <c r="AW1519">
        <f ca="1">1*(COUNTIFS($Q$4:$Q1518,Q1519,AU$4:AU1518,1)&gt;0)</f>
        <v>0</v>
      </c>
      <c r="AX1519" t="str">
        <f t="shared" ca="1" si="553"/>
        <v/>
      </c>
    </row>
    <row r="1520" spans="2:50" x14ac:dyDescent="0.35">
      <c r="B1520">
        <f t="shared" si="544"/>
        <v>1517</v>
      </c>
      <c r="C1520" s="5">
        <f>AVERAGEIFS(TimeSeries!1518:1518,TimeSeries!$1:$1,"&lt;="&amp;C$3,TimeSeries!$1:$1,"&gt;="&amp;C$2)</f>
        <v>132.4</v>
      </c>
      <c r="D1520" s="5">
        <f>AVERAGEIFS(TimeSeries!1518:1518,TimeSeries!$1:$1,"&lt;="&amp;D$3,TimeSeries!$1:$1,"&gt;="&amp;D$2)</f>
        <v>135.9</v>
      </c>
      <c r="E1520" s="5">
        <f>AVERAGEIFS(TimeSeries!1518:1518,TimeSeries!$1:$1,"&lt;="&amp;E$3,TimeSeries!$1:$1,"&gt;="&amp;E$2)</f>
        <v>136.6</v>
      </c>
      <c r="F1520" s="5">
        <f>AVERAGEIFS(TimeSeries!1518:1518,TimeSeries!$1:$1,"&lt;="&amp;F$3,TimeSeries!$1:$1,"&gt;="&amp;F$2)</f>
        <v>137.6</v>
      </c>
      <c r="G1520" s="5">
        <f>AVERAGEIFS(TimeSeries!1518:1518,TimeSeries!$1:$1,"&lt;="&amp;G$3,TimeSeries!$1:$1,"&gt;="&amp;G$2)</f>
        <v>132.65</v>
      </c>
      <c r="H1520" s="5">
        <f>AVERAGEIFS(TimeSeries!1518:1518,TimeSeries!$1:$1,"&lt;="&amp;H$3,TimeSeries!$1:$1,"&gt;="&amp;H$2)</f>
        <v>124.15</v>
      </c>
      <c r="I1520" s="5">
        <f>AVERAGEIFS(TimeSeries!1518:1518,TimeSeries!$1:$1,"&lt;="&amp;I$3,TimeSeries!$1:$1,"&gt;="&amp;I$2)</f>
        <v>121.3</v>
      </c>
      <c r="J1520" s="5">
        <f>AVERAGEIFS(TimeSeries!1518:1518,TimeSeries!$1:$1,"&lt;="&amp;J$3,TimeSeries!$1:$1,"&gt;="&amp;J$2)</f>
        <v>121.6</v>
      </c>
      <c r="K1520" s="5">
        <f>+TimeSeries!I1518</f>
        <v>130.73750000000001</v>
      </c>
      <c r="M1520">
        <f t="shared" si="562"/>
        <v>117.528125</v>
      </c>
      <c r="N1520">
        <f t="shared" si="563"/>
        <v>125.89375</v>
      </c>
      <c r="O1520">
        <f t="shared" si="542"/>
        <v>0</v>
      </c>
      <c r="P1520">
        <f t="shared" si="564"/>
        <v>0</v>
      </c>
      <c r="Q1520">
        <f>+INDEX(TimeSeries!$A:$ZZ,'TimeSeries - Formatted'!$B1520+1,'TimeSeries - Formatted'!K$1)</f>
        <v>55</v>
      </c>
      <c r="R1520">
        <f>SUM(O$4:O1520)</f>
        <v>74</v>
      </c>
      <c r="S1520">
        <f>SUM(P$4:P1520)</f>
        <v>75</v>
      </c>
      <c r="U1520" s="1">
        <f t="shared" si="554"/>
        <v>9.1463414634147533E-3</v>
      </c>
      <c r="V1520" s="1">
        <f t="shared" si="555"/>
        <v>1.266766020864396E-2</v>
      </c>
      <c r="W1520" s="1">
        <f t="shared" si="556"/>
        <v>1.260192735359511E-2</v>
      </c>
      <c r="X1520" s="1">
        <f t="shared" si="557"/>
        <v>1.2509197939661432E-2</v>
      </c>
      <c r="Y1520" s="1">
        <f t="shared" si="558"/>
        <v>1.2982054219167649E-2</v>
      </c>
      <c r="Z1520" s="1">
        <f t="shared" si="559"/>
        <v>1.3883217639853118E-2</v>
      </c>
      <c r="AA1520" s="1">
        <f t="shared" si="560"/>
        <v>1.4214046822742521E-2</v>
      </c>
      <c r="AB1520" s="1">
        <f t="shared" si="561"/>
        <v>1.1647254575707144E-2</v>
      </c>
      <c r="AD1520" s="2">
        <f t="shared" ca="1" si="545"/>
        <v>1</v>
      </c>
      <c r="AE1520" s="2">
        <f t="shared" ca="1" si="546"/>
        <v>1</v>
      </c>
      <c r="AF1520" s="2">
        <f t="shared" ca="1" si="547"/>
        <v>1</v>
      </c>
      <c r="AG1520" s="2">
        <f t="shared" ca="1" si="548"/>
        <v>1</v>
      </c>
      <c r="AH1520" s="2">
        <f t="shared" ca="1" si="549"/>
        <v>1</v>
      </c>
      <c r="AI1520" s="2">
        <f t="shared" ca="1" si="550"/>
        <v>1</v>
      </c>
      <c r="AJ1520" s="2">
        <f t="shared" ca="1" si="551"/>
        <v>1</v>
      </c>
      <c r="AK1520" s="2">
        <f t="shared" ca="1" si="552"/>
        <v>1</v>
      </c>
      <c r="AM1520">
        <f ca="1">+IF(COUNTIFS(AM$4:AM1519,1,$Q$4:$Q1519,$Q1520)=1,0,IF(U1520*AD1520&lt;$AO$1,1,0))</f>
        <v>0</v>
      </c>
      <c r="AN1520">
        <f ca="1">+IF(COUNTIFS(AN$4:AN1519,1,$Q$4:$Q1519,$Q1520)=1,0,IF(V1520*AE1520&lt;$AO$1,1,0))</f>
        <v>0</v>
      </c>
      <c r="AO1520">
        <f ca="1">+IF(COUNTIFS(AO$4:AO1519,1,$Q$4:$Q1519,$Q1520)=1,0,IF(W1520*AF1520&lt;$AO$1,1,0))</f>
        <v>0</v>
      </c>
      <c r="AP1520">
        <f ca="1">+IF(COUNTIFS(AP$4:AP1519,1,$Q$4:$Q1519,$Q1520)=1,0,IF(X1520*AG1520&lt;$AO$1,1,0))</f>
        <v>0</v>
      </c>
      <c r="AQ1520">
        <f ca="1">+IF(COUNTIFS(AQ$4:AQ1519,1,$Q$4:$Q1519,$Q1520)=1,0,IF(Y1520*AH1520&lt;$AO$1,1,0))</f>
        <v>0</v>
      </c>
      <c r="AR1520">
        <f ca="1">+IF(COUNTIFS(AR$4:AR1519,1,$Q$4:$Q1519,$Q1520)=1,0,IF(Z1520*AI1520&lt;$AO$1,1,0))</f>
        <v>0</v>
      </c>
      <c r="AS1520">
        <f ca="1">+IF(COUNTIFS(AS$4:AS1519,1,$Q$4:$Q1519,$Q1520)=1,0,IF(AA1520*AJ1520&lt;$AO$1,1,0))</f>
        <v>0</v>
      </c>
      <c r="AT1520">
        <f ca="1">+IF(COUNTIFS(AT$4:AT1519,1,$Q$4:$Q1519,$Q1520)=1,0,IF(AB1520*AK1520&lt;$AO$1,1,0))</f>
        <v>0</v>
      </c>
      <c r="AU1520">
        <f t="shared" ca="1" si="543"/>
        <v>0</v>
      </c>
      <c r="AW1520">
        <f ca="1">1*(COUNTIFS($Q$4:$Q1519,Q1520,AU$4:AU1519,1)&gt;0)</f>
        <v>0</v>
      </c>
      <c r="AX1520" t="str">
        <f t="shared" ca="1" si="553"/>
        <v/>
      </c>
    </row>
    <row r="1521" spans="2:50" x14ac:dyDescent="0.35">
      <c r="B1521">
        <f t="shared" si="544"/>
        <v>1518</v>
      </c>
      <c r="C1521" s="5">
        <f>AVERAGEIFS(TimeSeries!1519:1519,TimeSeries!$1:$1,"&lt;="&amp;C$3,TimeSeries!$1:$1,"&gt;="&amp;C$2)</f>
        <v>133.6</v>
      </c>
      <c r="D1521" s="5">
        <f>AVERAGEIFS(TimeSeries!1519:1519,TimeSeries!$1:$1,"&lt;="&amp;D$3,TimeSeries!$1:$1,"&gt;="&amp;D$2)</f>
        <v>137.6</v>
      </c>
      <c r="E1521" s="5">
        <f>AVERAGEIFS(TimeSeries!1519:1519,TimeSeries!$1:$1,"&lt;="&amp;E$3,TimeSeries!$1:$1,"&gt;="&amp;E$2)</f>
        <v>138.30000000000001</v>
      </c>
      <c r="F1521" s="5">
        <f>AVERAGEIFS(TimeSeries!1519:1519,TimeSeries!$1:$1,"&lt;="&amp;F$3,TimeSeries!$1:$1,"&gt;="&amp;F$2)</f>
        <v>138.80000000000001</v>
      </c>
      <c r="G1521" s="5">
        <f>AVERAGEIFS(TimeSeries!1519:1519,TimeSeries!$1:$1,"&lt;="&amp;G$3,TimeSeries!$1:$1,"&gt;="&amp;G$2)</f>
        <v>133.85</v>
      </c>
      <c r="H1521" s="5">
        <f>AVERAGEIFS(TimeSeries!1519:1519,TimeSeries!$1:$1,"&lt;="&amp;H$3,TimeSeries!$1:$1,"&gt;="&amp;H$2)</f>
        <v>125.35</v>
      </c>
      <c r="I1521" s="5">
        <f>AVERAGEIFS(TimeSeries!1519:1519,TimeSeries!$1:$1,"&lt;="&amp;I$3,TimeSeries!$1:$1,"&gt;="&amp;I$2)</f>
        <v>123.25</v>
      </c>
      <c r="J1521" s="5">
        <f>AVERAGEIFS(TimeSeries!1519:1519,TimeSeries!$1:$1,"&lt;="&amp;J$3,TimeSeries!$1:$1,"&gt;="&amp;J$2)</f>
        <v>124.5</v>
      </c>
      <c r="K1521" s="5">
        <f>+TimeSeries!I1519</f>
        <v>132.25</v>
      </c>
      <c r="M1521">
        <f t="shared" si="562"/>
        <v>117.528125</v>
      </c>
      <c r="N1521">
        <f t="shared" si="563"/>
        <v>125.89375</v>
      </c>
      <c r="O1521">
        <f t="shared" si="542"/>
        <v>0</v>
      </c>
      <c r="P1521">
        <f t="shared" si="564"/>
        <v>0</v>
      </c>
      <c r="Q1521">
        <f>+INDEX(TimeSeries!$A:$ZZ,'TimeSeries - Formatted'!$B1521+1,'TimeSeries - Formatted'!K$1)</f>
        <v>55</v>
      </c>
      <c r="R1521">
        <f>SUM(O$4:O1521)</f>
        <v>74</v>
      </c>
      <c r="S1521">
        <f>SUM(P$4:P1521)</f>
        <v>75</v>
      </c>
      <c r="U1521" s="1">
        <f t="shared" si="554"/>
        <v>9.0634441087611428E-3</v>
      </c>
      <c r="V1521" s="1">
        <f t="shared" si="555"/>
        <v>1.2509197939661432E-2</v>
      </c>
      <c r="W1521" s="1">
        <f t="shared" si="556"/>
        <v>1.2445095168374998E-2</v>
      </c>
      <c r="X1521" s="1">
        <f t="shared" si="557"/>
        <v>8.720930232558155E-3</v>
      </c>
      <c r="Y1521" s="1">
        <f t="shared" si="558"/>
        <v>9.0463626083678861E-3</v>
      </c>
      <c r="Z1521" s="1">
        <f t="shared" si="559"/>
        <v>9.6657269432136594E-3</v>
      </c>
      <c r="AA1521" s="1">
        <f t="shared" si="560"/>
        <v>1.6075845012366141E-2</v>
      </c>
      <c r="AB1521" s="1">
        <f t="shared" si="561"/>
        <v>2.3848684210526327E-2</v>
      </c>
      <c r="AD1521" s="2">
        <f t="shared" ca="1" si="545"/>
        <v>1</v>
      </c>
      <c r="AE1521" s="2">
        <f t="shared" ca="1" si="546"/>
        <v>1</v>
      </c>
      <c r="AF1521" s="2">
        <f t="shared" ca="1" si="547"/>
        <v>1</v>
      </c>
      <c r="AG1521" s="2">
        <f t="shared" ca="1" si="548"/>
        <v>1</v>
      </c>
      <c r="AH1521" s="2">
        <f t="shared" ca="1" si="549"/>
        <v>1</v>
      </c>
      <c r="AI1521" s="2">
        <f t="shared" ca="1" si="550"/>
        <v>1</v>
      </c>
      <c r="AJ1521" s="2">
        <f t="shared" ca="1" si="551"/>
        <v>1</v>
      </c>
      <c r="AK1521" s="2">
        <f t="shared" ca="1" si="552"/>
        <v>1</v>
      </c>
      <c r="AM1521">
        <f ca="1">+IF(COUNTIFS(AM$4:AM1520,1,$Q$4:$Q1520,$Q1521)=1,0,IF(U1521*AD1521&lt;$AO$1,1,0))</f>
        <v>0</v>
      </c>
      <c r="AN1521">
        <f ca="1">+IF(COUNTIFS(AN$4:AN1520,1,$Q$4:$Q1520,$Q1521)=1,0,IF(V1521*AE1521&lt;$AO$1,1,0))</f>
        <v>0</v>
      </c>
      <c r="AO1521">
        <f ca="1">+IF(COUNTIFS(AO$4:AO1520,1,$Q$4:$Q1520,$Q1521)=1,0,IF(W1521*AF1521&lt;$AO$1,1,0))</f>
        <v>0</v>
      </c>
      <c r="AP1521">
        <f ca="1">+IF(COUNTIFS(AP$4:AP1520,1,$Q$4:$Q1520,$Q1521)=1,0,IF(X1521*AG1521&lt;$AO$1,1,0))</f>
        <v>0</v>
      </c>
      <c r="AQ1521">
        <f ca="1">+IF(COUNTIFS(AQ$4:AQ1520,1,$Q$4:$Q1520,$Q1521)=1,0,IF(Y1521*AH1521&lt;$AO$1,1,0))</f>
        <v>0</v>
      </c>
      <c r="AR1521">
        <f ca="1">+IF(COUNTIFS(AR$4:AR1520,1,$Q$4:$Q1520,$Q1521)=1,0,IF(Z1521*AI1521&lt;$AO$1,1,0))</f>
        <v>0</v>
      </c>
      <c r="AS1521">
        <f ca="1">+IF(COUNTIFS(AS$4:AS1520,1,$Q$4:$Q1520,$Q1521)=1,0,IF(AA1521*AJ1521&lt;$AO$1,1,0))</f>
        <v>0</v>
      </c>
      <c r="AT1521">
        <f ca="1">+IF(COUNTIFS(AT$4:AT1520,1,$Q$4:$Q1520,$Q1521)=1,0,IF(AB1521*AK1521&lt;$AO$1,1,0))</f>
        <v>0</v>
      </c>
      <c r="AU1521">
        <f t="shared" ca="1" si="543"/>
        <v>0</v>
      </c>
      <c r="AW1521">
        <f ca="1">1*(COUNTIFS($Q$4:$Q1520,Q1521,AU$4:AU1520,1)&gt;0)</f>
        <v>0</v>
      </c>
      <c r="AX1521" t="str">
        <f t="shared" ca="1" si="553"/>
        <v/>
      </c>
    </row>
    <row r="1522" spans="2:50" x14ac:dyDescent="0.35">
      <c r="B1522">
        <f t="shared" si="544"/>
        <v>1519</v>
      </c>
      <c r="C1522" s="5">
        <f>AVERAGEIFS(TimeSeries!1520:1520,TimeSeries!$1:$1,"&lt;="&amp;C$3,TimeSeries!$1:$1,"&gt;="&amp;C$2)</f>
        <v>135.30000000000001</v>
      </c>
      <c r="D1522" s="5">
        <f>AVERAGEIFS(TimeSeries!1520:1520,TimeSeries!$1:$1,"&lt;="&amp;D$3,TimeSeries!$1:$1,"&gt;="&amp;D$2)</f>
        <v>139.30000000000001</v>
      </c>
      <c r="E1522" s="5">
        <f>AVERAGEIFS(TimeSeries!1520:1520,TimeSeries!$1:$1,"&lt;="&amp;E$3,TimeSeries!$1:$1,"&gt;="&amp;E$2)</f>
        <v>140</v>
      </c>
      <c r="F1522" s="5">
        <f>AVERAGEIFS(TimeSeries!1520:1520,TimeSeries!$1:$1,"&lt;="&amp;F$3,TimeSeries!$1:$1,"&gt;="&amp;F$2)</f>
        <v>139.5</v>
      </c>
      <c r="G1522" s="5">
        <f>AVERAGEIFS(TimeSeries!1520:1520,TimeSeries!$1:$1,"&lt;="&amp;G$3,TimeSeries!$1:$1,"&gt;="&amp;G$2)</f>
        <v>134.55000000000001</v>
      </c>
      <c r="H1522" s="5">
        <f>AVERAGEIFS(TimeSeries!1520:1520,TimeSeries!$1:$1,"&lt;="&amp;H$3,TimeSeries!$1:$1,"&gt;="&amp;H$2)</f>
        <v>126.55</v>
      </c>
      <c r="I1522" s="5">
        <f>AVERAGEIFS(TimeSeries!1520:1520,TimeSeries!$1:$1,"&lt;="&amp;I$3,TimeSeries!$1:$1,"&gt;="&amp;I$2)</f>
        <v>124.45</v>
      </c>
      <c r="J1522" s="5">
        <f>AVERAGEIFS(TimeSeries!1520:1520,TimeSeries!$1:$1,"&lt;="&amp;J$3,TimeSeries!$1:$1,"&gt;="&amp;J$2)</f>
        <v>125.9</v>
      </c>
      <c r="K1522" s="5">
        <f>+TimeSeries!I1520</f>
        <v>133.57499999999999</v>
      </c>
      <c r="M1522">
        <f t="shared" si="562"/>
        <v>117.528125</v>
      </c>
      <c r="N1522">
        <f t="shared" si="563"/>
        <v>125.89375</v>
      </c>
      <c r="O1522">
        <f t="shared" si="542"/>
        <v>0</v>
      </c>
      <c r="P1522">
        <f t="shared" si="564"/>
        <v>0</v>
      </c>
      <c r="Q1522">
        <f>+INDEX(TimeSeries!$A:$ZZ,'TimeSeries - Formatted'!$B1522+1,'TimeSeries - Formatted'!K$1)</f>
        <v>55</v>
      </c>
      <c r="R1522">
        <f>SUM(O$4:O1522)</f>
        <v>74</v>
      </c>
      <c r="S1522">
        <f>SUM(P$4:P1522)</f>
        <v>75</v>
      </c>
      <c r="U1522" s="1">
        <f t="shared" si="554"/>
        <v>1.2724550898203679E-2</v>
      </c>
      <c r="V1522" s="1">
        <f t="shared" si="555"/>
        <v>1.2354651162790775E-2</v>
      </c>
      <c r="W1522" s="1">
        <f t="shared" si="556"/>
        <v>1.229211858279089E-2</v>
      </c>
      <c r="X1522" s="1">
        <f t="shared" si="557"/>
        <v>5.0432276657059738E-3</v>
      </c>
      <c r="Y1522" s="1">
        <f t="shared" si="558"/>
        <v>5.2297347777363612E-3</v>
      </c>
      <c r="Z1522" s="1">
        <f t="shared" si="559"/>
        <v>9.5731950538493482E-3</v>
      </c>
      <c r="AA1522" s="1">
        <f t="shared" si="560"/>
        <v>9.7363083164301312E-3</v>
      </c>
      <c r="AB1522" s="1">
        <f t="shared" si="561"/>
        <v>1.1244979919678766E-2</v>
      </c>
      <c r="AD1522" s="2">
        <f t="shared" ca="1" si="545"/>
        <v>1</v>
      </c>
      <c r="AE1522" s="2">
        <f t="shared" ca="1" si="546"/>
        <v>1</v>
      </c>
      <c r="AF1522" s="2">
        <f t="shared" ca="1" si="547"/>
        <v>1</v>
      </c>
      <c r="AG1522" s="2">
        <f t="shared" ca="1" si="548"/>
        <v>1</v>
      </c>
      <c r="AH1522" s="2">
        <f t="shared" ca="1" si="549"/>
        <v>1</v>
      </c>
      <c r="AI1522" s="2">
        <f t="shared" ca="1" si="550"/>
        <v>1</v>
      </c>
      <c r="AJ1522" s="2">
        <f t="shared" ca="1" si="551"/>
        <v>1</v>
      </c>
      <c r="AK1522" s="2">
        <f t="shared" ca="1" si="552"/>
        <v>1</v>
      </c>
      <c r="AM1522">
        <f ca="1">+IF(COUNTIFS(AM$4:AM1521,1,$Q$4:$Q1521,$Q1522)=1,0,IF(U1522*AD1522&lt;$AO$1,1,0))</f>
        <v>0</v>
      </c>
      <c r="AN1522">
        <f ca="1">+IF(COUNTIFS(AN$4:AN1521,1,$Q$4:$Q1521,$Q1522)=1,0,IF(V1522*AE1522&lt;$AO$1,1,0))</f>
        <v>0</v>
      </c>
      <c r="AO1522">
        <f ca="1">+IF(COUNTIFS(AO$4:AO1521,1,$Q$4:$Q1521,$Q1522)=1,0,IF(W1522*AF1522&lt;$AO$1,1,0))</f>
        <v>0</v>
      </c>
      <c r="AP1522">
        <f ca="1">+IF(COUNTIFS(AP$4:AP1521,1,$Q$4:$Q1521,$Q1522)=1,0,IF(X1522*AG1522&lt;$AO$1,1,0))</f>
        <v>0</v>
      </c>
      <c r="AQ1522">
        <f ca="1">+IF(COUNTIFS(AQ$4:AQ1521,1,$Q$4:$Q1521,$Q1522)=1,0,IF(Y1522*AH1522&lt;$AO$1,1,0))</f>
        <v>0</v>
      </c>
      <c r="AR1522">
        <f ca="1">+IF(COUNTIFS(AR$4:AR1521,1,$Q$4:$Q1521,$Q1522)=1,0,IF(Z1522*AI1522&lt;$AO$1,1,0))</f>
        <v>0</v>
      </c>
      <c r="AS1522">
        <f ca="1">+IF(COUNTIFS(AS$4:AS1521,1,$Q$4:$Q1521,$Q1522)=1,0,IF(AA1522*AJ1522&lt;$AO$1,1,0))</f>
        <v>0</v>
      </c>
      <c r="AT1522">
        <f ca="1">+IF(COUNTIFS(AT$4:AT1521,1,$Q$4:$Q1521,$Q1522)=1,0,IF(AB1522*AK1522&lt;$AO$1,1,0))</f>
        <v>0</v>
      </c>
      <c r="AU1522">
        <f t="shared" ca="1" si="543"/>
        <v>0</v>
      </c>
      <c r="AW1522">
        <f ca="1">1*(COUNTIFS($Q$4:$Q1521,Q1522,AU$4:AU1521,1)&gt;0)</f>
        <v>0</v>
      </c>
      <c r="AX1522" t="str">
        <f t="shared" ca="1" si="553"/>
        <v/>
      </c>
    </row>
    <row r="1523" spans="2:50" x14ac:dyDescent="0.35">
      <c r="B1523">
        <f t="shared" si="544"/>
        <v>1520</v>
      </c>
      <c r="C1523" s="5">
        <f>AVERAGEIFS(TimeSeries!1521:1521,TimeSeries!$1:$1,"&lt;="&amp;C$3,TimeSeries!$1:$1,"&gt;="&amp;C$2)</f>
        <v>137.19999999999999</v>
      </c>
      <c r="D1523" s="5">
        <f>AVERAGEIFS(TimeSeries!1521:1521,TimeSeries!$1:$1,"&lt;="&amp;D$3,TimeSeries!$1:$1,"&gt;="&amp;D$2)</f>
        <v>143.69999999999999</v>
      </c>
      <c r="E1523" s="5">
        <f>AVERAGEIFS(TimeSeries!1521:1521,TimeSeries!$1:$1,"&lt;="&amp;E$3,TimeSeries!$1:$1,"&gt;="&amp;E$2)</f>
        <v>145.85</v>
      </c>
      <c r="F1523" s="5">
        <f>AVERAGEIFS(TimeSeries!1521:1521,TimeSeries!$1:$1,"&lt;="&amp;F$3,TimeSeries!$1:$1,"&gt;="&amp;F$2)</f>
        <v>142.85</v>
      </c>
      <c r="G1523" s="5">
        <f>AVERAGEIFS(TimeSeries!1521:1521,TimeSeries!$1:$1,"&lt;="&amp;G$3,TimeSeries!$1:$1,"&gt;="&amp;G$2)</f>
        <v>135.75</v>
      </c>
      <c r="H1523" s="5">
        <f>AVERAGEIFS(TimeSeries!1521:1521,TimeSeries!$1:$1,"&lt;="&amp;H$3,TimeSeries!$1:$1,"&gt;="&amp;H$2)</f>
        <v>127.75</v>
      </c>
      <c r="I1523" s="5">
        <f>AVERAGEIFS(TimeSeries!1521:1521,TimeSeries!$1:$1,"&lt;="&amp;I$3,TimeSeries!$1:$1,"&gt;="&amp;I$2)</f>
        <v>125.65</v>
      </c>
      <c r="J1523" s="5">
        <f>AVERAGEIFS(TimeSeries!1521:1521,TimeSeries!$1:$1,"&lt;="&amp;J$3,TimeSeries!$1:$1,"&gt;="&amp;J$2)</f>
        <v>127.3</v>
      </c>
      <c r="K1523" s="5">
        <f>+TimeSeries!I1521</f>
        <v>136.11249999999998</v>
      </c>
      <c r="M1523">
        <f t="shared" si="562"/>
        <v>117.528125</v>
      </c>
      <c r="N1523">
        <f t="shared" si="563"/>
        <v>125.89375</v>
      </c>
      <c r="O1523">
        <f t="shared" si="542"/>
        <v>0</v>
      </c>
      <c r="P1523">
        <f t="shared" si="564"/>
        <v>0</v>
      </c>
      <c r="Q1523">
        <f>+INDEX(TimeSeries!$A:$ZZ,'TimeSeries - Formatted'!$B1523+1,'TimeSeries - Formatted'!K$1)</f>
        <v>55</v>
      </c>
      <c r="R1523">
        <f>SUM(O$4:O1523)</f>
        <v>74</v>
      </c>
      <c r="S1523">
        <f>SUM(P$4:P1523)</f>
        <v>75</v>
      </c>
      <c r="U1523" s="1">
        <f t="shared" si="554"/>
        <v>1.4042867701404171E-2</v>
      </c>
      <c r="V1523" s="1">
        <f t="shared" si="555"/>
        <v>3.158650394831275E-2</v>
      </c>
      <c r="W1523" s="1">
        <f t="shared" si="556"/>
        <v>4.1785714285714315E-2</v>
      </c>
      <c r="X1523" s="1">
        <f t="shared" si="557"/>
        <v>2.4014336917562717E-2</v>
      </c>
      <c r="Y1523" s="1">
        <f t="shared" si="558"/>
        <v>8.9186176142697082E-3</v>
      </c>
      <c r="Z1523" s="1">
        <f t="shared" si="559"/>
        <v>9.4824180165942185E-3</v>
      </c>
      <c r="AA1523" s="1">
        <f t="shared" si="560"/>
        <v>9.6424266773804668E-3</v>
      </c>
      <c r="AB1523" s="1">
        <f t="shared" si="561"/>
        <v>1.1119936457505863E-2</v>
      </c>
      <c r="AD1523" s="2">
        <f t="shared" ca="1" si="545"/>
        <v>1</v>
      </c>
      <c r="AE1523" s="2">
        <f t="shared" ca="1" si="546"/>
        <v>1</v>
      </c>
      <c r="AF1523" s="2">
        <f t="shared" ca="1" si="547"/>
        <v>1</v>
      </c>
      <c r="AG1523" s="2">
        <f t="shared" ca="1" si="548"/>
        <v>1</v>
      </c>
      <c r="AH1523" s="2">
        <f t="shared" ca="1" si="549"/>
        <v>1</v>
      </c>
      <c r="AI1523" s="2">
        <f t="shared" ca="1" si="550"/>
        <v>1</v>
      </c>
      <c r="AJ1523" s="2">
        <f t="shared" ca="1" si="551"/>
        <v>1</v>
      </c>
      <c r="AK1523" s="2">
        <f t="shared" ca="1" si="552"/>
        <v>1</v>
      </c>
      <c r="AM1523">
        <f ca="1">+IF(COUNTIFS(AM$4:AM1522,1,$Q$4:$Q1522,$Q1523)=1,0,IF(U1523*AD1523&lt;$AO$1,1,0))</f>
        <v>0</v>
      </c>
      <c r="AN1523">
        <f ca="1">+IF(COUNTIFS(AN$4:AN1522,1,$Q$4:$Q1522,$Q1523)=1,0,IF(V1523*AE1523&lt;$AO$1,1,0))</f>
        <v>0</v>
      </c>
      <c r="AO1523">
        <f ca="1">+IF(COUNTIFS(AO$4:AO1522,1,$Q$4:$Q1522,$Q1523)=1,0,IF(W1523*AF1523&lt;$AO$1,1,0))</f>
        <v>0</v>
      </c>
      <c r="AP1523">
        <f ca="1">+IF(COUNTIFS(AP$4:AP1522,1,$Q$4:$Q1522,$Q1523)=1,0,IF(X1523*AG1523&lt;$AO$1,1,0))</f>
        <v>0</v>
      </c>
      <c r="AQ1523">
        <f ca="1">+IF(COUNTIFS(AQ$4:AQ1522,1,$Q$4:$Q1522,$Q1523)=1,0,IF(Y1523*AH1523&lt;$AO$1,1,0))</f>
        <v>0</v>
      </c>
      <c r="AR1523">
        <f ca="1">+IF(COUNTIFS(AR$4:AR1522,1,$Q$4:$Q1522,$Q1523)=1,0,IF(Z1523*AI1523&lt;$AO$1,1,0))</f>
        <v>0</v>
      </c>
      <c r="AS1523">
        <f ca="1">+IF(COUNTIFS(AS$4:AS1522,1,$Q$4:$Q1522,$Q1523)=1,0,IF(AA1523*AJ1523&lt;$AO$1,1,0))</f>
        <v>0</v>
      </c>
      <c r="AT1523">
        <f ca="1">+IF(COUNTIFS(AT$4:AT1522,1,$Q$4:$Q1522,$Q1523)=1,0,IF(AB1523*AK1523&lt;$AO$1,1,0))</f>
        <v>0</v>
      </c>
      <c r="AU1523">
        <f t="shared" ca="1" si="543"/>
        <v>0</v>
      </c>
      <c r="AW1523">
        <f ca="1">1*(COUNTIFS($Q$4:$Q1522,Q1523,AU$4:AU1522,1)&gt;0)</f>
        <v>0</v>
      </c>
      <c r="AX1523" t="str">
        <f t="shared" ca="1" si="553"/>
        <v/>
      </c>
    </row>
    <row r="1524" spans="2:50" x14ac:dyDescent="0.35">
      <c r="B1524">
        <f t="shared" si="544"/>
        <v>1521</v>
      </c>
      <c r="C1524" s="5">
        <f>AVERAGEIFS(TimeSeries!1522:1522,TimeSeries!$1:$1,"&lt;="&amp;C$3,TimeSeries!$1:$1,"&gt;="&amp;C$2)</f>
        <v>140.35</v>
      </c>
      <c r="D1524" s="5">
        <f>AVERAGEIFS(TimeSeries!1522:1522,TimeSeries!$1:$1,"&lt;="&amp;D$3,TimeSeries!$1:$1,"&gt;="&amp;D$2)</f>
        <v>144.35</v>
      </c>
      <c r="E1524" s="5">
        <f>AVERAGEIFS(TimeSeries!1522:1522,TimeSeries!$1:$1,"&lt;="&amp;E$3,TimeSeries!$1:$1,"&gt;="&amp;E$2)</f>
        <v>146.44999999999999</v>
      </c>
      <c r="F1524" s="5">
        <f>AVERAGEIFS(TimeSeries!1522:1522,TimeSeries!$1:$1,"&lt;="&amp;F$3,TimeSeries!$1:$1,"&gt;="&amp;F$2)</f>
        <v>146.44999999999999</v>
      </c>
      <c r="G1524" s="5">
        <f>AVERAGEIFS(TimeSeries!1522:1522,TimeSeries!$1:$1,"&lt;="&amp;G$3,TimeSeries!$1:$1,"&gt;="&amp;G$2)</f>
        <v>138.69999999999999</v>
      </c>
      <c r="H1524" s="5">
        <f>AVERAGEIFS(TimeSeries!1522:1522,TimeSeries!$1:$1,"&lt;="&amp;H$3,TimeSeries!$1:$1,"&gt;="&amp;H$2)</f>
        <v>131.19999999999999</v>
      </c>
      <c r="I1524" s="5">
        <f>AVERAGEIFS(TimeSeries!1522:1522,TimeSeries!$1:$1,"&lt;="&amp;I$3,TimeSeries!$1:$1,"&gt;="&amp;I$2)</f>
        <v>129.75</v>
      </c>
      <c r="J1524" s="5">
        <f>AVERAGEIFS(TimeSeries!1522:1522,TimeSeries!$1:$1,"&lt;="&amp;J$3,TimeSeries!$1:$1,"&gt;="&amp;J$2)</f>
        <v>131.5</v>
      </c>
      <c r="K1524" s="5">
        <f>+TimeSeries!I1522</f>
        <v>138.8125</v>
      </c>
      <c r="M1524">
        <f t="shared" si="562"/>
        <v>117.528125</v>
      </c>
      <c r="N1524">
        <f t="shared" si="563"/>
        <v>125.89375</v>
      </c>
      <c r="O1524">
        <f t="shared" si="542"/>
        <v>0</v>
      </c>
      <c r="P1524">
        <f t="shared" si="564"/>
        <v>0</v>
      </c>
      <c r="Q1524">
        <f>+INDEX(TimeSeries!$A:$ZZ,'TimeSeries - Formatted'!$B1524+1,'TimeSeries - Formatted'!K$1)</f>
        <v>55</v>
      </c>
      <c r="R1524">
        <f>SUM(O$4:O1524)</f>
        <v>74</v>
      </c>
      <c r="S1524">
        <f>SUM(P$4:P1524)</f>
        <v>75</v>
      </c>
      <c r="U1524" s="1">
        <f t="shared" si="554"/>
        <v>2.2959183673469497E-2</v>
      </c>
      <c r="V1524" s="1">
        <f t="shared" si="555"/>
        <v>4.5233124565067229E-3</v>
      </c>
      <c r="W1524" s="1">
        <f t="shared" si="556"/>
        <v>4.1138155639355301E-3</v>
      </c>
      <c r="X1524" s="1">
        <f t="shared" si="557"/>
        <v>2.5201260063003161E-2</v>
      </c>
      <c r="Y1524" s="1">
        <f t="shared" si="558"/>
        <v>2.1731123388581963E-2</v>
      </c>
      <c r="Z1524" s="1">
        <f t="shared" si="559"/>
        <v>2.700587084148709E-2</v>
      </c>
      <c r="AA1524" s="1">
        <f t="shared" si="560"/>
        <v>3.2630322323915495E-2</v>
      </c>
      <c r="AB1524" s="1">
        <f t="shared" si="561"/>
        <v>3.2992930086410022E-2</v>
      </c>
      <c r="AD1524" s="2">
        <f t="shared" ca="1" si="545"/>
        <v>1</v>
      </c>
      <c r="AE1524" s="2">
        <f t="shared" ca="1" si="546"/>
        <v>1</v>
      </c>
      <c r="AF1524" s="2">
        <f t="shared" ca="1" si="547"/>
        <v>1</v>
      </c>
      <c r="AG1524" s="2">
        <f t="shared" ca="1" si="548"/>
        <v>1</v>
      </c>
      <c r="AH1524" s="2">
        <f t="shared" ca="1" si="549"/>
        <v>1</v>
      </c>
      <c r="AI1524" s="2">
        <f t="shared" ca="1" si="550"/>
        <v>1</v>
      </c>
      <c r="AJ1524" s="2">
        <f t="shared" ca="1" si="551"/>
        <v>1</v>
      </c>
      <c r="AK1524" s="2">
        <f t="shared" ca="1" si="552"/>
        <v>1</v>
      </c>
      <c r="AM1524">
        <f ca="1">+IF(COUNTIFS(AM$4:AM1523,1,$Q$4:$Q1523,$Q1524)=1,0,IF(U1524*AD1524&lt;$AO$1,1,0))</f>
        <v>0</v>
      </c>
      <c r="AN1524">
        <f ca="1">+IF(COUNTIFS(AN$4:AN1523,1,$Q$4:$Q1523,$Q1524)=1,0,IF(V1524*AE1524&lt;$AO$1,1,0))</f>
        <v>0</v>
      </c>
      <c r="AO1524">
        <f ca="1">+IF(COUNTIFS(AO$4:AO1523,1,$Q$4:$Q1523,$Q1524)=1,0,IF(W1524*AF1524&lt;$AO$1,1,0))</f>
        <v>0</v>
      </c>
      <c r="AP1524">
        <f ca="1">+IF(COUNTIFS(AP$4:AP1523,1,$Q$4:$Q1523,$Q1524)=1,0,IF(X1524*AG1524&lt;$AO$1,1,0))</f>
        <v>0</v>
      </c>
      <c r="AQ1524">
        <f ca="1">+IF(COUNTIFS(AQ$4:AQ1523,1,$Q$4:$Q1523,$Q1524)=1,0,IF(Y1524*AH1524&lt;$AO$1,1,0))</f>
        <v>0</v>
      </c>
      <c r="AR1524">
        <f ca="1">+IF(COUNTIFS(AR$4:AR1523,1,$Q$4:$Q1523,$Q1524)=1,0,IF(Z1524*AI1524&lt;$AO$1,1,0))</f>
        <v>0</v>
      </c>
      <c r="AS1524">
        <f ca="1">+IF(COUNTIFS(AS$4:AS1523,1,$Q$4:$Q1523,$Q1524)=1,0,IF(AA1524*AJ1524&lt;$AO$1,1,0))</f>
        <v>0</v>
      </c>
      <c r="AT1524">
        <f ca="1">+IF(COUNTIFS(AT$4:AT1523,1,$Q$4:$Q1523,$Q1524)=1,0,IF(AB1524*AK1524&lt;$AO$1,1,0))</f>
        <v>0</v>
      </c>
      <c r="AU1524">
        <f t="shared" ca="1" si="543"/>
        <v>0</v>
      </c>
      <c r="AW1524">
        <f ca="1">1*(COUNTIFS($Q$4:$Q1523,Q1524,AU$4:AU1523,1)&gt;0)</f>
        <v>0</v>
      </c>
      <c r="AX1524" t="str">
        <f t="shared" ca="1" si="553"/>
        <v/>
      </c>
    </row>
    <row r="1525" spans="2:50" x14ac:dyDescent="0.35">
      <c r="B1525">
        <f t="shared" si="544"/>
        <v>1522</v>
      </c>
      <c r="C1525" s="5">
        <f>AVERAGEIFS(TimeSeries!1523:1523,TimeSeries!$1:$1,"&lt;="&amp;C$3,TimeSeries!$1:$1,"&gt;="&amp;C$2)</f>
        <v>138.30000000000001</v>
      </c>
      <c r="D1525" s="5">
        <f>AVERAGEIFS(TimeSeries!1523:1523,TimeSeries!$1:$1,"&lt;="&amp;D$3,TimeSeries!$1:$1,"&gt;="&amp;D$2)</f>
        <v>135.80000000000001</v>
      </c>
      <c r="E1525" s="5">
        <f>AVERAGEIFS(TimeSeries!1523:1523,TimeSeries!$1:$1,"&lt;="&amp;E$3,TimeSeries!$1:$1,"&gt;="&amp;E$2)</f>
        <v>137.19999999999999</v>
      </c>
      <c r="F1525" s="5">
        <f>AVERAGEIFS(TimeSeries!1523:1523,TimeSeries!$1:$1,"&lt;="&amp;F$3,TimeSeries!$1:$1,"&gt;="&amp;F$2)</f>
        <v>141.69999999999999</v>
      </c>
      <c r="G1525" s="5">
        <f>AVERAGEIFS(TimeSeries!1523:1523,TimeSeries!$1:$1,"&lt;="&amp;G$3,TimeSeries!$1:$1,"&gt;="&amp;G$2)</f>
        <v>139.6</v>
      </c>
      <c r="H1525" s="5">
        <f>AVERAGEIFS(TimeSeries!1523:1523,TimeSeries!$1:$1,"&lt;="&amp;H$3,TimeSeries!$1:$1,"&gt;="&amp;H$2)</f>
        <v>135.6</v>
      </c>
      <c r="I1525" s="5">
        <f>AVERAGEIFS(TimeSeries!1523:1523,TimeSeries!$1:$1,"&lt;="&amp;I$3,TimeSeries!$1:$1,"&gt;="&amp;I$2)</f>
        <v>133.44999999999999</v>
      </c>
      <c r="J1525" s="5">
        <f>AVERAGEIFS(TimeSeries!1523:1523,TimeSeries!$1:$1,"&lt;="&amp;J$3,TimeSeries!$1:$1,"&gt;="&amp;J$2)</f>
        <v>132.9</v>
      </c>
      <c r="K1525" s="5">
        <f>+TimeSeries!I1523</f>
        <v>137.13749999999999</v>
      </c>
      <c r="M1525">
        <f t="shared" si="562"/>
        <v>117.528125</v>
      </c>
      <c r="N1525">
        <f t="shared" si="563"/>
        <v>125.89375</v>
      </c>
      <c r="O1525">
        <f t="shared" si="542"/>
        <v>0</v>
      </c>
      <c r="P1525">
        <f t="shared" si="564"/>
        <v>0</v>
      </c>
      <c r="Q1525">
        <f>+INDEX(TimeSeries!$A:$ZZ,'TimeSeries - Formatted'!$B1525+1,'TimeSeries - Formatted'!K$1)</f>
        <v>55</v>
      </c>
      <c r="R1525">
        <f>SUM(O$4:O1525)</f>
        <v>74</v>
      </c>
      <c r="S1525">
        <f>SUM(P$4:P1525)</f>
        <v>75</v>
      </c>
      <c r="U1525" s="1">
        <f t="shared" si="554"/>
        <v>-1.4606341289632896E-2</v>
      </c>
      <c r="V1525" s="1">
        <f t="shared" si="555"/>
        <v>-5.9231035677173471E-2</v>
      </c>
      <c r="W1525" s="1">
        <f t="shared" si="556"/>
        <v>-6.3161488562649359E-2</v>
      </c>
      <c r="X1525" s="1">
        <f t="shared" si="557"/>
        <v>-3.2434277910549647E-2</v>
      </c>
      <c r="Y1525" s="1">
        <f t="shared" si="558"/>
        <v>6.4888248017302974E-3</v>
      </c>
      <c r="Z1525" s="1">
        <f t="shared" si="559"/>
        <v>3.3536585365853799E-2</v>
      </c>
      <c r="AA1525" s="1">
        <f t="shared" si="560"/>
        <v>2.8516377649325575E-2</v>
      </c>
      <c r="AB1525" s="1">
        <f t="shared" si="561"/>
        <v>1.0646387832699666E-2</v>
      </c>
      <c r="AD1525" s="2">
        <f t="shared" ca="1" si="545"/>
        <v>1</v>
      </c>
      <c r="AE1525" s="2">
        <f t="shared" ca="1" si="546"/>
        <v>1</v>
      </c>
      <c r="AF1525" s="2">
        <f t="shared" ca="1" si="547"/>
        <v>1</v>
      </c>
      <c r="AG1525" s="2">
        <f t="shared" ca="1" si="548"/>
        <v>1</v>
      </c>
      <c r="AH1525" s="2">
        <f t="shared" ca="1" si="549"/>
        <v>1</v>
      </c>
      <c r="AI1525" s="2">
        <f t="shared" ca="1" si="550"/>
        <v>1</v>
      </c>
      <c r="AJ1525" s="2">
        <f t="shared" ca="1" si="551"/>
        <v>1</v>
      </c>
      <c r="AK1525" s="2">
        <f t="shared" ca="1" si="552"/>
        <v>1</v>
      </c>
      <c r="AM1525">
        <f ca="1">+IF(COUNTIFS(AM$4:AM1524,1,$Q$4:$Q1524,$Q1525)=1,0,IF(U1525*AD1525&lt;$AO$1,1,0))</f>
        <v>0</v>
      </c>
      <c r="AN1525">
        <f ca="1">+IF(COUNTIFS(AN$4:AN1524,1,$Q$4:$Q1524,$Q1525)=1,0,IF(V1525*AE1525&lt;$AO$1,1,0))</f>
        <v>0</v>
      </c>
      <c r="AO1525">
        <f ca="1">+IF(COUNTIFS(AO$4:AO1524,1,$Q$4:$Q1524,$Q1525)=1,0,IF(W1525*AF1525&lt;$AO$1,1,0))</f>
        <v>0</v>
      </c>
      <c r="AP1525">
        <f ca="1">+IF(COUNTIFS(AP$4:AP1524,1,$Q$4:$Q1524,$Q1525)=1,0,IF(X1525*AG1525&lt;$AO$1,1,0))</f>
        <v>0</v>
      </c>
      <c r="AQ1525">
        <f ca="1">+IF(COUNTIFS(AQ$4:AQ1524,1,$Q$4:$Q1524,$Q1525)=1,0,IF(Y1525*AH1525&lt;$AO$1,1,0))</f>
        <v>0</v>
      </c>
      <c r="AR1525">
        <f ca="1">+IF(COUNTIFS(AR$4:AR1524,1,$Q$4:$Q1524,$Q1525)=1,0,IF(Z1525*AI1525&lt;$AO$1,1,0))</f>
        <v>0</v>
      </c>
      <c r="AS1525">
        <f ca="1">+IF(COUNTIFS(AS$4:AS1524,1,$Q$4:$Q1524,$Q1525)=1,0,IF(AA1525*AJ1525&lt;$AO$1,1,0))</f>
        <v>0</v>
      </c>
      <c r="AT1525">
        <f ca="1">+IF(COUNTIFS(AT$4:AT1524,1,$Q$4:$Q1524,$Q1525)=1,0,IF(AB1525*AK1525&lt;$AO$1,1,0))</f>
        <v>0</v>
      </c>
      <c r="AU1525">
        <f t="shared" ca="1" si="543"/>
        <v>0</v>
      </c>
      <c r="AW1525">
        <f ca="1">1*(COUNTIFS($Q$4:$Q1524,Q1525,AU$4:AU1524,1)&gt;0)</f>
        <v>0</v>
      </c>
      <c r="AX1525" t="str">
        <f t="shared" ca="1" si="553"/>
        <v/>
      </c>
    </row>
    <row r="1526" spans="2:50" x14ac:dyDescent="0.35">
      <c r="B1526">
        <f t="shared" si="544"/>
        <v>1523</v>
      </c>
      <c r="C1526" s="5">
        <f>AVERAGEIFS(TimeSeries!1524:1524,TimeSeries!$1:$1,"&lt;="&amp;C$3,TimeSeries!$1:$1,"&gt;="&amp;C$2)</f>
        <v>129.15</v>
      </c>
      <c r="D1526" s="5">
        <f>AVERAGEIFS(TimeSeries!1524:1524,TimeSeries!$1:$1,"&lt;="&amp;D$3,TimeSeries!$1:$1,"&gt;="&amp;D$2)</f>
        <v>125.15</v>
      </c>
      <c r="E1526" s="5">
        <f>AVERAGEIFS(TimeSeries!1524:1524,TimeSeries!$1:$1,"&lt;="&amp;E$3,TimeSeries!$1:$1,"&gt;="&amp;E$2)</f>
        <v>126.55</v>
      </c>
      <c r="F1526" s="5">
        <f>AVERAGEIFS(TimeSeries!1524:1524,TimeSeries!$1:$1,"&lt;="&amp;F$3,TimeSeries!$1:$1,"&gt;="&amp;F$2)</f>
        <v>132.05000000000001</v>
      </c>
      <c r="G1526" s="5">
        <f>AVERAGEIFS(TimeSeries!1524:1524,TimeSeries!$1:$1,"&lt;="&amp;G$3,TimeSeries!$1:$1,"&gt;="&amp;G$2)</f>
        <v>133.44999999999999</v>
      </c>
      <c r="H1526" s="5">
        <f>AVERAGEIFS(TimeSeries!1524:1524,TimeSeries!$1:$1,"&lt;="&amp;H$3,TimeSeries!$1:$1,"&gt;="&amp;H$2)</f>
        <v>131.44999999999999</v>
      </c>
      <c r="I1526" s="5">
        <f>AVERAGEIFS(TimeSeries!1524:1524,TimeSeries!$1:$1,"&lt;="&amp;I$3,TimeSeries!$1:$1,"&gt;="&amp;I$2)</f>
        <v>127.95</v>
      </c>
      <c r="J1526" s="5">
        <f>AVERAGEIFS(TimeSeries!1524:1524,TimeSeries!$1:$1,"&lt;="&amp;J$3,TimeSeries!$1:$1,"&gt;="&amp;J$2)</f>
        <v>125.9</v>
      </c>
      <c r="K1526" s="5">
        <f>+TimeSeries!I1524</f>
        <v>129.27499999999998</v>
      </c>
      <c r="M1526">
        <f t="shared" si="562"/>
        <v>117.528125</v>
      </c>
      <c r="N1526">
        <f t="shared" si="563"/>
        <v>125.89375</v>
      </c>
      <c r="O1526">
        <f t="shared" si="542"/>
        <v>0</v>
      </c>
      <c r="P1526">
        <f t="shared" si="564"/>
        <v>0</v>
      </c>
      <c r="Q1526">
        <f>+INDEX(TimeSeries!$A:$ZZ,'TimeSeries - Formatted'!$B1526+1,'TimeSeries - Formatted'!K$1)</f>
        <v>55</v>
      </c>
      <c r="R1526">
        <f>SUM(O$4:O1526)</f>
        <v>74</v>
      </c>
      <c r="S1526">
        <f>SUM(P$4:P1526)</f>
        <v>75</v>
      </c>
      <c r="U1526" s="1">
        <f t="shared" si="554"/>
        <v>-7.9800498753117122E-2</v>
      </c>
      <c r="V1526" s="1">
        <f t="shared" si="555"/>
        <v>-0.13301004502944225</v>
      </c>
      <c r="W1526" s="1">
        <f t="shared" si="556"/>
        <v>-0.1358825537726186</v>
      </c>
      <c r="X1526" s="1">
        <f t="shared" si="557"/>
        <v>-9.8327074086718924E-2</v>
      </c>
      <c r="Y1526" s="1">
        <f t="shared" si="558"/>
        <v>-4.4054441260744981E-2</v>
      </c>
      <c r="Z1526" s="1">
        <f t="shared" si="559"/>
        <v>-3.0604719764011801E-2</v>
      </c>
      <c r="AA1526" s="1">
        <f t="shared" si="560"/>
        <v>-4.1213937804421064E-2</v>
      </c>
      <c r="AB1526" s="1">
        <f t="shared" si="561"/>
        <v>-5.267118133935289E-2</v>
      </c>
      <c r="AD1526" s="2">
        <f t="shared" ca="1" si="545"/>
        <v>1</v>
      </c>
      <c r="AE1526" s="2">
        <f t="shared" ca="1" si="546"/>
        <v>1</v>
      </c>
      <c r="AF1526" s="2">
        <f t="shared" ca="1" si="547"/>
        <v>1</v>
      </c>
      <c r="AG1526" s="2">
        <f t="shared" ca="1" si="548"/>
        <v>1</v>
      </c>
      <c r="AH1526" s="2">
        <f t="shared" ca="1" si="549"/>
        <v>1</v>
      </c>
      <c r="AI1526" s="2">
        <f t="shared" ca="1" si="550"/>
        <v>1</v>
      </c>
      <c r="AJ1526" s="2">
        <f t="shared" ca="1" si="551"/>
        <v>1</v>
      </c>
      <c r="AK1526" s="2">
        <f t="shared" ca="1" si="552"/>
        <v>1</v>
      </c>
      <c r="AM1526">
        <f ca="1">+IF(COUNTIFS(AM$4:AM1525,1,$Q$4:$Q1525,$Q1526)=1,0,IF(U1526*AD1526&lt;$AO$1,1,0))</f>
        <v>0</v>
      </c>
      <c r="AN1526">
        <f ca="1">+IF(COUNTIFS(AN$4:AN1525,1,$Q$4:$Q1525,$Q1526)=1,0,IF(V1526*AE1526&lt;$AO$1,1,0))</f>
        <v>1</v>
      </c>
      <c r="AO1526">
        <f ca="1">+IF(COUNTIFS(AO$4:AO1525,1,$Q$4:$Q1525,$Q1526)=1,0,IF(W1526*AF1526&lt;$AO$1,1,0))</f>
        <v>1</v>
      </c>
      <c r="AP1526">
        <f ca="1">+IF(COUNTIFS(AP$4:AP1525,1,$Q$4:$Q1525,$Q1526)=1,0,IF(X1526*AG1526&lt;$AO$1,1,0))</f>
        <v>0</v>
      </c>
      <c r="AQ1526">
        <f ca="1">+IF(COUNTIFS(AQ$4:AQ1525,1,$Q$4:$Q1525,$Q1526)=1,0,IF(Y1526*AH1526&lt;$AO$1,1,0))</f>
        <v>0</v>
      </c>
      <c r="AR1526">
        <f ca="1">+IF(COUNTIFS(AR$4:AR1525,1,$Q$4:$Q1525,$Q1526)=1,0,IF(Z1526*AI1526&lt;$AO$1,1,0))</f>
        <v>0</v>
      </c>
      <c r="AS1526">
        <f ca="1">+IF(COUNTIFS(AS$4:AS1525,1,$Q$4:$Q1525,$Q1526)=1,0,IF(AA1526*AJ1526&lt;$AO$1,1,0))</f>
        <v>0</v>
      </c>
      <c r="AT1526">
        <f ca="1">+IF(COUNTIFS(AT$4:AT1525,1,$Q$4:$Q1525,$Q1526)=1,0,IF(AB1526*AK1526&lt;$AO$1,1,0))</f>
        <v>0</v>
      </c>
      <c r="AU1526">
        <f t="shared" ca="1" si="543"/>
        <v>1</v>
      </c>
      <c r="AW1526">
        <f ca="1">1*(COUNTIFS($Q$4:$Q1525,Q1526,AU$4:AU1525,1)&gt;0)</f>
        <v>0</v>
      </c>
      <c r="AX1526">
        <f t="shared" ca="1" si="553"/>
        <v>112.5</v>
      </c>
    </row>
    <row r="1527" spans="2:50" x14ac:dyDescent="0.35">
      <c r="B1527">
        <f t="shared" si="544"/>
        <v>1524</v>
      </c>
      <c r="C1527" s="5">
        <f>AVERAGEIFS(TimeSeries!1525:1525,TimeSeries!$1:$1,"&lt;="&amp;C$3,TimeSeries!$1:$1,"&gt;="&amp;C$2)</f>
        <v>120.6</v>
      </c>
      <c r="D1527" s="5">
        <f>AVERAGEIFS(TimeSeries!1525:1525,TimeSeries!$1:$1,"&lt;="&amp;D$3,TimeSeries!$1:$1,"&gt;="&amp;D$2)</f>
        <v>121.1</v>
      </c>
      <c r="E1527" s="5">
        <f>AVERAGEIFS(TimeSeries!1525:1525,TimeSeries!$1:$1,"&lt;="&amp;E$3,TimeSeries!$1:$1,"&gt;="&amp;E$2)</f>
        <v>122.5</v>
      </c>
      <c r="F1527" s="5">
        <f>AVERAGEIFS(TimeSeries!1525:1525,TimeSeries!$1:$1,"&lt;="&amp;F$3,TimeSeries!$1:$1,"&gt;="&amp;F$2)</f>
        <v>125</v>
      </c>
      <c r="G1527" s="5">
        <f>AVERAGEIFS(TimeSeries!1525:1525,TimeSeries!$1:$1,"&lt;="&amp;G$3,TimeSeries!$1:$1,"&gt;="&amp;G$2)</f>
        <v>125.75</v>
      </c>
      <c r="H1527" s="5">
        <f>AVERAGEIFS(TimeSeries!1525:1525,TimeSeries!$1:$1,"&lt;="&amp;H$3,TimeSeries!$1:$1,"&gt;="&amp;H$2)</f>
        <v>122.25</v>
      </c>
      <c r="I1527" s="5">
        <f>AVERAGEIFS(TimeSeries!1525:1525,TimeSeries!$1:$1,"&lt;="&amp;I$3,TimeSeries!$1:$1,"&gt;="&amp;I$2)</f>
        <v>120.1</v>
      </c>
      <c r="J1527" s="5">
        <f>AVERAGEIFS(TimeSeries!1525:1525,TimeSeries!$1:$1,"&lt;="&amp;J$3,TimeSeries!$1:$1,"&gt;="&amp;J$2)</f>
        <v>120.2</v>
      </c>
      <c r="K1527" s="5">
        <f>+TimeSeries!I1525</f>
        <v>122.2375</v>
      </c>
      <c r="M1527">
        <f t="shared" si="562"/>
        <v>117.528125</v>
      </c>
      <c r="N1527">
        <f t="shared" si="563"/>
        <v>125.1375</v>
      </c>
      <c r="O1527">
        <f t="shared" si="542"/>
        <v>0</v>
      </c>
      <c r="P1527">
        <f t="shared" si="564"/>
        <v>0</v>
      </c>
      <c r="Q1527">
        <f>+INDEX(TimeSeries!$A:$ZZ,'TimeSeries - Formatted'!$B1527+1,'TimeSeries - Formatted'!K$1)</f>
        <v>55</v>
      </c>
      <c r="R1527">
        <f>SUM(O$4:O1527)</f>
        <v>74</v>
      </c>
      <c r="S1527">
        <f>SUM(P$4:P1527)</f>
        <v>75</v>
      </c>
      <c r="U1527" s="1">
        <f t="shared" si="554"/>
        <v>-0.14071962949768435</v>
      </c>
      <c r="V1527" s="1">
        <f t="shared" si="555"/>
        <v>-0.16106685140284027</v>
      </c>
      <c r="W1527" s="1">
        <f t="shared" si="556"/>
        <v>-0.16353704335950825</v>
      </c>
      <c r="X1527" s="1">
        <f t="shared" si="557"/>
        <v>-0.14646637077500846</v>
      </c>
      <c r="Y1527" s="1">
        <f t="shared" si="558"/>
        <v>-9.9212034383954095E-2</v>
      </c>
      <c r="Z1527" s="1">
        <f t="shared" si="559"/>
        <v>-9.8451327433628277E-2</v>
      </c>
      <c r="AA1527" s="1">
        <f t="shared" si="560"/>
        <v>-0.10003746721618578</v>
      </c>
      <c r="AB1527" s="1">
        <f t="shared" si="561"/>
        <v>-9.5560571858540277E-2</v>
      </c>
      <c r="AD1527" s="2">
        <f t="shared" ca="1" si="545"/>
        <v>1</v>
      </c>
      <c r="AE1527" s="2">
        <f t="shared" ca="1" si="546"/>
        <v>1</v>
      </c>
      <c r="AF1527" s="2">
        <f t="shared" ca="1" si="547"/>
        <v>1</v>
      </c>
      <c r="AG1527" s="2">
        <f t="shared" ca="1" si="548"/>
        <v>1</v>
      </c>
      <c r="AH1527" s="2">
        <f t="shared" ca="1" si="549"/>
        <v>1</v>
      </c>
      <c r="AI1527" s="2">
        <f t="shared" ca="1" si="550"/>
        <v>1</v>
      </c>
      <c r="AJ1527" s="2">
        <f t="shared" ca="1" si="551"/>
        <v>1</v>
      </c>
      <c r="AK1527" s="2">
        <f t="shared" ca="1" si="552"/>
        <v>1</v>
      </c>
      <c r="AM1527">
        <f ca="1">+IF(COUNTIFS(AM$4:AM1526,1,$Q$4:$Q1526,$Q1527)=1,0,IF(U1527*AD1527&lt;$AO$1,1,0))</f>
        <v>1</v>
      </c>
      <c r="AN1527">
        <f ca="1">+IF(COUNTIFS(AN$4:AN1526,1,$Q$4:$Q1526,$Q1527)=1,0,IF(V1527*AE1527&lt;$AO$1,1,0))</f>
        <v>0</v>
      </c>
      <c r="AO1527">
        <f ca="1">+IF(COUNTIFS(AO$4:AO1526,1,$Q$4:$Q1526,$Q1527)=1,0,IF(W1527*AF1527&lt;$AO$1,1,0))</f>
        <v>0</v>
      </c>
      <c r="AP1527">
        <f ca="1">+IF(COUNTIFS(AP$4:AP1526,1,$Q$4:$Q1526,$Q1527)=1,0,IF(X1527*AG1527&lt;$AO$1,1,0))</f>
        <v>1</v>
      </c>
      <c r="AQ1527">
        <f ca="1">+IF(COUNTIFS(AQ$4:AQ1526,1,$Q$4:$Q1526,$Q1527)=1,0,IF(Y1527*AH1527&lt;$AO$1,1,0))</f>
        <v>0</v>
      </c>
      <c r="AR1527">
        <f ca="1">+IF(COUNTIFS(AR$4:AR1526,1,$Q$4:$Q1526,$Q1527)=1,0,IF(Z1527*AI1527&lt;$AO$1,1,0))</f>
        <v>0</v>
      </c>
      <c r="AS1527">
        <f ca="1">+IF(COUNTIFS(AS$4:AS1526,1,$Q$4:$Q1526,$Q1527)=1,0,IF(AA1527*AJ1527&lt;$AO$1,1,0))</f>
        <v>1</v>
      </c>
      <c r="AT1527">
        <f ca="1">+IF(COUNTIFS(AT$4:AT1526,1,$Q$4:$Q1526,$Q1527)=1,0,IF(AB1527*AK1527&lt;$AO$1,1,0))</f>
        <v>0</v>
      </c>
      <c r="AU1527">
        <f t="shared" ca="1" si="543"/>
        <v>1</v>
      </c>
      <c r="AW1527">
        <f ca="1">1*(COUNTIFS($Q$4:$Q1526,Q1527,AU$4:AU1526,1)&gt;0)</f>
        <v>1</v>
      </c>
      <c r="AX1527" t="str">
        <f t="shared" ca="1" si="553"/>
        <v/>
      </c>
    </row>
    <row r="1528" spans="2:50" x14ac:dyDescent="0.35">
      <c r="B1528">
        <f t="shared" si="544"/>
        <v>1525</v>
      </c>
      <c r="C1528" s="5">
        <f>AVERAGEIFS(TimeSeries!1526:1526,TimeSeries!$1:$1,"&lt;="&amp;C$3,TimeSeries!$1:$1,"&gt;="&amp;C$2)</f>
        <v>116.4</v>
      </c>
      <c r="D1528" s="5">
        <f>AVERAGEIFS(TimeSeries!1526:1526,TimeSeries!$1:$1,"&lt;="&amp;D$3,TimeSeries!$1:$1,"&gt;="&amp;D$2)</f>
        <v>119.4</v>
      </c>
      <c r="E1528" s="5">
        <f>AVERAGEIFS(TimeSeries!1526:1526,TimeSeries!$1:$1,"&lt;="&amp;E$3,TimeSeries!$1:$1,"&gt;="&amp;E$2)</f>
        <v>120.8</v>
      </c>
      <c r="F1528" s="5">
        <f>AVERAGEIFS(TimeSeries!1526:1526,TimeSeries!$1:$1,"&lt;="&amp;F$3,TimeSeries!$1:$1,"&gt;="&amp;F$2)</f>
        <v>121.3</v>
      </c>
      <c r="G1528" s="5">
        <f>AVERAGEIFS(TimeSeries!1526:1526,TimeSeries!$1:$1,"&lt;="&amp;G$3,TimeSeries!$1:$1,"&gt;="&amp;G$2)</f>
        <v>120.6</v>
      </c>
      <c r="H1528" s="5">
        <f>AVERAGEIFS(TimeSeries!1526:1526,TimeSeries!$1:$1,"&lt;="&amp;H$3,TimeSeries!$1:$1,"&gt;="&amp;H$2)</f>
        <v>115.1</v>
      </c>
      <c r="I1528" s="5">
        <f>AVERAGEIFS(TimeSeries!1526:1526,TimeSeries!$1:$1,"&lt;="&amp;I$3,TimeSeries!$1:$1,"&gt;="&amp;I$2)</f>
        <v>111.55</v>
      </c>
      <c r="J1528" s="5">
        <f>AVERAGEIFS(TimeSeries!1526:1526,TimeSeries!$1:$1,"&lt;="&amp;J$3,TimeSeries!$1:$1,"&gt;="&amp;J$2)</f>
        <v>113.1</v>
      </c>
      <c r="K1528" s="5">
        <f>+TimeSeries!I1526</f>
        <v>117.33749999999999</v>
      </c>
      <c r="M1528">
        <f t="shared" si="562"/>
        <v>117.31874999999999</v>
      </c>
      <c r="N1528">
        <f t="shared" si="563"/>
        <v>125.1375</v>
      </c>
      <c r="O1528">
        <f t="shared" si="542"/>
        <v>0</v>
      </c>
      <c r="P1528">
        <f t="shared" si="564"/>
        <v>0</v>
      </c>
      <c r="Q1528">
        <f>+INDEX(TimeSeries!$A:$ZZ,'TimeSeries - Formatted'!$B1528+1,'TimeSeries - Formatted'!K$1)</f>
        <v>55</v>
      </c>
      <c r="R1528">
        <f>SUM(O$4:O1528)</f>
        <v>74</v>
      </c>
      <c r="S1528">
        <f>SUM(P$4:P1528)</f>
        <v>75</v>
      </c>
      <c r="U1528" s="1">
        <f t="shared" si="554"/>
        <v>-0.17064481653010322</v>
      </c>
      <c r="V1528" s="1">
        <f t="shared" si="555"/>
        <v>-0.17284378247315546</v>
      </c>
      <c r="W1528" s="1">
        <f t="shared" si="556"/>
        <v>-0.17514510071696821</v>
      </c>
      <c r="X1528" s="1">
        <f t="shared" si="557"/>
        <v>-0.17173096620006822</v>
      </c>
      <c r="Y1528" s="1">
        <f t="shared" si="558"/>
        <v>-0.13610315186246413</v>
      </c>
      <c r="Z1528" s="1">
        <f t="shared" si="559"/>
        <v>-0.15117994100294985</v>
      </c>
      <c r="AA1528" s="1">
        <f t="shared" si="560"/>
        <v>-0.16410640689396772</v>
      </c>
      <c r="AB1528" s="1">
        <f t="shared" si="561"/>
        <v>-0.14898419864559831</v>
      </c>
      <c r="AD1528" s="2">
        <f t="shared" ca="1" si="545"/>
        <v>1</v>
      </c>
      <c r="AE1528" s="2">
        <f t="shared" ca="1" si="546"/>
        <v>1</v>
      </c>
      <c r="AF1528" s="2">
        <f t="shared" ca="1" si="547"/>
        <v>1</v>
      </c>
      <c r="AG1528" s="2">
        <f t="shared" ca="1" si="548"/>
        <v>1</v>
      </c>
      <c r="AH1528" s="2">
        <f t="shared" ca="1" si="549"/>
        <v>1</v>
      </c>
      <c r="AI1528" s="2">
        <f t="shared" ca="1" si="550"/>
        <v>1</v>
      </c>
      <c r="AJ1528" s="2">
        <f t="shared" ca="1" si="551"/>
        <v>1</v>
      </c>
      <c r="AK1528" s="2">
        <f t="shared" ca="1" si="552"/>
        <v>1</v>
      </c>
      <c r="AM1528">
        <f ca="1">+IF(COUNTIFS(AM$4:AM1527,1,$Q$4:$Q1527,$Q1528)=1,0,IF(U1528*AD1528&lt;$AO$1,1,0))</f>
        <v>0</v>
      </c>
      <c r="AN1528">
        <f ca="1">+IF(COUNTIFS(AN$4:AN1527,1,$Q$4:$Q1527,$Q1528)=1,0,IF(V1528*AE1528&lt;$AO$1,1,0))</f>
        <v>0</v>
      </c>
      <c r="AO1528">
        <f ca="1">+IF(COUNTIFS(AO$4:AO1527,1,$Q$4:$Q1527,$Q1528)=1,0,IF(W1528*AF1528&lt;$AO$1,1,0))</f>
        <v>0</v>
      </c>
      <c r="AP1528">
        <f ca="1">+IF(COUNTIFS(AP$4:AP1527,1,$Q$4:$Q1527,$Q1528)=1,0,IF(X1528*AG1528&lt;$AO$1,1,0))</f>
        <v>0</v>
      </c>
      <c r="AQ1528">
        <f ca="1">+IF(COUNTIFS(AQ$4:AQ1527,1,$Q$4:$Q1527,$Q1528)=1,0,IF(Y1528*AH1528&lt;$AO$1,1,0))</f>
        <v>1</v>
      </c>
      <c r="AR1528">
        <f ca="1">+IF(COUNTIFS(AR$4:AR1527,1,$Q$4:$Q1527,$Q1528)=1,0,IF(Z1528*AI1528&lt;$AO$1,1,0))</f>
        <v>1</v>
      </c>
      <c r="AS1528">
        <f ca="1">+IF(COUNTIFS(AS$4:AS1527,1,$Q$4:$Q1527,$Q1528)=1,0,IF(AA1528*AJ1528&lt;$AO$1,1,0))</f>
        <v>0</v>
      </c>
      <c r="AT1528">
        <f ca="1">+IF(COUNTIFS(AT$4:AT1527,1,$Q$4:$Q1527,$Q1528)=1,0,IF(AB1528*AK1528&lt;$AO$1,1,0))</f>
        <v>1</v>
      </c>
      <c r="AU1528">
        <f t="shared" ca="1" si="543"/>
        <v>1</v>
      </c>
      <c r="AW1528">
        <f ca="1">1*(COUNTIFS($Q$4:$Q1527,Q1528,AU$4:AU1527,1)&gt;0)</f>
        <v>1</v>
      </c>
      <c r="AX1528" t="str">
        <f t="shared" ca="1" si="553"/>
        <v/>
      </c>
    </row>
    <row r="1529" spans="2:50" x14ac:dyDescent="0.35">
      <c r="B1529">
        <f t="shared" si="544"/>
        <v>1526</v>
      </c>
      <c r="C1529" s="5">
        <f>AVERAGEIFS(TimeSeries!1527:1527,TimeSeries!$1:$1,"&lt;="&amp;C$3,TimeSeries!$1:$1,"&gt;="&amp;C$2)</f>
        <v>114.7</v>
      </c>
      <c r="D1529" s="5">
        <f>AVERAGEIFS(TimeSeries!1527:1527,TimeSeries!$1:$1,"&lt;="&amp;D$3,TimeSeries!$1:$1,"&gt;="&amp;D$2)</f>
        <v>118.7</v>
      </c>
      <c r="E1529" s="5">
        <f>AVERAGEIFS(TimeSeries!1527:1527,TimeSeries!$1:$1,"&lt;="&amp;E$3,TimeSeries!$1:$1,"&gt;="&amp;E$2)</f>
        <v>120.1</v>
      </c>
      <c r="F1529" s="5">
        <f>AVERAGEIFS(TimeSeries!1527:1527,TimeSeries!$1:$1,"&lt;="&amp;F$3,TimeSeries!$1:$1,"&gt;="&amp;F$2)</f>
        <v>120.6</v>
      </c>
      <c r="G1529" s="5">
        <f>AVERAGEIFS(TimeSeries!1527:1527,TimeSeries!$1:$1,"&lt;="&amp;G$3,TimeSeries!$1:$1,"&gt;="&amp;G$2)</f>
        <v>119.9</v>
      </c>
      <c r="H1529" s="5">
        <f>AVERAGEIFS(TimeSeries!1527:1527,TimeSeries!$1:$1,"&lt;="&amp;H$3,TimeSeries!$1:$1,"&gt;="&amp;H$2)</f>
        <v>112.9</v>
      </c>
      <c r="I1529" s="5">
        <f>AVERAGEIFS(TimeSeries!1527:1527,TimeSeries!$1:$1,"&lt;="&amp;I$3,TimeSeries!$1:$1,"&gt;="&amp;I$2)</f>
        <v>109.35</v>
      </c>
      <c r="J1529" s="5">
        <f>AVERAGEIFS(TimeSeries!1527:1527,TimeSeries!$1:$1,"&lt;="&amp;J$3,TimeSeries!$1:$1,"&gt;="&amp;J$2)</f>
        <v>111.7</v>
      </c>
      <c r="K1529" s="5">
        <f>+TimeSeries!I1527</f>
        <v>116.0125</v>
      </c>
      <c r="M1529">
        <f t="shared" si="562"/>
        <v>117.31874999999999</v>
      </c>
      <c r="N1529">
        <f t="shared" si="563"/>
        <v>125.1375</v>
      </c>
      <c r="O1529">
        <f t="shared" si="542"/>
        <v>0</v>
      </c>
      <c r="P1529">
        <f t="shared" si="564"/>
        <v>0</v>
      </c>
      <c r="Q1529">
        <f>+INDEX(TimeSeries!$A:$ZZ,'TimeSeries - Formatted'!$B1529+1,'TimeSeries - Formatted'!K$1)</f>
        <v>55</v>
      </c>
      <c r="R1529">
        <f>SUM(O$4:O1529)</f>
        <v>74</v>
      </c>
      <c r="S1529">
        <f>SUM(P$4:P1529)</f>
        <v>75</v>
      </c>
      <c r="U1529" s="1">
        <f t="shared" si="554"/>
        <v>-0.18275739223370135</v>
      </c>
      <c r="V1529" s="1">
        <f t="shared" si="555"/>
        <v>-0.17769310703152053</v>
      </c>
      <c r="W1529" s="1">
        <f t="shared" si="556"/>
        <v>-0.1799248890406282</v>
      </c>
      <c r="X1529" s="1">
        <f t="shared" si="557"/>
        <v>-0.17651075452372822</v>
      </c>
      <c r="Y1529" s="1">
        <f t="shared" si="558"/>
        <v>-0.14111747851002854</v>
      </c>
      <c r="Z1529" s="1">
        <f t="shared" si="559"/>
        <v>-0.16740412979351027</v>
      </c>
      <c r="AA1529" s="1">
        <f t="shared" si="560"/>
        <v>-0.18059198201573623</v>
      </c>
      <c r="AB1529" s="1">
        <f t="shared" si="561"/>
        <v>-0.15951843491346884</v>
      </c>
      <c r="AD1529" s="2">
        <f t="shared" ca="1" si="545"/>
        <v>1</v>
      </c>
      <c r="AE1529" s="2">
        <f t="shared" ca="1" si="546"/>
        <v>1</v>
      </c>
      <c r="AF1529" s="2">
        <f t="shared" ca="1" si="547"/>
        <v>1</v>
      </c>
      <c r="AG1529" s="2">
        <f t="shared" ca="1" si="548"/>
        <v>1</v>
      </c>
      <c r="AH1529" s="2">
        <f t="shared" ca="1" si="549"/>
        <v>1</v>
      </c>
      <c r="AI1529" s="2">
        <f t="shared" ca="1" si="550"/>
        <v>1</v>
      </c>
      <c r="AJ1529" s="2">
        <f t="shared" ca="1" si="551"/>
        <v>1</v>
      </c>
      <c r="AK1529" s="2">
        <f t="shared" ca="1" si="552"/>
        <v>1</v>
      </c>
      <c r="AM1529">
        <f ca="1">+IF(COUNTIFS(AM$4:AM1528,1,$Q$4:$Q1528,$Q1529)=1,0,IF(U1529*AD1529&lt;$AO$1,1,0))</f>
        <v>0</v>
      </c>
      <c r="AN1529">
        <f ca="1">+IF(COUNTIFS(AN$4:AN1528,1,$Q$4:$Q1528,$Q1529)=1,0,IF(V1529*AE1529&lt;$AO$1,1,0))</f>
        <v>0</v>
      </c>
      <c r="AO1529">
        <f ca="1">+IF(COUNTIFS(AO$4:AO1528,1,$Q$4:$Q1528,$Q1529)=1,0,IF(W1529*AF1529&lt;$AO$1,1,0))</f>
        <v>0</v>
      </c>
      <c r="AP1529">
        <f ca="1">+IF(COUNTIFS(AP$4:AP1528,1,$Q$4:$Q1528,$Q1529)=1,0,IF(X1529*AG1529&lt;$AO$1,1,0))</f>
        <v>0</v>
      </c>
      <c r="AQ1529">
        <f ca="1">+IF(COUNTIFS(AQ$4:AQ1528,1,$Q$4:$Q1528,$Q1529)=1,0,IF(Y1529*AH1529&lt;$AO$1,1,0))</f>
        <v>0</v>
      </c>
      <c r="AR1529">
        <f ca="1">+IF(COUNTIFS(AR$4:AR1528,1,$Q$4:$Q1528,$Q1529)=1,0,IF(Z1529*AI1529&lt;$AO$1,1,0))</f>
        <v>0</v>
      </c>
      <c r="AS1529">
        <f ca="1">+IF(COUNTIFS(AS$4:AS1528,1,$Q$4:$Q1528,$Q1529)=1,0,IF(AA1529*AJ1529&lt;$AO$1,1,0))</f>
        <v>0</v>
      </c>
      <c r="AT1529">
        <f ca="1">+IF(COUNTIFS(AT$4:AT1528,1,$Q$4:$Q1528,$Q1529)=1,0,IF(AB1529*AK1529&lt;$AO$1,1,0))</f>
        <v>0</v>
      </c>
      <c r="AU1529">
        <f t="shared" ca="1" si="543"/>
        <v>0</v>
      </c>
      <c r="AW1529">
        <f ca="1">1*(COUNTIFS($Q$4:$Q1528,Q1529,AU$4:AU1528,1)&gt;0)</f>
        <v>1</v>
      </c>
      <c r="AX1529" t="str">
        <f t="shared" ca="1" si="553"/>
        <v/>
      </c>
    </row>
    <row r="1530" spans="2:50" x14ac:dyDescent="0.35">
      <c r="B1530">
        <f t="shared" si="544"/>
        <v>1527</v>
      </c>
      <c r="C1530" s="5">
        <f>AVERAGEIFS(TimeSeries!1528:1528,TimeSeries!$1:$1,"&lt;="&amp;C$3,TimeSeries!$1:$1,"&gt;="&amp;C$2)</f>
        <v>114.7</v>
      </c>
      <c r="D1530" s="5">
        <f>AVERAGEIFS(TimeSeries!1528:1528,TimeSeries!$1:$1,"&lt;="&amp;D$3,TimeSeries!$1:$1,"&gt;="&amp;D$2)</f>
        <v>118.7</v>
      </c>
      <c r="E1530" s="5">
        <f>AVERAGEIFS(TimeSeries!1528:1528,TimeSeries!$1:$1,"&lt;="&amp;E$3,TimeSeries!$1:$1,"&gt;="&amp;E$2)</f>
        <v>120.8</v>
      </c>
      <c r="F1530" s="5">
        <f>AVERAGEIFS(TimeSeries!1528:1528,TimeSeries!$1:$1,"&lt;="&amp;F$3,TimeSeries!$1:$1,"&gt;="&amp;F$2)</f>
        <v>121.3</v>
      </c>
      <c r="G1530" s="5">
        <f>AVERAGEIFS(TimeSeries!1528:1528,TimeSeries!$1:$1,"&lt;="&amp;G$3,TimeSeries!$1:$1,"&gt;="&amp;G$2)</f>
        <v>122</v>
      </c>
      <c r="H1530" s="5">
        <f>AVERAGEIFS(TimeSeries!1528:1528,TimeSeries!$1:$1,"&lt;="&amp;H$3,TimeSeries!$1:$1,"&gt;="&amp;H$2)</f>
        <v>115</v>
      </c>
      <c r="I1530" s="5">
        <f>AVERAGEIFS(TimeSeries!1528:1528,TimeSeries!$1:$1,"&lt;="&amp;I$3,TimeSeries!$1:$1,"&gt;="&amp;I$2)</f>
        <v>112.9</v>
      </c>
      <c r="J1530" s="5">
        <f>AVERAGEIFS(TimeSeries!1528:1528,TimeSeries!$1:$1,"&lt;="&amp;J$3,TimeSeries!$1:$1,"&gt;="&amp;J$2)</f>
        <v>118.8</v>
      </c>
      <c r="K1530" s="5">
        <f>+TimeSeries!I1528</f>
        <v>117.6</v>
      </c>
      <c r="M1530">
        <f t="shared" si="562"/>
        <v>117.40312499999999</v>
      </c>
      <c r="N1530">
        <f t="shared" si="563"/>
        <v>125.1375</v>
      </c>
      <c r="O1530">
        <f t="shared" si="542"/>
        <v>0</v>
      </c>
      <c r="P1530">
        <f t="shared" si="564"/>
        <v>0</v>
      </c>
      <c r="Q1530">
        <f>+INDEX(TimeSeries!$A:$ZZ,'TimeSeries - Formatted'!$B1530+1,'TimeSeries - Formatted'!K$1)</f>
        <v>55</v>
      </c>
      <c r="R1530">
        <f>SUM(O$4:O1530)</f>
        <v>74</v>
      </c>
      <c r="S1530">
        <f>SUM(P$4:P1530)</f>
        <v>75</v>
      </c>
      <c r="U1530" s="1">
        <f t="shared" si="554"/>
        <v>-0.18275739223370135</v>
      </c>
      <c r="V1530" s="1">
        <f t="shared" si="555"/>
        <v>-0.17769310703152053</v>
      </c>
      <c r="W1530" s="1">
        <f t="shared" si="556"/>
        <v>-0.17514510071696821</v>
      </c>
      <c r="X1530" s="1">
        <f t="shared" si="557"/>
        <v>-0.17173096620006822</v>
      </c>
      <c r="Y1530" s="1">
        <f t="shared" si="558"/>
        <v>-0.12607449856733521</v>
      </c>
      <c r="Z1530" s="1">
        <f t="shared" si="559"/>
        <v>-0.15191740412979349</v>
      </c>
      <c r="AA1530" s="1">
        <f t="shared" si="560"/>
        <v>-0.15399025852379156</v>
      </c>
      <c r="AB1530" s="1">
        <f t="shared" si="561"/>
        <v>-0.10609480812641092</v>
      </c>
      <c r="AD1530" s="2">
        <f t="shared" ca="1" si="545"/>
        <v>1</v>
      </c>
      <c r="AE1530" s="2">
        <f t="shared" ca="1" si="546"/>
        <v>1</v>
      </c>
      <c r="AF1530" s="2">
        <f t="shared" ca="1" si="547"/>
        <v>1</v>
      </c>
      <c r="AG1530" s="2">
        <f t="shared" ca="1" si="548"/>
        <v>1</v>
      </c>
      <c r="AH1530" s="2">
        <f t="shared" ca="1" si="549"/>
        <v>1</v>
      </c>
      <c r="AI1530" s="2">
        <f t="shared" ca="1" si="550"/>
        <v>1</v>
      </c>
      <c r="AJ1530" s="2">
        <f t="shared" ca="1" si="551"/>
        <v>1</v>
      </c>
      <c r="AK1530" s="2">
        <f t="shared" ca="1" si="552"/>
        <v>1</v>
      </c>
      <c r="AM1530">
        <f ca="1">+IF(COUNTIFS(AM$4:AM1529,1,$Q$4:$Q1529,$Q1530)=1,0,IF(U1530*AD1530&lt;$AO$1,1,0))</f>
        <v>0</v>
      </c>
      <c r="AN1530">
        <f ca="1">+IF(COUNTIFS(AN$4:AN1529,1,$Q$4:$Q1529,$Q1530)=1,0,IF(V1530*AE1530&lt;$AO$1,1,0))</f>
        <v>0</v>
      </c>
      <c r="AO1530">
        <f ca="1">+IF(COUNTIFS(AO$4:AO1529,1,$Q$4:$Q1529,$Q1530)=1,0,IF(W1530*AF1530&lt;$AO$1,1,0))</f>
        <v>0</v>
      </c>
      <c r="AP1530">
        <f ca="1">+IF(COUNTIFS(AP$4:AP1529,1,$Q$4:$Q1529,$Q1530)=1,0,IF(X1530*AG1530&lt;$AO$1,1,0))</f>
        <v>0</v>
      </c>
      <c r="AQ1530">
        <f ca="1">+IF(COUNTIFS(AQ$4:AQ1529,1,$Q$4:$Q1529,$Q1530)=1,0,IF(Y1530*AH1530&lt;$AO$1,1,0))</f>
        <v>0</v>
      </c>
      <c r="AR1530">
        <f ca="1">+IF(COUNTIFS(AR$4:AR1529,1,$Q$4:$Q1529,$Q1530)=1,0,IF(Z1530*AI1530&lt;$AO$1,1,0))</f>
        <v>0</v>
      </c>
      <c r="AS1530">
        <f ca="1">+IF(COUNTIFS(AS$4:AS1529,1,$Q$4:$Q1529,$Q1530)=1,0,IF(AA1530*AJ1530&lt;$AO$1,1,0))</f>
        <v>0</v>
      </c>
      <c r="AT1530">
        <f ca="1">+IF(COUNTIFS(AT$4:AT1529,1,$Q$4:$Q1529,$Q1530)=1,0,IF(AB1530*AK1530&lt;$AO$1,1,0))</f>
        <v>0</v>
      </c>
      <c r="AU1530">
        <f t="shared" ca="1" si="543"/>
        <v>0</v>
      </c>
      <c r="AW1530">
        <f ca="1">1*(COUNTIFS($Q$4:$Q1529,Q1530,AU$4:AU1529,1)&gt;0)</f>
        <v>1</v>
      </c>
      <c r="AX1530" t="str">
        <f t="shared" ca="1" si="553"/>
        <v/>
      </c>
    </row>
    <row r="1531" spans="2:50" x14ac:dyDescent="0.35">
      <c r="B1531">
        <f t="shared" si="544"/>
        <v>1528</v>
      </c>
      <c r="C1531" s="5">
        <f>AVERAGEIFS(TimeSeries!1529:1529,TimeSeries!$1:$1,"&lt;="&amp;C$3,TimeSeries!$1:$1,"&gt;="&amp;C$2)</f>
        <v>114.2</v>
      </c>
      <c r="D1531" s="5">
        <f>AVERAGEIFS(TimeSeries!1529:1529,TimeSeries!$1:$1,"&lt;="&amp;D$3,TimeSeries!$1:$1,"&gt;="&amp;D$2)</f>
        <v>118.7</v>
      </c>
      <c r="E1531" s="5">
        <f>AVERAGEIFS(TimeSeries!1529:1529,TimeSeries!$1:$1,"&lt;="&amp;E$3,TimeSeries!$1:$1,"&gt;="&amp;E$2)</f>
        <v>120.8</v>
      </c>
      <c r="F1531" s="5">
        <f>AVERAGEIFS(TimeSeries!1529:1529,TimeSeries!$1:$1,"&lt;="&amp;F$3,TimeSeries!$1:$1,"&gt;="&amp;F$2)</f>
        <v>121.3</v>
      </c>
      <c r="G1531" s="5">
        <f>AVERAGEIFS(TimeSeries!1529:1529,TimeSeries!$1:$1,"&lt;="&amp;G$3,TimeSeries!$1:$1,"&gt;="&amp;G$2)</f>
        <v>122</v>
      </c>
      <c r="H1531" s="5">
        <f>AVERAGEIFS(TimeSeries!1529:1529,TimeSeries!$1:$1,"&lt;="&amp;H$3,TimeSeries!$1:$1,"&gt;="&amp;H$2)</f>
        <v>114.5</v>
      </c>
      <c r="I1531" s="5">
        <f>AVERAGEIFS(TimeSeries!1529:1529,TimeSeries!$1:$1,"&lt;="&amp;I$3,TimeSeries!$1:$1,"&gt;="&amp;I$2)</f>
        <v>108.85</v>
      </c>
      <c r="J1531" s="5">
        <f>AVERAGEIFS(TimeSeries!1529:1529,TimeSeries!$1:$1,"&lt;="&amp;J$3,TimeSeries!$1:$1,"&gt;="&amp;J$2)</f>
        <v>111.7</v>
      </c>
      <c r="K1531" s="5">
        <f>+TimeSeries!I1529</f>
        <v>116.46250000000001</v>
      </c>
      <c r="M1531">
        <f t="shared" si="562"/>
        <v>117.40312499999999</v>
      </c>
      <c r="N1531">
        <f t="shared" si="563"/>
        <v>125.1375</v>
      </c>
      <c r="O1531">
        <f t="shared" si="542"/>
        <v>0</v>
      </c>
      <c r="P1531">
        <f t="shared" si="564"/>
        <v>0</v>
      </c>
      <c r="Q1531">
        <f>+INDEX(TimeSeries!$A:$ZZ,'TimeSeries - Formatted'!$B1531+1,'TimeSeries - Formatted'!K$1)</f>
        <v>55</v>
      </c>
      <c r="R1531">
        <f>SUM(O$4:O1531)</f>
        <v>74</v>
      </c>
      <c r="S1531">
        <f>SUM(P$4:P1531)</f>
        <v>75</v>
      </c>
      <c r="U1531" s="1">
        <f t="shared" si="554"/>
        <v>-0.18631991449946561</v>
      </c>
      <c r="V1531" s="1">
        <f t="shared" si="555"/>
        <v>-0.17769310703152053</v>
      </c>
      <c r="W1531" s="1">
        <f t="shared" si="556"/>
        <v>-0.17514510071696821</v>
      </c>
      <c r="X1531" s="1">
        <f t="shared" si="557"/>
        <v>-0.17173096620006822</v>
      </c>
      <c r="Y1531" s="1">
        <f t="shared" si="558"/>
        <v>-0.12607449856733521</v>
      </c>
      <c r="Z1531" s="1">
        <f t="shared" si="559"/>
        <v>-0.1556047197640118</v>
      </c>
      <c r="AA1531" s="1">
        <f t="shared" si="560"/>
        <v>-0.18433870363431992</v>
      </c>
      <c r="AB1531" s="1">
        <f t="shared" si="561"/>
        <v>-0.15951843491346884</v>
      </c>
      <c r="AD1531" s="2">
        <f t="shared" ca="1" si="545"/>
        <v>1</v>
      </c>
      <c r="AE1531" s="2">
        <f t="shared" ca="1" si="546"/>
        <v>1</v>
      </c>
      <c r="AF1531" s="2">
        <f t="shared" ca="1" si="547"/>
        <v>1</v>
      </c>
      <c r="AG1531" s="2">
        <f t="shared" ca="1" si="548"/>
        <v>1</v>
      </c>
      <c r="AH1531" s="2">
        <f t="shared" ca="1" si="549"/>
        <v>1</v>
      </c>
      <c r="AI1531" s="2">
        <f t="shared" ca="1" si="550"/>
        <v>1</v>
      </c>
      <c r="AJ1531" s="2">
        <f t="shared" ca="1" si="551"/>
        <v>1</v>
      </c>
      <c r="AK1531" s="2">
        <f t="shared" ca="1" si="552"/>
        <v>1</v>
      </c>
      <c r="AM1531">
        <f ca="1">+IF(COUNTIFS(AM$4:AM1530,1,$Q$4:$Q1530,$Q1531)=1,0,IF(U1531*AD1531&lt;$AO$1,1,0))</f>
        <v>0</v>
      </c>
      <c r="AN1531">
        <f ca="1">+IF(COUNTIFS(AN$4:AN1530,1,$Q$4:$Q1530,$Q1531)=1,0,IF(V1531*AE1531&lt;$AO$1,1,0))</f>
        <v>0</v>
      </c>
      <c r="AO1531">
        <f ca="1">+IF(COUNTIFS(AO$4:AO1530,1,$Q$4:$Q1530,$Q1531)=1,0,IF(W1531*AF1531&lt;$AO$1,1,0))</f>
        <v>0</v>
      </c>
      <c r="AP1531">
        <f ca="1">+IF(COUNTIFS(AP$4:AP1530,1,$Q$4:$Q1530,$Q1531)=1,0,IF(X1531*AG1531&lt;$AO$1,1,0))</f>
        <v>0</v>
      </c>
      <c r="AQ1531">
        <f ca="1">+IF(COUNTIFS(AQ$4:AQ1530,1,$Q$4:$Q1530,$Q1531)=1,0,IF(Y1531*AH1531&lt;$AO$1,1,0))</f>
        <v>0</v>
      </c>
      <c r="AR1531">
        <f ca="1">+IF(COUNTIFS(AR$4:AR1530,1,$Q$4:$Q1530,$Q1531)=1,0,IF(Z1531*AI1531&lt;$AO$1,1,0))</f>
        <v>0</v>
      </c>
      <c r="AS1531">
        <f ca="1">+IF(COUNTIFS(AS$4:AS1530,1,$Q$4:$Q1530,$Q1531)=1,0,IF(AA1531*AJ1531&lt;$AO$1,1,0))</f>
        <v>0</v>
      </c>
      <c r="AT1531">
        <f ca="1">+IF(COUNTIFS(AT$4:AT1530,1,$Q$4:$Q1530,$Q1531)=1,0,IF(AB1531*AK1531&lt;$AO$1,1,0))</f>
        <v>0</v>
      </c>
      <c r="AU1531">
        <f t="shared" ca="1" si="543"/>
        <v>0</v>
      </c>
      <c r="AW1531">
        <f ca="1">1*(COUNTIFS($Q$4:$Q1530,Q1531,AU$4:AU1530,1)&gt;0)</f>
        <v>1</v>
      </c>
      <c r="AX1531" t="str">
        <f t="shared" ca="1" si="553"/>
        <v/>
      </c>
    </row>
    <row r="1532" spans="2:50" x14ac:dyDescent="0.35">
      <c r="B1532">
        <f t="shared" si="544"/>
        <v>1529</v>
      </c>
      <c r="C1532" s="5">
        <f>AVERAGEIFS(TimeSeries!1530:1530,TimeSeries!$1:$1,"&lt;="&amp;C$3,TimeSeries!$1:$1,"&gt;="&amp;C$2)</f>
        <v>115.4</v>
      </c>
      <c r="D1532" s="5">
        <f>AVERAGEIFS(TimeSeries!1530:1530,TimeSeries!$1:$1,"&lt;="&amp;D$3,TimeSeries!$1:$1,"&gt;="&amp;D$2)</f>
        <v>119.9</v>
      </c>
      <c r="E1532" s="5">
        <f>AVERAGEIFS(TimeSeries!1530:1530,TimeSeries!$1:$1,"&lt;="&amp;E$3,TimeSeries!$1:$1,"&gt;="&amp;E$2)</f>
        <v>122</v>
      </c>
      <c r="F1532" s="5">
        <f>AVERAGEIFS(TimeSeries!1530:1530,TimeSeries!$1:$1,"&lt;="&amp;F$3,TimeSeries!$1:$1,"&gt;="&amp;F$2)</f>
        <v>122</v>
      </c>
      <c r="G1532" s="5">
        <f>AVERAGEIFS(TimeSeries!1530:1530,TimeSeries!$1:$1,"&lt;="&amp;G$3,TimeSeries!$1:$1,"&gt;="&amp;G$2)</f>
        <v>119.2</v>
      </c>
      <c r="H1532" s="5">
        <f>AVERAGEIFS(TimeSeries!1530:1530,TimeSeries!$1:$1,"&lt;="&amp;H$3,TimeSeries!$1:$1,"&gt;="&amp;H$2)</f>
        <v>111.7</v>
      </c>
      <c r="I1532" s="5">
        <f>AVERAGEIFS(TimeSeries!1530:1530,TimeSeries!$1:$1,"&lt;="&amp;I$3,TimeSeries!$1:$1,"&gt;="&amp;I$2)</f>
        <v>108.85</v>
      </c>
      <c r="J1532" s="5">
        <f>AVERAGEIFS(TimeSeries!1530:1530,TimeSeries!$1:$1,"&lt;="&amp;J$3,TimeSeries!$1:$1,"&gt;="&amp;J$2)</f>
        <v>111.7</v>
      </c>
      <c r="K1532" s="5">
        <f>+TimeSeries!I1530</f>
        <v>116.36250000000001</v>
      </c>
      <c r="M1532">
        <f t="shared" si="562"/>
        <v>117.40312499999999</v>
      </c>
      <c r="N1532">
        <f t="shared" si="563"/>
        <v>125.1375</v>
      </c>
      <c r="O1532">
        <f t="shared" si="542"/>
        <v>0</v>
      </c>
      <c r="P1532">
        <f t="shared" si="564"/>
        <v>0</v>
      </c>
      <c r="Q1532">
        <f>+INDEX(TimeSeries!$A:$ZZ,'TimeSeries - Formatted'!$B1532+1,'TimeSeries - Formatted'!K$1)</f>
        <v>55</v>
      </c>
      <c r="R1532">
        <f>SUM(O$4:O1532)</f>
        <v>74</v>
      </c>
      <c r="S1532">
        <f>SUM(P$4:P1532)</f>
        <v>75</v>
      </c>
      <c r="U1532" s="1">
        <f t="shared" si="554"/>
        <v>-0.17776986106163151</v>
      </c>
      <c r="V1532" s="1">
        <f t="shared" si="555"/>
        <v>-0.1693799792171804</v>
      </c>
      <c r="W1532" s="1">
        <f t="shared" si="556"/>
        <v>-0.16695117787640823</v>
      </c>
      <c r="X1532" s="1">
        <f t="shared" si="557"/>
        <v>-0.16695117787640823</v>
      </c>
      <c r="Y1532" s="1">
        <f t="shared" si="558"/>
        <v>-0.14613180515759305</v>
      </c>
      <c r="Z1532" s="1">
        <f t="shared" si="559"/>
        <v>-0.17625368731563418</v>
      </c>
      <c r="AA1532" s="1">
        <f t="shared" si="560"/>
        <v>-0.18433870363431992</v>
      </c>
      <c r="AB1532" s="1">
        <f t="shared" si="561"/>
        <v>-0.15951843491346884</v>
      </c>
      <c r="AD1532" s="2">
        <f t="shared" ca="1" si="545"/>
        <v>1</v>
      </c>
      <c r="AE1532" s="2">
        <f t="shared" ca="1" si="546"/>
        <v>1</v>
      </c>
      <c r="AF1532" s="2">
        <f t="shared" ca="1" si="547"/>
        <v>1</v>
      </c>
      <c r="AG1532" s="2">
        <f t="shared" ca="1" si="548"/>
        <v>1</v>
      </c>
      <c r="AH1532" s="2">
        <f t="shared" ca="1" si="549"/>
        <v>1</v>
      </c>
      <c r="AI1532" s="2">
        <f t="shared" ca="1" si="550"/>
        <v>1</v>
      </c>
      <c r="AJ1532" s="2">
        <f t="shared" ca="1" si="551"/>
        <v>1</v>
      </c>
      <c r="AK1532" s="2">
        <f t="shared" ca="1" si="552"/>
        <v>1</v>
      </c>
      <c r="AM1532">
        <f ca="1">+IF(COUNTIFS(AM$4:AM1531,1,$Q$4:$Q1531,$Q1532)=1,0,IF(U1532*AD1532&lt;$AO$1,1,0))</f>
        <v>0</v>
      </c>
      <c r="AN1532">
        <f ca="1">+IF(COUNTIFS(AN$4:AN1531,1,$Q$4:$Q1531,$Q1532)=1,0,IF(V1532*AE1532&lt;$AO$1,1,0))</f>
        <v>0</v>
      </c>
      <c r="AO1532">
        <f ca="1">+IF(COUNTIFS(AO$4:AO1531,1,$Q$4:$Q1531,$Q1532)=1,0,IF(W1532*AF1532&lt;$AO$1,1,0))</f>
        <v>0</v>
      </c>
      <c r="AP1532">
        <f ca="1">+IF(COUNTIFS(AP$4:AP1531,1,$Q$4:$Q1531,$Q1532)=1,0,IF(X1532*AG1532&lt;$AO$1,1,0))</f>
        <v>0</v>
      </c>
      <c r="AQ1532">
        <f ca="1">+IF(COUNTIFS(AQ$4:AQ1531,1,$Q$4:$Q1531,$Q1532)=1,0,IF(Y1532*AH1532&lt;$AO$1,1,0))</f>
        <v>0</v>
      </c>
      <c r="AR1532">
        <f ca="1">+IF(COUNTIFS(AR$4:AR1531,1,$Q$4:$Q1531,$Q1532)=1,0,IF(Z1532*AI1532&lt;$AO$1,1,0))</f>
        <v>0</v>
      </c>
      <c r="AS1532">
        <f ca="1">+IF(COUNTIFS(AS$4:AS1531,1,$Q$4:$Q1531,$Q1532)=1,0,IF(AA1532*AJ1532&lt;$AO$1,1,0))</f>
        <v>0</v>
      </c>
      <c r="AT1532">
        <f ca="1">+IF(COUNTIFS(AT$4:AT1531,1,$Q$4:$Q1531,$Q1532)=1,0,IF(AB1532*AK1532&lt;$AO$1,1,0))</f>
        <v>0</v>
      </c>
      <c r="AU1532">
        <f t="shared" ca="1" si="543"/>
        <v>0</v>
      </c>
      <c r="AW1532">
        <f ca="1">1*(COUNTIFS($Q$4:$Q1531,Q1532,AU$4:AU1531,1)&gt;0)</f>
        <v>1</v>
      </c>
      <c r="AX1532" t="str">
        <f t="shared" ca="1" si="553"/>
        <v/>
      </c>
    </row>
    <row r="1533" spans="2:50" x14ac:dyDescent="0.35">
      <c r="B1533">
        <f t="shared" si="544"/>
        <v>1530</v>
      </c>
      <c r="C1533" s="5">
        <f>AVERAGEIFS(TimeSeries!1531:1531,TimeSeries!$1:$1,"&lt;="&amp;C$3,TimeSeries!$1:$1,"&gt;="&amp;C$2)</f>
        <v>116.6</v>
      </c>
      <c r="D1533" s="5">
        <f>AVERAGEIFS(TimeSeries!1531:1531,TimeSeries!$1:$1,"&lt;="&amp;D$3,TimeSeries!$1:$1,"&gt;="&amp;D$2)</f>
        <v>121.6</v>
      </c>
      <c r="E1533" s="5">
        <f>AVERAGEIFS(TimeSeries!1531:1531,TimeSeries!$1:$1,"&lt;="&amp;E$3,TimeSeries!$1:$1,"&gt;="&amp;E$2)</f>
        <v>123.75</v>
      </c>
      <c r="F1533" s="5">
        <f>AVERAGEIFS(TimeSeries!1531:1531,TimeSeries!$1:$1,"&lt;="&amp;F$3,TimeSeries!$1:$1,"&gt;="&amp;F$2)</f>
        <v>123.25</v>
      </c>
      <c r="G1533" s="5">
        <f>AVERAGEIFS(TimeSeries!1531:1531,TimeSeries!$1:$1,"&lt;="&amp;G$3,TimeSeries!$1:$1,"&gt;="&amp;G$2)</f>
        <v>119.7</v>
      </c>
      <c r="H1533" s="5">
        <f>AVERAGEIFS(TimeSeries!1531:1531,TimeSeries!$1:$1,"&lt;="&amp;H$3,TimeSeries!$1:$1,"&gt;="&amp;H$2)</f>
        <v>112.2</v>
      </c>
      <c r="I1533" s="5">
        <f>AVERAGEIFS(TimeSeries!1531:1531,TimeSeries!$1:$1,"&lt;="&amp;I$3,TimeSeries!$1:$1,"&gt;="&amp;I$2)</f>
        <v>109.35</v>
      </c>
      <c r="J1533" s="5">
        <f>AVERAGEIFS(TimeSeries!1531:1531,TimeSeries!$1:$1,"&lt;="&amp;J$3,TimeSeries!$1:$1,"&gt;="&amp;J$2)</f>
        <v>111.7</v>
      </c>
      <c r="K1533" s="5">
        <f>+TimeSeries!I1531</f>
        <v>117.35</v>
      </c>
      <c r="M1533">
        <f t="shared" si="562"/>
        <v>117.41249999999999</v>
      </c>
      <c r="N1533">
        <f t="shared" si="563"/>
        <v>125.1375</v>
      </c>
      <c r="O1533">
        <f t="shared" si="542"/>
        <v>0</v>
      </c>
      <c r="P1533">
        <f t="shared" si="564"/>
        <v>0</v>
      </c>
      <c r="Q1533">
        <f>+INDEX(TimeSeries!$A:$ZZ,'TimeSeries - Formatted'!$B1533+1,'TimeSeries - Formatted'!K$1)</f>
        <v>55</v>
      </c>
      <c r="R1533">
        <f>SUM(O$4:O1533)</f>
        <v>74</v>
      </c>
      <c r="S1533">
        <f>SUM(P$4:P1533)</f>
        <v>75</v>
      </c>
      <c r="U1533" s="1">
        <f t="shared" si="554"/>
        <v>-0.16921980762379762</v>
      </c>
      <c r="V1533" s="1">
        <f t="shared" si="555"/>
        <v>-0.15760304814686521</v>
      </c>
      <c r="W1533" s="1">
        <f t="shared" si="556"/>
        <v>-0.15500170706725835</v>
      </c>
      <c r="X1533" s="1">
        <f t="shared" si="557"/>
        <v>-0.15841584158415833</v>
      </c>
      <c r="Y1533" s="1">
        <f t="shared" si="558"/>
        <v>-0.14255014326647564</v>
      </c>
      <c r="Z1533" s="1">
        <f t="shared" si="559"/>
        <v>-0.17256637168141586</v>
      </c>
      <c r="AA1533" s="1">
        <f t="shared" si="560"/>
        <v>-0.18059198201573623</v>
      </c>
      <c r="AB1533" s="1">
        <f t="shared" si="561"/>
        <v>-0.15951843491346884</v>
      </c>
      <c r="AD1533" s="2">
        <f t="shared" ca="1" si="545"/>
        <v>1</v>
      </c>
      <c r="AE1533" s="2">
        <f t="shared" ca="1" si="546"/>
        <v>1</v>
      </c>
      <c r="AF1533" s="2">
        <f t="shared" ca="1" si="547"/>
        <v>1</v>
      </c>
      <c r="AG1533" s="2">
        <f t="shared" ca="1" si="548"/>
        <v>1</v>
      </c>
      <c r="AH1533" s="2">
        <f t="shared" ca="1" si="549"/>
        <v>1</v>
      </c>
      <c r="AI1533" s="2">
        <f t="shared" ca="1" si="550"/>
        <v>1</v>
      </c>
      <c r="AJ1533" s="2">
        <f t="shared" ca="1" si="551"/>
        <v>1</v>
      </c>
      <c r="AK1533" s="2">
        <f t="shared" ca="1" si="552"/>
        <v>1</v>
      </c>
      <c r="AM1533">
        <f ca="1">+IF(COUNTIFS(AM$4:AM1532,1,$Q$4:$Q1532,$Q1533)=1,0,IF(U1533*AD1533&lt;$AO$1,1,0))</f>
        <v>0</v>
      </c>
      <c r="AN1533">
        <f ca="1">+IF(COUNTIFS(AN$4:AN1532,1,$Q$4:$Q1532,$Q1533)=1,0,IF(V1533*AE1533&lt;$AO$1,1,0))</f>
        <v>0</v>
      </c>
      <c r="AO1533">
        <f ca="1">+IF(COUNTIFS(AO$4:AO1532,1,$Q$4:$Q1532,$Q1533)=1,0,IF(W1533*AF1533&lt;$AO$1,1,0))</f>
        <v>0</v>
      </c>
      <c r="AP1533">
        <f ca="1">+IF(COUNTIFS(AP$4:AP1532,1,$Q$4:$Q1532,$Q1533)=1,0,IF(X1533*AG1533&lt;$AO$1,1,0))</f>
        <v>0</v>
      </c>
      <c r="AQ1533">
        <f ca="1">+IF(COUNTIFS(AQ$4:AQ1532,1,$Q$4:$Q1532,$Q1533)=1,0,IF(Y1533*AH1533&lt;$AO$1,1,0))</f>
        <v>0</v>
      </c>
      <c r="AR1533">
        <f ca="1">+IF(COUNTIFS(AR$4:AR1532,1,$Q$4:$Q1532,$Q1533)=1,0,IF(Z1533*AI1533&lt;$AO$1,1,0))</f>
        <v>0</v>
      </c>
      <c r="AS1533">
        <f ca="1">+IF(COUNTIFS(AS$4:AS1532,1,$Q$4:$Q1532,$Q1533)=1,0,IF(AA1533*AJ1533&lt;$AO$1,1,0))</f>
        <v>0</v>
      </c>
      <c r="AT1533">
        <f ca="1">+IF(COUNTIFS(AT$4:AT1532,1,$Q$4:$Q1532,$Q1533)=1,0,IF(AB1533*AK1533&lt;$AO$1,1,0))</f>
        <v>0</v>
      </c>
      <c r="AU1533">
        <f t="shared" ca="1" si="543"/>
        <v>0</v>
      </c>
      <c r="AW1533">
        <f ca="1">1*(COUNTIFS($Q$4:$Q1532,Q1533,AU$4:AU1532,1)&gt;0)</f>
        <v>1</v>
      </c>
      <c r="AX1533" t="str">
        <f t="shared" ca="1" si="553"/>
        <v/>
      </c>
    </row>
    <row r="1534" spans="2:50" x14ac:dyDescent="0.35">
      <c r="B1534">
        <f t="shared" si="544"/>
        <v>1531</v>
      </c>
      <c r="C1534" s="5">
        <f>AVERAGEIFS(TimeSeries!1532:1532,TimeSeries!$1:$1,"&lt;="&amp;C$3,TimeSeries!$1:$1,"&gt;="&amp;C$2)</f>
        <v>119</v>
      </c>
      <c r="D1534" s="5">
        <f>AVERAGEIFS(TimeSeries!1532:1532,TimeSeries!$1:$1,"&lt;="&amp;D$3,TimeSeries!$1:$1,"&gt;="&amp;D$2)</f>
        <v>124</v>
      </c>
      <c r="E1534" s="5">
        <f>AVERAGEIFS(TimeSeries!1532:1532,TimeSeries!$1:$1,"&lt;="&amp;E$3,TimeSeries!$1:$1,"&gt;="&amp;E$2)</f>
        <v>125.45</v>
      </c>
      <c r="F1534" s="5">
        <f>AVERAGEIFS(TimeSeries!1532:1532,TimeSeries!$1:$1,"&lt;="&amp;F$3,TimeSeries!$1:$1,"&gt;="&amp;F$2)</f>
        <v>126.95</v>
      </c>
      <c r="G1534" s="5">
        <f>AVERAGEIFS(TimeSeries!1532:1532,TimeSeries!$1:$1,"&lt;="&amp;G$3,TimeSeries!$1:$1,"&gt;="&amp;G$2)</f>
        <v>122.7</v>
      </c>
      <c r="H1534" s="5">
        <f>AVERAGEIFS(TimeSeries!1532:1532,TimeSeries!$1:$1,"&lt;="&amp;H$3,TimeSeries!$1:$1,"&gt;="&amp;H$2)</f>
        <v>112.7</v>
      </c>
      <c r="I1534" s="5">
        <f>AVERAGEIFS(TimeSeries!1532:1532,TimeSeries!$1:$1,"&lt;="&amp;I$3,TimeSeries!$1:$1,"&gt;="&amp;I$2)</f>
        <v>108.45</v>
      </c>
      <c r="J1534" s="5">
        <f>AVERAGEIFS(TimeSeries!1532:1532,TimeSeries!$1:$1,"&lt;="&amp;J$3,TimeSeries!$1:$1,"&gt;="&amp;J$2)</f>
        <v>108.9</v>
      </c>
      <c r="K1534" s="5">
        <f>+TimeSeries!I1532</f>
        <v>118.9</v>
      </c>
      <c r="M1534">
        <f t="shared" si="562"/>
        <v>117.41249999999999</v>
      </c>
      <c r="N1534">
        <f t="shared" si="563"/>
        <v>125.1375</v>
      </c>
      <c r="O1534">
        <f t="shared" si="542"/>
        <v>1</v>
      </c>
      <c r="P1534">
        <f t="shared" si="564"/>
        <v>0</v>
      </c>
      <c r="Q1534">
        <f>+INDEX(TimeSeries!$A:$ZZ,'TimeSeries - Formatted'!$B1534+1,'TimeSeries - Formatted'!K$1)</f>
        <v>55</v>
      </c>
      <c r="R1534">
        <f>SUM(O$4:O1534)</f>
        <v>75</v>
      </c>
      <c r="S1534">
        <f>SUM(P$4:P1534)</f>
        <v>75</v>
      </c>
      <c r="U1534" s="1">
        <f t="shared" si="554"/>
        <v>-0.15211970074812964</v>
      </c>
      <c r="V1534" s="1">
        <f t="shared" si="555"/>
        <v>-0.14097679251818496</v>
      </c>
      <c r="W1534" s="1">
        <f t="shared" si="556"/>
        <v>-0.14339364970979851</v>
      </c>
      <c r="X1534" s="1">
        <f t="shared" si="557"/>
        <v>-0.13315124615909857</v>
      </c>
      <c r="Y1534" s="1">
        <f t="shared" si="558"/>
        <v>-0.1210601719197707</v>
      </c>
      <c r="Z1534" s="1">
        <f t="shared" si="559"/>
        <v>-0.16887905604719755</v>
      </c>
      <c r="AA1534" s="1">
        <f t="shared" si="560"/>
        <v>-0.18733608092918685</v>
      </c>
      <c r="AB1534" s="1">
        <f t="shared" si="561"/>
        <v>-0.18058690744920991</v>
      </c>
      <c r="AD1534" s="2">
        <f t="shared" ca="1" si="545"/>
        <v>1</v>
      </c>
      <c r="AE1534" s="2">
        <f t="shared" ca="1" si="546"/>
        <v>1</v>
      </c>
      <c r="AF1534" s="2">
        <f t="shared" ca="1" si="547"/>
        <v>1</v>
      </c>
      <c r="AG1534" s="2">
        <f t="shared" ca="1" si="548"/>
        <v>1</v>
      </c>
      <c r="AH1534" s="2">
        <f t="shared" ca="1" si="549"/>
        <v>1</v>
      </c>
      <c r="AI1534" s="2">
        <f t="shared" ca="1" si="550"/>
        <v>1</v>
      </c>
      <c r="AJ1534" s="2">
        <f t="shared" ca="1" si="551"/>
        <v>1</v>
      </c>
      <c r="AK1534" s="2">
        <f t="shared" ca="1" si="552"/>
        <v>1</v>
      </c>
      <c r="AM1534">
        <f ca="1">+IF(COUNTIFS(AM$4:AM1533,1,$Q$4:$Q1533,$Q1534)=1,0,IF(U1534*AD1534&lt;$AO$1,1,0))</f>
        <v>0</v>
      </c>
      <c r="AN1534">
        <f ca="1">+IF(COUNTIFS(AN$4:AN1533,1,$Q$4:$Q1533,$Q1534)=1,0,IF(V1534*AE1534&lt;$AO$1,1,0))</f>
        <v>0</v>
      </c>
      <c r="AO1534">
        <f ca="1">+IF(COUNTIFS(AO$4:AO1533,1,$Q$4:$Q1533,$Q1534)=1,0,IF(W1534*AF1534&lt;$AO$1,1,0))</f>
        <v>0</v>
      </c>
      <c r="AP1534">
        <f ca="1">+IF(COUNTIFS(AP$4:AP1533,1,$Q$4:$Q1533,$Q1534)=1,0,IF(X1534*AG1534&lt;$AO$1,1,0))</f>
        <v>0</v>
      </c>
      <c r="AQ1534">
        <f ca="1">+IF(COUNTIFS(AQ$4:AQ1533,1,$Q$4:$Q1533,$Q1534)=1,0,IF(Y1534*AH1534&lt;$AO$1,1,0))</f>
        <v>0</v>
      </c>
      <c r="AR1534">
        <f ca="1">+IF(COUNTIFS(AR$4:AR1533,1,$Q$4:$Q1533,$Q1534)=1,0,IF(Z1534*AI1534&lt;$AO$1,1,0))</f>
        <v>0</v>
      </c>
      <c r="AS1534">
        <f ca="1">+IF(COUNTIFS(AS$4:AS1533,1,$Q$4:$Q1533,$Q1534)=1,0,IF(AA1534*AJ1534&lt;$AO$1,1,0))</f>
        <v>0</v>
      </c>
      <c r="AT1534">
        <f ca="1">+IF(COUNTIFS(AT$4:AT1533,1,$Q$4:$Q1533,$Q1534)=1,0,IF(AB1534*AK1534&lt;$AO$1,1,0))</f>
        <v>0</v>
      </c>
      <c r="AU1534">
        <f t="shared" ca="1" si="543"/>
        <v>0</v>
      </c>
      <c r="AW1534">
        <f ca="1">1*(COUNTIFS($Q$4:$Q1533,Q1534,AU$4:AU1533,1)&gt;0)</f>
        <v>1</v>
      </c>
      <c r="AX1534" t="str">
        <f t="shared" ca="1" si="553"/>
        <v/>
      </c>
    </row>
    <row r="1535" spans="2:50" x14ac:dyDescent="0.35">
      <c r="B1535">
        <f t="shared" si="544"/>
        <v>1532</v>
      </c>
      <c r="C1535" s="5">
        <f>AVERAGEIFS(TimeSeries!1533:1533,TimeSeries!$1:$1,"&lt;="&amp;C$3,TimeSeries!$1:$1,"&gt;="&amp;C$2)</f>
        <v>121.45</v>
      </c>
      <c r="D1535" s="5">
        <f>AVERAGEIFS(TimeSeries!1533:1533,TimeSeries!$1:$1,"&lt;="&amp;D$3,TimeSeries!$1:$1,"&gt;="&amp;D$2)</f>
        <v>126.45</v>
      </c>
      <c r="E1535" s="5">
        <f>AVERAGEIFS(TimeSeries!1533:1533,TimeSeries!$1:$1,"&lt;="&amp;E$3,TimeSeries!$1:$1,"&gt;="&amp;E$2)</f>
        <v>127.15</v>
      </c>
      <c r="F1535" s="5">
        <f>AVERAGEIFS(TimeSeries!1533:1533,TimeSeries!$1:$1,"&lt;="&amp;F$3,TimeSeries!$1:$1,"&gt;="&amp;F$2)</f>
        <v>127.15</v>
      </c>
      <c r="G1535" s="5">
        <f>AVERAGEIFS(TimeSeries!1533:1533,TimeSeries!$1:$1,"&lt;="&amp;G$3,TimeSeries!$1:$1,"&gt;="&amp;G$2)</f>
        <v>122.2</v>
      </c>
      <c r="H1535" s="5">
        <f>AVERAGEIFS(TimeSeries!1533:1533,TimeSeries!$1:$1,"&lt;="&amp;H$3,TimeSeries!$1:$1,"&gt;="&amp;H$2)</f>
        <v>113.7</v>
      </c>
      <c r="I1535" s="5">
        <f>AVERAGEIFS(TimeSeries!1533:1533,TimeSeries!$1:$1,"&lt;="&amp;I$3,TimeSeries!$1:$1,"&gt;="&amp;I$2)</f>
        <v>110.85</v>
      </c>
      <c r="J1535" s="5">
        <f>AVERAGEIFS(TimeSeries!1533:1533,TimeSeries!$1:$1,"&lt;="&amp;J$3,TimeSeries!$1:$1,"&gt;="&amp;J$2)</f>
        <v>111.7</v>
      </c>
      <c r="K1535" s="5">
        <f>+TimeSeries!I1533</f>
        <v>120.41250000000001</v>
      </c>
      <c r="M1535">
        <f t="shared" si="562"/>
        <v>117.41249999999999</v>
      </c>
      <c r="N1535">
        <f t="shared" si="563"/>
        <v>125.1375</v>
      </c>
      <c r="O1535">
        <f t="shared" si="542"/>
        <v>0</v>
      </c>
      <c r="P1535">
        <f t="shared" si="564"/>
        <v>0</v>
      </c>
      <c r="Q1535">
        <f>+INDEX(TimeSeries!$A:$ZZ,'TimeSeries - Formatted'!$B1535+1,'TimeSeries - Formatted'!K$1)</f>
        <v>55</v>
      </c>
      <c r="R1535">
        <f>SUM(O$4:O1535)</f>
        <v>75</v>
      </c>
      <c r="S1535">
        <f>SUM(P$4:P1535)</f>
        <v>75</v>
      </c>
      <c r="U1535" s="1">
        <f t="shared" si="554"/>
        <v>-0.1218365871294288</v>
      </c>
      <c r="V1535" s="1">
        <f t="shared" si="555"/>
        <v>-6.8851251840942651E-2</v>
      </c>
      <c r="W1535" s="1">
        <f t="shared" si="556"/>
        <v>-7.325072886297368E-2</v>
      </c>
      <c r="X1535" s="1">
        <f t="shared" si="557"/>
        <v>-0.10268172194777692</v>
      </c>
      <c r="Y1535" s="1">
        <f t="shared" si="558"/>
        <v>-0.12464183381088823</v>
      </c>
      <c r="Z1535" s="1">
        <f t="shared" si="559"/>
        <v>-0.16150442477876104</v>
      </c>
      <c r="AA1535" s="1">
        <f t="shared" si="560"/>
        <v>-0.16935181715998493</v>
      </c>
      <c r="AB1535" s="1">
        <f t="shared" si="561"/>
        <v>-0.15951843491346884</v>
      </c>
      <c r="AD1535" s="2">
        <f t="shared" ca="1" si="545"/>
        <v>1</v>
      </c>
      <c r="AE1535" s="2">
        <f t="shared" ca="1" si="546"/>
        <v>1</v>
      </c>
      <c r="AF1535" s="2">
        <f t="shared" ca="1" si="547"/>
        <v>1</v>
      </c>
      <c r="AG1535" s="2">
        <f t="shared" ca="1" si="548"/>
        <v>1</v>
      </c>
      <c r="AH1535" s="2">
        <f t="shared" ca="1" si="549"/>
        <v>1</v>
      </c>
      <c r="AI1535" s="2">
        <f t="shared" ca="1" si="550"/>
        <v>1</v>
      </c>
      <c r="AJ1535" s="2">
        <f t="shared" ca="1" si="551"/>
        <v>1</v>
      </c>
      <c r="AK1535" s="2">
        <f t="shared" ca="1" si="552"/>
        <v>1</v>
      </c>
      <c r="AM1535">
        <f ca="1">+IF(COUNTIFS(AM$4:AM1534,1,$Q$4:$Q1534,$Q1535)=1,0,IF(U1535*AD1535&lt;$AO$1,1,0))</f>
        <v>0</v>
      </c>
      <c r="AN1535">
        <f ca="1">+IF(COUNTIFS(AN$4:AN1534,1,$Q$4:$Q1534,$Q1535)=1,0,IF(V1535*AE1535&lt;$AO$1,1,0))</f>
        <v>0</v>
      </c>
      <c r="AO1535">
        <f ca="1">+IF(COUNTIFS(AO$4:AO1534,1,$Q$4:$Q1534,$Q1535)=1,0,IF(W1535*AF1535&lt;$AO$1,1,0))</f>
        <v>0</v>
      </c>
      <c r="AP1535">
        <f ca="1">+IF(COUNTIFS(AP$4:AP1534,1,$Q$4:$Q1534,$Q1535)=1,0,IF(X1535*AG1535&lt;$AO$1,1,0))</f>
        <v>0</v>
      </c>
      <c r="AQ1535">
        <f ca="1">+IF(COUNTIFS(AQ$4:AQ1534,1,$Q$4:$Q1534,$Q1535)=1,0,IF(Y1535*AH1535&lt;$AO$1,1,0))</f>
        <v>0</v>
      </c>
      <c r="AR1535">
        <f ca="1">+IF(COUNTIFS(AR$4:AR1534,1,$Q$4:$Q1534,$Q1535)=1,0,IF(Z1535*AI1535&lt;$AO$1,1,0))</f>
        <v>0</v>
      </c>
      <c r="AS1535">
        <f ca="1">+IF(COUNTIFS(AS$4:AS1534,1,$Q$4:$Q1534,$Q1535)=1,0,IF(AA1535*AJ1535&lt;$AO$1,1,0))</f>
        <v>0</v>
      </c>
      <c r="AT1535">
        <f ca="1">+IF(COUNTIFS(AT$4:AT1534,1,$Q$4:$Q1534,$Q1535)=1,0,IF(AB1535*AK1535&lt;$AO$1,1,0))</f>
        <v>0</v>
      </c>
      <c r="AU1535">
        <f t="shared" ca="1" si="543"/>
        <v>0</v>
      </c>
      <c r="AW1535">
        <f ca="1">1*(COUNTIFS($Q$4:$Q1534,Q1535,AU$4:AU1534,1)&gt;0)</f>
        <v>1</v>
      </c>
      <c r="AX1535" t="str">
        <f t="shared" ca="1" si="553"/>
        <v/>
      </c>
    </row>
    <row r="1536" spans="2:50" x14ac:dyDescent="0.35">
      <c r="B1536">
        <f t="shared" si="544"/>
        <v>1533</v>
      </c>
      <c r="C1536" s="5">
        <f>AVERAGEIFS(TimeSeries!1534:1534,TimeSeries!$1:$1,"&lt;="&amp;C$3,TimeSeries!$1:$1,"&gt;="&amp;C$2)</f>
        <v>124.85</v>
      </c>
      <c r="D1536" s="5">
        <f>AVERAGEIFS(TimeSeries!1534:1534,TimeSeries!$1:$1,"&lt;="&amp;D$3,TimeSeries!$1:$1,"&gt;="&amp;D$2)</f>
        <v>129.35</v>
      </c>
      <c r="E1536" s="5">
        <f>AVERAGEIFS(TimeSeries!1534:1534,TimeSeries!$1:$1,"&lt;="&amp;E$3,TimeSeries!$1:$1,"&gt;="&amp;E$2)</f>
        <v>130.05000000000001</v>
      </c>
      <c r="F1536" s="5">
        <f>AVERAGEIFS(TimeSeries!1534:1534,TimeSeries!$1:$1,"&lt;="&amp;F$3,TimeSeries!$1:$1,"&gt;="&amp;F$2)</f>
        <v>132.05000000000001</v>
      </c>
      <c r="G1536" s="5">
        <f>AVERAGEIFS(TimeSeries!1534:1534,TimeSeries!$1:$1,"&lt;="&amp;G$3,TimeSeries!$1:$1,"&gt;="&amp;G$2)</f>
        <v>128.5</v>
      </c>
      <c r="H1536" s="5">
        <f>AVERAGEIFS(TimeSeries!1534:1534,TimeSeries!$1:$1,"&lt;="&amp;H$3,TimeSeries!$1:$1,"&gt;="&amp;H$2)</f>
        <v>117.5</v>
      </c>
      <c r="I1536" s="5">
        <f>AVERAGEIFS(TimeSeries!1534:1534,TimeSeries!$1:$1,"&lt;="&amp;I$3,TimeSeries!$1:$1,"&gt;="&amp;I$2)</f>
        <v>114.7</v>
      </c>
      <c r="J1536" s="5">
        <f>AVERAGEIFS(TimeSeries!1534:1534,TimeSeries!$1:$1,"&lt;="&amp;J$3,TimeSeries!$1:$1,"&gt;="&amp;J$2)</f>
        <v>117.4</v>
      </c>
      <c r="K1536" s="5">
        <f>+TimeSeries!I1534</f>
        <v>124.52500000000001</v>
      </c>
      <c r="M1536">
        <f t="shared" si="562"/>
        <v>117.41249999999999</v>
      </c>
      <c r="N1536">
        <f t="shared" si="563"/>
        <v>125.1375</v>
      </c>
      <c r="O1536">
        <f t="shared" si="542"/>
        <v>0</v>
      </c>
      <c r="P1536">
        <f t="shared" si="564"/>
        <v>0</v>
      </c>
      <c r="Q1536">
        <f>+INDEX(TimeSeries!$A:$ZZ,'TimeSeries - Formatted'!$B1536+1,'TimeSeries - Formatted'!K$1)</f>
        <v>55</v>
      </c>
      <c r="R1536">
        <f>SUM(O$4:O1536)</f>
        <v>75</v>
      </c>
      <c r="S1536">
        <f>SUM(P$4:P1536)</f>
        <v>75</v>
      </c>
      <c r="U1536" s="1">
        <f t="shared" si="554"/>
        <v>-3.3294618660472453E-2</v>
      </c>
      <c r="V1536" s="1">
        <f t="shared" si="555"/>
        <v>2.2933965994464067E-2</v>
      </c>
      <c r="W1536" s="1">
        <f t="shared" si="556"/>
        <v>2.2807707432166868E-2</v>
      </c>
      <c r="X1536" s="1">
        <f t="shared" si="557"/>
        <v>0</v>
      </c>
      <c r="Y1536" s="1">
        <f t="shared" si="558"/>
        <v>-3.7092544023978991E-2</v>
      </c>
      <c r="Z1536" s="1">
        <f t="shared" si="559"/>
        <v>-0.10612400152149093</v>
      </c>
      <c r="AA1536" s="1">
        <f t="shared" si="560"/>
        <v>-0.10355607659241894</v>
      </c>
      <c r="AB1536" s="1">
        <f t="shared" si="561"/>
        <v>-6.7513899920571885E-2</v>
      </c>
      <c r="AD1536" s="2">
        <f t="shared" ca="1" si="545"/>
        <v>1</v>
      </c>
      <c r="AE1536" s="2">
        <f t="shared" ca="1" si="546"/>
        <v>1</v>
      </c>
      <c r="AF1536" s="2">
        <f t="shared" ca="1" si="547"/>
        <v>1</v>
      </c>
      <c r="AG1536" s="2">
        <f t="shared" ca="1" si="548"/>
        <v>1</v>
      </c>
      <c r="AH1536" s="2">
        <f t="shared" ca="1" si="549"/>
        <v>1</v>
      </c>
      <c r="AI1536" s="2">
        <f t="shared" ca="1" si="550"/>
        <v>1</v>
      </c>
      <c r="AJ1536" s="2">
        <f t="shared" ca="1" si="551"/>
        <v>1</v>
      </c>
      <c r="AK1536" s="2">
        <f t="shared" ca="1" si="552"/>
        <v>1</v>
      </c>
      <c r="AM1536">
        <f ca="1">+IF(COUNTIFS(AM$4:AM1535,1,$Q$4:$Q1535,$Q1536)=1,0,IF(U1536*AD1536&lt;$AO$1,1,0))</f>
        <v>0</v>
      </c>
      <c r="AN1536">
        <f ca="1">+IF(COUNTIFS(AN$4:AN1535,1,$Q$4:$Q1535,$Q1536)=1,0,IF(V1536*AE1536&lt;$AO$1,1,0))</f>
        <v>0</v>
      </c>
      <c r="AO1536">
        <f ca="1">+IF(COUNTIFS(AO$4:AO1535,1,$Q$4:$Q1535,$Q1536)=1,0,IF(W1536*AF1536&lt;$AO$1,1,0))</f>
        <v>0</v>
      </c>
      <c r="AP1536">
        <f ca="1">+IF(COUNTIFS(AP$4:AP1535,1,$Q$4:$Q1535,$Q1536)=1,0,IF(X1536*AG1536&lt;$AO$1,1,0))</f>
        <v>0</v>
      </c>
      <c r="AQ1536">
        <f ca="1">+IF(COUNTIFS(AQ$4:AQ1535,1,$Q$4:$Q1535,$Q1536)=1,0,IF(Y1536*AH1536&lt;$AO$1,1,0))</f>
        <v>0</v>
      </c>
      <c r="AR1536">
        <f ca="1">+IF(COUNTIFS(AR$4:AR1535,1,$Q$4:$Q1535,$Q1536)=1,0,IF(Z1536*AI1536&lt;$AO$1,1,0))</f>
        <v>0</v>
      </c>
      <c r="AS1536">
        <f ca="1">+IF(COUNTIFS(AS$4:AS1535,1,$Q$4:$Q1535,$Q1536)=1,0,IF(AA1536*AJ1536&lt;$AO$1,1,0))</f>
        <v>0</v>
      </c>
      <c r="AT1536">
        <f ca="1">+IF(COUNTIFS(AT$4:AT1535,1,$Q$4:$Q1535,$Q1536)=1,0,IF(AB1536*AK1536&lt;$AO$1,1,0))</f>
        <v>0</v>
      </c>
      <c r="AU1536">
        <f t="shared" ca="1" si="543"/>
        <v>0</v>
      </c>
      <c r="AW1536">
        <f ca="1">1*(COUNTIFS($Q$4:$Q1535,Q1536,AU$4:AU1535,1)&gt;0)</f>
        <v>1</v>
      </c>
      <c r="AX1536" t="str">
        <f t="shared" ca="1" si="553"/>
        <v/>
      </c>
    </row>
    <row r="1537" spans="2:50" x14ac:dyDescent="0.35">
      <c r="B1537">
        <f t="shared" si="544"/>
        <v>1534</v>
      </c>
      <c r="C1537" s="5">
        <f>AVERAGEIFS(TimeSeries!1535:1535,TimeSeries!$1:$1,"&lt;="&amp;C$3,TimeSeries!$1:$1,"&gt;="&amp;C$2)</f>
        <v>127.75</v>
      </c>
      <c r="D1537" s="5">
        <f>AVERAGEIFS(TimeSeries!1535:1535,TimeSeries!$1:$1,"&lt;="&amp;D$3,TimeSeries!$1:$1,"&gt;="&amp;D$2)</f>
        <v>131.75</v>
      </c>
      <c r="E1537" s="5">
        <f>AVERAGEIFS(TimeSeries!1535:1535,TimeSeries!$1:$1,"&lt;="&amp;E$3,TimeSeries!$1:$1,"&gt;="&amp;E$2)</f>
        <v>132.44999999999999</v>
      </c>
      <c r="F1537" s="5">
        <f>AVERAGEIFS(TimeSeries!1535:1535,TimeSeries!$1:$1,"&lt;="&amp;F$3,TimeSeries!$1:$1,"&gt;="&amp;F$2)</f>
        <v>133.94999999999999</v>
      </c>
      <c r="G1537" s="5">
        <f>AVERAGEIFS(TimeSeries!1535:1535,TimeSeries!$1:$1,"&lt;="&amp;G$3,TimeSeries!$1:$1,"&gt;="&amp;G$2)</f>
        <v>129</v>
      </c>
      <c r="H1537" s="5">
        <f>AVERAGEIFS(TimeSeries!1535:1535,TimeSeries!$1:$1,"&lt;="&amp;H$3,TimeSeries!$1:$1,"&gt;="&amp;H$2)</f>
        <v>119</v>
      </c>
      <c r="I1537" s="5">
        <f>AVERAGEIFS(TimeSeries!1535:1535,TimeSeries!$1:$1,"&lt;="&amp;I$3,TimeSeries!$1:$1,"&gt;="&amp;I$2)</f>
        <v>116.9</v>
      </c>
      <c r="J1537" s="5">
        <f>AVERAGEIFS(TimeSeries!1535:1535,TimeSeries!$1:$1,"&lt;="&amp;J$3,TimeSeries!$1:$1,"&gt;="&amp;J$2)</f>
        <v>118.8</v>
      </c>
      <c r="K1537" s="5">
        <f>+TimeSeries!I1535</f>
        <v>126.52500000000001</v>
      </c>
      <c r="M1537">
        <f t="shared" si="562"/>
        <v>117.41249999999999</v>
      </c>
      <c r="N1537">
        <f t="shared" si="563"/>
        <v>125.89375</v>
      </c>
      <c r="O1537">
        <f t="shared" si="542"/>
        <v>0</v>
      </c>
      <c r="P1537">
        <f t="shared" si="564"/>
        <v>1</v>
      </c>
      <c r="Q1537">
        <f>+INDEX(TimeSeries!$A:$ZZ,'TimeSeries - Formatted'!$B1537+1,'TimeSeries - Formatted'!K$1)</f>
        <v>55</v>
      </c>
      <c r="R1537">
        <f>SUM(O$4:O1537)</f>
        <v>75</v>
      </c>
      <c r="S1537">
        <f>SUM(P$4:P1537)</f>
        <v>76</v>
      </c>
      <c r="U1537" s="1">
        <f t="shared" si="554"/>
        <v>2.3227873448137704E-2</v>
      </c>
      <c r="V1537" s="1">
        <f t="shared" si="555"/>
        <v>1.8554310011596575E-2</v>
      </c>
      <c r="W1537" s="1">
        <f t="shared" si="556"/>
        <v>1.8454440599769084E-2</v>
      </c>
      <c r="X1537" s="1">
        <f t="shared" si="557"/>
        <v>1.4388489208633004E-2</v>
      </c>
      <c r="Y1537" s="1">
        <f t="shared" si="558"/>
        <v>3.8910505836575737E-3</v>
      </c>
      <c r="Z1537" s="1">
        <f t="shared" si="559"/>
        <v>-2.6584867075664653E-2</v>
      </c>
      <c r="AA1537" s="1">
        <f t="shared" si="560"/>
        <v>-2.6644462947543635E-2</v>
      </c>
      <c r="AB1537" s="1">
        <f t="shared" si="561"/>
        <v>-1.1647254575707255E-2</v>
      </c>
      <c r="AD1537" s="2">
        <f t="shared" ca="1" si="545"/>
        <v>1</v>
      </c>
      <c r="AE1537" s="2">
        <f t="shared" ca="1" si="546"/>
        <v>1</v>
      </c>
      <c r="AF1537" s="2">
        <f t="shared" ca="1" si="547"/>
        <v>1</v>
      </c>
      <c r="AG1537" s="2">
        <f t="shared" ca="1" si="548"/>
        <v>1</v>
      </c>
      <c r="AH1537" s="2">
        <f t="shared" ca="1" si="549"/>
        <v>1</v>
      </c>
      <c r="AI1537" s="2">
        <f t="shared" ca="1" si="550"/>
        <v>1</v>
      </c>
      <c r="AJ1537" s="2">
        <f t="shared" ca="1" si="551"/>
        <v>1</v>
      </c>
      <c r="AK1537" s="2">
        <f t="shared" ca="1" si="552"/>
        <v>1</v>
      </c>
      <c r="AM1537">
        <f ca="1">+IF(COUNTIFS(AM$4:AM1536,1,$Q$4:$Q1536,$Q1537)=1,0,IF(U1537*AD1537&lt;$AO$1,1,0))</f>
        <v>0</v>
      </c>
      <c r="AN1537">
        <f ca="1">+IF(COUNTIFS(AN$4:AN1536,1,$Q$4:$Q1536,$Q1537)=1,0,IF(V1537*AE1537&lt;$AO$1,1,0))</f>
        <v>0</v>
      </c>
      <c r="AO1537">
        <f ca="1">+IF(COUNTIFS(AO$4:AO1536,1,$Q$4:$Q1536,$Q1537)=1,0,IF(W1537*AF1537&lt;$AO$1,1,0))</f>
        <v>0</v>
      </c>
      <c r="AP1537">
        <f ca="1">+IF(COUNTIFS(AP$4:AP1536,1,$Q$4:$Q1536,$Q1537)=1,0,IF(X1537*AG1537&lt;$AO$1,1,0))</f>
        <v>0</v>
      </c>
      <c r="AQ1537">
        <f ca="1">+IF(COUNTIFS(AQ$4:AQ1536,1,$Q$4:$Q1536,$Q1537)=1,0,IF(Y1537*AH1537&lt;$AO$1,1,0))</f>
        <v>0</v>
      </c>
      <c r="AR1537">
        <f ca="1">+IF(COUNTIFS(AR$4:AR1536,1,$Q$4:$Q1536,$Q1537)=1,0,IF(Z1537*AI1537&lt;$AO$1,1,0))</f>
        <v>0</v>
      </c>
      <c r="AS1537">
        <f ca="1">+IF(COUNTIFS(AS$4:AS1536,1,$Q$4:$Q1536,$Q1537)=1,0,IF(AA1537*AJ1537&lt;$AO$1,1,0))</f>
        <v>0</v>
      </c>
      <c r="AT1537">
        <f ca="1">+IF(COUNTIFS(AT$4:AT1536,1,$Q$4:$Q1536,$Q1537)=1,0,IF(AB1537*AK1537&lt;$AO$1,1,0))</f>
        <v>0</v>
      </c>
      <c r="AU1537">
        <f t="shared" ca="1" si="543"/>
        <v>0</v>
      </c>
      <c r="AW1537">
        <f ca="1">1*(COUNTIFS($Q$4:$Q1536,Q1537,AU$4:AU1536,1)&gt;0)</f>
        <v>1</v>
      </c>
      <c r="AX1537" t="str">
        <f t="shared" ca="1" si="553"/>
        <v/>
      </c>
    </row>
    <row r="1538" spans="2:50" x14ac:dyDescent="0.35">
      <c r="B1538">
        <f t="shared" si="544"/>
        <v>1535</v>
      </c>
      <c r="C1538" s="5">
        <f>AVERAGEIFS(TimeSeries!1536:1536,TimeSeries!$1:$1,"&lt;="&amp;C$3,TimeSeries!$1:$1,"&gt;="&amp;C$2)</f>
        <v>130.69999999999999</v>
      </c>
      <c r="D1538" s="5">
        <f>AVERAGEIFS(TimeSeries!1536:1536,TimeSeries!$1:$1,"&lt;="&amp;D$3,TimeSeries!$1:$1,"&gt;="&amp;D$2)</f>
        <v>134.19999999999999</v>
      </c>
      <c r="E1538" s="5">
        <f>AVERAGEIFS(TimeSeries!1536:1536,TimeSeries!$1:$1,"&lt;="&amp;E$3,TimeSeries!$1:$1,"&gt;="&amp;E$2)</f>
        <v>134.19999999999999</v>
      </c>
      <c r="F1538" s="5">
        <f>AVERAGEIFS(TimeSeries!1536:1536,TimeSeries!$1:$1,"&lt;="&amp;F$3,TimeSeries!$1:$1,"&gt;="&amp;F$2)</f>
        <v>134.69999999999999</v>
      </c>
      <c r="G1538" s="5">
        <f>AVERAGEIFS(TimeSeries!1536:1536,TimeSeries!$1:$1,"&lt;="&amp;G$3,TimeSeries!$1:$1,"&gt;="&amp;G$2)</f>
        <v>129.75</v>
      </c>
      <c r="H1538" s="5">
        <f>AVERAGEIFS(TimeSeries!1536:1536,TimeSeries!$1:$1,"&lt;="&amp;H$3,TimeSeries!$1:$1,"&gt;="&amp;H$2)</f>
        <v>120.75</v>
      </c>
      <c r="I1538" s="5">
        <f>AVERAGEIFS(TimeSeries!1536:1536,TimeSeries!$1:$1,"&lt;="&amp;I$3,TimeSeries!$1:$1,"&gt;="&amp;I$2)</f>
        <v>118.6</v>
      </c>
      <c r="J1538" s="5">
        <f>AVERAGEIFS(TimeSeries!1536:1536,TimeSeries!$1:$1,"&lt;="&amp;J$3,TimeSeries!$1:$1,"&gt;="&amp;J$2)</f>
        <v>120.2</v>
      </c>
      <c r="K1538" s="5">
        <f>+TimeSeries!I1536</f>
        <v>128.3125</v>
      </c>
      <c r="M1538">
        <f t="shared" si="562"/>
        <v>117.41249999999999</v>
      </c>
      <c r="N1538">
        <f t="shared" si="563"/>
        <v>125.89375</v>
      </c>
      <c r="O1538">
        <f t="shared" si="542"/>
        <v>0</v>
      </c>
      <c r="P1538">
        <f t="shared" si="564"/>
        <v>0</v>
      </c>
      <c r="Q1538">
        <f>+INDEX(TimeSeries!$A:$ZZ,'TimeSeries - Formatted'!$B1538+1,'TimeSeries - Formatted'!K$1)</f>
        <v>55</v>
      </c>
      <c r="R1538">
        <f>SUM(O$4:O1538)</f>
        <v>75</v>
      </c>
      <c r="S1538">
        <f>SUM(P$4:P1538)</f>
        <v>76</v>
      </c>
      <c r="U1538" s="1">
        <f t="shared" si="554"/>
        <v>2.3091976516633972E-2</v>
      </c>
      <c r="V1538" s="1">
        <f t="shared" si="555"/>
        <v>1.8595825426944934E-2</v>
      </c>
      <c r="W1538" s="1">
        <f t="shared" si="556"/>
        <v>1.3212533031332629E-2</v>
      </c>
      <c r="X1538" s="1">
        <f t="shared" si="557"/>
        <v>5.5991041433369748E-3</v>
      </c>
      <c r="Y1538" s="1">
        <f t="shared" si="558"/>
        <v>5.8139534883721034E-3</v>
      </c>
      <c r="Z1538" s="1">
        <f t="shared" si="559"/>
        <v>1.4705882352941124E-2</v>
      </c>
      <c r="AA1538" s="1">
        <f t="shared" si="560"/>
        <v>1.4542343883661157E-2</v>
      </c>
      <c r="AB1538" s="1">
        <f t="shared" si="561"/>
        <v>1.1784511784511897E-2</v>
      </c>
      <c r="AD1538" s="2">
        <f t="shared" ca="1" si="545"/>
        <v>1</v>
      </c>
      <c r="AE1538" s="2">
        <f t="shared" ca="1" si="546"/>
        <v>1</v>
      </c>
      <c r="AF1538" s="2">
        <f t="shared" ca="1" si="547"/>
        <v>1</v>
      </c>
      <c r="AG1538" s="2">
        <f t="shared" ca="1" si="548"/>
        <v>1</v>
      </c>
      <c r="AH1538" s="2">
        <f t="shared" ca="1" si="549"/>
        <v>1</v>
      </c>
      <c r="AI1538" s="2">
        <f t="shared" ca="1" si="550"/>
        <v>1</v>
      </c>
      <c r="AJ1538" s="2">
        <f t="shared" ca="1" si="551"/>
        <v>1</v>
      </c>
      <c r="AK1538" s="2">
        <f t="shared" ca="1" si="552"/>
        <v>1</v>
      </c>
      <c r="AM1538">
        <f ca="1">+IF(COUNTIFS(AM$4:AM1537,1,$Q$4:$Q1537,$Q1538)=1,0,IF(U1538*AD1538&lt;$AO$1,1,0))</f>
        <v>0</v>
      </c>
      <c r="AN1538">
        <f ca="1">+IF(COUNTIFS(AN$4:AN1537,1,$Q$4:$Q1537,$Q1538)=1,0,IF(V1538*AE1538&lt;$AO$1,1,0))</f>
        <v>0</v>
      </c>
      <c r="AO1538">
        <f ca="1">+IF(COUNTIFS(AO$4:AO1537,1,$Q$4:$Q1537,$Q1538)=1,0,IF(W1538*AF1538&lt;$AO$1,1,0))</f>
        <v>0</v>
      </c>
      <c r="AP1538">
        <f ca="1">+IF(COUNTIFS(AP$4:AP1537,1,$Q$4:$Q1537,$Q1538)=1,0,IF(X1538*AG1538&lt;$AO$1,1,0))</f>
        <v>0</v>
      </c>
      <c r="AQ1538">
        <f ca="1">+IF(COUNTIFS(AQ$4:AQ1537,1,$Q$4:$Q1537,$Q1538)=1,0,IF(Y1538*AH1538&lt;$AO$1,1,0))</f>
        <v>0</v>
      </c>
      <c r="AR1538">
        <f ca="1">+IF(COUNTIFS(AR$4:AR1537,1,$Q$4:$Q1537,$Q1538)=1,0,IF(Z1538*AI1538&lt;$AO$1,1,0))</f>
        <v>0</v>
      </c>
      <c r="AS1538">
        <f ca="1">+IF(COUNTIFS(AS$4:AS1537,1,$Q$4:$Q1537,$Q1538)=1,0,IF(AA1538*AJ1538&lt;$AO$1,1,0))</f>
        <v>0</v>
      </c>
      <c r="AT1538">
        <f ca="1">+IF(COUNTIFS(AT$4:AT1537,1,$Q$4:$Q1537,$Q1538)=1,0,IF(AB1538*AK1538&lt;$AO$1,1,0))</f>
        <v>0</v>
      </c>
      <c r="AU1538">
        <f t="shared" ca="1" si="543"/>
        <v>0</v>
      </c>
      <c r="AW1538">
        <f ca="1">1*(COUNTIFS($Q$4:$Q1537,Q1538,AU$4:AU1537,1)&gt;0)</f>
        <v>1</v>
      </c>
      <c r="AX1538" t="str">
        <f t="shared" ca="1" si="553"/>
        <v/>
      </c>
    </row>
    <row r="1539" spans="2:50" x14ac:dyDescent="0.35">
      <c r="B1539">
        <f t="shared" si="544"/>
        <v>1536</v>
      </c>
      <c r="C1539" s="5">
        <f>AVERAGEIFS(TimeSeries!1537:1537,TimeSeries!$1:$1,"&lt;="&amp;C$3,TimeSeries!$1:$1,"&gt;="&amp;C$2)</f>
        <v>131.9</v>
      </c>
      <c r="D1539" s="5">
        <f>AVERAGEIFS(TimeSeries!1537:1537,TimeSeries!$1:$1,"&lt;="&amp;D$3,TimeSeries!$1:$1,"&gt;="&amp;D$2)</f>
        <v>135.9</v>
      </c>
      <c r="E1539" s="5">
        <f>AVERAGEIFS(TimeSeries!1537:1537,TimeSeries!$1:$1,"&lt;="&amp;E$3,TimeSeries!$1:$1,"&gt;="&amp;E$2)</f>
        <v>135.9</v>
      </c>
      <c r="F1539" s="5">
        <f>AVERAGEIFS(TimeSeries!1537:1537,TimeSeries!$1:$1,"&lt;="&amp;F$3,TimeSeries!$1:$1,"&gt;="&amp;F$2)</f>
        <v>136.4</v>
      </c>
      <c r="G1539" s="5">
        <f>AVERAGEIFS(TimeSeries!1537:1537,TimeSeries!$1:$1,"&lt;="&amp;G$3,TimeSeries!$1:$1,"&gt;="&amp;G$2)</f>
        <v>132.15</v>
      </c>
      <c r="H1539" s="5">
        <f>AVERAGEIFS(TimeSeries!1537:1537,TimeSeries!$1:$1,"&lt;="&amp;H$3,TimeSeries!$1:$1,"&gt;="&amp;H$2)</f>
        <v>123.15</v>
      </c>
      <c r="I1539" s="5">
        <f>AVERAGEIFS(TimeSeries!1537:1537,TimeSeries!$1:$1,"&lt;="&amp;I$3,TimeSeries!$1:$1,"&gt;="&amp;I$2)</f>
        <v>120.3</v>
      </c>
      <c r="J1539" s="5">
        <f>AVERAGEIFS(TimeSeries!1537:1537,TimeSeries!$1:$1,"&lt;="&amp;J$3,TimeSeries!$1:$1,"&gt;="&amp;J$2)</f>
        <v>121.6</v>
      </c>
      <c r="K1539" s="5">
        <f>+TimeSeries!I1537</f>
        <v>130.0625</v>
      </c>
      <c r="M1539">
        <f t="shared" si="562"/>
        <v>117.41249999999999</v>
      </c>
      <c r="N1539">
        <f t="shared" si="563"/>
        <v>125.89375</v>
      </c>
      <c r="O1539">
        <f t="shared" si="542"/>
        <v>0</v>
      </c>
      <c r="P1539">
        <f t="shared" si="564"/>
        <v>0</v>
      </c>
      <c r="Q1539">
        <f>+INDEX(TimeSeries!$A:$ZZ,'TimeSeries - Formatted'!$B1539+1,'TimeSeries - Formatted'!K$1)</f>
        <v>55</v>
      </c>
      <c r="R1539">
        <f>SUM(O$4:O1539)</f>
        <v>75</v>
      </c>
      <c r="S1539">
        <f>SUM(P$4:P1539)</f>
        <v>76</v>
      </c>
      <c r="U1539" s="1">
        <f t="shared" si="554"/>
        <v>9.1813312930375535E-3</v>
      </c>
      <c r="V1539" s="1">
        <f t="shared" si="555"/>
        <v>1.266766020864396E-2</v>
      </c>
      <c r="W1539" s="1">
        <f t="shared" si="556"/>
        <v>1.266766020864396E-2</v>
      </c>
      <c r="X1539" s="1">
        <f t="shared" si="557"/>
        <v>1.2620638455827837E-2</v>
      </c>
      <c r="Y1539" s="1">
        <f t="shared" si="558"/>
        <v>1.8497109826589586E-2</v>
      </c>
      <c r="Z1539" s="1">
        <f t="shared" si="559"/>
        <v>1.9875776397515477E-2</v>
      </c>
      <c r="AA1539" s="1">
        <f t="shared" si="560"/>
        <v>1.4333895446880351E-2</v>
      </c>
      <c r="AB1539" s="1">
        <f t="shared" si="561"/>
        <v>1.1647254575707144E-2</v>
      </c>
      <c r="AD1539" s="2">
        <f t="shared" ca="1" si="545"/>
        <v>1</v>
      </c>
      <c r="AE1539" s="2">
        <f t="shared" ca="1" si="546"/>
        <v>1</v>
      </c>
      <c r="AF1539" s="2">
        <f t="shared" ca="1" si="547"/>
        <v>1</v>
      </c>
      <c r="AG1539" s="2">
        <f t="shared" ca="1" si="548"/>
        <v>1</v>
      </c>
      <c r="AH1539" s="2">
        <f t="shared" ca="1" si="549"/>
        <v>1</v>
      </c>
      <c r="AI1539" s="2">
        <f t="shared" ca="1" si="550"/>
        <v>1</v>
      </c>
      <c r="AJ1539" s="2">
        <f t="shared" ca="1" si="551"/>
        <v>1</v>
      </c>
      <c r="AK1539" s="2">
        <f t="shared" ca="1" si="552"/>
        <v>1</v>
      </c>
      <c r="AM1539">
        <f ca="1">+IF(COUNTIFS(AM$4:AM1538,1,$Q$4:$Q1538,$Q1539)=1,0,IF(U1539*AD1539&lt;$AO$1,1,0))</f>
        <v>0</v>
      </c>
      <c r="AN1539">
        <f ca="1">+IF(COUNTIFS(AN$4:AN1538,1,$Q$4:$Q1538,$Q1539)=1,0,IF(V1539*AE1539&lt;$AO$1,1,0))</f>
        <v>0</v>
      </c>
      <c r="AO1539">
        <f ca="1">+IF(COUNTIFS(AO$4:AO1538,1,$Q$4:$Q1538,$Q1539)=1,0,IF(W1539*AF1539&lt;$AO$1,1,0))</f>
        <v>0</v>
      </c>
      <c r="AP1539">
        <f ca="1">+IF(COUNTIFS(AP$4:AP1538,1,$Q$4:$Q1538,$Q1539)=1,0,IF(X1539*AG1539&lt;$AO$1,1,0))</f>
        <v>0</v>
      </c>
      <c r="AQ1539">
        <f ca="1">+IF(COUNTIFS(AQ$4:AQ1538,1,$Q$4:$Q1538,$Q1539)=1,0,IF(Y1539*AH1539&lt;$AO$1,1,0))</f>
        <v>0</v>
      </c>
      <c r="AR1539">
        <f ca="1">+IF(COUNTIFS(AR$4:AR1538,1,$Q$4:$Q1538,$Q1539)=1,0,IF(Z1539*AI1539&lt;$AO$1,1,0))</f>
        <v>0</v>
      </c>
      <c r="AS1539">
        <f ca="1">+IF(COUNTIFS(AS$4:AS1538,1,$Q$4:$Q1538,$Q1539)=1,0,IF(AA1539*AJ1539&lt;$AO$1,1,0))</f>
        <v>0</v>
      </c>
      <c r="AT1539">
        <f ca="1">+IF(COUNTIFS(AT$4:AT1538,1,$Q$4:$Q1538,$Q1539)=1,0,IF(AB1539*AK1539&lt;$AO$1,1,0))</f>
        <v>0</v>
      </c>
      <c r="AU1539">
        <f t="shared" ca="1" si="543"/>
        <v>0</v>
      </c>
      <c r="AW1539">
        <f ca="1">1*(COUNTIFS($Q$4:$Q1538,Q1539,AU$4:AU1538,1)&gt;0)</f>
        <v>1</v>
      </c>
      <c r="AX1539" t="str">
        <f t="shared" ca="1" si="553"/>
        <v/>
      </c>
    </row>
    <row r="1540" spans="2:50" x14ac:dyDescent="0.35">
      <c r="B1540">
        <f t="shared" si="544"/>
        <v>1537</v>
      </c>
      <c r="C1540" s="5">
        <f>AVERAGEIFS(TimeSeries!1538:1538,TimeSeries!$1:$1,"&lt;="&amp;C$3,TimeSeries!$1:$1,"&gt;="&amp;C$2)</f>
        <v>133.6</v>
      </c>
      <c r="D1540" s="5">
        <f>AVERAGEIFS(TimeSeries!1538:1538,TimeSeries!$1:$1,"&lt;="&amp;D$3,TimeSeries!$1:$1,"&gt;="&amp;D$2)</f>
        <v>137.1</v>
      </c>
      <c r="E1540" s="5">
        <f>AVERAGEIFS(TimeSeries!1538:1538,TimeSeries!$1:$1,"&lt;="&amp;E$3,TimeSeries!$1:$1,"&gt;="&amp;E$2)</f>
        <v>137.1</v>
      </c>
      <c r="F1540" s="5">
        <f>AVERAGEIFS(TimeSeries!1538:1538,TimeSeries!$1:$1,"&lt;="&amp;F$3,TimeSeries!$1:$1,"&gt;="&amp;F$2)</f>
        <v>137.6</v>
      </c>
      <c r="G1540" s="5">
        <f>AVERAGEIFS(TimeSeries!1538:1538,TimeSeries!$1:$1,"&lt;="&amp;G$3,TimeSeries!$1:$1,"&gt;="&amp;G$2)</f>
        <v>133.35</v>
      </c>
      <c r="H1540" s="5">
        <f>AVERAGEIFS(TimeSeries!1538:1538,TimeSeries!$1:$1,"&lt;="&amp;H$3,TimeSeries!$1:$1,"&gt;="&amp;H$2)</f>
        <v>124.85</v>
      </c>
      <c r="I1540" s="5">
        <f>AVERAGEIFS(TimeSeries!1538:1538,TimeSeries!$1:$1,"&lt;="&amp;I$3,TimeSeries!$1:$1,"&gt;="&amp;I$2)</f>
        <v>122</v>
      </c>
      <c r="J1540" s="5">
        <f>AVERAGEIFS(TimeSeries!1538:1538,TimeSeries!$1:$1,"&lt;="&amp;J$3,TimeSeries!$1:$1,"&gt;="&amp;J$2)</f>
        <v>123</v>
      </c>
      <c r="K1540" s="5">
        <f>+TimeSeries!I1538</f>
        <v>131.51249999999999</v>
      </c>
      <c r="M1540">
        <f t="shared" si="562"/>
        <v>117.41249999999999</v>
      </c>
      <c r="N1540">
        <f t="shared" si="563"/>
        <v>125.89375</v>
      </c>
      <c r="O1540">
        <f t="shared" ref="O1540:O1603" si="565">1*(AVERAGE(K1538:K1540)&gt;M1540)*(AVERAGE(K1535:K1537)&lt;M1540)*(SUM(O1529:O1539)=0)</f>
        <v>0</v>
      </c>
      <c r="P1540">
        <f t="shared" si="564"/>
        <v>0</v>
      </c>
      <c r="Q1540">
        <f>+INDEX(TimeSeries!$A:$ZZ,'TimeSeries - Formatted'!$B1540+1,'TimeSeries - Formatted'!K$1)</f>
        <v>55</v>
      </c>
      <c r="R1540">
        <f>SUM(O$4:O1540)</f>
        <v>75</v>
      </c>
      <c r="S1540">
        <f>SUM(P$4:P1540)</f>
        <v>76</v>
      </c>
      <c r="U1540" s="1">
        <f t="shared" si="554"/>
        <v>1.2888551933282644E-2</v>
      </c>
      <c r="V1540" s="1">
        <f t="shared" si="555"/>
        <v>8.8300220750550107E-3</v>
      </c>
      <c r="W1540" s="1">
        <f t="shared" si="556"/>
        <v>8.8300220750550107E-3</v>
      </c>
      <c r="X1540" s="1">
        <f t="shared" si="557"/>
        <v>8.7976539589442737E-3</v>
      </c>
      <c r="Y1540" s="1">
        <f t="shared" si="558"/>
        <v>9.0805902383654935E-3</v>
      </c>
      <c r="Z1540" s="1">
        <f t="shared" si="559"/>
        <v>1.3804303694681108E-2</v>
      </c>
      <c r="AA1540" s="1">
        <f t="shared" si="560"/>
        <v>1.413133832086455E-2</v>
      </c>
      <c r="AB1540" s="1">
        <f t="shared" si="561"/>
        <v>1.1513157894736947E-2</v>
      </c>
      <c r="AD1540" s="2">
        <f t="shared" ca="1" si="545"/>
        <v>1</v>
      </c>
      <c r="AE1540" s="2">
        <f t="shared" ca="1" si="546"/>
        <v>1</v>
      </c>
      <c r="AF1540" s="2">
        <f t="shared" ca="1" si="547"/>
        <v>1</v>
      </c>
      <c r="AG1540" s="2">
        <f t="shared" ca="1" si="548"/>
        <v>1</v>
      </c>
      <c r="AH1540" s="2">
        <f t="shared" ca="1" si="549"/>
        <v>1</v>
      </c>
      <c r="AI1540" s="2">
        <f t="shared" ca="1" si="550"/>
        <v>1</v>
      </c>
      <c r="AJ1540" s="2">
        <f t="shared" ca="1" si="551"/>
        <v>1</v>
      </c>
      <c r="AK1540" s="2">
        <f t="shared" ca="1" si="552"/>
        <v>1</v>
      </c>
      <c r="AM1540">
        <f ca="1">+IF(COUNTIFS(AM$4:AM1539,1,$Q$4:$Q1539,$Q1540)=1,0,IF(U1540*AD1540&lt;$AO$1,1,0))</f>
        <v>0</v>
      </c>
      <c r="AN1540">
        <f ca="1">+IF(COUNTIFS(AN$4:AN1539,1,$Q$4:$Q1539,$Q1540)=1,0,IF(V1540*AE1540&lt;$AO$1,1,0))</f>
        <v>0</v>
      </c>
      <c r="AO1540">
        <f ca="1">+IF(COUNTIFS(AO$4:AO1539,1,$Q$4:$Q1539,$Q1540)=1,0,IF(W1540*AF1540&lt;$AO$1,1,0))</f>
        <v>0</v>
      </c>
      <c r="AP1540">
        <f ca="1">+IF(COUNTIFS(AP$4:AP1539,1,$Q$4:$Q1539,$Q1540)=1,0,IF(X1540*AG1540&lt;$AO$1,1,0))</f>
        <v>0</v>
      </c>
      <c r="AQ1540">
        <f ca="1">+IF(COUNTIFS(AQ$4:AQ1539,1,$Q$4:$Q1539,$Q1540)=1,0,IF(Y1540*AH1540&lt;$AO$1,1,0))</f>
        <v>0</v>
      </c>
      <c r="AR1540">
        <f ca="1">+IF(COUNTIFS(AR$4:AR1539,1,$Q$4:$Q1539,$Q1540)=1,0,IF(Z1540*AI1540&lt;$AO$1,1,0))</f>
        <v>0</v>
      </c>
      <c r="AS1540">
        <f ca="1">+IF(COUNTIFS(AS$4:AS1539,1,$Q$4:$Q1539,$Q1540)=1,0,IF(AA1540*AJ1540&lt;$AO$1,1,0))</f>
        <v>0</v>
      </c>
      <c r="AT1540">
        <f ca="1">+IF(COUNTIFS(AT$4:AT1539,1,$Q$4:$Q1539,$Q1540)=1,0,IF(AB1540*AK1540&lt;$AO$1,1,0))</f>
        <v>0</v>
      </c>
      <c r="AU1540">
        <f t="shared" ca="1" si="543"/>
        <v>0</v>
      </c>
      <c r="AW1540">
        <f ca="1">1*(COUNTIFS($Q$4:$Q1539,Q1540,AU$4:AU1539,1)&gt;0)</f>
        <v>1</v>
      </c>
      <c r="AX1540" t="str">
        <f t="shared" ca="1" si="553"/>
        <v/>
      </c>
    </row>
    <row r="1541" spans="2:50" x14ac:dyDescent="0.35">
      <c r="B1541">
        <f t="shared" si="544"/>
        <v>1538</v>
      </c>
      <c r="C1541" s="5">
        <f>AVERAGEIFS(TimeSeries!1539:1539,TimeSeries!$1:$1,"&lt;="&amp;C$3,TimeSeries!$1:$1,"&gt;="&amp;C$2)</f>
        <v>134.80000000000001</v>
      </c>
      <c r="D1541" s="5">
        <f>AVERAGEIFS(TimeSeries!1539:1539,TimeSeries!$1:$1,"&lt;="&amp;D$3,TimeSeries!$1:$1,"&gt;="&amp;D$2)</f>
        <v>138.80000000000001</v>
      </c>
      <c r="E1541" s="5">
        <f>AVERAGEIFS(TimeSeries!1539:1539,TimeSeries!$1:$1,"&lt;="&amp;E$3,TimeSeries!$1:$1,"&gt;="&amp;E$2)</f>
        <v>139.5</v>
      </c>
      <c r="F1541" s="5">
        <f>AVERAGEIFS(TimeSeries!1539:1539,TimeSeries!$1:$1,"&lt;="&amp;F$3,TimeSeries!$1:$1,"&gt;="&amp;F$2)</f>
        <v>139.5</v>
      </c>
      <c r="G1541" s="5">
        <f>AVERAGEIFS(TimeSeries!1539:1539,TimeSeries!$1:$1,"&lt;="&amp;G$3,TimeSeries!$1:$1,"&gt;="&amp;G$2)</f>
        <v>134.55000000000001</v>
      </c>
      <c r="H1541" s="5">
        <f>AVERAGEIFS(TimeSeries!1539:1539,TimeSeries!$1:$1,"&lt;="&amp;H$3,TimeSeries!$1:$1,"&gt;="&amp;H$2)</f>
        <v>126.05</v>
      </c>
      <c r="I1541" s="5">
        <f>AVERAGEIFS(TimeSeries!1539:1539,TimeSeries!$1:$1,"&lt;="&amp;I$3,TimeSeries!$1:$1,"&gt;="&amp;I$2)</f>
        <v>123.25</v>
      </c>
      <c r="J1541" s="5">
        <f>AVERAGEIFS(TimeSeries!1539:1539,TimeSeries!$1:$1,"&lt;="&amp;J$3,TimeSeries!$1:$1,"&gt;="&amp;J$2)</f>
        <v>124.5</v>
      </c>
      <c r="K1541" s="5">
        <f>+TimeSeries!I1539</f>
        <v>133.02500000000001</v>
      </c>
      <c r="M1541">
        <f t="shared" si="562"/>
        <v>117.41249999999999</v>
      </c>
      <c r="N1541">
        <f t="shared" si="563"/>
        <v>125.89375</v>
      </c>
      <c r="O1541">
        <f t="shared" si="565"/>
        <v>0</v>
      </c>
      <c r="P1541">
        <f t="shared" si="564"/>
        <v>0</v>
      </c>
      <c r="Q1541">
        <f>+INDEX(TimeSeries!$A:$ZZ,'TimeSeries - Formatted'!$B1541+1,'TimeSeries - Formatted'!K$1)</f>
        <v>55</v>
      </c>
      <c r="R1541">
        <f>SUM(O$4:O1541)</f>
        <v>75</v>
      </c>
      <c r="S1541">
        <f>SUM(P$4:P1541)</f>
        <v>76</v>
      </c>
      <c r="U1541" s="1">
        <f t="shared" si="554"/>
        <v>8.9820359281438389E-3</v>
      </c>
      <c r="V1541" s="1">
        <f t="shared" si="555"/>
        <v>1.2399708242159191E-2</v>
      </c>
      <c r="W1541" s="1">
        <f t="shared" si="556"/>
        <v>1.7505470459518557E-2</v>
      </c>
      <c r="X1541" s="1">
        <f t="shared" si="557"/>
        <v>1.380813953488369E-2</v>
      </c>
      <c r="Y1541" s="1">
        <f t="shared" si="558"/>
        <v>8.9988751406075984E-3</v>
      </c>
      <c r="Z1541" s="1">
        <f t="shared" si="559"/>
        <v>9.6115338406086437E-3</v>
      </c>
      <c r="AA1541" s="1">
        <f t="shared" si="560"/>
        <v>1.0245901639344357E-2</v>
      </c>
      <c r="AB1541" s="1">
        <f t="shared" si="561"/>
        <v>1.2195121951219523E-2</v>
      </c>
      <c r="AD1541" s="2">
        <f t="shared" ca="1" si="545"/>
        <v>1</v>
      </c>
      <c r="AE1541" s="2">
        <f t="shared" ca="1" si="546"/>
        <v>1</v>
      </c>
      <c r="AF1541" s="2">
        <f t="shared" ca="1" si="547"/>
        <v>1</v>
      </c>
      <c r="AG1541" s="2">
        <f t="shared" ca="1" si="548"/>
        <v>1</v>
      </c>
      <c r="AH1541" s="2">
        <f t="shared" ca="1" si="549"/>
        <v>1</v>
      </c>
      <c r="AI1541" s="2">
        <f t="shared" ca="1" si="550"/>
        <v>1</v>
      </c>
      <c r="AJ1541" s="2">
        <f t="shared" ca="1" si="551"/>
        <v>1</v>
      </c>
      <c r="AK1541" s="2">
        <f t="shared" ca="1" si="552"/>
        <v>1</v>
      </c>
      <c r="AM1541">
        <f ca="1">+IF(COUNTIFS(AM$4:AM1540,1,$Q$4:$Q1540,$Q1541)=1,0,IF(U1541*AD1541&lt;$AO$1,1,0))</f>
        <v>0</v>
      </c>
      <c r="AN1541">
        <f ca="1">+IF(COUNTIFS(AN$4:AN1540,1,$Q$4:$Q1540,$Q1541)=1,0,IF(V1541*AE1541&lt;$AO$1,1,0))</f>
        <v>0</v>
      </c>
      <c r="AO1541">
        <f ca="1">+IF(COUNTIFS(AO$4:AO1540,1,$Q$4:$Q1540,$Q1541)=1,0,IF(W1541*AF1541&lt;$AO$1,1,0))</f>
        <v>0</v>
      </c>
      <c r="AP1541">
        <f ca="1">+IF(COUNTIFS(AP$4:AP1540,1,$Q$4:$Q1540,$Q1541)=1,0,IF(X1541*AG1541&lt;$AO$1,1,0))</f>
        <v>0</v>
      </c>
      <c r="AQ1541">
        <f ca="1">+IF(COUNTIFS(AQ$4:AQ1540,1,$Q$4:$Q1540,$Q1541)=1,0,IF(Y1541*AH1541&lt;$AO$1,1,0))</f>
        <v>0</v>
      </c>
      <c r="AR1541">
        <f ca="1">+IF(COUNTIFS(AR$4:AR1540,1,$Q$4:$Q1540,$Q1541)=1,0,IF(Z1541*AI1541&lt;$AO$1,1,0))</f>
        <v>0</v>
      </c>
      <c r="AS1541">
        <f ca="1">+IF(COUNTIFS(AS$4:AS1540,1,$Q$4:$Q1540,$Q1541)=1,0,IF(AA1541*AJ1541&lt;$AO$1,1,0))</f>
        <v>0</v>
      </c>
      <c r="AT1541">
        <f ca="1">+IF(COUNTIFS(AT$4:AT1540,1,$Q$4:$Q1540,$Q1541)=1,0,IF(AB1541*AK1541&lt;$AO$1,1,0))</f>
        <v>0</v>
      </c>
      <c r="AU1541">
        <f t="shared" ref="AU1541:AU1604" ca="1" si="566">1*(SUM(AM1541:AT1541)&gt;0)</f>
        <v>0</v>
      </c>
      <c r="AW1541">
        <f ca="1">1*(COUNTIFS($Q$4:$Q1540,Q1541,AU$4:AU1540,1)&gt;0)</f>
        <v>1</v>
      </c>
      <c r="AX1541" t="str">
        <f t="shared" ca="1" si="553"/>
        <v/>
      </c>
    </row>
    <row r="1542" spans="2:50" x14ac:dyDescent="0.35">
      <c r="B1542">
        <f t="shared" ref="B1542:B1605" si="567">+B1541+1</f>
        <v>1539</v>
      </c>
      <c r="C1542" s="5">
        <f>AVERAGEIFS(TimeSeries!1540:1540,TimeSeries!$1:$1,"&lt;="&amp;C$3,TimeSeries!$1:$1,"&gt;="&amp;C$2)</f>
        <v>136</v>
      </c>
      <c r="D1542" s="5">
        <f>AVERAGEIFS(TimeSeries!1540:1540,TimeSeries!$1:$1,"&lt;="&amp;D$3,TimeSeries!$1:$1,"&gt;="&amp;D$2)</f>
        <v>141</v>
      </c>
      <c r="E1542" s="5">
        <f>AVERAGEIFS(TimeSeries!1540:1540,TimeSeries!$1:$1,"&lt;="&amp;E$3,TimeSeries!$1:$1,"&gt;="&amp;E$2)</f>
        <v>141.69999999999999</v>
      </c>
      <c r="F1542" s="5">
        <f>AVERAGEIFS(TimeSeries!1540:1540,TimeSeries!$1:$1,"&lt;="&amp;F$3,TimeSeries!$1:$1,"&gt;="&amp;F$2)</f>
        <v>140.69999999999999</v>
      </c>
      <c r="G1542" s="5">
        <f>AVERAGEIFS(TimeSeries!1540:1540,TimeSeries!$1:$1,"&lt;="&amp;G$3,TimeSeries!$1:$1,"&gt;="&amp;G$2)</f>
        <v>135.75</v>
      </c>
      <c r="H1542" s="5">
        <f>AVERAGEIFS(TimeSeries!1540:1540,TimeSeries!$1:$1,"&lt;="&amp;H$3,TimeSeries!$1:$1,"&gt;="&amp;H$2)</f>
        <v>127.25</v>
      </c>
      <c r="I1542" s="5">
        <f>AVERAGEIFS(TimeSeries!1540:1540,TimeSeries!$1:$1,"&lt;="&amp;I$3,TimeSeries!$1:$1,"&gt;="&amp;I$2)</f>
        <v>124.45</v>
      </c>
      <c r="J1542" s="5">
        <f>AVERAGEIFS(TimeSeries!1540:1540,TimeSeries!$1:$1,"&lt;="&amp;J$3,TimeSeries!$1:$1,"&gt;="&amp;J$2)</f>
        <v>125.9</v>
      </c>
      <c r="K1542" s="5">
        <f>+TimeSeries!I1540</f>
        <v>134.47499999999999</v>
      </c>
      <c r="M1542">
        <f t="shared" si="562"/>
        <v>117.41249999999999</v>
      </c>
      <c r="N1542">
        <f t="shared" si="563"/>
        <v>125.89375</v>
      </c>
      <c r="O1542">
        <f t="shared" si="565"/>
        <v>0</v>
      </c>
      <c r="P1542">
        <f t="shared" si="564"/>
        <v>0</v>
      </c>
      <c r="Q1542">
        <f>+INDEX(TimeSeries!$A:$ZZ,'TimeSeries - Formatted'!$B1542+1,'TimeSeries - Formatted'!K$1)</f>
        <v>55</v>
      </c>
      <c r="R1542">
        <f>SUM(O$4:O1542)</f>
        <v>75</v>
      </c>
      <c r="S1542">
        <f>SUM(P$4:P1542)</f>
        <v>76</v>
      </c>
      <c r="U1542" s="1">
        <f t="shared" si="554"/>
        <v>8.9020771513352859E-3</v>
      </c>
      <c r="V1542" s="1">
        <f t="shared" si="555"/>
        <v>1.5850144092218965E-2</v>
      </c>
      <c r="W1542" s="1">
        <f t="shared" si="556"/>
        <v>1.5770609318996431E-2</v>
      </c>
      <c r="X1542" s="1">
        <f t="shared" si="557"/>
        <v>8.6021505376343566E-3</v>
      </c>
      <c r="Y1542" s="1">
        <f t="shared" si="558"/>
        <v>8.9186176142697082E-3</v>
      </c>
      <c r="Z1542" s="1">
        <f t="shared" si="559"/>
        <v>9.5200317334391826E-3</v>
      </c>
      <c r="AA1542" s="1">
        <f t="shared" si="560"/>
        <v>9.7363083164301312E-3</v>
      </c>
      <c r="AB1542" s="1">
        <f t="shared" si="561"/>
        <v>1.1244979919678766E-2</v>
      </c>
      <c r="AD1542" s="2">
        <f t="shared" ca="1" si="545"/>
        <v>1</v>
      </c>
      <c r="AE1542" s="2">
        <f t="shared" ca="1" si="546"/>
        <v>1</v>
      </c>
      <c r="AF1542" s="2">
        <f t="shared" ca="1" si="547"/>
        <v>1</v>
      </c>
      <c r="AG1542" s="2">
        <f t="shared" ca="1" si="548"/>
        <v>1</v>
      </c>
      <c r="AH1542" s="2">
        <f t="shared" ca="1" si="549"/>
        <v>1</v>
      </c>
      <c r="AI1542" s="2">
        <f t="shared" ca="1" si="550"/>
        <v>1</v>
      </c>
      <c r="AJ1542" s="2">
        <f t="shared" ca="1" si="551"/>
        <v>1</v>
      </c>
      <c r="AK1542" s="2">
        <f t="shared" ca="1" si="552"/>
        <v>1</v>
      </c>
      <c r="AM1542">
        <f ca="1">+IF(COUNTIFS(AM$4:AM1541,1,$Q$4:$Q1541,$Q1542)=1,0,IF(U1542*AD1542&lt;$AO$1,1,0))</f>
        <v>0</v>
      </c>
      <c r="AN1542">
        <f ca="1">+IF(COUNTIFS(AN$4:AN1541,1,$Q$4:$Q1541,$Q1542)=1,0,IF(V1542*AE1542&lt;$AO$1,1,0))</f>
        <v>0</v>
      </c>
      <c r="AO1542">
        <f ca="1">+IF(COUNTIFS(AO$4:AO1541,1,$Q$4:$Q1541,$Q1542)=1,0,IF(W1542*AF1542&lt;$AO$1,1,0))</f>
        <v>0</v>
      </c>
      <c r="AP1542">
        <f ca="1">+IF(COUNTIFS(AP$4:AP1541,1,$Q$4:$Q1541,$Q1542)=1,0,IF(X1542*AG1542&lt;$AO$1,1,0))</f>
        <v>0</v>
      </c>
      <c r="AQ1542">
        <f ca="1">+IF(COUNTIFS(AQ$4:AQ1541,1,$Q$4:$Q1541,$Q1542)=1,0,IF(Y1542*AH1542&lt;$AO$1,1,0))</f>
        <v>0</v>
      </c>
      <c r="AR1542">
        <f ca="1">+IF(COUNTIFS(AR$4:AR1541,1,$Q$4:$Q1541,$Q1542)=1,0,IF(Z1542*AI1542&lt;$AO$1,1,0))</f>
        <v>0</v>
      </c>
      <c r="AS1542">
        <f ca="1">+IF(COUNTIFS(AS$4:AS1541,1,$Q$4:$Q1541,$Q1542)=1,0,IF(AA1542*AJ1542&lt;$AO$1,1,0))</f>
        <v>0</v>
      </c>
      <c r="AT1542">
        <f ca="1">+IF(COUNTIFS(AT$4:AT1541,1,$Q$4:$Q1541,$Q1542)=1,0,IF(AB1542*AK1542&lt;$AO$1,1,0))</f>
        <v>0</v>
      </c>
      <c r="AU1542">
        <f t="shared" ca="1" si="566"/>
        <v>0</v>
      </c>
      <c r="AW1542">
        <f ca="1">1*(COUNTIFS($Q$4:$Q1541,Q1542,AU$4:AU1541,1)&gt;0)</f>
        <v>1</v>
      </c>
      <c r="AX1542" t="str">
        <f t="shared" ca="1" si="553"/>
        <v/>
      </c>
    </row>
    <row r="1543" spans="2:50" x14ac:dyDescent="0.35">
      <c r="B1543">
        <f t="shared" si="567"/>
        <v>1540</v>
      </c>
      <c r="C1543" s="5">
        <f>AVERAGEIFS(TimeSeries!1541:1541,TimeSeries!$1:$1,"&lt;="&amp;C$3,TimeSeries!$1:$1,"&gt;="&amp;C$2)</f>
        <v>139.35</v>
      </c>
      <c r="D1543" s="5">
        <f>AVERAGEIFS(TimeSeries!1541:1541,TimeSeries!$1:$1,"&lt;="&amp;D$3,TimeSeries!$1:$1,"&gt;="&amp;D$2)</f>
        <v>146.35</v>
      </c>
      <c r="E1543" s="5">
        <f>AVERAGEIFS(TimeSeries!1541:1541,TimeSeries!$1:$1,"&lt;="&amp;E$3,TimeSeries!$1:$1,"&gt;="&amp;E$2)</f>
        <v>147.75</v>
      </c>
      <c r="F1543" s="5">
        <f>AVERAGEIFS(TimeSeries!1541:1541,TimeSeries!$1:$1,"&lt;="&amp;F$3,TimeSeries!$1:$1,"&gt;="&amp;F$2)</f>
        <v>144.75</v>
      </c>
      <c r="G1543" s="5">
        <f>AVERAGEIFS(TimeSeries!1541:1541,TimeSeries!$1:$1,"&lt;="&amp;G$3,TimeSeries!$1:$1,"&gt;="&amp;G$2)</f>
        <v>136.94999999999999</v>
      </c>
      <c r="H1543" s="5">
        <f>AVERAGEIFS(TimeSeries!1541:1541,TimeSeries!$1:$1,"&lt;="&amp;H$3,TimeSeries!$1:$1,"&gt;="&amp;H$2)</f>
        <v>128.94999999999999</v>
      </c>
      <c r="I1543" s="5">
        <f>AVERAGEIFS(TimeSeries!1541:1541,TimeSeries!$1:$1,"&lt;="&amp;I$3,TimeSeries!$1:$1,"&gt;="&amp;I$2)</f>
        <v>126.85</v>
      </c>
      <c r="J1543" s="5">
        <f>AVERAGEIFS(TimeSeries!1541:1541,TimeSeries!$1:$1,"&lt;="&amp;J$3,TimeSeries!$1:$1,"&gt;="&amp;J$2)</f>
        <v>128.69999999999999</v>
      </c>
      <c r="K1543" s="5">
        <f>+TimeSeries!I1541</f>
        <v>137.72499999999999</v>
      </c>
      <c r="M1543">
        <f t="shared" si="562"/>
        <v>117.41249999999999</v>
      </c>
      <c r="N1543">
        <f t="shared" si="563"/>
        <v>125.89375</v>
      </c>
      <c r="O1543">
        <f t="shared" si="565"/>
        <v>0</v>
      </c>
      <c r="P1543">
        <f t="shared" si="564"/>
        <v>0</v>
      </c>
      <c r="Q1543">
        <f>+INDEX(TimeSeries!$A:$ZZ,'TimeSeries - Formatted'!$B1543+1,'TimeSeries - Formatted'!K$1)</f>
        <v>55</v>
      </c>
      <c r="R1543">
        <f>SUM(O$4:O1543)</f>
        <v>75</v>
      </c>
      <c r="S1543">
        <f>SUM(P$4:P1543)</f>
        <v>76</v>
      </c>
      <c r="U1543" s="1">
        <f t="shared" si="554"/>
        <v>2.4632352941176494E-2</v>
      </c>
      <c r="V1543" s="1">
        <f t="shared" si="555"/>
        <v>3.7943262411347378E-2</v>
      </c>
      <c r="W1543" s="1">
        <f t="shared" si="556"/>
        <v>4.26958362738179E-2</v>
      </c>
      <c r="X1543" s="1">
        <f t="shared" si="557"/>
        <v>2.8784648187633266E-2</v>
      </c>
      <c r="Y1543" s="1">
        <f t="shared" si="558"/>
        <v>8.8397790055247949E-3</v>
      </c>
      <c r="Z1543" s="1">
        <f t="shared" si="559"/>
        <v>1.3359528487229877E-2</v>
      </c>
      <c r="AA1543" s="1">
        <f t="shared" si="560"/>
        <v>1.9284853354760934E-2</v>
      </c>
      <c r="AB1543" s="1">
        <f t="shared" si="561"/>
        <v>2.2239872915011727E-2</v>
      </c>
      <c r="AD1543" s="2">
        <f t="shared" ca="1" si="545"/>
        <v>1</v>
      </c>
      <c r="AE1543" s="2">
        <f t="shared" ca="1" si="546"/>
        <v>1</v>
      </c>
      <c r="AF1543" s="2">
        <f t="shared" ca="1" si="547"/>
        <v>1</v>
      </c>
      <c r="AG1543" s="2">
        <f t="shared" ca="1" si="548"/>
        <v>1</v>
      </c>
      <c r="AH1543" s="2">
        <f t="shared" ca="1" si="549"/>
        <v>1</v>
      </c>
      <c r="AI1543" s="2">
        <f t="shared" ca="1" si="550"/>
        <v>1</v>
      </c>
      <c r="AJ1543" s="2">
        <f t="shared" ca="1" si="551"/>
        <v>1</v>
      </c>
      <c r="AK1543" s="2">
        <f t="shared" ca="1" si="552"/>
        <v>1</v>
      </c>
      <c r="AM1543">
        <f ca="1">+IF(COUNTIFS(AM$4:AM1542,1,$Q$4:$Q1542,$Q1543)=1,0,IF(U1543*AD1543&lt;$AO$1,1,0))</f>
        <v>0</v>
      </c>
      <c r="AN1543">
        <f ca="1">+IF(COUNTIFS(AN$4:AN1542,1,$Q$4:$Q1542,$Q1543)=1,0,IF(V1543*AE1543&lt;$AO$1,1,0))</f>
        <v>0</v>
      </c>
      <c r="AO1543">
        <f ca="1">+IF(COUNTIFS(AO$4:AO1542,1,$Q$4:$Q1542,$Q1543)=1,0,IF(W1543*AF1543&lt;$AO$1,1,0))</f>
        <v>0</v>
      </c>
      <c r="AP1543">
        <f ca="1">+IF(COUNTIFS(AP$4:AP1542,1,$Q$4:$Q1542,$Q1543)=1,0,IF(X1543*AG1543&lt;$AO$1,1,0))</f>
        <v>0</v>
      </c>
      <c r="AQ1543">
        <f ca="1">+IF(COUNTIFS(AQ$4:AQ1542,1,$Q$4:$Q1542,$Q1543)=1,0,IF(Y1543*AH1543&lt;$AO$1,1,0))</f>
        <v>0</v>
      </c>
      <c r="AR1543">
        <f ca="1">+IF(COUNTIFS(AR$4:AR1542,1,$Q$4:$Q1542,$Q1543)=1,0,IF(Z1543*AI1543&lt;$AO$1,1,0))</f>
        <v>0</v>
      </c>
      <c r="AS1543">
        <f ca="1">+IF(COUNTIFS(AS$4:AS1542,1,$Q$4:$Q1542,$Q1543)=1,0,IF(AA1543*AJ1543&lt;$AO$1,1,0))</f>
        <v>0</v>
      </c>
      <c r="AT1543">
        <f ca="1">+IF(COUNTIFS(AT$4:AT1542,1,$Q$4:$Q1542,$Q1543)=1,0,IF(AB1543*AK1543&lt;$AO$1,1,0))</f>
        <v>0</v>
      </c>
      <c r="AU1543">
        <f t="shared" ca="1" si="566"/>
        <v>0</v>
      </c>
      <c r="AW1543">
        <f ca="1">1*(COUNTIFS($Q$4:$Q1542,Q1543,AU$4:AU1542,1)&gt;0)</f>
        <v>1</v>
      </c>
      <c r="AX1543" t="str">
        <f t="shared" ca="1" si="553"/>
        <v/>
      </c>
    </row>
    <row r="1544" spans="2:50" x14ac:dyDescent="0.35">
      <c r="B1544">
        <f t="shared" si="567"/>
        <v>1541</v>
      </c>
      <c r="C1544" s="5">
        <f>AVERAGEIFS(TimeSeries!1542:1542,TimeSeries!$1:$1,"&lt;="&amp;C$3,TimeSeries!$1:$1,"&gt;="&amp;C$2)</f>
        <v>141.1</v>
      </c>
      <c r="D1544" s="5">
        <f>AVERAGEIFS(TimeSeries!1542:1542,TimeSeries!$1:$1,"&lt;="&amp;D$3,TimeSeries!$1:$1,"&gt;="&amp;D$2)</f>
        <v>141.6</v>
      </c>
      <c r="E1544" s="5">
        <f>AVERAGEIFS(TimeSeries!1542:1542,TimeSeries!$1:$1,"&lt;="&amp;E$3,TimeSeries!$1:$1,"&gt;="&amp;E$2)</f>
        <v>142.35</v>
      </c>
      <c r="F1544" s="5">
        <f>AVERAGEIFS(TimeSeries!1542:1542,TimeSeries!$1:$1,"&lt;="&amp;F$3,TimeSeries!$1:$1,"&gt;="&amp;F$2)</f>
        <v>144.85</v>
      </c>
      <c r="G1544" s="5">
        <f>AVERAGEIFS(TimeSeries!1542:1542,TimeSeries!$1:$1,"&lt;="&amp;G$3,TimeSeries!$1:$1,"&gt;="&amp;G$2)</f>
        <v>140.6</v>
      </c>
      <c r="H1544" s="5">
        <f>AVERAGEIFS(TimeSeries!1542:1542,TimeSeries!$1:$1,"&lt;="&amp;H$3,TimeSeries!$1:$1,"&gt;="&amp;H$2)</f>
        <v>134.1</v>
      </c>
      <c r="I1544" s="5">
        <f>AVERAGEIFS(TimeSeries!1542:1542,TimeSeries!$1:$1,"&lt;="&amp;I$3,TimeSeries!$1:$1,"&gt;="&amp;I$2)</f>
        <v>131.94999999999999</v>
      </c>
      <c r="J1544" s="5">
        <f>AVERAGEIFS(TimeSeries!1542:1542,TimeSeries!$1:$1,"&lt;="&amp;J$3,TimeSeries!$1:$1,"&gt;="&amp;J$2)</f>
        <v>132.9</v>
      </c>
      <c r="K1544" s="5">
        <f>+TimeSeries!I1542</f>
        <v>139</v>
      </c>
      <c r="M1544">
        <f t="shared" si="562"/>
        <v>117.41249999999999</v>
      </c>
      <c r="N1544">
        <f t="shared" si="563"/>
        <v>125.89375</v>
      </c>
      <c r="O1544">
        <f t="shared" si="565"/>
        <v>0</v>
      </c>
      <c r="P1544">
        <f t="shared" si="564"/>
        <v>0</v>
      </c>
      <c r="Q1544">
        <f>+INDEX(TimeSeries!$A:$ZZ,'TimeSeries - Formatted'!$B1544+1,'TimeSeries - Formatted'!K$1)</f>
        <v>55</v>
      </c>
      <c r="R1544">
        <f>SUM(O$4:O1544)</f>
        <v>75</v>
      </c>
      <c r="S1544">
        <f>SUM(P$4:P1544)</f>
        <v>76</v>
      </c>
      <c r="U1544" s="1">
        <f t="shared" si="554"/>
        <v>1.2558306422676635E-2</v>
      </c>
      <c r="V1544" s="1">
        <f t="shared" si="555"/>
        <v>-3.245644004099757E-2</v>
      </c>
      <c r="W1544" s="1">
        <f t="shared" si="556"/>
        <v>-3.6548223350253872E-2</v>
      </c>
      <c r="X1544" s="1">
        <f t="shared" si="557"/>
        <v>6.9084628670124104E-4</v>
      </c>
      <c r="Y1544" s="1">
        <f t="shared" si="558"/>
        <v>2.6652062796641118E-2</v>
      </c>
      <c r="Z1544" s="1">
        <f t="shared" si="559"/>
        <v>3.9937960449786702E-2</v>
      </c>
      <c r="AA1544" s="1">
        <f t="shared" si="560"/>
        <v>4.020496649586125E-2</v>
      </c>
      <c r="AB1544" s="1">
        <f t="shared" si="561"/>
        <v>3.2634032634032861E-2</v>
      </c>
      <c r="AD1544" s="2">
        <f t="shared" ca="1" si="545"/>
        <v>1</v>
      </c>
      <c r="AE1544" s="2">
        <f t="shared" ca="1" si="546"/>
        <v>1</v>
      </c>
      <c r="AF1544" s="2">
        <f t="shared" ca="1" si="547"/>
        <v>1</v>
      </c>
      <c r="AG1544" s="2">
        <f t="shared" ca="1" si="548"/>
        <v>1</v>
      </c>
      <c r="AH1544" s="2">
        <f t="shared" ca="1" si="549"/>
        <v>1</v>
      </c>
      <c r="AI1544" s="2">
        <f t="shared" ca="1" si="550"/>
        <v>1</v>
      </c>
      <c r="AJ1544" s="2">
        <f t="shared" ca="1" si="551"/>
        <v>1</v>
      </c>
      <c r="AK1544" s="2">
        <f t="shared" ca="1" si="552"/>
        <v>1</v>
      </c>
      <c r="AM1544">
        <f ca="1">+IF(COUNTIFS(AM$4:AM1543,1,$Q$4:$Q1543,$Q1544)=1,0,IF(U1544*AD1544&lt;$AO$1,1,0))</f>
        <v>0</v>
      </c>
      <c r="AN1544">
        <f ca="1">+IF(COUNTIFS(AN$4:AN1543,1,$Q$4:$Q1543,$Q1544)=1,0,IF(V1544*AE1544&lt;$AO$1,1,0))</f>
        <v>0</v>
      </c>
      <c r="AO1544">
        <f ca="1">+IF(COUNTIFS(AO$4:AO1543,1,$Q$4:$Q1543,$Q1544)=1,0,IF(W1544*AF1544&lt;$AO$1,1,0))</f>
        <v>0</v>
      </c>
      <c r="AP1544">
        <f ca="1">+IF(COUNTIFS(AP$4:AP1543,1,$Q$4:$Q1543,$Q1544)=1,0,IF(X1544*AG1544&lt;$AO$1,1,0))</f>
        <v>0</v>
      </c>
      <c r="AQ1544">
        <f ca="1">+IF(COUNTIFS(AQ$4:AQ1543,1,$Q$4:$Q1543,$Q1544)=1,0,IF(Y1544*AH1544&lt;$AO$1,1,0))</f>
        <v>0</v>
      </c>
      <c r="AR1544">
        <f ca="1">+IF(COUNTIFS(AR$4:AR1543,1,$Q$4:$Q1543,$Q1544)=1,0,IF(Z1544*AI1544&lt;$AO$1,1,0))</f>
        <v>0</v>
      </c>
      <c r="AS1544">
        <f ca="1">+IF(COUNTIFS(AS$4:AS1543,1,$Q$4:$Q1543,$Q1544)=1,0,IF(AA1544*AJ1544&lt;$AO$1,1,0))</f>
        <v>0</v>
      </c>
      <c r="AT1544">
        <f ca="1">+IF(COUNTIFS(AT$4:AT1543,1,$Q$4:$Q1543,$Q1544)=1,0,IF(AB1544*AK1544&lt;$AO$1,1,0))</f>
        <v>0</v>
      </c>
      <c r="AU1544">
        <f t="shared" ca="1" si="566"/>
        <v>0</v>
      </c>
      <c r="AW1544">
        <f ca="1">1*(COUNTIFS($Q$4:$Q1543,Q1544,AU$4:AU1543,1)&gt;0)</f>
        <v>1</v>
      </c>
      <c r="AX1544" t="str">
        <f t="shared" ca="1" si="553"/>
        <v/>
      </c>
    </row>
    <row r="1545" spans="2:50" x14ac:dyDescent="0.35">
      <c r="B1545">
        <f t="shared" si="567"/>
        <v>1542</v>
      </c>
      <c r="C1545" s="5">
        <f>AVERAGEIFS(TimeSeries!1543:1543,TimeSeries!$1:$1,"&lt;="&amp;C$3,TimeSeries!$1:$1,"&gt;="&amp;C$2)</f>
        <v>133.94999999999999</v>
      </c>
      <c r="D1545" s="5">
        <f>AVERAGEIFS(TimeSeries!1543:1543,TimeSeries!$1:$1,"&lt;="&amp;D$3,TimeSeries!$1:$1,"&gt;="&amp;D$2)</f>
        <v>130.44999999999999</v>
      </c>
      <c r="E1545" s="5">
        <f>AVERAGEIFS(TimeSeries!1543:1543,TimeSeries!$1:$1,"&lt;="&amp;E$3,TimeSeries!$1:$1,"&gt;="&amp;E$2)</f>
        <v>131.19999999999999</v>
      </c>
      <c r="F1545" s="5">
        <f>AVERAGEIFS(TimeSeries!1543:1543,TimeSeries!$1:$1,"&lt;="&amp;F$3,TimeSeries!$1:$1,"&gt;="&amp;F$2)</f>
        <v>136.19999999999999</v>
      </c>
      <c r="G1545" s="5">
        <f>AVERAGEIFS(TimeSeries!1543:1543,TimeSeries!$1:$1,"&lt;="&amp;G$3,TimeSeries!$1:$1,"&gt;="&amp;G$2)</f>
        <v>136.19999999999999</v>
      </c>
      <c r="H1545" s="5">
        <f>AVERAGEIFS(TimeSeries!1543:1543,TimeSeries!$1:$1,"&lt;="&amp;H$3,TimeSeries!$1:$1,"&gt;="&amp;H$2)</f>
        <v>133.69999999999999</v>
      </c>
      <c r="I1545" s="5">
        <f>AVERAGEIFS(TimeSeries!1543:1543,TimeSeries!$1:$1,"&lt;="&amp;I$3,TimeSeries!$1:$1,"&gt;="&amp;I$2)</f>
        <v>131.55000000000001</v>
      </c>
      <c r="J1545" s="5">
        <f>AVERAGEIFS(TimeSeries!1543:1543,TimeSeries!$1:$1,"&lt;="&amp;J$3,TimeSeries!$1:$1,"&gt;="&amp;J$2)</f>
        <v>130.1</v>
      </c>
      <c r="K1545" s="5">
        <f>+TimeSeries!I1543</f>
        <v>133.22499999999999</v>
      </c>
      <c r="M1545">
        <f t="shared" si="562"/>
        <v>117.41249999999999</v>
      </c>
      <c r="N1545">
        <f t="shared" si="563"/>
        <v>125.89375</v>
      </c>
      <c r="O1545">
        <f t="shared" si="565"/>
        <v>0</v>
      </c>
      <c r="P1545">
        <f t="shared" si="564"/>
        <v>0</v>
      </c>
      <c r="Q1545">
        <f>+INDEX(TimeSeries!$A:$ZZ,'TimeSeries - Formatted'!$B1545+1,'TimeSeries - Formatted'!K$1)</f>
        <v>55</v>
      </c>
      <c r="R1545">
        <f>SUM(O$4:O1545)</f>
        <v>75</v>
      </c>
      <c r="S1545">
        <f>SUM(P$4:P1545)</f>
        <v>76</v>
      </c>
      <c r="U1545" s="1">
        <f t="shared" si="554"/>
        <v>-5.0673281360737121E-2</v>
      </c>
      <c r="V1545" s="1">
        <f t="shared" si="555"/>
        <v>-0.10864366245302359</v>
      </c>
      <c r="W1545" s="1">
        <f t="shared" si="556"/>
        <v>-0.11201353637901867</v>
      </c>
      <c r="X1545" s="1">
        <f t="shared" si="557"/>
        <v>-5.9716948567483663E-2</v>
      </c>
      <c r="Y1545" s="1">
        <f t="shared" si="558"/>
        <v>-3.1294452347083945E-2</v>
      </c>
      <c r="Z1545" s="1">
        <f t="shared" si="559"/>
        <v>-2.9828486204325211E-3</v>
      </c>
      <c r="AA1545" s="1">
        <f t="shared" si="560"/>
        <v>-3.0314513073131932E-3</v>
      </c>
      <c r="AB1545" s="1">
        <f t="shared" si="561"/>
        <v>-2.1068472535741289E-2</v>
      </c>
      <c r="AD1545" s="2">
        <f t="shared" ca="1" si="545"/>
        <v>1</v>
      </c>
      <c r="AE1545" s="2">
        <f t="shared" ca="1" si="546"/>
        <v>1</v>
      </c>
      <c r="AF1545" s="2">
        <f t="shared" ca="1" si="547"/>
        <v>1</v>
      </c>
      <c r="AG1545" s="2">
        <f t="shared" ca="1" si="548"/>
        <v>1</v>
      </c>
      <c r="AH1545" s="2">
        <f t="shared" ca="1" si="549"/>
        <v>1</v>
      </c>
      <c r="AI1545" s="2">
        <f t="shared" ca="1" si="550"/>
        <v>1</v>
      </c>
      <c r="AJ1545" s="2">
        <f t="shared" ca="1" si="551"/>
        <v>1</v>
      </c>
      <c r="AK1545" s="2">
        <f t="shared" ca="1" si="552"/>
        <v>1</v>
      </c>
      <c r="AM1545">
        <f ca="1">+IF(COUNTIFS(AM$4:AM1544,1,$Q$4:$Q1544,$Q1545)=1,0,IF(U1545*AD1545&lt;$AO$1,1,0))</f>
        <v>0</v>
      </c>
      <c r="AN1545">
        <f ca="1">+IF(COUNTIFS(AN$4:AN1544,1,$Q$4:$Q1544,$Q1545)=1,0,IF(V1545*AE1545&lt;$AO$1,1,0))</f>
        <v>0</v>
      </c>
      <c r="AO1545">
        <f ca="1">+IF(COUNTIFS(AO$4:AO1544,1,$Q$4:$Q1544,$Q1545)=1,0,IF(W1545*AF1545&lt;$AO$1,1,0))</f>
        <v>0</v>
      </c>
      <c r="AP1545">
        <f ca="1">+IF(COUNTIFS(AP$4:AP1544,1,$Q$4:$Q1544,$Q1545)=1,0,IF(X1545*AG1545&lt;$AO$1,1,0))</f>
        <v>0</v>
      </c>
      <c r="AQ1545">
        <f ca="1">+IF(COUNTIFS(AQ$4:AQ1544,1,$Q$4:$Q1544,$Q1545)=1,0,IF(Y1545*AH1545&lt;$AO$1,1,0))</f>
        <v>0</v>
      </c>
      <c r="AR1545">
        <f ca="1">+IF(COUNTIFS(AR$4:AR1544,1,$Q$4:$Q1544,$Q1545)=1,0,IF(Z1545*AI1545&lt;$AO$1,1,0))</f>
        <v>0</v>
      </c>
      <c r="AS1545">
        <f ca="1">+IF(COUNTIFS(AS$4:AS1544,1,$Q$4:$Q1544,$Q1545)=1,0,IF(AA1545*AJ1545&lt;$AO$1,1,0))</f>
        <v>0</v>
      </c>
      <c r="AT1545">
        <f ca="1">+IF(COUNTIFS(AT$4:AT1544,1,$Q$4:$Q1544,$Q1545)=1,0,IF(AB1545*AK1545&lt;$AO$1,1,0))</f>
        <v>0</v>
      </c>
      <c r="AU1545">
        <f t="shared" ca="1" si="566"/>
        <v>0</v>
      </c>
      <c r="AW1545">
        <f ca="1">1*(COUNTIFS($Q$4:$Q1544,Q1545,AU$4:AU1544,1)&gt;0)</f>
        <v>1</v>
      </c>
      <c r="AX1545" t="str">
        <f t="shared" ca="1" si="553"/>
        <v/>
      </c>
    </row>
    <row r="1546" spans="2:50" x14ac:dyDescent="0.35">
      <c r="B1546">
        <f t="shared" si="567"/>
        <v>1543</v>
      </c>
      <c r="C1546" s="5">
        <f>AVERAGEIFS(TimeSeries!1544:1544,TimeSeries!$1:$1,"&lt;="&amp;C$3,TimeSeries!$1:$1,"&gt;="&amp;C$2)</f>
        <v>123.3</v>
      </c>
      <c r="D1546" s="5">
        <f>AVERAGEIFS(TimeSeries!1544:1544,TimeSeries!$1:$1,"&lt;="&amp;D$3,TimeSeries!$1:$1,"&gt;="&amp;D$2)</f>
        <v>121.8</v>
      </c>
      <c r="E1546" s="5">
        <f>AVERAGEIFS(TimeSeries!1544:1544,TimeSeries!$1:$1,"&lt;="&amp;E$3,TimeSeries!$1:$1,"&gt;="&amp;E$2)</f>
        <v>123.25</v>
      </c>
      <c r="F1546" s="5">
        <f>AVERAGEIFS(TimeSeries!1544:1544,TimeSeries!$1:$1,"&lt;="&amp;F$3,TimeSeries!$1:$1,"&gt;="&amp;F$2)</f>
        <v>126.25</v>
      </c>
      <c r="G1546" s="5">
        <f>AVERAGEIFS(TimeSeries!1544:1544,TimeSeries!$1:$1,"&lt;="&amp;G$3,TimeSeries!$1:$1,"&gt;="&amp;G$2)</f>
        <v>127.65</v>
      </c>
      <c r="H1546" s="5">
        <f>AVERAGEIFS(TimeSeries!1544:1544,TimeSeries!$1:$1,"&lt;="&amp;H$3,TimeSeries!$1:$1,"&gt;="&amp;H$2)</f>
        <v>125.65</v>
      </c>
      <c r="I1546" s="5">
        <f>AVERAGEIFS(TimeSeries!1544:1544,TimeSeries!$1:$1,"&lt;="&amp;I$3,TimeSeries!$1:$1,"&gt;="&amp;I$2)</f>
        <v>122.8</v>
      </c>
      <c r="J1546" s="5">
        <f>AVERAGEIFS(TimeSeries!1544:1544,TimeSeries!$1:$1,"&lt;="&amp;J$3,TimeSeries!$1:$1,"&gt;="&amp;J$2)</f>
        <v>121.6</v>
      </c>
      <c r="K1546" s="5">
        <f>+TimeSeries!I1544</f>
        <v>124.25</v>
      </c>
      <c r="M1546">
        <f t="shared" si="562"/>
        <v>117.41249999999999</v>
      </c>
      <c r="N1546">
        <f t="shared" si="563"/>
        <v>125.0125</v>
      </c>
      <c r="O1546">
        <f t="shared" si="565"/>
        <v>0</v>
      </c>
      <c r="P1546">
        <f t="shared" si="564"/>
        <v>0</v>
      </c>
      <c r="Q1546">
        <f>+INDEX(TimeSeries!$A:$ZZ,'TimeSeries - Formatted'!$B1546+1,'TimeSeries - Formatted'!K$1)</f>
        <v>55</v>
      </c>
      <c r="R1546">
        <f>SUM(O$4:O1546)</f>
        <v>75</v>
      </c>
      <c r="S1546">
        <f>SUM(P$4:P1546)</f>
        <v>76</v>
      </c>
      <c r="U1546" s="1">
        <f t="shared" si="554"/>
        <v>-0.1261516654854713</v>
      </c>
      <c r="V1546" s="1">
        <f t="shared" si="555"/>
        <v>-0.16774854800136663</v>
      </c>
      <c r="W1546" s="1">
        <f t="shared" si="556"/>
        <v>-0.16582064297800336</v>
      </c>
      <c r="X1546" s="1">
        <f t="shared" si="557"/>
        <v>-0.12840869865377968</v>
      </c>
      <c r="Y1546" s="1">
        <f t="shared" si="558"/>
        <v>-9.210526315789469E-2</v>
      </c>
      <c r="Z1546" s="1">
        <f t="shared" si="559"/>
        <v>-6.3012677106636716E-2</v>
      </c>
      <c r="AA1546" s="1">
        <f t="shared" si="560"/>
        <v>-6.9344448654793389E-2</v>
      </c>
      <c r="AB1546" s="1">
        <f t="shared" si="561"/>
        <v>-8.5026335590669744E-2</v>
      </c>
      <c r="AD1546" s="2">
        <f t="shared" ca="1" si="545"/>
        <v>1</v>
      </c>
      <c r="AE1546" s="2">
        <f t="shared" ca="1" si="546"/>
        <v>1</v>
      </c>
      <c r="AF1546" s="2">
        <f t="shared" ca="1" si="547"/>
        <v>1</v>
      </c>
      <c r="AG1546" s="2">
        <f t="shared" ca="1" si="548"/>
        <v>1</v>
      </c>
      <c r="AH1546" s="2">
        <f t="shared" ca="1" si="549"/>
        <v>1</v>
      </c>
      <c r="AI1546" s="2">
        <f t="shared" ca="1" si="550"/>
        <v>1</v>
      </c>
      <c r="AJ1546" s="2">
        <f t="shared" ca="1" si="551"/>
        <v>1</v>
      </c>
      <c r="AK1546" s="2">
        <f t="shared" ca="1" si="552"/>
        <v>1</v>
      </c>
      <c r="AM1546">
        <f ca="1">+IF(COUNTIFS(AM$4:AM1545,1,$Q$4:$Q1545,$Q1546)=1,0,IF(U1546*AD1546&lt;$AO$1,1,0))</f>
        <v>0</v>
      </c>
      <c r="AN1546">
        <f ca="1">+IF(COUNTIFS(AN$4:AN1545,1,$Q$4:$Q1545,$Q1546)=1,0,IF(V1546*AE1546&lt;$AO$1,1,0))</f>
        <v>0</v>
      </c>
      <c r="AO1546">
        <f ca="1">+IF(COUNTIFS(AO$4:AO1545,1,$Q$4:$Q1545,$Q1546)=1,0,IF(W1546*AF1546&lt;$AO$1,1,0))</f>
        <v>0</v>
      </c>
      <c r="AP1546">
        <f ca="1">+IF(COUNTIFS(AP$4:AP1545,1,$Q$4:$Q1545,$Q1546)=1,0,IF(X1546*AG1546&lt;$AO$1,1,0))</f>
        <v>0</v>
      </c>
      <c r="AQ1546">
        <f ca="1">+IF(COUNTIFS(AQ$4:AQ1545,1,$Q$4:$Q1545,$Q1546)=1,0,IF(Y1546*AH1546&lt;$AO$1,1,0))</f>
        <v>0</v>
      </c>
      <c r="AR1546">
        <f ca="1">+IF(COUNTIFS(AR$4:AR1545,1,$Q$4:$Q1545,$Q1546)=1,0,IF(Z1546*AI1546&lt;$AO$1,1,0))</f>
        <v>0</v>
      </c>
      <c r="AS1546">
        <f ca="1">+IF(COUNTIFS(AS$4:AS1545,1,$Q$4:$Q1545,$Q1546)=1,0,IF(AA1546*AJ1546&lt;$AO$1,1,0))</f>
        <v>0</v>
      </c>
      <c r="AT1546">
        <f ca="1">+IF(COUNTIFS(AT$4:AT1545,1,$Q$4:$Q1545,$Q1546)=1,0,IF(AB1546*AK1546&lt;$AO$1,1,0))</f>
        <v>0</v>
      </c>
      <c r="AU1546">
        <f t="shared" ca="1" si="566"/>
        <v>0</v>
      </c>
      <c r="AW1546">
        <f ca="1">1*(COUNTIFS($Q$4:$Q1545,Q1546,AU$4:AU1545,1)&gt;0)</f>
        <v>1</v>
      </c>
      <c r="AX1546" t="str">
        <f t="shared" ca="1" si="553"/>
        <v/>
      </c>
    </row>
    <row r="1547" spans="2:50" x14ac:dyDescent="0.35">
      <c r="B1547">
        <f t="shared" si="567"/>
        <v>1544</v>
      </c>
      <c r="C1547" s="5">
        <f>AVERAGEIFS(TimeSeries!1545:1545,TimeSeries!$1:$1,"&lt;="&amp;C$3,TimeSeries!$1:$1,"&gt;="&amp;C$2)</f>
        <v>116.9</v>
      </c>
      <c r="D1547" s="5">
        <f>AVERAGEIFS(TimeSeries!1545:1545,TimeSeries!$1:$1,"&lt;="&amp;D$3,TimeSeries!$1:$1,"&gt;="&amp;D$2)</f>
        <v>119.9</v>
      </c>
      <c r="E1547" s="5">
        <f>AVERAGEIFS(TimeSeries!1545:1545,TimeSeries!$1:$1,"&lt;="&amp;E$3,TimeSeries!$1:$1,"&gt;="&amp;E$2)</f>
        <v>121.3</v>
      </c>
      <c r="F1547" s="5">
        <f>AVERAGEIFS(TimeSeries!1545:1545,TimeSeries!$1:$1,"&lt;="&amp;F$3,TimeSeries!$1:$1,"&gt;="&amp;F$2)</f>
        <v>121.8</v>
      </c>
      <c r="G1547" s="5">
        <f>AVERAGEIFS(TimeSeries!1545:1545,TimeSeries!$1:$1,"&lt;="&amp;G$3,TimeSeries!$1:$1,"&gt;="&amp;G$2)</f>
        <v>121.1</v>
      </c>
      <c r="H1547" s="5">
        <f>AVERAGEIFS(TimeSeries!1545:1545,TimeSeries!$1:$1,"&lt;="&amp;H$3,TimeSeries!$1:$1,"&gt;="&amp;H$2)</f>
        <v>117.1</v>
      </c>
      <c r="I1547" s="5">
        <f>AVERAGEIFS(TimeSeries!1545:1545,TimeSeries!$1:$1,"&lt;="&amp;I$3,TimeSeries!$1:$1,"&gt;="&amp;I$2)</f>
        <v>117.1</v>
      </c>
      <c r="J1547" s="5">
        <f>AVERAGEIFS(TimeSeries!1545:1545,TimeSeries!$1:$1,"&lt;="&amp;J$3,TimeSeries!$1:$1,"&gt;="&amp;J$2)</f>
        <v>120.2</v>
      </c>
      <c r="K1547" s="5">
        <f>+TimeSeries!I1545</f>
        <v>119.1</v>
      </c>
      <c r="M1547">
        <f t="shared" si="562"/>
        <v>117.41249999999999</v>
      </c>
      <c r="N1547">
        <f t="shared" si="563"/>
        <v>124.3875</v>
      </c>
      <c r="O1547">
        <f t="shared" si="565"/>
        <v>0</v>
      </c>
      <c r="P1547">
        <f t="shared" si="564"/>
        <v>0</v>
      </c>
      <c r="Q1547">
        <f>+INDEX(TimeSeries!$A:$ZZ,'TimeSeries - Formatted'!$B1547+1,'TimeSeries - Formatted'!K$1)</f>
        <v>55</v>
      </c>
      <c r="R1547">
        <f>SUM(O$4:O1547)</f>
        <v>75</v>
      </c>
      <c r="S1547">
        <f>SUM(P$4:P1547)</f>
        <v>76</v>
      </c>
      <c r="U1547" s="1">
        <f t="shared" si="554"/>
        <v>-0.17150956768249459</v>
      </c>
      <c r="V1547" s="1">
        <f t="shared" si="555"/>
        <v>-0.18073112401776559</v>
      </c>
      <c r="W1547" s="1">
        <f t="shared" si="556"/>
        <v>-0.17901861252115059</v>
      </c>
      <c r="X1547" s="1">
        <f t="shared" si="557"/>
        <v>-0.15913013462202275</v>
      </c>
      <c r="Y1547" s="1">
        <f t="shared" si="558"/>
        <v>-0.13869132290184927</v>
      </c>
      <c r="Z1547" s="1">
        <f t="shared" si="559"/>
        <v>-0.12677106636838176</v>
      </c>
      <c r="AA1547" s="1">
        <f t="shared" si="560"/>
        <v>-0.11254262978400909</v>
      </c>
      <c r="AB1547" s="1">
        <f t="shared" si="561"/>
        <v>-9.5560571858540277E-2</v>
      </c>
      <c r="AD1547" s="2">
        <f t="shared" ca="1" si="545"/>
        <v>1</v>
      </c>
      <c r="AE1547" s="2">
        <f t="shared" ca="1" si="546"/>
        <v>1</v>
      </c>
      <c r="AF1547" s="2">
        <f t="shared" ca="1" si="547"/>
        <v>1</v>
      </c>
      <c r="AG1547" s="2">
        <f t="shared" ca="1" si="548"/>
        <v>1</v>
      </c>
      <c r="AH1547" s="2">
        <f t="shared" ca="1" si="549"/>
        <v>1</v>
      </c>
      <c r="AI1547" s="2">
        <f t="shared" ca="1" si="550"/>
        <v>1</v>
      </c>
      <c r="AJ1547" s="2">
        <f t="shared" ca="1" si="551"/>
        <v>1</v>
      </c>
      <c r="AK1547" s="2">
        <f t="shared" ca="1" si="552"/>
        <v>1</v>
      </c>
      <c r="AM1547">
        <f ca="1">+IF(COUNTIFS(AM$4:AM1546,1,$Q$4:$Q1546,$Q1547)=1,0,IF(U1547*AD1547&lt;$AO$1,1,0))</f>
        <v>0</v>
      </c>
      <c r="AN1547">
        <f ca="1">+IF(COUNTIFS(AN$4:AN1546,1,$Q$4:$Q1546,$Q1547)=1,0,IF(V1547*AE1547&lt;$AO$1,1,0))</f>
        <v>0</v>
      </c>
      <c r="AO1547">
        <f ca="1">+IF(COUNTIFS(AO$4:AO1546,1,$Q$4:$Q1546,$Q1547)=1,0,IF(W1547*AF1547&lt;$AO$1,1,0))</f>
        <v>0</v>
      </c>
      <c r="AP1547">
        <f ca="1">+IF(COUNTIFS(AP$4:AP1546,1,$Q$4:$Q1546,$Q1547)=1,0,IF(X1547*AG1547&lt;$AO$1,1,0))</f>
        <v>0</v>
      </c>
      <c r="AQ1547">
        <f ca="1">+IF(COUNTIFS(AQ$4:AQ1546,1,$Q$4:$Q1546,$Q1547)=1,0,IF(Y1547*AH1547&lt;$AO$1,1,0))</f>
        <v>0</v>
      </c>
      <c r="AR1547">
        <f ca="1">+IF(COUNTIFS(AR$4:AR1546,1,$Q$4:$Q1546,$Q1547)=1,0,IF(Z1547*AI1547&lt;$AO$1,1,0))</f>
        <v>0</v>
      </c>
      <c r="AS1547">
        <f ca="1">+IF(COUNTIFS(AS$4:AS1546,1,$Q$4:$Q1546,$Q1547)=1,0,IF(AA1547*AJ1547&lt;$AO$1,1,0))</f>
        <v>0</v>
      </c>
      <c r="AT1547">
        <f ca="1">+IF(COUNTIFS(AT$4:AT1546,1,$Q$4:$Q1546,$Q1547)=1,0,IF(AB1547*AK1547&lt;$AO$1,1,0))</f>
        <v>0</v>
      </c>
      <c r="AU1547">
        <f t="shared" ca="1" si="566"/>
        <v>0</v>
      </c>
      <c r="AW1547">
        <f ca="1">1*(COUNTIFS($Q$4:$Q1546,Q1547,AU$4:AU1546,1)&gt;0)</f>
        <v>1</v>
      </c>
      <c r="AX1547" t="str">
        <f t="shared" ca="1" si="553"/>
        <v/>
      </c>
    </row>
    <row r="1548" spans="2:50" x14ac:dyDescent="0.35">
      <c r="B1548">
        <f t="shared" si="567"/>
        <v>1545</v>
      </c>
      <c r="C1548" s="5">
        <f>AVERAGEIFS(TimeSeries!1546:1546,TimeSeries!$1:$1,"&lt;="&amp;C$3,TimeSeries!$1:$1,"&gt;="&amp;C$2)</f>
        <v>115.2</v>
      </c>
      <c r="D1548" s="5">
        <f>AVERAGEIFS(TimeSeries!1546:1546,TimeSeries!$1:$1,"&lt;="&amp;D$3,TimeSeries!$1:$1,"&gt;="&amp;D$2)</f>
        <v>118.7</v>
      </c>
      <c r="E1548" s="5">
        <f>AVERAGEIFS(TimeSeries!1546:1546,TimeSeries!$1:$1,"&lt;="&amp;E$3,TimeSeries!$1:$1,"&gt;="&amp;E$2)</f>
        <v>120.1</v>
      </c>
      <c r="F1548" s="5">
        <f>AVERAGEIFS(TimeSeries!1546:1546,TimeSeries!$1:$1,"&lt;="&amp;F$3,TimeSeries!$1:$1,"&gt;="&amp;F$2)</f>
        <v>120.6</v>
      </c>
      <c r="G1548" s="5">
        <f>AVERAGEIFS(TimeSeries!1546:1546,TimeSeries!$1:$1,"&lt;="&amp;G$3,TimeSeries!$1:$1,"&gt;="&amp;G$2)</f>
        <v>119.9</v>
      </c>
      <c r="H1548" s="5">
        <f>AVERAGEIFS(TimeSeries!1546:1546,TimeSeries!$1:$1,"&lt;="&amp;H$3,TimeSeries!$1:$1,"&gt;="&amp;H$2)</f>
        <v>112.9</v>
      </c>
      <c r="I1548" s="5">
        <f>AVERAGEIFS(TimeSeries!1546:1546,TimeSeries!$1:$1,"&lt;="&amp;I$3,TimeSeries!$1:$1,"&gt;="&amp;I$2)</f>
        <v>109.35</v>
      </c>
      <c r="J1548" s="5">
        <f>AVERAGEIFS(TimeSeries!1546:1546,TimeSeries!$1:$1,"&lt;="&amp;J$3,TimeSeries!$1:$1,"&gt;="&amp;J$2)</f>
        <v>111.7</v>
      </c>
      <c r="K1548" s="5">
        <f>+TimeSeries!I1546</f>
        <v>116.1375</v>
      </c>
      <c r="M1548">
        <f t="shared" si="562"/>
        <v>117.34062499999999</v>
      </c>
      <c r="N1548">
        <f t="shared" si="563"/>
        <v>124.3875</v>
      </c>
      <c r="O1548">
        <f t="shared" si="565"/>
        <v>0</v>
      </c>
      <c r="P1548">
        <f t="shared" si="564"/>
        <v>0</v>
      </c>
      <c r="Q1548">
        <f>+INDEX(TimeSeries!$A:$ZZ,'TimeSeries - Formatted'!$B1548+1,'TimeSeries - Formatted'!K$1)</f>
        <v>55</v>
      </c>
      <c r="R1548">
        <f>SUM(O$4:O1548)</f>
        <v>75</v>
      </c>
      <c r="S1548">
        <f>SUM(P$4:P1548)</f>
        <v>76</v>
      </c>
      <c r="U1548" s="1">
        <f t="shared" si="554"/>
        <v>-0.18355776045357897</v>
      </c>
      <c r="V1548" s="1">
        <f t="shared" si="555"/>
        <v>-0.18893064571233342</v>
      </c>
      <c r="W1548" s="1">
        <f t="shared" si="556"/>
        <v>-0.1871404399323181</v>
      </c>
      <c r="X1548" s="1">
        <f t="shared" si="557"/>
        <v>-0.16741456679323441</v>
      </c>
      <c r="Y1548" s="1">
        <f t="shared" si="558"/>
        <v>-0.14722617354196299</v>
      </c>
      <c r="Z1548" s="1">
        <f t="shared" si="559"/>
        <v>-0.15809097688292306</v>
      </c>
      <c r="AA1548" s="1">
        <f t="shared" si="560"/>
        <v>-0.17127699886320569</v>
      </c>
      <c r="AB1548" s="1">
        <f t="shared" si="561"/>
        <v>-0.15951843491346884</v>
      </c>
      <c r="AD1548" s="2">
        <f t="shared" ca="1" si="545"/>
        <v>1</v>
      </c>
      <c r="AE1548" s="2">
        <f t="shared" ca="1" si="546"/>
        <v>1</v>
      </c>
      <c r="AF1548" s="2">
        <f t="shared" ca="1" si="547"/>
        <v>1</v>
      </c>
      <c r="AG1548" s="2">
        <f t="shared" ca="1" si="548"/>
        <v>1</v>
      </c>
      <c r="AH1548" s="2">
        <f t="shared" ca="1" si="549"/>
        <v>1</v>
      </c>
      <c r="AI1548" s="2">
        <f t="shared" ca="1" si="550"/>
        <v>1</v>
      </c>
      <c r="AJ1548" s="2">
        <f t="shared" ca="1" si="551"/>
        <v>1</v>
      </c>
      <c r="AK1548" s="2">
        <f t="shared" ca="1" si="552"/>
        <v>1</v>
      </c>
      <c r="AM1548">
        <f ca="1">+IF(COUNTIFS(AM$4:AM1547,1,$Q$4:$Q1547,$Q1548)=1,0,IF(U1548*AD1548&lt;$AO$1,1,0))</f>
        <v>0</v>
      </c>
      <c r="AN1548">
        <f ca="1">+IF(COUNTIFS(AN$4:AN1547,1,$Q$4:$Q1547,$Q1548)=1,0,IF(V1548*AE1548&lt;$AO$1,1,0))</f>
        <v>0</v>
      </c>
      <c r="AO1548">
        <f ca="1">+IF(COUNTIFS(AO$4:AO1547,1,$Q$4:$Q1547,$Q1548)=1,0,IF(W1548*AF1548&lt;$AO$1,1,0))</f>
        <v>0</v>
      </c>
      <c r="AP1548">
        <f ca="1">+IF(COUNTIFS(AP$4:AP1547,1,$Q$4:$Q1547,$Q1548)=1,0,IF(X1548*AG1548&lt;$AO$1,1,0))</f>
        <v>0</v>
      </c>
      <c r="AQ1548">
        <f ca="1">+IF(COUNTIFS(AQ$4:AQ1547,1,$Q$4:$Q1547,$Q1548)=1,0,IF(Y1548*AH1548&lt;$AO$1,1,0))</f>
        <v>0</v>
      </c>
      <c r="AR1548">
        <f ca="1">+IF(COUNTIFS(AR$4:AR1547,1,$Q$4:$Q1547,$Q1548)=1,0,IF(Z1548*AI1548&lt;$AO$1,1,0))</f>
        <v>0</v>
      </c>
      <c r="AS1548">
        <f ca="1">+IF(COUNTIFS(AS$4:AS1547,1,$Q$4:$Q1547,$Q1548)=1,0,IF(AA1548*AJ1548&lt;$AO$1,1,0))</f>
        <v>0</v>
      </c>
      <c r="AT1548">
        <f ca="1">+IF(COUNTIFS(AT$4:AT1547,1,$Q$4:$Q1547,$Q1548)=1,0,IF(AB1548*AK1548&lt;$AO$1,1,0))</f>
        <v>0</v>
      </c>
      <c r="AU1548">
        <f t="shared" ca="1" si="566"/>
        <v>0</v>
      </c>
      <c r="AW1548">
        <f ca="1">1*(COUNTIFS($Q$4:$Q1547,Q1548,AU$4:AU1547,1)&gt;0)</f>
        <v>1</v>
      </c>
      <c r="AX1548" t="str">
        <f t="shared" ca="1" si="553"/>
        <v/>
      </c>
    </row>
    <row r="1549" spans="2:50" x14ac:dyDescent="0.35">
      <c r="B1549">
        <f t="shared" si="567"/>
        <v>1546</v>
      </c>
      <c r="C1549" s="5">
        <f>AVERAGEIFS(TimeSeries!1547:1547,TimeSeries!$1:$1,"&lt;="&amp;C$3,TimeSeries!$1:$1,"&gt;="&amp;C$2)</f>
        <v>114.7</v>
      </c>
      <c r="D1549" s="5">
        <f>AVERAGEIFS(TimeSeries!1547:1547,TimeSeries!$1:$1,"&lt;="&amp;D$3,TimeSeries!$1:$1,"&gt;="&amp;D$2)</f>
        <v>118.7</v>
      </c>
      <c r="E1549" s="5">
        <f>AVERAGEIFS(TimeSeries!1547:1547,TimeSeries!$1:$1,"&lt;="&amp;E$3,TimeSeries!$1:$1,"&gt;="&amp;E$2)</f>
        <v>120.1</v>
      </c>
      <c r="F1549" s="5">
        <f>AVERAGEIFS(TimeSeries!1547:1547,TimeSeries!$1:$1,"&lt;="&amp;F$3,TimeSeries!$1:$1,"&gt;="&amp;F$2)</f>
        <v>120.6</v>
      </c>
      <c r="G1549" s="5">
        <f>AVERAGEIFS(TimeSeries!1547:1547,TimeSeries!$1:$1,"&lt;="&amp;G$3,TimeSeries!$1:$1,"&gt;="&amp;G$2)</f>
        <v>121.3</v>
      </c>
      <c r="H1549" s="5">
        <f>AVERAGEIFS(TimeSeries!1547:1547,TimeSeries!$1:$1,"&lt;="&amp;H$3,TimeSeries!$1:$1,"&gt;="&amp;H$2)</f>
        <v>114.3</v>
      </c>
      <c r="I1549" s="5">
        <f>AVERAGEIFS(TimeSeries!1547:1547,TimeSeries!$1:$1,"&lt;="&amp;I$3,TimeSeries!$1:$1,"&gt;="&amp;I$2)</f>
        <v>108.65</v>
      </c>
      <c r="J1549" s="5">
        <f>AVERAGEIFS(TimeSeries!1547:1547,TimeSeries!$1:$1,"&lt;="&amp;J$3,TimeSeries!$1:$1,"&gt;="&amp;J$2)</f>
        <v>110.3</v>
      </c>
      <c r="K1549" s="5">
        <f>+TimeSeries!I1547</f>
        <v>116.1875</v>
      </c>
      <c r="M1549">
        <f t="shared" si="562"/>
        <v>117.34062499999999</v>
      </c>
      <c r="N1549">
        <f t="shared" si="563"/>
        <v>124.3875</v>
      </c>
      <c r="O1549">
        <f t="shared" si="565"/>
        <v>0</v>
      </c>
      <c r="P1549">
        <f t="shared" si="564"/>
        <v>0</v>
      </c>
      <c r="Q1549">
        <f>+INDEX(TimeSeries!$A:$ZZ,'TimeSeries - Formatted'!$B1549+1,'TimeSeries - Formatted'!K$1)</f>
        <v>55</v>
      </c>
      <c r="R1549">
        <f>SUM(O$4:O1549)</f>
        <v>75</v>
      </c>
      <c r="S1549">
        <f>SUM(P$4:P1549)</f>
        <v>76</v>
      </c>
      <c r="U1549" s="1">
        <f t="shared" si="554"/>
        <v>-0.18710134656272137</v>
      </c>
      <c r="V1549" s="1">
        <f t="shared" si="555"/>
        <v>-0.18893064571233342</v>
      </c>
      <c r="W1549" s="1">
        <f t="shared" si="556"/>
        <v>-0.1871404399323181</v>
      </c>
      <c r="X1549" s="1">
        <f t="shared" si="557"/>
        <v>-0.16741456679323441</v>
      </c>
      <c r="Y1549" s="1">
        <f t="shared" si="558"/>
        <v>-0.13726884779516357</v>
      </c>
      <c r="Z1549" s="1">
        <f t="shared" si="559"/>
        <v>-0.1476510067114094</v>
      </c>
      <c r="AA1549" s="1">
        <f t="shared" si="560"/>
        <v>-0.17658203865100408</v>
      </c>
      <c r="AB1549" s="1">
        <f t="shared" si="561"/>
        <v>-0.17005267118133938</v>
      </c>
      <c r="AD1549" s="2">
        <f t="shared" ca="1" si="545"/>
        <v>1</v>
      </c>
      <c r="AE1549" s="2">
        <f t="shared" ca="1" si="546"/>
        <v>1</v>
      </c>
      <c r="AF1549" s="2">
        <f t="shared" ca="1" si="547"/>
        <v>1</v>
      </c>
      <c r="AG1549" s="2">
        <f t="shared" ca="1" si="548"/>
        <v>1</v>
      </c>
      <c r="AH1549" s="2">
        <f t="shared" ca="1" si="549"/>
        <v>1</v>
      </c>
      <c r="AI1549" s="2">
        <f t="shared" ca="1" si="550"/>
        <v>1</v>
      </c>
      <c r="AJ1549" s="2">
        <f t="shared" ca="1" si="551"/>
        <v>1</v>
      </c>
      <c r="AK1549" s="2">
        <f t="shared" ca="1" si="552"/>
        <v>1</v>
      </c>
      <c r="AM1549">
        <f ca="1">+IF(COUNTIFS(AM$4:AM1548,1,$Q$4:$Q1548,$Q1549)=1,0,IF(U1549*AD1549&lt;$AO$1,1,0))</f>
        <v>0</v>
      </c>
      <c r="AN1549">
        <f ca="1">+IF(COUNTIFS(AN$4:AN1548,1,$Q$4:$Q1548,$Q1549)=1,0,IF(V1549*AE1549&lt;$AO$1,1,0))</f>
        <v>0</v>
      </c>
      <c r="AO1549">
        <f ca="1">+IF(COUNTIFS(AO$4:AO1548,1,$Q$4:$Q1548,$Q1549)=1,0,IF(W1549*AF1549&lt;$AO$1,1,0))</f>
        <v>0</v>
      </c>
      <c r="AP1549">
        <f ca="1">+IF(COUNTIFS(AP$4:AP1548,1,$Q$4:$Q1548,$Q1549)=1,0,IF(X1549*AG1549&lt;$AO$1,1,0))</f>
        <v>0</v>
      </c>
      <c r="AQ1549">
        <f ca="1">+IF(COUNTIFS(AQ$4:AQ1548,1,$Q$4:$Q1548,$Q1549)=1,0,IF(Y1549*AH1549&lt;$AO$1,1,0))</f>
        <v>0</v>
      </c>
      <c r="AR1549">
        <f ca="1">+IF(COUNTIFS(AR$4:AR1548,1,$Q$4:$Q1548,$Q1549)=1,0,IF(Z1549*AI1549&lt;$AO$1,1,0))</f>
        <v>0</v>
      </c>
      <c r="AS1549">
        <f ca="1">+IF(COUNTIFS(AS$4:AS1548,1,$Q$4:$Q1548,$Q1549)=1,0,IF(AA1549*AJ1549&lt;$AO$1,1,0))</f>
        <v>0</v>
      </c>
      <c r="AT1549">
        <f ca="1">+IF(COUNTIFS(AT$4:AT1548,1,$Q$4:$Q1548,$Q1549)=1,0,IF(AB1549*AK1549&lt;$AO$1,1,0))</f>
        <v>0</v>
      </c>
      <c r="AU1549">
        <f t="shared" ca="1" si="566"/>
        <v>0</v>
      </c>
      <c r="AW1549">
        <f ca="1">1*(COUNTIFS($Q$4:$Q1548,Q1549,AU$4:AU1548,1)&gt;0)</f>
        <v>1</v>
      </c>
      <c r="AX1549" t="str">
        <f t="shared" ca="1" si="553"/>
        <v/>
      </c>
    </row>
    <row r="1550" spans="2:50" x14ac:dyDescent="0.35">
      <c r="B1550">
        <f t="shared" si="567"/>
        <v>1547</v>
      </c>
      <c r="C1550" s="5">
        <f>AVERAGEIFS(TimeSeries!1548:1548,TimeSeries!$1:$1,"&lt;="&amp;C$3,TimeSeries!$1:$1,"&gt;="&amp;C$2)</f>
        <v>114.2</v>
      </c>
      <c r="D1550" s="5">
        <f>AVERAGEIFS(TimeSeries!1548:1548,TimeSeries!$1:$1,"&lt;="&amp;D$3,TimeSeries!$1:$1,"&gt;="&amp;D$2)</f>
        <v>118.7</v>
      </c>
      <c r="E1550" s="5">
        <f>AVERAGEIFS(TimeSeries!1548:1548,TimeSeries!$1:$1,"&lt;="&amp;E$3,TimeSeries!$1:$1,"&gt;="&amp;E$2)</f>
        <v>120.8</v>
      </c>
      <c r="F1550" s="5">
        <f>AVERAGEIFS(TimeSeries!1548:1548,TimeSeries!$1:$1,"&lt;="&amp;F$3,TimeSeries!$1:$1,"&gt;="&amp;F$2)</f>
        <v>121.3</v>
      </c>
      <c r="G1550" s="5">
        <f>AVERAGEIFS(TimeSeries!1548:1548,TimeSeries!$1:$1,"&lt;="&amp;G$3,TimeSeries!$1:$1,"&gt;="&amp;G$2)</f>
        <v>122</v>
      </c>
      <c r="H1550" s="5">
        <f>AVERAGEIFS(TimeSeries!1548:1548,TimeSeries!$1:$1,"&lt;="&amp;H$3,TimeSeries!$1:$1,"&gt;="&amp;H$2)</f>
        <v>115</v>
      </c>
      <c r="I1550" s="5">
        <f>AVERAGEIFS(TimeSeries!1548:1548,TimeSeries!$1:$1,"&lt;="&amp;I$3,TimeSeries!$1:$1,"&gt;="&amp;I$2)</f>
        <v>109.35</v>
      </c>
      <c r="J1550" s="5">
        <f>AVERAGEIFS(TimeSeries!1548:1548,TimeSeries!$1:$1,"&lt;="&amp;J$3,TimeSeries!$1:$1,"&gt;="&amp;J$2)</f>
        <v>111.7</v>
      </c>
      <c r="K1550" s="5">
        <f>+TimeSeries!I1548</f>
        <v>116.58750000000001</v>
      </c>
      <c r="M1550">
        <f t="shared" si="562"/>
        <v>117.34062499999999</v>
      </c>
      <c r="N1550">
        <f t="shared" si="563"/>
        <v>124.3875</v>
      </c>
      <c r="O1550">
        <f t="shared" si="565"/>
        <v>0</v>
      </c>
      <c r="P1550">
        <f t="shared" si="564"/>
        <v>0</v>
      </c>
      <c r="Q1550">
        <f>+INDEX(TimeSeries!$A:$ZZ,'TimeSeries - Formatted'!$B1550+1,'TimeSeries - Formatted'!K$1)</f>
        <v>55</v>
      </c>
      <c r="R1550">
        <f>SUM(O$4:O1550)</f>
        <v>75</v>
      </c>
      <c r="S1550">
        <f>SUM(P$4:P1550)</f>
        <v>76</v>
      </c>
      <c r="U1550" s="1">
        <f t="shared" si="554"/>
        <v>-0.19064493267186389</v>
      </c>
      <c r="V1550" s="1">
        <f t="shared" si="555"/>
        <v>-0.18893064571233342</v>
      </c>
      <c r="W1550" s="1">
        <f t="shared" si="556"/>
        <v>-0.18240270727580377</v>
      </c>
      <c r="X1550" s="1">
        <f t="shared" si="557"/>
        <v>-0.16258198136002755</v>
      </c>
      <c r="Y1550" s="1">
        <f t="shared" si="558"/>
        <v>-0.13229018492176381</v>
      </c>
      <c r="Z1550" s="1">
        <f t="shared" si="559"/>
        <v>-0.14243102162565247</v>
      </c>
      <c r="AA1550" s="1">
        <f t="shared" si="560"/>
        <v>-0.17127699886320569</v>
      </c>
      <c r="AB1550" s="1">
        <f t="shared" si="561"/>
        <v>-0.15951843491346884</v>
      </c>
      <c r="AD1550" s="2">
        <f t="shared" ref="AD1550:AD1613" ca="1" si="568">1*(IFERROR(MAX(OFFSET(U$1,MATCH($Q1550,$Q:$Q,0)-1,0,ROW()-MATCH($Q1550,$Q:$Q,0))),0)&gt;0)</f>
        <v>1</v>
      </c>
      <c r="AE1550" s="2">
        <f t="shared" ref="AE1550:AE1613" ca="1" si="569">1*(IFERROR(MAX(OFFSET(V$1,MATCH($Q1550,$Q:$Q,0)-1,0,ROW()-MATCH($Q1550,$Q:$Q,0))),0)&gt;0)</f>
        <v>1</v>
      </c>
      <c r="AF1550" s="2">
        <f t="shared" ref="AF1550:AF1613" ca="1" si="570">1*(IFERROR(MAX(OFFSET(W$1,MATCH($Q1550,$Q:$Q,0)-1,0,ROW()-MATCH($Q1550,$Q:$Q,0))),0)&gt;0)</f>
        <v>1</v>
      </c>
      <c r="AG1550" s="2">
        <f t="shared" ref="AG1550:AG1613" ca="1" si="571">1*(IFERROR(MAX(OFFSET(X$1,MATCH($Q1550,$Q:$Q,0)-1,0,ROW()-MATCH($Q1550,$Q:$Q,0))),0)&gt;0)</f>
        <v>1</v>
      </c>
      <c r="AH1550" s="2">
        <f t="shared" ref="AH1550:AH1613" ca="1" si="572">1*(IFERROR(MAX(OFFSET(Y$1,MATCH($Q1550,$Q:$Q,0)-1,0,ROW()-MATCH($Q1550,$Q:$Q,0))),0)&gt;0)</f>
        <v>1</v>
      </c>
      <c r="AI1550" s="2">
        <f t="shared" ref="AI1550:AI1613" ca="1" si="573">1*(IFERROR(MAX(OFFSET(Z$1,MATCH($Q1550,$Q:$Q,0)-1,0,ROW()-MATCH($Q1550,$Q:$Q,0))),0)&gt;0)</f>
        <v>1</v>
      </c>
      <c r="AJ1550" s="2">
        <f t="shared" ref="AJ1550:AJ1613" ca="1" si="574">1*(IFERROR(MAX(OFFSET(AA$1,MATCH($Q1550,$Q:$Q,0)-1,0,ROW()-MATCH($Q1550,$Q:$Q,0))),0)&gt;0)</f>
        <v>1</v>
      </c>
      <c r="AK1550" s="2">
        <f t="shared" ref="AK1550:AK1613" ca="1" si="575">1*(IFERROR(MAX(OFFSET(AB$1,MATCH($Q1550,$Q:$Q,0)-1,0,ROW()-MATCH($Q1550,$Q:$Q,0))),0)&gt;0)</f>
        <v>1</v>
      </c>
      <c r="AM1550">
        <f ca="1">+IF(COUNTIFS(AM$4:AM1549,1,$Q$4:$Q1549,$Q1550)=1,0,IF(U1550*AD1550&lt;$AO$1,1,0))</f>
        <v>0</v>
      </c>
      <c r="AN1550">
        <f ca="1">+IF(COUNTIFS(AN$4:AN1549,1,$Q$4:$Q1549,$Q1550)=1,0,IF(V1550*AE1550&lt;$AO$1,1,0))</f>
        <v>0</v>
      </c>
      <c r="AO1550">
        <f ca="1">+IF(COUNTIFS(AO$4:AO1549,1,$Q$4:$Q1549,$Q1550)=1,0,IF(W1550*AF1550&lt;$AO$1,1,0))</f>
        <v>0</v>
      </c>
      <c r="AP1550">
        <f ca="1">+IF(COUNTIFS(AP$4:AP1549,1,$Q$4:$Q1549,$Q1550)=1,0,IF(X1550*AG1550&lt;$AO$1,1,0))</f>
        <v>0</v>
      </c>
      <c r="AQ1550">
        <f ca="1">+IF(COUNTIFS(AQ$4:AQ1549,1,$Q$4:$Q1549,$Q1550)=1,0,IF(Y1550*AH1550&lt;$AO$1,1,0))</f>
        <v>0</v>
      </c>
      <c r="AR1550">
        <f ca="1">+IF(COUNTIFS(AR$4:AR1549,1,$Q$4:$Q1549,$Q1550)=1,0,IF(Z1550*AI1550&lt;$AO$1,1,0))</f>
        <v>0</v>
      </c>
      <c r="AS1550">
        <f ca="1">+IF(COUNTIFS(AS$4:AS1549,1,$Q$4:$Q1549,$Q1550)=1,0,IF(AA1550*AJ1550&lt;$AO$1,1,0))</f>
        <v>0</v>
      </c>
      <c r="AT1550">
        <f ca="1">+IF(COUNTIFS(AT$4:AT1549,1,$Q$4:$Q1549,$Q1550)=1,0,IF(AB1550*AK1550&lt;$AO$1,1,0))</f>
        <v>0</v>
      </c>
      <c r="AU1550">
        <f t="shared" ca="1" si="566"/>
        <v>0</v>
      </c>
      <c r="AW1550">
        <f ca="1">1*(COUNTIFS($Q$4:$Q1549,Q1550,AU$4:AU1549,1)&gt;0)</f>
        <v>1</v>
      </c>
      <c r="AX1550" t="str">
        <f t="shared" ref="AX1550:AX1613" ca="1" si="576">+IF($AW1550=1,"",IFERROR(AVERAGEIFS($AM$3:$AT$3,$AM1550:$AT1550,1),""))</f>
        <v/>
      </c>
    </row>
    <row r="1551" spans="2:50" x14ac:dyDescent="0.35">
      <c r="B1551">
        <f t="shared" si="567"/>
        <v>1548</v>
      </c>
      <c r="C1551" s="5">
        <f>AVERAGEIFS(TimeSeries!1549:1549,TimeSeries!$1:$1,"&lt;="&amp;C$3,TimeSeries!$1:$1,"&gt;="&amp;C$2)</f>
        <v>114.2</v>
      </c>
      <c r="D1551" s="5">
        <f>AVERAGEIFS(TimeSeries!1549:1549,TimeSeries!$1:$1,"&lt;="&amp;D$3,TimeSeries!$1:$1,"&gt;="&amp;D$2)</f>
        <v>119.2</v>
      </c>
      <c r="E1551" s="5">
        <f>AVERAGEIFS(TimeSeries!1549:1549,TimeSeries!$1:$1,"&lt;="&amp;E$3,TimeSeries!$1:$1,"&gt;="&amp;E$2)</f>
        <v>121.3</v>
      </c>
      <c r="F1551" s="5">
        <f>AVERAGEIFS(TimeSeries!1549:1549,TimeSeries!$1:$1,"&lt;="&amp;F$3,TimeSeries!$1:$1,"&gt;="&amp;F$2)</f>
        <v>121.3</v>
      </c>
      <c r="G1551" s="5">
        <f>AVERAGEIFS(TimeSeries!1549:1549,TimeSeries!$1:$1,"&lt;="&amp;G$3,TimeSeries!$1:$1,"&gt;="&amp;G$2)</f>
        <v>119.2</v>
      </c>
      <c r="H1551" s="5">
        <f>AVERAGEIFS(TimeSeries!1549:1549,TimeSeries!$1:$1,"&lt;="&amp;H$3,TimeSeries!$1:$1,"&gt;="&amp;H$2)</f>
        <v>111.7</v>
      </c>
      <c r="I1551" s="5">
        <f>AVERAGEIFS(TimeSeries!1549:1549,TimeSeries!$1:$1,"&lt;="&amp;I$3,TimeSeries!$1:$1,"&gt;="&amp;I$2)</f>
        <v>108.85</v>
      </c>
      <c r="J1551" s="5">
        <f>AVERAGEIFS(TimeSeries!1549:1549,TimeSeries!$1:$1,"&lt;="&amp;J$3,TimeSeries!$1:$1,"&gt;="&amp;J$2)</f>
        <v>111.7</v>
      </c>
      <c r="K1551" s="5">
        <f>+TimeSeries!I1549</f>
        <v>115.8875</v>
      </c>
      <c r="M1551">
        <f t="shared" si="562"/>
        <v>117.34062499999999</v>
      </c>
      <c r="N1551">
        <f t="shared" si="563"/>
        <v>124.3875</v>
      </c>
      <c r="O1551">
        <f t="shared" si="565"/>
        <v>0</v>
      </c>
      <c r="P1551">
        <f t="shared" si="564"/>
        <v>0</v>
      </c>
      <c r="Q1551">
        <f>+INDEX(TimeSeries!$A:$ZZ,'TimeSeries - Formatted'!$B1551+1,'TimeSeries - Formatted'!K$1)</f>
        <v>56</v>
      </c>
      <c r="R1551">
        <f>SUM(O$4:O1551)</f>
        <v>75</v>
      </c>
      <c r="S1551">
        <f>SUM(P$4:P1551)</f>
        <v>76</v>
      </c>
      <c r="U1551" s="1">
        <f t="shared" ref="U1551:U1614" si="577">+C1551/MAX(C1541:C1550)-1</f>
        <v>-0.19064493267186389</v>
      </c>
      <c r="V1551" s="1">
        <f t="shared" ref="V1551:V1614" si="578">+D1551/MAX(D1541:D1550)-1</f>
        <v>-0.18551417833959682</v>
      </c>
      <c r="W1551" s="1">
        <f t="shared" ref="W1551:W1614" si="579">+E1551/MAX(E1541:E1550)-1</f>
        <v>-0.17901861252115059</v>
      </c>
      <c r="X1551" s="1">
        <f t="shared" ref="X1551:X1614" si="580">+F1551/MAX(F1541:F1550)-1</f>
        <v>-0.16258198136002755</v>
      </c>
      <c r="Y1551" s="1">
        <f t="shared" ref="Y1551:Y1614" si="581">+G1551/MAX(G1541:G1550)-1</f>
        <v>-0.15220483641536264</v>
      </c>
      <c r="Z1551" s="1">
        <f t="shared" ref="Z1551:Z1614" si="582">+H1551/MAX(H1541:H1550)-1</f>
        <v>-0.16703952274422063</v>
      </c>
      <c r="AA1551" s="1">
        <f t="shared" ref="AA1551:AA1614" si="583">+I1551/MAX(I1541:I1550)-1</f>
        <v>-0.17506631299734743</v>
      </c>
      <c r="AB1551" s="1">
        <f t="shared" ref="AB1551:AB1614" si="584">+J1551/MAX(J1541:J1550)-1</f>
        <v>-0.15951843491346884</v>
      </c>
      <c r="AD1551" s="2">
        <f t="shared" ca="1" si="568"/>
        <v>0</v>
      </c>
      <c r="AE1551" s="2">
        <f t="shared" ca="1" si="569"/>
        <v>0</v>
      </c>
      <c r="AF1551" s="2">
        <f t="shared" ca="1" si="570"/>
        <v>0</v>
      </c>
      <c r="AG1551" s="2">
        <f t="shared" ca="1" si="571"/>
        <v>0</v>
      </c>
      <c r="AH1551" s="2">
        <f t="shared" ca="1" si="572"/>
        <v>0</v>
      </c>
      <c r="AI1551" s="2">
        <f t="shared" ca="1" si="573"/>
        <v>0</v>
      </c>
      <c r="AJ1551" s="2">
        <f t="shared" ca="1" si="574"/>
        <v>0</v>
      </c>
      <c r="AK1551" s="2">
        <f t="shared" ca="1" si="575"/>
        <v>0</v>
      </c>
      <c r="AM1551">
        <f ca="1">+IF(COUNTIFS(AM$4:AM1550,1,$Q$4:$Q1550,$Q1551)=1,0,IF(U1551*AD1551&lt;$AO$1,1,0))</f>
        <v>0</v>
      </c>
      <c r="AN1551">
        <f ca="1">+IF(COUNTIFS(AN$4:AN1550,1,$Q$4:$Q1550,$Q1551)=1,0,IF(V1551*AE1551&lt;$AO$1,1,0))</f>
        <v>0</v>
      </c>
      <c r="AO1551">
        <f ca="1">+IF(COUNTIFS(AO$4:AO1550,1,$Q$4:$Q1550,$Q1551)=1,0,IF(W1551*AF1551&lt;$AO$1,1,0))</f>
        <v>0</v>
      </c>
      <c r="AP1551">
        <f ca="1">+IF(COUNTIFS(AP$4:AP1550,1,$Q$4:$Q1550,$Q1551)=1,0,IF(X1551*AG1551&lt;$AO$1,1,0))</f>
        <v>0</v>
      </c>
      <c r="AQ1551">
        <f ca="1">+IF(COUNTIFS(AQ$4:AQ1550,1,$Q$4:$Q1550,$Q1551)=1,0,IF(Y1551*AH1551&lt;$AO$1,1,0))</f>
        <v>0</v>
      </c>
      <c r="AR1551">
        <f ca="1">+IF(COUNTIFS(AR$4:AR1550,1,$Q$4:$Q1550,$Q1551)=1,0,IF(Z1551*AI1551&lt;$AO$1,1,0))</f>
        <v>0</v>
      </c>
      <c r="AS1551">
        <f ca="1">+IF(COUNTIFS(AS$4:AS1550,1,$Q$4:$Q1550,$Q1551)=1,0,IF(AA1551*AJ1551&lt;$AO$1,1,0))</f>
        <v>0</v>
      </c>
      <c r="AT1551">
        <f ca="1">+IF(COUNTIFS(AT$4:AT1550,1,$Q$4:$Q1550,$Q1551)=1,0,IF(AB1551*AK1551&lt;$AO$1,1,0))</f>
        <v>0</v>
      </c>
      <c r="AU1551">
        <f t="shared" ca="1" si="566"/>
        <v>0</v>
      </c>
      <c r="AW1551">
        <f>1*(COUNTIFS($Q$4:$Q1550,Q1551,AU$4:AU1550,1)&gt;0)</f>
        <v>0</v>
      </c>
      <c r="AX1551" t="str">
        <f t="shared" ca="1" si="576"/>
        <v/>
      </c>
    </row>
    <row r="1552" spans="2:50" x14ac:dyDescent="0.35">
      <c r="B1552">
        <f t="shared" si="567"/>
        <v>1549</v>
      </c>
      <c r="C1552" s="5">
        <f>AVERAGEIFS(TimeSeries!1550:1550,TimeSeries!$1:$1,"&lt;="&amp;C$3,TimeSeries!$1:$1,"&gt;="&amp;C$2)</f>
        <v>115.4</v>
      </c>
      <c r="D1552" s="5">
        <f>AVERAGEIFS(TimeSeries!1550:1550,TimeSeries!$1:$1,"&lt;="&amp;D$3,TimeSeries!$1:$1,"&gt;="&amp;D$2)</f>
        <v>120.4</v>
      </c>
      <c r="E1552" s="5">
        <f>AVERAGEIFS(TimeSeries!1550:1550,TimeSeries!$1:$1,"&lt;="&amp;E$3,TimeSeries!$1:$1,"&gt;="&amp;E$2)</f>
        <v>122.5</v>
      </c>
      <c r="F1552" s="5">
        <f>AVERAGEIFS(TimeSeries!1550:1550,TimeSeries!$1:$1,"&lt;="&amp;F$3,TimeSeries!$1:$1,"&gt;="&amp;F$2)</f>
        <v>122.5</v>
      </c>
      <c r="G1552" s="5">
        <f>AVERAGEIFS(TimeSeries!1550:1550,TimeSeries!$1:$1,"&lt;="&amp;G$3,TimeSeries!$1:$1,"&gt;="&amp;G$2)</f>
        <v>119.7</v>
      </c>
      <c r="H1552" s="5">
        <f>AVERAGEIFS(TimeSeries!1550:1550,TimeSeries!$1:$1,"&lt;="&amp;H$3,TimeSeries!$1:$1,"&gt;="&amp;H$2)</f>
        <v>111.7</v>
      </c>
      <c r="I1552" s="5">
        <f>AVERAGEIFS(TimeSeries!1550:1550,TimeSeries!$1:$1,"&lt;="&amp;I$3,TimeSeries!$1:$1,"&gt;="&amp;I$2)</f>
        <v>108.85</v>
      </c>
      <c r="J1552" s="5">
        <f>AVERAGEIFS(TimeSeries!1550:1550,TimeSeries!$1:$1,"&lt;="&amp;J$3,TimeSeries!$1:$1,"&gt;="&amp;J$2)</f>
        <v>111.7</v>
      </c>
      <c r="K1552" s="5">
        <f>+TimeSeries!I1550</f>
        <v>116.61250000000001</v>
      </c>
      <c r="M1552">
        <f t="shared" si="562"/>
        <v>117.34062499999999</v>
      </c>
      <c r="N1552">
        <f t="shared" si="563"/>
        <v>124.3875</v>
      </c>
      <c r="O1552">
        <f t="shared" si="565"/>
        <v>0</v>
      </c>
      <c r="P1552">
        <f t="shared" si="564"/>
        <v>0</v>
      </c>
      <c r="Q1552">
        <f>+INDEX(TimeSeries!$A:$ZZ,'TimeSeries - Formatted'!$B1552+1,'TimeSeries - Formatted'!K$1)</f>
        <v>56</v>
      </c>
      <c r="R1552">
        <f>SUM(O$4:O1552)</f>
        <v>75</v>
      </c>
      <c r="S1552">
        <f>SUM(P$4:P1552)</f>
        <v>76</v>
      </c>
      <c r="U1552" s="1">
        <f t="shared" si="577"/>
        <v>-0.18214032600992192</v>
      </c>
      <c r="V1552" s="1">
        <f t="shared" si="578"/>
        <v>-0.17731465664502899</v>
      </c>
      <c r="W1552" s="1">
        <f t="shared" si="579"/>
        <v>-0.17089678510998307</v>
      </c>
      <c r="X1552" s="1">
        <f t="shared" si="580"/>
        <v>-0.154297549188816</v>
      </c>
      <c r="Y1552" s="1">
        <f t="shared" si="581"/>
        <v>-0.14864864864864857</v>
      </c>
      <c r="Z1552" s="1">
        <f t="shared" si="582"/>
        <v>-0.16703952274422063</v>
      </c>
      <c r="AA1552" s="1">
        <f t="shared" si="583"/>
        <v>-0.17506631299734743</v>
      </c>
      <c r="AB1552" s="1">
        <f t="shared" si="584"/>
        <v>-0.15951843491346884</v>
      </c>
      <c r="AD1552" s="2">
        <f t="shared" ca="1" si="568"/>
        <v>0</v>
      </c>
      <c r="AE1552" s="2">
        <f t="shared" ca="1" si="569"/>
        <v>0</v>
      </c>
      <c r="AF1552" s="2">
        <f t="shared" ca="1" si="570"/>
        <v>0</v>
      </c>
      <c r="AG1552" s="2">
        <f t="shared" ca="1" si="571"/>
        <v>0</v>
      </c>
      <c r="AH1552" s="2">
        <f t="shared" ca="1" si="572"/>
        <v>0</v>
      </c>
      <c r="AI1552" s="2">
        <f t="shared" ca="1" si="573"/>
        <v>0</v>
      </c>
      <c r="AJ1552" s="2">
        <f t="shared" ca="1" si="574"/>
        <v>0</v>
      </c>
      <c r="AK1552" s="2">
        <f t="shared" ca="1" si="575"/>
        <v>0</v>
      </c>
      <c r="AM1552">
        <f ca="1">+IF(COUNTIFS(AM$4:AM1551,1,$Q$4:$Q1551,$Q1552)=1,0,IF(U1552*AD1552&lt;$AO$1,1,0))</f>
        <v>0</v>
      </c>
      <c r="AN1552">
        <f ca="1">+IF(COUNTIFS(AN$4:AN1551,1,$Q$4:$Q1551,$Q1552)=1,0,IF(V1552*AE1552&lt;$AO$1,1,0))</f>
        <v>0</v>
      </c>
      <c r="AO1552">
        <f ca="1">+IF(COUNTIFS(AO$4:AO1551,1,$Q$4:$Q1551,$Q1552)=1,0,IF(W1552*AF1552&lt;$AO$1,1,0))</f>
        <v>0</v>
      </c>
      <c r="AP1552">
        <f ca="1">+IF(COUNTIFS(AP$4:AP1551,1,$Q$4:$Q1551,$Q1552)=1,0,IF(X1552*AG1552&lt;$AO$1,1,0))</f>
        <v>0</v>
      </c>
      <c r="AQ1552">
        <f ca="1">+IF(COUNTIFS(AQ$4:AQ1551,1,$Q$4:$Q1551,$Q1552)=1,0,IF(Y1552*AH1552&lt;$AO$1,1,0))</f>
        <v>0</v>
      </c>
      <c r="AR1552">
        <f ca="1">+IF(COUNTIFS(AR$4:AR1551,1,$Q$4:$Q1551,$Q1552)=1,0,IF(Z1552*AI1552&lt;$AO$1,1,0))</f>
        <v>0</v>
      </c>
      <c r="AS1552">
        <f ca="1">+IF(COUNTIFS(AS$4:AS1551,1,$Q$4:$Q1551,$Q1552)=1,0,IF(AA1552*AJ1552&lt;$AO$1,1,0))</f>
        <v>0</v>
      </c>
      <c r="AT1552">
        <f ca="1">+IF(COUNTIFS(AT$4:AT1551,1,$Q$4:$Q1551,$Q1552)=1,0,IF(AB1552*AK1552&lt;$AO$1,1,0))</f>
        <v>0</v>
      </c>
      <c r="AU1552">
        <f t="shared" ca="1" si="566"/>
        <v>0</v>
      </c>
      <c r="AW1552">
        <f ca="1">1*(COUNTIFS($Q$4:$Q1551,Q1552,AU$4:AU1551,1)&gt;0)</f>
        <v>0</v>
      </c>
      <c r="AX1552" t="str">
        <f t="shared" ca="1" si="576"/>
        <v/>
      </c>
    </row>
    <row r="1553" spans="2:50" x14ac:dyDescent="0.35">
      <c r="B1553">
        <f t="shared" si="567"/>
        <v>1550</v>
      </c>
      <c r="C1553" s="5">
        <f>AVERAGEIFS(TimeSeries!1551:1551,TimeSeries!$1:$1,"&lt;="&amp;C$3,TimeSeries!$1:$1,"&gt;="&amp;C$2)</f>
        <v>117.8</v>
      </c>
      <c r="D1553" s="5">
        <f>AVERAGEIFS(TimeSeries!1551:1551,TimeSeries!$1:$1,"&lt;="&amp;D$3,TimeSeries!$1:$1,"&gt;="&amp;D$2)</f>
        <v>122.8</v>
      </c>
      <c r="E1553" s="5">
        <f>AVERAGEIFS(TimeSeries!1551:1551,TimeSeries!$1:$1,"&lt;="&amp;E$3,TimeSeries!$1:$1,"&gt;="&amp;E$2)</f>
        <v>124.25</v>
      </c>
      <c r="F1553" s="5">
        <f>AVERAGEIFS(TimeSeries!1551:1551,TimeSeries!$1:$1,"&lt;="&amp;F$3,TimeSeries!$1:$1,"&gt;="&amp;F$2)</f>
        <v>123.75</v>
      </c>
      <c r="G1553" s="5">
        <f>AVERAGEIFS(TimeSeries!1551:1551,TimeSeries!$1:$1,"&lt;="&amp;G$3,TimeSeries!$1:$1,"&gt;="&amp;G$2)</f>
        <v>120.2</v>
      </c>
      <c r="H1553" s="5">
        <f>AVERAGEIFS(TimeSeries!1551:1551,TimeSeries!$1:$1,"&lt;="&amp;H$3,TimeSeries!$1:$1,"&gt;="&amp;H$2)</f>
        <v>112.2</v>
      </c>
      <c r="I1553" s="5">
        <f>AVERAGEIFS(TimeSeries!1551:1551,TimeSeries!$1:$1,"&lt;="&amp;I$3,TimeSeries!$1:$1,"&gt;="&amp;I$2)</f>
        <v>109.35</v>
      </c>
      <c r="J1553" s="5">
        <f>AVERAGEIFS(TimeSeries!1551:1551,TimeSeries!$1:$1,"&lt;="&amp;J$3,TimeSeries!$1:$1,"&gt;="&amp;J$2)</f>
        <v>111.7</v>
      </c>
      <c r="K1553" s="5">
        <f>+TimeSeries!I1551</f>
        <v>117.9</v>
      </c>
      <c r="M1553">
        <f t="shared" si="562"/>
        <v>117.41249999999999</v>
      </c>
      <c r="N1553">
        <f t="shared" si="563"/>
        <v>124.3875</v>
      </c>
      <c r="O1553">
        <f t="shared" si="565"/>
        <v>0</v>
      </c>
      <c r="P1553">
        <f t="shared" si="564"/>
        <v>0</v>
      </c>
      <c r="Q1553">
        <f>+INDEX(TimeSeries!$A:$ZZ,'TimeSeries - Formatted'!$B1553+1,'TimeSeries - Formatted'!K$1)</f>
        <v>56</v>
      </c>
      <c r="R1553">
        <f>SUM(O$4:O1553)</f>
        <v>75</v>
      </c>
      <c r="S1553">
        <f>SUM(P$4:P1553)</f>
        <v>76</v>
      </c>
      <c r="U1553" s="1">
        <f t="shared" si="577"/>
        <v>-0.16513111268603831</v>
      </c>
      <c r="V1553" s="1">
        <f t="shared" si="578"/>
        <v>-0.16091561325589343</v>
      </c>
      <c r="W1553" s="1">
        <f t="shared" si="579"/>
        <v>-0.15905245346869712</v>
      </c>
      <c r="X1553" s="1">
        <f t="shared" si="580"/>
        <v>-0.14566793234380393</v>
      </c>
      <c r="Y1553" s="1">
        <f t="shared" si="581"/>
        <v>-0.1450924608819345</v>
      </c>
      <c r="Z1553" s="1">
        <f t="shared" si="582"/>
        <v>-0.16331096196868</v>
      </c>
      <c r="AA1553" s="1">
        <f t="shared" si="583"/>
        <v>-0.17127699886320569</v>
      </c>
      <c r="AB1553" s="1">
        <f t="shared" si="584"/>
        <v>-0.15951843491346884</v>
      </c>
      <c r="AD1553" s="2">
        <f t="shared" ca="1" si="568"/>
        <v>0</v>
      </c>
      <c r="AE1553" s="2">
        <f t="shared" ca="1" si="569"/>
        <v>0</v>
      </c>
      <c r="AF1553" s="2">
        <f t="shared" ca="1" si="570"/>
        <v>0</v>
      </c>
      <c r="AG1553" s="2">
        <f t="shared" ca="1" si="571"/>
        <v>0</v>
      </c>
      <c r="AH1553" s="2">
        <f t="shared" ca="1" si="572"/>
        <v>0</v>
      </c>
      <c r="AI1553" s="2">
        <f t="shared" ca="1" si="573"/>
        <v>0</v>
      </c>
      <c r="AJ1553" s="2">
        <f t="shared" ca="1" si="574"/>
        <v>0</v>
      </c>
      <c r="AK1553" s="2">
        <f t="shared" ca="1" si="575"/>
        <v>0</v>
      </c>
      <c r="AM1553">
        <f ca="1">+IF(COUNTIFS(AM$4:AM1552,1,$Q$4:$Q1552,$Q1553)=1,0,IF(U1553*AD1553&lt;$AO$1,1,0))</f>
        <v>0</v>
      </c>
      <c r="AN1553">
        <f ca="1">+IF(COUNTIFS(AN$4:AN1552,1,$Q$4:$Q1552,$Q1553)=1,0,IF(V1553*AE1553&lt;$AO$1,1,0))</f>
        <v>0</v>
      </c>
      <c r="AO1553">
        <f ca="1">+IF(COUNTIFS(AO$4:AO1552,1,$Q$4:$Q1552,$Q1553)=1,0,IF(W1553*AF1553&lt;$AO$1,1,0))</f>
        <v>0</v>
      </c>
      <c r="AP1553">
        <f ca="1">+IF(COUNTIFS(AP$4:AP1552,1,$Q$4:$Q1552,$Q1553)=1,0,IF(X1553*AG1553&lt;$AO$1,1,0))</f>
        <v>0</v>
      </c>
      <c r="AQ1553">
        <f ca="1">+IF(COUNTIFS(AQ$4:AQ1552,1,$Q$4:$Q1552,$Q1553)=1,0,IF(Y1553*AH1553&lt;$AO$1,1,0))</f>
        <v>0</v>
      </c>
      <c r="AR1553">
        <f ca="1">+IF(COUNTIFS(AR$4:AR1552,1,$Q$4:$Q1552,$Q1553)=1,0,IF(Z1553*AI1553&lt;$AO$1,1,0))</f>
        <v>0</v>
      </c>
      <c r="AS1553">
        <f ca="1">+IF(COUNTIFS(AS$4:AS1552,1,$Q$4:$Q1552,$Q1553)=1,0,IF(AA1553*AJ1553&lt;$AO$1,1,0))</f>
        <v>0</v>
      </c>
      <c r="AT1553">
        <f ca="1">+IF(COUNTIFS(AT$4:AT1552,1,$Q$4:$Q1552,$Q1553)=1,0,IF(AB1553*AK1553&lt;$AO$1,1,0))</f>
        <v>0</v>
      </c>
      <c r="AU1553">
        <f t="shared" ca="1" si="566"/>
        <v>0</v>
      </c>
      <c r="AW1553">
        <f ca="1">1*(COUNTIFS($Q$4:$Q1552,Q1553,AU$4:AU1552,1)&gt;0)</f>
        <v>0</v>
      </c>
      <c r="AX1553" t="str">
        <f t="shared" ca="1" si="576"/>
        <v/>
      </c>
    </row>
    <row r="1554" spans="2:50" x14ac:dyDescent="0.35">
      <c r="B1554">
        <f t="shared" si="567"/>
        <v>1551</v>
      </c>
      <c r="C1554" s="5">
        <f>AVERAGEIFS(TimeSeries!1552:1552,TimeSeries!$1:$1,"&lt;="&amp;C$3,TimeSeries!$1:$1,"&gt;="&amp;C$2)</f>
        <v>120.25</v>
      </c>
      <c r="D1554" s="5">
        <f>AVERAGEIFS(TimeSeries!1552:1552,TimeSeries!$1:$1,"&lt;="&amp;D$3,TimeSeries!$1:$1,"&gt;="&amp;D$2)</f>
        <v>125.25</v>
      </c>
      <c r="E1554" s="5">
        <f>AVERAGEIFS(TimeSeries!1552:1552,TimeSeries!$1:$1,"&lt;="&amp;E$3,TimeSeries!$1:$1,"&gt;="&amp;E$2)</f>
        <v>126.65</v>
      </c>
      <c r="F1554" s="5">
        <f>AVERAGEIFS(TimeSeries!1552:1552,TimeSeries!$1:$1,"&lt;="&amp;F$3,TimeSeries!$1:$1,"&gt;="&amp;F$2)</f>
        <v>127.65</v>
      </c>
      <c r="G1554" s="5">
        <f>AVERAGEIFS(TimeSeries!1552:1552,TimeSeries!$1:$1,"&lt;="&amp;G$3,TimeSeries!$1:$1,"&gt;="&amp;G$2)</f>
        <v>122.7</v>
      </c>
      <c r="H1554" s="5">
        <f>AVERAGEIFS(TimeSeries!1552:1552,TimeSeries!$1:$1,"&lt;="&amp;H$3,TimeSeries!$1:$1,"&gt;="&amp;H$2)</f>
        <v>113.2</v>
      </c>
      <c r="I1554" s="5">
        <f>AVERAGEIFS(TimeSeries!1552:1552,TimeSeries!$1:$1,"&lt;="&amp;I$3,TimeSeries!$1:$1,"&gt;="&amp;I$2)</f>
        <v>110.35</v>
      </c>
      <c r="J1554" s="5">
        <f>AVERAGEIFS(TimeSeries!1552:1552,TimeSeries!$1:$1,"&lt;="&amp;J$3,TimeSeries!$1:$1,"&gt;="&amp;J$2)</f>
        <v>111.7</v>
      </c>
      <c r="K1554" s="5">
        <f>+TimeSeries!I1552</f>
        <v>119.98750000000001</v>
      </c>
      <c r="M1554">
        <f t="shared" si="562"/>
        <v>117.41249999999999</v>
      </c>
      <c r="N1554">
        <f t="shared" si="563"/>
        <v>124.3875</v>
      </c>
      <c r="O1554">
        <f t="shared" si="565"/>
        <v>1</v>
      </c>
      <c r="P1554">
        <f t="shared" si="564"/>
        <v>0</v>
      </c>
      <c r="Q1554">
        <f>+INDEX(TimeSeries!$A:$ZZ,'TimeSeries - Formatted'!$B1554+1,'TimeSeries - Formatted'!K$1)</f>
        <v>56</v>
      </c>
      <c r="R1554">
        <f>SUM(O$4:O1554)</f>
        <v>76</v>
      </c>
      <c r="S1554">
        <f>SUM(P$4:P1554)</f>
        <v>76</v>
      </c>
      <c r="U1554" s="1">
        <f t="shared" si="577"/>
        <v>-0.14776754075124021</v>
      </c>
      <c r="V1554" s="1">
        <f t="shared" si="578"/>
        <v>-0.11546610169491522</v>
      </c>
      <c r="W1554" s="1">
        <f t="shared" si="579"/>
        <v>-0.11029153494906907</v>
      </c>
      <c r="X1554" s="1">
        <f t="shared" si="580"/>
        <v>-0.11874352778736619</v>
      </c>
      <c r="Y1554" s="1">
        <f t="shared" si="581"/>
        <v>-0.12731152204836405</v>
      </c>
      <c r="Z1554" s="1">
        <f t="shared" si="582"/>
        <v>-0.15585384041759875</v>
      </c>
      <c r="AA1554" s="1">
        <f t="shared" si="583"/>
        <v>-0.16369837059492232</v>
      </c>
      <c r="AB1554" s="1">
        <f t="shared" si="584"/>
        <v>-0.15951843491346884</v>
      </c>
      <c r="AD1554" s="2">
        <f t="shared" ca="1" si="568"/>
        <v>0</v>
      </c>
      <c r="AE1554" s="2">
        <f t="shared" ca="1" si="569"/>
        <v>0</v>
      </c>
      <c r="AF1554" s="2">
        <f t="shared" ca="1" si="570"/>
        <v>0</v>
      </c>
      <c r="AG1554" s="2">
        <f t="shared" ca="1" si="571"/>
        <v>0</v>
      </c>
      <c r="AH1554" s="2">
        <f t="shared" ca="1" si="572"/>
        <v>0</v>
      </c>
      <c r="AI1554" s="2">
        <f t="shared" ca="1" si="573"/>
        <v>0</v>
      </c>
      <c r="AJ1554" s="2">
        <f t="shared" ca="1" si="574"/>
        <v>0</v>
      </c>
      <c r="AK1554" s="2">
        <f t="shared" ca="1" si="575"/>
        <v>0</v>
      </c>
      <c r="AM1554">
        <f ca="1">+IF(COUNTIFS(AM$4:AM1553,1,$Q$4:$Q1553,$Q1554)=1,0,IF(U1554*AD1554&lt;$AO$1,1,0))</f>
        <v>0</v>
      </c>
      <c r="AN1554">
        <f ca="1">+IF(COUNTIFS(AN$4:AN1553,1,$Q$4:$Q1553,$Q1554)=1,0,IF(V1554*AE1554&lt;$AO$1,1,0))</f>
        <v>0</v>
      </c>
      <c r="AO1554">
        <f ca="1">+IF(COUNTIFS(AO$4:AO1553,1,$Q$4:$Q1553,$Q1554)=1,0,IF(W1554*AF1554&lt;$AO$1,1,0))</f>
        <v>0</v>
      </c>
      <c r="AP1554">
        <f ca="1">+IF(COUNTIFS(AP$4:AP1553,1,$Q$4:$Q1553,$Q1554)=1,0,IF(X1554*AG1554&lt;$AO$1,1,0))</f>
        <v>0</v>
      </c>
      <c r="AQ1554">
        <f ca="1">+IF(COUNTIFS(AQ$4:AQ1553,1,$Q$4:$Q1553,$Q1554)=1,0,IF(Y1554*AH1554&lt;$AO$1,1,0))</f>
        <v>0</v>
      </c>
      <c r="AR1554">
        <f ca="1">+IF(COUNTIFS(AR$4:AR1553,1,$Q$4:$Q1553,$Q1554)=1,0,IF(Z1554*AI1554&lt;$AO$1,1,0))</f>
        <v>0</v>
      </c>
      <c r="AS1554">
        <f ca="1">+IF(COUNTIFS(AS$4:AS1553,1,$Q$4:$Q1553,$Q1554)=1,0,IF(AA1554*AJ1554&lt;$AO$1,1,0))</f>
        <v>0</v>
      </c>
      <c r="AT1554">
        <f ca="1">+IF(COUNTIFS(AT$4:AT1553,1,$Q$4:$Q1553,$Q1554)=1,0,IF(AB1554*AK1554&lt;$AO$1,1,0))</f>
        <v>0</v>
      </c>
      <c r="AU1554">
        <f t="shared" ca="1" si="566"/>
        <v>0</v>
      </c>
      <c r="AW1554">
        <f ca="1">1*(COUNTIFS($Q$4:$Q1553,Q1554,AU$4:AU1553,1)&gt;0)</f>
        <v>0</v>
      </c>
      <c r="AX1554" t="str">
        <f t="shared" ca="1" si="576"/>
        <v/>
      </c>
    </row>
    <row r="1555" spans="2:50" x14ac:dyDescent="0.35">
      <c r="B1555">
        <f t="shared" si="567"/>
        <v>1552</v>
      </c>
      <c r="C1555" s="5">
        <f>AVERAGEIFS(TimeSeries!1553:1553,TimeSeries!$1:$1,"&lt;="&amp;C$3,TimeSeries!$1:$1,"&gt;="&amp;C$2)</f>
        <v>123.15</v>
      </c>
      <c r="D1555" s="5">
        <f>AVERAGEIFS(TimeSeries!1553:1553,TimeSeries!$1:$1,"&lt;="&amp;D$3,TimeSeries!$1:$1,"&gt;="&amp;D$2)</f>
        <v>128.15</v>
      </c>
      <c r="E1555" s="5">
        <f>AVERAGEIFS(TimeSeries!1553:1553,TimeSeries!$1:$1,"&lt;="&amp;E$3,TimeSeries!$1:$1,"&gt;="&amp;E$2)</f>
        <v>128.85</v>
      </c>
      <c r="F1555" s="5">
        <f>AVERAGEIFS(TimeSeries!1553:1553,TimeSeries!$1:$1,"&lt;="&amp;F$3,TimeSeries!$1:$1,"&gt;="&amp;F$2)</f>
        <v>131.35</v>
      </c>
      <c r="G1555" s="5">
        <f>AVERAGEIFS(TimeSeries!1553:1553,TimeSeries!$1:$1,"&lt;="&amp;G$3,TimeSeries!$1:$1,"&gt;="&amp;G$2)</f>
        <v>128.5</v>
      </c>
      <c r="H1555" s="5">
        <f>AVERAGEIFS(TimeSeries!1553:1553,TimeSeries!$1:$1,"&lt;="&amp;H$3,TimeSeries!$1:$1,"&gt;="&amp;H$2)</f>
        <v>117</v>
      </c>
      <c r="I1555" s="5">
        <f>AVERAGEIFS(TimeSeries!1553:1553,TimeSeries!$1:$1,"&lt;="&amp;I$3,TimeSeries!$1:$1,"&gt;="&amp;I$2)</f>
        <v>114.2</v>
      </c>
      <c r="J1555" s="5">
        <f>AVERAGEIFS(TimeSeries!1553:1553,TimeSeries!$1:$1,"&lt;="&amp;J$3,TimeSeries!$1:$1,"&gt;="&amp;J$2)</f>
        <v>117.4</v>
      </c>
      <c r="K1555" s="5">
        <f>+TimeSeries!I1553</f>
        <v>123.675</v>
      </c>
      <c r="M1555">
        <f t="shared" si="562"/>
        <v>117.41249999999999</v>
      </c>
      <c r="N1555">
        <f t="shared" si="563"/>
        <v>124.3875</v>
      </c>
      <c r="O1555">
        <f t="shared" si="565"/>
        <v>0</v>
      </c>
      <c r="P1555">
        <f t="shared" si="564"/>
        <v>0</v>
      </c>
      <c r="Q1555">
        <f>+INDEX(TimeSeries!$A:$ZZ,'TimeSeries - Formatted'!$B1555+1,'TimeSeries - Formatted'!K$1)</f>
        <v>56</v>
      </c>
      <c r="R1555">
        <f>SUM(O$4:O1555)</f>
        <v>76</v>
      </c>
      <c r="S1555">
        <f>SUM(P$4:P1555)</f>
        <v>76</v>
      </c>
      <c r="U1555" s="1">
        <f t="shared" si="577"/>
        <v>-8.0627099664053681E-2</v>
      </c>
      <c r="V1555" s="1">
        <f t="shared" si="578"/>
        <v>-1.7631276351092295E-2</v>
      </c>
      <c r="W1555" s="1">
        <f t="shared" si="579"/>
        <v>-1.7911585365853577E-2</v>
      </c>
      <c r="X1555" s="1">
        <f t="shared" si="580"/>
        <v>-3.5609397944199705E-2</v>
      </c>
      <c r="Y1555" s="1">
        <f t="shared" si="581"/>
        <v>-5.6534508076358181E-2</v>
      </c>
      <c r="Z1555" s="1">
        <f t="shared" si="582"/>
        <v>-0.12490650710545992</v>
      </c>
      <c r="AA1555" s="1">
        <f t="shared" si="583"/>
        <v>-0.13188901558342836</v>
      </c>
      <c r="AB1555" s="1">
        <f t="shared" si="584"/>
        <v>-9.7617217524980648E-2</v>
      </c>
      <c r="AD1555" s="2">
        <f t="shared" ca="1" si="568"/>
        <v>0</v>
      </c>
      <c r="AE1555" s="2">
        <f t="shared" ca="1" si="569"/>
        <v>0</v>
      </c>
      <c r="AF1555" s="2">
        <f t="shared" ca="1" si="570"/>
        <v>0</v>
      </c>
      <c r="AG1555" s="2">
        <f t="shared" ca="1" si="571"/>
        <v>0</v>
      </c>
      <c r="AH1555" s="2">
        <f t="shared" ca="1" si="572"/>
        <v>0</v>
      </c>
      <c r="AI1555" s="2">
        <f t="shared" ca="1" si="573"/>
        <v>0</v>
      </c>
      <c r="AJ1555" s="2">
        <f t="shared" ca="1" si="574"/>
        <v>0</v>
      </c>
      <c r="AK1555" s="2">
        <f t="shared" ca="1" si="575"/>
        <v>0</v>
      </c>
      <c r="AM1555">
        <f ca="1">+IF(COUNTIFS(AM$4:AM1554,1,$Q$4:$Q1554,$Q1555)=1,0,IF(U1555*AD1555&lt;$AO$1,1,0))</f>
        <v>0</v>
      </c>
      <c r="AN1555">
        <f ca="1">+IF(COUNTIFS(AN$4:AN1554,1,$Q$4:$Q1554,$Q1555)=1,0,IF(V1555*AE1555&lt;$AO$1,1,0))</f>
        <v>0</v>
      </c>
      <c r="AO1555">
        <f ca="1">+IF(COUNTIFS(AO$4:AO1554,1,$Q$4:$Q1554,$Q1555)=1,0,IF(W1555*AF1555&lt;$AO$1,1,0))</f>
        <v>0</v>
      </c>
      <c r="AP1555">
        <f ca="1">+IF(COUNTIFS(AP$4:AP1554,1,$Q$4:$Q1554,$Q1555)=1,0,IF(X1555*AG1555&lt;$AO$1,1,0))</f>
        <v>0</v>
      </c>
      <c r="AQ1555">
        <f ca="1">+IF(COUNTIFS(AQ$4:AQ1554,1,$Q$4:$Q1554,$Q1555)=1,0,IF(Y1555*AH1555&lt;$AO$1,1,0))</f>
        <v>0</v>
      </c>
      <c r="AR1555">
        <f ca="1">+IF(COUNTIFS(AR$4:AR1554,1,$Q$4:$Q1554,$Q1555)=1,0,IF(Z1555*AI1555&lt;$AO$1,1,0))</f>
        <v>0</v>
      </c>
      <c r="AS1555">
        <f ca="1">+IF(COUNTIFS(AS$4:AS1554,1,$Q$4:$Q1554,$Q1555)=1,0,IF(AA1555*AJ1555&lt;$AO$1,1,0))</f>
        <v>0</v>
      </c>
      <c r="AT1555">
        <f ca="1">+IF(COUNTIFS(AT$4:AT1554,1,$Q$4:$Q1554,$Q1555)=1,0,IF(AB1555*AK1555&lt;$AO$1,1,0))</f>
        <v>0</v>
      </c>
      <c r="AU1555">
        <f t="shared" ca="1" si="566"/>
        <v>0</v>
      </c>
      <c r="AW1555">
        <f ca="1">1*(COUNTIFS($Q$4:$Q1554,Q1555,AU$4:AU1554,1)&gt;0)</f>
        <v>0</v>
      </c>
      <c r="AX1555" t="str">
        <f t="shared" ca="1" si="576"/>
        <v/>
      </c>
    </row>
    <row r="1556" spans="2:50" x14ac:dyDescent="0.35">
      <c r="B1556">
        <f t="shared" si="567"/>
        <v>1553</v>
      </c>
      <c r="C1556" s="5">
        <f>AVERAGEIFS(TimeSeries!1554:1554,TimeSeries!$1:$1,"&lt;="&amp;C$3,TimeSeries!$1:$1,"&gt;="&amp;C$2)</f>
        <v>127.25</v>
      </c>
      <c r="D1556" s="5">
        <f>AVERAGEIFS(TimeSeries!1554:1554,TimeSeries!$1:$1,"&lt;="&amp;D$3,TimeSeries!$1:$1,"&gt;="&amp;D$2)</f>
        <v>131.25</v>
      </c>
      <c r="E1556" s="5">
        <f>AVERAGEIFS(TimeSeries!1554:1554,TimeSeries!$1:$1,"&lt;="&amp;E$3,TimeSeries!$1:$1,"&gt;="&amp;E$2)</f>
        <v>131.25</v>
      </c>
      <c r="F1556" s="5">
        <f>AVERAGEIFS(TimeSeries!1554:1554,TimeSeries!$1:$1,"&lt;="&amp;F$3,TimeSeries!$1:$1,"&gt;="&amp;F$2)</f>
        <v>133.25</v>
      </c>
      <c r="G1556" s="5">
        <f>AVERAGEIFS(TimeSeries!1554:1554,TimeSeries!$1:$1,"&lt;="&amp;G$3,TimeSeries!$1:$1,"&gt;="&amp;G$2)</f>
        <v>129</v>
      </c>
      <c r="H1556" s="5">
        <f>AVERAGEIFS(TimeSeries!1554:1554,TimeSeries!$1:$1,"&lt;="&amp;H$3,TimeSeries!$1:$1,"&gt;="&amp;H$2)</f>
        <v>118.5</v>
      </c>
      <c r="I1556" s="5">
        <f>AVERAGEIFS(TimeSeries!1554:1554,TimeSeries!$1:$1,"&lt;="&amp;I$3,TimeSeries!$1:$1,"&gt;="&amp;I$2)</f>
        <v>115.7</v>
      </c>
      <c r="J1556" s="5">
        <f>AVERAGEIFS(TimeSeries!1554:1554,TimeSeries!$1:$1,"&lt;="&amp;J$3,TimeSeries!$1:$1,"&gt;="&amp;J$2)</f>
        <v>117.4</v>
      </c>
      <c r="K1556" s="5">
        <f>+TimeSeries!I1554</f>
        <v>125.8</v>
      </c>
      <c r="M1556">
        <f t="shared" si="562"/>
        <v>117.41249999999999</v>
      </c>
      <c r="N1556">
        <f t="shared" si="563"/>
        <v>125.0125</v>
      </c>
      <c r="O1556">
        <f t="shared" si="565"/>
        <v>0</v>
      </c>
      <c r="P1556">
        <f t="shared" si="564"/>
        <v>1</v>
      </c>
      <c r="Q1556">
        <f>+INDEX(TimeSeries!$A:$ZZ,'TimeSeries - Formatted'!$B1556+1,'TimeSeries - Formatted'!K$1)</f>
        <v>56</v>
      </c>
      <c r="R1556">
        <f>SUM(O$4:O1556)</f>
        <v>76</v>
      </c>
      <c r="S1556">
        <f>SUM(P$4:P1556)</f>
        <v>77</v>
      </c>
      <c r="U1556" s="1">
        <f t="shared" si="577"/>
        <v>3.2035685320356944E-2</v>
      </c>
      <c r="V1556" s="1">
        <f t="shared" si="578"/>
        <v>2.4190401872805189E-2</v>
      </c>
      <c r="W1556" s="1">
        <f t="shared" si="579"/>
        <v>1.8626309662398199E-2</v>
      </c>
      <c r="X1556" s="1">
        <f t="shared" si="580"/>
        <v>1.4465169394746846E-2</v>
      </c>
      <c r="Y1556" s="1">
        <f t="shared" si="581"/>
        <v>3.8910505836575737E-3</v>
      </c>
      <c r="Z1556" s="1">
        <f t="shared" si="582"/>
        <v>-5.6904098686828553E-2</v>
      </c>
      <c r="AA1556" s="1">
        <f t="shared" si="583"/>
        <v>-5.7817589576547146E-2</v>
      </c>
      <c r="AB1556" s="1">
        <f t="shared" si="584"/>
        <v>-3.4539473684210398E-2</v>
      </c>
      <c r="AD1556" s="2">
        <f t="shared" ca="1" si="568"/>
        <v>0</v>
      </c>
      <c r="AE1556" s="2">
        <f t="shared" ca="1" si="569"/>
        <v>0</v>
      </c>
      <c r="AF1556" s="2">
        <f t="shared" ca="1" si="570"/>
        <v>0</v>
      </c>
      <c r="AG1556" s="2">
        <f t="shared" ca="1" si="571"/>
        <v>0</v>
      </c>
      <c r="AH1556" s="2">
        <f t="shared" ca="1" si="572"/>
        <v>0</v>
      </c>
      <c r="AI1556" s="2">
        <f t="shared" ca="1" si="573"/>
        <v>0</v>
      </c>
      <c r="AJ1556" s="2">
        <f t="shared" ca="1" si="574"/>
        <v>0</v>
      </c>
      <c r="AK1556" s="2">
        <f t="shared" ca="1" si="575"/>
        <v>0</v>
      </c>
      <c r="AM1556">
        <f ca="1">+IF(COUNTIFS(AM$4:AM1555,1,$Q$4:$Q1555,$Q1556)=1,0,IF(U1556*AD1556&lt;$AO$1,1,0))</f>
        <v>0</v>
      </c>
      <c r="AN1556">
        <f ca="1">+IF(COUNTIFS(AN$4:AN1555,1,$Q$4:$Q1555,$Q1556)=1,0,IF(V1556*AE1556&lt;$AO$1,1,0))</f>
        <v>0</v>
      </c>
      <c r="AO1556">
        <f ca="1">+IF(COUNTIFS(AO$4:AO1555,1,$Q$4:$Q1555,$Q1556)=1,0,IF(W1556*AF1556&lt;$AO$1,1,0))</f>
        <v>0</v>
      </c>
      <c r="AP1556">
        <f ca="1">+IF(COUNTIFS(AP$4:AP1555,1,$Q$4:$Q1555,$Q1556)=1,0,IF(X1556*AG1556&lt;$AO$1,1,0))</f>
        <v>0</v>
      </c>
      <c r="AQ1556">
        <f ca="1">+IF(COUNTIFS(AQ$4:AQ1555,1,$Q$4:$Q1555,$Q1556)=1,0,IF(Y1556*AH1556&lt;$AO$1,1,0))</f>
        <v>0</v>
      </c>
      <c r="AR1556">
        <f ca="1">+IF(COUNTIFS(AR$4:AR1555,1,$Q$4:$Q1555,$Q1556)=1,0,IF(Z1556*AI1556&lt;$AO$1,1,0))</f>
        <v>0</v>
      </c>
      <c r="AS1556">
        <f ca="1">+IF(COUNTIFS(AS$4:AS1555,1,$Q$4:$Q1555,$Q1556)=1,0,IF(AA1556*AJ1556&lt;$AO$1,1,0))</f>
        <v>0</v>
      </c>
      <c r="AT1556">
        <f ca="1">+IF(COUNTIFS(AT$4:AT1555,1,$Q$4:$Q1555,$Q1556)=1,0,IF(AB1556*AK1556&lt;$AO$1,1,0))</f>
        <v>0</v>
      </c>
      <c r="AU1556">
        <f t="shared" ca="1" si="566"/>
        <v>0</v>
      </c>
      <c r="AW1556">
        <f ca="1">1*(COUNTIFS($Q$4:$Q1555,Q1556,AU$4:AU1555,1)&gt;0)</f>
        <v>0</v>
      </c>
      <c r="AX1556" t="str">
        <f t="shared" ca="1" si="576"/>
        <v/>
      </c>
    </row>
    <row r="1557" spans="2:50" x14ac:dyDescent="0.35">
      <c r="B1557">
        <f t="shared" si="567"/>
        <v>1554</v>
      </c>
      <c r="C1557" s="5">
        <f>AVERAGEIFS(TimeSeries!1555:1555,TimeSeries!$1:$1,"&lt;="&amp;C$3,TimeSeries!$1:$1,"&gt;="&amp;C$2)</f>
        <v>129.69999999999999</v>
      </c>
      <c r="D1557" s="5">
        <f>AVERAGEIFS(TimeSeries!1555:1555,TimeSeries!$1:$1,"&lt;="&amp;D$3,TimeSeries!$1:$1,"&gt;="&amp;D$2)</f>
        <v>133.69999999999999</v>
      </c>
      <c r="E1557" s="5">
        <f>AVERAGEIFS(TimeSeries!1555:1555,TimeSeries!$1:$1,"&lt;="&amp;E$3,TimeSeries!$1:$1,"&gt;="&amp;E$2)</f>
        <v>132.94999999999999</v>
      </c>
      <c r="F1557" s="5">
        <f>AVERAGEIFS(TimeSeries!1555:1555,TimeSeries!$1:$1,"&lt;="&amp;F$3,TimeSeries!$1:$1,"&gt;="&amp;F$2)</f>
        <v>133.94999999999999</v>
      </c>
      <c r="G1557" s="5">
        <f>AVERAGEIFS(TimeSeries!1555:1555,TimeSeries!$1:$1,"&lt;="&amp;G$3,TimeSeries!$1:$1,"&gt;="&amp;G$2)</f>
        <v>129.75</v>
      </c>
      <c r="H1557" s="5">
        <f>AVERAGEIFS(TimeSeries!1555:1555,TimeSeries!$1:$1,"&lt;="&amp;H$3,TimeSeries!$1:$1,"&gt;="&amp;H$2)</f>
        <v>120.25</v>
      </c>
      <c r="I1557" s="5">
        <f>AVERAGEIFS(TimeSeries!1555:1555,TimeSeries!$1:$1,"&lt;="&amp;I$3,TimeSeries!$1:$1,"&gt;="&amp;I$2)</f>
        <v>117.4</v>
      </c>
      <c r="J1557" s="5">
        <f>AVERAGEIFS(TimeSeries!1555:1555,TimeSeries!$1:$1,"&lt;="&amp;J$3,TimeSeries!$1:$1,"&gt;="&amp;J$2)</f>
        <v>118.8</v>
      </c>
      <c r="K1557" s="5">
        <f>+TimeSeries!I1555</f>
        <v>127.44999999999999</v>
      </c>
      <c r="M1557">
        <f t="shared" si="562"/>
        <v>117.41249999999999</v>
      </c>
      <c r="N1557">
        <f t="shared" si="563"/>
        <v>125.16249999999999</v>
      </c>
      <c r="O1557">
        <f t="shared" si="565"/>
        <v>0</v>
      </c>
      <c r="P1557">
        <f t="shared" si="564"/>
        <v>0</v>
      </c>
      <c r="Q1557">
        <f>+INDEX(TimeSeries!$A:$ZZ,'TimeSeries - Formatted'!$B1557+1,'TimeSeries - Formatted'!K$1)</f>
        <v>56</v>
      </c>
      <c r="R1557">
        <f>SUM(O$4:O1557)</f>
        <v>76</v>
      </c>
      <c r="S1557">
        <f>SUM(P$4:P1557)</f>
        <v>77</v>
      </c>
      <c r="U1557" s="1">
        <f t="shared" si="577"/>
        <v>1.9253438113948862E-2</v>
      </c>
      <c r="V1557" s="1">
        <f t="shared" si="578"/>
        <v>1.8666666666666609E-2</v>
      </c>
      <c r="W1557" s="1">
        <f t="shared" si="579"/>
        <v>1.2952380952380826E-2</v>
      </c>
      <c r="X1557" s="1">
        <f t="shared" si="580"/>
        <v>5.2532833020637604E-3</v>
      </c>
      <c r="Y1557" s="1">
        <f t="shared" si="581"/>
        <v>5.8139534883721034E-3</v>
      </c>
      <c r="Z1557" s="1">
        <f t="shared" si="582"/>
        <v>1.4767932489451407E-2</v>
      </c>
      <c r="AA1557" s="1">
        <f t="shared" si="583"/>
        <v>2.5619128949616599E-3</v>
      </c>
      <c r="AB1557" s="1">
        <f t="shared" si="584"/>
        <v>-1.1647254575707255E-2</v>
      </c>
      <c r="AD1557" s="2">
        <f t="shared" ca="1" si="568"/>
        <v>1</v>
      </c>
      <c r="AE1557" s="2">
        <f t="shared" ca="1" si="569"/>
        <v>1</v>
      </c>
      <c r="AF1557" s="2">
        <f t="shared" ca="1" si="570"/>
        <v>1</v>
      </c>
      <c r="AG1557" s="2">
        <f t="shared" ca="1" si="571"/>
        <v>1</v>
      </c>
      <c r="AH1557" s="2">
        <f t="shared" ca="1" si="572"/>
        <v>1</v>
      </c>
      <c r="AI1557" s="2">
        <f t="shared" ca="1" si="573"/>
        <v>0</v>
      </c>
      <c r="AJ1557" s="2">
        <f t="shared" ca="1" si="574"/>
        <v>0</v>
      </c>
      <c r="AK1557" s="2">
        <f t="shared" ca="1" si="575"/>
        <v>0</v>
      </c>
      <c r="AM1557">
        <f ca="1">+IF(COUNTIFS(AM$4:AM1556,1,$Q$4:$Q1556,$Q1557)=1,0,IF(U1557*AD1557&lt;$AO$1,1,0))</f>
        <v>0</v>
      </c>
      <c r="AN1557">
        <f ca="1">+IF(COUNTIFS(AN$4:AN1556,1,$Q$4:$Q1556,$Q1557)=1,0,IF(V1557*AE1557&lt;$AO$1,1,0))</f>
        <v>0</v>
      </c>
      <c r="AO1557">
        <f ca="1">+IF(COUNTIFS(AO$4:AO1556,1,$Q$4:$Q1556,$Q1557)=1,0,IF(W1557*AF1557&lt;$AO$1,1,0))</f>
        <v>0</v>
      </c>
      <c r="AP1557">
        <f ca="1">+IF(COUNTIFS(AP$4:AP1556,1,$Q$4:$Q1556,$Q1557)=1,0,IF(X1557*AG1557&lt;$AO$1,1,0))</f>
        <v>0</v>
      </c>
      <c r="AQ1557">
        <f ca="1">+IF(COUNTIFS(AQ$4:AQ1556,1,$Q$4:$Q1556,$Q1557)=1,0,IF(Y1557*AH1557&lt;$AO$1,1,0))</f>
        <v>0</v>
      </c>
      <c r="AR1557">
        <f ca="1">+IF(COUNTIFS(AR$4:AR1556,1,$Q$4:$Q1556,$Q1557)=1,0,IF(Z1557*AI1557&lt;$AO$1,1,0))</f>
        <v>0</v>
      </c>
      <c r="AS1557">
        <f ca="1">+IF(COUNTIFS(AS$4:AS1556,1,$Q$4:$Q1556,$Q1557)=1,0,IF(AA1557*AJ1557&lt;$AO$1,1,0))</f>
        <v>0</v>
      </c>
      <c r="AT1557">
        <f ca="1">+IF(COUNTIFS(AT$4:AT1556,1,$Q$4:$Q1556,$Q1557)=1,0,IF(AB1557*AK1557&lt;$AO$1,1,0))</f>
        <v>0</v>
      </c>
      <c r="AU1557">
        <f t="shared" ca="1" si="566"/>
        <v>0</v>
      </c>
      <c r="AW1557">
        <f ca="1">1*(COUNTIFS($Q$4:$Q1556,Q1557,AU$4:AU1556,1)&gt;0)</f>
        <v>0</v>
      </c>
      <c r="AX1557" t="str">
        <f t="shared" ca="1" si="576"/>
        <v/>
      </c>
    </row>
    <row r="1558" spans="2:50" x14ac:dyDescent="0.35">
      <c r="B1558">
        <f t="shared" si="567"/>
        <v>1555</v>
      </c>
      <c r="C1558" s="5">
        <f>AVERAGEIFS(TimeSeries!1556:1556,TimeSeries!$1:$1,"&lt;="&amp;C$3,TimeSeries!$1:$1,"&gt;="&amp;C$2)</f>
        <v>131.9</v>
      </c>
      <c r="D1558" s="5">
        <f>AVERAGEIFS(TimeSeries!1556:1556,TimeSeries!$1:$1,"&lt;="&amp;D$3,TimeSeries!$1:$1,"&gt;="&amp;D$2)</f>
        <v>135.4</v>
      </c>
      <c r="E1558" s="5">
        <f>AVERAGEIFS(TimeSeries!1556:1556,TimeSeries!$1:$1,"&lt;="&amp;E$3,TimeSeries!$1:$1,"&gt;="&amp;E$2)</f>
        <v>135.4</v>
      </c>
      <c r="F1558" s="5">
        <f>AVERAGEIFS(TimeSeries!1556:1556,TimeSeries!$1:$1,"&lt;="&amp;F$3,TimeSeries!$1:$1,"&gt;="&amp;F$2)</f>
        <v>135.9</v>
      </c>
      <c r="G1558" s="5">
        <f>AVERAGEIFS(TimeSeries!1556:1556,TimeSeries!$1:$1,"&lt;="&amp;G$3,TimeSeries!$1:$1,"&gt;="&amp;G$2)</f>
        <v>130.94999999999999</v>
      </c>
      <c r="H1558" s="5">
        <f>AVERAGEIFS(TimeSeries!1556:1556,TimeSeries!$1:$1,"&lt;="&amp;H$3,TimeSeries!$1:$1,"&gt;="&amp;H$2)</f>
        <v>122.45</v>
      </c>
      <c r="I1558" s="5">
        <f>AVERAGEIFS(TimeSeries!1556:1556,TimeSeries!$1:$1,"&lt;="&amp;I$3,TimeSeries!$1:$1,"&gt;="&amp;I$2)</f>
        <v>120.3</v>
      </c>
      <c r="J1558" s="5">
        <f>AVERAGEIFS(TimeSeries!1556:1556,TimeSeries!$1:$1,"&lt;="&amp;J$3,TimeSeries!$1:$1,"&gt;="&amp;J$2)</f>
        <v>121.6</v>
      </c>
      <c r="K1558" s="5">
        <f>+TimeSeries!I1556</f>
        <v>129.63749999999999</v>
      </c>
      <c r="M1558">
        <f t="shared" si="562"/>
        <v>117.41249999999999</v>
      </c>
      <c r="N1558">
        <f t="shared" si="563"/>
        <v>125.16249999999999</v>
      </c>
      <c r="O1558">
        <f t="shared" si="565"/>
        <v>0</v>
      </c>
      <c r="P1558">
        <f t="shared" si="564"/>
        <v>0</v>
      </c>
      <c r="Q1558">
        <f>+INDEX(TimeSeries!$A:$ZZ,'TimeSeries - Formatted'!$B1558+1,'TimeSeries - Formatted'!K$1)</f>
        <v>56</v>
      </c>
      <c r="R1558">
        <f>SUM(O$4:O1558)</f>
        <v>76</v>
      </c>
      <c r="S1558">
        <f>SUM(P$4:P1558)</f>
        <v>77</v>
      </c>
      <c r="U1558" s="1">
        <f t="shared" si="577"/>
        <v>1.6962220508866643E-2</v>
      </c>
      <c r="V1558" s="1">
        <f t="shared" si="578"/>
        <v>1.2715033657442198E-2</v>
      </c>
      <c r="W1558" s="1">
        <f t="shared" si="579"/>
        <v>1.8427980443775915E-2</v>
      </c>
      <c r="X1558" s="1">
        <f t="shared" si="580"/>
        <v>1.4557670772676445E-2</v>
      </c>
      <c r="Y1558" s="1">
        <f t="shared" si="581"/>
        <v>9.2485549132947931E-3</v>
      </c>
      <c r="Z1558" s="1">
        <f t="shared" si="582"/>
        <v>1.8295218295218296E-2</v>
      </c>
      <c r="AA1558" s="1">
        <f t="shared" si="583"/>
        <v>2.4701873935264018E-2</v>
      </c>
      <c r="AB1558" s="1">
        <f t="shared" si="584"/>
        <v>2.3569023569023573E-2</v>
      </c>
      <c r="AD1558" s="2">
        <f t="shared" ca="1" si="568"/>
        <v>1</v>
      </c>
      <c r="AE1558" s="2">
        <f t="shared" ca="1" si="569"/>
        <v>1</v>
      </c>
      <c r="AF1558" s="2">
        <f t="shared" ca="1" si="570"/>
        <v>1</v>
      </c>
      <c r="AG1558" s="2">
        <f t="shared" ca="1" si="571"/>
        <v>1</v>
      </c>
      <c r="AH1558" s="2">
        <f t="shared" ca="1" si="572"/>
        <v>1</v>
      </c>
      <c r="AI1558" s="2">
        <f t="shared" ca="1" si="573"/>
        <v>1</v>
      </c>
      <c r="AJ1558" s="2">
        <f t="shared" ca="1" si="574"/>
        <v>1</v>
      </c>
      <c r="AK1558" s="2">
        <f t="shared" ca="1" si="575"/>
        <v>0</v>
      </c>
      <c r="AM1558">
        <f ca="1">+IF(COUNTIFS(AM$4:AM1557,1,$Q$4:$Q1557,$Q1558)=1,0,IF(U1558*AD1558&lt;$AO$1,1,0))</f>
        <v>0</v>
      </c>
      <c r="AN1558">
        <f ca="1">+IF(COUNTIFS(AN$4:AN1557,1,$Q$4:$Q1557,$Q1558)=1,0,IF(V1558*AE1558&lt;$AO$1,1,0))</f>
        <v>0</v>
      </c>
      <c r="AO1558">
        <f ca="1">+IF(COUNTIFS(AO$4:AO1557,1,$Q$4:$Q1557,$Q1558)=1,0,IF(W1558*AF1558&lt;$AO$1,1,0))</f>
        <v>0</v>
      </c>
      <c r="AP1558">
        <f ca="1">+IF(COUNTIFS(AP$4:AP1557,1,$Q$4:$Q1557,$Q1558)=1,0,IF(X1558*AG1558&lt;$AO$1,1,0))</f>
        <v>0</v>
      </c>
      <c r="AQ1558">
        <f ca="1">+IF(COUNTIFS(AQ$4:AQ1557,1,$Q$4:$Q1557,$Q1558)=1,0,IF(Y1558*AH1558&lt;$AO$1,1,0))</f>
        <v>0</v>
      </c>
      <c r="AR1558">
        <f ca="1">+IF(COUNTIFS(AR$4:AR1557,1,$Q$4:$Q1557,$Q1558)=1,0,IF(Z1558*AI1558&lt;$AO$1,1,0))</f>
        <v>0</v>
      </c>
      <c r="AS1558">
        <f ca="1">+IF(COUNTIFS(AS$4:AS1557,1,$Q$4:$Q1557,$Q1558)=1,0,IF(AA1558*AJ1558&lt;$AO$1,1,0))</f>
        <v>0</v>
      </c>
      <c r="AT1558">
        <f ca="1">+IF(COUNTIFS(AT$4:AT1557,1,$Q$4:$Q1557,$Q1558)=1,0,IF(AB1558*AK1558&lt;$AO$1,1,0))</f>
        <v>0</v>
      </c>
      <c r="AU1558">
        <f t="shared" ca="1" si="566"/>
        <v>0</v>
      </c>
      <c r="AW1558">
        <f ca="1">1*(COUNTIFS($Q$4:$Q1557,Q1558,AU$4:AU1557,1)&gt;0)</f>
        <v>0</v>
      </c>
      <c r="AX1558" t="str">
        <f t="shared" ca="1" si="576"/>
        <v/>
      </c>
    </row>
    <row r="1559" spans="2:50" x14ac:dyDescent="0.35">
      <c r="B1559">
        <f t="shared" si="567"/>
        <v>1556</v>
      </c>
      <c r="C1559" s="5">
        <f>AVERAGEIFS(TimeSeries!1557:1557,TimeSeries!$1:$1,"&lt;="&amp;C$3,TimeSeries!$1:$1,"&gt;="&amp;C$2)</f>
        <v>133.6</v>
      </c>
      <c r="D1559" s="5">
        <f>AVERAGEIFS(TimeSeries!1557:1557,TimeSeries!$1:$1,"&lt;="&amp;D$3,TimeSeries!$1:$1,"&gt;="&amp;D$2)</f>
        <v>137.1</v>
      </c>
      <c r="E1559" s="5">
        <f>AVERAGEIFS(TimeSeries!1557:1557,TimeSeries!$1:$1,"&lt;="&amp;E$3,TimeSeries!$1:$1,"&gt;="&amp;E$2)</f>
        <v>137.1</v>
      </c>
      <c r="F1559" s="5">
        <f>AVERAGEIFS(TimeSeries!1557:1557,TimeSeries!$1:$1,"&lt;="&amp;F$3,TimeSeries!$1:$1,"&gt;="&amp;F$2)</f>
        <v>137.1</v>
      </c>
      <c r="G1559" s="5">
        <f>AVERAGEIFS(TimeSeries!1557:1557,TimeSeries!$1:$1,"&lt;="&amp;G$3,TimeSeries!$1:$1,"&gt;="&amp;G$2)</f>
        <v>132.85</v>
      </c>
      <c r="H1559" s="5">
        <f>AVERAGEIFS(TimeSeries!1557:1557,TimeSeries!$1:$1,"&lt;="&amp;H$3,TimeSeries!$1:$1,"&gt;="&amp;H$2)</f>
        <v>124.35</v>
      </c>
      <c r="I1559" s="5">
        <f>AVERAGEIFS(TimeSeries!1557:1557,TimeSeries!$1:$1,"&lt;="&amp;I$3,TimeSeries!$1:$1,"&gt;="&amp;I$2)</f>
        <v>121.5</v>
      </c>
      <c r="J1559" s="5">
        <f>AVERAGEIFS(TimeSeries!1557:1557,TimeSeries!$1:$1,"&lt;="&amp;J$3,TimeSeries!$1:$1,"&gt;="&amp;J$2)</f>
        <v>123</v>
      </c>
      <c r="K1559" s="5">
        <f>+TimeSeries!I1557</f>
        <v>131.26249999999999</v>
      </c>
      <c r="M1559">
        <f t="shared" si="562"/>
        <v>117.41249999999999</v>
      </c>
      <c r="N1559">
        <f t="shared" si="563"/>
        <v>125.16249999999999</v>
      </c>
      <c r="O1559">
        <f t="shared" si="565"/>
        <v>0</v>
      </c>
      <c r="P1559">
        <f t="shared" si="564"/>
        <v>0</v>
      </c>
      <c r="Q1559">
        <f>+INDEX(TimeSeries!$A:$ZZ,'TimeSeries - Formatted'!$B1559+1,'TimeSeries - Formatted'!K$1)</f>
        <v>56</v>
      </c>
      <c r="R1559">
        <f>SUM(O$4:O1559)</f>
        <v>76</v>
      </c>
      <c r="S1559">
        <f>SUM(P$4:P1559)</f>
        <v>77</v>
      </c>
      <c r="U1559" s="1">
        <f t="shared" si="577"/>
        <v>1.2888551933282644E-2</v>
      </c>
      <c r="V1559" s="1">
        <f t="shared" si="578"/>
        <v>1.2555391432791607E-2</v>
      </c>
      <c r="W1559" s="1">
        <f t="shared" si="579"/>
        <v>1.2555391432791607E-2</v>
      </c>
      <c r="X1559" s="1">
        <f t="shared" si="580"/>
        <v>8.8300220750550107E-3</v>
      </c>
      <c r="Y1559" s="1">
        <f t="shared" si="581"/>
        <v>1.4509354715540379E-2</v>
      </c>
      <c r="Z1559" s="1">
        <f t="shared" si="582"/>
        <v>1.5516537362188609E-2</v>
      </c>
      <c r="AA1559" s="1">
        <f t="shared" si="583"/>
        <v>9.9750623441396957E-3</v>
      </c>
      <c r="AB1559" s="1">
        <f t="shared" si="584"/>
        <v>1.1513157894736947E-2</v>
      </c>
      <c r="AD1559" s="2">
        <f t="shared" ca="1" si="568"/>
        <v>1</v>
      </c>
      <c r="AE1559" s="2">
        <f t="shared" ca="1" si="569"/>
        <v>1</v>
      </c>
      <c r="AF1559" s="2">
        <f t="shared" ca="1" si="570"/>
        <v>1</v>
      </c>
      <c r="AG1559" s="2">
        <f t="shared" ca="1" si="571"/>
        <v>1</v>
      </c>
      <c r="AH1559" s="2">
        <f t="shared" ca="1" si="572"/>
        <v>1</v>
      </c>
      <c r="AI1559" s="2">
        <f t="shared" ca="1" si="573"/>
        <v>1</v>
      </c>
      <c r="AJ1559" s="2">
        <f t="shared" ca="1" si="574"/>
        <v>1</v>
      </c>
      <c r="AK1559" s="2">
        <f t="shared" ca="1" si="575"/>
        <v>1</v>
      </c>
      <c r="AM1559">
        <f ca="1">+IF(COUNTIFS(AM$4:AM1558,1,$Q$4:$Q1558,$Q1559)=1,0,IF(U1559*AD1559&lt;$AO$1,1,0))</f>
        <v>0</v>
      </c>
      <c r="AN1559">
        <f ca="1">+IF(COUNTIFS(AN$4:AN1558,1,$Q$4:$Q1558,$Q1559)=1,0,IF(V1559*AE1559&lt;$AO$1,1,0))</f>
        <v>0</v>
      </c>
      <c r="AO1559">
        <f ca="1">+IF(COUNTIFS(AO$4:AO1558,1,$Q$4:$Q1558,$Q1559)=1,0,IF(W1559*AF1559&lt;$AO$1,1,0))</f>
        <v>0</v>
      </c>
      <c r="AP1559">
        <f ca="1">+IF(COUNTIFS(AP$4:AP1558,1,$Q$4:$Q1558,$Q1559)=1,0,IF(X1559*AG1559&lt;$AO$1,1,0))</f>
        <v>0</v>
      </c>
      <c r="AQ1559">
        <f ca="1">+IF(COUNTIFS(AQ$4:AQ1558,1,$Q$4:$Q1558,$Q1559)=1,0,IF(Y1559*AH1559&lt;$AO$1,1,0))</f>
        <v>0</v>
      </c>
      <c r="AR1559">
        <f ca="1">+IF(COUNTIFS(AR$4:AR1558,1,$Q$4:$Q1558,$Q1559)=1,0,IF(Z1559*AI1559&lt;$AO$1,1,0))</f>
        <v>0</v>
      </c>
      <c r="AS1559">
        <f ca="1">+IF(COUNTIFS(AS$4:AS1558,1,$Q$4:$Q1558,$Q1559)=1,0,IF(AA1559*AJ1559&lt;$AO$1,1,0))</f>
        <v>0</v>
      </c>
      <c r="AT1559">
        <f ca="1">+IF(COUNTIFS(AT$4:AT1558,1,$Q$4:$Q1558,$Q1559)=1,0,IF(AB1559*AK1559&lt;$AO$1,1,0))</f>
        <v>0</v>
      </c>
      <c r="AU1559">
        <f t="shared" ca="1" si="566"/>
        <v>0</v>
      </c>
      <c r="AW1559">
        <f ca="1">1*(COUNTIFS($Q$4:$Q1558,Q1559,AU$4:AU1558,1)&gt;0)</f>
        <v>0</v>
      </c>
      <c r="AX1559" t="str">
        <f t="shared" ca="1" si="576"/>
        <v/>
      </c>
    </row>
    <row r="1560" spans="2:50" x14ac:dyDescent="0.35">
      <c r="B1560">
        <f t="shared" si="567"/>
        <v>1557</v>
      </c>
      <c r="C1560" s="5">
        <f>AVERAGEIFS(TimeSeries!1558:1558,TimeSeries!$1:$1,"&lt;="&amp;C$3,TimeSeries!$1:$1,"&gt;="&amp;C$2)</f>
        <v>134.1</v>
      </c>
      <c r="D1560" s="5">
        <f>AVERAGEIFS(TimeSeries!1558:1558,TimeSeries!$1:$1,"&lt;="&amp;D$3,TimeSeries!$1:$1,"&gt;="&amp;D$2)</f>
        <v>138.1</v>
      </c>
      <c r="E1560" s="5">
        <f>AVERAGEIFS(TimeSeries!1558:1558,TimeSeries!$1:$1,"&lt;="&amp;E$3,TimeSeries!$1:$1,"&gt;="&amp;E$2)</f>
        <v>138.80000000000001</v>
      </c>
      <c r="F1560" s="5">
        <f>AVERAGEIFS(TimeSeries!1558:1558,TimeSeries!$1:$1,"&lt;="&amp;F$3,TimeSeries!$1:$1,"&gt;="&amp;F$2)</f>
        <v>138.80000000000001</v>
      </c>
      <c r="G1560" s="5">
        <f>AVERAGEIFS(TimeSeries!1558:1558,TimeSeries!$1:$1,"&lt;="&amp;G$3,TimeSeries!$1:$1,"&gt;="&amp;G$2)</f>
        <v>134.55000000000001</v>
      </c>
      <c r="H1560" s="5">
        <f>AVERAGEIFS(TimeSeries!1558:1558,TimeSeries!$1:$1,"&lt;="&amp;H$3,TimeSeries!$1:$1,"&gt;="&amp;H$2)</f>
        <v>126.05</v>
      </c>
      <c r="I1560" s="5">
        <f>AVERAGEIFS(TimeSeries!1558:1558,TimeSeries!$1:$1,"&lt;="&amp;I$3,TimeSeries!$1:$1,"&gt;="&amp;I$2)</f>
        <v>123.25</v>
      </c>
      <c r="J1560" s="5">
        <f>AVERAGEIFS(TimeSeries!1558:1558,TimeSeries!$1:$1,"&lt;="&amp;J$3,TimeSeries!$1:$1,"&gt;="&amp;J$2)</f>
        <v>124.5</v>
      </c>
      <c r="K1560" s="5">
        <f>+TimeSeries!I1558</f>
        <v>132.67500000000001</v>
      </c>
      <c r="M1560">
        <f t="shared" si="562"/>
        <v>117.41249999999999</v>
      </c>
      <c r="N1560">
        <f t="shared" si="563"/>
        <v>125.16249999999999</v>
      </c>
      <c r="O1560">
        <f t="shared" si="565"/>
        <v>0</v>
      </c>
      <c r="P1560">
        <f t="shared" si="564"/>
        <v>0</v>
      </c>
      <c r="Q1560">
        <f>+INDEX(TimeSeries!$A:$ZZ,'TimeSeries - Formatted'!$B1560+1,'TimeSeries - Formatted'!K$1)</f>
        <v>56</v>
      </c>
      <c r="R1560">
        <f>SUM(O$4:O1560)</f>
        <v>76</v>
      </c>
      <c r="S1560">
        <f>SUM(P$4:P1560)</f>
        <v>77</v>
      </c>
      <c r="U1560" s="1">
        <f t="shared" si="577"/>
        <v>3.7425149700598404E-3</v>
      </c>
      <c r="V1560" s="1">
        <f t="shared" si="578"/>
        <v>7.2939460247993804E-3</v>
      </c>
      <c r="W1560" s="1">
        <f t="shared" si="579"/>
        <v>1.2399708242159191E-2</v>
      </c>
      <c r="X1560" s="1">
        <f t="shared" si="580"/>
        <v>1.2399708242159191E-2</v>
      </c>
      <c r="Y1560" s="1">
        <f t="shared" si="581"/>
        <v>1.2796386902521828E-2</v>
      </c>
      <c r="Z1560" s="1">
        <f t="shared" si="582"/>
        <v>1.3671089666264624E-2</v>
      </c>
      <c r="AA1560" s="1">
        <f t="shared" si="583"/>
        <v>1.4403292181069949E-2</v>
      </c>
      <c r="AB1560" s="1">
        <f t="shared" si="584"/>
        <v>1.2195121951219523E-2</v>
      </c>
      <c r="AD1560" s="2">
        <f t="shared" ca="1" si="568"/>
        <v>1</v>
      </c>
      <c r="AE1560" s="2">
        <f t="shared" ca="1" si="569"/>
        <v>1</v>
      </c>
      <c r="AF1560" s="2">
        <f t="shared" ca="1" si="570"/>
        <v>1</v>
      </c>
      <c r="AG1560" s="2">
        <f t="shared" ca="1" si="571"/>
        <v>1</v>
      </c>
      <c r="AH1560" s="2">
        <f t="shared" ca="1" si="572"/>
        <v>1</v>
      </c>
      <c r="AI1560" s="2">
        <f t="shared" ca="1" si="573"/>
        <v>1</v>
      </c>
      <c r="AJ1560" s="2">
        <f t="shared" ca="1" si="574"/>
        <v>1</v>
      </c>
      <c r="AK1560" s="2">
        <f t="shared" ca="1" si="575"/>
        <v>1</v>
      </c>
      <c r="AM1560">
        <f ca="1">+IF(COUNTIFS(AM$4:AM1559,1,$Q$4:$Q1559,$Q1560)=1,0,IF(U1560*AD1560&lt;$AO$1,1,0))</f>
        <v>0</v>
      </c>
      <c r="AN1560">
        <f ca="1">+IF(COUNTIFS(AN$4:AN1559,1,$Q$4:$Q1559,$Q1560)=1,0,IF(V1560*AE1560&lt;$AO$1,1,0))</f>
        <v>0</v>
      </c>
      <c r="AO1560">
        <f ca="1">+IF(COUNTIFS(AO$4:AO1559,1,$Q$4:$Q1559,$Q1560)=1,0,IF(W1560*AF1560&lt;$AO$1,1,0))</f>
        <v>0</v>
      </c>
      <c r="AP1560">
        <f ca="1">+IF(COUNTIFS(AP$4:AP1559,1,$Q$4:$Q1559,$Q1560)=1,0,IF(X1560*AG1560&lt;$AO$1,1,0))</f>
        <v>0</v>
      </c>
      <c r="AQ1560">
        <f ca="1">+IF(COUNTIFS(AQ$4:AQ1559,1,$Q$4:$Q1559,$Q1560)=1,0,IF(Y1560*AH1560&lt;$AO$1,1,0))</f>
        <v>0</v>
      </c>
      <c r="AR1560">
        <f ca="1">+IF(COUNTIFS(AR$4:AR1559,1,$Q$4:$Q1559,$Q1560)=1,0,IF(Z1560*AI1560&lt;$AO$1,1,0))</f>
        <v>0</v>
      </c>
      <c r="AS1560">
        <f ca="1">+IF(COUNTIFS(AS$4:AS1559,1,$Q$4:$Q1559,$Q1560)=1,0,IF(AA1560*AJ1560&lt;$AO$1,1,0))</f>
        <v>0</v>
      </c>
      <c r="AT1560">
        <f ca="1">+IF(COUNTIFS(AT$4:AT1559,1,$Q$4:$Q1559,$Q1560)=1,0,IF(AB1560*AK1560&lt;$AO$1,1,0))</f>
        <v>0</v>
      </c>
      <c r="AU1560">
        <f t="shared" ca="1" si="566"/>
        <v>0</v>
      </c>
      <c r="AW1560">
        <f ca="1">1*(COUNTIFS($Q$4:$Q1559,Q1560,AU$4:AU1559,1)&gt;0)</f>
        <v>0</v>
      </c>
      <c r="AX1560" t="str">
        <f t="shared" ca="1" si="576"/>
        <v/>
      </c>
    </row>
    <row r="1561" spans="2:50" x14ac:dyDescent="0.35">
      <c r="B1561">
        <f t="shared" si="567"/>
        <v>1558</v>
      </c>
      <c r="C1561" s="5">
        <f>AVERAGEIFS(TimeSeries!1559:1559,TimeSeries!$1:$1,"&lt;="&amp;C$3,TimeSeries!$1:$1,"&gt;="&amp;C$2)</f>
        <v>135.30000000000001</v>
      </c>
      <c r="D1561" s="5">
        <f>AVERAGEIFS(TimeSeries!1559:1559,TimeSeries!$1:$1,"&lt;="&amp;D$3,TimeSeries!$1:$1,"&gt;="&amp;D$2)</f>
        <v>139.30000000000001</v>
      </c>
      <c r="E1561" s="5">
        <f>AVERAGEIFS(TimeSeries!1559:1559,TimeSeries!$1:$1,"&lt;="&amp;E$3,TimeSeries!$1:$1,"&gt;="&amp;E$2)</f>
        <v>140</v>
      </c>
      <c r="F1561" s="5">
        <f>AVERAGEIFS(TimeSeries!1559:1559,TimeSeries!$1:$1,"&lt;="&amp;F$3,TimeSeries!$1:$1,"&gt;="&amp;F$2)</f>
        <v>139.5</v>
      </c>
      <c r="G1561" s="5">
        <f>AVERAGEIFS(TimeSeries!1559:1559,TimeSeries!$1:$1,"&lt;="&amp;G$3,TimeSeries!$1:$1,"&gt;="&amp;G$2)</f>
        <v>134.55000000000001</v>
      </c>
      <c r="H1561" s="5">
        <f>AVERAGEIFS(TimeSeries!1559:1559,TimeSeries!$1:$1,"&lt;="&amp;H$3,TimeSeries!$1:$1,"&gt;="&amp;H$2)</f>
        <v>126.55</v>
      </c>
      <c r="I1561" s="5">
        <f>AVERAGEIFS(TimeSeries!1559:1559,TimeSeries!$1:$1,"&lt;="&amp;I$3,TimeSeries!$1:$1,"&gt;="&amp;I$2)</f>
        <v>124.45</v>
      </c>
      <c r="J1561" s="5">
        <f>AVERAGEIFS(TimeSeries!1559:1559,TimeSeries!$1:$1,"&lt;="&amp;J$3,TimeSeries!$1:$1,"&gt;="&amp;J$2)</f>
        <v>125.9</v>
      </c>
      <c r="K1561" s="5">
        <f>+TimeSeries!I1559</f>
        <v>133.57499999999999</v>
      </c>
      <c r="M1561">
        <f t="shared" si="562"/>
        <v>117.41249999999999</v>
      </c>
      <c r="N1561">
        <f t="shared" si="563"/>
        <v>125.16249999999999</v>
      </c>
      <c r="O1561">
        <f t="shared" si="565"/>
        <v>0</v>
      </c>
      <c r="P1561">
        <f t="shared" si="564"/>
        <v>0</v>
      </c>
      <c r="Q1561">
        <f>+INDEX(TimeSeries!$A:$ZZ,'TimeSeries - Formatted'!$B1561+1,'TimeSeries - Formatted'!K$1)</f>
        <v>56</v>
      </c>
      <c r="R1561">
        <f>SUM(O$4:O1561)</f>
        <v>76</v>
      </c>
      <c r="S1561">
        <f>SUM(P$4:P1561)</f>
        <v>77</v>
      </c>
      <c r="U1561" s="1">
        <f t="shared" si="577"/>
        <v>8.9485458612976743E-3</v>
      </c>
      <c r="V1561" s="1">
        <f t="shared" si="578"/>
        <v>8.6893555394642608E-3</v>
      </c>
      <c r="W1561" s="1">
        <f t="shared" si="579"/>
        <v>8.6455331412103043E-3</v>
      </c>
      <c r="X1561" s="1">
        <f t="shared" si="580"/>
        <v>5.0432276657059738E-3</v>
      </c>
      <c r="Y1561" s="1">
        <f t="shared" si="581"/>
        <v>0</v>
      </c>
      <c r="Z1561" s="1">
        <f t="shared" si="582"/>
        <v>3.9666798889330668E-3</v>
      </c>
      <c r="AA1561" s="1">
        <f t="shared" si="583"/>
        <v>9.7363083164301312E-3</v>
      </c>
      <c r="AB1561" s="1">
        <f t="shared" si="584"/>
        <v>1.1244979919678766E-2</v>
      </c>
      <c r="AD1561" s="2">
        <f t="shared" ca="1" si="568"/>
        <v>1</v>
      </c>
      <c r="AE1561" s="2">
        <f t="shared" ca="1" si="569"/>
        <v>1</v>
      </c>
      <c r="AF1561" s="2">
        <f t="shared" ca="1" si="570"/>
        <v>1</v>
      </c>
      <c r="AG1561" s="2">
        <f t="shared" ca="1" si="571"/>
        <v>1</v>
      </c>
      <c r="AH1561" s="2">
        <f t="shared" ca="1" si="572"/>
        <v>1</v>
      </c>
      <c r="AI1561" s="2">
        <f t="shared" ca="1" si="573"/>
        <v>1</v>
      </c>
      <c r="AJ1561" s="2">
        <f t="shared" ca="1" si="574"/>
        <v>1</v>
      </c>
      <c r="AK1561" s="2">
        <f t="shared" ca="1" si="575"/>
        <v>1</v>
      </c>
      <c r="AM1561">
        <f ca="1">+IF(COUNTIFS(AM$4:AM1560,1,$Q$4:$Q1560,$Q1561)=1,0,IF(U1561*AD1561&lt;$AO$1,1,0))</f>
        <v>0</v>
      </c>
      <c r="AN1561">
        <f ca="1">+IF(COUNTIFS(AN$4:AN1560,1,$Q$4:$Q1560,$Q1561)=1,0,IF(V1561*AE1561&lt;$AO$1,1,0))</f>
        <v>0</v>
      </c>
      <c r="AO1561">
        <f ca="1">+IF(COUNTIFS(AO$4:AO1560,1,$Q$4:$Q1560,$Q1561)=1,0,IF(W1561*AF1561&lt;$AO$1,1,0))</f>
        <v>0</v>
      </c>
      <c r="AP1561">
        <f ca="1">+IF(COUNTIFS(AP$4:AP1560,1,$Q$4:$Q1560,$Q1561)=1,0,IF(X1561*AG1561&lt;$AO$1,1,0))</f>
        <v>0</v>
      </c>
      <c r="AQ1561">
        <f ca="1">+IF(COUNTIFS(AQ$4:AQ1560,1,$Q$4:$Q1560,$Q1561)=1,0,IF(Y1561*AH1561&lt;$AO$1,1,0))</f>
        <v>0</v>
      </c>
      <c r="AR1561">
        <f ca="1">+IF(COUNTIFS(AR$4:AR1560,1,$Q$4:$Q1560,$Q1561)=1,0,IF(Z1561*AI1561&lt;$AO$1,1,0))</f>
        <v>0</v>
      </c>
      <c r="AS1561">
        <f ca="1">+IF(COUNTIFS(AS$4:AS1560,1,$Q$4:$Q1560,$Q1561)=1,0,IF(AA1561*AJ1561&lt;$AO$1,1,0))</f>
        <v>0</v>
      </c>
      <c r="AT1561">
        <f ca="1">+IF(COUNTIFS(AT$4:AT1560,1,$Q$4:$Q1560,$Q1561)=1,0,IF(AB1561*AK1561&lt;$AO$1,1,0))</f>
        <v>0</v>
      </c>
      <c r="AU1561">
        <f t="shared" ca="1" si="566"/>
        <v>0</v>
      </c>
      <c r="AW1561">
        <f ca="1">1*(COUNTIFS($Q$4:$Q1560,Q1561,AU$4:AU1560,1)&gt;0)</f>
        <v>0</v>
      </c>
      <c r="AX1561" t="str">
        <f t="shared" ca="1" si="576"/>
        <v/>
      </c>
    </row>
    <row r="1562" spans="2:50" x14ac:dyDescent="0.35">
      <c r="B1562">
        <f t="shared" si="567"/>
        <v>1559</v>
      </c>
      <c r="C1562" s="5">
        <f>AVERAGEIFS(TimeSeries!1560:1560,TimeSeries!$1:$1,"&lt;="&amp;C$3,TimeSeries!$1:$1,"&gt;="&amp;C$2)</f>
        <v>137.19999999999999</v>
      </c>
      <c r="D1562" s="5">
        <f>AVERAGEIFS(TimeSeries!1560:1560,TimeSeries!$1:$1,"&lt;="&amp;D$3,TimeSeries!$1:$1,"&gt;="&amp;D$2)</f>
        <v>142.69999999999999</v>
      </c>
      <c r="E1562" s="5">
        <f>AVERAGEIFS(TimeSeries!1560:1560,TimeSeries!$1:$1,"&lt;="&amp;E$3,TimeSeries!$1:$1,"&gt;="&amp;E$2)</f>
        <v>144.1</v>
      </c>
      <c r="F1562" s="5">
        <f>AVERAGEIFS(TimeSeries!1560:1560,TimeSeries!$1:$1,"&lt;="&amp;F$3,TimeSeries!$1:$1,"&gt;="&amp;F$2)</f>
        <v>142.1</v>
      </c>
      <c r="G1562" s="5">
        <f>AVERAGEIFS(TimeSeries!1560:1560,TimeSeries!$1:$1,"&lt;="&amp;G$3,TimeSeries!$1:$1,"&gt;="&amp;G$2)</f>
        <v>135.75</v>
      </c>
      <c r="H1562" s="5">
        <f>AVERAGEIFS(TimeSeries!1560:1560,TimeSeries!$1:$1,"&lt;="&amp;H$3,TimeSeries!$1:$1,"&gt;="&amp;H$2)</f>
        <v>127.25</v>
      </c>
      <c r="I1562" s="5">
        <f>AVERAGEIFS(TimeSeries!1560:1560,TimeSeries!$1:$1,"&lt;="&amp;I$3,TimeSeries!$1:$1,"&gt;="&amp;I$2)</f>
        <v>125.15</v>
      </c>
      <c r="J1562" s="5">
        <f>AVERAGEIFS(TimeSeries!1560:1560,TimeSeries!$1:$1,"&lt;="&amp;J$3,TimeSeries!$1:$1,"&gt;="&amp;J$2)</f>
        <v>127.3</v>
      </c>
      <c r="K1562" s="5">
        <f>+TimeSeries!I1560</f>
        <v>135.54999999999998</v>
      </c>
      <c r="M1562">
        <f t="shared" si="562"/>
        <v>117.41249999999999</v>
      </c>
      <c r="N1562">
        <f t="shared" si="563"/>
        <v>125.16249999999999</v>
      </c>
      <c r="O1562">
        <f t="shared" si="565"/>
        <v>0</v>
      </c>
      <c r="P1562">
        <f t="shared" si="564"/>
        <v>0</v>
      </c>
      <c r="Q1562">
        <f>+INDEX(TimeSeries!$A:$ZZ,'TimeSeries - Formatted'!$B1562+1,'TimeSeries - Formatted'!K$1)</f>
        <v>56</v>
      </c>
      <c r="R1562">
        <f>SUM(O$4:O1562)</f>
        <v>76</v>
      </c>
      <c r="S1562">
        <f>SUM(P$4:P1562)</f>
        <v>77</v>
      </c>
      <c r="U1562" s="1">
        <f t="shared" si="577"/>
        <v>1.4042867701404171E-2</v>
      </c>
      <c r="V1562" s="1">
        <f t="shared" si="578"/>
        <v>2.4407753050968983E-2</v>
      </c>
      <c r="W1562" s="1">
        <f t="shared" si="579"/>
        <v>2.9285714285714137E-2</v>
      </c>
      <c r="X1562" s="1">
        <f t="shared" si="580"/>
        <v>1.8637992831541217E-2</v>
      </c>
      <c r="Y1562" s="1">
        <f t="shared" si="581"/>
        <v>8.9186176142697082E-3</v>
      </c>
      <c r="Z1562" s="1">
        <f t="shared" si="582"/>
        <v>5.5314105096799793E-3</v>
      </c>
      <c r="AA1562" s="1">
        <f t="shared" si="583"/>
        <v>5.6247488951386426E-3</v>
      </c>
      <c r="AB1562" s="1">
        <f t="shared" si="584"/>
        <v>1.1119936457505863E-2</v>
      </c>
      <c r="AD1562" s="2">
        <f t="shared" ca="1" si="568"/>
        <v>1</v>
      </c>
      <c r="AE1562" s="2">
        <f t="shared" ca="1" si="569"/>
        <v>1</v>
      </c>
      <c r="AF1562" s="2">
        <f t="shared" ca="1" si="570"/>
        <v>1</v>
      </c>
      <c r="AG1562" s="2">
        <f t="shared" ca="1" si="571"/>
        <v>1</v>
      </c>
      <c r="AH1562" s="2">
        <f t="shared" ca="1" si="572"/>
        <v>1</v>
      </c>
      <c r="AI1562" s="2">
        <f t="shared" ca="1" si="573"/>
        <v>1</v>
      </c>
      <c r="AJ1562" s="2">
        <f t="shared" ca="1" si="574"/>
        <v>1</v>
      </c>
      <c r="AK1562" s="2">
        <f t="shared" ca="1" si="575"/>
        <v>1</v>
      </c>
      <c r="AM1562">
        <f ca="1">+IF(COUNTIFS(AM$4:AM1561,1,$Q$4:$Q1561,$Q1562)=1,0,IF(U1562*AD1562&lt;$AO$1,1,0))</f>
        <v>0</v>
      </c>
      <c r="AN1562">
        <f ca="1">+IF(COUNTIFS(AN$4:AN1561,1,$Q$4:$Q1561,$Q1562)=1,0,IF(V1562*AE1562&lt;$AO$1,1,0))</f>
        <v>0</v>
      </c>
      <c r="AO1562">
        <f ca="1">+IF(COUNTIFS(AO$4:AO1561,1,$Q$4:$Q1561,$Q1562)=1,0,IF(W1562*AF1562&lt;$AO$1,1,0))</f>
        <v>0</v>
      </c>
      <c r="AP1562">
        <f ca="1">+IF(COUNTIFS(AP$4:AP1561,1,$Q$4:$Q1561,$Q1562)=1,0,IF(X1562*AG1562&lt;$AO$1,1,0))</f>
        <v>0</v>
      </c>
      <c r="AQ1562">
        <f ca="1">+IF(COUNTIFS(AQ$4:AQ1561,1,$Q$4:$Q1561,$Q1562)=1,0,IF(Y1562*AH1562&lt;$AO$1,1,0))</f>
        <v>0</v>
      </c>
      <c r="AR1562">
        <f ca="1">+IF(COUNTIFS(AR$4:AR1561,1,$Q$4:$Q1561,$Q1562)=1,0,IF(Z1562*AI1562&lt;$AO$1,1,0))</f>
        <v>0</v>
      </c>
      <c r="AS1562">
        <f ca="1">+IF(COUNTIFS(AS$4:AS1561,1,$Q$4:$Q1561,$Q1562)=1,0,IF(AA1562*AJ1562&lt;$AO$1,1,0))</f>
        <v>0</v>
      </c>
      <c r="AT1562">
        <f ca="1">+IF(COUNTIFS(AT$4:AT1561,1,$Q$4:$Q1561,$Q1562)=1,0,IF(AB1562*AK1562&lt;$AO$1,1,0))</f>
        <v>0</v>
      </c>
      <c r="AU1562">
        <f t="shared" ca="1" si="566"/>
        <v>0</v>
      </c>
      <c r="AW1562">
        <f ca="1">1*(COUNTIFS($Q$4:$Q1561,Q1562,AU$4:AU1561,1)&gt;0)</f>
        <v>0</v>
      </c>
      <c r="AX1562" t="str">
        <f t="shared" ca="1" si="576"/>
        <v/>
      </c>
    </row>
    <row r="1563" spans="2:50" x14ac:dyDescent="0.35">
      <c r="B1563">
        <f t="shared" si="567"/>
        <v>1560</v>
      </c>
      <c r="C1563" s="5">
        <f>AVERAGEIFS(TimeSeries!1561:1561,TimeSeries!$1:$1,"&lt;="&amp;C$3,TimeSeries!$1:$1,"&gt;="&amp;C$2)</f>
        <v>139.85</v>
      </c>
      <c r="D1563" s="5">
        <f>AVERAGEIFS(TimeSeries!1561:1561,TimeSeries!$1:$1,"&lt;="&amp;D$3,TimeSeries!$1:$1,"&gt;="&amp;D$2)</f>
        <v>146.85</v>
      </c>
      <c r="E1563" s="5">
        <f>AVERAGEIFS(TimeSeries!1561:1561,TimeSeries!$1:$1,"&lt;="&amp;E$3,TimeSeries!$1:$1,"&gt;="&amp;E$2)</f>
        <v>148.25</v>
      </c>
      <c r="F1563" s="5">
        <f>AVERAGEIFS(TimeSeries!1561:1561,TimeSeries!$1:$1,"&lt;="&amp;F$3,TimeSeries!$1:$1,"&gt;="&amp;F$2)</f>
        <v>145.25</v>
      </c>
      <c r="G1563" s="5">
        <f>AVERAGEIFS(TimeSeries!1561:1561,TimeSeries!$1:$1,"&lt;="&amp;G$3,TimeSeries!$1:$1,"&gt;="&amp;G$2)</f>
        <v>138.19999999999999</v>
      </c>
      <c r="H1563" s="5">
        <f>AVERAGEIFS(TimeSeries!1561:1561,TimeSeries!$1:$1,"&lt;="&amp;H$3,TimeSeries!$1:$1,"&gt;="&amp;H$2)</f>
        <v>130.19999999999999</v>
      </c>
      <c r="I1563" s="5">
        <f>AVERAGEIFS(TimeSeries!1561:1561,TimeSeries!$1:$1,"&lt;="&amp;I$3,TimeSeries!$1:$1,"&gt;="&amp;I$2)</f>
        <v>128.05000000000001</v>
      </c>
      <c r="J1563" s="5">
        <f>AVERAGEIFS(TimeSeries!1561:1561,TimeSeries!$1:$1,"&lt;="&amp;J$3,TimeSeries!$1:$1,"&gt;="&amp;J$2)</f>
        <v>130.1</v>
      </c>
      <c r="K1563" s="5">
        <f>+TimeSeries!I1561</f>
        <v>138.58750000000001</v>
      </c>
      <c r="M1563">
        <f t="shared" si="562"/>
        <v>117.41249999999999</v>
      </c>
      <c r="N1563">
        <f t="shared" si="563"/>
        <v>125.16249999999999</v>
      </c>
      <c r="O1563">
        <f t="shared" si="565"/>
        <v>0</v>
      </c>
      <c r="P1563">
        <f t="shared" si="564"/>
        <v>0</v>
      </c>
      <c r="Q1563">
        <f>+INDEX(TimeSeries!$A:$ZZ,'TimeSeries - Formatted'!$B1563+1,'TimeSeries - Formatted'!K$1)</f>
        <v>56</v>
      </c>
      <c r="R1563">
        <f>SUM(O$4:O1563)</f>
        <v>76</v>
      </c>
      <c r="S1563">
        <f>SUM(P$4:P1563)</f>
        <v>77</v>
      </c>
      <c r="U1563" s="1">
        <f t="shared" si="577"/>
        <v>1.9314868804664709E-2</v>
      </c>
      <c r="V1563" s="1">
        <f t="shared" si="578"/>
        <v>2.9081990189208096E-2</v>
      </c>
      <c r="W1563" s="1">
        <f t="shared" si="579"/>
        <v>2.8799444829979315E-2</v>
      </c>
      <c r="X1563" s="1">
        <f t="shared" si="580"/>
        <v>2.2167487684729092E-2</v>
      </c>
      <c r="Y1563" s="1">
        <f t="shared" si="581"/>
        <v>1.8047882136279947E-2</v>
      </c>
      <c r="Z1563" s="1">
        <f t="shared" si="582"/>
        <v>2.3182711198428185E-2</v>
      </c>
      <c r="AA1563" s="1">
        <f t="shared" si="583"/>
        <v>2.3172193367958505E-2</v>
      </c>
      <c r="AB1563" s="1">
        <f t="shared" si="584"/>
        <v>2.1995286724273422E-2</v>
      </c>
      <c r="AD1563" s="2">
        <f t="shared" ca="1" si="568"/>
        <v>1</v>
      </c>
      <c r="AE1563" s="2">
        <f t="shared" ca="1" si="569"/>
        <v>1</v>
      </c>
      <c r="AF1563" s="2">
        <f t="shared" ca="1" si="570"/>
        <v>1</v>
      </c>
      <c r="AG1563" s="2">
        <f t="shared" ca="1" si="571"/>
        <v>1</v>
      </c>
      <c r="AH1563" s="2">
        <f t="shared" ca="1" si="572"/>
        <v>1</v>
      </c>
      <c r="AI1563" s="2">
        <f t="shared" ca="1" si="573"/>
        <v>1</v>
      </c>
      <c r="AJ1563" s="2">
        <f t="shared" ca="1" si="574"/>
        <v>1</v>
      </c>
      <c r="AK1563" s="2">
        <f t="shared" ca="1" si="575"/>
        <v>1</v>
      </c>
      <c r="AM1563">
        <f ca="1">+IF(COUNTIFS(AM$4:AM1562,1,$Q$4:$Q1562,$Q1563)=1,0,IF(U1563*AD1563&lt;$AO$1,1,0))</f>
        <v>0</v>
      </c>
      <c r="AN1563">
        <f ca="1">+IF(COUNTIFS(AN$4:AN1562,1,$Q$4:$Q1562,$Q1563)=1,0,IF(V1563*AE1563&lt;$AO$1,1,0))</f>
        <v>0</v>
      </c>
      <c r="AO1563">
        <f ca="1">+IF(COUNTIFS(AO$4:AO1562,1,$Q$4:$Q1562,$Q1563)=1,0,IF(W1563*AF1563&lt;$AO$1,1,0))</f>
        <v>0</v>
      </c>
      <c r="AP1563">
        <f ca="1">+IF(COUNTIFS(AP$4:AP1562,1,$Q$4:$Q1562,$Q1563)=1,0,IF(X1563*AG1563&lt;$AO$1,1,0))</f>
        <v>0</v>
      </c>
      <c r="AQ1563">
        <f ca="1">+IF(COUNTIFS(AQ$4:AQ1562,1,$Q$4:$Q1562,$Q1563)=1,0,IF(Y1563*AH1563&lt;$AO$1,1,0))</f>
        <v>0</v>
      </c>
      <c r="AR1563">
        <f ca="1">+IF(COUNTIFS(AR$4:AR1562,1,$Q$4:$Q1562,$Q1563)=1,0,IF(Z1563*AI1563&lt;$AO$1,1,0))</f>
        <v>0</v>
      </c>
      <c r="AS1563">
        <f ca="1">+IF(COUNTIFS(AS$4:AS1562,1,$Q$4:$Q1562,$Q1563)=1,0,IF(AA1563*AJ1563&lt;$AO$1,1,0))</f>
        <v>0</v>
      </c>
      <c r="AT1563">
        <f ca="1">+IF(COUNTIFS(AT$4:AT1562,1,$Q$4:$Q1562,$Q1563)=1,0,IF(AB1563*AK1563&lt;$AO$1,1,0))</f>
        <v>0</v>
      </c>
      <c r="AU1563">
        <f t="shared" ca="1" si="566"/>
        <v>0</v>
      </c>
      <c r="AW1563">
        <f ca="1">1*(COUNTIFS($Q$4:$Q1562,Q1563,AU$4:AU1562,1)&gt;0)</f>
        <v>0</v>
      </c>
      <c r="AX1563" t="str">
        <f t="shared" ca="1" si="576"/>
        <v/>
      </c>
    </row>
    <row r="1564" spans="2:50" x14ac:dyDescent="0.35">
      <c r="B1564">
        <f t="shared" si="567"/>
        <v>1561</v>
      </c>
      <c r="C1564" s="5">
        <f>AVERAGEIFS(TimeSeries!1562:1562,TimeSeries!$1:$1,"&lt;="&amp;C$3,TimeSeries!$1:$1,"&gt;="&amp;C$2)</f>
        <v>139</v>
      </c>
      <c r="D1564" s="5">
        <f>AVERAGEIFS(TimeSeries!1562:1562,TimeSeries!$1:$1,"&lt;="&amp;D$3,TimeSeries!$1:$1,"&gt;="&amp;D$2)</f>
        <v>140</v>
      </c>
      <c r="E1564" s="5">
        <f>AVERAGEIFS(TimeSeries!1562:1562,TimeSeries!$1:$1,"&lt;="&amp;E$3,TimeSeries!$1:$1,"&gt;="&amp;E$2)</f>
        <v>140.69999999999999</v>
      </c>
      <c r="F1564" s="5">
        <f>AVERAGEIFS(TimeSeries!1562:1562,TimeSeries!$1:$1,"&lt;="&amp;F$3,TimeSeries!$1:$1,"&gt;="&amp;F$2)</f>
        <v>142.19999999999999</v>
      </c>
      <c r="G1564" s="5">
        <f>AVERAGEIFS(TimeSeries!1562:1562,TimeSeries!$1:$1,"&lt;="&amp;G$3,TimeSeries!$1:$1,"&gt;="&amp;G$2)</f>
        <v>140.80000000000001</v>
      </c>
      <c r="H1564" s="5">
        <f>AVERAGEIFS(TimeSeries!1562:1562,TimeSeries!$1:$1,"&lt;="&amp;H$3,TimeSeries!$1:$1,"&gt;="&amp;H$2)</f>
        <v>135.30000000000001</v>
      </c>
      <c r="I1564" s="5">
        <f>AVERAGEIFS(TimeSeries!1562:1562,TimeSeries!$1:$1,"&lt;="&amp;I$3,TimeSeries!$1:$1,"&gt;="&amp;I$2)</f>
        <v>133.19999999999999</v>
      </c>
      <c r="J1564" s="5">
        <f>AVERAGEIFS(TimeSeries!1562:1562,TimeSeries!$1:$1,"&lt;="&amp;J$3,TimeSeries!$1:$1,"&gt;="&amp;J$2)</f>
        <v>134.4</v>
      </c>
      <c r="K1564" s="5">
        <f>+TimeSeries!I1562</f>
        <v>138.42500000000001</v>
      </c>
      <c r="M1564">
        <f t="shared" si="562"/>
        <v>117.41249999999999</v>
      </c>
      <c r="N1564">
        <f t="shared" si="563"/>
        <v>125.16249999999999</v>
      </c>
      <c r="O1564">
        <f t="shared" si="565"/>
        <v>0</v>
      </c>
      <c r="P1564">
        <f t="shared" si="564"/>
        <v>0</v>
      </c>
      <c r="Q1564">
        <f>+INDEX(TimeSeries!$A:$ZZ,'TimeSeries - Formatted'!$B1564+1,'TimeSeries - Formatted'!K$1)</f>
        <v>56</v>
      </c>
      <c r="R1564">
        <f>SUM(O$4:O1564)</f>
        <v>76</v>
      </c>
      <c r="S1564">
        <f>SUM(P$4:P1564)</f>
        <v>77</v>
      </c>
      <c r="U1564" s="1">
        <f t="shared" si="577"/>
        <v>-6.0779406506971112E-3</v>
      </c>
      <c r="V1564" s="1">
        <f t="shared" si="578"/>
        <v>-4.6646237657473555E-2</v>
      </c>
      <c r="W1564" s="1">
        <f t="shared" si="579"/>
        <v>-5.0927487352445233E-2</v>
      </c>
      <c r="X1564" s="1">
        <f t="shared" si="580"/>
        <v>-2.0998278829604256E-2</v>
      </c>
      <c r="Y1564" s="1">
        <f t="shared" si="581"/>
        <v>1.881331403762676E-2</v>
      </c>
      <c r="Z1564" s="1">
        <f t="shared" si="582"/>
        <v>3.9170506912442615E-2</v>
      </c>
      <c r="AA1564" s="1">
        <f t="shared" si="583"/>
        <v>4.0218664584146691E-2</v>
      </c>
      <c r="AB1564" s="1">
        <f t="shared" si="584"/>
        <v>3.3051498847040728E-2</v>
      </c>
      <c r="AD1564" s="2">
        <f t="shared" ca="1" si="568"/>
        <v>1</v>
      </c>
      <c r="AE1564" s="2">
        <f t="shared" ca="1" si="569"/>
        <v>1</v>
      </c>
      <c r="AF1564" s="2">
        <f t="shared" ca="1" si="570"/>
        <v>1</v>
      </c>
      <c r="AG1564" s="2">
        <f t="shared" ca="1" si="571"/>
        <v>1</v>
      </c>
      <c r="AH1564" s="2">
        <f t="shared" ca="1" si="572"/>
        <v>1</v>
      </c>
      <c r="AI1564" s="2">
        <f t="shared" ca="1" si="573"/>
        <v>1</v>
      </c>
      <c r="AJ1564" s="2">
        <f t="shared" ca="1" si="574"/>
        <v>1</v>
      </c>
      <c r="AK1564" s="2">
        <f t="shared" ca="1" si="575"/>
        <v>1</v>
      </c>
      <c r="AM1564">
        <f ca="1">+IF(COUNTIFS(AM$4:AM1563,1,$Q$4:$Q1563,$Q1564)=1,0,IF(U1564*AD1564&lt;$AO$1,1,0))</f>
        <v>0</v>
      </c>
      <c r="AN1564">
        <f ca="1">+IF(COUNTIFS(AN$4:AN1563,1,$Q$4:$Q1563,$Q1564)=1,0,IF(V1564*AE1564&lt;$AO$1,1,0))</f>
        <v>0</v>
      </c>
      <c r="AO1564">
        <f ca="1">+IF(COUNTIFS(AO$4:AO1563,1,$Q$4:$Q1563,$Q1564)=1,0,IF(W1564*AF1564&lt;$AO$1,1,0))</f>
        <v>0</v>
      </c>
      <c r="AP1564">
        <f ca="1">+IF(COUNTIFS(AP$4:AP1563,1,$Q$4:$Q1563,$Q1564)=1,0,IF(X1564*AG1564&lt;$AO$1,1,0))</f>
        <v>0</v>
      </c>
      <c r="AQ1564">
        <f ca="1">+IF(COUNTIFS(AQ$4:AQ1563,1,$Q$4:$Q1563,$Q1564)=1,0,IF(Y1564*AH1564&lt;$AO$1,1,0))</f>
        <v>0</v>
      </c>
      <c r="AR1564">
        <f ca="1">+IF(COUNTIFS(AR$4:AR1563,1,$Q$4:$Q1563,$Q1564)=1,0,IF(Z1564*AI1564&lt;$AO$1,1,0))</f>
        <v>0</v>
      </c>
      <c r="AS1564">
        <f ca="1">+IF(COUNTIFS(AS$4:AS1563,1,$Q$4:$Q1563,$Q1564)=1,0,IF(AA1564*AJ1564&lt;$AO$1,1,0))</f>
        <v>0</v>
      </c>
      <c r="AT1564">
        <f ca="1">+IF(COUNTIFS(AT$4:AT1563,1,$Q$4:$Q1563,$Q1564)=1,0,IF(AB1564*AK1564&lt;$AO$1,1,0))</f>
        <v>0</v>
      </c>
      <c r="AU1564">
        <f t="shared" ca="1" si="566"/>
        <v>0</v>
      </c>
      <c r="AW1564">
        <f ca="1">1*(COUNTIFS($Q$4:$Q1563,Q1564,AU$4:AU1563,1)&gt;0)</f>
        <v>0</v>
      </c>
      <c r="AX1564" t="str">
        <f t="shared" ca="1" si="576"/>
        <v/>
      </c>
    </row>
    <row r="1565" spans="2:50" x14ac:dyDescent="0.35">
      <c r="B1565">
        <f t="shared" si="567"/>
        <v>1562</v>
      </c>
      <c r="C1565" s="5">
        <f>AVERAGEIFS(TimeSeries!1563:1563,TimeSeries!$1:$1,"&lt;="&amp;C$3,TimeSeries!$1:$1,"&gt;="&amp;C$2)</f>
        <v>131.05000000000001</v>
      </c>
      <c r="D1565" s="5">
        <f>AVERAGEIFS(TimeSeries!1563:1563,TimeSeries!$1:$1,"&lt;="&amp;D$3,TimeSeries!$1:$1,"&gt;="&amp;D$2)</f>
        <v>130.05000000000001</v>
      </c>
      <c r="E1565" s="5">
        <f>AVERAGEIFS(TimeSeries!1563:1563,TimeSeries!$1:$1,"&lt;="&amp;E$3,TimeSeries!$1:$1,"&gt;="&amp;E$2)</f>
        <v>130.05000000000001</v>
      </c>
      <c r="F1565" s="5">
        <f>AVERAGEIFS(TimeSeries!1563:1563,TimeSeries!$1:$1,"&lt;="&amp;F$3,TimeSeries!$1:$1,"&gt;="&amp;F$2)</f>
        <v>132.55000000000001</v>
      </c>
      <c r="G1565" s="5">
        <f>AVERAGEIFS(TimeSeries!1563:1563,TimeSeries!$1:$1,"&lt;="&amp;G$3,TimeSeries!$1:$1,"&gt;="&amp;G$2)</f>
        <v>135.4</v>
      </c>
      <c r="H1565" s="5">
        <f>AVERAGEIFS(TimeSeries!1563:1563,TimeSeries!$1:$1,"&lt;="&amp;H$3,TimeSeries!$1:$1,"&gt;="&amp;H$2)</f>
        <v>134.4</v>
      </c>
      <c r="I1565" s="5">
        <f>AVERAGEIFS(TimeSeries!1563:1563,TimeSeries!$1:$1,"&lt;="&amp;I$3,TimeSeries!$1:$1,"&gt;="&amp;I$2)</f>
        <v>131.55000000000001</v>
      </c>
      <c r="J1565" s="5">
        <f>AVERAGEIFS(TimeSeries!1563:1563,TimeSeries!$1:$1,"&lt;="&amp;J$3,TimeSeries!$1:$1,"&gt;="&amp;J$2)</f>
        <v>130.1</v>
      </c>
      <c r="K1565" s="5">
        <f>+TimeSeries!I1563</f>
        <v>132.01250000000002</v>
      </c>
      <c r="M1565">
        <f t="shared" si="562"/>
        <v>117.41249999999999</v>
      </c>
      <c r="N1565">
        <f t="shared" si="563"/>
        <v>125.16249999999999</v>
      </c>
      <c r="O1565">
        <f t="shared" si="565"/>
        <v>0</v>
      </c>
      <c r="P1565">
        <f t="shared" si="564"/>
        <v>0</v>
      </c>
      <c r="Q1565">
        <f>+INDEX(TimeSeries!$A:$ZZ,'TimeSeries - Formatted'!$B1565+1,'TimeSeries - Formatted'!K$1)</f>
        <v>56</v>
      </c>
      <c r="R1565">
        <f>SUM(O$4:O1565)</f>
        <v>76</v>
      </c>
      <c r="S1565">
        <f>SUM(P$4:P1565)</f>
        <v>77</v>
      </c>
      <c r="U1565" s="1">
        <f t="shared" si="577"/>
        <v>-6.2924562030747144E-2</v>
      </c>
      <c r="V1565" s="1">
        <f t="shared" si="578"/>
        <v>-0.11440245148110306</v>
      </c>
      <c r="W1565" s="1">
        <f t="shared" si="579"/>
        <v>-0.1227655986509274</v>
      </c>
      <c r="X1565" s="1">
        <f t="shared" si="580"/>
        <v>-8.7435456110154797E-2</v>
      </c>
      <c r="Y1565" s="1">
        <f t="shared" si="581"/>
        <v>-3.8352272727272818E-2</v>
      </c>
      <c r="Z1565" s="1">
        <f t="shared" si="582"/>
        <v>-6.6518847006652448E-3</v>
      </c>
      <c r="AA1565" s="1">
        <f t="shared" si="583"/>
        <v>-1.2387387387387205E-2</v>
      </c>
      <c r="AB1565" s="1">
        <f t="shared" si="584"/>
        <v>-3.1994047619047672E-2</v>
      </c>
      <c r="AD1565" s="2">
        <f t="shared" ca="1" si="568"/>
        <v>1</v>
      </c>
      <c r="AE1565" s="2">
        <f t="shared" ca="1" si="569"/>
        <v>1</v>
      </c>
      <c r="AF1565" s="2">
        <f t="shared" ca="1" si="570"/>
        <v>1</v>
      </c>
      <c r="AG1565" s="2">
        <f t="shared" ca="1" si="571"/>
        <v>1</v>
      </c>
      <c r="AH1565" s="2">
        <f t="shared" ca="1" si="572"/>
        <v>1</v>
      </c>
      <c r="AI1565" s="2">
        <f t="shared" ca="1" si="573"/>
        <v>1</v>
      </c>
      <c r="AJ1565" s="2">
        <f t="shared" ca="1" si="574"/>
        <v>1</v>
      </c>
      <c r="AK1565" s="2">
        <f t="shared" ca="1" si="575"/>
        <v>1</v>
      </c>
      <c r="AM1565">
        <f ca="1">+IF(COUNTIFS(AM$4:AM1564,1,$Q$4:$Q1564,$Q1565)=1,0,IF(U1565*AD1565&lt;$AO$1,1,0))</f>
        <v>0</v>
      </c>
      <c r="AN1565">
        <f ca="1">+IF(COUNTIFS(AN$4:AN1564,1,$Q$4:$Q1564,$Q1565)=1,0,IF(V1565*AE1565&lt;$AO$1,1,0))</f>
        <v>1</v>
      </c>
      <c r="AO1565">
        <f ca="1">+IF(COUNTIFS(AO$4:AO1564,1,$Q$4:$Q1564,$Q1565)=1,0,IF(W1565*AF1565&lt;$AO$1,1,0))</f>
        <v>1</v>
      </c>
      <c r="AP1565">
        <f ca="1">+IF(COUNTIFS(AP$4:AP1564,1,$Q$4:$Q1564,$Q1565)=1,0,IF(X1565*AG1565&lt;$AO$1,1,0))</f>
        <v>0</v>
      </c>
      <c r="AQ1565">
        <f ca="1">+IF(COUNTIFS(AQ$4:AQ1564,1,$Q$4:$Q1564,$Q1565)=1,0,IF(Y1565*AH1565&lt;$AO$1,1,0))</f>
        <v>0</v>
      </c>
      <c r="AR1565">
        <f ca="1">+IF(COUNTIFS(AR$4:AR1564,1,$Q$4:$Q1564,$Q1565)=1,0,IF(Z1565*AI1565&lt;$AO$1,1,0))</f>
        <v>0</v>
      </c>
      <c r="AS1565">
        <f ca="1">+IF(COUNTIFS(AS$4:AS1564,1,$Q$4:$Q1564,$Q1565)=1,0,IF(AA1565*AJ1565&lt;$AO$1,1,0))</f>
        <v>0</v>
      </c>
      <c r="AT1565">
        <f ca="1">+IF(COUNTIFS(AT$4:AT1564,1,$Q$4:$Q1564,$Q1565)=1,0,IF(AB1565*AK1565&lt;$AO$1,1,0))</f>
        <v>0</v>
      </c>
      <c r="AU1565">
        <f t="shared" ca="1" si="566"/>
        <v>1</v>
      </c>
      <c r="AW1565">
        <f ca="1">1*(COUNTIFS($Q$4:$Q1564,Q1565,AU$4:AU1564,1)&gt;0)</f>
        <v>0</v>
      </c>
      <c r="AX1565">
        <f t="shared" ca="1" si="576"/>
        <v>112.5</v>
      </c>
    </row>
    <row r="1566" spans="2:50" x14ac:dyDescent="0.35">
      <c r="B1566">
        <f t="shared" si="567"/>
        <v>1563</v>
      </c>
      <c r="C1566" s="5">
        <f>AVERAGEIFS(TimeSeries!1564:1564,TimeSeries!$1:$1,"&lt;="&amp;C$3,TimeSeries!$1:$1,"&gt;="&amp;C$2)</f>
        <v>121.3</v>
      </c>
      <c r="D1566" s="5">
        <f>AVERAGEIFS(TimeSeries!1564:1564,TimeSeries!$1:$1,"&lt;="&amp;D$3,TimeSeries!$1:$1,"&gt;="&amp;D$2)</f>
        <v>121.8</v>
      </c>
      <c r="E1566" s="5">
        <f>AVERAGEIFS(TimeSeries!1564:1564,TimeSeries!$1:$1,"&lt;="&amp;E$3,TimeSeries!$1:$1,"&gt;="&amp;E$2)</f>
        <v>122.5</v>
      </c>
      <c r="F1566" s="5">
        <f>AVERAGEIFS(TimeSeries!1564:1564,TimeSeries!$1:$1,"&lt;="&amp;F$3,TimeSeries!$1:$1,"&gt;="&amp;F$2)</f>
        <v>125</v>
      </c>
      <c r="G1566" s="5">
        <f>AVERAGEIFS(TimeSeries!1564:1564,TimeSeries!$1:$1,"&lt;="&amp;G$3,TimeSeries!$1:$1,"&gt;="&amp;G$2)</f>
        <v>127.15</v>
      </c>
      <c r="H1566" s="5">
        <f>AVERAGEIFS(TimeSeries!1564:1564,TimeSeries!$1:$1,"&lt;="&amp;H$3,TimeSeries!$1:$1,"&gt;="&amp;H$2)</f>
        <v>126.15</v>
      </c>
      <c r="I1566" s="5">
        <f>AVERAGEIFS(TimeSeries!1564:1564,TimeSeries!$1:$1,"&lt;="&amp;I$3,TimeSeries!$1:$1,"&gt;="&amp;I$2)</f>
        <v>123.3</v>
      </c>
      <c r="J1566" s="5">
        <f>AVERAGEIFS(TimeSeries!1564:1564,TimeSeries!$1:$1,"&lt;="&amp;J$3,TimeSeries!$1:$1,"&gt;="&amp;J$2)</f>
        <v>121.6</v>
      </c>
      <c r="K1566" s="5">
        <f>+TimeSeries!I1564</f>
        <v>123.5625</v>
      </c>
      <c r="M1566">
        <f t="shared" si="562"/>
        <v>117.41249999999999</v>
      </c>
      <c r="N1566">
        <f t="shared" si="563"/>
        <v>124.3875</v>
      </c>
      <c r="O1566">
        <f t="shared" si="565"/>
        <v>0</v>
      </c>
      <c r="P1566">
        <f t="shared" si="564"/>
        <v>0</v>
      </c>
      <c r="Q1566">
        <f>+INDEX(TimeSeries!$A:$ZZ,'TimeSeries - Formatted'!$B1566+1,'TimeSeries - Formatted'!K$1)</f>
        <v>56</v>
      </c>
      <c r="R1566">
        <f>SUM(O$4:O1566)</f>
        <v>76</v>
      </c>
      <c r="S1566">
        <f>SUM(P$4:P1566)</f>
        <v>77</v>
      </c>
      <c r="U1566" s="1">
        <f t="shared" si="577"/>
        <v>-0.13264211655345015</v>
      </c>
      <c r="V1566" s="1">
        <f t="shared" si="578"/>
        <v>-0.17058222676200208</v>
      </c>
      <c r="W1566" s="1">
        <f t="shared" si="579"/>
        <v>-0.17369308600337263</v>
      </c>
      <c r="X1566" s="1">
        <f t="shared" si="580"/>
        <v>-0.13941480206540446</v>
      </c>
      <c r="Y1566" s="1">
        <f t="shared" si="581"/>
        <v>-9.6946022727272707E-2</v>
      </c>
      <c r="Z1566" s="1">
        <f t="shared" si="582"/>
        <v>-6.7627494456762749E-2</v>
      </c>
      <c r="AA1566" s="1">
        <f t="shared" si="583"/>
        <v>-7.4324324324324231E-2</v>
      </c>
      <c r="AB1566" s="1">
        <f t="shared" si="584"/>
        <v>-9.5238095238095344E-2</v>
      </c>
      <c r="AD1566" s="2">
        <f t="shared" ca="1" si="568"/>
        <v>1</v>
      </c>
      <c r="AE1566" s="2">
        <f t="shared" ca="1" si="569"/>
        <v>1</v>
      </c>
      <c r="AF1566" s="2">
        <f t="shared" ca="1" si="570"/>
        <v>1</v>
      </c>
      <c r="AG1566" s="2">
        <f t="shared" ca="1" si="571"/>
        <v>1</v>
      </c>
      <c r="AH1566" s="2">
        <f t="shared" ca="1" si="572"/>
        <v>1</v>
      </c>
      <c r="AI1566" s="2">
        <f t="shared" ca="1" si="573"/>
        <v>1</v>
      </c>
      <c r="AJ1566" s="2">
        <f t="shared" ca="1" si="574"/>
        <v>1</v>
      </c>
      <c r="AK1566" s="2">
        <f t="shared" ca="1" si="575"/>
        <v>1</v>
      </c>
      <c r="AM1566">
        <f ca="1">+IF(COUNTIFS(AM$4:AM1565,1,$Q$4:$Q1565,$Q1566)=1,0,IF(U1566*AD1566&lt;$AO$1,1,0))</f>
        <v>1</v>
      </c>
      <c r="AN1566">
        <f ca="1">+IF(COUNTIFS(AN$4:AN1565,1,$Q$4:$Q1565,$Q1566)=1,0,IF(V1566*AE1566&lt;$AO$1,1,0))</f>
        <v>0</v>
      </c>
      <c r="AO1566">
        <f ca="1">+IF(COUNTIFS(AO$4:AO1565,1,$Q$4:$Q1565,$Q1566)=1,0,IF(W1566*AF1566&lt;$AO$1,1,0))</f>
        <v>0</v>
      </c>
      <c r="AP1566">
        <f ca="1">+IF(COUNTIFS(AP$4:AP1565,1,$Q$4:$Q1565,$Q1566)=1,0,IF(X1566*AG1566&lt;$AO$1,1,0))</f>
        <v>1</v>
      </c>
      <c r="AQ1566">
        <f ca="1">+IF(COUNTIFS(AQ$4:AQ1565,1,$Q$4:$Q1565,$Q1566)=1,0,IF(Y1566*AH1566&lt;$AO$1,1,0))</f>
        <v>0</v>
      </c>
      <c r="AR1566">
        <f ca="1">+IF(COUNTIFS(AR$4:AR1565,1,$Q$4:$Q1565,$Q1566)=1,0,IF(Z1566*AI1566&lt;$AO$1,1,0))</f>
        <v>0</v>
      </c>
      <c r="AS1566">
        <f ca="1">+IF(COUNTIFS(AS$4:AS1565,1,$Q$4:$Q1565,$Q1566)=1,0,IF(AA1566*AJ1566&lt;$AO$1,1,0))</f>
        <v>0</v>
      </c>
      <c r="AT1566">
        <f ca="1">+IF(COUNTIFS(AT$4:AT1565,1,$Q$4:$Q1565,$Q1566)=1,0,IF(AB1566*AK1566&lt;$AO$1,1,0))</f>
        <v>0</v>
      </c>
      <c r="AU1566">
        <f t="shared" ca="1" si="566"/>
        <v>1</v>
      </c>
      <c r="AW1566">
        <f ca="1">1*(COUNTIFS($Q$4:$Q1565,Q1566,AU$4:AU1565,1)&gt;0)</f>
        <v>1</v>
      </c>
      <c r="AX1566" t="str">
        <f t="shared" ca="1" si="576"/>
        <v/>
      </c>
    </row>
    <row r="1567" spans="2:50" x14ac:dyDescent="0.35">
      <c r="B1567">
        <f t="shared" si="567"/>
        <v>1564</v>
      </c>
      <c r="C1567" s="5">
        <f>AVERAGEIFS(TimeSeries!1565:1565,TimeSeries!$1:$1,"&lt;="&amp;C$3,TimeSeries!$1:$1,"&gt;="&amp;C$2)</f>
        <v>116.4</v>
      </c>
      <c r="D1567" s="5">
        <f>AVERAGEIFS(TimeSeries!1565:1565,TimeSeries!$1:$1,"&lt;="&amp;D$3,TimeSeries!$1:$1,"&gt;="&amp;D$2)</f>
        <v>120.4</v>
      </c>
      <c r="E1567" s="5">
        <f>AVERAGEIFS(TimeSeries!1565:1565,TimeSeries!$1:$1,"&lt;="&amp;E$3,TimeSeries!$1:$1,"&gt;="&amp;E$2)</f>
        <v>121.8</v>
      </c>
      <c r="F1567" s="5">
        <f>AVERAGEIFS(TimeSeries!1565:1565,TimeSeries!$1:$1,"&lt;="&amp;F$3,TimeSeries!$1:$1,"&gt;="&amp;F$2)</f>
        <v>121.8</v>
      </c>
      <c r="G1567" s="5">
        <f>AVERAGEIFS(TimeSeries!1565:1565,TimeSeries!$1:$1,"&lt;="&amp;G$3,TimeSeries!$1:$1,"&gt;="&amp;G$2)</f>
        <v>121.1</v>
      </c>
      <c r="H1567" s="5">
        <f>AVERAGEIFS(TimeSeries!1565:1565,TimeSeries!$1:$1,"&lt;="&amp;H$3,TimeSeries!$1:$1,"&gt;="&amp;H$2)</f>
        <v>117.6</v>
      </c>
      <c r="I1567" s="5">
        <f>AVERAGEIFS(TimeSeries!1565:1565,TimeSeries!$1:$1,"&lt;="&amp;I$3,TimeSeries!$1:$1,"&gt;="&amp;I$2)</f>
        <v>117.6</v>
      </c>
      <c r="J1567" s="5">
        <f>AVERAGEIFS(TimeSeries!1565:1565,TimeSeries!$1:$1,"&lt;="&amp;J$3,TimeSeries!$1:$1,"&gt;="&amp;J$2)</f>
        <v>120.2</v>
      </c>
      <c r="K1567" s="5">
        <f>+TimeSeries!I1565</f>
        <v>119.22499999999999</v>
      </c>
      <c r="M1567">
        <f t="shared" si="562"/>
        <v>117.41249999999999</v>
      </c>
      <c r="N1567">
        <f t="shared" si="563"/>
        <v>124.3875</v>
      </c>
      <c r="O1567">
        <f t="shared" si="565"/>
        <v>0</v>
      </c>
      <c r="P1567">
        <f t="shared" si="564"/>
        <v>0</v>
      </c>
      <c r="Q1567">
        <f>+INDEX(TimeSeries!$A:$ZZ,'TimeSeries - Formatted'!$B1567+1,'TimeSeries - Formatted'!K$1)</f>
        <v>56</v>
      </c>
      <c r="R1567">
        <f>SUM(O$4:O1567)</f>
        <v>76</v>
      </c>
      <c r="S1567">
        <f>SUM(P$4:P1567)</f>
        <v>77</v>
      </c>
      <c r="U1567" s="1">
        <f t="shared" si="577"/>
        <v>-0.16767965677511609</v>
      </c>
      <c r="V1567" s="1">
        <f t="shared" si="578"/>
        <v>-0.1801157643854272</v>
      </c>
      <c r="W1567" s="1">
        <f t="shared" si="579"/>
        <v>-0.17841483979763917</v>
      </c>
      <c r="X1567" s="1">
        <f t="shared" si="580"/>
        <v>-0.16144578313253011</v>
      </c>
      <c r="Y1567" s="1">
        <f t="shared" si="581"/>
        <v>-0.13991477272727282</v>
      </c>
      <c r="Z1567" s="1">
        <f t="shared" si="582"/>
        <v>-0.13082039911308219</v>
      </c>
      <c r="AA1567" s="1">
        <f t="shared" si="583"/>
        <v>-0.11711711711711703</v>
      </c>
      <c r="AB1567" s="1">
        <f t="shared" si="584"/>
        <v>-0.10565476190476197</v>
      </c>
      <c r="AD1567" s="2">
        <f t="shared" ca="1" si="568"/>
        <v>1</v>
      </c>
      <c r="AE1567" s="2">
        <f t="shared" ca="1" si="569"/>
        <v>1</v>
      </c>
      <c r="AF1567" s="2">
        <f t="shared" ca="1" si="570"/>
        <v>1</v>
      </c>
      <c r="AG1567" s="2">
        <f t="shared" ca="1" si="571"/>
        <v>1</v>
      </c>
      <c r="AH1567" s="2">
        <f t="shared" ca="1" si="572"/>
        <v>1</v>
      </c>
      <c r="AI1567" s="2">
        <f t="shared" ca="1" si="573"/>
        <v>1</v>
      </c>
      <c r="AJ1567" s="2">
        <f t="shared" ca="1" si="574"/>
        <v>1</v>
      </c>
      <c r="AK1567" s="2">
        <f t="shared" ca="1" si="575"/>
        <v>1</v>
      </c>
      <c r="AM1567">
        <f ca="1">+IF(COUNTIFS(AM$4:AM1566,1,$Q$4:$Q1566,$Q1567)=1,0,IF(U1567*AD1567&lt;$AO$1,1,0))</f>
        <v>0</v>
      </c>
      <c r="AN1567">
        <f ca="1">+IF(COUNTIFS(AN$4:AN1566,1,$Q$4:$Q1566,$Q1567)=1,0,IF(V1567*AE1567&lt;$AO$1,1,0))</f>
        <v>0</v>
      </c>
      <c r="AO1567">
        <f ca="1">+IF(COUNTIFS(AO$4:AO1566,1,$Q$4:$Q1566,$Q1567)=1,0,IF(W1567*AF1567&lt;$AO$1,1,0))</f>
        <v>0</v>
      </c>
      <c r="AP1567">
        <f ca="1">+IF(COUNTIFS(AP$4:AP1566,1,$Q$4:$Q1566,$Q1567)=1,0,IF(X1567*AG1567&lt;$AO$1,1,0))</f>
        <v>0</v>
      </c>
      <c r="AQ1567">
        <f ca="1">+IF(COUNTIFS(AQ$4:AQ1566,1,$Q$4:$Q1566,$Q1567)=1,0,IF(Y1567*AH1567&lt;$AO$1,1,0))</f>
        <v>1</v>
      </c>
      <c r="AR1567">
        <f ca="1">+IF(COUNTIFS(AR$4:AR1566,1,$Q$4:$Q1566,$Q1567)=1,0,IF(Z1567*AI1567&lt;$AO$1,1,0))</f>
        <v>1</v>
      </c>
      <c r="AS1567">
        <f ca="1">+IF(COUNTIFS(AS$4:AS1566,1,$Q$4:$Q1566,$Q1567)=1,0,IF(AA1567*AJ1567&lt;$AO$1,1,0))</f>
        <v>1</v>
      </c>
      <c r="AT1567">
        <f ca="1">+IF(COUNTIFS(AT$4:AT1566,1,$Q$4:$Q1566,$Q1567)=1,0,IF(AB1567*AK1567&lt;$AO$1,1,0))</f>
        <v>1</v>
      </c>
      <c r="AU1567">
        <f t="shared" ca="1" si="566"/>
        <v>1</v>
      </c>
      <c r="AW1567">
        <f ca="1">1*(COUNTIFS($Q$4:$Q1566,Q1567,AU$4:AU1566,1)&gt;0)</f>
        <v>1</v>
      </c>
      <c r="AX1567" t="str">
        <f t="shared" ca="1" si="576"/>
        <v/>
      </c>
    </row>
    <row r="1568" spans="2:50" x14ac:dyDescent="0.35">
      <c r="B1568">
        <f t="shared" si="567"/>
        <v>1565</v>
      </c>
      <c r="C1568" s="5">
        <f>AVERAGEIFS(TimeSeries!1566:1566,TimeSeries!$1:$1,"&lt;="&amp;C$3,TimeSeries!$1:$1,"&gt;="&amp;C$2)</f>
        <v>115.9</v>
      </c>
      <c r="D1568" s="5">
        <f>AVERAGEIFS(TimeSeries!1566:1566,TimeSeries!$1:$1,"&lt;="&amp;D$3,TimeSeries!$1:$1,"&gt;="&amp;D$2)</f>
        <v>119.9</v>
      </c>
      <c r="E1568" s="5">
        <f>AVERAGEIFS(TimeSeries!1566:1566,TimeSeries!$1:$1,"&lt;="&amp;E$3,TimeSeries!$1:$1,"&gt;="&amp;E$2)</f>
        <v>120.6</v>
      </c>
      <c r="F1568" s="5">
        <f>AVERAGEIFS(TimeSeries!1566:1566,TimeSeries!$1:$1,"&lt;="&amp;F$3,TimeSeries!$1:$1,"&gt;="&amp;F$2)</f>
        <v>120.6</v>
      </c>
      <c r="G1568" s="5">
        <f>AVERAGEIFS(TimeSeries!1566:1566,TimeSeries!$1:$1,"&lt;="&amp;G$3,TimeSeries!$1:$1,"&gt;="&amp;G$2)</f>
        <v>119.9</v>
      </c>
      <c r="H1568" s="5">
        <f>AVERAGEIFS(TimeSeries!1566:1566,TimeSeries!$1:$1,"&lt;="&amp;H$3,TimeSeries!$1:$1,"&gt;="&amp;H$2)</f>
        <v>113.4</v>
      </c>
      <c r="I1568" s="5">
        <f>AVERAGEIFS(TimeSeries!1566:1566,TimeSeries!$1:$1,"&lt;="&amp;I$3,TimeSeries!$1:$1,"&gt;="&amp;I$2)</f>
        <v>109.15</v>
      </c>
      <c r="J1568" s="5">
        <f>AVERAGEIFS(TimeSeries!1566:1566,TimeSeries!$1:$1,"&lt;="&amp;J$3,TimeSeries!$1:$1,"&gt;="&amp;J$2)</f>
        <v>110.3</v>
      </c>
      <c r="K1568" s="5">
        <f>+TimeSeries!I1566</f>
        <v>116.3875</v>
      </c>
      <c r="M1568">
        <f t="shared" si="562"/>
        <v>117.41249999999999</v>
      </c>
      <c r="N1568">
        <f t="shared" si="563"/>
        <v>124.3875</v>
      </c>
      <c r="O1568">
        <f t="shared" si="565"/>
        <v>0</v>
      </c>
      <c r="P1568">
        <f t="shared" si="564"/>
        <v>0</v>
      </c>
      <c r="Q1568">
        <f>+INDEX(TimeSeries!$A:$ZZ,'TimeSeries - Formatted'!$B1568+1,'TimeSeries - Formatted'!K$1)</f>
        <v>56</v>
      </c>
      <c r="R1568">
        <f>SUM(O$4:O1568)</f>
        <v>76</v>
      </c>
      <c r="S1568">
        <f>SUM(P$4:P1568)</f>
        <v>77</v>
      </c>
      <c r="U1568" s="1">
        <f t="shared" si="577"/>
        <v>-0.17125491598140863</v>
      </c>
      <c r="V1568" s="1">
        <f t="shared" si="578"/>
        <v>-0.18352059925093622</v>
      </c>
      <c r="W1568" s="1">
        <f t="shared" si="579"/>
        <v>-0.18650927487352453</v>
      </c>
      <c r="X1568" s="1">
        <f t="shared" si="580"/>
        <v>-0.16970740103270232</v>
      </c>
      <c r="Y1568" s="1">
        <f t="shared" si="581"/>
        <v>-0.1484375</v>
      </c>
      <c r="Z1568" s="1">
        <f t="shared" si="582"/>
        <v>-0.16186252771618626</v>
      </c>
      <c r="AA1568" s="1">
        <f t="shared" si="583"/>
        <v>-0.18055555555555547</v>
      </c>
      <c r="AB1568" s="1">
        <f t="shared" si="584"/>
        <v>-0.17931547619047628</v>
      </c>
      <c r="AD1568" s="2">
        <f t="shared" ca="1" si="568"/>
        <v>1</v>
      </c>
      <c r="AE1568" s="2">
        <f t="shared" ca="1" si="569"/>
        <v>1</v>
      </c>
      <c r="AF1568" s="2">
        <f t="shared" ca="1" si="570"/>
        <v>1</v>
      </c>
      <c r="AG1568" s="2">
        <f t="shared" ca="1" si="571"/>
        <v>1</v>
      </c>
      <c r="AH1568" s="2">
        <f t="shared" ca="1" si="572"/>
        <v>1</v>
      </c>
      <c r="AI1568" s="2">
        <f t="shared" ca="1" si="573"/>
        <v>1</v>
      </c>
      <c r="AJ1568" s="2">
        <f t="shared" ca="1" si="574"/>
        <v>1</v>
      </c>
      <c r="AK1568" s="2">
        <f t="shared" ca="1" si="575"/>
        <v>1</v>
      </c>
      <c r="AM1568">
        <f ca="1">+IF(COUNTIFS(AM$4:AM1567,1,$Q$4:$Q1567,$Q1568)=1,0,IF(U1568*AD1568&lt;$AO$1,1,0))</f>
        <v>0</v>
      </c>
      <c r="AN1568">
        <f ca="1">+IF(COUNTIFS(AN$4:AN1567,1,$Q$4:$Q1567,$Q1568)=1,0,IF(V1568*AE1568&lt;$AO$1,1,0))</f>
        <v>0</v>
      </c>
      <c r="AO1568">
        <f ca="1">+IF(COUNTIFS(AO$4:AO1567,1,$Q$4:$Q1567,$Q1568)=1,0,IF(W1568*AF1568&lt;$AO$1,1,0))</f>
        <v>0</v>
      </c>
      <c r="AP1568">
        <f ca="1">+IF(COUNTIFS(AP$4:AP1567,1,$Q$4:$Q1567,$Q1568)=1,0,IF(X1568*AG1568&lt;$AO$1,1,0))</f>
        <v>0</v>
      </c>
      <c r="AQ1568">
        <f ca="1">+IF(COUNTIFS(AQ$4:AQ1567,1,$Q$4:$Q1567,$Q1568)=1,0,IF(Y1568*AH1568&lt;$AO$1,1,0))</f>
        <v>0</v>
      </c>
      <c r="AR1568">
        <f ca="1">+IF(COUNTIFS(AR$4:AR1567,1,$Q$4:$Q1567,$Q1568)=1,0,IF(Z1568*AI1568&lt;$AO$1,1,0))</f>
        <v>0</v>
      </c>
      <c r="AS1568">
        <f ca="1">+IF(COUNTIFS(AS$4:AS1567,1,$Q$4:$Q1567,$Q1568)=1,0,IF(AA1568*AJ1568&lt;$AO$1,1,0))</f>
        <v>0</v>
      </c>
      <c r="AT1568">
        <f ca="1">+IF(COUNTIFS(AT$4:AT1567,1,$Q$4:$Q1567,$Q1568)=1,0,IF(AB1568*AK1568&lt;$AO$1,1,0))</f>
        <v>0</v>
      </c>
      <c r="AU1568">
        <f t="shared" ca="1" si="566"/>
        <v>0</v>
      </c>
      <c r="AW1568">
        <f ca="1">1*(COUNTIFS($Q$4:$Q1567,Q1568,AU$4:AU1567,1)&gt;0)</f>
        <v>1</v>
      </c>
      <c r="AX1568" t="str">
        <f t="shared" ca="1" si="576"/>
        <v/>
      </c>
    </row>
    <row r="1569" spans="2:50" x14ac:dyDescent="0.35">
      <c r="B1569">
        <f t="shared" si="567"/>
        <v>1566</v>
      </c>
      <c r="C1569" s="5">
        <f>AVERAGEIFS(TimeSeries!1567:1567,TimeSeries!$1:$1,"&lt;="&amp;C$3,TimeSeries!$1:$1,"&gt;="&amp;C$2)</f>
        <v>114.7</v>
      </c>
      <c r="D1569" s="5">
        <f>AVERAGEIFS(TimeSeries!1567:1567,TimeSeries!$1:$1,"&lt;="&amp;D$3,TimeSeries!$1:$1,"&gt;="&amp;D$2)</f>
        <v>118.7</v>
      </c>
      <c r="E1569" s="5">
        <f>AVERAGEIFS(TimeSeries!1567:1567,TimeSeries!$1:$1,"&lt;="&amp;E$3,TimeSeries!$1:$1,"&gt;="&amp;E$2)</f>
        <v>120.1</v>
      </c>
      <c r="F1569" s="5">
        <f>AVERAGEIFS(TimeSeries!1567:1567,TimeSeries!$1:$1,"&lt;="&amp;F$3,TimeSeries!$1:$1,"&gt;="&amp;F$2)</f>
        <v>120.6</v>
      </c>
      <c r="G1569" s="5">
        <f>AVERAGEIFS(TimeSeries!1567:1567,TimeSeries!$1:$1,"&lt;="&amp;G$3,TimeSeries!$1:$1,"&gt;="&amp;G$2)</f>
        <v>119.9</v>
      </c>
      <c r="H1569" s="5">
        <f>AVERAGEIFS(TimeSeries!1567:1567,TimeSeries!$1:$1,"&lt;="&amp;H$3,TimeSeries!$1:$1,"&gt;="&amp;H$2)</f>
        <v>113.4</v>
      </c>
      <c r="I1569" s="5">
        <f>AVERAGEIFS(TimeSeries!1567:1567,TimeSeries!$1:$1,"&lt;="&amp;I$3,TimeSeries!$1:$1,"&gt;="&amp;I$2)</f>
        <v>109.85</v>
      </c>
      <c r="J1569" s="5">
        <f>AVERAGEIFS(TimeSeries!1567:1567,TimeSeries!$1:$1,"&lt;="&amp;J$3,TimeSeries!$1:$1,"&gt;="&amp;J$2)</f>
        <v>111.7</v>
      </c>
      <c r="K1569" s="5">
        <f>+TimeSeries!I1567</f>
        <v>116.1375</v>
      </c>
      <c r="M1569">
        <f t="shared" si="562"/>
        <v>117.41249999999999</v>
      </c>
      <c r="N1569">
        <f t="shared" si="563"/>
        <v>124.3875</v>
      </c>
      <c r="O1569">
        <f t="shared" si="565"/>
        <v>0</v>
      </c>
      <c r="P1569">
        <f t="shared" si="564"/>
        <v>0</v>
      </c>
      <c r="Q1569">
        <f>+INDEX(TimeSeries!$A:$ZZ,'TimeSeries - Formatted'!$B1569+1,'TimeSeries - Formatted'!K$1)</f>
        <v>56</v>
      </c>
      <c r="R1569">
        <f>SUM(O$4:O1569)</f>
        <v>76</v>
      </c>
      <c r="S1569">
        <f>SUM(P$4:P1569)</f>
        <v>77</v>
      </c>
      <c r="U1569" s="1">
        <f t="shared" si="577"/>
        <v>-0.17983553807651054</v>
      </c>
      <c r="V1569" s="1">
        <f t="shared" si="578"/>
        <v>-0.19169220292815792</v>
      </c>
      <c r="W1569" s="1">
        <f t="shared" si="579"/>
        <v>-0.18988195615514336</v>
      </c>
      <c r="X1569" s="1">
        <f t="shared" si="580"/>
        <v>-0.16970740103270232</v>
      </c>
      <c r="Y1569" s="1">
        <f t="shared" si="581"/>
        <v>-0.1484375</v>
      </c>
      <c r="Z1569" s="1">
        <f t="shared" si="582"/>
        <v>-0.16186252771618626</v>
      </c>
      <c r="AA1569" s="1">
        <f t="shared" si="583"/>
        <v>-0.1753003003003003</v>
      </c>
      <c r="AB1569" s="1">
        <f t="shared" si="584"/>
        <v>-0.16889880952380953</v>
      </c>
      <c r="AD1569" s="2">
        <f t="shared" ca="1" si="568"/>
        <v>1</v>
      </c>
      <c r="AE1569" s="2">
        <f t="shared" ca="1" si="569"/>
        <v>1</v>
      </c>
      <c r="AF1569" s="2">
        <f t="shared" ca="1" si="570"/>
        <v>1</v>
      </c>
      <c r="AG1569" s="2">
        <f t="shared" ca="1" si="571"/>
        <v>1</v>
      </c>
      <c r="AH1569" s="2">
        <f t="shared" ca="1" si="572"/>
        <v>1</v>
      </c>
      <c r="AI1569" s="2">
        <f t="shared" ca="1" si="573"/>
        <v>1</v>
      </c>
      <c r="AJ1569" s="2">
        <f t="shared" ca="1" si="574"/>
        <v>1</v>
      </c>
      <c r="AK1569" s="2">
        <f t="shared" ca="1" si="575"/>
        <v>1</v>
      </c>
      <c r="AM1569">
        <f ca="1">+IF(COUNTIFS(AM$4:AM1568,1,$Q$4:$Q1568,$Q1569)=1,0,IF(U1569*AD1569&lt;$AO$1,1,0))</f>
        <v>0</v>
      </c>
      <c r="AN1569">
        <f ca="1">+IF(COUNTIFS(AN$4:AN1568,1,$Q$4:$Q1568,$Q1569)=1,0,IF(V1569*AE1569&lt;$AO$1,1,0))</f>
        <v>0</v>
      </c>
      <c r="AO1569">
        <f ca="1">+IF(COUNTIFS(AO$4:AO1568,1,$Q$4:$Q1568,$Q1569)=1,0,IF(W1569*AF1569&lt;$AO$1,1,0))</f>
        <v>0</v>
      </c>
      <c r="AP1569">
        <f ca="1">+IF(COUNTIFS(AP$4:AP1568,1,$Q$4:$Q1568,$Q1569)=1,0,IF(X1569*AG1569&lt;$AO$1,1,0))</f>
        <v>0</v>
      </c>
      <c r="AQ1569">
        <f ca="1">+IF(COUNTIFS(AQ$4:AQ1568,1,$Q$4:$Q1568,$Q1569)=1,0,IF(Y1569*AH1569&lt;$AO$1,1,0))</f>
        <v>0</v>
      </c>
      <c r="AR1569">
        <f ca="1">+IF(COUNTIFS(AR$4:AR1568,1,$Q$4:$Q1568,$Q1569)=1,0,IF(Z1569*AI1569&lt;$AO$1,1,0))</f>
        <v>0</v>
      </c>
      <c r="AS1569">
        <f ca="1">+IF(COUNTIFS(AS$4:AS1568,1,$Q$4:$Q1568,$Q1569)=1,0,IF(AA1569*AJ1569&lt;$AO$1,1,0))</f>
        <v>0</v>
      </c>
      <c r="AT1569">
        <f ca="1">+IF(COUNTIFS(AT$4:AT1568,1,$Q$4:$Q1568,$Q1569)=1,0,IF(AB1569*AK1569&lt;$AO$1,1,0))</f>
        <v>0</v>
      </c>
      <c r="AU1569">
        <f t="shared" ca="1" si="566"/>
        <v>0</v>
      </c>
      <c r="AW1569">
        <f ca="1">1*(COUNTIFS($Q$4:$Q1568,Q1569,AU$4:AU1568,1)&gt;0)</f>
        <v>1</v>
      </c>
      <c r="AX1569" t="str">
        <f t="shared" ca="1" si="576"/>
        <v/>
      </c>
    </row>
    <row r="1570" spans="2:50" x14ac:dyDescent="0.35">
      <c r="B1570">
        <f t="shared" si="567"/>
        <v>1567</v>
      </c>
      <c r="C1570" s="5">
        <f>AVERAGEIFS(TimeSeries!1568:1568,TimeSeries!$1:$1,"&lt;="&amp;C$3,TimeSeries!$1:$1,"&gt;="&amp;C$2)</f>
        <v>114.2</v>
      </c>
      <c r="D1570" s="5">
        <f>AVERAGEIFS(TimeSeries!1568:1568,TimeSeries!$1:$1,"&lt;="&amp;D$3,TimeSeries!$1:$1,"&gt;="&amp;D$2)</f>
        <v>119.2</v>
      </c>
      <c r="E1570" s="5">
        <f>AVERAGEIFS(TimeSeries!1568:1568,TimeSeries!$1:$1,"&lt;="&amp;E$3,TimeSeries!$1:$1,"&gt;="&amp;E$2)</f>
        <v>121.3</v>
      </c>
      <c r="F1570" s="5">
        <f>AVERAGEIFS(TimeSeries!1568:1568,TimeSeries!$1:$1,"&lt;="&amp;F$3,TimeSeries!$1:$1,"&gt;="&amp;F$2)</f>
        <v>121.3</v>
      </c>
      <c r="G1570" s="5">
        <f>AVERAGEIFS(TimeSeries!1568:1568,TimeSeries!$1:$1,"&lt;="&amp;G$3,TimeSeries!$1:$1,"&gt;="&amp;G$2)</f>
        <v>122</v>
      </c>
      <c r="H1570" s="5">
        <f>AVERAGEIFS(TimeSeries!1568:1568,TimeSeries!$1:$1,"&lt;="&amp;H$3,TimeSeries!$1:$1,"&gt;="&amp;H$2)</f>
        <v>115</v>
      </c>
      <c r="I1570" s="5">
        <f>AVERAGEIFS(TimeSeries!1568:1568,TimeSeries!$1:$1,"&lt;="&amp;I$3,TimeSeries!$1:$1,"&gt;="&amp;I$2)</f>
        <v>107.95</v>
      </c>
      <c r="J1570" s="5">
        <f>AVERAGEIFS(TimeSeries!1568:1568,TimeSeries!$1:$1,"&lt;="&amp;J$3,TimeSeries!$1:$1,"&gt;="&amp;J$2)</f>
        <v>108.9</v>
      </c>
      <c r="K1570" s="5">
        <f>+TimeSeries!I1568</f>
        <v>116.3625</v>
      </c>
      <c r="M1570">
        <f t="shared" si="562"/>
        <v>116.796875</v>
      </c>
      <c r="N1570">
        <f t="shared" si="563"/>
        <v>124.3875</v>
      </c>
      <c r="O1570">
        <f t="shared" si="565"/>
        <v>0</v>
      </c>
      <c r="P1570">
        <f t="shared" si="564"/>
        <v>0</v>
      </c>
      <c r="Q1570">
        <f>+INDEX(TimeSeries!$A:$ZZ,'TimeSeries - Formatted'!$B1570+1,'TimeSeries - Formatted'!K$1)</f>
        <v>56</v>
      </c>
      <c r="R1570">
        <f>SUM(O$4:O1570)</f>
        <v>76</v>
      </c>
      <c r="S1570">
        <f>SUM(P$4:P1570)</f>
        <v>77</v>
      </c>
      <c r="U1570" s="1">
        <f t="shared" si="577"/>
        <v>-0.18341079728280296</v>
      </c>
      <c r="V1570" s="1">
        <f t="shared" si="578"/>
        <v>-0.1882873680626489</v>
      </c>
      <c r="W1570" s="1">
        <f t="shared" si="579"/>
        <v>-0.181787521079258</v>
      </c>
      <c r="X1570" s="1">
        <f t="shared" si="580"/>
        <v>-0.16488812392426855</v>
      </c>
      <c r="Y1570" s="1">
        <f t="shared" si="581"/>
        <v>-0.13352272727272729</v>
      </c>
      <c r="Z1570" s="1">
        <f t="shared" si="582"/>
        <v>-0.1500369549150038</v>
      </c>
      <c r="AA1570" s="1">
        <f t="shared" si="583"/>
        <v>-0.1895645645645645</v>
      </c>
      <c r="AB1570" s="1">
        <f t="shared" si="584"/>
        <v>-0.18973214285714279</v>
      </c>
      <c r="AD1570" s="2">
        <f t="shared" ca="1" si="568"/>
        <v>1</v>
      </c>
      <c r="AE1570" s="2">
        <f t="shared" ca="1" si="569"/>
        <v>1</v>
      </c>
      <c r="AF1570" s="2">
        <f t="shared" ca="1" si="570"/>
        <v>1</v>
      </c>
      <c r="AG1570" s="2">
        <f t="shared" ca="1" si="571"/>
        <v>1</v>
      </c>
      <c r="AH1570" s="2">
        <f t="shared" ca="1" si="572"/>
        <v>1</v>
      </c>
      <c r="AI1570" s="2">
        <f t="shared" ca="1" si="573"/>
        <v>1</v>
      </c>
      <c r="AJ1570" s="2">
        <f t="shared" ca="1" si="574"/>
        <v>1</v>
      </c>
      <c r="AK1570" s="2">
        <f t="shared" ca="1" si="575"/>
        <v>1</v>
      </c>
      <c r="AM1570">
        <f ca="1">+IF(COUNTIFS(AM$4:AM1569,1,$Q$4:$Q1569,$Q1570)=1,0,IF(U1570*AD1570&lt;$AO$1,1,0))</f>
        <v>0</v>
      </c>
      <c r="AN1570">
        <f ca="1">+IF(COUNTIFS(AN$4:AN1569,1,$Q$4:$Q1569,$Q1570)=1,0,IF(V1570*AE1570&lt;$AO$1,1,0))</f>
        <v>0</v>
      </c>
      <c r="AO1570">
        <f ca="1">+IF(COUNTIFS(AO$4:AO1569,1,$Q$4:$Q1569,$Q1570)=1,0,IF(W1570*AF1570&lt;$AO$1,1,0))</f>
        <v>0</v>
      </c>
      <c r="AP1570">
        <f ca="1">+IF(COUNTIFS(AP$4:AP1569,1,$Q$4:$Q1569,$Q1570)=1,0,IF(X1570*AG1570&lt;$AO$1,1,0))</f>
        <v>0</v>
      </c>
      <c r="AQ1570">
        <f ca="1">+IF(COUNTIFS(AQ$4:AQ1569,1,$Q$4:$Q1569,$Q1570)=1,0,IF(Y1570*AH1570&lt;$AO$1,1,0))</f>
        <v>0</v>
      </c>
      <c r="AR1570">
        <f ca="1">+IF(COUNTIFS(AR$4:AR1569,1,$Q$4:$Q1569,$Q1570)=1,0,IF(Z1570*AI1570&lt;$AO$1,1,0))</f>
        <v>0</v>
      </c>
      <c r="AS1570">
        <f ca="1">+IF(COUNTIFS(AS$4:AS1569,1,$Q$4:$Q1569,$Q1570)=1,0,IF(AA1570*AJ1570&lt;$AO$1,1,0))</f>
        <v>0</v>
      </c>
      <c r="AT1570">
        <f ca="1">+IF(COUNTIFS(AT$4:AT1569,1,$Q$4:$Q1569,$Q1570)=1,0,IF(AB1570*AK1570&lt;$AO$1,1,0))</f>
        <v>0</v>
      </c>
      <c r="AU1570">
        <f t="shared" ca="1" si="566"/>
        <v>0</v>
      </c>
      <c r="AW1570">
        <f ca="1">1*(COUNTIFS($Q$4:$Q1569,Q1570,AU$4:AU1569,1)&gt;0)</f>
        <v>1</v>
      </c>
      <c r="AX1570" t="str">
        <f t="shared" ca="1" si="576"/>
        <v/>
      </c>
    </row>
    <row r="1571" spans="2:50" x14ac:dyDescent="0.35">
      <c r="B1571">
        <f t="shared" si="567"/>
        <v>1568</v>
      </c>
      <c r="C1571" s="5">
        <f>AVERAGEIFS(TimeSeries!1569:1569,TimeSeries!$1:$1,"&lt;="&amp;C$3,TimeSeries!$1:$1,"&gt;="&amp;C$2)</f>
        <v>115.4</v>
      </c>
      <c r="D1571" s="5">
        <f>AVERAGEIFS(TimeSeries!1569:1569,TimeSeries!$1:$1,"&lt;="&amp;D$3,TimeSeries!$1:$1,"&gt;="&amp;D$2)</f>
        <v>119.9</v>
      </c>
      <c r="E1571" s="5">
        <f>AVERAGEIFS(TimeSeries!1569:1569,TimeSeries!$1:$1,"&lt;="&amp;E$3,TimeSeries!$1:$1,"&gt;="&amp;E$2)</f>
        <v>121.3</v>
      </c>
      <c r="F1571" s="5">
        <f>AVERAGEIFS(TimeSeries!1569:1569,TimeSeries!$1:$1,"&lt;="&amp;F$3,TimeSeries!$1:$1,"&gt;="&amp;F$2)</f>
        <v>121.3</v>
      </c>
      <c r="G1571" s="5">
        <f>AVERAGEIFS(TimeSeries!1569:1569,TimeSeries!$1:$1,"&lt;="&amp;G$3,TimeSeries!$1:$1,"&gt;="&amp;G$2)</f>
        <v>119.2</v>
      </c>
      <c r="H1571" s="5">
        <f>AVERAGEIFS(TimeSeries!1569:1569,TimeSeries!$1:$1,"&lt;="&amp;H$3,TimeSeries!$1:$1,"&gt;="&amp;H$2)</f>
        <v>112.2</v>
      </c>
      <c r="I1571" s="5">
        <f>AVERAGEIFS(TimeSeries!1569:1569,TimeSeries!$1:$1,"&lt;="&amp;I$3,TimeSeries!$1:$1,"&gt;="&amp;I$2)</f>
        <v>108.65</v>
      </c>
      <c r="J1571" s="5">
        <f>AVERAGEIFS(TimeSeries!1569:1569,TimeSeries!$1:$1,"&lt;="&amp;J$3,TimeSeries!$1:$1,"&gt;="&amp;J$2)</f>
        <v>110.3</v>
      </c>
      <c r="K1571" s="5">
        <f>+TimeSeries!I1569</f>
        <v>116.1375</v>
      </c>
      <c r="M1571">
        <f t="shared" si="562"/>
        <v>116.796875</v>
      </c>
      <c r="N1571">
        <f t="shared" si="563"/>
        <v>124.3875</v>
      </c>
      <c r="O1571">
        <f t="shared" si="565"/>
        <v>0</v>
      </c>
      <c r="P1571">
        <f t="shared" si="564"/>
        <v>0</v>
      </c>
      <c r="Q1571">
        <f>+INDEX(TimeSeries!$A:$ZZ,'TimeSeries - Formatted'!$B1571+1,'TimeSeries - Formatted'!K$1)</f>
        <v>56</v>
      </c>
      <c r="R1571">
        <f>SUM(O$4:O1571)</f>
        <v>76</v>
      </c>
      <c r="S1571">
        <f>SUM(P$4:P1571)</f>
        <v>77</v>
      </c>
      <c r="U1571" s="1">
        <f t="shared" si="577"/>
        <v>-0.17483017518770105</v>
      </c>
      <c r="V1571" s="1">
        <f t="shared" si="578"/>
        <v>-0.18352059925093622</v>
      </c>
      <c r="W1571" s="1">
        <f t="shared" si="579"/>
        <v>-0.181787521079258</v>
      </c>
      <c r="X1571" s="1">
        <f t="shared" si="580"/>
        <v>-0.16488812392426855</v>
      </c>
      <c r="Y1571" s="1">
        <f t="shared" si="581"/>
        <v>-0.15340909090909094</v>
      </c>
      <c r="Z1571" s="1">
        <f t="shared" si="582"/>
        <v>-0.17073170731707321</v>
      </c>
      <c r="AA1571" s="1">
        <f t="shared" si="583"/>
        <v>-0.18430930930930922</v>
      </c>
      <c r="AB1571" s="1">
        <f t="shared" si="584"/>
        <v>-0.17931547619047628</v>
      </c>
      <c r="AD1571" s="2">
        <f t="shared" ca="1" si="568"/>
        <v>1</v>
      </c>
      <c r="AE1571" s="2">
        <f t="shared" ca="1" si="569"/>
        <v>1</v>
      </c>
      <c r="AF1571" s="2">
        <f t="shared" ca="1" si="570"/>
        <v>1</v>
      </c>
      <c r="AG1571" s="2">
        <f t="shared" ca="1" si="571"/>
        <v>1</v>
      </c>
      <c r="AH1571" s="2">
        <f t="shared" ca="1" si="572"/>
        <v>1</v>
      </c>
      <c r="AI1571" s="2">
        <f t="shared" ca="1" si="573"/>
        <v>1</v>
      </c>
      <c r="AJ1571" s="2">
        <f t="shared" ca="1" si="574"/>
        <v>1</v>
      </c>
      <c r="AK1571" s="2">
        <f t="shared" ca="1" si="575"/>
        <v>1</v>
      </c>
      <c r="AM1571">
        <f ca="1">+IF(COUNTIFS(AM$4:AM1570,1,$Q$4:$Q1570,$Q1571)=1,0,IF(U1571*AD1571&lt;$AO$1,1,0))</f>
        <v>0</v>
      </c>
      <c r="AN1571">
        <f ca="1">+IF(COUNTIFS(AN$4:AN1570,1,$Q$4:$Q1570,$Q1571)=1,0,IF(V1571*AE1571&lt;$AO$1,1,0))</f>
        <v>0</v>
      </c>
      <c r="AO1571">
        <f ca="1">+IF(COUNTIFS(AO$4:AO1570,1,$Q$4:$Q1570,$Q1571)=1,0,IF(W1571*AF1571&lt;$AO$1,1,0))</f>
        <v>0</v>
      </c>
      <c r="AP1571">
        <f ca="1">+IF(COUNTIFS(AP$4:AP1570,1,$Q$4:$Q1570,$Q1571)=1,0,IF(X1571*AG1571&lt;$AO$1,1,0))</f>
        <v>0</v>
      </c>
      <c r="AQ1571">
        <f ca="1">+IF(COUNTIFS(AQ$4:AQ1570,1,$Q$4:$Q1570,$Q1571)=1,0,IF(Y1571*AH1571&lt;$AO$1,1,0))</f>
        <v>0</v>
      </c>
      <c r="AR1571">
        <f ca="1">+IF(COUNTIFS(AR$4:AR1570,1,$Q$4:$Q1570,$Q1571)=1,0,IF(Z1571*AI1571&lt;$AO$1,1,0))</f>
        <v>0</v>
      </c>
      <c r="AS1571">
        <f ca="1">+IF(COUNTIFS(AS$4:AS1570,1,$Q$4:$Q1570,$Q1571)=1,0,IF(AA1571*AJ1571&lt;$AO$1,1,0))</f>
        <v>0</v>
      </c>
      <c r="AT1571">
        <f ca="1">+IF(COUNTIFS(AT$4:AT1570,1,$Q$4:$Q1570,$Q1571)=1,0,IF(AB1571*AK1571&lt;$AO$1,1,0))</f>
        <v>0</v>
      </c>
      <c r="AU1571">
        <f t="shared" ca="1" si="566"/>
        <v>0</v>
      </c>
      <c r="AW1571">
        <f ca="1">1*(COUNTIFS($Q$4:$Q1570,Q1571,AU$4:AU1570,1)&gt;0)</f>
        <v>1</v>
      </c>
      <c r="AX1571" t="str">
        <f t="shared" ca="1" si="576"/>
        <v/>
      </c>
    </row>
    <row r="1572" spans="2:50" x14ac:dyDescent="0.35">
      <c r="B1572">
        <f t="shared" si="567"/>
        <v>1569</v>
      </c>
      <c r="C1572" s="5">
        <f>AVERAGEIFS(TimeSeries!1570:1570,TimeSeries!$1:$1,"&lt;="&amp;C$3,TimeSeries!$1:$1,"&gt;="&amp;C$2)</f>
        <v>116.1</v>
      </c>
      <c r="D1572" s="5">
        <f>AVERAGEIFS(TimeSeries!1570:1570,TimeSeries!$1:$1,"&lt;="&amp;D$3,TimeSeries!$1:$1,"&gt;="&amp;D$2)</f>
        <v>121.1</v>
      </c>
      <c r="E1572" s="5">
        <f>AVERAGEIFS(TimeSeries!1570:1570,TimeSeries!$1:$1,"&lt;="&amp;E$3,TimeSeries!$1:$1,"&gt;="&amp;E$2)</f>
        <v>122.5</v>
      </c>
      <c r="F1572" s="5">
        <f>AVERAGEIFS(TimeSeries!1570:1570,TimeSeries!$1:$1,"&lt;="&amp;F$3,TimeSeries!$1:$1,"&gt;="&amp;F$2)</f>
        <v>122.5</v>
      </c>
      <c r="G1572" s="5">
        <f>AVERAGEIFS(TimeSeries!1570:1570,TimeSeries!$1:$1,"&lt;="&amp;G$3,TimeSeries!$1:$1,"&gt;="&amp;G$2)</f>
        <v>119.7</v>
      </c>
      <c r="H1572" s="5">
        <f>AVERAGEIFS(TimeSeries!1570:1570,TimeSeries!$1:$1,"&lt;="&amp;H$3,TimeSeries!$1:$1,"&gt;="&amp;H$2)</f>
        <v>112.2</v>
      </c>
      <c r="I1572" s="5">
        <f>AVERAGEIFS(TimeSeries!1570:1570,TimeSeries!$1:$1,"&lt;="&amp;I$3,TimeSeries!$1:$1,"&gt;="&amp;I$2)</f>
        <v>109.35</v>
      </c>
      <c r="J1572" s="5">
        <f>AVERAGEIFS(TimeSeries!1570:1570,TimeSeries!$1:$1,"&lt;="&amp;J$3,TimeSeries!$1:$1,"&gt;="&amp;J$2)</f>
        <v>111.7</v>
      </c>
      <c r="K1572" s="5">
        <f>+TimeSeries!I1570</f>
        <v>116.91249999999999</v>
      </c>
      <c r="M1572">
        <f t="shared" si="562"/>
        <v>117.02187499999999</v>
      </c>
      <c r="N1572">
        <f t="shared" si="563"/>
        <v>124.3875</v>
      </c>
      <c r="O1572">
        <f t="shared" si="565"/>
        <v>0</v>
      </c>
      <c r="P1572">
        <f t="shared" si="564"/>
        <v>0</v>
      </c>
      <c r="Q1572">
        <f>+INDEX(TimeSeries!$A:$ZZ,'TimeSeries - Formatted'!$B1572+1,'TimeSeries - Formatted'!K$1)</f>
        <v>56</v>
      </c>
      <c r="R1572">
        <f>SUM(O$4:O1572)</f>
        <v>76</v>
      </c>
      <c r="S1572">
        <f>SUM(P$4:P1572)</f>
        <v>77</v>
      </c>
      <c r="U1572" s="1">
        <f t="shared" si="577"/>
        <v>-0.16982481229889168</v>
      </c>
      <c r="V1572" s="1">
        <f t="shared" si="578"/>
        <v>-0.17534899557371464</v>
      </c>
      <c r="W1572" s="1">
        <f t="shared" si="579"/>
        <v>-0.17369308600337263</v>
      </c>
      <c r="X1572" s="1">
        <f t="shared" si="580"/>
        <v>-0.15662650602409633</v>
      </c>
      <c r="Y1572" s="1">
        <f t="shared" si="581"/>
        <v>-0.14985795454545459</v>
      </c>
      <c r="Z1572" s="1">
        <f t="shared" si="582"/>
        <v>-0.17073170731707321</v>
      </c>
      <c r="AA1572" s="1">
        <f t="shared" si="583"/>
        <v>-0.17905405405405406</v>
      </c>
      <c r="AB1572" s="1">
        <f t="shared" si="584"/>
        <v>-0.16889880952380953</v>
      </c>
      <c r="AD1572" s="2">
        <f t="shared" ca="1" si="568"/>
        <v>1</v>
      </c>
      <c r="AE1572" s="2">
        <f t="shared" ca="1" si="569"/>
        <v>1</v>
      </c>
      <c r="AF1572" s="2">
        <f t="shared" ca="1" si="570"/>
        <v>1</v>
      </c>
      <c r="AG1572" s="2">
        <f t="shared" ca="1" si="571"/>
        <v>1</v>
      </c>
      <c r="AH1572" s="2">
        <f t="shared" ca="1" si="572"/>
        <v>1</v>
      </c>
      <c r="AI1572" s="2">
        <f t="shared" ca="1" si="573"/>
        <v>1</v>
      </c>
      <c r="AJ1572" s="2">
        <f t="shared" ca="1" si="574"/>
        <v>1</v>
      </c>
      <c r="AK1572" s="2">
        <f t="shared" ca="1" si="575"/>
        <v>1</v>
      </c>
      <c r="AM1572">
        <f ca="1">+IF(COUNTIFS(AM$4:AM1571,1,$Q$4:$Q1571,$Q1572)=1,0,IF(U1572*AD1572&lt;$AO$1,1,0))</f>
        <v>0</v>
      </c>
      <c r="AN1572">
        <f ca="1">+IF(COUNTIFS(AN$4:AN1571,1,$Q$4:$Q1571,$Q1572)=1,0,IF(V1572*AE1572&lt;$AO$1,1,0))</f>
        <v>0</v>
      </c>
      <c r="AO1572">
        <f ca="1">+IF(COUNTIFS(AO$4:AO1571,1,$Q$4:$Q1571,$Q1572)=1,0,IF(W1572*AF1572&lt;$AO$1,1,0))</f>
        <v>0</v>
      </c>
      <c r="AP1572">
        <f ca="1">+IF(COUNTIFS(AP$4:AP1571,1,$Q$4:$Q1571,$Q1572)=1,0,IF(X1572*AG1572&lt;$AO$1,1,0))</f>
        <v>0</v>
      </c>
      <c r="AQ1572">
        <f ca="1">+IF(COUNTIFS(AQ$4:AQ1571,1,$Q$4:$Q1571,$Q1572)=1,0,IF(Y1572*AH1572&lt;$AO$1,1,0))</f>
        <v>0</v>
      </c>
      <c r="AR1572">
        <f ca="1">+IF(COUNTIFS(AR$4:AR1571,1,$Q$4:$Q1571,$Q1572)=1,0,IF(Z1572*AI1572&lt;$AO$1,1,0))</f>
        <v>0</v>
      </c>
      <c r="AS1572">
        <f ca="1">+IF(COUNTIFS(AS$4:AS1571,1,$Q$4:$Q1571,$Q1572)=1,0,IF(AA1572*AJ1572&lt;$AO$1,1,0))</f>
        <v>0</v>
      </c>
      <c r="AT1572">
        <f ca="1">+IF(COUNTIFS(AT$4:AT1571,1,$Q$4:$Q1571,$Q1572)=1,0,IF(AB1572*AK1572&lt;$AO$1,1,0))</f>
        <v>0</v>
      </c>
      <c r="AU1572">
        <f t="shared" ca="1" si="566"/>
        <v>0</v>
      </c>
      <c r="AW1572">
        <f ca="1">1*(COUNTIFS($Q$4:$Q1571,Q1572,AU$4:AU1571,1)&gt;0)</f>
        <v>1</v>
      </c>
      <c r="AX1572" t="str">
        <f t="shared" ca="1" si="576"/>
        <v/>
      </c>
    </row>
    <row r="1573" spans="2:50" x14ac:dyDescent="0.35">
      <c r="B1573">
        <f t="shared" si="567"/>
        <v>1570</v>
      </c>
      <c r="C1573" s="5">
        <f>AVERAGEIFS(TimeSeries!1571:1571,TimeSeries!$1:$1,"&lt;="&amp;C$3,TimeSeries!$1:$1,"&gt;="&amp;C$2)</f>
        <v>117.8</v>
      </c>
      <c r="D1573" s="5">
        <f>AVERAGEIFS(TimeSeries!1571:1571,TimeSeries!$1:$1,"&lt;="&amp;D$3,TimeSeries!$1:$1,"&gt;="&amp;D$2)</f>
        <v>123.3</v>
      </c>
      <c r="E1573" s="5">
        <f>AVERAGEIFS(TimeSeries!1571:1571,TimeSeries!$1:$1,"&lt;="&amp;E$3,TimeSeries!$1:$1,"&gt;="&amp;E$2)</f>
        <v>125.45</v>
      </c>
      <c r="F1573" s="5">
        <f>AVERAGEIFS(TimeSeries!1571:1571,TimeSeries!$1:$1,"&lt;="&amp;F$3,TimeSeries!$1:$1,"&gt;="&amp;F$2)</f>
        <v>124.95</v>
      </c>
      <c r="G1573" s="5">
        <f>AVERAGEIFS(TimeSeries!1571:1571,TimeSeries!$1:$1,"&lt;="&amp;G$3,TimeSeries!$1:$1,"&gt;="&amp;G$2)</f>
        <v>120.7</v>
      </c>
      <c r="H1573" s="5">
        <f>AVERAGEIFS(TimeSeries!1571:1571,TimeSeries!$1:$1,"&lt;="&amp;H$3,TimeSeries!$1:$1,"&gt;="&amp;H$2)</f>
        <v>112.7</v>
      </c>
      <c r="I1573" s="5">
        <f>AVERAGEIFS(TimeSeries!1571:1571,TimeSeries!$1:$1,"&lt;="&amp;I$3,TimeSeries!$1:$1,"&gt;="&amp;I$2)</f>
        <v>108.45</v>
      </c>
      <c r="J1573" s="5">
        <f>AVERAGEIFS(TimeSeries!1571:1571,TimeSeries!$1:$1,"&lt;="&amp;J$3,TimeSeries!$1:$1,"&gt;="&amp;J$2)</f>
        <v>108.9</v>
      </c>
      <c r="K1573" s="5">
        <f>+TimeSeries!I1571</f>
        <v>118.1</v>
      </c>
      <c r="M1573">
        <f t="shared" si="562"/>
        <v>117.159375</v>
      </c>
      <c r="N1573">
        <f t="shared" si="563"/>
        <v>124.3875</v>
      </c>
      <c r="O1573">
        <f t="shared" si="565"/>
        <v>0</v>
      </c>
      <c r="P1573">
        <f t="shared" si="564"/>
        <v>0</v>
      </c>
      <c r="Q1573">
        <f>+INDEX(TimeSeries!$A:$ZZ,'TimeSeries - Formatted'!$B1573+1,'TimeSeries - Formatted'!K$1)</f>
        <v>56</v>
      </c>
      <c r="R1573">
        <f>SUM(O$4:O1573)</f>
        <v>76</v>
      </c>
      <c r="S1573">
        <f>SUM(P$4:P1573)</f>
        <v>77</v>
      </c>
      <c r="U1573" s="1">
        <f t="shared" si="577"/>
        <v>-0.15766893099749735</v>
      </c>
      <c r="V1573" s="1">
        <f t="shared" si="578"/>
        <v>-0.16036772216547501</v>
      </c>
      <c r="W1573" s="1">
        <f t="shared" si="579"/>
        <v>-0.15379426644182126</v>
      </c>
      <c r="X1573" s="1">
        <f t="shared" si="580"/>
        <v>-0.1397590361445783</v>
      </c>
      <c r="Y1573" s="1">
        <f t="shared" si="581"/>
        <v>-0.14275568181818188</v>
      </c>
      <c r="Z1573" s="1">
        <f t="shared" si="582"/>
        <v>-0.16703621581670369</v>
      </c>
      <c r="AA1573" s="1">
        <f t="shared" si="583"/>
        <v>-0.18581081081081074</v>
      </c>
      <c r="AB1573" s="1">
        <f t="shared" si="584"/>
        <v>-0.18973214285714279</v>
      </c>
      <c r="AD1573" s="2">
        <f t="shared" ca="1" si="568"/>
        <v>1</v>
      </c>
      <c r="AE1573" s="2">
        <f t="shared" ca="1" si="569"/>
        <v>1</v>
      </c>
      <c r="AF1573" s="2">
        <f t="shared" ca="1" si="570"/>
        <v>1</v>
      </c>
      <c r="AG1573" s="2">
        <f t="shared" ca="1" si="571"/>
        <v>1</v>
      </c>
      <c r="AH1573" s="2">
        <f t="shared" ca="1" si="572"/>
        <v>1</v>
      </c>
      <c r="AI1573" s="2">
        <f t="shared" ca="1" si="573"/>
        <v>1</v>
      </c>
      <c r="AJ1573" s="2">
        <f t="shared" ca="1" si="574"/>
        <v>1</v>
      </c>
      <c r="AK1573" s="2">
        <f t="shared" ca="1" si="575"/>
        <v>1</v>
      </c>
      <c r="AM1573">
        <f ca="1">+IF(COUNTIFS(AM$4:AM1572,1,$Q$4:$Q1572,$Q1573)=1,0,IF(U1573*AD1573&lt;$AO$1,1,0))</f>
        <v>0</v>
      </c>
      <c r="AN1573">
        <f ca="1">+IF(COUNTIFS(AN$4:AN1572,1,$Q$4:$Q1572,$Q1573)=1,0,IF(V1573*AE1573&lt;$AO$1,1,0))</f>
        <v>0</v>
      </c>
      <c r="AO1573">
        <f ca="1">+IF(COUNTIFS(AO$4:AO1572,1,$Q$4:$Q1572,$Q1573)=1,0,IF(W1573*AF1573&lt;$AO$1,1,0))</f>
        <v>0</v>
      </c>
      <c r="AP1573">
        <f ca="1">+IF(COUNTIFS(AP$4:AP1572,1,$Q$4:$Q1572,$Q1573)=1,0,IF(X1573*AG1573&lt;$AO$1,1,0))</f>
        <v>0</v>
      </c>
      <c r="AQ1573">
        <f ca="1">+IF(COUNTIFS(AQ$4:AQ1572,1,$Q$4:$Q1572,$Q1573)=1,0,IF(Y1573*AH1573&lt;$AO$1,1,0))</f>
        <v>0</v>
      </c>
      <c r="AR1573">
        <f ca="1">+IF(COUNTIFS(AR$4:AR1572,1,$Q$4:$Q1572,$Q1573)=1,0,IF(Z1573*AI1573&lt;$AO$1,1,0))</f>
        <v>0</v>
      </c>
      <c r="AS1573">
        <f ca="1">+IF(COUNTIFS(AS$4:AS1572,1,$Q$4:$Q1572,$Q1573)=1,0,IF(AA1573*AJ1573&lt;$AO$1,1,0))</f>
        <v>0</v>
      </c>
      <c r="AT1573">
        <f ca="1">+IF(COUNTIFS(AT$4:AT1572,1,$Q$4:$Q1572,$Q1573)=1,0,IF(AB1573*AK1573&lt;$AO$1,1,0))</f>
        <v>0</v>
      </c>
      <c r="AU1573">
        <f t="shared" ca="1" si="566"/>
        <v>0</v>
      </c>
      <c r="AW1573">
        <f ca="1">1*(COUNTIFS($Q$4:$Q1572,Q1573,AU$4:AU1572,1)&gt;0)</f>
        <v>1</v>
      </c>
      <c r="AX1573" t="str">
        <f t="shared" ca="1" si="576"/>
        <v/>
      </c>
    </row>
    <row r="1574" spans="2:50" x14ac:dyDescent="0.35">
      <c r="B1574">
        <f t="shared" si="567"/>
        <v>1571</v>
      </c>
      <c r="C1574" s="5">
        <f>AVERAGEIFS(TimeSeries!1572:1572,TimeSeries!$1:$1,"&lt;="&amp;C$3,TimeSeries!$1:$1,"&gt;="&amp;C$2)</f>
        <v>120.25</v>
      </c>
      <c r="D1574" s="5">
        <f>AVERAGEIFS(TimeSeries!1572:1572,TimeSeries!$1:$1,"&lt;="&amp;D$3,TimeSeries!$1:$1,"&gt;="&amp;D$2)</f>
        <v>125.75</v>
      </c>
      <c r="E1574" s="5">
        <f>AVERAGEIFS(TimeSeries!1572:1572,TimeSeries!$1:$1,"&lt;="&amp;E$3,TimeSeries!$1:$1,"&gt;="&amp;E$2)</f>
        <v>127.15</v>
      </c>
      <c r="F1574" s="5">
        <f>AVERAGEIFS(TimeSeries!1572:1572,TimeSeries!$1:$1,"&lt;="&amp;F$3,TimeSeries!$1:$1,"&gt;="&amp;F$2)</f>
        <v>127.65</v>
      </c>
      <c r="G1574" s="5">
        <f>AVERAGEIFS(TimeSeries!1572:1572,TimeSeries!$1:$1,"&lt;="&amp;G$3,TimeSeries!$1:$1,"&gt;="&amp;G$2)</f>
        <v>122.7</v>
      </c>
      <c r="H1574" s="5">
        <f>AVERAGEIFS(TimeSeries!1572:1572,TimeSeries!$1:$1,"&lt;="&amp;H$3,TimeSeries!$1:$1,"&gt;="&amp;H$2)</f>
        <v>113.2</v>
      </c>
      <c r="I1574" s="5">
        <f>AVERAGEIFS(TimeSeries!1572:1572,TimeSeries!$1:$1,"&lt;="&amp;I$3,TimeSeries!$1:$1,"&gt;="&amp;I$2)</f>
        <v>110.35</v>
      </c>
      <c r="J1574" s="5">
        <f>AVERAGEIFS(TimeSeries!1572:1572,TimeSeries!$1:$1,"&lt;="&amp;J$3,TimeSeries!$1:$1,"&gt;="&amp;J$2)</f>
        <v>111.7</v>
      </c>
      <c r="K1574" s="5">
        <f>+TimeSeries!I1572</f>
        <v>120.11250000000001</v>
      </c>
      <c r="M1574">
        <f t="shared" si="562"/>
        <v>117.159375</v>
      </c>
      <c r="N1574">
        <f t="shared" si="563"/>
        <v>124.3875</v>
      </c>
      <c r="O1574">
        <f t="shared" si="565"/>
        <v>1</v>
      </c>
      <c r="P1574">
        <f t="shared" si="564"/>
        <v>0</v>
      </c>
      <c r="Q1574">
        <f>+INDEX(TimeSeries!$A:$ZZ,'TimeSeries - Formatted'!$B1574+1,'TimeSeries - Formatted'!K$1)</f>
        <v>56</v>
      </c>
      <c r="R1574">
        <f>SUM(O$4:O1574)</f>
        <v>77</v>
      </c>
      <c r="S1574">
        <f>SUM(P$4:P1574)</f>
        <v>77</v>
      </c>
      <c r="U1574" s="1">
        <f t="shared" si="577"/>
        <v>-0.1348920863309353</v>
      </c>
      <c r="V1574" s="1">
        <f t="shared" si="578"/>
        <v>-0.10178571428571426</v>
      </c>
      <c r="W1574" s="1">
        <f t="shared" si="579"/>
        <v>-9.6304193319118547E-2</v>
      </c>
      <c r="X1574" s="1">
        <f t="shared" si="580"/>
        <v>-0.10232067510548515</v>
      </c>
      <c r="Y1574" s="1">
        <f t="shared" si="581"/>
        <v>-0.12855113636363646</v>
      </c>
      <c r="Z1574" s="1">
        <f t="shared" si="582"/>
        <v>-0.16334072431633417</v>
      </c>
      <c r="AA1574" s="1">
        <f t="shared" si="583"/>
        <v>-0.17154654654654655</v>
      </c>
      <c r="AB1574" s="1">
        <f t="shared" si="584"/>
        <v>-0.16889880952380953</v>
      </c>
      <c r="AD1574" s="2">
        <f t="shared" ca="1" si="568"/>
        <v>1</v>
      </c>
      <c r="AE1574" s="2">
        <f t="shared" ca="1" si="569"/>
        <v>1</v>
      </c>
      <c r="AF1574" s="2">
        <f t="shared" ca="1" si="570"/>
        <v>1</v>
      </c>
      <c r="AG1574" s="2">
        <f t="shared" ca="1" si="571"/>
        <v>1</v>
      </c>
      <c r="AH1574" s="2">
        <f t="shared" ca="1" si="572"/>
        <v>1</v>
      </c>
      <c r="AI1574" s="2">
        <f t="shared" ca="1" si="573"/>
        <v>1</v>
      </c>
      <c r="AJ1574" s="2">
        <f t="shared" ca="1" si="574"/>
        <v>1</v>
      </c>
      <c r="AK1574" s="2">
        <f t="shared" ca="1" si="575"/>
        <v>1</v>
      </c>
      <c r="AM1574">
        <f ca="1">+IF(COUNTIFS(AM$4:AM1573,1,$Q$4:$Q1573,$Q1574)=1,0,IF(U1574*AD1574&lt;$AO$1,1,0))</f>
        <v>0</v>
      </c>
      <c r="AN1574">
        <f ca="1">+IF(COUNTIFS(AN$4:AN1573,1,$Q$4:$Q1573,$Q1574)=1,0,IF(V1574*AE1574&lt;$AO$1,1,0))</f>
        <v>0</v>
      </c>
      <c r="AO1574">
        <f ca="1">+IF(COUNTIFS(AO$4:AO1573,1,$Q$4:$Q1573,$Q1574)=1,0,IF(W1574*AF1574&lt;$AO$1,1,0))</f>
        <v>0</v>
      </c>
      <c r="AP1574">
        <f ca="1">+IF(COUNTIFS(AP$4:AP1573,1,$Q$4:$Q1573,$Q1574)=1,0,IF(X1574*AG1574&lt;$AO$1,1,0))</f>
        <v>0</v>
      </c>
      <c r="AQ1574">
        <f ca="1">+IF(COUNTIFS(AQ$4:AQ1573,1,$Q$4:$Q1573,$Q1574)=1,0,IF(Y1574*AH1574&lt;$AO$1,1,0))</f>
        <v>0</v>
      </c>
      <c r="AR1574">
        <f ca="1">+IF(COUNTIFS(AR$4:AR1573,1,$Q$4:$Q1573,$Q1574)=1,0,IF(Z1574*AI1574&lt;$AO$1,1,0))</f>
        <v>0</v>
      </c>
      <c r="AS1574">
        <f ca="1">+IF(COUNTIFS(AS$4:AS1573,1,$Q$4:$Q1573,$Q1574)=1,0,IF(AA1574*AJ1574&lt;$AO$1,1,0))</f>
        <v>0</v>
      </c>
      <c r="AT1574">
        <f ca="1">+IF(COUNTIFS(AT$4:AT1573,1,$Q$4:$Q1573,$Q1574)=1,0,IF(AB1574*AK1574&lt;$AO$1,1,0))</f>
        <v>0</v>
      </c>
      <c r="AU1574">
        <f t="shared" ca="1" si="566"/>
        <v>0</v>
      </c>
      <c r="AW1574">
        <f ca="1">1*(COUNTIFS($Q$4:$Q1573,Q1574,AU$4:AU1573,1)&gt;0)</f>
        <v>1</v>
      </c>
      <c r="AX1574" t="str">
        <f t="shared" ca="1" si="576"/>
        <v/>
      </c>
    </row>
    <row r="1575" spans="2:50" x14ac:dyDescent="0.35">
      <c r="B1575">
        <f t="shared" si="567"/>
        <v>1572</v>
      </c>
      <c r="C1575" s="5">
        <f>AVERAGEIFS(TimeSeries!1573:1573,TimeSeries!$1:$1,"&lt;="&amp;C$3,TimeSeries!$1:$1,"&gt;="&amp;C$2)</f>
        <v>124.35</v>
      </c>
      <c r="D1575" s="5">
        <f>AVERAGEIFS(TimeSeries!1573:1573,TimeSeries!$1:$1,"&lt;="&amp;D$3,TimeSeries!$1:$1,"&gt;="&amp;D$2)</f>
        <v>129.35</v>
      </c>
      <c r="E1575" s="5">
        <f>AVERAGEIFS(TimeSeries!1573:1573,TimeSeries!$1:$1,"&lt;="&amp;E$3,TimeSeries!$1:$1,"&gt;="&amp;E$2)</f>
        <v>130.05000000000001</v>
      </c>
      <c r="F1575" s="5">
        <f>AVERAGEIFS(TimeSeries!1573:1573,TimeSeries!$1:$1,"&lt;="&amp;F$3,TimeSeries!$1:$1,"&gt;="&amp;F$2)</f>
        <v>132.55000000000001</v>
      </c>
      <c r="G1575" s="5">
        <f>AVERAGEIFS(TimeSeries!1573:1573,TimeSeries!$1:$1,"&lt;="&amp;G$3,TimeSeries!$1:$1,"&gt;="&amp;G$2)</f>
        <v>129</v>
      </c>
      <c r="H1575" s="5">
        <f>AVERAGEIFS(TimeSeries!1573:1573,TimeSeries!$1:$1,"&lt;="&amp;H$3,TimeSeries!$1:$1,"&gt;="&amp;H$2)</f>
        <v>117</v>
      </c>
      <c r="I1575" s="5">
        <f>AVERAGEIFS(TimeSeries!1573:1573,TimeSeries!$1:$1,"&lt;="&amp;I$3,TimeSeries!$1:$1,"&gt;="&amp;I$2)</f>
        <v>114.2</v>
      </c>
      <c r="J1575" s="5">
        <f>AVERAGEIFS(TimeSeries!1573:1573,TimeSeries!$1:$1,"&lt;="&amp;J$3,TimeSeries!$1:$1,"&gt;="&amp;J$2)</f>
        <v>117.4</v>
      </c>
      <c r="K1575" s="5">
        <f>+TimeSeries!I1573</f>
        <v>124.4</v>
      </c>
      <c r="M1575">
        <f t="shared" si="562"/>
        <v>117.159375</v>
      </c>
      <c r="N1575">
        <f t="shared" si="563"/>
        <v>124.46250000000001</v>
      </c>
      <c r="O1575">
        <f t="shared" si="565"/>
        <v>0</v>
      </c>
      <c r="P1575">
        <f t="shared" si="564"/>
        <v>0</v>
      </c>
      <c r="Q1575">
        <f>+INDEX(TimeSeries!$A:$ZZ,'TimeSeries - Formatted'!$B1575+1,'TimeSeries - Formatted'!K$1)</f>
        <v>56</v>
      </c>
      <c r="R1575">
        <f>SUM(O$4:O1575)</f>
        <v>77</v>
      </c>
      <c r="S1575">
        <f>SUM(P$4:P1575)</f>
        <v>77</v>
      </c>
      <c r="U1575" s="1">
        <f t="shared" si="577"/>
        <v>-5.1125524608928052E-2</v>
      </c>
      <c r="V1575" s="1">
        <f t="shared" si="578"/>
        <v>-5.3825451749328623E-3</v>
      </c>
      <c r="W1575" s="1">
        <f t="shared" si="579"/>
        <v>0</v>
      </c>
      <c r="X1575" s="1">
        <f t="shared" si="580"/>
        <v>0</v>
      </c>
      <c r="Y1575" s="1">
        <f t="shared" si="581"/>
        <v>-4.7267355982274828E-2</v>
      </c>
      <c r="Z1575" s="1">
        <f t="shared" si="582"/>
        <v>-0.1294642857142857</v>
      </c>
      <c r="AA1575" s="1">
        <f t="shared" si="583"/>
        <v>-0.13188901558342836</v>
      </c>
      <c r="AB1575" s="1">
        <f t="shared" si="584"/>
        <v>-9.7617217524980648E-2</v>
      </c>
      <c r="AD1575" s="2">
        <f t="shared" ca="1" si="568"/>
        <v>1</v>
      </c>
      <c r="AE1575" s="2">
        <f t="shared" ca="1" si="569"/>
        <v>1</v>
      </c>
      <c r="AF1575" s="2">
        <f t="shared" ca="1" si="570"/>
        <v>1</v>
      </c>
      <c r="AG1575" s="2">
        <f t="shared" ca="1" si="571"/>
        <v>1</v>
      </c>
      <c r="AH1575" s="2">
        <f t="shared" ca="1" si="572"/>
        <v>1</v>
      </c>
      <c r="AI1575" s="2">
        <f t="shared" ca="1" si="573"/>
        <v>1</v>
      </c>
      <c r="AJ1575" s="2">
        <f t="shared" ca="1" si="574"/>
        <v>1</v>
      </c>
      <c r="AK1575" s="2">
        <f t="shared" ca="1" si="575"/>
        <v>1</v>
      </c>
      <c r="AM1575">
        <f ca="1">+IF(COUNTIFS(AM$4:AM1574,1,$Q$4:$Q1574,$Q1575)=1,0,IF(U1575*AD1575&lt;$AO$1,1,0))</f>
        <v>0</v>
      </c>
      <c r="AN1575">
        <f ca="1">+IF(COUNTIFS(AN$4:AN1574,1,$Q$4:$Q1574,$Q1575)=1,0,IF(V1575*AE1575&lt;$AO$1,1,0))</f>
        <v>0</v>
      </c>
      <c r="AO1575">
        <f ca="1">+IF(COUNTIFS(AO$4:AO1574,1,$Q$4:$Q1574,$Q1575)=1,0,IF(W1575*AF1575&lt;$AO$1,1,0))</f>
        <v>0</v>
      </c>
      <c r="AP1575">
        <f ca="1">+IF(COUNTIFS(AP$4:AP1574,1,$Q$4:$Q1574,$Q1575)=1,0,IF(X1575*AG1575&lt;$AO$1,1,0))</f>
        <v>0</v>
      </c>
      <c r="AQ1575">
        <f ca="1">+IF(COUNTIFS(AQ$4:AQ1574,1,$Q$4:$Q1574,$Q1575)=1,0,IF(Y1575*AH1575&lt;$AO$1,1,0))</f>
        <v>0</v>
      </c>
      <c r="AR1575">
        <f ca="1">+IF(COUNTIFS(AR$4:AR1574,1,$Q$4:$Q1574,$Q1575)=1,0,IF(Z1575*AI1575&lt;$AO$1,1,0))</f>
        <v>0</v>
      </c>
      <c r="AS1575">
        <f ca="1">+IF(COUNTIFS(AS$4:AS1574,1,$Q$4:$Q1574,$Q1575)=1,0,IF(AA1575*AJ1575&lt;$AO$1,1,0))</f>
        <v>0</v>
      </c>
      <c r="AT1575">
        <f ca="1">+IF(COUNTIFS(AT$4:AT1574,1,$Q$4:$Q1574,$Q1575)=1,0,IF(AB1575*AK1575&lt;$AO$1,1,0))</f>
        <v>0</v>
      </c>
      <c r="AU1575">
        <f t="shared" ca="1" si="566"/>
        <v>0</v>
      </c>
      <c r="AW1575">
        <f ca="1">1*(COUNTIFS($Q$4:$Q1574,Q1575,AU$4:AU1574,1)&gt;0)</f>
        <v>1</v>
      </c>
      <c r="AX1575" t="str">
        <f t="shared" ca="1" si="576"/>
        <v/>
      </c>
    </row>
    <row r="1576" spans="2:50" x14ac:dyDescent="0.35">
      <c r="B1576">
        <f t="shared" si="567"/>
        <v>1573</v>
      </c>
      <c r="C1576" s="5">
        <f>AVERAGEIFS(TimeSeries!1574:1574,TimeSeries!$1:$1,"&lt;="&amp;C$3,TimeSeries!$1:$1,"&gt;="&amp;C$2)</f>
        <v>127.25</v>
      </c>
      <c r="D1576" s="5">
        <f>AVERAGEIFS(TimeSeries!1574:1574,TimeSeries!$1:$1,"&lt;="&amp;D$3,TimeSeries!$1:$1,"&gt;="&amp;D$2)</f>
        <v>131.75</v>
      </c>
      <c r="E1576" s="5">
        <f>AVERAGEIFS(TimeSeries!1574:1574,TimeSeries!$1:$1,"&lt;="&amp;E$3,TimeSeries!$1:$1,"&gt;="&amp;E$2)</f>
        <v>131.75</v>
      </c>
      <c r="F1576" s="5">
        <f>AVERAGEIFS(TimeSeries!1574:1574,TimeSeries!$1:$1,"&lt;="&amp;F$3,TimeSeries!$1:$1,"&gt;="&amp;F$2)</f>
        <v>133.25</v>
      </c>
      <c r="G1576" s="5">
        <f>AVERAGEIFS(TimeSeries!1574:1574,TimeSeries!$1:$1,"&lt;="&amp;G$3,TimeSeries!$1:$1,"&gt;="&amp;G$2)</f>
        <v>129</v>
      </c>
      <c r="H1576" s="5">
        <f>AVERAGEIFS(TimeSeries!1574:1574,TimeSeries!$1:$1,"&lt;="&amp;H$3,TimeSeries!$1:$1,"&gt;="&amp;H$2)</f>
        <v>118.5</v>
      </c>
      <c r="I1576" s="5">
        <f>AVERAGEIFS(TimeSeries!1574:1574,TimeSeries!$1:$1,"&lt;="&amp;I$3,TimeSeries!$1:$1,"&gt;="&amp;I$2)</f>
        <v>115.7</v>
      </c>
      <c r="J1576" s="5">
        <f>AVERAGEIFS(TimeSeries!1574:1574,TimeSeries!$1:$1,"&lt;="&amp;J$3,TimeSeries!$1:$1,"&gt;="&amp;J$2)</f>
        <v>117.4</v>
      </c>
      <c r="K1576" s="5">
        <f>+TimeSeries!I1574</f>
        <v>125.925</v>
      </c>
      <c r="M1576">
        <f t="shared" si="562"/>
        <v>117.159375</v>
      </c>
      <c r="N1576">
        <f t="shared" si="563"/>
        <v>125.1</v>
      </c>
      <c r="O1576">
        <f t="shared" si="565"/>
        <v>0</v>
      </c>
      <c r="P1576">
        <f t="shared" si="564"/>
        <v>1</v>
      </c>
      <c r="Q1576">
        <f>+INDEX(TimeSeries!$A:$ZZ,'TimeSeries - Formatted'!$B1576+1,'TimeSeries - Formatted'!K$1)</f>
        <v>56</v>
      </c>
      <c r="R1576">
        <f>SUM(O$4:O1576)</f>
        <v>77</v>
      </c>
      <c r="S1576">
        <f>SUM(P$4:P1576)</f>
        <v>78</v>
      </c>
      <c r="U1576" s="1">
        <f t="shared" si="577"/>
        <v>2.3321270607157274E-2</v>
      </c>
      <c r="V1576" s="1">
        <f t="shared" si="578"/>
        <v>1.8554310011596575E-2</v>
      </c>
      <c r="W1576" s="1">
        <f t="shared" si="579"/>
        <v>1.3071895424836555E-2</v>
      </c>
      <c r="X1576" s="1">
        <f t="shared" si="580"/>
        <v>5.2810260279139154E-3</v>
      </c>
      <c r="Y1576" s="1">
        <f t="shared" si="581"/>
        <v>0</v>
      </c>
      <c r="Z1576" s="1">
        <f t="shared" si="582"/>
        <v>-6.0642092746730158E-2</v>
      </c>
      <c r="AA1576" s="1">
        <f t="shared" si="583"/>
        <v>-6.1638280616382768E-2</v>
      </c>
      <c r="AB1576" s="1">
        <f t="shared" si="584"/>
        <v>-3.4539473684210398E-2</v>
      </c>
      <c r="AD1576" s="2">
        <f t="shared" ca="1" si="568"/>
        <v>1</v>
      </c>
      <c r="AE1576" s="2">
        <f t="shared" ca="1" si="569"/>
        <v>1</v>
      </c>
      <c r="AF1576" s="2">
        <f t="shared" ca="1" si="570"/>
        <v>1</v>
      </c>
      <c r="AG1576" s="2">
        <f t="shared" ca="1" si="571"/>
        <v>1</v>
      </c>
      <c r="AH1576" s="2">
        <f t="shared" ca="1" si="572"/>
        <v>1</v>
      </c>
      <c r="AI1576" s="2">
        <f t="shared" ca="1" si="573"/>
        <v>1</v>
      </c>
      <c r="AJ1576" s="2">
        <f t="shared" ca="1" si="574"/>
        <v>1</v>
      </c>
      <c r="AK1576" s="2">
        <f t="shared" ca="1" si="575"/>
        <v>1</v>
      </c>
      <c r="AM1576">
        <f ca="1">+IF(COUNTIFS(AM$4:AM1575,1,$Q$4:$Q1575,$Q1576)=1,0,IF(U1576*AD1576&lt;$AO$1,1,0))</f>
        <v>0</v>
      </c>
      <c r="AN1576">
        <f ca="1">+IF(COUNTIFS(AN$4:AN1575,1,$Q$4:$Q1575,$Q1576)=1,0,IF(V1576*AE1576&lt;$AO$1,1,0))</f>
        <v>0</v>
      </c>
      <c r="AO1576">
        <f ca="1">+IF(COUNTIFS(AO$4:AO1575,1,$Q$4:$Q1575,$Q1576)=1,0,IF(W1576*AF1576&lt;$AO$1,1,0))</f>
        <v>0</v>
      </c>
      <c r="AP1576">
        <f ca="1">+IF(COUNTIFS(AP$4:AP1575,1,$Q$4:$Q1575,$Q1576)=1,0,IF(X1576*AG1576&lt;$AO$1,1,0))</f>
        <v>0</v>
      </c>
      <c r="AQ1576">
        <f ca="1">+IF(COUNTIFS(AQ$4:AQ1575,1,$Q$4:$Q1575,$Q1576)=1,0,IF(Y1576*AH1576&lt;$AO$1,1,0))</f>
        <v>0</v>
      </c>
      <c r="AR1576">
        <f ca="1">+IF(COUNTIFS(AR$4:AR1575,1,$Q$4:$Q1575,$Q1576)=1,0,IF(Z1576*AI1576&lt;$AO$1,1,0))</f>
        <v>0</v>
      </c>
      <c r="AS1576">
        <f ca="1">+IF(COUNTIFS(AS$4:AS1575,1,$Q$4:$Q1575,$Q1576)=1,0,IF(AA1576*AJ1576&lt;$AO$1,1,0))</f>
        <v>0</v>
      </c>
      <c r="AT1576">
        <f ca="1">+IF(COUNTIFS(AT$4:AT1575,1,$Q$4:$Q1575,$Q1576)=1,0,IF(AB1576*AK1576&lt;$AO$1,1,0))</f>
        <v>0</v>
      </c>
      <c r="AU1576">
        <f t="shared" ca="1" si="566"/>
        <v>0</v>
      </c>
      <c r="AW1576">
        <f ca="1">1*(COUNTIFS($Q$4:$Q1575,Q1576,AU$4:AU1575,1)&gt;0)</f>
        <v>1</v>
      </c>
      <c r="AX1576" t="str">
        <f t="shared" ca="1" si="576"/>
        <v/>
      </c>
    </row>
    <row r="1577" spans="2:50" x14ac:dyDescent="0.35">
      <c r="B1577">
        <f t="shared" si="567"/>
        <v>1574</v>
      </c>
      <c r="C1577" s="5">
        <f>AVERAGEIFS(TimeSeries!1575:1575,TimeSeries!$1:$1,"&lt;="&amp;C$3,TimeSeries!$1:$1,"&gt;="&amp;C$2)</f>
        <v>130.19999999999999</v>
      </c>
      <c r="D1577" s="5">
        <f>AVERAGEIFS(TimeSeries!1575:1575,TimeSeries!$1:$1,"&lt;="&amp;D$3,TimeSeries!$1:$1,"&gt;="&amp;D$2)</f>
        <v>134.19999999999999</v>
      </c>
      <c r="E1577" s="5">
        <f>AVERAGEIFS(TimeSeries!1575:1575,TimeSeries!$1:$1,"&lt;="&amp;E$3,TimeSeries!$1:$1,"&gt;="&amp;E$2)</f>
        <v>134.19999999999999</v>
      </c>
      <c r="F1577" s="5">
        <f>AVERAGEIFS(TimeSeries!1575:1575,TimeSeries!$1:$1,"&lt;="&amp;F$3,TimeSeries!$1:$1,"&gt;="&amp;F$2)</f>
        <v>135.19999999999999</v>
      </c>
      <c r="G1577" s="5">
        <f>AVERAGEIFS(TimeSeries!1575:1575,TimeSeries!$1:$1,"&lt;="&amp;G$3,TimeSeries!$1:$1,"&gt;="&amp;G$2)</f>
        <v>130.25</v>
      </c>
      <c r="H1577" s="5">
        <f>AVERAGEIFS(TimeSeries!1575:1575,TimeSeries!$1:$1,"&lt;="&amp;H$3,TimeSeries!$1:$1,"&gt;="&amp;H$2)</f>
        <v>120.25</v>
      </c>
      <c r="I1577" s="5">
        <f>AVERAGEIFS(TimeSeries!1575:1575,TimeSeries!$1:$1,"&lt;="&amp;I$3,TimeSeries!$1:$1,"&gt;="&amp;I$2)</f>
        <v>117.4</v>
      </c>
      <c r="J1577" s="5">
        <f>AVERAGEIFS(TimeSeries!1575:1575,TimeSeries!$1:$1,"&lt;="&amp;J$3,TimeSeries!$1:$1,"&gt;="&amp;J$2)</f>
        <v>118.8</v>
      </c>
      <c r="K1577" s="5">
        <f>+TimeSeries!I1575</f>
        <v>128.01249999999999</v>
      </c>
      <c r="M1577">
        <f t="shared" si="562"/>
        <v>117.159375</v>
      </c>
      <c r="N1577">
        <f t="shared" si="563"/>
        <v>125.1</v>
      </c>
      <c r="O1577">
        <f t="shared" si="565"/>
        <v>0</v>
      </c>
      <c r="P1577">
        <f t="shared" si="564"/>
        <v>0</v>
      </c>
      <c r="Q1577">
        <f>+INDEX(TimeSeries!$A:$ZZ,'TimeSeries - Formatted'!$B1577+1,'TimeSeries - Formatted'!K$1)</f>
        <v>56</v>
      </c>
      <c r="R1577">
        <f>SUM(O$4:O1577)</f>
        <v>77</v>
      </c>
      <c r="S1577">
        <f>SUM(P$4:P1577)</f>
        <v>78</v>
      </c>
      <c r="U1577" s="1">
        <f t="shared" si="577"/>
        <v>2.3182711198428185E-2</v>
      </c>
      <c r="V1577" s="1">
        <f t="shared" si="578"/>
        <v>1.8595825426944934E-2</v>
      </c>
      <c r="W1577" s="1">
        <f t="shared" si="579"/>
        <v>1.8595825426944934E-2</v>
      </c>
      <c r="X1577" s="1">
        <f t="shared" si="580"/>
        <v>1.4634146341463428E-2</v>
      </c>
      <c r="Y1577" s="1">
        <f t="shared" si="581"/>
        <v>9.6899224806201723E-3</v>
      </c>
      <c r="Z1577" s="1">
        <f t="shared" si="582"/>
        <v>1.4767932489451407E-2</v>
      </c>
      <c r="AA1577" s="1">
        <f t="shared" si="583"/>
        <v>-1.7006802721087899E-3</v>
      </c>
      <c r="AB1577" s="1">
        <f t="shared" si="584"/>
        <v>-1.1647254575707255E-2</v>
      </c>
      <c r="AD1577" s="2">
        <f t="shared" ca="1" si="568"/>
        <v>1</v>
      </c>
      <c r="AE1577" s="2">
        <f t="shared" ca="1" si="569"/>
        <v>1</v>
      </c>
      <c r="AF1577" s="2">
        <f t="shared" ca="1" si="570"/>
        <v>1</v>
      </c>
      <c r="AG1577" s="2">
        <f t="shared" ca="1" si="571"/>
        <v>1</v>
      </c>
      <c r="AH1577" s="2">
        <f t="shared" ca="1" si="572"/>
        <v>1</v>
      </c>
      <c r="AI1577" s="2">
        <f t="shared" ca="1" si="573"/>
        <v>1</v>
      </c>
      <c r="AJ1577" s="2">
        <f t="shared" ca="1" si="574"/>
        <v>1</v>
      </c>
      <c r="AK1577" s="2">
        <f t="shared" ca="1" si="575"/>
        <v>1</v>
      </c>
      <c r="AM1577">
        <f ca="1">+IF(COUNTIFS(AM$4:AM1576,1,$Q$4:$Q1576,$Q1577)=1,0,IF(U1577*AD1577&lt;$AO$1,1,0))</f>
        <v>0</v>
      </c>
      <c r="AN1577">
        <f ca="1">+IF(COUNTIFS(AN$4:AN1576,1,$Q$4:$Q1576,$Q1577)=1,0,IF(V1577*AE1577&lt;$AO$1,1,0))</f>
        <v>0</v>
      </c>
      <c r="AO1577">
        <f ca="1">+IF(COUNTIFS(AO$4:AO1576,1,$Q$4:$Q1576,$Q1577)=1,0,IF(W1577*AF1577&lt;$AO$1,1,0))</f>
        <v>0</v>
      </c>
      <c r="AP1577">
        <f ca="1">+IF(COUNTIFS(AP$4:AP1576,1,$Q$4:$Q1576,$Q1577)=1,0,IF(X1577*AG1577&lt;$AO$1,1,0))</f>
        <v>0</v>
      </c>
      <c r="AQ1577">
        <f ca="1">+IF(COUNTIFS(AQ$4:AQ1576,1,$Q$4:$Q1576,$Q1577)=1,0,IF(Y1577*AH1577&lt;$AO$1,1,0))</f>
        <v>0</v>
      </c>
      <c r="AR1577">
        <f ca="1">+IF(COUNTIFS(AR$4:AR1576,1,$Q$4:$Q1576,$Q1577)=1,0,IF(Z1577*AI1577&lt;$AO$1,1,0))</f>
        <v>0</v>
      </c>
      <c r="AS1577">
        <f ca="1">+IF(COUNTIFS(AS$4:AS1576,1,$Q$4:$Q1576,$Q1577)=1,0,IF(AA1577*AJ1577&lt;$AO$1,1,0))</f>
        <v>0</v>
      </c>
      <c r="AT1577">
        <f ca="1">+IF(COUNTIFS(AT$4:AT1576,1,$Q$4:$Q1576,$Q1577)=1,0,IF(AB1577*AK1577&lt;$AO$1,1,0))</f>
        <v>0</v>
      </c>
      <c r="AU1577">
        <f t="shared" ca="1" si="566"/>
        <v>0</v>
      </c>
      <c r="AW1577">
        <f ca="1">1*(COUNTIFS($Q$4:$Q1576,Q1577,AU$4:AU1576,1)&gt;0)</f>
        <v>1</v>
      </c>
      <c r="AX1577" t="str">
        <f t="shared" ca="1" si="576"/>
        <v/>
      </c>
    </row>
    <row r="1578" spans="2:50" x14ac:dyDescent="0.35">
      <c r="B1578">
        <f t="shared" si="567"/>
        <v>1575</v>
      </c>
      <c r="C1578" s="5">
        <f>AVERAGEIFS(TimeSeries!1576:1576,TimeSeries!$1:$1,"&lt;="&amp;C$3,TimeSeries!$1:$1,"&gt;="&amp;C$2)</f>
        <v>131.9</v>
      </c>
      <c r="D1578" s="5">
        <f>AVERAGEIFS(TimeSeries!1576:1576,TimeSeries!$1:$1,"&lt;="&amp;D$3,TimeSeries!$1:$1,"&gt;="&amp;D$2)</f>
        <v>135.4</v>
      </c>
      <c r="E1578" s="5">
        <f>AVERAGEIFS(TimeSeries!1576:1576,TimeSeries!$1:$1,"&lt;="&amp;E$3,TimeSeries!$1:$1,"&gt;="&amp;E$2)</f>
        <v>135.4</v>
      </c>
      <c r="F1578" s="5">
        <f>AVERAGEIFS(TimeSeries!1576:1576,TimeSeries!$1:$1,"&lt;="&amp;F$3,TimeSeries!$1:$1,"&gt;="&amp;F$2)</f>
        <v>135.9</v>
      </c>
      <c r="G1578" s="5">
        <f>AVERAGEIFS(TimeSeries!1576:1576,TimeSeries!$1:$1,"&lt;="&amp;G$3,TimeSeries!$1:$1,"&gt;="&amp;G$2)</f>
        <v>131.65</v>
      </c>
      <c r="H1578" s="5">
        <f>AVERAGEIFS(TimeSeries!1576:1576,TimeSeries!$1:$1,"&lt;="&amp;H$3,TimeSeries!$1:$1,"&gt;="&amp;H$2)</f>
        <v>123.15</v>
      </c>
      <c r="I1578" s="5">
        <f>AVERAGEIFS(TimeSeries!1576:1576,TimeSeries!$1:$1,"&lt;="&amp;I$3,TimeSeries!$1:$1,"&gt;="&amp;I$2)</f>
        <v>120.3</v>
      </c>
      <c r="J1578" s="5">
        <f>AVERAGEIFS(TimeSeries!1576:1576,TimeSeries!$1:$1,"&lt;="&amp;J$3,TimeSeries!$1:$1,"&gt;="&amp;J$2)</f>
        <v>121.6</v>
      </c>
      <c r="K1578" s="5">
        <f>+TimeSeries!I1576</f>
        <v>129.8125</v>
      </c>
      <c r="M1578">
        <f t="shared" si="562"/>
        <v>117.159375</v>
      </c>
      <c r="N1578">
        <f t="shared" si="563"/>
        <v>125.1</v>
      </c>
      <c r="O1578">
        <f t="shared" si="565"/>
        <v>0</v>
      </c>
      <c r="P1578">
        <f t="shared" si="564"/>
        <v>0</v>
      </c>
      <c r="Q1578">
        <f>+INDEX(TimeSeries!$A:$ZZ,'TimeSeries - Formatted'!$B1578+1,'TimeSeries - Formatted'!K$1)</f>
        <v>56</v>
      </c>
      <c r="R1578">
        <f>SUM(O$4:O1578)</f>
        <v>77</v>
      </c>
      <c r="S1578">
        <f>SUM(P$4:P1578)</f>
        <v>78</v>
      </c>
      <c r="U1578" s="1">
        <f t="shared" si="577"/>
        <v>1.3056835637480946E-2</v>
      </c>
      <c r="V1578" s="1">
        <f t="shared" si="578"/>
        <v>8.941877794336861E-3</v>
      </c>
      <c r="W1578" s="1">
        <f t="shared" si="579"/>
        <v>8.941877794336861E-3</v>
      </c>
      <c r="X1578" s="1">
        <f t="shared" si="580"/>
        <v>5.177514792899629E-3</v>
      </c>
      <c r="Y1578" s="1">
        <f t="shared" si="581"/>
        <v>1.0748560460652534E-2</v>
      </c>
      <c r="Z1578" s="1">
        <f t="shared" si="582"/>
        <v>2.4116424116424229E-2</v>
      </c>
      <c r="AA1578" s="1">
        <f t="shared" si="583"/>
        <v>2.4701873935264018E-2</v>
      </c>
      <c r="AB1578" s="1">
        <f t="shared" si="584"/>
        <v>2.3569023569023573E-2</v>
      </c>
      <c r="AD1578" s="2">
        <f t="shared" ca="1" si="568"/>
        <v>1</v>
      </c>
      <c r="AE1578" s="2">
        <f t="shared" ca="1" si="569"/>
        <v>1</v>
      </c>
      <c r="AF1578" s="2">
        <f t="shared" ca="1" si="570"/>
        <v>1</v>
      </c>
      <c r="AG1578" s="2">
        <f t="shared" ca="1" si="571"/>
        <v>1</v>
      </c>
      <c r="AH1578" s="2">
        <f t="shared" ca="1" si="572"/>
        <v>1</v>
      </c>
      <c r="AI1578" s="2">
        <f t="shared" ca="1" si="573"/>
        <v>1</v>
      </c>
      <c r="AJ1578" s="2">
        <f t="shared" ca="1" si="574"/>
        <v>1</v>
      </c>
      <c r="AK1578" s="2">
        <f t="shared" ca="1" si="575"/>
        <v>1</v>
      </c>
      <c r="AM1578">
        <f ca="1">+IF(COUNTIFS(AM$4:AM1577,1,$Q$4:$Q1577,$Q1578)=1,0,IF(U1578*AD1578&lt;$AO$1,1,0))</f>
        <v>0</v>
      </c>
      <c r="AN1578">
        <f ca="1">+IF(COUNTIFS(AN$4:AN1577,1,$Q$4:$Q1577,$Q1578)=1,0,IF(V1578*AE1578&lt;$AO$1,1,0))</f>
        <v>0</v>
      </c>
      <c r="AO1578">
        <f ca="1">+IF(COUNTIFS(AO$4:AO1577,1,$Q$4:$Q1577,$Q1578)=1,0,IF(W1578*AF1578&lt;$AO$1,1,0))</f>
        <v>0</v>
      </c>
      <c r="AP1578">
        <f ca="1">+IF(COUNTIFS(AP$4:AP1577,1,$Q$4:$Q1577,$Q1578)=1,0,IF(X1578*AG1578&lt;$AO$1,1,0))</f>
        <v>0</v>
      </c>
      <c r="AQ1578">
        <f ca="1">+IF(COUNTIFS(AQ$4:AQ1577,1,$Q$4:$Q1577,$Q1578)=1,0,IF(Y1578*AH1578&lt;$AO$1,1,0))</f>
        <v>0</v>
      </c>
      <c r="AR1578">
        <f ca="1">+IF(COUNTIFS(AR$4:AR1577,1,$Q$4:$Q1577,$Q1578)=1,0,IF(Z1578*AI1578&lt;$AO$1,1,0))</f>
        <v>0</v>
      </c>
      <c r="AS1578">
        <f ca="1">+IF(COUNTIFS(AS$4:AS1577,1,$Q$4:$Q1577,$Q1578)=1,0,IF(AA1578*AJ1578&lt;$AO$1,1,0))</f>
        <v>0</v>
      </c>
      <c r="AT1578">
        <f ca="1">+IF(COUNTIFS(AT$4:AT1577,1,$Q$4:$Q1577,$Q1578)=1,0,IF(AB1578*AK1578&lt;$AO$1,1,0))</f>
        <v>0</v>
      </c>
      <c r="AU1578">
        <f t="shared" ca="1" si="566"/>
        <v>0</v>
      </c>
      <c r="AW1578">
        <f ca="1">1*(COUNTIFS($Q$4:$Q1577,Q1578,AU$4:AU1577,1)&gt;0)</f>
        <v>1</v>
      </c>
      <c r="AX1578" t="str">
        <f t="shared" ca="1" si="576"/>
        <v/>
      </c>
    </row>
    <row r="1579" spans="2:50" x14ac:dyDescent="0.35">
      <c r="B1579">
        <f t="shared" si="567"/>
        <v>1576</v>
      </c>
      <c r="C1579" s="5">
        <f>AVERAGEIFS(TimeSeries!1577:1577,TimeSeries!$1:$1,"&lt;="&amp;C$3,TimeSeries!$1:$1,"&gt;="&amp;C$2)</f>
        <v>133.6</v>
      </c>
      <c r="D1579" s="5">
        <f>AVERAGEIFS(TimeSeries!1577:1577,TimeSeries!$1:$1,"&lt;="&amp;D$3,TimeSeries!$1:$1,"&gt;="&amp;D$2)</f>
        <v>137.1</v>
      </c>
      <c r="E1579" s="5">
        <f>AVERAGEIFS(TimeSeries!1577:1577,TimeSeries!$1:$1,"&lt;="&amp;E$3,TimeSeries!$1:$1,"&gt;="&amp;E$2)</f>
        <v>137.1</v>
      </c>
      <c r="F1579" s="5">
        <f>AVERAGEIFS(TimeSeries!1577:1577,TimeSeries!$1:$1,"&lt;="&amp;F$3,TimeSeries!$1:$1,"&gt;="&amp;F$2)</f>
        <v>137.6</v>
      </c>
      <c r="G1579" s="5">
        <f>AVERAGEIFS(TimeSeries!1577:1577,TimeSeries!$1:$1,"&lt;="&amp;G$3,TimeSeries!$1:$1,"&gt;="&amp;G$2)</f>
        <v>133.35</v>
      </c>
      <c r="H1579" s="5">
        <f>AVERAGEIFS(TimeSeries!1577:1577,TimeSeries!$1:$1,"&lt;="&amp;H$3,TimeSeries!$1:$1,"&gt;="&amp;H$2)</f>
        <v>124.35</v>
      </c>
      <c r="I1579" s="5">
        <f>AVERAGEIFS(TimeSeries!1577:1577,TimeSeries!$1:$1,"&lt;="&amp;I$3,TimeSeries!$1:$1,"&gt;="&amp;I$2)</f>
        <v>121.5</v>
      </c>
      <c r="J1579" s="5">
        <f>AVERAGEIFS(TimeSeries!1577:1577,TimeSeries!$1:$1,"&lt;="&amp;J$3,TimeSeries!$1:$1,"&gt;="&amp;J$2)</f>
        <v>123</v>
      </c>
      <c r="K1579" s="5">
        <f>+TimeSeries!I1577</f>
        <v>131.38749999999999</v>
      </c>
      <c r="M1579">
        <f t="shared" si="562"/>
        <v>117.159375</v>
      </c>
      <c r="N1579">
        <f t="shared" si="563"/>
        <v>125.1</v>
      </c>
      <c r="O1579">
        <f t="shared" si="565"/>
        <v>0</v>
      </c>
      <c r="P1579">
        <f t="shared" si="564"/>
        <v>0</v>
      </c>
      <c r="Q1579">
        <f>+INDEX(TimeSeries!$A:$ZZ,'TimeSeries - Formatted'!$B1579+1,'TimeSeries - Formatted'!K$1)</f>
        <v>56</v>
      </c>
      <c r="R1579">
        <f>SUM(O$4:O1579)</f>
        <v>77</v>
      </c>
      <c r="S1579">
        <f>SUM(P$4:P1579)</f>
        <v>78</v>
      </c>
      <c r="U1579" s="1">
        <f t="shared" si="577"/>
        <v>1.2888551933282644E-2</v>
      </c>
      <c r="V1579" s="1">
        <f t="shared" si="578"/>
        <v>1.2555391432791607E-2</v>
      </c>
      <c r="W1579" s="1">
        <f t="shared" si="579"/>
        <v>1.2555391432791607E-2</v>
      </c>
      <c r="X1579" s="1">
        <f t="shared" si="580"/>
        <v>1.2509197939661432E-2</v>
      </c>
      <c r="Y1579" s="1">
        <f t="shared" si="581"/>
        <v>1.2913026965438501E-2</v>
      </c>
      <c r="Z1579" s="1">
        <f t="shared" si="582"/>
        <v>9.744214372715998E-3</v>
      </c>
      <c r="AA1579" s="1">
        <f t="shared" si="583"/>
        <v>9.9750623441396957E-3</v>
      </c>
      <c r="AB1579" s="1">
        <f t="shared" si="584"/>
        <v>1.1513157894736947E-2</v>
      </c>
      <c r="AD1579" s="2">
        <f t="shared" ca="1" si="568"/>
        <v>1</v>
      </c>
      <c r="AE1579" s="2">
        <f t="shared" ca="1" si="569"/>
        <v>1</v>
      </c>
      <c r="AF1579" s="2">
        <f t="shared" ca="1" si="570"/>
        <v>1</v>
      </c>
      <c r="AG1579" s="2">
        <f t="shared" ca="1" si="571"/>
        <v>1</v>
      </c>
      <c r="AH1579" s="2">
        <f t="shared" ca="1" si="572"/>
        <v>1</v>
      </c>
      <c r="AI1579" s="2">
        <f t="shared" ca="1" si="573"/>
        <v>1</v>
      </c>
      <c r="AJ1579" s="2">
        <f t="shared" ca="1" si="574"/>
        <v>1</v>
      </c>
      <c r="AK1579" s="2">
        <f t="shared" ca="1" si="575"/>
        <v>1</v>
      </c>
      <c r="AM1579">
        <f ca="1">+IF(COUNTIFS(AM$4:AM1578,1,$Q$4:$Q1578,$Q1579)=1,0,IF(U1579*AD1579&lt;$AO$1,1,0))</f>
        <v>0</v>
      </c>
      <c r="AN1579">
        <f ca="1">+IF(COUNTIFS(AN$4:AN1578,1,$Q$4:$Q1578,$Q1579)=1,0,IF(V1579*AE1579&lt;$AO$1,1,0))</f>
        <v>0</v>
      </c>
      <c r="AO1579">
        <f ca="1">+IF(COUNTIFS(AO$4:AO1578,1,$Q$4:$Q1578,$Q1579)=1,0,IF(W1579*AF1579&lt;$AO$1,1,0))</f>
        <v>0</v>
      </c>
      <c r="AP1579">
        <f ca="1">+IF(COUNTIFS(AP$4:AP1578,1,$Q$4:$Q1578,$Q1579)=1,0,IF(X1579*AG1579&lt;$AO$1,1,0))</f>
        <v>0</v>
      </c>
      <c r="AQ1579">
        <f ca="1">+IF(COUNTIFS(AQ$4:AQ1578,1,$Q$4:$Q1578,$Q1579)=1,0,IF(Y1579*AH1579&lt;$AO$1,1,0))</f>
        <v>0</v>
      </c>
      <c r="AR1579">
        <f ca="1">+IF(COUNTIFS(AR$4:AR1578,1,$Q$4:$Q1578,$Q1579)=1,0,IF(Z1579*AI1579&lt;$AO$1,1,0))</f>
        <v>0</v>
      </c>
      <c r="AS1579">
        <f ca="1">+IF(COUNTIFS(AS$4:AS1578,1,$Q$4:$Q1578,$Q1579)=1,0,IF(AA1579*AJ1579&lt;$AO$1,1,0))</f>
        <v>0</v>
      </c>
      <c r="AT1579">
        <f ca="1">+IF(COUNTIFS(AT$4:AT1578,1,$Q$4:$Q1578,$Q1579)=1,0,IF(AB1579*AK1579&lt;$AO$1,1,0))</f>
        <v>0</v>
      </c>
      <c r="AU1579">
        <f t="shared" ca="1" si="566"/>
        <v>0</v>
      </c>
      <c r="AW1579">
        <f ca="1">1*(COUNTIFS($Q$4:$Q1578,Q1579,AU$4:AU1578,1)&gt;0)</f>
        <v>1</v>
      </c>
      <c r="AX1579" t="str">
        <f t="shared" ca="1" si="576"/>
        <v/>
      </c>
    </row>
    <row r="1580" spans="2:50" x14ac:dyDescent="0.35">
      <c r="B1580">
        <f t="shared" si="567"/>
        <v>1577</v>
      </c>
      <c r="C1580" s="5">
        <f>AVERAGEIFS(TimeSeries!1578:1578,TimeSeries!$1:$1,"&lt;="&amp;C$3,TimeSeries!$1:$1,"&gt;="&amp;C$2)</f>
        <v>134.80000000000001</v>
      </c>
      <c r="D1580" s="5">
        <f>AVERAGEIFS(TimeSeries!1578:1578,TimeSeries!$1:$1,"&lt;="&amp;D$3,TimeSeries!$1:$1,"&gt;="&amp;D$2)</f>
        <v>138.80000000000001</v>
      </c>
      <c r="E1580" s="5">
        <f>AVERAGEIFS(TimeSeries!1578:1578,TimeSeries!$1:$1,"&lt;="&amp;E$3,TimeSeries!$1:$1,"&gt;="&amp;E$2)</f>
        <v>139.5</v>
      </c>
      <c r="F1580" s="5">
        <f>AVERAGEIFS(TimeSeries!1578:1578,TimeSeries!$1:$1,"&lt;="&amp;F$3,TimeSeries!$1:$1,"&gt;="&amp;F$2)</f>
        <v>139.5</v>
      </c>
      <c r="G1580" s="5">
        <f>AVERAGEIFS(TimeSeries!1578:1578,TimeSeries!$1:$1,"&lt;="&amp;G$3,TimeSeries!$1:$1,"&gt;="&amp;G$2)</f>
        <v>134.55000000000001</v>
      </c>
      <c r="H1580" s="5">
        <f>AVERAGEIFS(TimeSeries!1578:1578,TimeSeries!$1:$1,"&lt;="&amp;H$3,TimeSeries!$1:$1,"&gt;="&amp;H$2)</f>
        <v>126.05</v>
      </c>
      <c r="I1580" s="5">
        <f>AVERAGEIFS(TimeSeries!1578:1578,TimeSeries!$1:$1,"&lt;="&amp;I$3,TimeSeries!$1:$1,"&gt;="&amp;I$2)</f>
        <v>123.25</v>
      </c>
      <c r="J1580" s="5">
        <f>AVERAGEIFS(TimeSeries!1578:1578,TimeSeries!$1:$1,"&lt;="&amp;J$3,TimeSeries!$1:$1,"&gt;="&amp;J$2)</f>
        <v>124.5</v>
      </c>
      <c r="K1580" s="5">
        <f>+TimeSeries!I1578</f>
        <v>133.02500000000001</v>
      </c>
      <c r="M1580">
        <f t="shared" ref="M1580:M1643" si="585">_xlfn.PERCENTILE.EXC(K1541:K1580,25%)</f>
        <v>117.159375</v>
      </c>
      <c r="N1580">
        <f t="shared" ref="N1580:N1643" si="586">_xlfn.PERCENTILE.EXC(K1541:K1580,50%)</f>
        <v>125.1</v>
      </c>
      <c r="O1580">
        <f t="shared" si="565"/>
        <v>0</v>
      </c>
      <c r="P1580">
        <f t="shared" ref="P1580:P1643" si="587">1*((K1580&gt;N1580)*(MIN(K1569:K1579)&lt;$M1580)*(SUM(P1569:P1579)=0))</f>
        <v>0</v>
      </c>
      <c r="Q1580">
        <f>+INDEX(TimeSeries!$A:$ZZ,'TimeSeries - Formatted'!$B1580+1,'TimeSeries - Formatted'!K$1)</f>
        <v>56</v>
      </c>
      <c r="R1580">
        <f>SUM(O$4:O1580)</f>
        <v>77</v>
      </c>
      <c r="S1580">
        <f>SUM(P$4:P1580)</f>
        <v>78</v>
      </c>
      <c r="U1580" s="1">
        <f t="shared" si="577"/>
        <v>8.9820359281438389E-3</v>
      </c>
      <c r="V1580" s="1">
        <f t="shared" si="578"/>
        <v>1.2399708242159191E-2</v>
      </c>
      <c r="W1580" s="1">
        <f t="shared" si="579"/>
        <v>1.7505470459518557E-2</v>
      </c>
      <c r="X1580" s="1">
        <f t="shared" si="580"/>
        <v>1.380813953488369E-2</v>
      </c>
      <c r="Y1580" s="1">
        <f t="shared" si="581"/>
        <v>8.9988751406075984E-3</v>
      </c>
      <c r="Z1580" s="1">
        <f t="shared" si="582"/>
        <v>1.3671089666264624E-2</v>
      </c>
      <c r="AA1580" s="1">
        <f t="shared" si="583"/>
        <v>1.4403292181069949E-2</v>
      </c>
      <c r="AB1580" s="1">
        <f t="shared" si="584"/>
        <v>1.2195121951219523E-2</v>
      </c>
      <c r="AD1580" s="2">
        <f t="shared" ca="1" si="568"/>
        <v>1</v>
      </c>
      <c r="AE1580" s="2">
        <f t="shared" ca="1" si="569"/>
        <v>1</v>
      </c>
      <c r="AF1580" s="2">
        <f t="shared" ca="1" si="570"/>
        <v>1</v>
      </c>
      <c r="AG1580" s="2">
        <f t="shared" ca="1" si="571"/>
        <v>1</v>
      </c>
      <c r="AH1580" s="2">
        <f t="shared" ca="1" si="572"/>
        <v>1</v>
      </c>
      <c r="AI1580" s="2">
        <f t="shared" ca="1" si="573"/>
        <v>1</v>
      </c>
      <c r="AJ1580" s="2">
        <f t="shared" ca="1" si="574"/>
        <v>1</v>
      </c>
      <c r="AK1580" s="2">
        <f t="shared" ca="1" si="575"/>
        <v>1</v>
      </c>
      <c r="AM1580">
        <f ca="1">+IF(COUNTIFS(AM$4:AM1579,1,$Q$4:$Q1579,$Q1580)=1,0,IF(U1580*AD1580&lt;$AO$1,1,0))</f>
        <v>0</v>
      </c>
      <c r="AN1580">
        <f ca="1">+IF(COUNTIFS(AN$4:AN1579,1,$Q$4:$Q1579,$Q1580)=1,0,IF(V1580*AE1580&lt;$AO$1,1,0))</f>
        <v>0</v>
      </c>
      <c r="AO1580">
        <f ca="1">+IF(COUNTIFS(AO$4:AO1579,1,$Q$4:$Q1579,$Q1580)=1,0,IF(W1580*AF1580&lt;$AO$1,1,0))</f>
        <v>0</v>
      </c>
      <c r="AP1580">
        <f ca="1">+IF(COUNTIFS(AP$4:AP1579,1,$Q$4:$Q1579,$Q1580)=1,0,IF(X1580*AG1580&lt;$AO$1,1,0))</f>
        <v>0</v>
      </c>
      <c r="AQ1580">
        <f ca="1">+IF(COUNTIFS(AQ$4:AQ1579,1,$Q$4:$Q1579,$Q1580)=1,0,IF(Y1580*AH1580&lt;$AO$1,1,0))</f>
        <v>0</v>
      </c>
      <c r="AR1580">
        <f ca="1">+IF(COUNTIFS(AR$4:AR1579,1,$Q$4:$Q1579,$Q1580)=1,0,IF(Z1580*AI1580&lt;$AO$1,1,0))</f>
        <v>0</v>
      </c>
      <c r="AS1580">
        <f ca="1">+IF(COUNTIFS(AS$4:AS1579,1,$Q$4:$Q1579,$Q1580)=1,0,IF(AA1580*AJ1580&lt;$AO$1,1,0))</f>
        <v>0</v>
      </c>
      <c r="AT1580">
        <f ca="1">+IF(COUNTIFS(AT$4:AT1579,1,$Q$4:$Q1579,$Q1580)=1,0,IF(AB1580*AK1580&lt;$AO$1,1,0))</f>
        <v>0</v>
      </c>
      <c r="AU1580">
        <f t="shared" ca="1" si="566"/>
        <v>0</v>
      </c>
      <c r="AW1580">
        <f ca="1">1*(COUNTIFS($Q$4:$Q1579,Q1580,AU$4:AU1579,1)&gt;0)</f>
        <v>1</v>
      </c>
      <c r="AX1580" t="str">
        <f t="shared" ca="1" si="576"/>
        <v/>
      </c>
    </row>
    <row r="1581" spans="2:50" x14ac:dyDescent="0.35">
      <c r="B1581">
        <f t="shared" si="567"/>
        <v>1578</v>
      </c>
      <c r="C1581" s="5">
        <f>AVERAGEIFS(TimeSeries!1579:1579,TimeSeries!$1:$1,"&lt;="&amp;C$3,TimeSeries!$1:$1,"&gt;="&amp;C$2)</f>
        <v>136</v>
      </c>
      <c r="D1581" s="5">
        <f>AVERAGEIFS(TimeSeries!1579:1579,TimeSeries!$1:$1,"&lt;="&amp;D$3,TimeSeries!$1:$1,"&gt;="&amp;D$2)</f>
        <v>141</v>
      </c>
      <c r="E1581" s="5">
        <f>AVERAGEIFS(TimeSeries!1579:1579,TimeSeries!$1:$1,"&lt;="&amp;E$3,TimeSeries!$1:$1,"&gt;="&amp;E$2)</f>
        <v>141.69999999999999</v>
      </c>
      <c r="F1581" s="5">
        <f>AVERAGEIFS(TimeSeries!1579:1579,TimeSeries!$1:$1,"&lt;="&amp;F$3,TimeSeries!$1:$1,"&gt;="&amp;F$2)</f>
        <v>140.69999999999999</v>
      </c>
      <c r="G1581" s="5">
        <f>AVERAGEIFS(TimeSeries!1579:1579,TimeSeries!$1:$1,"&lt;="&amp;G$3,TimeSeries!$1:$1,"&gt;="&amp;G$2)</f>
        <v>135.75</v>
      </c>
      <c r="H1581" s="5">
        <f>AVERAGEIFS(TimeSeries!1579:1579,TimeSeries!$1:$1,"&lt;="&amp;H$3,TimeSeries!$1:$1,"&gt;="&amp;H$2)</f>
        <v>126.75</v>
      </c>
      <c r="I1581" s="5">
        <f>AVERAGEIFS(TimeSeries!1579:1579,TimeSeries!$1:$1,"&lt;="&amp;I$3,TimeSeries!$1:$1,"&gt;="&amp;I$2)</f>
        <v>123.95</v>
      </c>
      <c r="J1581" s="5">
        <f>AVERAGEIFS(TimeSeries!1579:1579,TimeSeries!$1:$1,"&lt;="&amp;J$3,TimeSeries!$1:$1,"&gt;="&amp;J$2)</f>
        <v>125.9</v>
      </c>
      <c r="K1581" s="5">
        <f>+TimeSeries!I1579</f>
        <v>134.35</v>
      </c>
      <c r="M1581">
        <f t="shared" si="585"/>
        <v>117.159375</v>
      </c>
      <c r="N1581">
        <f t="shared" si="586"/>
        <v>125.1</v>
      </c>
      <c r="O1581">
        <f t="shared" si="565"/>
        <v>0</v>
      </c>
      <c r="P1581">
        <f t="shared" si="587"/>
        <v>0</v>
      </c>
      <c r="Q1581">
        <f>+INDEX(TimeSeries!$A:$ZZ,'TimeSeries - Formatted'!$B1581+1,'TimeSeries - Formatted'!K$1)</f>
        <v>56</v>
      </c>
      <c r="R1581">
        <f>SUM(O$4:O1581)</f>
        <v>77</v>
      </c>
      <c r="S1581">
        <f>SUM(P$4:P1581)</f>
        <v>78</v>
      </c>
      <c r="U1581" s="1">
        <f t="shared" si="577"/>
        <v>8.9020771513352859E-3</v>
      </c>
      <c r="V1581" s="1">
        <f t="shared" si="578"/>
        <v>1.5850144092218965E-2</v>
      </c>
      <c r="W1581" s="1">
        <f t="shared" si="579"/>
        <v>1.5770609318996431E-2</v>
      </c>
      <c r="X1581" s="1">
        <f t="shared" si="580"/>
        <v>8.6021505376343566E-3</v>
      </c>
      <c r="Y1581" s="1">
        <f t="shared" si="581"/>
        <v>8.9186176142697082E-3</v>
      </c>
      <c r="Z1581" s="1">
        <f t="shared" si="582"/>
        <v>5.5533518445061159E-3</v>
      </c>
      <c r="AA1581" s="1">
        <f t="shared" si="583"/>
        <v>5.6795131845841507E-3</v>
      </c>
      <c r="AB1581" s="1">
        <f t="shared" si="584"/>
        <v>1.1244979919678766E-2</v>
      </c>
      <c r="AD1581" s="2">
        <f t="shared" ca="1" si="568"/>
        <v>1</v>
      </c>
      <c r="AE1581" s="2">
        <f t="shared" ca="1" si="569"/>
        <v>1</v>
      </c>
      <c r="AF1581" s="2">
        <f t="shared" ca="1" si="570"/>
        <v>1</v>
      </c>
      <c r="AG1581" s="2">
        <f t="shared" ca="1" si="571"/>
        <v>1</v>
      </c>
      <c r="AH1581" s="2">
        <f t="shared" ca="1" si="572"/>
        <v>1</v>
      </c>
      <c r="AI1581" s="2">
        <f t="shared" ca="1" si="573"/>
        <v>1</v>
      </c>
      <c r="AJ1581" s="2">
        <f t="shared" ca="1" si="574"/>
        <v>1</v>
      </c>
      <c r="AK1581" s="2">
        <f t="shared" ca="1" si="575"/>
        <v>1</v>
      </c>
      <c r="AM1581">
        <f ca="1">+IF(COUNTIFS(AM$4:AM1580,1,$Q$4:$Q1580,$Q1581)=1,0,IF(U1581*AD1581&lt;$AO$1,1,0))</f>
        <v>0</v>
      </c>
      <c r="AN1581">
        <f ca="1">+IF(COUNTIFS(AN$4:AN1580,1,$Q$4:$Q1580,$Q1581)=1,0,IF(V1581*AE1581&lt;$AO$1,1,0))</f>
        <v>0</v>
      </c>
      <c r="AO1581">
        <f ca="1">+IF(COUNTIFS(AO$4:AO1580,1,$Q$4:$Q1580,$Q1581)=1,0,IF(W1581*AF1581&lt;$AO$1,1,0))</f>
        <v>0</v>
      </c>
      <c r="AP1581">
        <f ca="1">+IF(COUNTIFS(AP$4:AP1580,1,$Q$4:$Q1580,$Q1581)=1,0,IF(X1581*AG1581&lt;$AO$1,1,0))</f>
        <v>0</v>
      </c>
      <c r="AQ1581">
        <f ca="1">+IF(COUNTIFS(AQ$4:AQ1580,1,$Q$4:$Q1580,$Q1581)=1,0,IF(Y1581*AH1581&lt;$AO$1,1,0))</f>
        <v>0</v>
      </c>
      <c r="AR1581">
        <f ca="1">+IF(COUNTIFS(AR$4:AR1580,1,$Q$4:$Q1580,$Q1581)=1,0,IF(Z1581*AI1581&lt;$AO$1,1,0))</f>
        <v>0</v>
      </c>
      <c r="AS1581">
        <f ca="1">+IF(COUNTIFS(AS$4:AS1580,1,$Q$4:$Q1580,$Q1581)=1,0,IF(AA1581*AJ1581&lt;$AO$1,1,0))</f>
        <v>0</v>
      </c>
      <c r="AT1581">
        <f ca="1">+IF(COUNTIFS(AT$4:AT1580,1,$Q$4:$Q1580,$Q1581)=1,0,IF(AB1581*AK1581&lt;$AO$1,1,0))</f>
        <v>0</v>
      </c>
      <c r="AU1581">
        <f t="shared" ca="1" si="566"/>
        <v>0</v>
      </c>
      <c r="AW1581">
        <f ca="1">1*(COUNTIFS($Q$4:$Q1580,Q1581,AU$4:AU1580,1)&gt;0)</f>
        <v>1</v>
      </c>
      <c r="AX1581" t="str">
        <f t="shared" ca="1" si="576"/>
        <v/>
      </c>
    </row>
    <row r="1582" spans="2:50" x14ac:dyDescent="0.35">
      <c r="B1582">
        <f t="shared" si="567"/>
        <v>1579</v>
      </c>
      <c r="C1582" s="5">
        <f>AVERAGEIFS(TimeSeries!1580:1580,TimeSeries!$1:$1,"&lt;="&amp;C$3,TimeSeries!$1:$1,"&gt;="&amp;C$2)</f>
        <v>139.85</v>
      </c>
      <c r="D1582" s="5">
        <f>AVERAGEIFS(TimeSeries!1580:1580,TimeSeries!$1:$1,"&lt;="&amp;D$3,TimeSeries!$1:$1,"&gt;="&amp;D$2)</f>
        <v>145.85</v>
      </c>
      <c r="E1582" s="5">
        <f>AVERAGEIFS(TimeSeries!1580:1580,TimeSeries!$1:$1,"&lt;="&amp;E$3,TimeSeries!$1:$1,"&gt;="&amp;E$2)</f>
        <v>147.94999999999999</v>
      </c>
      <c r="F1582" s="5">
        <f>AVERAGEIFS(TimeSeries!1580:1580,TimeSeries!$1:$1,"&lt;="&amp;F$3,TimeSeries!$1:$1,"&gt;="&amp;F$2)</f>
        <v>145.44999999999999</v>
      </c>
      <c r="G1582" s="5">
        <f>AVERAGEIFS(TimeSeries!1580:1580,TimeSeries!$1:$1,"&lt;="&amp;G$3,TimeSeries!$1:$1,"&gt;="&amp;G$2)</f>
        <v>136.94999999999999</v>
      </c>
      <c r="H1582" s="5">
        <f>AVERAGEIFS(TimeSeries!1580:1580,TimeSeries!$1:$1,"&lt;="&amp;H$3,TimeSeries!$1:$1,"&gt;="&amp;H$2)</f>
        <v>128.94999999999999</v>
      </c>
      <c r="I1582" s="5">
        <f>AVERAGEIFS(TimeSeries!1580:1580,TimeSeries!$1:$1,"&lt;="&amp;I$3,TimeSeries!$1:$1,"&gt;="&amp;I$2)</f>
        <v>126.85</v>
      </c>
      <c r="J1582" s="5">
        <f>AVERAGEIFS(TimeSeries!1580:1580,TimeSeries!$1:$1,"&lt;="&amp;J$3,TimeSeries!$1:$1,"&gt;="&amp;J$2)</f>
        <v>128.69999999999999</v>
      </c>
      <c r="K1582" s="5">
        <f>+TimeSeries!I1580</f>
        <v>137.89999999999998</v>
      </c>
      <c r="M1582">
        <f t="shared" si="585"/>
        <v>117.159375</v>
      </c>
      <c r="N1582">
        <f t="shared" si="586"/>
        <v>125.1</v>
      </c>
      <c r="O1582">
        <f t="shared" si="565"/>
        <v>0</v>
      </c>
      <c r="P1582">
        <f t="shared" si="587"/>
        <v>0</v>
      </c>
      <c r="Q1582">
        <f>+INDEX(TimeSeries!$A:$ZZ,'TimeSeries - Formatted'!$B1582+1,'TimeSeries - Formatted'!K$1)</f>
        <v>56</v>
      </c>
      <c r="R1582">
        <f>SUM(O$4:O1582)</f>
        <v>77</v>
      </c>
      <c r="S1582">
        <f>SUM(P$4:P1582)</f>
        <v>78</v>
      </c>
      <c r="U1582" s="1">
        <f t="shared" si="577"/>
        <v>2.8308823529411775E-2</v>
      </c>
      <c r="V1582" s="1">
        <f t="shared" si="578"/>
        <v>3.4397163120567287E-2</v>
      </c>
      <c r="W1582" s="1">
        <f t="shared" si="579"/>
        <v>4.4107268877911165E-2</v>
      </c>
      <c r="X1582" s="1">
        <f t="shared" si="580"/>
        <v>3.3759772565742807E-2</v>
      </c>
      <c r="Y1582" s="1">
        <f t="shared" si="581"/>
        <v>8.8397790055247949E-3</v>
      </c>
      <c r="Z1582" s="1">
        <f t="shared" si="582"/>
        <v>1.7357001972386543E-2</v>
      </c>
      <c r="AA1582" s="1">
        <f t="shared" si="583"/>
        <v>2.3396530859217446E-2</v>
      </c>
      <c r="AB1582" s="1">
        <f t="shared" si="584"/>
        <v>2.2239872915011727E-2</v>
      </c>
      <c r="AD1582" s="2">
        <f t="shared" ca="1" si="568"/>
        <v>1</v>
      </c>
      <c r="AE1582" s="2">
        <f t="shared" ca="1" si="569"/>
        <v>1</v>
      </c>
      <c r="AF1582" s="2">
        <f t="shared" ca="1" si="570"/>
        <v>1</v>
      </c>
      <c r="AG1582" s="2">
        <f t="shared" ca="1" si="571"/>
        <v>1</v>
      </c>
      <c r="AH1582" s="2">
        <f t="shared" ca="1" si="572"/>
        <v>1</v>
      </c>
      <c r="AI1582" s="2">
        <f t="shared" ca="1" si="573"/>
        <v>1</v>
      </c>
      <c r="AJ1582" s="2">
        <f t="shared" ca="1" si="574"/>
        <v>1</v>
      </c>
      <c r="AK1582" s="2">
        <f t="shared" ca="1" si="575"/>
        <v>1</v>
      </c>
      <c r="AM1582">
        <f ca="1">+IF(COUNTIFS(AM$4:AM1581,1,$Q$4:$Q1581,$Q1582)=1,0,IF(U1582*AD1582&lt;$AO$1,1,0))</f>
        <v>0</v>
      </c>
      <c r="AN1582">
        <f ca="1">+IF(COUNTIFS(AN$4:AN1581,1,$Q$4:$Q1581,$Q1582)=1,0,IF(V1582*AE1582&lt;$AO$1,1,0))</f>
        <v>0</v>
      </c>
      <c r="AO1582">
        <f ca="1">+IF(COUNTIFS(AO$4:AO1581,1,$Q$4:$Q1581,$Q1582)=1,0,IF(W1582*AF1582&lt;$AO$1,1,0))</f>
        <v>0</v>
      </c>
      <c r="AP1582">
        <f ca="1">+IF(COUNTIFS(AP$4:AP1581,1,$Q$4:$Q1581,$Q1582)=1,0,IF(X1582*AG1582&lt;$AO$1,1,0))</f>
        <v>0</v>
      </c>
      <c r="AQ1582">
        <f ca="1">+IF(COUNTIFS(AQ$4:AQ1581,1,$Q$4:$Q1581,$Q1582)=1,0,IF(Y1582*AH1582&lt;$AO$1,1,0))</f>
        <v>0</v>
      </c>
      <c r="AR1582">
        <f ca="1">+IF(COUNTIFS(AR$4:AR1581,1,$Q$4:$Q1581,$Q1582)=1,0,IF(Z1582*AI1582&lt;$AO$1,1,0))</f>
        <v>0</v>
      </c>
      <c r="AS1582">
        <f ca="1">+IF(COUNTIFS(AS$4:AS1581,1,$Q$4:$Q1581,$Q1582)=1,0,IF(AA1582*AJ1582&lt;$AO$1,1,0))</f>
        <v>0</v>
      </c>
      <c r="AT1582">
        <f ca="1">+IF(COUNTIFS(AT$4:AT1581,1,$Q$4:$Q1581,$Q1582)=1,0,IF(AB1582*AK1582&lt;$AO$1,1,0))</f>
        <v>0</v>
      </c>
      <c r="AU1582">
        <f t="shared" ca="1" si="566"/>
        <v>0</v>
      </c>
      <c r="AW1582">
        <f ca="1">1*(COUNTIFS($Q$4:$Q1581,Q1582,AU$4:AU1581,1)&gt;0)</f>
        <v>1</v>
      </c>
      <c r="AX1582" t="str">
        <f t="shared" ca="1" si="576"/>
        <v/>
      </c>
    </row>
    <row r="1583" spans="2:50" x14ac:dyDescent="0.35">
      <c r="B1583">
        <f t="shared" si="567"/>
        <v>1580</v>
      </c>
      <c r="C1583" s="5">
        <f>AVERAGEIFS(TimeSeries!1581:1581,TimeSeries!$1:$1,"&lt;="&amp;C$3,TimeSeries!$1:$1,"&gt;="&amp;C$2)</f>
        <v>141.6</v>
      </c>
      <c r="D1583" s="5">
        <f>AVERAGEIFS(TimeSeries!1581:1581,TimeSeries!$1:$1,"&lt;="&amp;D$3,TimeSeries!$1:$1,"&gt;="&amp;D$2)</f>
        <v>141.1</v>
      </c>
      <c r="E1583" s="5">
        <f>AVERAGEIFS(TimeSeries!1581:1581,TimeSeries!$1:$1,"&lt;="&amp;E$3,TimeSeries!$1:$1,"&gt;="&amp;E$2)</f>
        <v>141.1</v>
      </c>
      <c r="F1583" s="5">
        <f>AVERAGEIFS(TimeSeries!1581:1581,TimeSeries!$1:$1,"&lt;="&amp;F$3,TimeSeries!$1:$1,"&gt;="&amp;F$2)</f>
        <v>144.1</v>
      </c>
      <c r="G1583" s="5">
        <f>AVERAGEIFS(TimeSeries!1581:1581,TimeSeries!$1:$1,"&lt;="&amp;G$3,TimeSeries!$1:$1,"&gt;="&amp;G$2)</f>
        <v>140.6</v>
      </c>
      <c r="H1583" s="5">
        <f>AVERAGEIFS(TimeSeries!1581:1581,TimeSeries!$1:$1,"&lt;="&amp;H$3,TimeSeries!$1:$1,"&gt;="&amp;H$2)</f>
        <v>134.1</v>
      </c>
      <c r="I1583" s="5">
        <f>AVERAGEIFS(TimeSeries!1581:1581,TimeSeries!$1:$1,"&lt;="&amp;I$3,TimeSeries!$1:$1,"&gt;="&amp;I$2)</f>
        <v>131.94999999999999</v>
      </c>
      <c r="J1583" s="5">
        <f>AVERAGEIFS(TimeSeries!1581:1581,TimeSeries!$1:$1,"&lt;="&amp;J$3,TimeSeries!$1:$1,"&gt;="&amp;J$2)</f>
        <v>132.9</v>
      </c>
      <c r="K1583" s="5">
        <f>+TimeSeries!I1581</f>
        <v>138.8125</v>
      </c>
      <c r="M1583">
        <f t="shared" si="585"/>
        <v>117.159375</v>
      </c>
      <c r="N1583">
        <f t="shared" si="586"/>
        <v>125.1</v>
      </c>
      <c r="O1583">
        <f t="shared" si="565"/>
        <v>0</v>
      </c>
      <c r="P1583">
        <f t="shared" si="587"/>
        <v>0</v>
      </c>
      <c r="Q1583">
        <f>+INDEX(TimeSeries!$A:$ZZ,'TimeSeries - Formatted'!$B1583+1,'TimeSeries - Formatted'!K$1)</f>
        <v>56</v>
      </c>
      <c r="R1583">
        <f>SUM(O$4:O1583)</f>
        <v>77</v>
      </c>
      <c r="S1583">
        <f>SUM(P$4:P1583)</f>
        <v>78</v>
      </c>
      <c r="U1583" s="1">
        <f t="shared" si="577"/>
        <v>1.2513407222023654E-2</v>
      </c>
      <c r="V1583" s="1">
        <f t="shared" si="578"/>
        <v>-3.256770654782315E-2</v>
      </c>
      <c r="W1583" s="1">
        <f t="shared" si="579"/>
        <v>-4.6299425481581613E-2</v>
      </c>
      <c r="X1583" s="1">
        <f t="shared" si="580"/>
        <v>-9.2815400481264243E-3</v>
      </c>
      <c r="Y1583" s="1">
        <f t="shared" si="581"/>
        <v>2.6652062796641118E-2</v>
      </c>
      <c r="Z1583" s="1">
        <f t="shared" si="582"/>
        <v>3.9937960449786702E-2</v>
      </c>
      <c r="AA1583" s="1">
        <f t="shared" si="583"/>
        <v>4.020496649586125E-2</v>
      </c>
      <c r="AB1583" s="1">
        <f t="shared" si="584"/>
        <v>3.2634032634032861E-2</v>
      </c>
      <c r="AD1583" s="2">
        <f t="shared" ca="1" si="568"/>
        <v>1</v>
      </c>
      <c r="AE1583" s="2">
        <f t="shared" ca="1" si="569"/>
        <v>1</v>
      </c>
      <c r="AF1583" s="2">
        <f t="shared" ca="1" si="570"/>
        <v>1</v>
      </c>
      <c r="AG1583" s="2">
        <f t="shared" ca="1" si="571"/>
        <v>1</v>
      </c>
      <c r="AH1583" s="2">
        <f t="shared" ca="1" si="572"/>
        <v>1</v>
      </c>
      <c r="AI1583" s="2">
        <f t="shared" ca="1" si="573"/>
        <v>1</v>
      </c>
      <c r="AJ1583" s="2">
        <f t="shared" ca="1" si="574"/>
        <v>1</v>
      </c>
      <c r="AK1583" s="2">
        <f t="shared" ca="1" si="575"/>
        <v>1</v>
      </c>
      <c r="AM1583">
        <f ca="1">+IF(COUNTIFS(AM$4:AM1582,1,$Q$4:$Q1582,$Q1583)=1,0,IF(U1583*AD1583&lt;$AO$1,1,0))</f>
        <v>0</v>
      </c>
      <c r="AN1583">
        <f ca="1">+IF(COUNTIFS(AN$4:AN1582,1,$Q$4:$Q1582,$Q1583)=1,0,IF(V1583*AE1583&lt;$AO$1,1,0))</f>
        <v>0</v>
      </c>
      <c r="AO1583">
        <f ca="1">+IF(COUNTIFS(AO$4:AO1582,1,$Q$4:$Q1582,$Q1583)=1,0,IF(W1583*AF1583&lt;$AO$1,1,0))</f>
        <v>0</v>
      </c>
      <c r="AP1583">
        <f ca="1">+IF(COUNTIFS(AP$4:AP1582,1,$Q$4:$Q1582,$Q1583)=1,0,IF(X1583*AG1583&lt;$AO$1,1,0))</f>
        <v>0</v>
      </c>
      <c r="AQ1583">
        <f ca="1">+IF(COUNTIFS(AQ$4:AQ1582,1,$Q$4:$Q1582,$Q1583)=1,0,IF(Y1583*AH1583&lt;$AO$1,1,0))</f>
        <v>0</v>
      </c>
      <c r="AR1583">
        <f ca="1">+IF(COUNTIFS(AR$4:AR1582,1,$Q$4:$Q1582,$Q1583)=1,0,IF(Z1583*AI1583&lt;$AO$1,1,0))</f>
        <v>0</v>
      </c>
      <c r="AS1583">
        <f ca="1">+IF(COUNTIFS(AS$4:AS1582,1,$Q$4:$Q1582,$Q1583)=1,0,IF(AA1583*AJ1583&lt;$AO$1,1,0))</f>
        <v>0</v>
      </c>
      <c r="AT1583">
        <f ca="1">+IF(COUNTIFS(AT$4:AT1582,1,$Q$4:$Q1582,$Q1583)=1,0,IF(AB1583*AK1583&lt;$AO$1,1,0))</f>
        <v>0</v>
      </c>
      <c r="AU1583">
        <f t="shared" ca="1" si="566"/>
        <v>0</v>
      </c>
      <c r="AW1583">
        <f ca="1">1*(COUNTIFS($Q$4:$Q1582,Q1583,AU$4:AU1582,1)&gt;0)</f>
        <v>1</v>
      </c>
      <c r="AX1583" t="str">
        <f t="shared" ca="1" si="576"/>
        <v/>
      </c>
    </row>
    <row r="1584" spans="2:50" x14ac:dyDescent="0.35">
      <c r="B1584">
        <f t="shared" si="567"/>
        <v>1581</v>
      </c>
      <c r="C1584" s="5">
        <f>AVERAGEIFS(TimeSeries!1582:1582,TimeSeries!$1:$1,"&lt;="&amp;C$3,TimeSeries!$1:$1,"&gt;="&amp;C$2)</f>
        <v>134.19999999999999</v>
      </c>
      <c r="D1584" s="5">
        <f>AVERAGEIFS(TimeSeries!1582:1582,TimeSeries!$1:$1,"&lt;="&amp;D$3,TimeSeries!$1:$1,"&gt;="&amp;D$2)</f>
        <v>131.19999999999999</v>
      </c>
      <c r="E1584" s="5">
        <f>AVERAGEIFS(TimeSeries!1582:1582,TimeSeries!$1:$1,"&lt;="&amp;E$3,TimeSeries!$1:$1,"&gt;="&amp;E$2)</f>
        <v>131.19999999999999</v>
      </c>
      <c r="F1584" s="5">
        <f>AVERAGEIFS(TimeSeries!1582:1582,TimeSeries!$1:$1,"&lt;="&amp;F$3,TimeSeries!$1:$1,"&gt;="&amp;F$2)</f>
        <v>135.69999999999999</v>
      </c>
      <c r="G1584" s="5">
        <f>AVERAGEIFS(TimeSeries!1582:1582,TimeSeries!$1:$1,"&lt;="&amp;G$3,TimeSeries!$1:$1,"&gt;="&amp;G$2)</f>
        <v>136.4</v>
      </c>
      <c r="H1584" s="5">
        <f>AVERAGEIFS(TimeSeries!1582:1582,TimeSeries!$1:$1,"&lt;="&amp;H$3,TimeSeries!$1:$1,"&gt;="&amp;H$2)</f>
        <v>133.9</v>
      </c>
      <c r="I1584" s="5">
        <f>AVERAGEIFS(TimeSeries!1582:1582,TimeSeries!$1:$1,"&lt;="&amp;I$3,TimeSeries!$1:$1,"&gt;="&amp;I$2)</f>
        <v>130.35</v>
      </c>
      <c r="J1584" s="5">
        <f>AVERAGEIFS(TimeSeries!1582:1582,TimeSeries!$1:$1,"&lt;="&amp;J$3,TimeSeries!$1:$1,"&gt;="&amp;J$2)</f>
        <v>128.69999999999999</v>
      </c>
      <c r="K1584" s="5">
        <f>+TimeSeries!I1582</f>
        <v>133.03749999999999</v>
      </c>
      <c r="M1584">
        <f t="shared" si="585"/>
        <v>117.159375</v>
      </c>
      <c r="N1584">
        <f t="shared" si="586"/>
        <v>125.1</v>
      </c>
      <c r="O1584">
        <f t="shared" si="565"/>
        <v>0</v>
      </c>
      <c r="P1584">
        <f t="shared" si="587"/>
        <v>0</v>
      </c>
      <c r="Q1584">
        <f>+INDEX(TimeSeries!$A:$ZZ,'TimeSeries - Formatted'!$B1584+1,'TimeSeries - Formatted'!K$1)</f>
        <v>56</v>
      </c>
      <c r="R1584">
        <f>SUM(O$4:O1584)</f>
        <v>77</v>
      </c>
      <c r="S1584">
        <f>SUM(P$4:P1584)</f>
        <v>78</v>
      </c>
      <c r="U1584" s="1">
        <f t="shared" si="577"/>
        <v>-5.2259887005649763E-2</v>
      </c>
      <c r="V1584" s="1">
        <f t="shared" si="578"/>
        <v>-0.10044566335275973</v>
      </c>
      <c r="W1584" s="1">
        <f t="shared" si="579"/>
        <v>-0.11321392362284555</v>
      </c>
      <c r="X1584" s="1">
        <f t="shared" si="580"/>
        <v>-6.7033344792024718E-2</v>
      </c>
      <c r="Y1584" s="1">
        <f t="shared" si="581"/>
        <v>-2.9871977240398251E-2</v>
      </c>
      <c r="Z1584" s="1">
        <f t="shared" si="582"/>
        <v>-1.491424310216205E-3</v>
      </c>
      <c r="AA1584" s="1">
        <f t="shared" si="583"/>
        <v>-1.2125805229253439E-2</v>
      </c>
      <c r="AB1584" s="1">
        <f t="shared" si="584"/>
        <v>-3.1602708803611823E-2</v>
      </c>
      <c r="AD1584" s="2">
        <f t="shared" ca="1" si="568"/>
        <v>1</v>
      </c>
      <c r="AE1584" s="2">
        <f t="shared" ca="1" si="569"/>
        <v>1</v>
      </c>
      <c r="AF1584" s="2">
        <f t="shared" ca="1" si="570"/>
        <v>1</v>
      </c>
      <c r="AG1584" s="2">
        <f t="shared" ca="1" si="571"/>
        <v>1</v>
      </c>
      <c r="AH1584" s="2">
        <f t="shared" ca="1" si="572"/>
        <v>1</v>
      </c>
      <c r="AI1584" s="2">
        <f t="shared" ca="1" si="573"/>
        <v>1</v>
      </c>
      <c r="AJ1584" s="2">
        <f t="shared" ca="1" si="574"/>
        <v>1</v>
      </c>
      <c r="AK1584" s="2">
        <f t="shared" ca="1" si="575"/>
        <v>1</v>
      </c>
      <c r="AM1584">
        <f ca="1">+IF(COUNTIFS(AM$4:AM1583,1,$Q$4:$Q1583,$Q1584)=1,0,IF(U1584*AD1584&lt;$AO$1,1,0))</f>
        <v>0</v>
      </c>
      <c r="AN1584">
        <f ca="1">+IF(COUNTIFS(AN$4:AN1583,1,$Q$4:$Q1583,$Q1584)=1,0,IF(V1584*AE1584&lt;$AO$1,1,0))</f>
        <v>0</v>
      </c>
      <c r="AO1584">
        <f ca="1">+IF(COUNTIFS(AO$4:AO1583,1,$Q$4:$Q1583,$Q1584)=1,0,IF(W1584*AF1584&lt;$AO$1,1,0))</f>
        <v>0</v>
      </c>
      <c r="AP1584">
        <f ca="1">+IF(COUNTIFS(AP$4:AP1583,1,$Q$4:$Q1583,$Q1584)=1,0,IF(X1584*AG1584&lt;$AO$1,1,0))</f>
        <v>0</v>
      </c>
      <c r="AQ1584">
        <f ca="1">+IF(COUNTIFS(AQ$4:AQ1583,1,$Q$4:$Q1583,$Q1584)=1,0,IF(Y1584*AH1584&lt;$AO$1,1,0))</f>
        <v>0</v>
      </c>
      <c r="AR1584">
        <f ca="1">+IF(COUNTIFS(AR$4:AR1583,1,$Q$4:$Q1583,$Q1584)=1,0,IF(Z1584*AI1584&lt;$AO$1,1,0))</f>
        <v>0</v>
      </c>
      <c r="AS1584">
        <f ca="1">+IF(COUNTIFS(AS$4:AS1583,1,$Q$4:$Q1583,$Q1584)=1,0,IF(AA1584*AJ1584&lt;$AO$1,1,0))</f>
        <v>0</v>
      </c>
      <c r="AT1584">
        <f ca="1">+IF(COUNTIFS(AT$4:AT1583,1,$Q$4:$Q1583,$Q1584)=1,0,IF(AB1584*AK1584&lt;$AO$1,1,0))</f>
        <v>0</v>
      </c>
      <c r="AU1584">
        <f t="shared" ca="1" si="566"/>
        <v>0</v>
      </c>
      <c r="AW1584">
        <f ca="1">1*(COUNTIFS($Q$4:$Q1583,Q1584,AU$4:AU1583,1)&gt;0)</f>
        <v>1</v>
      </c>
      <c r="AX1584" t="str">
        <f t="shared" ca="1" si="576"/>
        <v/>
      </c>
    </row>
    <row r="1585" spans="2:50" x14ac:dyDescent="0.35">
      <c r="B1585">
        <f t="shared" si="567"/>
        <v>1582</v>
      </c>
      <c r="C1585" s="5">
        <f>AVERAGEIFS(TimeSeries!1583:1583,TimeSeries!$1:$1,"&lt;="&amp;C$3,TimeSeries!$1:$1,"&gt;="&amp;C$2)</f>
        <v>123.3</v>
      </c>
      <c r="D1585" s="5">
        <f>AVERAGEIFS(TimeSeries!1583:1583,TimeSeries!$1:$1,"&lt;="&amp;D$3,TimeSeries!$1:$1,"&gt;="&amp;D$2)</f>
        <v>121.8</v>
      </c>
      <c r="E1585" s="5">
        <f>AVERAGEIFS(TimeSeries!1583:1583,TimeSeries!$1:$1,"&lt;="&amp;E$3,TimeSeries!$1:$1,"&gt;="&amp;E$2)</f>
        <v>123.25</v>
      </c>
      <c r="F1585" s="5">
        <f>AVERAGEIFS(TimeSeries!1583:1583,TimeSeries!$1:$1,"&lt;="&amp;F$3,TimeSeries!$1:$1,"&gt;="&amp;F$2)</f>
        <v>126.25</v>
      </c>
      <c r="G1585" s="5">
        <f>AVERAGEIFS(TimeSeries!1583:1583,TimeSeries!$1:$1,"&lt;="&amp;G$3,TimeSeries!$1:$1,"&gt;="&amp;G$2)</f>
        <v>127.65</v>
      </c>
      <c r="H1585" s="5">
        <f>AVERAGEIFS(TimeSeries!1583:1583,TimeSeries!$1:$1,"&lt;="&amp;H$3,TimeSeries!$1:$1,"&gt;="&amp;H$2)</f>
        <v>125.65</v>
      </c>
      <c r="I1585" s="5">
        <f>AVERAGEIFS(TimeSeries!1583:1583,TimeSeries!$1:$1,"&lt;="&amp;I$3,TimeSeries!$1:$1,"&gt;="&amp;I$2)</f>
        <v>122.8</v>
      </c>
      <c r="J1585" s="5">
        <f>AVERAGEIFS(TimeSeries!1583:1583,TimeSeries!$1:$1,"&lt;="&amp;J$3,TimeSeries!$1:$1,"&gt;="&amp;J$2)</f>
        <v>121.6</v>
      </c>
      <c r="K1585" s="5">
        <f>+TimeSeries!I1583</f>
        <v>124.25</v>
      </c>
      <c r="M1585">
        <f t="shared" si="585"/>
        <v>117.159375</v>
      </c>
      <c r="N1585">
        <f t="shared" si="586"/>
        <v>124.325</v>
      </c>
      <c r="O1585">
        <f t="shared" si="565"/>
        <v>0</v>
      </c>
      <c r="P1585">
        <f t="shared" si="587"/>
        <v>0</v>
      </c>
      <c r="Q1585">
        <f>+INDEX(TimeSeries!$A:$ZZ,'TimeSeries - Formatted'!$B1585+1,'TimeSeries - Formatted'!K$1)</f>
        <v>56</v>
      </c>
      <c r="R1585">
        <f>SUM(O$4:O1585)</f>
        <v>77</v>
      </c>
      <c r="S1585">
        <f>SUM(P$4:P1585)</f>
        <v>78</v>
      </c>
      <c r="U1585" s="1">
        <f t="shared" si="577"/>
        <v>-0.12923728813559321</v>
      </c>
      <c r="V1585" s="1">
        <f t="shared" si="578"/>
        <v>-0.16489544052108329</v>
      </c>
      <c r="W1585" s="1">
        <f t="shared" si="579"/>
        <v>-0.16694829334234529</v>
      </c>
      <c r="X1585" s="1">
        <f t="shared" si="580"/>
        <v>-0.13200412512891024</v>
      </c>
      <c r="Y1585" s="1">
        <f t="shared" si="581"/>
        <v>-9.210526315789469E-2</v>
      </c>
      <c r="Z1585" s="1">
        <f t="shared" si="582"/>
        <v>-6.3012677106636716E-2</v>
      </c>
      <c r="AA1585" s="1">
        <f t="shared" si="583"/>
        <v>-6.9344448654793389E-2</v>
      </c>
      <c r="AB1585" s="1">
        <f t="shared" si="584"/>
        <v>-8.5026335590669744E-2</v>
      </c>
      <c r="AD1585" s="2">
        <f t="shared" ca="1" si="568"/>
        <v>1</v>
      </c>
      <c r="AE1585" s="2">
        <f t="shared" ca="1" si="569"/>
        <v>1</v>
      </c>
      <c r="AF1585" s="2">
        <f t="shared" ca="1" si="570"/>
        <v>1</v>
      </c>
      <c r="AG1585" s="2">
        <f t="shared" ca="1" si="571"/>
        <v>1</v>
      </c>
      <c r="AH1585" s="2">
        <f t="shared" ca="1" si="572"/>
        <v>1</v>
      </c>
      <c r="AI1585" s="2">
        <f t="shared" ca="1" si="573"/>
        <v>1</v>
      </c>
      <c r="AJ1585" s="2">
        <f t="shared" ca="1" si="574"/>
        <v>1</v>
      </c>
      <c r="AK1585" s="2">
        <f t="shared" ca="1" si="575"/>
        <v>1</v>
      </c>
      <c r="AM1585">
        <f ca="1">+IF(COUNTIFS(AM$4:AM1584,1,$Q$4:$Q1584,$Q1585)=1,0,IF(U1585*AD1585&lt;$AO$1,1,0))</f>
        <v>0</v>
      </c>
      <c r="AN1585">
        <f ca="1">+IF(COUNTIFS(AN$4:AN1584,1,$Q$4:$Q1584,$Q1585)=1,0,IF(V1585*AE1585&lt;$AO$1,1,0))</f>
        <v>0</v>
      </c>
      <c r="AO1585">
        <f ca="1">+IF(COUNTIFS(AO$4:AO1584,1,$Q$4:$Q1584,$Q1585)=1,0,IF(W1585*AF1585&lt;$AO$1,1,0))</f>
        <v>0</v>
      </c>
      <c r="AP1585">
        <f ca="1">+IF(COUNTIFS(AP$4:AP1584,1,$Q$4:$Q1584,$Q1585)=1,0,IF(X1585*AG1585&lt;$AO$1,1,0))</f>
        <v>0</v>
      </c>
      <c r="AQ1585">
        <f ca="1">+IF(COUNTIFS(AQ$4:AQ1584,1,$Q$4:$Q1584,$Q1585)=1,0,IF(Y1585*AH1585&lt;$AO$1,1,0))</f>
        <v>0</v>
      </c>
      <c r="AR1585">
        <f ca="1">+IF(COUNTIFS(AR$4:AR1584,1,$Q$4:$Q1584,$Q1585)=1,0,IF(Z1585*AI1585&lt;$AO$1,1,0))</f>
        <v>0</v>
      </c>
      <c r="AS1585">
        <f ca="1">+IF(COUNTIFS(AS$4:AS1584,1,$Q$4:$Q1584,$Q1585)=1,0,IF(AA1585*AJ1585&lt;$AO$1,1,0))</f>
        <v>0</v>
      </c>
      <c r="AT1585">
        <f ca="1">+IF(COUNTIFS(AT$4:AT1584,1,$Q$4:$Q1584,$Q1585)=1,0,IF(AB1585*AK1585&lt;$AO$1,1,0))</f>
        <v>0</v>
      </c>
      <c r="AU1585">
        <f t="shared" ca="1" si="566"/>
        <v>0</v>
      </c>
      <c r="AW1585">
        <f ca="1">1*(COUNTIFS($Q$4:$Q1584,Q1585,AU$4:AU1584,1)&gt;0)</f>
        <v>1</v>
      </c>
      <c r="AX1585" t="str">
        <f t="shared" ca="1" si="576"/>
        <v/>
      </c>
    </row>
    <row r="1586" spans="2:50" x14ac:dyDescent="0.35">
      <c r="B1586">
        <f t="shared" si="567"/>
        <v>1583</v>
      </c>
      <c r="C1586" s="5">
        <f>AVERAGEIFS(TimeSeries!1584:1584,TimeSeries!$1:$1,"&lt;="&amp;C$3,TimeSeries!$1:$1,"&gt;="&amp;C$2)</f>
        <v>116.9</v>
      </c>
      <c r="D1586" s="5">
        <f>AVERAGEIFS(TimeSeries!1584:1584,TimeSeries!$1:$1,"&lt;="&amp;D$3,TimeSeries!$1:$1,"&gt;="&amp;D$2)</f>
        <v>119.9</v>
      </c>
      <c r="E1586" s="5">
        <f>AVERAGEIFS(TimeSeries!1584:1584,TimeSeries!$1:$1,"&lt;="&amp;E$3,TimeSeries!$1:$1,"&gt;="&amp;E$2)</f>
        <v>121.3</v>
      </c>
      <c r="F1586" s="5">
        <f>AVERAGEIFS(TimeSeries!1584:1584,TimeSeries!$1:$1,"&lt;="&amp;F$3,TimeSeries!$1:$1,"&gt;="&amp;F$2)</f>
        <v>121.8</v>
      </c>
      <c r="G1586" s="5">
        <f>AVERAGEIFS(TimeSeries!1584:1584,TimeSeries!$1:$1,"&lt;="&amp;G$3,TimeSeries!$1:$1,"&gt;="&amp;G$2)</f>
        <v>121.1</v>
      </c>
      <c r="H1586" s="5">
        <f>AVERAGEIFS(TimeSeries!1584:1584,TimeSeries!$1:$1,"&lt;="&amp;H$3,TimeSeries!$1:$1,"&gt;="&amp;H$2)</f>
        <v>116.6</v>
      </c>
      <c r="I1586" s="5">
        <f>AVERAGEIFS(TimeSeries!1584:1584,TimeSeries!$1:$1,"&lt;="&amp;I$3,TimeSeries!$1:$1,"&gt;="&amp;I$2)</f>
        <v>116.6</v>
      </c>
      <c r="J1586" s="5">
        <f>AVERAGEIFS(TimeSeries!1584:1584,TimeSeries!$1:$1,"&lt;="&amp;J$3,TimeSeries!$1:$1,"&gt;="&amp;J$2)</f>
        <v>120.2</v>
      </c>
      <c r="K1586" s="5">
        <f>+TimeSeries!I1584</f>
        <v>118.97499999999999</v>
      </c>
      <c r="M1586">
        <f t="shared" si="585"/>
        <v>117.159375</v>
      </c>
      <c r="N1586">
        <f t="shared" si="586"/>
        <v>124.325</v>
      </c>
      <c r="O1586">
        <f t="shared" si="565"/>
        <v>0</v>
      </c>
      <c r="P1586">
        <f t="shared" si="587"/>
        <v>0</v>
      </c>
      <c r="Q1586">
        <f>+INDEX(TimeSeries!$A:$ZZ,'TimeSeries - Formatted'!$B1586+1,'TimeSeries - Formatted'!K$1)</f>
        <v>56</v>
      </c>
      <c r="R1586">
        <f>SUM(O$4:O1586)</f>
        <v>77</v>
      </c>
      <c r="S1586">
        <f>SUM(P$4:P1586)</f>
        <v>78</v>
      </c>
      <c r="U1586" s="1">
        <f t="shared" si="577"/>
        <v>-0.17443502824858748</v>
      </c>
      <c r="V1586" s="1">
        <f t="shared" si="578"/>
        <v>-0.17792252314021251</v>
      </c>
      <c r="W1586" s="1">
        <f t="shared" si="579"/>
        <v>-0.18012842176410948</v>
      </c>
      <c r="X1586" s="1">
        <f t="shared" si="580"/>
        <v>-0.1625988312134754</v>
      </c>
      <c r="Y1586" s="1">
        <f t="shared" si="581"/>
        <v>-0.13869132290184927</v>
      </c>
      <c r="Z1586" s="1">
        <f t="shared" si="582"/>
        <v>-0.13049962714392249</v>
      </c>
      <c r="AA1586" s="1">
        <f t="shared" si="583"/>
        <v>-0.11633194391815083</v>
      </c>
      <c r="AB1586" s="1">
        <f t="shared" si="584"/>
        <v>-9.5560571858540277E-2</v>
      </c>
      <c r="AD1586" s="2">
        <f t="shared" ca="1" si="568"/>
        <v>1</v>
      </c>
      <c r="AE1586" s="2">
        <f t="shared" ca="1" si="569"/>
        <v>1</v>
      </c>
      <c r="AF1586" s="2">
        <f t="shared" ca="1" si="570"/>
        <v>1</v>
      </c>
      <c r="AG1586" s="2">
        <f t="shared" ca="1" si="571"/>
        <v>1</v>
      </c>
      <c r="AH1586" s="2">
        <f t="shared" ca="1" si="572"/>
        <v>1</v>
      </c>
      <c r="AI1586" s="2">
        <f t="shared" ca="1" si="573"/>
        <v>1</v>
      </c>
      <c r="AJ1586" s="2">
        <f t="shared" ca="1" si="574"/>
        <v>1</v>
      </c>
      <c r="AK1586" s="2">
        <f t="shared" ca="1" si="575"/>
        <v>1</v>
      </c>
      <c r="AM1586">
        <f ca="1">+IF(COUNTIFS(AM$4:AM1585,1,$Q$4:$Q1585,$Q1586)=1,0,IF(U1586*AD1586&lt;$AO$1,1,0))</f>
        <v>0</v>
      </c>
      <c r="AN1586">
        <f ca="1">+IF(COUNTIFS(AN$4:AN1585,1,$Q$4:$Q1585,$Q1586)=1,0,IF(V1586*AE1586&lt;$AO$1,1,0))</f>
        <v>0</v>
      </c>
      <c r="AO1586">
        <f ca="1">+IF(COUNTIFS(AO$4:AO1585,1,$Q$4:$Q1585,$Q1586)=1,0,IF(W1586*AF1586&lt;$AO$1,1,0))</f>
        <v>0</v>
      </c>
      <c r="AP1586">
        <f ca="1">+IF(COUNTIFS(AP$4:AP1585,1,$Q$4:$Q1585,$Q1586)=1,0,IF(X1586*AG1586&lt;$AO$1,1,0))</f>
        <v>0</v>
      </c>
      <c r="AQ1586">
        <f ca="1">+IF(COUNTIFS(AQ$4:AQ1585,1,$Q$4:$Q1585,$Q1586)=1,0,IF(Y1586*AH1586&lt;$AO$1,1,0))</f>
        <v>0</v>
      </c>
      <c r="AR1586">
        <f ca="1">+IF(COUNTIFS(AR$4:AR1585,1,$Q$4:$Q1585,$Q1586)=1,0,IF(Z1586*AI1586&lt;$AO$1,1,0))</f>
        <v>0</v>
      </c>
      <c r="AS1586">
        <f ca="1">+IF(COUNTIFS(AS$4:AS1585,1,$Q$4:$Q1585,$Q1586)=1,0,IF(AA1586*AJ1586&lt;$AO$1,1,0))</f>
        <v>0</v>
      </c>
      <c r="AT1586">
        <f ca="1">+IF(COUNTIFS(AT$4:AT1585,1,$Q$4:$Q1585,$Q1586)=1,0,IF(AB1586*AK1586&lt;$AO$1,1,0))</f>
        <v>0</v>
      </c>
      <c r="AU1586">
        <f t="shared" ca="1" si="566"/>
        <v>0</v>
      </c>
      <c r="AW1586">
        <f ca="1">1*(COUNTIFS($Q$4:$Q1585,Q1586,AU$4:AU1585,1)&gt;0)</f>
        <v>1</v>
      </c>
      <c r="AX1586" t="str">
        <f t="shared" ca="1" si="576"/>
        <v/>
      </c>
    </row>
    <row r="1587" spans="2:50" x14ac:dyDescent="0.35">
      <c r="B1587">
        <f t="shared" si="567"/>
        <v>1584</v>
      </c>
      <c r="C1587" s="5">
        <f>AVERAGEIFS(TimeSeries!1585:1585,TimeSeries!$1:$1,"&lt;="&amp;C$3,TimeSeries!$1:$1,"&gt;="&amp;C$2)</f>
        <v>115.2</v>
      </c>
      <c r="D1587" s="5">
        <f>AVERAGEIFS(TimeSeries!1585:1585,TimeSeries!$1:$1,"&lt;="&amp;D$3,TimeSeries!$1:$1,"&gt;="&amp;D$2)</f>
        <v>119.2</v>
      </c>
      <c r="E1587" s="5">
        <f>AVERAGEIFS(TimeSeries!1585:1585,TimeSeries!$1:$1,"&lt;="&amp;E$3,TimeSeries!$1:$1,"&gt;="&amp;E$2)</f>
        <v>120.6</v>
      </c>
      <c r="F1587" s="5">
        <f>AVERAGEIFS(TimeSeries!1585:1585,TimeSeries!$1:$1,"&lt;="&amp;F$3,TimeSeries!$1:$1,"&gt;="&amp;F$2)</f>
        <v>120.6</v>
      </c>
      <c r="G1587" s="5">
        <f>AVERAGEIFS(TimeSeries!1585:1585,TimeSeries!$1:$1,"&lt;="&amp;G$3,TimeSeries!$1:$1,"&gt;="&amp;G$2)</f>
        <v>119.9</v>
      </c>
      <c r="H1587" s="5">
        <f>AVERAGEIFS(TimeSeries!1585:1585,TimeSeries!$1:$1,"&lt;="&amp;H$3,TimeSeries!$1:$1,"&gt;="&amp;H$2)</f>
        <v>112.9</v>
      </c>
      <c r="I1587" s="5">
        <f>AVERAGEIFS(TimeSeries!1585:1585,TimeSeries!$1:$1,"&lt;="&amp;I$3,TimeSeries!$1:$1,"&gt;="&amp;I$2)</f>
        <v>108.65</v>
      </c>
      <c r="J1587" s="5">
        <f>AVERAGEIFS(TimeSeries!1585:1585,TimeSeries!$1:$1,"&lt;="&amp;J$3,TimeSeries!$1:$1,"&gt;="&amp;J$2)</f>
        <v>110.3</v>
      </c>
      <c r="K1587" s="5">
        <f>+TimeSeries!I1585</f>
        <v>116.08750000000001</v>
      </c>
      <c r="M1587">
        <f t="shared" si="585"/>
        <v>116.6875</v>
      </c>
      <c r="N1587">
        <f t="shared" si="586"/>
        <v>124.325</v>
      </c>
      <c r="O1587">
        <f t="shared" si="565"/>
        <v>0</v>
      </c>
      <c r="P1587">
        <f t="shared" si="587"/>
        <v>0</v>
      </c>
      <c r="Q1587">
        <f>+INDEX(TimeSeries!$A:$ZZ,'TimeSeries - Formatted'!$B1587+1,'TimeSeries - Formatted'!K$1)</f>
        <v>56</v>
      </c>
      <c r="R1587">
        <f>SUM(O$4:O1587)</f>
        <v>77</v>
      </c>
      <c r="S1587">
        <f>SUM(P$4:P1587)</f>
        <v>78</v>
      </c>
      <c r="U1587" s="1">
        <f t="shared" si="577"/>
        <v>-0.18644067796610164</v>
      </c>
      <c r="V1587" s="1">
        <f t="shared" si="578"/>
        <v>-0.18272197463147066</v>
      </c>
      <c r="W1587" s="1">
        <f t="shared" si="579"/>
        <v>-0.18485974991551202</v>
      </c>
      <c r="X1587" s="1">
        <f t="shared" si="580"/>
        <v>-0.17084908903403229</v>
      </c>
      <c r="Y1587" s="1">
        <f t="shared" si="581"/>
        <v>-0.14722617354196299</v>
      </c>
      <c r="Z1587" s="1">
        <f t="shared" si="582"/>
        <v>-0.15809097688292306</v>
      </c>
      <c r="AA1587" s="1">
        <f t="shared" si="583"/>
        <v>-0.17658203865100408</v>
      </c>
      <c r="AB1587" s="1">
        <f t="shared" si="584"/>
        <v>-0.17005267118133938</v>
      </c>
      <c r="AD1587" s="2">
        <f t="shared" ca="1" si="568"/>
        <v>1</v>
      </c>
      <c r="AE1587" s="2">
        <f t="shared" ca="1" si="569"/>
        <v>1</v>
      </c>
      <c r="AF1587" s="2">
        <f t="shared" ca="1" si="570"/>
        <v>1</v>
      </c>
      <c r="AG1587" s="2">
        <f t="shared" ca="1" si="571"/>
        <v>1</v>
      </c>
      <c r="AH1587" s="2">
        <f t="shared" ca="1" si="572"/>
        <v>1</v>
      </c>
      <c r="AI1587" s="2">
        <f t="shared" ca="1" si="573"/>
        <v>1</v>
      </c>
      <c r="AJ1587" s="2">
        <f t="shared" ca="1" si="574"/>
        <v>1</v>
      </c>
      <c r="AK1587" s="2">
        <f t="shared" ca="1" si="575"/>
        <v>1</v>
      </c>
      <c r="AM1587">
        <f ca="1">+IF(COUNTIFS(AM$4:AM1586,1,$Q$4:$Q1586,$Q1587)=1,0,IF(U1587*AD1587&lt;$AO$1,1,0))</f>
        <v>0</v>
      </c>
      <c r="AN1587">
        <f ca="1">+IF(COUNTIFS(AN$4:AN1586,1,$Q$4:$Q1586,$Q1587)=1,0,IF(V1587*AE1587&lt;$AO$1,1,0))</f>
        <v>0</v>
      </c>
      <c r="AO1587">
        <f ca="1">+IF(COUNTIFS(AO$4:AO1586,1,$Q$4:$Q1586,$Q1587)=1,0,IF(W1587*AF1587&lt;$AO$1,1,0))</f>
        <v>0</v>
      </c>
      <c r="AP1587">
        <f ca="1">+IF(COUNTIFS(AP$4:AP1586,1,$Q$4:$Q1586,$Q1587)=1,0,IF(X1587*AG1587&lt;$AO$1,1,0))</f>
        <v>0</v>
      </c>
      <c r="AQ1587">
        <f ca="1">+IF(COUNTIFS(AQ$4:AQ1586,1,$Q$4:$Q1586,$Q1587)=1,0,IF(Y1587*AH1587&lt;$AO$1,1,0))</f>
        <v>0</v>
      </c>
      <c r="AR1587">
        <f ca="1">+IF(COUNTIFS(AR$4:AR1586,1,$Q$4:$Q1586,$Q1587)=1,0,IF(Z1587*AI1587&lt;$AO$1,1,0))</f>
        <v>0</v>
      </c>
      <c r="AS1587">
        <f ca="1">+IF(COUNTIFS(AS$4:AS1586,1,$Q$4:$Q1586,$Q1587)=1,0,IF(AA1587*AJ1587&lt;$AO$1,1,0))</f>
        <v>0</v>
      </c>
      <c r="AT1587">
        <f ca="1">+IF(COUNTIFS(AT$4:AT1586,1,$Q$4:$Q1586,$Q1587)=1,0,IF(AB1587*AK1587&lt;$AO$1,1,0))</f>
        <v>0</v>
      </c>
      <c r="AU1587">
        <f t="shared" ca="1" si="566"/>
        <v>0</v>
      </c>
      <c r="AW1587">
        <f ca="1">1*(COUNTIFS($Q$4:$Q1586,Q1587,AU$4:AU1586,1)&gt;0)</f>
        <v>1</v>
      </c>
      <c r="AX1587" t="str">
        <f t="shared" ca="1" si="576"/>
        <v/>
      </c>
    </row>
    <row r="1588" spans="2:50" x14ac:dyDescent="0.35">
      <c r="B1588">
        <f t="shared" si="567"/>
        <v>1585</v>
      </c>
      <c r="C1588" s="5">
        <f>AVERAGEIFS(TimeSeries!1586:1586,TimeSeries!$1:$1,"&lt;="&amp;C$3,TimeSeries!$1:$1,"&gt;="&amp;C$2)</f>
        <v>114.7</v>
      </c>
      <c r="D1588" s="5">
        <f>AVERAGEIFS(TimeSeries!1586:1586,TimeSeries!$1:$1,"&lt;="&amp;D$3,TimeSeries!$1:$1,"&gt;="&amp;D$2)</f>
        <v>118.7</v>
      </c>
      <c r="E1588" s="5">
        <f>AVERAGEIFS(TimeSeries!1586:1586,TimeSeries!$1:$1,"&lt;="&amp;E$3,TimeSeries!$1:$1,"&gt;="&amp;E$2)</f>
        <v>120.1</v>
      </c>
      <c r="F1588" s="5">
        <f>AVERAGEIFS(TimeSeries!1586:1586,TimeSeries!$1:$1,"&lt;="&amp;F$3,TimeSeries!$1:$1,"&gt;="&amp;F$2)</f>
        <v>120.6</v>
      </c>
      <c r="G1588" s="5">
        <f>AVERAGEIFS(TimeSeries!1586:1586,TimeSeries!$1:$1,"&lt;="&amp;G$3,TimeSeries!$1:$1,"&gt;="&amp;G$2)</f>
        <v>119.9</v>
      </c>
      <c r="H1588" s="5">
        <f>AVERAGEIFS(TimeSeries!1586:1586,TimeSeries!$1:$1,"&lt;="&amp;H$3,TimeSeries!$1:$1,"&gt;="&amp;H$2)</f>
        <v>112.9</v>
      </c>
      <c r="I1588" s="5">
        <f>AVERAGEIFS(TimeSeries!1586:1586,TimeSeries!$1:$1,"&lt;="&amp;I$3,TimeSeries!$1:$1,"&gt;="&amp;I$2)</f>
        <v>109.35</v>
      </c>
      <c r="J1588" s="5">
        <f>AVERAGEIFS(TimeSeries!1586:1586,TimeSeries!$1:$1,"&lt;="&amp;J$3,TimeSeries!$1:$1,"&gt;="&amp;J$2)</f>
        <v>111.7</v>
      </c>
      <c r="K1588" s="5">
        <f>+TimeSeries!I1586</f>
        <v>116.0125</v>
      </c>
      <c r="M1588">
        <f t="shared" si="585"/>
        <v>116.6875</v>
      </c>
      <c r="N1588">
        <f t="shared" si="586"/>
        <v>124.325</v>
      </c>
      <c r="O1588">
        <f t="shared" si="565"/>
        <v>0</v>
      </c>
      <c r="P1588">
        <f t="shared" si="587"/>
        <v>0</v>
      </c>
      <c r="Q1588">
        <f>+INDEX(TimeSeries!$A:$ZZ,'TimeSeries - Formatted'!$B1588+1,'TimeSeries - Formatted'!K$1)</f>
        <v>56</v>
      </c>
      <c r="R1588">
        <f>SUM(O$4:O1588)</f>
        <v>77</v>
      </c>
      <c r="S1588">
        <f>SUM(P$4:P1588)</f>
        <v>78</v>
      </c>
      <c r="U1588" s="1">
        <f t="shared" si="577"/>
        <v>-0.18997175141242928</v>
      </c>
      <c r="V1588" s="1">
        <f t="shared" si="578"/>
        <v>-0.18615015426808357</v>
      </c>
      <c r="W1588" s="1">
        <f t="shared" si="579"/>
        <v>-0.18823927002365659</v>
      </c>
      <c r="X1588" s="1">
        <f t="shared" si="580"/>
        <v>-0.17084908903403229</v>
      </c>
      <c r="Y1588" s="1">
        <f t="shared" si="581"/>
        <v>-0.14722617354196299</v>
      </c>
      <c r="Z1588" s="1">
        <f t="shared" si="582"/>
        <v>-0.15809097688292306</v>
      </c>
      <c r="AA1588" s="1">
        <f t="shared" si="583"/>
        <v>-0.17127699886320569</v>
      </c>
      <c r="AB1588" s="1">
        <f t="shared" si="584"/>
        <v>-0.15951843491346884</v>
      </c>
      <c r="AD1588" s="2">
        <f t="shared" ca="1" si="568"/>
        <v>1</v>
      </c>
      <c r="AE1588" s="2">
        <f t="shared" ca="1" si="569"/>
        <v>1</v>
      </c>
      <c r="AF1588" s="2">
        <f t="shared" ca="1" si="570"/>
        <v>1</v>
      </c>
      <c r="AG1588" s="2">
        <f t="shared" ca="1" si="571"/>
        <v>1</v>
      </c>
      <c r="AH1588" s="2">
        <f t="shared" ca="1" si="572"/>
        <v>1</v>
      </c>
      <c r="AI1588" s="2">
        <f t="shared" ca="1" si="573"/>
        <v>1</v>
      </c>
      <c r="AJ1588" s="2">
        <f t="shared" ca="1" si="574"/>
        <v>1</v>
      </c>
      <c r="AK1588" s="2">
        <f t="shared" ca="1" si="575"/>
        <v>1</v>
      </c>
      <c r="AM1588">
        <f ca="1">+IF(COUNTIFS(AM$4:AM1587,1,$Q$4:$Q1587,$Q1588)=1,0,IF(U1588*AD1588&lt;$AO$1,1,0))</f>
        <v>0</v>
      </c>
      <c r="AN1588">
        <f ca="1">+IF(COUNTIFS(AN$4:AN1587,1,$Q$4:$Q1587,$Q1588)=1,0,IF(V1588*AE1588&lt;$AO$1,1,0))</f>
        <v>0</v>
      </c>
      <c r="AO1588">
        <f ca="1">+IF(COUNTIFS(AO$4:AO1587,1,$Q$4:$Q1587,$Q1588)=1,0,IF(W1588*AF1588&lt;$AO$1,1,0))</f>
        <v>0</v>
      </c>
      <c r="AP1588">
        <f ca="1">+IF(COUNTIFS(AP$4:AP1587,1,$Q$4:$Q1587,$Q1588)=1,0,IF(X1588*AG1588&lt;$AO$1,1,0))</f>
        <v>0</v>
      </c>
      <c r="AQ1588">
        <f ca="1">+IF(COUNTIFS(AQ$4:AQ1587,1,$Q$4:$Q1587,$Q1588)=1,0,IF(Y1588*AH1588&lt;$AO$1,1,0))</f>
        <v>0</v>
      </c>
      <c r="AR1588">
        <f ca="1">+IF(COUNTIFS(AR$4:AR1587,1,$Q$4:$Q1587,$Q1588)=1,0,IF(Z1588*AI1588&lt;$AO$1,1,0))</f>
        <v>0</v>
      </c>
      <c r="AS1588">
        <f ca="1">+IF(COUNTIFS(AS$4:AS1587,1,$Q$4:$Q1587,$Q1588)=1,0,IF(AA1588*AJ1588&lt;$AO$1,1,0))</f>
        <v>0</v>
      </c>
      <c r="AT1588">
        <f ca="1">+IF(COUNTIFS(AT$4:AT1587,1,$Q$4:$Q1587,$Q1588)=1,0,IF(AB1588*AK1588&lt;$AO$1,1,0))</f>
        <v>0</v>
      </c>
      <c r="AU1588">
        <f t="shared" ca="1" si="566"/>
        <v>0</v>
      </c>
      <c r="AW1588">
        <f ca="1">1*(COUNTIFS($Q$4:$Q1587,Q1588,AU$4:AU1587,1)&gt;0)</f>
        <v>1</v>
      </c>
      <c r="AX1588" t="str">
        <f t="shared" ca="1" si="576"/>
        <v/>
      </c>
    </row>
    <row r="1589" spans="2:50" x14ac:dyDescent="0.35">
      <c r="B1589">
        <f t="shared" si="567"/>
        <v>1586</v>
      </c>
      <c r="C1589" s="5">
        <f>AVERAGEIFS(TimeSeries!1587:1587,TimeSeries!$1:$1,"&lt;="&amp;C$3,TimeSeries!$1:$1,"&gt;="&amp;C$2)</f>
        <v>114.2</v>
      </c>
      <c r="D1589" s="5">
        <f>AVERAGEIFS(TimeSeries!1587:1587,TimeSeries!$1:$1,"&lt;="&amp;D$3,TimeSeries!$1:$1,"&gt;="&amp;D$2)</f>
        <v>118.7</v>
      </c>
      <c r="E1589" s="5">
        <f>AVERAGEIFS(TimeSeries!1587:1587,TimeSeries!$1:$1,"&lt;="&amp;E$3,TimeSeries!$1:$1,"&gt;="&amp;E$2)</f>
        <v>120.8</v>
      </c>
      <c r="F1589" s="5">
        <f>AVERAGEIFS(TimeSeries!1587:1587,TimeSeries!$1:$1,"&lt;="&amp;F$3,TimeSeries!$1:$1,"&gt;="&amp;F$2)</f>
        <v>121.3</v>
      </c>
      <c r="G1589" s="5">
        <f>AVERAGEIFS(TimeSeries!1587:1587,TimeSeries!$1:$1,"&lt;="&amp;G$3,TimeSeries!$1:$1,"&gt;="&amp;G$2)</f>
        <v>122</v>
      </c>
      <c r="H1589" s="5">
        <f>AVERAGEIFS(TimeSeries!1587:1587,TimeSeries!$1:$1,"&lt;="&amp;H$3,TimeSeries!$1:$1,"&gt;="&amp;H$2)</f>
        <v>115</v>
      </c>
      <c r="I1589" s="5">
        <f>AVERAGEIFS(TimeSeries!1587:1587,TimeSeries!$1:$1,"&lt;="&amp;I$3,TimeSeries!$1:$1,"&gt;="&amp;I$2)</f>
        <v>109.35</v>
      </c>
      <c r="J1589" s="5">
        <f>AVERAGEIFS(TimeSeries!1587:1587,TimeSeries!$1:$1,"&lt;="&amp;J$3,TimeSeries!$1:$1,"&gt;="&amp;J$2)</f>
        <v>111.7</v>
      </c>
      <c r="K1589" s="5">
        <f>+TimeSeries!I1587</f>
        <v>116.58750000000001</v>
      </c>
      <c r="M1589">
        <f t="shared" si="585"/>
        <v>116.6875</v>
      </c>
      <c r="N1589">
        <f t="shared" si="586"/>
        <v>124.325</v>
      </c>
      <c r="O1589">
        <f t="shared" si="565"/>
        <v>0</v>
      </c>
      <c r="P1589">
        <f t="shared" si="587"/>
        <v>0</v>
      </c>
      <c r="Q1589">
        <f>+INDEX(TimeSeries!$A:$ZZ,'TimeSeries - Formatted'!$B1589+1,'TimeSeries - Formatted'!K$1)</f>
        <v>56</v>
      </c>
      <c r="R1589">
        <f>SUM(O$4:O1589)</f>
        <v>77</v>
      </c>
      <c r="S1589">
        <f>SUM(P$4:P1589)</f>
        <v>78</v>
      </c>
      <c r="U1589" s="1">
        <f t="shared" si="577"/>
        <v>-0.19350282485875703</v>
      </c>
      <c r="V1589" s="1">
        <f t="shared" si="578"/>
        <v>-0.18615015426808357</v>
      </c>
      <c r="W1589" s="1">
        <f t="shared" si="579"/>
        <v>-0.18350794187225405</v>
      </c>
      <c r="X1589" s="1">
        <f t="shared" si="580"/>
        <v>-0.16603643863870743</v>
      </c>
      <c r="Y1589" s="1">
        <f t="shared" si="581"/>
        <v>-0.13229018492176381</v>
      </c>
      <c r="Z1589" s="1">
        <f t="shared" si="582"/>
        <v>-0.14243102162565247</v>
      </c>
      <c r="AA1589" s="1">
        <f t="shared" si="583"/>
        <v>-0.17127699886320569</v>
      </c>
      <c r="AB1589" s="1">
        <f t="shared" si="584"/>
        <v>-0.15951843491346884</v>
      </c>
      <c r="AD1589" s="2">
        <f t="shared" ca="1" si="568"/>
        <v>1</v>
      </c>
      <c r="AE1589" s="2">
        <f t="shared" ca="1" si="569"/>
        <v>1</v>
      </c>
      <c r="AF1589" s="2">
        <f t="shared" ca="1" si="570"/>
        <v>1</v>
      </c>
      <c r="AG1589" s="2">
        <f t="shared" ca="1" si="571"/>
        <v>1</v>
      </c>
      <c r="AH1589" s="2">
        <f t="shared" ca="1" si="572"/>
        <v>1</v>
      </c>
      <c r="AI1589" s="2">
        <f t="shared" ca="1" si="573"/>
        <v>1</v>
      </c>
      <c r="AJ1589" s="2">
        <f t="shared" ca="1" si="574"/>
        <v>1</v>
      </c>
      <c r="AK1589" s="2">
        <f t="shared" ca="1" si="575"/>
        <v>1</v>
      </c>
      <c r="AM1589">
        <f ca="1">+IF(COUNTIFS(AM$4:AM1588,1,$Q$4:$Q1588,$Q1589)=1,0,IF(U1589*AD1589&lt;$AO$1,1,0))</f>
        <v>0</v>
      </c>
      <c r="AN1589">
        <f ca="1">+IF(COUNTIFS(AN$4:AN1588,1,$Q$4:$Q1588,$Q1589)=1,0,IF(V1589*AE1589&lt;$AO$1,1,0))</f>
        <v>0</v>
      </c>
      <c r="AO1589">
        <f ca="1">+IF(COUNTIFS(AO$4:AO1588,1,$Q$4:$Q1588,$Q1589)=1,0,IF(W1589*AF1589&lt;$AO$1,1,0))</f>
        <v>0</v>
      </c>
      <c r="AP1589">
        <f ca="1">+IF(COUNTIFS(AP$4:AP1588,1,$Q$4:$Q1588,$Q1589)=1,0,IF(X1589*AG1589&lt;$AO$1,1,0))</f>
        <v>0</v>
      </c>
      <c r="AQ1589">
        <f ca="1">+IF(COUNTIFS(AQ$4:AQ1588,1,$Q$4:$Q1588,$Q1589)=1,0,IF(Y1589*AH1589&lt;$AO$1,1,0))</f>
        <v>0</v>
      </c>
      <c r="AR1589">
        <f ca="1">+IF(COUNTIFS(AR$4:AR1588,1,$Q$4:$Q1588,$Q1589)=1,0,IF(Z1589*AI1589&lt;$AO$1,1,0))</f>
        <v>0</v>
      </c>
      <c r="AS1589">
        <f ca="1">+IF(COUNTIFS(AS$4:AS1588,1,$Q$4:$Q1588,$Q1589)=1,0,IF(AA1589*AJ1589&lt;$AO$1,1,0))</f>
        <v>0</v>
      </c>
      <c r="AT1589">
        <f ca="1">+IF(COUNTIFS(AT$4:AT1588,1,$Q$4:$Q1588,$Q1589)=1,0,IF(AB1589*AK1589&lt;$AO$1,1,0))</f>
        <v>0</v>
      </c>
      <c r="AU1589">
        <f t="shared" ca="1" si="566"/>
        <v>0</v>
      </c>
      <c r="AW1589">
        <f ca="1">1*(COUNTIFS($Q$4:$Q1588,Q1589,AU$4:AU1588,1)&gt;0)</f>
        <v>1</v>
      </c>
      <c r="AX1589" t="str">
        <f t="shared" ca="1" si="576"/>
        <v/>
      </c>
    </row>
    <row r="1590" spans="2:50" x14ac:dyDescent="0.35">
      <c r="B1590">
        <f t="shared" si="567"/>
        <v>1587</v>
      </c>
      <c r="C1590" s="5">
        <f>AVERAGEIFS(TimeSeries!1588:1588,TimeSeries!$1:$1,"&lt;="&amp;C$3,TimeSeries!$1:$1,"&gt;="&amp;C$2)</f>
        <v>114.2</v>
      </c>
      <c r="D1590" s="5">
        <f>AVERAGEIFS(TimeSeries!1588:1588,TimeSeries!$1:$1,"&lt;="&amp;D$3,TimeSeries!$1:$1,"&gt;="&amp;D$2)</f>
        <v>119.2</v>
      </c>
      <c r="E1590" s="5">
        <f>AVERAGEIFS(TimeSeries!1588:1588,TimeSeries!$1:$1,"&lt;="&amp;E$3,TimeSeries!$1:$1,"&gt;="&amp;E$2)</f>
        <v>121.3</v>
      </c>
      <c r="F1590" s="5">
        <f>AVERAGEIFS(TimeSeries!1588:1588,TimeSeries!$1:$1,"&lt;="&amp;F$3,TimeSeries!$1:$1,"&gt;="&amp;F$2)</f>
        <v>121.3</v>
      </c>
      <c r="G1590" s="5">
        <f>AVERAGEIFS(TimeSeries!1588:1588,TimeSeries!$1:$1,"&lt;="&amp;G$3,TimeSeries!$1:$1,"&gt;="&amp;G$2)</f>
        <v>119.2</v>
      </c>
      <c r="H1590" s="5">
        <f>AVERAGEIFS(TimeSeries!1588:1588,TimeSeries!$1:$1,"&lt;="&amp;H$3,TimeSeries!$1:$1,"&gt;="&amp;H$2)</f>
        <v>111.7</v>
      </c>
      <c r="I1590" s="5">
        <f>AVERAGEIFS(TimeSeries!1588:1588,TimeSeries!$1:$1,"&lt;="&amp;I$3,TimeSeries!$1:$1,"&gt;="&amp;I$2)</f>
        <v>108.85</v>
      </c>
      <c r="J1590" s="5">
        <f>AVERAGEIFS(TimeSeries!1588:1588,TimeSeries!$1:$1,"&lt;="&amp;J$3,TimeSeries!$1:$1,"&gt;="&amp;J$2)</f>
        <v>111.7</v>
      </c>
      <c r="K1590" s="5">
        <f>+TimeSeries!I1588</f>
        <v>115.8875</v>
      </c>
      <c r="M1590">
        <f t="shared" si="585"/>
        <v>116.6875</v>
      </c>
      <c r="N1590">
        <f t="shared" si="586"/>
        <v>124.325</v>
      </c>
      <c r="O1590">
        <f t="shared" si="565"/>
        <v>0</v>
      </c>
      <c r="P1590">
        <f t="shared" si="587"/>
        <v>0</v>
      </c>
      <c r="Q1590">
        <f>+INDEX(TimeSeries!$A:$ZZ,'TimeSeries - Formatted'!$B1590+1,'TimeSeries - Formatted'!K$1)</f>
        <v>57</v>
      </c>
      <c r="R1590">
        <f>SUM(O$4:O1590)</f>
        <v>77</v>
      </c>
      <c r="S1590">
        <f>SUM(P$4:P1590)</f>
        <v>78</v>
      </c>
      <c r="U1590" s="1">
        <f t="shared" si="577"/>
        <v>-0.19350282485875703</v>
      </c>
      <c r="V1590" s="1">
        <f t="shared" si="578"/>
        <v>-0.18272197463147066</v>
      </c>
      <c r="W1590" s="1">
        <f t="shared" si="579"/>
        <v>-0.18012842176410948</v>
      </c>
      <c r="X1590" s="1">
        <f t="shared" si="580"/>
        <v>-0.16603643863870743</v>
      </c>
      <c r="Y1590" s="1">
        <f t="shared" si="581"/>
        <v>-0.15220483641536264</v>
      </c>
      <c r="Z1590" s="1">
        <f t="shared" si="582"/>
        <v>-0.16703952274422063</v>
      </c>
      <c r="AA1590" s="1">
        <f t="shared" si="583"/>
        <v>-0.17506631299734743</v>
      </c>
      <c r="AB1590" s="1">
        <f t="shared" si="584"/>
        <v>-0.15951843491346884</v>
      </c>
      <c r="AD1590" s="2">
        <f t="shared" ca="1" si="568"/>
        <v>0</v>
      </c>
      <c r="AE1590" s="2">
        <f t="shared" ca="1" si="569"/>
        <v>0</v>
      </c>
      <c r="AF1590" s="2">
        <f t="shared" ca="1" si="570"/>
        <v>0</v>
      </c>
      <c r="AG1590" s="2">
        <f t="shared" ca="1" si="571"/>
        <v>0</v>
      </c>
      <c r="AH1590" s="2">
        <f t="shared" ca="1" si="572"/>
        <v>0</v>
      </c>
      <c r="AI1590" s="2">
        <f t="shared" ca="1" si="573"/>
        <v>0</v>
      </c>
      <c r="AJ1590" s="2">
        <f t="shared" ca="1" si="574"/>
        <v>0</v>
      </c>
      <c r="AK1590" s="2">
        <f t="shared" ca="1" si="575"/>
        <v>0</v>
      </c>
      <c r="AM1590">
        <f ca="1">+IF(COUNTIFS(AM$4:AM1589,1,$Q$4:$Q1589,$Q1590)=1,0,IF(U1590*AD1590&lt;$AO$1,1,0))</f>
        <v>0</v>
      </c>
      <c r="AN1590">
        <f ca="1">+IF(COUNTIFS(AN$4:AN1589,1,$Q$4:$Q1589,$Q1590)=1,0,IF(V1590*AE1590&lt;$AO$1,1,0))</f>
        <v>0</v>
      </c>
      <c r="AO1590">
        <f ca="1">+IF(COUNTIFS(AO$4:AO1589,1,$Q$4:$Q1589,$Q1590)=1,0,IF(W1590*AF1590&lt;$AO$1,1,0))</f>
        <v>0</v>
      </c>
      <c r="AP1590">
        <f ca="1">+IF(COUNTIFS(AP$4:AP1589,1,$Q$4:$Q1589,$Q1590)=1,0,IF(X1590*AG1590&lt;$AO$1,1,0))</f>
        <v>0</v>
      </c>
      <c r="AQ1590">
        <f ca="1">+IF(COUNTIFS(AQ$4:AQ1589,1,$Q$4:$Q1589,$Q1590)=1,0,IF(Y1590*AH1590&lt;$AO$1,1,0))</f>
        <v>0</v>
      </c>
      <c r="AR1590">
        <f ca="1">+IF(COUNTIFS(AR$4:AR1589,1,$Q$4:$Q1589,$Q1590)=1,0,IF(Z1590*AI1590&lt;$AO$1,1,0))</f>
        <v>0</v>
      </c>
      <c r="AS1590">
        <f ca="1">+IF(COUNTIFS(AS$4:AS1589,1,$Q$4:$Q1589,$Q1590)=1,0,IF(AA1590*AJ1590&lt;$AO$1,1,0))</f>
        <v>0</v>
      </c>
      <c r="AT1590">
        <f ca="1">+IF(COUNTIFS(AT$4:AT1589,1,$Q$4:$Q1589,$Q1590)=1,0,IF(AB1590*AK1590&lt;$AO$1,1,0))</f>
        <v>0</v>
      </c>
      <c r="AU1590">
        <f t="shared" ca="1" si="566"/>
        <v>0</v>
      </c>
      <c r="AW1590">
        <f>1*(COUNTIFS($Q$4:$Q1589,Q1590,AU$4:AU1589,1)&gt;0)</f>
        <v>0</v>
      </c>
      <c r="AX1590" t="str">
        <f t="shared" ca="1" si="576"/>
        <v/>
      </c>
    </row>
    <row r="1591" spans="2:50" x14ac:dyDescent="0.35">
      <c r="B1591">
        <f t="shared" si="567"/>
        <v>1588</v>
      </c>
      <c r="C1591" s="5">
        <f>AVERAGEIFS(TimeSeries!1589:1589,TimeSeries!$1:$1,"&lt;="&amp;C$3,TimeSeries!$1:$1,"&gt;="&amp;C$2)</f>
        <v>115.4</v>
      </c>
      <c r="D1591" s="5">
        <f>AVERAGEIFS(TimeSeries!1589:1589,TimeSeries!$1:$1,"&lt;="&amp;D$3,TimeSeries!$1:$1,"&gt;="&amp;D$2)</f>
        <v>120.4</v>
      </c>
      <c r="E1591" s="5">
        <f>AVERAGEIFS(TimeSeries!1589:1589,TimeSeries!$1:$1,"&lt;="&amp;E$3,TimeSeries!$1:$1,"&gt;="&amp;E$2)</f>
        <v>122.5</v>
      </c>
      <c r="F1591" s="5">
        <f>AVERAGEIFS(TimeSeries!1589:1589,TimeSeries!$1:$1,"&lt;="&amp;F$3,TimeSeries!$1:$1,"&gt;="&amp;F$2)</f>
        <v>122.5</v>
      </c>
      <c r="G1591" s="5">
        <f>AVERAGEIFS(TimeSeries!1589:1589,TimeSeries!$1:$1,"&lt;="&amp;G$3,TimeSeries!$1:$1,"&gt;="&amp;G$2)</f>
        <v>119.7</v>
      </c>
      <c r="H1591" s="5">
        <f>AVERAGEIFS(TimeSeries!1589:1589,TimeSeries!$1:$1,"&lt;="&amp;H$3,TimeSeries!$1:$1,"&gt;="&amp;H$2)</f>
        <v>111.7</v>
      </c>
      <c r="I1591" s="5">
        <f>AVERAGEIFS(TimeSeries!1589:1589,TimeSeries!$1:$1,"&lt;="&amp;I$3,TimeSeries!$1:$1,"&gt;="&amp;I$2)</f>
        <v>107.45</v>
      </c>
      <c r="J1591" s="5">
        <f>AVERAGEIFS(TimeSeries!1589:1589,TimeSeries!$1:$1,"&lt;="&amp;J$3,TimeSeries!$1:$1,"&gt;="&amp;J$2)</f>
        <v>108.9</v>
      </c>
      <c r="K1591" s="5">
        <f>+TimeSeries!I1589</f>
        <v>116.2625</v>
      </c>
      <c r="M1591">
        <f t="shared" si="585"/>
        <v>116.6875</v>
      </c>
      <c r="N1591">
        <f t="shared" si="586"/>
        <v>124.325</v>
      </c>
      <c r="O1591">
        <f t="shared" si="565"/>
        <v>0</v>
      </c>
      <c r="P1591">
        <f t="shared" si="587"/>
        <v>0</v>
      </c>
      <c r="Q1591">
        <f>+INDEX(TimeSeries!$A:$ZZ,'TimeSeries - Formatted'!$B1591+1,'TimeSeries - Formatted'!K$1)</f>
        <v>57</v>
      </c>
      <c r="R1591">
        <f>SUM(O$4:O1591)</f>
        <v>77</v>
      </c>
      <c r="S1591">
        <f>SUM(P$4:P1591)</f>
        <v>78</v>
      </c>
      <c r="U1591" s="1">
        <f t="shared" si="577"/>
        <v>-0.1850282485875705</v>
      </c>
      <c r="V1591" s="1">
        <f t="shared" si="578"/>
        <v>-0.17449434350359949</v>
      </c>
      <c r="W1591" s="1">
        <f t="shared" si="579"/>
        <v>-0.17201757350456226</v>
      </c>
      <c r="X1591" s="1">
        <f t="shared" si="580"/>
        <v>-0.15778618081815055</v>
      </c>
      <c r="Y1591" s="1">
        <f t="shared" si="581"/>
        <v>-0.14864864864864857</v>
      </c>
      <c r="Z1591" s="1">
        <f t="shared" si="582"/>
        <v>-0.16703952274422063</v>
      </c>
      <c r="AA1591" s="1">
        <f t="shared" si="583"/>
        <v>-0.18567639257294422</v>
      </c>
      <c r="AB1591" s="1">
        <f t="shared" si="584"/>
        <v>-0.18058690744920991</v>
      </c>
      <c r="AD1591" s="2">
        <f t="shared" ca="1" si="568"/>
        <v>0</v>
      </c>
      <c r="AE1591" s="2">
        <f t="shared" ca="1" si="569"/>
        <v>0</v>
      </c>
      <c r="AF1591" s="2">
        <f t="shared" ca="1" si="570"/>
        <v>0</v>
      </c>
      <c r="AG1591" s="2">
        <f t="shared" ca="1" si="571"/>
        <v>0</v>
      </c>
      <c r="AH1591" s="2">
        <f t="shared" ca="1" si="572"/>
        <v>0</v>
      </c>
      <c r="AI1591" s="2">
        <f t="shared" ca="1" si="573"/>
        <v>0</v>
      </c>
      <c r="AJ1591" s="2">
        <f t="shared" ca="1" si="574"/>
        <v>0</v>
      </c>
      <c r="AK1591" s="2">
        <f t="shared" ca="1" si="575"/>
        <v>0</v>
      </c>
      <c r="AM1591">
        <f ca="1">+IF(COUNTIFS(AM$4:AM1590,1,$Q$4:$Q1590,$Q1591)=1,0,IF(U1591*AD1591&lt;$AO$1,1,0))</f>
        <v>0</v>
      </c>
      <c r="AN1591">
        <f ca="1">+IF(COUNTIFS(AN$4:AN1590,1,$Q$4:$Q1590,$Q1591)=1,0,IF(V1591*AE1591&lt;$AO$1,1,0))</f>
        <v>0</v>
      </c>
      <c r="AO1591">
        <f ca="1">+IF(COUNTIFS(AO$4:AO1590,1,$Q$4:$Q1590,$Q1591)=1,0,IF(W1591*AF1591&lt;$AO$1,1,0))</f>
        <v>0</v>
      </c>
      <c r="AP1591">
        <f ca="1">+IF(COUNTIFS(AP$4:AP1590,1,$Q$4:$Q1590,$Q1591)=1,0,IF(X1591*AG1591&lt;$AO$1,1,0))</f>
        <v>0</v>
      </c>
      <c r="AQ1591">
        <f ca="1">+IF(COUNTIFS(AQ$4:AQ1590,1,$Q$4:$Q1590,$Q1591)=1,0,IF(Y1591*AH1591&lt;$AO$1,1,0))</f>
        <v>0</v>
      </c>
      <c r="AR1591">
        <f ca="1">+IF(COUNTIFS(AR$4:AR1590,1,$Q$4:$Q1590,$Q1591)=1,0,IF(Z1591*AI1591&lt;$AO$1,1,0))</f>
        <v>0</v>
      </c>
      <c r="AS1591">
        <f ca="1">+IF(COUNTIFS(AS$4:AS1590,1,$Q$4:$Q1590,$Q1591)=1,0,IF(AA1591*AJ1591&lt;$AO$1,1,0))</f>
        <v>0</v>
      </c>
      <c r="AT1591">
        <f ca="1">+IF(COUNTIFS(AT$4:AT1590,1,$Q$4:$Q1590,$Q1591)=1,0,IF(AB1591*AK1591&lt;$AO$1,1,0))</f>
        <v>0</v>
      </c>
      <c r="AU1591">
        <f t="shared" ca="1" si="566"/>
        <v>0</v>
      </c>
      <c r="AW1591">
        <f ca="1">1*(COUNTIFS($Q$4:$Q1590,Q1591,AU$4:AU1590,1)&gt;0)</f>
        <v>0</v>
      </c>
      <c r="AX1591" t="str">
        <f t="shared" ca="1" si="576"/>
        <v/>
      </c>
    </row>
    <row r="1592" spans="2:50" x14ac:dyDescent="0.35">
      <c r="B1592">
        <f t="shared" si="567"/>
        <v>1589</v>
      </c>
      <c r="C1592" s="5">
        <f>AVERAGEIFS(TimeSeries!1590:1590,TimeSeries!$1:$1,"&lt;="&amp;C$3,TimeSeries!$1:$1,"&gt;="&amp;C$2)</f>
        <v>117.8</v>
      </c>
      <c r="D1592" s="5">
        <f>AVERAGEIFS(TimeSeries!1590:1590,TimeSeries!$1:$1,"&lt;="&amp;D$3,TimeSeries!$1:$1,"&gt;="&amp;D$2)</f>
        <v>122.8</v>
      </c>
      <c r="E1592" s="5">
        <f>AVERAGEIFS(TimeSeries!1590:1590,TimeSeries!$1:$1,"&lt;="&amp;E$3,TimeSeries!$1:$1,"&gt;="&amp;E$2)</f>
        <v>124.25</v>
      </c>
      <c r="F1592" s="5">
        <f>AVERAGEIFS(TimeSeries!1590:1590,TimeSeries!$1:$1,"&lt;="&amp;F$3,TimeSeries!$1:$1,"&gt;="&amp;F$2)</f>
        <v>124.25</v>
      </c>
      <c r="G1592" s="5">
        <f>AVERAGEIFS(TimeSeries!1590:1590,TimeSeries!$1:$1,"&lt;="&amp;G$3,TimeSeries!$1:$1,"&gt;="&amp;G$2)</f>
        <v>120.7</v>
      </c>
      <c r="H1592" s="5">
        <f>AVERAGEIFS(TimeSeries!1590:1590,TimeSeries!$1:$1,"&lt;="&amp;H$3,TimeSeries!$1:$1,"&gt;="&amp;H$2)</f>
        <v>112.2</v>
      </c>
      <c r="I1592" s="5">
        <f>AVERAGEIFS(TimeSeries!1590:1590,TimeSeries!$1:$1,"&lt;="&amp;I$3,TimeSeries!$1:$1,"&gt;="&amp;I$2)</f>
        <v>109.35</v>
      </c>
      <c r="J1592" s="5">
        <f>AVERAGEIFS(TimeSeries!1590:1590,TimeSeries!$1:$1,"&lt;="&amp;J$3,TimeSeries!$1:$1,"&gt;="&amp;J$2)</f>
        <v>111.7</v>
      </c>
      <c r="K1592" s="5">
        <f>+TimeSeries!I1590</f>
        <v>118.02500000000001</v>
      </c>
      <c r="M1592">
        <f t="shared" si="585"/>
        <v>117.159375</v>
      </c>
      <c r="N1592">
        <f t="shared" si="586"/>
        <v>124.325</v>
      </c>
      <c r="O1592">
        <f t="shared" si="565"/>
        <v>0</v>
      </c>
      <c r="P1592">
        <f t="shared" si="587"/>
        <v>0</v>
      </c>
      <c r="Q1592">
        <f>+INDEX(TimeSeries!$A:$ZZ,'TimeSeries - Formatted'!$B1592+1,'TimeSeries - Formatted'!K$1)</f>
        <v>57</v>
      </c>
      <c r="R1592">
        <f>SUM(O$4:O1592)</f>
        <v>77</v>
      </c>
      <c r="S1592">
        <f>SUM(P$4:P1592)</f>
        <v>78</v>
      </c>
      <c r="U1592" s="1">
        <f t="shared" si="577"/>
        <v>-0.16807909604519777</v>
      </c>
      <c r="V1592" s="1">
        <f t="shared" si="578"/>
        <v>-0.15803908124785737</v>
      </c>
      <c r="W1592" s="1">
        <f t="shared" si="579"/>
        <v>-0.16018925312605603</v>
      </c>
      <c r="X1592" s="1">
        <f t="shared" si="580"/>
        <v>-0.14575455482983835</v>
      </c>
      <c r="Y1592" s="1">
        <f t="shared" si="581"/>
        <v>-0.14153627311522043</v>
      </c>
      <c r="Z1592" s="1">
        <f t="shared" si="582"/>
        <v>-0.16331096196868</v>
      </c>
      <c r="AA1592" s="1">
        <f t="shared" si="583"/>
        <v>-0.17127699886320569</v>
      </c>
      <c r="AB1592" s="1">
        <f t="shared" si="584"/>
        <v>-0.15951843491346884</v>
      </c>
      <c r="AD1592" s="2">
        <f t="shared" ca="1" si="568"/>
        <v>0</v>
      </c>
      <c r="AE1592" s="2">
        <f t="shared" ca="1" si="569"/>
        <v>0</v>
      </c>
      <c r="AF1592" s="2">
        <f t="shared" ca="1" si="570"/>
        <v>0</v>
      </c>
      <c r="AG1592" s="2">
        <f t="shared" ca="1" si="571"/>
        <v>0</v>
      </c>
      <c r="AH1592" s="2">
        <f t="shared" ca="1" si="572"/>
        <v>0</v>
      </c>
      <c r="AI1592" s="2">
        <f t="shared" ca="1" si="573"/>
        <v>0</v>
      </c>
      <c r="AJ1592" s="2">
        <f t="shared" ca="1" si="574"/>
        <v>0</v>
      </c>
      <c r="AK1592" s="2">
        <f t="shared" ca="1" si="575"/>
        <v>0</v>
      </c>
      <c r="AM1592">
        <f ca="1">+IF(COUNTIFS(AM$4:AM1591,1,$Q$4:$Q1591,$Q1592)=1,0,IF(U1592*AD1592&lt;$AO$1,1,0))</f>
        <v>0</v>
      </c>
      <c r="AN1592">
        <f ca="1">+IF(COUNTIFS(AN$4:AN1591,1,$Q$4:$Q1591,$Q1592)=1,0,IF(V1592*AE1592&lt;$AO$1,1,0))</f>
        <v>0</v>
      </c>
      <c r="AO1592">
        <f ca="1">+IF(COUNTIFS(AO$4:AO1591,1,$Q$4:$Q1591,$Q1592)=1,0,IF(W1592*AF1592&lt;$AO$1,1,0))</f>
        <v>0</v>
      </c>
      <c r="AP1592">
        <f ca="1">+IF(COUNTIFS(AP$4:AP1591,1,$Q$4:$Q1591,$Q1592)=1,0,IF(X1592*AG1592&lt;$AO$1,1,0))</f>
        <v>0</v>
      </c>
      <c r="AQ1592">
        <f ca="1">+IF(COUNTIFS(AQ$4:AQ1591,1,$Q$4:$Q1591,$Q1592)=1,0,IF(Y1592*AH1592&lt;$AO$1,1,0))</f>
        <v>0</v>
      </c>
      <c r="AR1592">
        <f ca="1">+IF(COUNTIFS(AR$4:AR1591,1,$Q$4:$Q1591,$Q1592)=1,0,IF(Z1592*AI1592&lt;$AO$1,1,0))</f>
        <v>0</v>
      </c>
      <c r="AS1592">
        <f ca="1">+IF(COUNTIFS(AS$4:AS1591,1,$Q$4:$Q1591,$Q1592)=1,0,IF(AA1592*AJ1592&lt;$AO$1,1,0))</f>
        <v>0</v>
      </c>
      <c r="AT1592">
        <f ca="1">+IF(COUNTIFS(AT$4:AT1591,1,$Q$4:$Q1591,$Q1592)=1,0,IF(AB1592*AK1592&lt;$AO$1,1,0))</f>
        <v>0</v>
      </c>
      <c r="AU1592">
        <f t="shared" ca="1" si="566"/>
        <v>0</v>
      </c>
      <c r="AW1592">
        <f ca="1">1*(COUNTIFS($Q$4:$Q1591,Q1592,AU$4:AU1591,1)&gt;0)</f>
        <v>0</v>
      </c>
      <c r="AX1592" t="str">
        <f t="shared" ca="1" si="576"/>
        <v/>
      </c>
    </row>
    <row r="1593" spans="2:50" x14ac:dyDescent="0.35">
      <c r="B1593">
        <f t="shared" si="567"/>
        <v>1590</v>
      </c>
      <c r="C1593" s="5">
        <f>AVERAGEIFS(TimeSeries!1591:1591,TimeSeries!$1:$1,"&lt;="&amp;C$3,TimeSeries!$1:$1,"&gt;="&amp;C$2)</f>
        <v>120.25</v>
      </c>
      <c r="D1593" s="5">
        <f>AVERAGEIFS(TimeSeries!1591:1591,TimeSeries!$1:$1,"&lt;="&amp;D$3,TimeSeries!$1:$1,"&gt;="&amp;D$2)</f>
        <v>125.25</v>
      </c>
      <c r="E1593" s="5">
        <f>AVERAGEIFS(TimeSeries!1591:1591,TimeSeries!$1:$1,"&lt;="&amp;E$3,TimeSeries!$1:$1,"&gt;="&amp;E$2)</f>
        <v>126.65</v>
      </c>
      <c r="F1593" s="5">
        <f>AVERAGEIFS(TimeSeries!1591:1591,TimeSeries!$1:$1,"&lt;="&amp;F$3,TimeSeries!$1:$1,"&gt;="&amp;F$2)</f>
        <v>127.65</v>
      </c>
      <c r="G1593" s="5">
        <f>AVERAGEIFS(TimeSeries!1591:1591,TimeSeries!$1:$1,"&lt;="&amp;G$3,TimeSeries!$1:$1,"&gt;="&amp;G$2)</f>
        <v>122.7</v>
      </c>
      <c r="H1593" s="5">
        <f>AVERAGEIFS(TimeSeries!1591:1591,TimeSeries!$1:$1,"&lt;="&amp;H$3,TimeSeries!$1:$1,"&gt;="&amp;H$2)</f>
        <v>113.2</v>
      </c>
      <c r="I1593" s="5">
        <f>AVERAGEIFS(TimeSeries!1591:1591,TimeSeries!$1:$1,"&lt;="&amp;I$3,TimeSeries!$1:$1,"&gt;="&amp;I$2)</f>
        <v>110.35</v>
      </c>
      <c r="J1593" s="5">
        <f>AVERAGEIFS(TimeSeries!1591:1591,TimeSeries!$1:$1,"&lt;="&amp;J$3,TimeSeries!$1:$1,"&gt;="&amp;J$2)</f>
        <v>111.7</v>
      </c>
      <c r="K1593" s="5">
        <f>+TimeSeries!I1591</f>
        <v>119.98750000000001</v>
      </c>
      <c r="M1593">
        <f t="shared" si="585"/>
        <v>117.190625</v>
      </c>
      <c r="N1593">
        <f t="shared" si="586"/>
        <v>124.325</v>
      </c>
      <c r="O1593">
        <f t="shared" si="565"/>
        <v>1</v>
      </c>
      <c r="P1593">
        <f t="shared" si="587"/>
        <v>0</v>
      </c>
      <c r="Q1593">
        <f>+INDEX(TimeSeries!$A:$ZZ,'TimeSeries - Formatted'!$B1593+1,'TimeSeries - Formatted'!K$1)</f>
        <v>57</v>
      </c>
      <c r="R1593">
        <f>SUM(O$4:O1593)</f>
        <v>78</v>
      </c>
      <c r="S1593">
        <f>SUM(P$4:P1593)</f>
        <v>78</v>
      </c>
      <c r="U1593" s="1">
        <f t="shared" si="577"/>
        <v>-0.15077683615819204</v>
      </c>
      <c r="V1593" s="1">
        <f t="shared" si="578"/>
        <v>-0.11233167965981572</v>
      </c>
      <c r="W1593" s="1">
        <f t="shared" si="579"/>
        <v>-0.10240963855421681</v>
      </c>
      <c r="X1593" s="1">
        <f t="shared" si="580"/>
        <v>-0.1141568355308813</v>
      </c>
      <c r="Y1593" s="1">
        <f t="shared" si="581"/>
        <v>-0.12731152204836405</v>
      </c>
      <c r="Z1593" s="1">
        <f t="shared" si="582"/>
        <v>-0.15585384041759875</v>
      </c>
      <c r="AA1593" s="1">
        <f t="shared" si="583"/>
        <v>-0.16369837059492232</v>
      </c>
      <c r="AB1593" s="1">
        <f t="shared" si="584"/>
        <v>-0.15951843491346884</v>
      </c>
      <c r="AD1593" s="2">
        <f t="shared" ca="1" si="568"/>
        <v>0</v>
      </c>
      <c r="AE1593" s="2">
        <f t="shared" ca="1" si="569"/>
        <v>0</v>
      </c>
      <c r="AF1593" s="2">
        <f t="shared" ca="1" si="570"/>
        <v>0</v>
      </c>
      <c r="AG1593" s="2">
        <f t="shared" ca="1" si="571"/>
        <v>0</v>
      </c>
      <c r="AH1593" s="2">
        <f t="shared" ca="1" si="572"/>
        <v>0</v>
      </c>
      <c r="AI1593" s="2">
        <f t="shared" ca="1" si="573"/>
        <v>0</v>
      </c>
      <c r="AJ1593" s="2">
        <f t="shared" ca="1" si="574"/>
        <v>0</v>
      </c>
      <c r="AK1593" s="2">
        <f t="shared" ca="1" si="575"/>
        <v>0</v>
      </c>
      <c r="AM1593">
        <f ca="1">+IF(COUNTIFS(AM$4:AM1592,1,$Q$4:$Q1592,$Q1593)=1,0,IF(U1593*AD1593&lt;$AO$1,1,0))</f>
        <v>0</v>
      </c>
      <c r="AN1593">
        <f ca="1">+IF(COUNTIFS(AN$4:AN1592,1,$Q$4:$Q1592,$Q1593)=1,0,IF(V1593*AE1593&lt;$AO$1,1,0))</f>
        <v>0</v>
      </c>
      <c r="AO1593">
        <f ca="1">+IF(COUNTIFS(AO$4:AO1592,1,$Q$4:$Q1592,$Q1593)=1,0,IF(W1593*AF1593&lt;$AO$1,1,0))</f>
        <v>0</v>
      </c>
      <c r="AP1593">
        <f ca="1">+IF(COUNTIFS(AP$4:AP1592,1,$Q$4:$Q1592,$Q1593)=1,0,IF(X1593*AG1593&lt;$AO$1,1,0))</f>
        <v>0</v>
      </c>
      <c r="AQ1593">
        <f ca="1">+IF(COUNTIFS(AQ$4:AQ1592,1,$Q$4:$Q1592,$Q1593)=1,0,IF(Y1593*AH1593&lt;$AO$1,1,0))</f>
        <v>0</v>
      </c>
      <c r="AR1593">
        <f ca="1">+IF(COUNTIFS(AR$4:AR1592,1,$Q$4:$Q1592,$Q1593)=1,0,IF(Z1593*AI1593&lt;$AO$1,1,0))</f>
        <v>0</v>
      </c>
      <c r="AS1593">
        <f ca="1">+IF(COUNTIFS(AS$4:AS1592,1,$Q$4:$Q1592,$Q1593)=1,0,IF(AA1593*AJ1593&lt;$AO$1,1,0))</f>
        <v>0</v>
      </c>
      <c r="AT1593">
        <f ca="1">+IF(COUNTIFS(AT$4:AT1592,1,$Q$4:$Q1592,$Q1593)=1,0,IF(AB1593*AK1593&lt;$AO$1,1,0))</f>
        <v>0</v>
      </c>
      <c r="AU1593">
        <f t="shared" ca="1" si="566"/>
        <v>0</v>
      </c>
      <c r="AW1593">
        <f ca="1">1*(COUNTIFS($Q$4:$Q1592,Q1593,AU$4:AU1592,1)&gt;0)</f>
        <v>0</v>
      </c>
      <c r="AX1593" t="str">
        <f t="shared" ca="1" si="576"/>
        <v/>
      </c>
    </row>
    <row r="1594" spans="2:50" x14ac:dyDescent="0.35">
      <c r="B1594">
        <f t="shared" si="567"/>
        <v>1591</v>
      </c>
      <c r="C1594" s="5">
        <f>AVERAGEIFS(TimeSeries!1592:1592,TimeSeries!$1:$1,"&lt;="&amp;C$3,TimeSeries!$1:$1,"&gt;="&amp;C$2)</f>
        <v>123.15</v>
      </c>
      <c r="D1594" s="5">
        <f>AVERAGEIFS(TimeSeries!1592:1592,TimeSeries!$1:$1,"&lt;="&amp;D$3,TimeSeries!$1:$1,"&gt;="&amp;D$2)</f>
        <v>128.15</v>
      </c>
      <c r="E1594" s="5">
        <f>AVERAGEIFS(TimeSeries!1592:1592,TimeSeries!$1:$1,"&lt;="&amp;E$3,TimeSeries!$1:$1,"&gt;="&amp;E$2)</f>
        <v>128.85</v>
      </c>
      <c r="F1594" s="5">
        <f>AVERAGEIFS(TimeSeries!1592:1592,TimeSeries!$1:$1,"&lt;="&amp;F$3,TimeSeries!$1:$1,"&gt;="&amp;F$2)</f>
        <v>131.85</v>
      </c>
      <c r="G1594" s="5">
        <f>AVERAGEIFS(TimeSeries!1592:1592,TimeSeries!$1:$1,"&lt;="&amp;G$3,TimeSeries!$1:$1,"&gt;="&amp;G$2)</f>
        <v>129</v>
      </c>
      <c r="H1594" s="5">
        <f>AVERAGEIFS(TimeSeries!1592:1592,TimeSeries!$1:$1,"&lt;="&amp;H$3,TimeSeries!$1:$1,"&gt;="&amp;H$2)</f>
        <v>117</v>
      </c>
      <c r="I1594" s="5">
        <f>AVERAGEIFS(TimeSeries!1592:1592,TimeSeries!$1:$1,"&lt;="&amp;I$3,TimeSeries!$1:$1,"&gt;="&amp;I$2)</f>
        <v>114.2</v>
      </c>
      <c r="J1594" s="5">
        <f>AVERAGEIFS(TimeSeries!1592:1592,TimeSeries!$1:$1,"&lt;="&amp;J$3,TimeSeries!$1:$1,"&gt;="&amp;J$2)</f>
        <v>117.4</v>
      </c>
      <c r="K1594" s="5">
        <f>+TimeSeries!I1592</f>
        <v>123.8</v>
      </c>
      <c r="M1594">
        <f t="shared" si="585"/>
        <v>117.190625</v>
      </c>
      <c r="N1594">
        <f t="shared" si="586"/>
        <v>124.325</v>
      </c>
      <c r="O1594">
        <f t="shared" si="565"/>
        <v>0</v>
      </c>
      <c r="P1594">
        <f t="shared" si="587"/>
        <v>0</v>
      </c>
      <c r="Q1594">
        <f>+INDEX(TimeSeries!$A:$ZZ,'TimeSeries - Formatted'!$B1594+1,'TimeSeries - Formatted'!K$1)</f>
        <v>57</v>
      </c>
      <c r="R1594">
        <f>SUM(O$4:O1594)</f>
        <v>78</v>
      </c>
      <c r="S1594">
        <f>SUM(P$4:P1594)</f>
        <v>78</v>
      </c>
      <c r="U1594" s="1">
        <f t="shared" si="577"/>
        <v>-8.2339791356184633E-2</v>
      </c>
      <c r="V1594" s="1">
        <f t="shared" si="578"/>
        <v>-2.3246951219512035E-2</v>
      </c>
      <c r="W1594" s="1">
        <f t="shared" si="579"/>
        <v>-1.7911585365853577E-2</v>
      </c>
      <c r="X1594" s="1">
        <f t="shared" si="580"/>
        <v>-2.8371407516580627E-2</v>
      </c>
      <c r="Y1594" s="1">
        <f t="shared" si="581"/>
        <v>-5.4252199413489799E-2</v>
      </c>
      <c r="Z1594" s="1">
        <f t="shared" si="582"/>
        <v>-0.12621359223300976</v>
      </c>
      <c r="AA1594" s="1">
        <f t="shared" si="583"/>
        <v>-0.12389719984656689</v>
      </c>
      <c r="AB1594" s="1">
        <f t="shared" si="584"/>
        <v>-8.7801087801087641E-2</v>
      </c>
      <c r="AD1594" s="2">
        <f t="shared" ca="1" si="568"/>
        <v>0</v>
      </c>
      <c r="AE1594" s="2">
        <f t="shared" ca="1" si="569"/>
        <v>0</v>
      </c>
      <c r="AF1594" s="2">
        <f t="shared" ca="1" si="570"/>
        <v>0</v>
      </c>
      <c r="AG1594" s="2">
        <f t="shared" ca="1" si="571"/>
        <v>0</v>
      </c>
      <c r="AH1594" s="2">
        <f t="shared" ca="1" si="572"/>
        <v>0</v>
      </c>
      <c r="AI1594" s="2">
        <f t="shared" ca="1" si="573"/>
        <v>0</v>
      </c>
      <c r="AJ1594" s="2">
        <f t="shared" ca="1" si="574"/>
        <v>0</v>
      </c>
      <c r="AK1594" s="2">
        <f t="shared" ca="1" si="575"/>
        <v>0</v>
      </c>
      <c r="AM1594">
        <f ca="1">+IF(COUNTIFS(AM$4:AM1593,1,$Q$4:$Q1593,$Q1594)=1,0,IF(U1594*AD1594&lt;$AO$1,1,0))</f>
        <v>0</v>
      </c>
      <c r="AN1594">
        <f ca="1">+IF(COUNTIFS(AN$4:AN1593,1,$Q$4:$Q1593,$Q1594)=1,0,IF(V1594*AE1594&lt;$AO$1,1,0))</f>
        <v>0</v>
      </c>
      <c r="AO1594">
        <f ca="1">+IF(COUNTIFS(AO$4:AO1593,1,$Q$4:$Q1593,$Q1594)=1,0,IF(W1594*AF1594&lt;$AO$1,1,0))</f>
        <v>0</v>
      </c>
      <c r="AP1594">
        <f ca="1">+IF(COUNTIFS(AP$4:AP1593,1,$Q$4:$Q1593,$Q1594)=1,0,IF(X1594*AG1594&lt;$AO$1,1,0))</f>
        <v>0</v>
      </c>
      <c r="AQ1594">
        <f ca="1">+IF(COUNTIFS(AQ$4:AQ1593,1,$Q$4:$Q1593,$Q1594)=1,0,IF(Y1594*AH1594&lt;$AO$1,1,0))</f>
        <v>0</v>
      </c>
      <c r="AR1594">
        <f ca="1">+IF(COUNTIFS(AR$4:AR1593,1,$Q$4:$Q1593,$Q1594)=1,0,IF(Z1594*AI1594&lt;$AO$1,1,0))</f>
        <v>0</v>
      </c>
      <c r="AS1594">
        <f ca="1">+IF(COUNTIFS(AS$4:AS1593,1,$Q$4:$Q1593,$Q1594)=1,0,IF(AA1594*AJ1594&lt;$AO$1,1,0))</f>
        <v>0</v>
      </c>
      <c r="AT1594">
        <f ca="1">+IF(COUNTIFS(AT$4:AT1593,1,$Q$4:$Q1593,$Q1594)=1,0,IF(AB1594*AK1594&lt;$AO$1,1,0))</f>
        <v>0</v>
      </c>
      <c r="AU1594">
        <f t="shared" ca="1" si="566"/>
        <v>0</v>
      </c>
      <c r="AW1594">
        <f ca="1">1*(COUNTIFS($Q$4:$Q1593,Q1594,AU$4:AU1593,1)&gt;0)</f>
        <v>0</v>
      </c>
      <c r="AX1594" t="str">
        <f t="shared" ca="1" si="576"/>
        <v/>
      </c>
    </row>
    <row r="1595" spans="2:50" x14ac:dyDescent="0.35">
      <c r="B1595">
        <f t="shared" si="567"/>
        <v>1592</v>
      </c>
      <c r="C1595" s="5">
        <f>AVERAGEIFS(TimeSeries!1593:1593,TimeSeries!$1:$1,"&lt;="&amp;C$3,TimeSeries!$1:$1,"&gt;="&amp;C$2)</f>
        <v>126.75</v>
      </c>
      <c r="D1595" s="5">
        <f>AVERAGEIFS(TimeSeries!1593:1593,TimeSeries!$1:$1,"&lt;="&amp;D$3,TimeSeries!$1:$1,"&gt;="&amp;D$2)</f>
        <v>131.25</v>
      </c>
      <c r="E1595" s="5">
        <f>AVERAGEIFS(TimeSeries!1593:1593,TimeSeries!$1:$1,"&lt;="&amp;E$3,TimeSeries!$1:$1,"&gt;="&amp;E$2)</f>
        <v>131.25</v>
      </c>
      <c r="F1595" s="5">
        <f>AVERAGEIFS(TimeSeries!1593:1593,TimeSeries!$1:$1,"&lt;="&amp;F$3,TimeSeries!$1:$1,"&gt;="&amp;F$2)</f>
        <v>133.25</v>
      </c>
      <c r="G1595" s="5">
        <f>AVERAGEIFS(TimeSeries!1593:1593,TimeSeries!$1:$1,"&lt;="&amp;G$3,TimeSeries!$1:$1,"&gt;="&amp;G$2)</f>
        <v>129</v>
      </c>
      <c r="H1595" s="5">
        <f>AVERAGEIFS(TimeSeries!1593:1593,TimeSeries!$1:$1,"&lt;="&amp;H$3,TimeSeries!$1:$1,"&gt;="&amp;H$2)</f>
        <v>118.5</v>
      </c>
      <c r="I1595" s="5">
        <f>AVERAGEIFS(TimeSeries!1593:1593,TimeSeries!$1:$1,"&lt;="&amp;I$3,TimeSeries!$1:$1,"&gt;="&amp;I$2)</f>
        <v>115.7</v>
      </c>
      <c r="J1595" s="5">
        <f>AVERAGEIFS(TimeSeries!1593:1593,TimeSeries!$1:$1,"&lt;="&amp;J$3,TimeSeries!$1:$1,"&gt;="&amp;J$2)</f>
        <v>117.4</v>
      </c>
      <c r="K1595" s="5">
        <f>+TimeSeries!I1593</f>
        <v>125.675</v>
      </c>
      <c r="M1595">
        <f t="shared" si="585"/>
        <v>117.190625</v>
      </c>
      <c r="N1595">
        <f t="shared" si="586"/>
        <v>125.03749999999999</v>
      </c>
      <c r="O1595">
        <f t="shared" si="565"/>
        <v>0</v>
      </c>
      <c r="P1595">
        <f t="shared" si="587"/>
        <v>1</v>
      </c>
      <c r="Q1595">
        <f>+INDEX(TimeSeries!$A:$ZZ,'TimeSeries - Formatted'!$B1595+1,'TimeSeries - Formatted'!K$1)</f>
        <v>57</v>
      </c>
      <c r="R1595">
        <f>SUM(O$4:O1595)</f>
        <v>78</v>
      </c>
      <c r="S1595">
        <f>SUM(P$4:P1595)</f>
        <v>79</v>
      </c>
      <c r="U1595" s="1">
        <f t="shared" si="577"/>
        <v>2.7980535279805485E-2</v>
      </c>
      <c r="V1595" s="1">
        <f t="shared" si="578"/>
        <v>2.4190401872805189E-2</v>
      </c>
      <c r="W1595" s="1">
        <f t="shared" si="579"/>
        <v>1.8626309662398199E-2</v>
      </c>
      <c r="X1595" s="1">
        <f t="shared" si="580"/>
        <v>1.061812665908235E-2</v>
      </c>
      <c r="Y1595" s="1">
        <f t="shared" si="581"/>
        <v>0</v>
      </c>
      <c r="Z1595" s="1">
        <f t="shared" si="582"/>
        <v>-5.6904098686828553E-2</v>
      </c>
      <c r="AA1595" s="1">
        <f t="shared" si="583"/>
        <v>-5.7817589576547146E-2</v>
      </c>
      <c r="AB1595" s="1">
        <f t="shared" si="584"/>
        <v>-3.4539473684210398E-2</v>
      </c>
      <c r="AD1595" s="2">
        <f t="shared" ca="1" si="568"/>
        <v>0</v>
      </c>
      <c r="AE1595" s="2">
        <f t="shared" ca="1" si="569"/>
        <v>0</v>
      </c>
      <c r="AF1595" s="2">
        <f t="shared" ca="1" si="570"/>
        <v>0</v>
      </c>
      <c r="AG1595" s="2">
        <f t="shared" ca="1" si="571"/>
        <v>0</v>
      </c>
      <c r="AH1595" s="2">
        <f t="shared" ca="1" si="572"/>
        <v>0</v>
      </c>
      <c r="AI1595" s="2">
        <f t="shared" ca="1" si="573"/>
        <v>0</v>
      </c>
      <c r="AJ1595" s="2">
        <f t="shared" ca="1" si="574"/>
        <v>0</v>
      </c>
      <c r="AK1595" s="2">
        <f t="shared" ca="1" si="575"/>
        <v>0</v>
      </c>
      <c r="AM1595">
        <f ca="1">+IF(COUNTIFS(AM$4:AM1594,1,$Q$4:$Q1594,$Q1595)=1,0,IF(U1595*AD1595&lt;$AO$1,1,0))</f>
        <v>0</v>
      </c>
      <c r="AN1595">
        <f ca="1">+IF(COUNTIFS(AN$4:AN1594,1,$Q$4:$Q1594,$Q1595)=1,0,IF(V1595*AE1595&lt;$AO$1,1,0))</f>
        <v>0</v>
      </c>
      <c r="AO1595">
        <f ca="1">+IF(COUNTIFS(AO$4:AO1594,1,$Q$4:$Q1594,$Q1595)=1,0,IF(W1595*AF1595&lt;$AO$1,1,0))</f>
        <v>0</v>
      </c>
      <c r="AP1595">
        <f ca="1">+IF(COUNTIFS(AP$4:AP1594,1,$Q$4:$Q1594,$Q1595)=1,0,IF(X1595*AG1595&lt;$AO$1,1,0))</f>
        <v>0</v>
      </c>
      <c r="AQ1595">
        <f ca="1">+IF(COUNTIFS(AQ$4:AQ1594,1,$Q$4:$Q1594,$Q1595)=1,0,IF(Y1595*AH1595&lt;$AO$1,1,0))</f>
        <v>0</v>
      </c>
      <c r="AR1595">
        <f ca="1">+IF(COUNTIFS(AR$4:AR1594,1,$Q$4:$Q1594,$Q1595)=1,0,IF(Z1595*AI1595&lt;$AO$1,1,0))</f>
        <v>0</v>
      </c>
      <c r="AS1595">
        <f ca="1">+IF(COUNTIFS(AS$4:AS1594,1,$Q$4:$Q1594,$Q1595)=1,0,IF(AA1595*AJ1595&lt;$AO$1,1,0))</f>
        <v>0</v>
      </c>
      <c r="AT1595">
        <f ca="1">+IF(COUNTIFS(AT$4:AT1594,1,$Q$4:$Q1594,$Q1595)=1,0,IF(AB1595*AK1595&lt;$AO$1,1,0))</f>
        <v>0</v>
      </c>
      <c r="AU1595">
        <f t="shared" ca="1" si="566"/>
        <v>0</v>
      </c>
      <c r="AW1595">
        <f ca="1">1*(COUNTIFS($Q$4:$Q1594,Q1595,AU$4:AU1594,1)&gt;0)</f>
        <v>0</v>
      </c>
      <c r="AX1595" t="str">
        <f t="shared" ca="1" si="576"/>
        <v/>
      </c>
    </row>
    <row r="1596" spans="2:50" x14ac:dyDescent="0.35">
      <c r="B1596">
        <f t="shared" si="567"/>
        <v>1593</v>
      </c>
      <c r="C1596" s="5">
        <f>AVERAGEIFS(TimeSeries!1594:1594,TimeSeries!$1:$1,"&lt;="&amp;C$3,TimeSeries!$1:$1,"&gt;="&amp;C$2)</f>
        <v>129.44999999999999</v>
      </c>
      <c r="D1596" s="5">
        <f>AVERAGEIFS(TimeSeries!1594:1594,TimeSeries!$1:$1,"&lt;="&amp;D$3,TimeSeries!$1:$1,"&gt;="&amp;D$2)</f>
        <v>132.94999999999999</v>
      </c>
      <c r="E1596" s="5">
        <f>AVERAGEIFS(TimeSeries!1594:1594,TimeSeries!$1:$1,"&lt;="&amp;E$3,TimeSeries!$1:$1,"&gt;="&amp;E$2)</f>
        <v>132.94999999999999</v>
      </c>
      <c r="F1596" s="5">
        <f>AVERAGEIFS(TimeSeries!1594:1594,TimeSeries!$1:$1,"&lt;="&amp;F$3,TimeSeries!$1:$1,"&gt;="&amp;F$2)</f>
        <v>133.94999999999999</v>
      </c>
      <c r="G1596" s="5">
        <f>AVERAGEIFS(TimeSeries!1594:1594,TimeSeries!$1:$1,"&lt;="&amp;G$3,TimeSeries!$1:$1,"&gt;="&amp;G$2)</f>
        <v>129.75</v>
      </c>
      <c r="H1596" s="5">
        <f>AVERAGEIFS(TimeSeries!1594:1594,TimeSeries!$1:$1,"&lt;="&amp;H$3,TimeSeries!$1:$1,"&gt;="&amp;H$2)</f>
        <v>120.25</v>
      </c>
      <c r="I1596" s="5">
        <f>AVERAGEIFS(TimeSeries!1594:1594,TimeSeries!$1:$1,"&lt;="&amp;I$3,TimeSeries!$1:$1,"&gt;="&amp;I$2)</f>
        <v>117.4</v>
      </c>
      <c r="J1596" s="5">
        <f>AVERAGEIFS(TimeSeries!1594:1594,TimeSeries!$1:$1,"&lt;="&amp;J$3,TimeSeries!$1:$1,"&gt;="&amp;J$2)</f>
        <v>118.8</v>
      </c>
      <c r="K1596" s="5">
        <f>+TimeSeries!I1594</f>
        <v>127.38749999999999</v>
      </c>
      <c r="M1596">
        <f t="shared" si="585"/>
        <v>117.190625</v>
      </c>
      <c r="N1596">
        <f t="shared" si="586"/>
        <v>125.03749999999999</v>
      </c>
      <c r="O1596">
        <f t="shared" si="565"/>
        <v>0</v>
      </c>
      <c r="P1596">
        <f t="shared" si="587"/>
        <v>0</v>
      </c>
      <c r="Q1596">
        <f>+INDEX(TimeSeries!$A:$ZZ,'TimeSeries - Formatted'!$B1596+1,'TimeSeries - Formatted'!K$1)</f>
        <v>57</v>
      </c>
      <c r="R1596">
        <f>SUM(O$4:O1596)</f>
        <v>78</v>
      </c>
      <c r="S1596">
        <f>SUM(P$4:P1596)</f>
        <v>79</v>
      </c>
      <c r="U1596" s="1">
        <f t="shared" si="577"/>
        <v>2.130177514792897E-2</v>
      </c>
      <c r="V1596" s="1">
        <f t="shared" si="578"/>
        <v>1.2952380952380826E-2</v>
      </c>
      <c r="W1596" s="1">
        <f t="shared" si="579"/>
        <v>1.2952380952380826E-2</v>
      </c>
      <c r="X1596" s="1">
        <f t="shared" si="580"/>
        <v>5.2532833020637604E-3</v>
      </c>
      <c r="Y1596" s="1">
        <f t="shared" si="581"/>
        <v>5.8139534883721034E-3</v>
      </c>
      <c r="Z1596" s="1">
        <f t="shared" si="582"/>
        <v>1.4767932489451407E-2</v>
      </c>
      <c r="AA1596" s="1">
        <f t="shared" si="583"/>
        <v>6.8610634648371693E-3</v>
      </c>
      <c r="AB1596" s="1">
        <f t="shared" si="584"/>
        <v>-1.1647254575707255E-2</v>
      </c>
      <c r="AD1596" s="2">
        <f t="shared" ca="1" si="568"/>
        <v>1</v>
      </c>
      <c r="AE1596" s="2">
        <f t="shared" ca="1" si="569"/>
        <v>1</v>
      </c>
      <c r="AF1596" s="2">
        <f t="shared" ca="1" si="570"/>
        <v>1</v>
      </c>
      <c r="AG1596" s="2">
        <f t="shared" ca="1" si="571"/>
        <v>1</v>
      </c>
      <c r="AH1596" s="2">
        <f t="shared" ca="1" si="572"/>
        <v>0</v>
      </c>
      <c r="AI1596" s="2">
        <f t="shared" ca="1" si="573"/>
        <v>0</v>
      </c>
      <c r="AJ1596" s="2">
        <f t="shared" ca="1" si="574"/>
        <v>0</v>
      </c>
      <c r="AK1596" s="2">
        <f t="shared" ca="1" si="575"/>
        <v>0</v>
      </c>
      <c r="AM1596">
        <f ca="1">+IF(COUNTIFS(AM$4:AM1595,1,$Q$4:$Q1595,$Q1596)=1,0,IF(U1596*AD1596&lt;$AO$1,1,0))</f>
        <v>0</v>
      </c>
      <c r="AN1596">
        <f ca="1">+IF(COUNTIFS(AN$4:AN1595,1,$Q$4:$Q1595,$Q1596)=1,0,IF(V1596*AE1596&lt;$AO$1,1,0))</f>
        <v>0</v>
      </c>
      <c r="AO1596">
        <f ca="1">+IF(COUNTIFS(AO$4:AO1595,1,$Q$4:$Q1595,$Q1596)=1,0,IF(W1596*AF1596&lt;$AO$1,1,0))</f>
        <v>0</v>
      </c>
      <c r="AP1596">
        <f ca="1">+IF(COUNTIFS(AP$4:AP1595,1,$Q$4:$Q1595,$Q1596)=1,0,IF(X1596*AG1596&lt;$AO$1,1,0))</f>
        <v>0</v>
      </c>
      <c r="AQ1596">
        <f ca="1">+IF(COUNTIFS(AQ$4:AQ1595,1,$Q$4:$Q1595,$Q1596)=1,0,IF(Y1596*AH1596&lt;$AO$1,1,0))</f>
        <v>0</v>
      </c>
      <c r="AR1596">
        <f ca="1">+IF(COUNTIFS(AR$4:AR1595,1,$Q$4:$Q1595,$Q1596)=1,0,IF(Z1596*AI1596&lt;$AO$1,1,0))</f>
        <v>0</v>
      </c>
      <c r="AS1596">
        <f ca="1">+IF(COUNTIFS(AS$4:AS1595,1,$Q$4:$Q1595,$Q1596)=1,0,IF(AA1596*AJ1596&lt;$AO$1,1,0))</f>
        <v>0</v>
      </c>
      <c r="AT1596">
        <f ca="1">+IF(COUNTIFS(AT$4:AT1595,1,$Q$4:$Q1595,$Q1596)=1,0,IF(AB1596*AK1596&lt;$AO$1,1,0))</f>
        <v>0</v>
      </c>
      <c r="AU1596">
        <f t="shared" ca="1" si="566"/>
        <v>0</v>
      </c>
      <c r="AW1596">
        <f ca="1">1*(COUNTIFS($Q$4:$Q1595,Q1596,AU$4:AU1595,1)&gt;0)</f>
        <v>0</v>
      </c>
      <c r="AX1596" t="str">
        <f t="shared" ca="1" si="576"/>
        <v/>
      </c>
    </row>
    <row r="1597" spans="2:50" x14ac:dyDescent="0.35">
      <c r="B1597">
        <f t="shared" si="567"/>
        <v>1594</v>
      </c>
      <c r="C1597" s="5">
        <f>AVERAGEIFS(TimeSeries!1595:1595,TimeSeries!$1:$1,"&lt;="&amp;C$3,TimeSeries!$1:$1,"&gt;="&amp;C$2)</f>
        <v>131.9</v>
      </c>
      <c r="D1597" s="5">
        <f>AVERAGEIFS(TimeSeries!1595:1595,TimeSeries!$1:$1,"&lt;="&amp;D$3,TimeSeries!$1:$1,"&gt;="&amp;D$2)</f>
        <v>135.4</v>
      </c>
      <c r="E1597" s="5">
        <f>AVERAGEIFS(TimeSeries!1595:1595,TimeSeries!$1:$1,"&lt;="&amp;E$3,TimeSeries!$1:$1,"&gt;="&amp;E$2)</f>
        <v>135.4</v>
      </c>
      <c r="F1597" s="5">
        <f>AVERAGEIFS(TimeSeries!1595:1595,TimeSeries!$1:$1,"&lt;="&amp;F$3,TimeSeries!$1:$1,"&gt;="&amp;F$2)</f>
        <v>135.9</v>
      </c>
      <c r="G1597" s="5">
        <f>AVERAGEIFS(TimeSeries!1595:1595,TimeSeries!$1:$1,"&lt;="&amp;G$3,TimeSeries!$1:$1,"&gt;="&amp;G$2)</f>
        <v>131.65</v>
      </c>
      <c r="H1597" s="5">
        <f>AVERAGEIFS(TimeSeries!1595:1595,TimeSeries!$1:$1,"&lt;="&amp;H$3,TimeSeries!$1:$1,"&gt;="&amp;H$2)</f>
        <v>123.15</v>
      </c>
      <c r="I1597" s="5">
        <f>AVERAGEIFS(TimeSeries!1595:1595,TimeSeries!$1:$1,"&lt;="&amp;I$3,TimeSeries!$1:$1,"&gt;="&amp;I$2)</f>
        <v>120.3</v>
      </c>
      <c r="J1597" s="5">
        <f>AVERAGEIFS(TimeSeries!1595:1595,TimeSeries!$1:$1,"&lt;="&amp;J$3,TimeSeries!$1:$1,"&gt;="&amp;J$2)</f>
        <v>121.6</v>
      </c>
      <c r="K1597" s="5">
        <f>+TimeSeries!I1595</f>
        <v>129.8125</v>
      </c>
      <c r="M1597">
        <f t="shared" si="585"/>
        <v>117.190625</v>
      </c>
      <c r="N1597">
        <f t="shared" si="586"/>
        <v>125.03749999999999</v>
      </c>
      <c r="O1597">
        <f t="shared" si="565"/>
        <v>0</v>
      </c>
      <c r="P1597">
        <f t="shared" si="587"/>
        <v>0</v>
      </c>
      <c r="Q1597">
        <f>+INDEX(TimeSeries!$A:$ZZ,'TimeSeries - Formatted'!$B1597+1,'TimeSeries - Formatted'!K$1)</f>
        <v>57</v>
      </c>
      <c r="R1597">
        <f>SUM(O$4:O1597)</f>
        <v>78</v>
      </c>
      <c r="S1597">
        <f>SUM(P$4:P1597)</f>
        <v>79</v>
      </c>
      <c r="U1597" s="1">
        <f t="shared" si="577"/>
        <v>1.8926226342217189E-2</v>
      </c>
      <c r="V1597" s="1">
        <f t="shared" si="578"/>
        <v>1.8427980443775915E-2</v>
      </c>
      <c r="W1597" s="1">
        <f t="shared" si="579"/>
        <v>1.8427980443775915E-2</v>
      </c>
      <c r="X1597" s="1">
        <f t="shared" si="580"/>
        <v>1.4557670772676445E-2</v>
      </c>
      <c r="Y1597" s="1">
        <f t="shared" si="581"/>
        <v>1.4643545279383385E-2</v>
      </c>
      <c r="Z1597" s="1">
        <f t="shared" si="582"/>
        <v>2.4116424116424229E-2</v>
      </c>
      <c r="AA1597" s="1">
        <f t="shared" si="583"/>
        <v>2.4701873935264018E-2</v>
      </c>
      <c r="AB1597" s="1">
        <f t="shared" si="584"/>
        <v>2.3569023569023573E-2</v>
      </c>
      <c r="AD1597" s="2">
        <f t="shared" ca="1" si="568"/>
        <v>1</v>
      </c>
      <c r="AE1597" s="2">
        <f t="shared" ca="1" si="569"/>
        <v>1</v>
      </c>
      <c r="AF1597" s="2">
        <f t="shared" ca="1" si="570"/>
        <v>1</v>
      </c>
      <c r="AG1597" s="2">
        <f t="shared" ca="1" si="571"/>
        <v>1</v>
      </c>
      <c r="AH1597" s="2">
        <f t="shared" ca="1" si="572"/>
        <v>1</v>
      </c>
      <c r="AI1597" s="2">
        <f t="shared" ca="1" si="573"/>
        <v>1</v>
      </c>
      <c r="AJ1597" s="2">
        <f t="shared" ca="1" si="574"/>
        <v>1</v>
      </c>
      <c r="AK1597" s="2">
        <f t="shared" ca="1" si="575"/>
        <v>0</v>
      </c>
      <c r="AM1597">
        <f ca="1">+IF(COUNTIFS(AM$4:AM1596,1,$Q$4:$Q1596,$Q1597)=1,0,IF(U1597*AD1597&lt;$AO$1,1,0))</f>
        <v>0</v>
      </c>
      <c r="AN1597">
        <f ca="1">+IF(COUNTIFS(AN$4:AN1596,1,$Q$4:$Q1596,$Q1597)=1,0,IF(V1597*AE1597&lt;$AO$1,1,0))</f>
        <v>0</v>
      </c>
      <c r="AO1597">
        <f ca="1">+IF(COUNTIFS(AO$4:AO1596,1,$Q$4:$Q1596,$Q1597)=1,0,IF(W1597*AF1597&lt;$AO$1,1,0))</f>
        <v>0</v>
      </c>
      <c r="AP1597">
        <f ca="1">+IF(COUNTIFS(AP$4:AP1596,1,$Q$4:$Q1596,$Q1597)=1,0,IF(X1597*AG1597&lt;$AO$1,1,0))</f>
        <v>0</v>
      </c>
      <c r="AQ1597">
        <f ca="1">+IF(COUNTIFS(AQ$4:AQ1596,1,$Q$4:$Q1596,$Q1597)=1,0,IF(Y1597*AH1597&lt;$AO$1,1,0))</f>
        <v>0</v>
      </c>
      <c r="AR1597">
        <f ca="1">+IF(COUNTIFS(AR$4:AR1596,1,$Q$4:$Q1596,$Q1597)=1,0,IF(Z1597*AI1597&lt;$AO$1,1,0))</f>
        <v>0</v>
      </c>
      <c r="AS1597">
        <f ca="1">+IF(COUNTIFS(AS$4:AS1596,1,$Q$4:$Q1596,$Q1597)=1,0,IF(AA1597*AJ1597&lt;$AO$1,1,0))</f>
        <v>0</v>
      </c>
      <c r="AT1597">
        <f ca="1">+IF(COUNTIFS(AT$4:AT1596,1,$Q$4:$Q1596,$Q1597)=1,0,IF(AB1597*AK1597&lt;$AO$1,1,0))</f>
        <v>0</v>
      </c>
      <c r="AU1597">
        <f t="shared" ca="1" si="566"/>
        <v>0</v>
      </c>
      <c r="AW1597">
        <f ca="1">1*(COUNTIFS($Q$4:$Q1596,Q1597,AU$4:AU1596,1)&gt;0)</f>
        <v>0</v>
      </c>
      <c r="AX1597" t="str">
        <f t="shared" ca="1" si="576"/>
        <v/>
      </c>
    </row>
    <row r="1598" spans="2:50" x14ac:dyDescent="0.35">
      <c r="B1598">
        <f t="shared" si="567"/>
        <v>1595</v>
      </c>
      <c r="C1598" s="5">
        <f>AVERAGEIFS(TimeSeries!1596:1596,TimeSeries!$1:$1,"&lt;="&amp;C$3,TimeSeries!$1:$1,"&gt;="&amp;C$2)</f>
        <v>133.6</v>
      </c>
      <c r="D1598" s="5">
        <f>AVERAGEIFS(TimeSeries!1596:1596,TimeSeries!$1:$1,"&lt;="&amp;D$3,TimeSeries!$1:$1,"&gt;="&amp;D$2)</f>
        <v>137.1</v>
      </c>
      <c r="E1598" s="5">
        <f>AVERAGEIFS(TimeSeries!1596:1596,TimeSeries!$1:$1,"&lt;="&amp;E$3,TimeSeries!$1:$1,"&gt;="&amp;E$2)</f>
        <v>137.1</v>
      </c>
      <c r="F1598" s="5">
        <f>AVERAGEIFS(TimeSeries!1596:1596,TimeSeries!$1:$1,"&lt;="&amp;F$3,TimeSeries!$1:$1,"&gt;="&amp;F$2)</f>
        <v>137.6</v>
      </c>
      <c r="G1598" s="5">
        <f>AVERAGEIFS(TimeSeries!1596:1596,TimeSeries!$1:$1,"&lt;="&amp;G$3,TimeSeries!$1:$1,"&gt;="&amp;G$2)</f>
        <v>133.35</v>
      </c>
      <c r="H1598" s="5">
        <f>AVERAGEIFS(TimeSeries!1596:1596,TimeSeries!$1:$1,"&lt;="&amp;H$3,TimeSeries!$1:$1,"&gt;="&amp;H$2)</f>
        <v>124.85</v>
      </c>
      <c r="I1598" s="5">
        <f>AVERAGEIFS(TimeSeries!1596:1596,TimeSeries!$1:$1,"&lt;="&amp;I$3,TimeSeries!$1:$1,"&gt;="&amp;I$2)</f>
        <v>122</v>
      </c>
      <c r="J1598" s="5">
        <f>AVERAGEIFS(TimeSeries!1596:1596,TimeSeries!$1:$1,"&lt;="&amp;J$3,TimeSeries!$1:$1,"&gt;="&amp;J$2)</f>
        <v>123</v>
      </c>
      <c r="K1598" s="5">
        <f>+TimeSeries!I1596</f>
        <v>131.51249999999999</v>
      </c>
      <c r="M1598">
        <f t="shared" si="585"/>
        <v>117.190625</v>
      </c>
      <c r="N1598">
        <f t="shared" si="586"/>
        <v>125.03749999999999</v>
      </c>
      <c r="O1598">
        <f t="shared" si="565"/>
        <v>0</v>
      </c>
      <c r="P1598">
        <f t="shared" si="587"/>
        <v>0</v>
      </c>
      <c r="Q1598">
        <f>+INDEX(TimeSeries!$A:$ZZ,'TimeSeries - Formatted'!$B1598+1,'TimeSeries - Formatted'!K$1)</f>
        <v>57</v>
      </c>
      <c r="R1598">
        <f>SUM(O$4:O1598)</f>
        <v>78</v>
      </c>
      <c r="S1598">
        <f>SUM(P$4:P1598)</f>
        <v>79</v>
      </c>
      <c r="U1598" s="1">
        <f t="shared" si="577"/>
        <v>1.2888551933282644E-2</v>
      </c>
      <c r="V1598" s="1">
        <f t="shared" si="578"/>
        <v>1.2555391432791607E-2</v>
      </c>
      <c r="W1598" s="1">
        <f t="shared" si="579"/>
        <v>1.2555391432791607E-2</v>
      </c>
      <c r="X1598" s="1">
        <f t="shared" si="580"/>
        <v>1.2509197939661432E-2</v>
      </c>
      <c r="Y1598" s="1">
        <f t="shared" si="581"/>
        <v>1.2913026965438501E-2</v>
      </c>
      <c r="Z1598" s="1">
        <f t="shared" si="582"/>
        <v>1.3804303694681108E-2</v>
      </c>
      <c r="AA1598" s="1">
        <f t="shared" si="583"/>
        <v>1.413133832086455E-2</v>
      </c>
      <c r="AB1598" s="1">
        <f t="shared" si="584"/>
        <v>1.1513157894736947E-2</v>
      </c>
      <c r="AD1598" s="2">
        <f t="shared" ca="1" si="568"/>
        <v>1</v>
      </c>
      <c r="AE1598" s="2">
        <f t="shared" ca="1" si="569"/>
        <v>1</v>
      </c>
      <c r="AF1598" s="2">
        <f t="shared" ca="1" si="570"/>
        <v>1</v>
      </c>
      <c r="AG1598" s="2">
        <f t="shared" ca="1" si="571"/>
        <v>1</v>
      </c>
      <c r="AH1598" s="2">
        <f t="shared" ca="1" si="572"/>
        <v>1</v>
      </c>
      <c r="AI1598" s="2">
        <f t="shared" ca="1" si="573"/>
        <v>1</v>
      </c>
      <c r="AJ1598" s="2">
        <f t="shared" ca="1" si="574"/>
        <v>1</v>
      </c>
      <c r="AK1598" s="2">
        <f t="shared" ca="1" si="575"/>
        <v>1</v>
      </c>
      <c r="AM1598">
        <f ca="1">+IF(COUNTIFS(AM$4:AM1597,1,$Q$4:$Q1597,$Q1598)=1,0,IF(U1598*AD1598&lt;$AO$1,1,0))</f>
        <v>0</v>
      </c>
      <c r="AN1598">
        <f ca="1">+IF(COUNTIFS(AN$4:AN1597,1,$Q$4:$Q1597,$Q1598)=1,0,IF(V1598*AE1598&lt;$AO$1,1,0))</f>
        <v>0</v>
      </c>
      <c r="AO1598">
        <f ca="1">+IF(COUNTIFS(AO$4:AO1597,1,$Q$4:$Q1597,$Q1598)=1,0,IF(W1598*AF1598&lt;$AO$1,1,0))</f>
        <v>0</v>
      </c>
      <c r="AP1598">
        <f ca="1">+IF(COUNTIFS(AP$4:AP1597,1,$Q$4:$Q1597,$Q1598)=1,0,IF(X1598*AG1598&lt;$AO$1,1,0))</f>
        <v>0</v>
      </c>
      <c r="AQ1598">
        <f ca="1">+IF(COUNTIFS(AQ$4:AQ1597,1,$Q$4:$Q1597,$Q1598)=1,0,IF(Y1598*AH1598&lt;$AO$1,1,0))</f>
        <v>0</v>
      </c>
      <c r="AR1598">
        <f ca="1">+IF(COUNTIFS(AR$4:AR1597,1,$Q$4:$Q1597,$Q1598)=1,0,IF(Z1598*AI1598&lt;$AO$1,1,0))</f>
        <v>0</v>
      </c>
      <c r="AS1598">
        <f ca="1">+IF(COUNTIFS(AS$4:AS1597,1,$Q$4:$Q1597,$Q1598)=1,0,IF(AA1598*AJ1598&lt;$AO$1,1,0))</f>
        <v>0</v>
      </c>
      <c r="AT1598">
        <f ca="1">+IF(COUNTIFS(AT$4:AT1597,1,$Q$4:$Q1597,$Q1598)=1,0,IF(AB1598*AK1598&lt;$AO$1,1,0))</f>
        <v>0</v>
      </c>
      <c r="AU1598">
        <f t="shared" ca="1" si="566"/>
        <v>0</v>
      </c>
      <c r="AW1598">
        <f ca="1">1*(COUNTIFS($Q$4:$Q1597,Q1598,AU$4:AU1597,1)&gt;0)</f>
        <v>0</v>
      </c>
      <c r="AX1598" t="str">
        <f t="shared" ca="1" si="576"/>
        <v/>
      </c>
    </row>
    <row r="1599" spans="2:50" x14ac:dyDescent="0.35">
      <c r="B1599">
        <f t="shared" si="567"/>
        <v>1596</v>
      </c>
      <c r="C1599" s="5">
        <f>AVERAGEIFS(TimeSeries!1597:1597,TimeSeries!$1:$1,"&lt;="&amp;C$3,TimeSeries!$1:$1,"&gt;="&amp;C$2)</f>
        <v>134.1</v>
      </c>
      <c r="D1599" s="5">
        <f>AVERAGEIFS(TimeSeries!1597:1597,TimeSeries!$1:$1,"&lt;="&amp;D$3,TimeSeries!$1:$1,"&gt;="&amp;D$2)</f>
        <v>137.6</v>
      </c>
      <c r="E1599" s="5">
        <f>AVERAGEIFS(TimeSeries!1597:1597,TimeSeries!$1:$1,"&lt;="&amp;E$3,TimeSeries!$1:$1,"&gt;="&amp;E$2)</f>
        <v>138.30000000000001</v>
      </c>
      <c r="F1599" s="5">
        <f>AVERAGEIFS(TimeSeries!1597:1597,TimeSeries!$1:$1,"&lt;="&amp;F$3,TimeSeries!$1:$1,"&gt;="&amp;F$2)</f>
        <v>138.30000000000001</v>
      </c>
      <c r="G1599" s="5">
        <f>AVERAGEIFS(TimeSeries!1597:1597,TimeSeries!$1:$1,"&lt;="&amp;G$3,TimeSeries!$1:$1,"&gt;="&amp;G$2)</f>
        <v>134.05000000000001</v>
      </c>
      <c r="H1599" s="5">
        <f>AVERAGEIFS(TimeSeries!1597:1597,TimeSeries!$1:$1,"&lt;="&amp;H$3,TimeSeries!$1:$1,"&gt;="&amp;H$2)</f>
        <v>126.05</v>
      </c>
      <c r="I1599" s="5">
        <f>AVERAGEIFS(TimeSeries!1597:1597,TimeSeries!$1:$1,"&lt;="&amp;I$3,TimeSeries!$1:$1,"&gt;="&amp;I$2)</f>
        <v>123.25</v>
      </c>
      <c r="J1599" s="5">
        <f>AVERAGEIFS(TimeSeries!1597:1597,TimeSeries!$1:$1,"&lt;="&amp;J$3,TimeSeries!$1:$1,"&gt;="&amp;J$2)</f>
        <v>124.5</v>
      </c>
      <c r="K1599" s="5">
        <f>+TimeSeries!I1597</f>
        <v>132.42500000000001</v>
      </c>
      <c r="M1599">
        <f t="shared" si="585"/>
        <v>117.190625</v>
      </c>
      <c r="N1599">
        <f t="shared" si="586"/>
        <v>125.03749999999999</v>
      </c>
      <c r="O1599">
        <f t="shared" si="565"/>
        <v>0</v>
      </c>
      <c r="P1599">
        <f t="shared" si="587"/>
        <v>0</v>
      </c>
      <c r="Q1599">
        <f>+INDEX(TimeSeries!$A:$ZZ,'TimeSeries - Formatted'!$B1599+1,'TimeSeries - Formatted'!K$1)</f>
        <v>57</v>
      </c>
      <c r="R1599">
        <f>SUM(O$4:O1599)</f>
        <v>78</v>
      </c>
      <c r="S1599">
        <f>SUM(P$4:P1599)</f>
        <v>79</v>
      </c>
      <c r="U1599" s="1">
        <f t="shared" si="577"/>
        <v>3.7425149700598404E-3</v>
      </c>
      <c r="V1599" s="1">
        <f t="shared" si="578"/>
        <v>3.6469730123998012E-3</v>
      </c>
      <c r="W1599" s="1">
        <f t="shared" si="579"/>
        <v>8.7527352297593897E-3</v>
      </c>
      <c r="X1599" s="1">
        <f t="shared" si="580"/>
        <v>5.087209302325757E-3</v>
      </c>
      <c r="Y1599" s="1">
        <f t="shared" si="581"/>
        <v>5.2493438320211361E-3</v>
      </c>
      <c r="Z1599" s="1">
        <f t="shared" si="582"/>
        <v>9.6115338406086437E-3</v>
      </c>
      <c r="AA1599" s="1">
        <f t="shared" si="583"/>
        <v>1.0245901639344357E-2</v>
      </c>
      <c r="AB1599" s="1">
        <f t="shared" si="584"/>
        <v>1.2195121951219523E-2</v>
      </c>
      <c r="AD1599" s="2">
        <f t="shared" ca="1" si="568"/>
        <v>1</v>
      </c>
      <c r="AE1599" s="2">
        <f t="shared" ca="1" si="569"/>
        <v>1</v>
      </c>
      <c r="AF1599" s="2">
        <f t="shared" ca="1" si="570"/>
        <v>1</v>
      </c>
      <c r="AG1599" s="2">
        <f t="shared" ca="1" si="571"/>
        <v>1</v>
      </c>
      <c r="AH1599" s="2">
        <f t="shared" ca="1" si="572"/>
        <v>1</v>
      </c>
      <c r="AI1599" s="2">
        <f t="shared" ca="1" si="573"/>
        <v>1</v>
      </c>
      <c r="AJ1599" s="2">
        <f t="shared" ca="1" si="574"/>
        <v>1</v>
      </c>
      <c r="AK1599" s="2">
        <f t="shared" ca="1" si="575"/>
        <v>1</v>
      </c>
      <c r="AM1599">
        <f ca="1">+IF(COUNTIFS(AM$4:AM1598,1,$Q$4:$Q1598,$Q1599)=1,0,IF(U1599*AD1599&lt;$AO$1,1,0))</f>
        <v>0</v>
      </c>
      <c r="AN1599">
        <f ca="1">+IF(COUNTIFS(AN$4:AN1598,1,$Q$4:$Q1598,$Q1599)=1,0,IF(V1599*AE1599&lt;$AO$1,1,0))</f>
        <v>0</v>
      </c>
      <c r="AO1599">
        <f ca="1">+IF(COUNTIFS(AO$4:AO1598,1,$Q$4:$Q1598,$Q1599)=1,0,IF(W1599*AF1599&lt;$AO$1,1,0))</f>
        <v>0</v>
      </c>
      <c r="AP1599">
        <f ca="1">+IF(COUNTIFS(AP$4:AP1598,1,$Q$4:$Q1598,$Q1599)=1,0,IF(X1599*AG1599&lt;$AO$1,1,0))</f>
        <v>0</v>
      </c>
      <c r="AQ1599">
        <f ca="1">+IF(COUNTIFS(AQ$4:AQ1598,1,$Q$4:$Q1598,$Q1599)=1,0,IF(Y1599*AH1599&lt;$AO$1,1,0))</f>
        <v>0</v>
      </c>
      <c r="AR1599">
        <f ca="1">+IF(COUNTIFS(AR$4:AR1598,1,$Q$4:$Q1598,$Q1599)=1,0,IF(Z1599*AI1599&lt;$AO$1,1,0))</f>
        <v>0</v>
      </c>
      <c r="AS1599">
        <f ca="1">+IF(COUNTIFS(AS$4:AS1598,1,$Q$4:$Q1598,$Q1599)=1,0,IF(AA1599*AJ1599&lt;$AO$1,1,0))</f>
        <v>0</v>
      </c>
      <c r="AT1599">
        <f ca="1">+IF(COUNTIFS(AT$4:AT1598,1,$Q$4:$Q1598,$Q1599)=1,0,IF(AB1599*AK1599&lt;$AO$1,1,0))</f>
        <v>0</v>
      </c>
      <c r="AU1599">
        <f t="shared" ca="1" si="566"/>
        <v>0</v>
      </c>
      <c r="AW1599">
        <f ca="1">1*(COUNTIFS($Q$4:$Q1598,Q1599,AU$4:AU1598,1)&gt;0)</f>
        <v>0</v>
      </c>
      <c r="AX1599" t="str">
        <f t="shared" ca="1" si="576"/>
        <v/>
      </c>
    </row>
    <row r="1600" spans="2:50" x14ac:dyDescent="0.35">
      <c r="B1600">
        <f t="shared" si="567"/>
        <v>1597</v>
      </c>
      <c r="C1600" s="5">
        <f>AVERAGEIFS(TimeSeries!1598:1598,TimeSeries!$1:$1,"&lt;="&amp;C$3,TimeSeries!$1:$1,"&gt;="&amp;C$2)</f>
        <v>135.30000000000001</v>
      </c>
      <c r="D1600" s="5">
        <f>AVERAGEIFS(TimeSeries!1598:1598,TimeSeries!$1:$1,"&lt;="&amp;D$3,TimeSeries!$1:$1,"&gt;="&amp;D$2)</f>
        <v>139.80000000000001</v>
      </c>
      <c r="E1600" s="5">
        <f>AVERAGEIFS(TimeSeries!1598:1598,TimeSeries!$1:$1,"&lt;="&amp;E$3,TimeSeries!$1:$1,"&gt;="&amp;E$2)</f>
        <v>140.5</v>
      </c>
      <c r="F1600" s="5">
        <f>AVERAGEIFS(TimeSeries!1598:1598,TimeSeries!$1:$1,"&lt;="&amp;F$3,TimeSeries!$1:$1,"&gt;="&amp;F$2)</f>
        <v>139.5</v>
      </c>
      <c r="G1600" s="5">
        <f>AVERAGEIFS(TimeSeries!1598:1598,TimeSeries!$1:$1,"&lt;="&amp;G$3,TimeSeries!$1:$1,"&gt;="&amp;G$2)</f>
        <v>134.55000000000001</v>
      </c>
      <c r="H1600" s="5">
        <f>AVERAGEIFS(TimeSeries!1598:1598,TimeSeries!$1:$1,"&lt;="&amp;H$3,TimeSeries!$1:$1,"&gt;="&amp;H$2)</f>
        <v>126.55</v>
      </c>
      <c r="I1600" s="5">
        <f>AVERAGEIFS(TimeSeries!1598:1598,TimeSeries!$1:$1,"&lt;="&amp;I$3,TimeSeries!$1:$1,"&gt;="&amp;I$2)</f>
        <v>124.45</v>
      </c>
      <c r="J1600" s="5">
        <f>AVERAGEIFS(TimeSeries!1598:1598,TimeSeries!$1:$1,"&lt;="&amp;J$3,TimeSeries!$1:$1,"&gt;="&amp;J$2)</f>
        <v>125.9</v>
      </c>
      <c r="K1600" s="5">
        <f>+TimeSeries!I1598</f>
        <v>133.69999999999999</v>
      </c>
      <c r="M1600">
        <f t="shared" si="585"/>
        <v>117.190625</v>
      </c>
      <c r="N1600">
        <f t="shared" si="586"/>
        <v>125.03749999999999</v>
      </c>
      <c r="O1600">
        <f t="shared" si="565"/>
        <v>0</v>
      </c>
      <c r="P1600">
        <f t="shared" si="587"/>
        <v>0</v>
      </c>
      <c r="Q1600">
        <f>+INDEX(TimeSeries!$A:$ZZ,'TimeSeries - Formatted'!$B1600+1,'TimeSeries - Formatted'!K$1)</f>
        <v>57</v>
      </c>
      <c r="R1600">
        <f>SUM(O$4:O1600)</f>
        <v>78</v>
      </c>
      <c r="S1600">
        <f>SUM(P$4:P1600)</f>
        <v>79</v>
      </c>
      <c r="U1600" s="1">
        <f t="shared" si="577"/>
        <v>8.9485458612976743E-3</v>
      </c>
      <c r="V1600" s="1">
        <f t="shared" si="578"/>
        <v>1.5988372093023395E-2</v>
      </c>
      <c r="W1600" s="1">
        <f t="shared" si="579"/>
        <v>1.5907447577729439E-2</v>
      </c>
      <c r="X1600" s="1">
        <f t="shared" si="580"/>
        <v>8.6767895878523404E-3</v>
      </c>
      <c r="Y1600" s="1">
        <f t="shared" si="581"/>
        <v>3.7299515106303804E-3</v>
      </c>
      <c r="Z1600" s="1">
        <f t="shared" si="582"/>
        <v>3.9666798889330668E-3</v>
      </c>
      <c r="AA1600" s="1">
        <f t="shared" si="583"/>
        <v>9.7363083164301312E-3</v>
      </c>
      <c r="AB1600" s="1">
        <f t="shared" si="584"/>
        <v>1.1244979919678766E-2</v>
      </c>
      <c r="AD1600" s="2">
        <f t="shared" ca="1" si="568"/>
        <v>1</v>
      </c>
      <c r="AE1600" s="2">
        <f t="shared" ca="1" si="569"/>
        <v>1</v>
      </c>
      <c r="AF1600" s="2">
        <f t="shared" ca="1" si="570"/>
        <v>1</v>
      </c>
      <c r="AG1600" s="2">
        <f t="shared" ca="1" si="571"/>
        <v>1</v>
      </c>
      <c r="AH1600" s="2">
        <f t="shared" ca="1" si="572"/>
        <v>1</v>
      </c>
      <c r="AI1600" s="2">
        <f t="shared" ca="1" si="573"/>
        <v>1</v>
      </c>
      <c r="AJ1600" s="2">
        <f t="shared" ca="1" si="574"/>
        <v>1</v>
      </c>
      <c r="AK1600" s="2">
        <f t="shared" ca="1" si="575"/>
        <v>1</v>
      </c>
      <c r="AM1600">
        <f ca="1">+IF(COUNTIFS(AM$4:AM1599,1,$Q$4:$Q1599,$Q1600)=1,0,IF(U1600*AD1600&lt;$AO$1,1,0))</f>
        <v>0</v>
      </c>
      <c r="AN1600">
        <f ca="1">+IF(COUNTIFS(AN$4:AN1599,1,$Q$4:$Q1599,$Q1600)=1,0,IF(V1600*AE1600&lt;$AO$1,1,0))</f>
        <v>0</v>
      </c>
      <c r="AO1600">
        <f ca="1">+IF(COUNTIFS(AO$4:AO1599,1,$Q$4:$Q1599,$Q1600)=1,0,IF(W1600*AF1600&lt;$AO$1,1,0))</f>
        <v>0</v>
      </c>
      <c r="AP1600">
        <f ca="1">+IF(COUNTIFS(AP$4:AP1599,1,$Q$4:$Q1599,$Q1600)=1,0,IF(X1600*AG1600&lt;$AO$1,1,0))</f>
        <v>0</v>
      </c>
      <c r="AQ1600">
        <f ca="1">+IF(COUNTIFS(AQ$4:AQ1599,1,$Q$4:$Q1599,$Q1600)=1,0,IF(Y1600*AH1600&lt;$AO$1,1,0))</f>
        <v>0</v>
      </c>
      <c r="AR1600">
        <f ca="1">+IF(COUNTIFS(AR$4:AR1599,1,$Q$4:$Q1599,$Q1600)=1,0,IF(Z1600*AI1600&lt;$AO$1,1,0))</f>
        <v>0</v>
      </c>
      <c r="AS1600">
        <f ca="1">+IF(COUNTIFS(AS$4:AS1599,1,$Q$4:$Q1599,$Q1600)=1,0,IF(AA1600*AJ1600&lt;$AO$1,1,0))</f>
        <v>0</v>
      </c>
      <c r="AT1600">
        <f ca="1">+IF(COUNTIFS(AT$4:AT1599,1,$Q$4:$Q1599,$Q1600)=1,0,IF(AB1600*AK1600&lt;$AO$1,1,0))</f>
        <v>0</v>
      </c>
      <c r="AU1600">
        <f t="shared" ca="1" si="566"/>
        <v>0</v>
      </c>
      <c r="AW1600">
        <f ca="1">1*(COUNTIFS($Q$4:$Q1599,Q1600,AU$4:AU1599,1)&gt;0)</f>
        <v>0</v>
      </c>
      <c r="AX1600" t="str">
        <f t="shared" ca="1" si="576"/>
        <v/>
      </c>
    </row>
    <row r="1601" spans="2:50" x14ac:dyDescent="0.35">
      <c r="B1601">
        <f t="shared" si="567"/>
        <v>1598</v>
      </c>
      <c r="C1601" s="5">
        <f>AVERAGEIFS(TimeSeries!1599:1599,TimeSeries!$1:$1,"&lt;="&amp;C$3,TimeSeries!$1:$1,"&gt;="&amp;C$2)</f>
        <v>137.19999999999999</v>
      </c>
      <c r="D1601" s="5">
        <f>AVERAGEIFS(TimeSeries!1599:1599,TimeSeries!$1:$1,"&lt;="&amp;D$3,TimeSeries!$1:$1,"&gt;="&amp;D$2)</f>
        <v>144.19999999999999</v>
      </c>
      <c r="E1601" s="5">
        <f>AVERAGEIFS(TimeSeries!1599:1599,TimeSeries!$1:$1,"&lt;="&amp;E$3,TimeSeries!$1:$1,"&gt;="&amp;E$2)</f>
        <v>146.35</v>
      </c>
      <c r="F1601" s="5">
        <f>AVERAGEIFS(TimeSeries!1599:1599,TimeSeries!$1:$1,"&lt;="&amp;F$3,TimeSeries!$1:$1,"&gt;="&amp;F$2)</f>
        <v>142.85</v>
      </c>
      <c r="G1601" s="5">
        <f>AVERAGEIFS(TimeSeries!1599:1599,TimeSeries!$1:$1,"&lt;="&amp;G$3,TimeSeries!$1:$1,"&gt;="&amp;G$2)</f>
        <v>135.75</v>
      </c>
      <c r="H1601" s="5">
        <f>AVERAGEIFS(TimeSeries!1599:1599,TimeSeries!$1:$1,"&lt;="&amp;H$3,TimeSeries!$1:$1,"&gt;="&amp;H$2)</f>
        <v>127.75</v>
      </c>
      <c r="I1601" s="5">
        <f>AVERAGEIFS(TimeSeries!1599:1599,TimeSeries!$1:$1,"&lt;="&amp;I$3,TimeSeries!$1:$1,"&gt;="&amp;I$2)</f>
        <v>125.65</v>
      </c>
      <c r="J1601" s="5">
        <f>AVERAGEIFS(TimeSeries!1599:1599,TimeSeries!$1:$1,"&lt;="&amp;J$3,TimeSeries!$1:$1,"&gt;="&amp;J$2)</f>
        <v>127.3</v>
      </c>
      <c r="K1601" s="5">
        <f>+TimeSeries!I1599</f>
        <v>136.23749999999998</v>
      </c>
      <c r="M1601">
        <f t="shared" si="585"/>
        <v>117.190625</v>
      </c>
      <c r="N1601">
        <f t="shared" si="586"/>
        <v>125.03749999999999</v>
      </c>
      <c r="O1601">
        <f t="shared" si="565"/>
        <v>0</v>
      </c>
      <c r="P1601">
        <f t="shared" si="587"/>
        <v>0</v>
      </c>
      <c r="Q1601">
        <f>+INDEX(TimeSeries!$A:$ZZ,'TimeSeries - Formatted'!$B1601+1,'TimeSeries - Formatted'!K$1)</f>
        <v>57</v>
      </c>
      <c r="R1601">
        <f>SUM(O$4:O1601)</f>
        <v>78</v>
      </c>
      <c r="S1601">
        <f>SUM(P$4:P1601)</f>
        <v>79</v>
      </c>
      <c r="U1601" s="1">
        <f t="shared" si="577"/>
        <v>1.4042867701404171E-2</v>
      </c>
      <c r="V1601" s="1">
        <f t="shared" si="578"/>
        <v>3.1473533619456262E-2</v>
      </c>
      <c r="W1601" s="1">
        <f t="shared" si="579"/>
        <v>4.1637010676156549E-2</v>
      </c>
      <c r="X1601" s="1">
        <f t="shared" si="580"/>
        <v>2.4014336917562717E-2</v>
      </c>
      <c r="Y1601" s="1">
        <f t="shared" si="581"/>
        <v>8.9186176142697082E-3</v>
      </c>
      <c r="Z1601" s="1">
        <f t="shared" si="582"/>
        <v>9.4824180165942185E-3</v>
      </c>
      <c r="AA1601" s="1">
        <f t="shared" si="583"/>
        <v>9.6424266773804668E-3</v>
      </c>
      <c r="AB1601" s="1">
        <f t="shared" si="584"/>
        <v>1.1119936457505863E-2</v>
      </c>
      <c r="AD1601" s="2">
        <f t="shared" ca="1" si="568"/>
        <v>1</v>
      </c>
      <c r="AE1601" s="2">
        <f t="shared" ca="1" si="569"/>
        <v>1</v>
      </c>
      <c r="AF1601" s="2">
        <f t="shared" ca="1" si="570"/>
        <v>1</v>
      </c>
      <c r="AG1601" s="2">
        <f t="shared" ca="1" si="571"/>
        <v>1</v>
      </c>
      <c r="AH1601" s="2">
        <f t="shared" ca="1" si="572"/>
        <v>1</v>
      </c>
      <c r="AI1601" s="2">
        <f t="shared" ca="1" si="573"/>
        <v>1</v>
      </c>
      <c r="AJ1601" s="2">
        <f t="shared" ca="1" si="574"/>
        <v>1</v>
      </c>
      <c r="AK1601" s="2">
        <f t="shared" ca="1" si="575"/>
        <v>1</v>
      </c>
      <c r="AM1601">
        <f ca="1">+IF(COUNTIFS(AM$4:AM1600,1,$Q$4:$Q1600,$Q1601)=1,0,IF(U1601*AD1601&lt;$AO$1,1,0))</f>
        <v>0</v>
      </c>
      <c r="AN1601">
        <f ca="1">+IF(COUNTIFS(AN$4:AN1600,1,$Q$4:$Q1600,$Q1601)=1,0,IF(V1601*AE1601&lt;$AO$1,1,0))</f>
        <v>0</v>
      </c>
      <c r="AO1601">
        <f ca="1">+IF(COUNTIFS(AO$4:AO1600,1,$Q$4:$Q1600,$Q1601)=1,0,IF(W1601*AF1601&lt;$AO$1,1,0))</f>
        <v>0</v>
      </c>
      <c r="AP1601">
        <f ca="1">+IF(COUNTIFS(AP$4:AP1600,1,$Q$4:$Q1600,$Q1601)=1,0,IF(X1601*AG1601&lt;$AO$1,1,0))</f>
        <v>0</v>
      </c>
      <c r="AQ1601">
        <f ca="1">+IF(COUNTIFS(AQ$4:AQ1600,1,$Q$4:$Q1600,$Q1601)=1,0,IF(Y1601*AH1601&lt;$AO$1,1,0))</f>
        <v>0</v>
      </c>
      <c r="AR1601">
        <f ca="1">+IF(COUNTIFS(AR$4:AR1600,1,$Q$4:$Q1600,$Q1601)=1,0,IF(Z1601*AI1601&lt;$AO$1,1,0))</f>
        <v>0</v>
      </c>
      <c r="AS1601">
        <f ca="1">+IF(COUNTIFS(AS$4:AS1600,1,$Q$4:$Q1600,$Q1601)=1,0,IF(AA1601*AJ1601&lt;$AO$1,1,0))</f>
        <v>0</v>
      </c>
      <c r="AT1601">
        <f ca="1">+IF(COUNTIFS(AT$4:AT1600,1,$Q$4:$Q1600,$Q1601)=1,0,IF(AB1601*AK1601&lt;$AO$1,1,0))</f>
        <v>0</v>
      </c>
      <c r="AU1601">
        <f t="shared" ca="1" si="566"/>
        <v>0</v>
      </c>
      <c r="AW1601">
        <f ca="1">1*(COUNTIFS($Q$4:$Q1600,Q1601,AU$4:AU1600,1)&gt;0)</f>
        <v>0</v>
      </c>
      <c r="AX1601" t="str">
        <f t="shared" ca="1" si="576"/>
        <v/>
      </c>
    </row>
    <row r="1602" spans="2:50" x14ac:dyDescent="0.35">
      <c r="B1602">
        <f t="shared" si="567"/>
        <v>1599</v>
      </c>
      <c r="C1602" s="5">
        <f>AVERAGEIFS(TimeSeries!1600:1600,TimeSeries!$1:$1,"&lt;="&amp;C$3,TimeSeries!$1:$1,"&gt;="&amp;C$2)</f>
        <v>142.05000000000001</v>
      </c>
      <c r="D1602" s="5">
        <f>AVERAGEIFS(TimeSeries!1600:1600,TimeSeries!$1:$1,"&lt;="&amp;D$3,TimeSeries!$1:$1,"&gt;="&amp;D$2)</f>
        <v>145.55000000000001</v>
      </c>
      <c r="E1602" s="5">
        <f>AVERAGEIFS(TimeSeries!1600:1600,TimeSeries!$1:$1,"&lt;="&amp;E$3,TimeSeries!$1:$1,"&gt;="&amp;E$2)</f>
        <v>146.25</v>
      </c>
      <c r="F1602" s="5">
        <f>AVERAGEIFS(TimeSeries!1600:1600,TimeSeries!$1:$1,"&lt;="&amp;F$3,TimeSeries!$1:$1,"&gt;="&amp;F$2)</f>
        <v>145.75</v>
      </c>
      <c r="G1602" s="5">
        <f>AVERAGEIFS(TimeSeries!1600:1600,TimeSeries!$1:$1,"&lt;="&amp;G$3,TimeSeries!$1:$1,"&gt;="&amp;G$2)</f>
        <v>139.4</v>
      </c>
      <c r="H1602" s="5">
        <f>AVERAGEIFS(TimeSeries!1600:1600,TimeSeries!$1:$1,"&lt;="&amp;H$3,TimeSeries!$1:$1,"&gt;="&amp;H$2)</f>
        <v>131.9</v>
      </c>
      <c r="I1602" s="5">
        <f>AVERAGEIFS(TimeSeries!1600:1600,TimeSeries!$1:$1,"&lt;="&amp;I$3,TimeSeries!$1:$1,"&gt;="&amp;I$2)</f>
        <v>129.75</v>
      </c>
      <c r="J1602" s="5">
        <f>AVERAGEIFS(TimeSeries!1600:1600,TimeSeries!$1:$1,"&lt;="&amp;J$3,TimeSeries!$1:$1,"&gt;="&amp;J$2)</f>
        <v>131.5</v>
      </c>
      <c r="K1602" s="5">
        <f>+TimeSeries!I1600</f>
        <v>139.36250000000001</v>
      </c>
      <c r="M1602">
        <f t="shared" si="585"/>
        <v>117.190625</v>
      </c>
      <c r="N1602">
        <f t="shared" si="586"/>
        <v>125.03749999999999</v>
      </c>
      <c r="O1602">
        <f t="shared" si="565"/>
        <v>0</v>
      </c>
      <c r="P1602">
        <f t="shared" si="587"/>
        <v>0</v>
      </c>
      <c r="Q1602">
        <f>+INDEX(TimeSeries!$A:$ZZ,'TimeSeries - Formatted'!$B1602+1,'TimeSeries - Formatted'!K$1)</f>
        <v>57</v>
      </c>
      <c r="R1602">
        <f>SUM(O$4:O1602)</f>
        <v>78</v>
      </c>
      <c r="S1602">
        <f>SUM(P$4:P1602)</f>
        <v>79</v>
      </c>
      <c r="U1602" s="1">
        <f t="shared" si="577"/>
        <v>3.5349854227405331E-2</v>
      </c>
      <c r="V1602" s="1">
        <f t="shared" si="578"/>
        <v>9.3619972260750028E-3</v>
      </c>
      <c r="W1602" s="1">
        <f t="shared" si="579"/>
        <v>-6.8329347454731959E-4</v>
      </c>
      <c r="X1602" s="1">
        <f t="shared" si="580"/>
        <v>2.0301015050752547E-2</v>
      </c>
      <c r="Y1602" s="1">
        <f t="shared" si="581"/>
        <v>2.6887661141804742E-2</v>
      </c>
      <c r="Z1602" s="1">
        <f t="shared" si="582"/>
        <v>3.248532289628181E-2</v>
      </c>
      <c r="AA1602" s="1">
        <f t="shared" si="583"/>
        <v>3.2630322323915495E-2</v>
      </c>
      <c r="AB1602" s="1">
        <f t="shared" si="584"/>
        <v>3.2992930086410022E-2</v>
      </c>
      <c r="AD1602" s="2">
        <f t="shared" ca="1" si="568"/>
        <v>1</v>
      </c>
      <c r="AE1602" s="2">
        <f t="shared" ca="1" si="569"/>
        <v>1</v>
      </c>
      <c r="AF1602" s="2">
        <f t="shared" ca="1" si="570"/>
        <v>1</v>
      </c>
      <c r="AG1602" s="2">
        <f t="shared" ca="1" si="571"/>
        <v>1</v>
      </c>
      <c r="AH1602" s="2">
        <f t="shared" ca="1" si="572"/>
        <v>1</v>
      </c>
      <c r="AI1602" s="2">
        <f t="shared" ca="1" si="573"/>
        <v>1</v>
      </c>
      <c r="AJ1602" s="2">
        <f t="shared" ca="1" si="574"/>
        <v>1</v>
      </c>
      <c r="AK1602" s="2">
        <f t="shared" ca="1" si="575"/>
        <v>1</v>
      </c>
      <c r="AM1602">
        <f ca="1">+IF(COUNTIFS(AM$4:AM1601,1,$Q$4:$Q1601,$Q1602)=1,0,IF(U1602*AD1602&lt;$AO$1,1,0))</f>
        <v>0</v>
      </c>
      <c r="AN1602">
        <f ca="1">+IF(COUNTIFS(AN$4:AN1601,1,$Q$4:$Q1601,$Q1602)=1,0,IF(V1602*AE1602&lt;$AO$1,1,0))</f>
        <v>0</v>
      </c>
      <c r="AO1602">
        <f ca="1">+IF(COUNTIFS(AO$4:AO1601,1,$Q$4:$Q1601,$Q1602)=1,0,IF(W1602*AF1602&lt;$AO$1,1,0))</f>
        <v>0</v>
      </c>
      <c r="AP1602">
        <f ca="1">+IF(COUNTIFS(AP$4:AP1601,1,$Q$4:$Q1601,$Q1602)=1,0,IF(X1602*AG1602&lt;$AO$1,1,0))</f>
        <v>0</v>
      </c>
      <c r="AQ1602">
        <f ca="1">+IF(COUNTIFS(AQ$4:AQ1601,1,$Q$4:$Q1601,$Q1602)=1,0,IF(Y1602*AH1602&lt;$AO$1,1,0))</f>
        <v>0</v>
      </c>
      <c r="AR1602">
        <f ca="1">+IF(COUNTIFS(AR$4:AR1601,1,$Q$4:$Q1601,$Q1602)=1,0,IF(Z1602*AI1602&lt;$AO$1,1,0))</f>
        <v>0</v>
      </c>
      <c r="AS1602">
        <f ca="1">+IF(COUNTIFS(AS$4:AS1601,1,$Q$4:$Q1601,$Q1602)=1,0,IF(AA1602*AJ1602&lt;$AO$1,1,0))</f>
        <v>0</v>
      </c>
      <c r="AT1602">
        <f ca="1">+IF(COUNTIFS(AT$4:AT1601,1,$Q$4:$Q1601,$Q1602)=1,0,IF(AB1602*AK1602&lt;$AO$1,1,0))</f>
        <v>0</v>
      </c>
      <c r="AU1602">
        <f t="shared" ca="1" si="566"/>
        <v>0</v>
      </c>
      <c r="AW1602">
        <f ca="1">1*(COUNTIFS($Q$4:$Q1601,Q1602,AU$4:AU1601,1)&gt;0)</f>
        <v>0</v>
      </c>
      <c r="AX1602" t="str">
        <f t="shared" ca="1" si="576"/>
        <v/>
      </c>
    </row>
    <row r="1603" spans="2:50" x14ac:dyDescent="0.35">
      <c r="B1603">
        <f t="shared" si="567"/>
        <v>1600</v>
      </c>
      <c r="C1603" s="5">
        <f>AVERAGEIFS(TimeSeries!1601:1601,TimeSeries!$1:$1,"&lt;="&amp;C$3,TimeSeries!$1:$1,"&gt;="&amp;C$2)</f>
        <v>139.5</v>
      </c>
      <c r="D1603" s="5">
        <f>AVERAGEIFS(TimeSeries!1601:1601,TimeSeries!$1:$1,"&lt;="&amp;D$3,TimeSeries!$1:$1,"&gt;="&amp;D$2)</f>
        <v>136.5</v>
      </c>
      <c r="E1603" s="5">
        <f>AVERAGEIFS(TimeSeries!1601:1601,TimeSeries!$1:$1,"&lt;="&amp;E$3,TimeSeries!$1:$1,"&gt;="&amp;E$2)</f>
        <v>136.5</v>
      </c>
      <c r="F1603" s="5">
        <f>AVERAGEIFS(TimeSeries!1601:1601,TimeSeries!$1:$1,"&lt;="&amp;F$3,TimeSeries!$1:$1,"&gt;="&amp;F$2)</f>
        <v>141</v>
      </c>
      <c r="G1603" s="5">
        <f>AVERAGEIFS(TimeSeries!1601:1601,TimeSeries!$1:$1,"&lt;="&amp;G$3,TimeSeries!$1:$1,"&gt;="&amp;G$2)</f>
        <v>139.6</v>
      </c>
      <c r="H1603" s="5">
        <f>AVERAGEIFS(TimeSeries!1601:1601,TimeSeries!$1:$1,"&lt;="&amp;H$3,TimeSeries!$1:$1,"&gt;="&amp;H$2)</f>
        <v>135.6</v>
      </c>
      <c r="I1603" s="5">
        <f>AVERAGEIFS(TimeSeries!1601:1601,TimeSeries!$1:$1,"&lt;="&amp;I$3,TimeSeries!$1:$1,"&gt;="&amp;I$2)</f>
        <v>133.44999999999999</v>
      </c>
      <c r="J1603" s="5">
        <f>AVERAGEIFS(TimeSeries!1601:1601,TimeSeries!$1:$1,"&lt;="&amp;J$3,TimeSeries!$1:$1,"&gt;="&amp;J$2)</f>
        <v>132.9</v>
      </c>
      <c r="K1603" s="5">
        <f>+TimeSeries!I1601</f>
        <v>137.26249999999999</v>
      </c>
      <c r="M1603">
        <f t="shared" si="585"/>
        <v>117.190625</v>
      </c>
      <c r="N1603">
        <f t="shared" si="586"/>
        <v>125.03749999999999</v>
      </c>
      <c r="O1603">
        <f t="shared" si="565"/>
        <v>0</v>
      </c>
      <c r="P1603">
        <f t="shared" si="587"/>
        <v>0</v>
      </c>
      <c r="Q1603">
        <f>+INDEX(TimeSeries!$A:$ZZ,'TimeSeries - Formatted'!$B1603+1,'TimeSeries - Formatted'!K$1)</f>
        <v>57</v>
      </c>
      <c r="R1603">
        <f>SUM(O$4:O1603)</f>
        <v>78</v>
      </c>
      <c r="S1603">
        <f>SUM(P$4:P1603)</f>
        <v>79</v>
      </c>
      <c r="U1603" s="1">
        <f t="shared" si="577"/>
        <v>-1.7951425554382339E-2</v>
      </c>
      <c r="V1603" s="1">
        <f t="shared" si="578"/>
        <v>-6.2177945723119299E-2</v>
      </c>
      <c r="W1603" s="1">
        <f t="shared" si="579"/>
        <v>-6.7304407242910758E-2</v>
      </c>
      <c r="X1603" s="1">
        <f t="shared" si="580"/>
        <v>-3.2590051457975999E-2</v>
      </c>
      <c r="Y1603" s="1">
        <f t="shared" si="581"/>
        <v>1.4347202295552641E-3</v>
      </c>
      <c r="Z1603" s="1">
        <f t="shared" si="582"/>
        <v>2.8051554207733087E-2</v>
      </c>
      <c r="AA1603" s="1">
        <f t="shared" si="583"/>
        <v>2.8516377649325575E-2</v>
      </c>
      <c r="AB1603" s="1">
        <f t="shared" si="584"/>
        <v>1.0646387832699666E-2</v>
      </c>
      <c r="AD1603" s="2">
        <f t="shared" ca="1" si="568"/>
        <v>1</v>
      </c>
      <c r="AE1603" s="2">
        <f t="shared" ca="1" si="569"/>
        <v>1</v>
      </c>
      <c r="AF1603" s="2">
        <f t="shared" ca="1" si="570"/>
        <v>1</v>
      </c>
      <c r="AG1603" s="2">
        <f t="shared" ca="1" si="571"/>
        <v>1</v>
      </c>
      <c r="AH1603" s="2">
        <f t="shared" ca="1" si="572"/>
        <v>1</v>
      </c>
      <c r="AI1603" s="2">
        <f t="shared" ca="1" si="573"/>
        <v>1</v>
      </c>
      <c r="AJ1603" s="2">
        <f t="shared" ca="1" si="574"/>
        <v>1</v>
      </c>
      <c r="AK1603" s="2">
        <f t="shared" ca="1" si="575"/>
        <v>1</v>
      </c>
      <c r="AM1603">
        <f ca="1">+IF(COUNTIFS(AM$4:AM1602,1,$Q$4:$Q1602,$Q1603)=1,0,IF(U1603*AD1603&lt;$AO$1,1,0))</f>
        <v>0</v>
      </c>
      <c r="AN1603">
        <f ca="1">+IF(COUNTIFS(AN$4:AN1602,1,$Q$4:$Q1602,$Q1603)=1,0,IF(V1603*AE1603&lt;$AO$1,1,0))</f>
        <v>0</v>
      </c>
      <c r="AO1603">
        <f ca="1">+IF(COUNTIFS(AO$4:AO1602,1,$Q$4:$Q1602,$Q1603)=1,0,IF(W1603*AF1603&lt;$AO$1,1,0))</f>
        <v>0</v>
      </c>
      <c r="AP1603">
        <f ca="1">+IF(COUNTIFS(AP$4:AP1602,1,$Q$4:$Q1602,$Q1603)=1,0,IF(X1603*AG1603&lt;$AO$1,1,0))</f>
        <v>0</v>
      </c>
      <c r="AQ1603">
        <f ca="1">+IF(COUNTIFS(AQ$4:AQ1602,1,$Q$4:$Q1602,$Q1603)=1,0,IF(Y1603*AH1603&lt;$AO$1,1,0))</f>
        <v>0</v>
      </c>
      <c r="AR1603">
        <f ca="1">+IF(COUNTIFS(AR$4:AR1602,1,$Q$4:$Q1602,$Q1603)=1,0,IF(Z1603*AI1603&lt;$AO$1,1,0))</f>
        <v>0</v>
      </c>
      <c r="AS1603">
        <f ca="1">+IF(COUNTIFS(AS$4:AS1602,1,$Q$4:$Q1602,$Q1603)=1,0,IF(AA1603*AJ1603&lt;$AO$1,1,0))</f>
        <v>0</v>
      </c>
      <c r="AT1603">
        <f ca="1">+IF(COUNTIFS(AT$4:AT1602,1,$Q$4:$Q1602,$Q1603)=1,0,IF(AB1603*AK1603&lt;$AO$1,1,0))</f>
        <v>0</v>
      </c>
      <c r="AU1603">
        <f t="shared" ca="1" si="566"/>
        <v>0</v>
      </c>
      <c r="AW1603">
        <f ca="1">1*(COUNTIFS($Q$4:$Q1602,Q1603,AU$4:AU1602,1)&gt;0)</f>
        <v>0</v>
      </c>
      <c r="AX1603" t="str">
        <f t="shared" ca="1" si="576"/>
        <v/>
      </c>
    </row>
    <row r="1604" spans="2:50" x14ac:dyDescent="0.35">
      <c r="B1604">
        <f t="shared" si="567"/>
        <v>1601</v>
      </c>
      <c r="C1604" s="5">
        <f>AVERAGEIFS(TimeSeries!1602:1602,TimeSeries!$1:$1,"&lt;="&amp;C$3,TimeSeries!$1:$1,"&gt;="&amp;C$2)</f>
        <v>130.55000000000001</v>
      </c>
      <c r="D1604" s="5">
        <f>AVERAGEIFS(TimeSeries!1602:1602,TimeSeries!$1:$1,"&lt;="&amp;D$3,TimeSeries!$1:$1,"&gt;="&amp;D$2)</f>
        <v>127.05</v>
      </c>
      <c r="E1604" s="5">
        <f>AVERAGEIFS(TimeSeries!1602:1602,TimeSeries!$1:$1,"&lt;="&amp;E$3,TimeSeries!$1:$1,"&gt;="&amp;E$2)</f>
        <v>126.35</v>
      </c>
      <c r="F1604" s="5">
        <f>AVERAGEIFS(TimeSeries!1602:1602,TimeSeries!$1:$1,"&lt;="&amp;F$3,TimeSeries!$1:$1,"&gt;="&amp;F$2)</f>
        <v>131.35</v>
      </c>
      <c r="G1604" s="5">
        <f>AVERAGEIFS(TimeSeries!1602:1602,TimeSeries!$1:$1,"&lt;="&amp;G$3,TimeSeries!$1:$1,"&gt;="&amp;G$2)</f>
        <v>132.75</v>
      </c>
      <c r="H1604" s="5">
        <f>AVERAGEIFS(TimeSeries!1602:1602,TimeSeries!$1:$1,"&lt;="&amp;H$3,TimeSeries!$1:$1,"&gt;="&amp;H$2)</f>
        <v>130.25</v>
      </c>
      <c r="I1604" s="5">
        <f>AVERAGEIFS(TimeSeries!1602:1602,TimeSeries!$1:$1,"&lt;="&amp;I$3,TimeSeries!$1:$1,"&gt;="&amp;I$2)</f>
        <v>127.45</v>
      </c>
      <c r="J1604" s="5">
        <f>AVERAGEIFS(TimeSeries!1602:1602,TimeSeries!$1:$1,"&lt;="&amp;J$3,TimeSeries!$1:$1,"&gt;="&amp;J$2)</f>
        <v>125.9</v>
      </c>
      <c r="K1604" s="5">
        <f>+TimeSeries!I1602</f>
        <v>129.27499999999998</v>
      </c>
      <c r="M1604">
        <f t="shared" si="585"/>
        <v>117.190625</v>
      </c>
      <c r="N1604">
        <f t="shared" si="586"/>
        <v>125.03749999999999</v>
      </c>
      <c r="O1604">
        <f t="shared" ref="O1604:O1667" si="588">1*(AVERAGE(K1602:K1604)&gt;M1604)*(AVERAGE(K1599:K1601)&lt;M1604)*(SUM(O1593:O1603)=0)</f>
        <v>0</v>
      </c>
      <c r="P1604">
        <f t="shared" si="587"/>
        <v>0</v>
      </c>
      <c r="Q1604">
        <f>+INDEX(TimeSeries!$A:$ZZ,'TimeSeries - Formatted'!$B1604+1,'TimeSeries - Formatted'!K$1)</f>
        <v>57</v>
      </c>
      <c r="R1604">
        <f>SUM(O$4:O1604)</f>
        <v>78</v>
      </c>
      <c r="S1604">
        <f>SUM(P$4:P1604)</f>
        <v>79</v>
      </c>
      <c r="U1604" s="1">
        <f t="shared" si="577"/>
        <v>-8.0957409362900412E-2</v>
      </c>
      <c r="V1604" s="1">
        <f t="shared" si="578"/>
        <v>-0.127104087942288</v>
      </c>
      <c r="W1604" s="1">
        <f t="shared" si="579"/>
        <v>-0.13665869490946358</v>
      </c>
      <c r="X1604" s="1">
        <f t="shared" si="580"/>
        <v>-9.8799313893653595E-2</v>
      </c>
      <c r="Y1604" s="1">
        <f t="shared" si="581"/>
        <v>-4.9068767908309385E-2</v>
      </c>
      <c r="Z1604" s="1">
        <f t="shared" si="582"/>
        <v>-3.9454277286135708E-2</v>
      </c>
      <c r="AA1604" s="1">
        <f t="shared" si="583"/>
        <v>-4.4960659423004756E-2</v>
      </c>
      <c r="AB1604" s="1">
        <f t="shared" si="584"/>
        <v>-5.267118133935289E-2</v>
      </c>
      <c r="AD1604" s="2">
        <f t="shared" ca="1" si="568"/>
        <v>1</v>
      </c>
      <c r="AE1604" s="2">
        <f t="shared" ca="1" si="569"/>
        <v>1</v>
      </c>
      <c r="AF1604" s="2">
        <f t="shared" ca="1" si="570"/>
        <v>1</v>
      </c>
      <c r="AG1604" s="2">
        <f t="shared" ca="1" si="571"/>
        <v>1</v>
      </c>
      <c r="AH1604" s="2">
        <f t="shared" ca="1" si="572"/>
        <v>1</v>
      </c>
      <c r="AI1604" s="2">
        <f t="shared" ca="1" si="573"/>
        <v>1</v>
      </c>
      <c r="AJ1604" s="2">
        <f t="shared" ca="1" si="574"/>
        <v>1</v>
      </c>
      <c r="AK1604" s="2">
        <f t="shared" ca="1" si="575"/>
        <v>1</v>
      </c>
      <c r="AM1604">
        <f ca="1">+IF(COUNTIFS(AM$4:AM1603,1,$Q$4:$Q1603,$Q1604)=1,0,IF(U1604*AD1604&lt;$AO$1,1,0))</f>
        <v>0</v>
      </c>
      <c r="AN1604">
        <f ca="1">+IF(COUNTIFS(AN$4:AN1603,1,$Q$4:$Q1603,$Q1604)=1,0,IF(V1604*AE1604&lt;$AO$1,1,0))</f>
        <v>1</v>
      </c>
      <c r="AO1604">
        <f ca="1">+IF(COUNTIFS(AO$4:AO1603,1,$Q$4:$Q1603,$Q1604)=1,0,IF(W1604*AF1604&lt;$AO$1,1,0))</f>
        <v>1</v>
      </c>
      <c r="AP1604">
        <f ca="1">+IF(COUNTIFS(AP$4:AP1603,1,$Q$4:$Q1603,$Q1604)=1,0,IF(X1604*AG1604&lt;$AO$1,1,0))</f>
        <v>0</v>
      </c>
      <c r="AQ1604">
        <f ca="1">+IF(COUNTIFS(AQ$4:AQ1603,1,$Q$4:$Q1603,$Q1604)=1,0,IF(Y1604*AH1604&lt;$AO$1,1,0))</f>
        <v>0</v>
      </c>
      <c r="AR1604">
        <f ca="1">+IF(COUNTIFS(AR$4:AR1603,1,$Q$4:$Q1603,$Q1604)=1,0,IF(Z1604*AI1604&lt;$AO$1,1,0))</f>
        <v>0</v>
      </c>
      <c r="AS1604">
        <f ca="1">+IF(COUNTIFS(AS$4:AS1603,1,$Q$4:$Q1603,$Q1604)=1,0,IF(AA1604*AJ1604&lt;$AO$1,1,0))</f>
        <v>0</v>
      </c>
      <c r="AT1604">
        <f ca="1">+IF(COUNTIFS(AT$4:AT1603,1,$Q$4:$Q1603,$Q1604)=1,0,IF(AB1604*AK1604&lt;$AO$1,1,0))</f>
        <v>0</v>
      </c>
      <c r="AU1604">
        <f t="shared" ca="1" si="566"/>
        <v>1</v>
      </c>
      <c r="AW1604">
        <f ca="1">1*(COUNTIFS($Q$4:$Q1603,Q1604,AU$4:AU1603,1)&gt;0)</f>
        <v>0</v>
      </c>
      <c r="AX1604">
        <f t="shared" ca="1" si="576"/>
        <v>112.5</v>
      </c>
    </row>
    <row r="1605" spans="2:50" x14ac:dyDescent="0.35">
      <c r="B1605">
        <f t="shared" si="567"/>
        <v>1602</v>
      </c>
      <c r="C1605" s="5">
        <f>AVERAGEIFS(TimeSeries!1603:1603,TimeSeries!$1:$1,"&lt;="&amp;C$3,TimeSeries!$1:$1,"&gt;="&amp;C$2)</f>
        <v>120.6</v>
      </c>
      <c r="D1605" s="5">
        <f>AVERAGEIFS(TimeSeries!1603:1603,TimeSeries!$1:$1,"&lt;="&amp;D$3,TimeSeries!$1:$1,"&gt;="&amp;D$2)</f>
        <v>121.1</v>
      </c>
      <c r="E1605" s="5">
        <f>AVERAGEIFS(TimeSeries!1603:1603,TimeSeries!$1:$1,"&lt;="&amp;E$3,TimeSeries!$1:$1,"&gt;="&amp;E$2)</f>
        <v>122.5</v>
      </c>
      <c r="F1605" s="5">
        <f>AVERAGEIFS(TimeSeries!1603:1603,TimeSeries!$1:$1,"&lt;="&amp;F$3,TimeSeries!$1:$1,"&gt;="&amp;F$2)</f>
        <v>123.5</v>
      </c>
      <c r="G1605" s="5">
        <f>AVERAGEIFS(TimeSeries!1603:1603,TimeSeries!$1:$1,"&lt;="&amp;G$3,TimeSeries!$1:$1,"&gt;="&amp;G$2)</f>
        <v>123.5</v>
      </c>
      <c r="H1605" s="5">
        <f>AVERAGEIFS(TimeSeries!1603:1603,TimeSeries!$1:$1,"&lt;="&amp;H$3,TimeSeries!$1:$1,"&gt;="&amp;H$2)</f>
        <v>121.5</v>
      </c>
      <c r="I1605" s="5">
        <f>AVERAGEIFS(TimeSeries!1603:1603,TimeSeries!$1:$1,"&lt;="&amp;I$3,TimeSeries!$1:$1,"&gt;="&amp;I$2)</f>
        <v>120.1</v>
      </c>
      <c r="J1605" s="5">
        <f>AVERAGEIFS(TimeSeries!1603:1603,TimeSeries!$1:$1,"&lt;="&amp;J$3,TimeSeries!$1:$1,"&gt;="&amp;J$2)</f>
        <v>120.2</v>
      </c>
      <c r="K1605" s="5">
        <f>+TimeSeries!I1603</f>
        <v>121.675</v>
      </c>
      <c r="M1605">
        <f t="shared" si="585"/>
        <v>117.190625</v>
      </c>
      <c r="N1605">
        <f t="shared" si="586"/>
        <v>124.325</v>
      </c>
      <c r="O1605">
        <f t="shared" si="588"/>
        <v>0</v>
      </c>
      <c r="P1605">
        <f t="shared" si="587"/>
        <v>0</v>
      </c>
      <c r="Q1605">
        <f>+INDEX(TimeSeries!$A:$ZZ,'TimeSeries - Formatted'!$B1605+1,'TimeSeries - Formatted'!K$1)</f>
        <v>57</v>
      </c>
      <c r="R1605">
        <f>SUM(O$4:O1605)</f>
        <v>78</v>
      </c>
      <c r="S1605">
        <f>SUM(P$4:P1605)</f>
        <v>79</v>
      </c>
      <c r="U1605" s="1">
        <f t="shared" si="577"/>
        <v>-0.15100316789862733</v>
      </c>
      <c r="V1605" s="1">
        <f t="shared" si="578"/>
        <v>-0.16798351082102381</v>
      </c>
      <c r="W1605" s="1">
        <f t="shared" si="579"/>
        <v>-0.16296549367953528</v>
      </c>
      <c r="X1605" s="1">
        <f t="shared" si="580"/>
        <v>-0.15265866209262435</v>
      </c>
      <c r="Y1605" s="1">
        <f t="shared" si="581"/>
        <v>-0.11532951289398274</v>
      </c>
      <c r="Z1605" s="1">
        <f t="shared" si="582"/>
        <v>-0.10398230088495575</v>
      </c>
      <c r="AA1605" s="1">
        <f t="shared" si="583"/>
        <v>-0.10003746721618578</v>
      </c>
      <c r="AB1605" s="1">
        <f t="shared" si="584"/>
        <v>-9.5560571858540277E-2</v>
      </c>
      <c r="AD1605" s="2">
        <f t="shared" ca="1" si="568"/>
        <v>1</v>
      </c>
      <c r="AE1605" s="2">
        <f t="shared" ca="1" si="569"/>
        <v>1</v>
      </c>
      <c r="AF1605" s="2">
        <f t="shared" ca="1" si="570"/>
        <v>1</v>
      </c>
      <c r="AG1605" s="2">
        <f t="shared" ca="1" si="571"/>
        <v>1</v>
      </c>
      <c r="AH1605" s="2">
        <f t="shared" ca="1" si="572"/>
        <v>1</v>
      </c>
      <c r="AI1605" s="2">
        <f t="shared" ca="1" si="573"/>
        <v>1</v>
      </c>
      <c r="AJ1605" s="2">
        <f t="shared" ca="1" si="574"/>
        <v>1</v>
      </c>
      <c r="AK1605" s="2">
        <f t="shared" ca="1" si="575"/>
        <v>1</v>
      </c>
      <c r="AM1605">
        <f ca="1">+IF(COUNTIFS(AM$4:AM1604,1,$Q$4:$Q1604,$Q1605)=1,0,IF(U1605*AD1605&lt;$AO$1,1,0))</f>
        <v>1</v>
      </c>
      <c r="AN1605">
        <f ca="1">+IF(COUNTIFS(AN$4:AN1604,1,$Q$4:$Q1604,$Q1605)=1,0,IF(V1605*AE1605&lt;$AO$1,1,0))</f>
        <v>0</v>
      </c>
      <c r="AO1605">
        <f ca="1">+IF(COUNTIFS(AO$4:AO1604,1,$Q$4:$Q1604,$Q1605)=1,0,IF(W1605*AF1605&lt;$AO$1,1,0))</f>
        <v>0</v>
      </c>
      <c r="AP1605">
        <f ca="1">+IF(COUNTIFS(AP$4:AP1604,1,$Q$4:$Q1604,$Q1605)=1,0,IF(X1605*AG1605&lt;$AO$1,1,0))</f>
        <v>1</v>
      </c>
      <c r="AQ1605">
        <f ca="1">+IF(COUNTIFS(AQ$4:AQ1604,1,$Q$4:$Q1604,$Q1605)=1,0,IF(Y1605*AH1605&lt;$AO$1,1,0))</f>
        <v>1</v>
      </c>
      <c r="AR1605">
        <f ca="1">+IF(COUNTIFS(AR$4:AR1604,1,$Q$4:$Q1604,$Q1605)=1,0,IF(Z1605*AI1605&lt;$AO$1,1,0))</f>
        <v>1</v>
      </c>
      <c r="AS1605">
        <f ca="1">+IF(COUNTIFS(AS$4:AS1604,1,$Q$4:$Q1604,$Q1605)=1,0,IF(AA1605*AJ1605&lt;$AO$1,1,0))</f>
        <v>1</v>
      </c>
      <c r="AT1605">
        <f ca="1">+IF(COUNTIFS(AT$4:AT1604,1,$Q$4:$Q1604,$Q1605)=1,0,IF(AB1605*AK1605&lt;$AO$1,1,0))</f>
        <v>0</v>
      </c>
      <c r="AU1605">
        <f t="shared" ref="AU1605:AU1668" ca="1" si="589">1*(SUM(AM1605:AT1605)&gt;0)</f>
        <v>1</v>
      </c>
      <c r="AW1605">
        <f ca="1">1*(COUNTIFS($Q$4:$Q1604,Q1605,AU$4:AU1604,1)&gt;0)</f>
        <v>1</v>
      </c>
      <c r="AX1605" t="str">
        <f t="shared" ca="1" si="576"/>
        <v/>
      </c>
    </row>
    <row r="1606" spans="2:50" x14ac:dyDescent="0.35">
      <c r="B1606">
        <f t="shared" ref="B1606:B1669" si="590">+B1605+1</f>
        <v>1603</v>
      </c>
      <c r="C1606" s="5">
        <f>AVERAGEIFS(TimeSeries!1604:1604,TimeSeries!$1:$1,"&lt;="&amp;C$3,TimeSeries!$1:$1,"&gt;="&amp;C$2)</f>
        <v>116.4</v>
      </c>
      <c r="D1606" s="5">
        <f>AVERAGEIFS(TimeSeries!1604:1604,TimeSeries!$1:$1,"&lt;="&amp;D$3,TimeSeries!$1:$1,"&gt;="&amp;D$2)</f>
        <v>119.9</v>
      </c>
      <c r="E1606" s="5">
        <f>AVERAGEIFS(TimeSeries!1604:1604,TimeSeries!$1:$1,"&lt;="&amp;E$3,TimeSeries!$1:$1,"&gt;="&amp;E$2)</f>
        <v>121.3</v>
      </c>
      <c r="F1606" s="5">
        <f>AVERAGEIFS(TimeSeries!1604:1604,TimeSeries!$1:$1,"&lt;="&amp;F$3,TimeSeries!$1:$1,"&gt;="&amp;F$2)</f>
        <v>121.3</v>
      </c>
      <c r="G1606" s="5">
        <f>AVERAGEIFS(TimeSeries!1604:1604,TimeSeries!$1:$1,"&lt;="&amp;G$3,TimeSeries!$1:$1,"&gt;="&amp;G$2)</f>
        <v>119.9</v>
      </c>
      <c r="H1606" s="5">
        <f>AVERAGEIFS(TimeSeries!1604:1604,TimeSeries!$1:$1,"&lt;="&amp;H$3,TimeSeries!$1:$1,"&gt;="&amp;H$2)</f>
        <v>113.9</v>
      </c>
      <c r="I1606" s="5">
        <f>AVERAGEIFS(TimeSeries!1604:1604,TimeSeries!$1:$1,"&lt;="&amp;I$3,TimeSeries!$1:$1,"&gt;="&amp;I$2)</f>
        <v>111.05</v>
      </c>
      <c r="J1606" s="5">
        <f>AVERAGEIFS(TimeSeries!1604:1604,TimeSeries!$1:$1,"&lt;="&amp;J$3,TimeSeries!$1:$1,"&gt;="&amp;J$2)</f>
        <v>113.1</v>
      </c>
      <c r="K1606" s="5">
        <f>+TimeSeries!I1604</f>
        <v>117.16249999999999</v>
      </c>
      <c r="M1606">
        <f t="shared" si="585"/>
        <v>116.97499999999999</v>
      </c>
      <c r="N1606">
        <f t="shared" si="586"/>
        <v>124.325</v>
      </c>
      <c r="O1606">
        <f t="shared" si="588"/>
        <v>0</v>
      </c>
      <c r="P1606">
        <f t="shared" si="587"/>
        <v>0</v>
      </c>
      <c r="Q1606">
        <f>+INDEX(TimeSeries!$A:$ZZ,'TimeSeries - Formatted'!$B1606+1,'TimeSeries - Formatted'!K$1)</f>
        <v>57</v>
      </c>
      <c r="R1606">
        <f>SUM(O$4:O1606)</f>
        <v>78</v>
      </c>
      <c r="S1606">
        <f>SUM(P$4:P1606)</f>
        <v>79</v>
      </c>
      <c r="U1606" s="1">
        <f t="shared" si="577"/>
        <v>-0.18057022175290394</v>
      </c>
      <c r="V1606" s="1">
        <f t="shared" si="578"/>
        <v>-0.17622810030917213</v>
      </c>
      <c r="W1606" s="1">
        <f t="shared" si="579"/>
        <v>-0.17116501537410311</v>
      </c>
      <c r="X1606" s="1">
        <f t="shared" si="580"/>
        <v>-0.16775300171526586</v>
      </c>
      <c r="Y1606" s="1">
        <f t="shared" si="581"/>
        <v>-0.14111747851002854</v>
      </c>
      <c r="Z1606" s="1">
        <f t="shared" si="582"/>
        <v>-0.16002949852507364</v>
      </c>
      <c r="AA1606" s="1">
        <f t="shared" si="583"/>
        <v>-0.16785312851255152</v>
      </c>
      <c r="AB1606" s="1">
        <f t="shared" si="584"/>
        <v>-0.14898419864559831</v>
      </c>
      <c r="AD1606" s="2">
        <f t="shared" ca="1" si="568"/>
        <v>1</v>
      </c>
      <c r="AE1606" s="2">
        <f t="shared" ca="1" si="569"/>
        <v>1</v>
      </c>
      <c r="AF1606" s="2">
        <f t="shared" ca="1" si="570"/>
        <v>1</v>
      </c>
      <c r="AG1606" s="2">
        <f t="shared" ca="1" si="571"/>
        <v>1</v>
      </c>
      <c r="AH1606" s="2">
        <f t="shared" ca="1" si="572"/>
        <v>1</v>
      </c>
      <c r="AI1606" s="2">
        <f t="shared" ca="1" si="573"/>
        <v>1</v>
      </c>
      <c r="AJ1606" s="2">
        <f t="shared" ca="1" si="574"/>
        <v>1</v>
      </c>
      <c r="AK1606" s="2">
        <f t="shared" ca="1" si="575"/>
        <v>1</v>
      </c>
      <c r="AM1606">
        <f ca="1">+IF(COUNTIFS(AM$4:AM1605,1,$Q$4:$Q1605,$Q1606)=1,0,IF(U1606*AD1606&lt;$AO$1,1,0))</f>
        <v>0</v>
      </c>
      <c r="AN1606">
        <f ca="1">+IF(COUNTIFS(AN$4:AN1605,1,$Q$4:$Q1605,$Q1606)=1,0,IF(V1606*AE1606&lt;$AO$1,1,0))</f>
        <v>0</v>
      </c>
      <c r="AO1606">
        <f ca="1">+IF(COUNTIFS(AO$4:AO1605,1,$Q$4:$Q1605,$Q1606)=1,0,IF(W1606*AF1606&lt;$AO$1,1,0))</f>
        <v>0</v>
      </c>
      <c r="AP1606">
        <f ca="1">+IF(COUNTIFS(AP$4:AP1605,1,$Q$4:$Q1605,$Q1606)=1,0,IF(X1606*AG1606&lt;$AO$1,1,0))</f>
        <v>0</v>
      </c>
      <c r="AQ1606">
        <f ca="1">+IF(COUNTIFS(AQ$4:AQ1605,1,$Q$4:$Q1605,$Q1606)=1,0,IF(Y1606*AH1606&lt;$AO$1,1,0))</f>
        <v>0</v>
      </c>
      <c r="AR1606">
        <f ca="1">+IF(COUNTIFS(AR$4:AR1605,1,$Q$4:$Q1605,$Q1606)=1,0,IF(Z1606*AI1606&lt;$AO$1,1,0))</f>
        <v>0</v>
      </c>
      <c r="AS1606">
        <f ca="1">+IF(COUNTIFS(AS$4:AS1605,1,$Q$4:$Q1605,$Q1606)=1,0,IF(AA1606*AJ1606&lt;$AO$1,1,0))</f>
        <v>0</v>
      </c>
      <c r="AT1606">
        <f ca="1">+IF(COUNTIFS(AT$4:AT1605,1,$Q$4:$Q1605,$Q1606)=1,0,IF(AB1606*AK1606&lt;$AO$1,1,0))</f>
        <v>1</v>
      </c>
      <c r="AU1606">
        <f t="shared" ca="1" si="589"/>
        <v>1</v>
      </c>
      <c r="AW1606">
        <f ca="1">1*(COUNTIFS($Q$4:$Q1605,Q1606,AU$4:AU1605,1)&gt;0)</f>
        <v>1</v>
      </c>
      <c r="AX1606" t="str">
        <f t="shared" ca="1" si="576"/>
        <v/>
      </c>
    </row>
    <row r="1607" spans="2:50" x14ac:dyDescent="0.35">
      <c r="B1607">
        <f t="shared" si="590"/>
        <v>1604</v>
      </c>
      <c r="C1607" s="5">
        <f>AVERAGEIFS(TimeSeries!1605:1605,TimeSeries!$1:$1,"&lt;="&amp;C$3,TimeSeries!$1:$1,"&gt;="&amp;C$2)</f>
        <v>115.2</v>
      </c>
      <c r="D1607" s="5">
        <f>AVERAGEIFS(TimeSeries!1605:1605,TimeSeries!$1:$1,"&lt;="&amp;D$3,TimeSeries!$1:$1,"&gt;="&amp;D$2)</f>
        <v>118.7</v>
      </c>
      <c r="E1607" s="5">
        <f>AVERAGEIFS(TimeSeries!1605:1605,TimeSeries!$1:$1,"&lt;="&amp;E$3,TimeSeries!$1:$1,"&gt;="&amp;E$2)</f>
        <v>120.1</v>
      </c>
      <c r="F1607" s="5">
        <f>AVERAGEIFS(TimeSeries!1605:1605,TimeSeries!$1:$1,"&lt;="&amp;F$3,TimeSeries!$1:$1,"&gt;="&amp;F$2)</f>
        <v>120.6</v>
      </c>
      <c r="G1607" s="5">
        <f>AVERAGEIFS(TimeSeries!1605:1605,TimeSeries!$1:$1,"&lt;="&amp;G$3,TimeSeries!$1:$1,"&gt;="&amp;G$2)</f>
        <v>119.9</v>
      </c>
      <c r="H1607" s="5">
        <f>AVERAGEIFS(TimeSeries!1605:1605,TimeSeries!$1:$1,"&lt;="&amp;H$3,TimeSeries!$1:$1,"&gt;="&amp;H$2)</f>
        <v>112.9</v>
      </c>
      <c r="I1607" s="5">
        <f>AVERAGEIFS(TimeSeries!1605:1605,TimeSeries!$1:$1,"&lt;="&amp;I$3,TimeSeries!$1:$1,"&gt;="&amp;I$2)</f>
        <v>110.05</v>
      </c>
      <c r="J1607" s="5">
        <f>AVERAGEIFS(TimeSeries!1605:1605,TimeSeries!$1:$1,"&lt;="&amp;J$3,TimeSeries!$1:$1,"&gt;="&amp;J$2)</f>
        <v>113.1</v>
      </c>
      <c r="K1607" s="5">
        <f>+TimeSeries!I1605</f>
        <v>116.3125</v>
      </c>
      <c r="M1607">
        <f t="shared" si="585"/>
        <v>116.66875</v>
      </c>
      <c r="N1607">
        <f t="shared" si="586"/>
        <v>124.325</v>
      </c>
      <c r="O1607">
        <f t="shared" si="588"/>
        <v>0</v>
      </c>
      <c r="P1607">
        <f t="shared" si="587"/>
        <v>0</v>
      </c>
      <c r="Q1607">
        <f>+INDEX(TimeSeries!$A:$ZZ,'TimeSeries - Formatted'!$B1607+1,'TimeSeries - Formatted'!K$1)</f>
        <v>57</v>
      </c>
      <c r="R1607">
        <f>SUM(O$4:O1607)</f>
        <v>78</v>
      </c>
      <c r="S1607">
        <f>SUM(P$4:P1607)</f>
        <v>79</v>
      </c>
      <c r="U1607" s="1">
        <f t="shared" si="577"/>
        <v>-0.18901795142555444</v>
      </c>
      <c r="V1607" s="1">
        <f t="shared" si="578"/>
        <v>-0.18447268979732057</v>
      </c>
      <c r="W1607" s="1">
        <f t="shared" si="579"/>
        <v>-0.17936453706867095</v>
      </c>
      <c r="X1607" s="1">
        <f t="shared" si="580"/>
        <v>-0.17255574614065183</v>
      </c>
      <c r="Y1607" s="1">
        <f t="shared" si="581"/>
        <v>-0.14111747851002854</v>
      </c>
      <c r="Z1607" s="1">
        <f t="shared" si="582"/>
        <v>-0.16740412979351027</v>
      </c>
      <c r="AA1607" s="1">
        <f t="shared" si="583"/>
        <v>-0.1753465717497189</v>
      </c>
      <c r="AB1607" s="1">
        <f t="shared" si="584"/>
        <v>-0.14898419864559831</v>
      </c>
      <c r="AD1607" s="2">
        <f t="shared" ca="1" si="568"/>
        <v>1</v>
      </c>
      <c r="AE1607" s="2">
        <f t="shared" ca="1" si="569"/>
        <v>1</v>
      </c>
      <c r="AF1607" s="2">
        <f t="shared" ca="1" si="570"/>
        <v>1</v>
      </c>
      <c r="AG1607" s="2">
        <f t="shared" ca="1" si="571"/>
        <v>1</v>
      </c>
      <c r="AH1607" s="2">
        <f t="shared" ca="1" si="572"/>
        <v>1</v>
      </c>
      <c r="AI1607" s="2">
        <f t="shared" ca="1" si="573"/>
        <v>1</v>
      </c>
      <c r="AJ1607" s="2">
        <f t="shared" ca="1" si="574"/>
        <v>1</v>
      </c>
      <c r="AK1607" s="2">
        <f t="shared" ca="1" si="575"/>
        <v>1</v>
      </c>
      <c r="AM1607">
        <f ca="1">+IF(COUNTIFS(AM$4:AM1606,1,$Q$4:$Q1606,$Q1607)=1,0,IF(U1607*AD1607&lt;$AO$1,1,0))</f>
        <v>0</v>
      </c>
      <c r="AN1607">
        <f ca="1">+IF(COUNTIFS(AN$4:AN1606,1,$Q$4:$Q1606,$Q1607)=1,0,IF(V1607*AE1607&lt;$AO$1,1,0))</f>
        <v>0</v>
      </c>
      <c r="AO1607">
        <f ca="1">+IF(COUNTIFS(AO$4:AO1606,1,$Q$4:$Q1606,$Q1607)=1,0,IF(W1607*AF1607&lt;$AO$1,1,0))</f>
        <v>0</v>
      </c>
      <c r="AP1607">
        <f ca="1">+IF(COUNTIFS(AP$4:AP1606,1,$Q$4:$Q1606,$Q1607)=1,0,IF(X1607*AG1607&lt;$AO$1,1,0))</f>
        <v>0</v>
      </c>
      <c r="AQ1607">
        <f ca="1">+IF(COUNTIFS(AQ$4:AQ1606,1,$Q$4:$Q1606,$Q1607)=1,0,IF(Y1607*AH1607&lt;$AO$1,1,0))</f>
        <v>0</v>
      </c>
      <c r="AR1607">
        <f ca="1">+IF(COUNTIFS(AR$4:AR1606,1,$Q$4:$Q1606,$Q1607)=1,0,IF(Z1607*AI1607&lt;$AO$1,1,0))</f>
        <v>0</v>
      </c>
      <c r="AS1607">
        <f ca="1">+IF(COUNTIFS(AS$4:AS1606,1,$Q$4:$Q1606,$Q1607)=1,0,IF(AA1607*AJ1607&lt;$AO$1,1,0))</f>
        <v>0</v>
      </c>
      <c r="AT1607">
        <f ca="1">+IF(COUNTIFS(AT$4:AT1606,1,$Q$4:$Q1606,$Q1607)=1,0,IF(AB1607*AK1607&lt;$AO$1,1,0))</f>
        <v>0</v>
      </c>
      <c r="AU1607">
        <f t="shared" ca="1" si="589"/>
        <v>0</v>
      </c>
      <c r="AW1607">
        <f ca="1">1*(COUNTIFS($Q$4:$Q1606,Q1607,AU$4:AU1606,1)&gt;0)</f>
        <v>1</v>
      </c>
      <c r="AX1607" t="str">
        <f t="shared" ca="1" si="576"/>
        <v/>
      </c>
    </row>
    <row r="1608" spans="2:50" x14ac:dyDescent="0.35">
      <c r="B1608">
        <f t="shared" si="590"/>
        <v>1605</v>
      </c>
      <c r="C1608" s="5">
        <f>AVERAGEIFS(TimeSeries!1606:1606,TimeSeries!$1:$1,"&lt;="&amp;C$3,TimeSeries!$1:$1,"&gt;="&amp;C$2)</f>
        <v>114.7</v>
      </c>
      <c r="D1608" s="5">
        <f>AVERAGEIFS(TimeSeries!1606:1606,TimeSeries!$1:$1,"&lt;="&amp;D$3,TimeSeries!$1:$1,"&gt;="&amp;D$2)</f>
        <v>118.7</v>
      </c>
      <c r="E1608" s="5">
        <f>AVERAGEIFS(TimeSeries!1606:1606,TimeSeries!$1:$1,"&lt;="&amp;E$3,TimeSeries!$1:$1,"&gt;="&amp;E$2)</f>
        <v>120.8</v>
      </c>
      <c r="F1608" s="5">
        <f>AVERAGEIFS(TimeSeries!1606:1606,TimeSeries!$1:$1,"&lt;="&amp;F$3,TimeSeries!$1:$1,"&gt;="&amp;F$2)</f>
        <v>121.3</v>
      </c>
      <c r="G1608" s="5">
        <f>AVERAGEIFS(TimeSeries!1606:1606,TimeSeries!$1:$1,"&lt;="&amp;G$3,TimeSeries!$1:$1,"&gt;="&amp;G$2)</f>
        <v>122</v>
      </c>
      <c r="H1608" s="5">
        <f>AVERAGEIFS(TimeSeries!1606:1606,TimeSeries!$1:$1,"&lt;="&amp;H$3,TimeSeries!$1:$1,"&gt;="&amp;H$2)</f>
        <v>115</v>
      </c>
      <c r="I1608" s="5">
        <f>AVERAGEIFS(TimeSeries!1606:1606,TimeSeries!$1:$1,"&lt;="&amp;I$3,TimeSeries!$1:$1,"&gt;="&amp;I$2)</f>
        <v>109.35</v>
      </c>
      <c r="J1608" s="5">
        <f>AVERAGEIFS(TimeSeries!1606:1606,TimeSeries!$1:$1,"&lt;="&amp;J$3,TimeSeries!$1:$1,"&gt;="&amp;J$2)</f>
        <v>111.7</v>
      </c>
      <c r="K1608" s="5">
        <f>+TimeSeries!I1606</f>
        <v>116.71250000000001</v>
      </c>
      <c r="M1608">
        <f t="shared" si="585"/>
        <v>116.7625</v>
      </c>
      <c r="N1608">
        <f t="shared" si="586"/>
        <v>124.325</v>
      </c>
      <c r="O1608">
        <f t="shared" si="588"/>
        <v>0</v>
      </c>
      <c r="P1608">
        <f t="shared" si="587"/>
        <v>0</v>
      </c>
      <c r="Q1608">
        <f>+INDEX(TimeSeries!$A:$ZZ,'TimeSeries - Formatted'!$B1608+1,'TimeSeries - Formatted'!K$1)</f>
        <v>57</v>
      </c>
      <c r="R1608">
        <f>SUM(O$4:O1608)</f>
        <v>78</v>
      </c>
      <c r="S1608">
        <f>SUM(P$4:P1608)</f>
        <v>79</v>
      </c>
      <c r="U1608" s="1">
        <f t="shared" si="577"/>
        <v>-0.19253783878915876</v>
      </c>
      <c r="V1608" s="1">
        <f t="shared" si="578"/>
        <v>-0.18447268979732057</v>
      </c>
      <c r="W1608" s="1">
        <f t="shared" si="579"/>
        <v>-0.17458148274683971</v>
      </c>
      <c r="X1608" s="1">
        <f t="shared" si="580"/>
        <v>-0.16775300171526586</v>
      </c>
      <c r="Y1608" s="1">
        <f t="shared" si="581"/>
        <v>-0.12607449856733521</v>
      </c>
      <c r="Z1608" s="1">
        <f t="shared" si="582"/>
        <v>-0.15191740412979349</v>
      </c>
      <c r="AA1608" s="1">
        <f t="shared" si="583"/>
        <v>-0.18059198201573623</v>
      </c>
      <c r="AB1608" s="1">
        <f t="shared" si="584"/>
        <v>-0.15951843491346884</v>
      </c>
      <c r="AD1608" s="2">
        <f t="shared" ca="1" si="568"/>
        <v>1</v>
      </c>
      <c r="AE1608" s="2">
        <f t="shared" ca="1" si="569"/>
        <v>1</v>
      </c>
      <c r="AF1608" s="2">
        <f t="shared" ca="1" si="570"/>
        <v>1</v>
      </c>
      <c r="AG1608" s="2">
        <f t="shared" ca="1" si="571"/>
        <v>1</v>
      </c>
      <c r="AH1608" s="2">
        <f t="shared" ca="1" si="572"/>
        <v>1</v>
      </c>
      <c r="AI1608" s="2">
        <f t="shared" ca="1" si="573"/>
        <v>1</v>
      </c>
      <c r="AJ1608" s="2">
        <f t="shared" ca="1" si="574"/>
        <v>1</v>
      </c>
      <c r="AK1608" s="2">
        <f t="shared" ca="1" si="575"/>
        <v>1</v>
      </c>
      <c r="AM1608">
        <f ca="1">+IF(COUNTIFS(AM$4:AM1607,1,$Q$4:$Q1607,$Q1608)=1,0,IF(U1608*AD1608&lt;$AO$1,1,0))</f>
        <v>0</v>
      </c>
      <c r="AN1608">
        <f ca="1">+IF(COUNTIFS(AN$4:AN1607,1,$Q$4:$Q1607,$Q1608)=1,0,IF(V1608*AE1608&lt;$AO$1,1,0))</f>
        <v>0</v>
      </c>
      <c r="AO1608">
        <f ca="1">+IF(COUNTIFS(AO$4:AO1607,1,$Q$4:$Q1607,$Q1608)=1,0,IF(W1608*AF1608&lt;$AO$1,1,0))</f>
        <v>0</v>
      </c>
      <c r="AP1608">
        <f ca="1">+IF(COUNTIFS(AP$4:AP1607,1,$Q$4:$Q1607,$Q1608)=1,0,IF(X1608*AG1608&lt;$AO$1,1,0))</f>
        <v>0</v>
      </c>
      <c r="AQ1608">
        <f ca="1">+IF(COUNTIFS(AQ$4:AQ1607,1,$Q$4:$Q1607,$Q1608)=1,0,IF(Y1608*AH1608&lt;$AO$1,1,0))</f>
        <v>0</v>
      </c>
      <c r="AR1608">
        <f ca="1">+IF(COUNTIFS(AR$4:AR1607,1,$Q$4:$Q1607,$Q1608)=1,0,IF(Z1608*AI1608&lt;$AO$1,1,0))</f>
        <v>0</v>
      </c>
      <c r="AS1608">
        <f ca="1">+IF(COUNTIFS(AS$4:AS1607,1,$Q$4:$Q1607,$Q1608)=1,0,IF(AA1608*AJ1608&lt;$AO$1,1,0))</f>
        <v>0</v>
      </c>
      <c r="AT1608">
        <f ca="1">+IF(COUNTIFS(AT$4:AT1607,1,$Q$4:$Q1607,$Q1608)=1,0,IF(AB1608*AK1608&lt;$AO$1,1,0))</f>
        <v>0</v>
      </c>
      <c r="AU1608">
        <f t="shared" ca="1" si="589"/>
        <v>0</v>
      </c>
      <c r="AW1608">
        <f ca="1">1*(COUNTIFS($Q$4:$Q1607,Q1608,AU$4:AU1607,1)&gt;0)</f>
        <v>1</v>
      </c>
      <c r="AX1608" t="str">
        <f t="shared" ca="1" si="576"/>
        <v/>
      </c>
    </row>
    <row r="1609" spans="2:50" x14ac:dyDescent="0.35">
      <c r="B1609">
        <f t="shared" si="590"/>
        <v>1606</v>
      </c>
      <c r="C1609" s="5">
        <f>AVERAGEIFS(TimeSeries!1607:1607,TimeSeries!$1:$1,"&lt;="&amp;C$3,TimeSeries!$1:$1,"&gt;="&amp;C$2)</f>
        <v>114.2</v>
      </c>
      <c r="D1609" s="5">
        <f>AVERAGEIFS(TimeSeries!1607:1607,TimeSeries!$1:$1,"&lt;="&amp;D$3,TimeSeries!$1:$1,"&gt;="&amp;D$2)</f>
        <v>119.2</v>
      </c>
      <c r="E1609" s="5">
        <f>AVERAGEIFS(TimeSeries!1607:1607,TimeSeries!$1:$1,"&lt;="&amp;E$3,TimeSeries!$1:$1,"&gt;="&amp;E$2)</f>
        <v>121.3</v>
      </c>
      <c r="F1609" s="5">
        <f>AVERAGEIFS(TimeSeries!1607:1607,TimeSeries!$1:$1,"&lt;="&amp;F$3,TimeSeries!$1:$1,"&gt;="&amp;F$2)</f>
        <v>121.3</v>
      </c>
      <c r="G1609" s="5">
        <f>AVERAGEIFS(TimeSeries!1607:1607,TimeSeries!$1:$1,"&lt;="&amp;G$3,TimeSeries!$1:$1,"&gt;="&amp;G$2)</f>
        <v>122</v>
      </c>
      <c r="H1609" s="5">
        <f>AVERAGEIFS(TimeSeries!1607:1607,TimeSeries!$1:$1,"&lt;="&amp;H$3,TimeSeries!$1:$1,"&gt;="&amp;H$2)</f>
        <v>115</v>
      </c>
      <c r="I1609" s="5">
        <f>AVERAGEIFS(TimeSeries!1607:1607,TimeSeries!$1:$1,"&lt;="&amp;I$3,TimeSeries!$1:$1,"&gt;="&amp;I$2)</f>
        <v>108.65</v>
      </c>
      <c r="J1609" s="5">
        <f>AVERAGEIFS(TimeSeries!1607:1607,TimeSeries!$1:$1,"&lt;="&amp;J$3,TimeSeries!$1:$1,"&gt;="&amp;J$2)</f>
        <v>110.3</v>
      </c>
      <c r="K1609" s="5">
        <f>+TimeSeries!I1607</f>
        <v>116.53749999999999</v>
      </c>
      <c r="M1609">
        <f t="shared" si="585"/>
        <v>116.7625</v>
      </c>
      <c r="N1609">
        <f t="shared" si="586"/>
        <v>124.325</v>
      </c>
      <c r="O1609">
        <f t="shared" si="588"/>
        <v>0</v>
      </c>
      <c r="P1609">
        <f t="shared" si="587"/>
        <v>0</v>
      </c>
      <c r="Q1609">
        <f>+INDEX(TimeSeries!$A:$ZZ,'TimeSeries - Formatted'!$B1609+1,'TimeSeries - Formatted'!K$1)</f>
        <v>57</v>
      </c>
      <c r="R1609">
        <f>SUM(O$4:O1609)</f>
        <v>78</v>
      </c>
      <c r="S1609">
        <f>SUM(P$4:P1609)</f>
        <v>79</v>
      </c>
      <c r="U1609" s="1">
        <f t="shared" si="577"/>
        <v>-0.19605772615276318</v>
      </c>
      <c r="V1609" s="1">
        <f t="shared" si="578"/>
        <v>-0.18103744417725876</v>
      </c>
      <c r="W1609" s="1">
        <f t="shared" si="579"/>
        <v>-0.17116501537410311</v>
      </c>
      <c r="X1609" s="1">
        <f t="shared" si="580"/>
        <v>-0.16775300171526586</v>
      </c>
      <c r="Y1609" s="1">
        <f t="shared" si="581"/>
        <v>-0.12607449856733521</v>
      </c>
      <c r="Z1609" s="1">
        <f t="shared" si="582"/>
        <v>-0.15191740412979349</v>
      </c>
      <c r="AA1609" s="1">
        <f t="shared" si="583"/>
        <v>-0.18583739228175333</v>
      </c>
      <c r="AB1609" s="1">
        <f t="shared" si="584"/>
        <v>-0.17005267118133938</v>
      </c>
      <c r="AD1609" s="2">
        <f t="shared" ca="1" si="568"/>
        <v>1</v>
      </c>
      <c r="AE1609" s="2">
        <f t="shared" ca="1" si="569"/>
        <v>1</v>
      </c>
      <c r="AF1609" s="2">
        <f t="shared" ca="1" si="570"/>
        <v>1</v>
      </c>
      <c r="AG1609" s="2">
        <f t="shared" ca="1" si="571"/>
        <v>1</v>
      </c>
      <c r="AH1609" s="2">
        <f t="shared" ca="1" si="572"/>
        <v>1</v>
      </c>
      <c r="AI1609" s="2">
        <f t="shared" ca="1" si="573"/>
        <v>1</v>
      </c>
      <c r="AJ1609" s="2">
        <f t="shared" ca="1" si="574"/>
        <v>1</v>
      </c>
      <c r="AK1609" s="2">
        <f t="shared" ca="1" si="575"/>
        <v>1</v>
      </c>
      <c r="AM1609">
        <f ca="1">+IF(COUNTIFS(AM$4:AM1608,1,$Q$4:$Q1608,$Q1609)=1,0,IF(U1609*AD1609&lt;$AO$1,1,0))</f>
        <v>0</v>
      </c>
      <c r="AN1609">
        <f ca="1">+IF(COUNTIFS(AN$4:AN1608,1,$Q$4:$Q1608,$Q1609)=1,0,IF(V1609*AE1609&lt;$AO$1,1,0))</f>
        <v>0</v>
      </c>
      <c r="AO1609">
        <f ca="1">+IF(COUNTIFS(AO$4:AO1608,1,$Q$4:$Q1608,$Q1609)=1,0,IF(W1609*AF1609&lt;$AO$1,1,0))</f>
        <v>0</v>
      </c>
      <c r="AP1609">
        <f ca="1">+IF(COUNTIFS(AP$4:AP1608,1,$Q$4:$Q1608,$Q1609)=1,0,IF(X1609*AG1609&lt;$AO$1,1,0))</f>
        <v>0</v>
      </c>
      <c r="AQ1609">
        <f ca="1">+IF(COUNTIFS(AQ$4:AQ1608,1,$Q$4:$Q1608,$Q1609)=1,0,IF(Y1609*AH1609&lt;$AO$1,1,0))</f>
        <v>0</v>
      </c>
      <c r="AR1609">
        <f ca="1">+IF(COUNTIFS(AR$4:AR1608,1,$Q$4:$Q1608,$Q1609)=1,0,IF(Z1609*AI1609&lt;$AO$1,1,0))</f>
        <v>0</v>
      </c>
      <c r="AS1609">
        <f ca="1">+IF(COUNTIFS(AS$4:AS1608,1,$Q$4:$Q1608,$Q1609)=1,0,IF(AA1609*AJ1609&lt;$AO$1,1,0))</f>
        <v>0</v>
      </c>
      <c r="AT1609">
        <f ca="1">+IF(COUNTIFS(AT$4:AT1608,1,$Q$4:$Q1608,$Q1609)=1,0,IF(AB1609*AK1609&lt;$AO$1,1,0))</f>
        <v>0</v>
      </c>
      <c r="AU1609">
        <f t="shared" ca="1" si="589"/>
        <v>0</v>
      </c>
      <c r="AW1609">
        <f ca="1">1*(COUNTIFS($Q$4:$Q1608,Q1609,AU$4:AU1608,1)&gt;0)</f>
        <v>1</v>
      </c>
      <c r="AX1609" t="str">
        <f t="shared" ca="1" si="576"/>
        <v/>
      </c>
    </row>
    <row r="1610" spans="2:50" x14ac:dyDescent="0.35">
      <c r="B1610">
        <f t="shared" si="590"/>
        <v>1607</v>
      </c>
      <c r="C1610" s="5">
        <f>AVERAGEIFS(TimeSeries!1608:1608,TimeSeries!$1:$1,"&lt;="&amp;C$3,TimeSeries!$1:$1,"&gt;="&amp;C$2)</f>
        <v>115.4</v>
      </c>
      <c r="D1610" s="5">
        <f>AVERAGEIFS(TimeSeries!1608:1608,TimeSeries!$1:$1,"&lt;="&amp;D$3,TimeSeries!$1:$1,"&gt;="&amp;D$2)</f>
        <v>119.9</v>
      </c>
      <c r="E1610" s="5">
        <f>AVERAGEIFS(TimeSeries!1608:1608,TimeSeries!$1:$1,"&lt;="&amp;E$3,TimeSeries!$1:$1,"&gt;="&amp;E$2)</f>
        <v>122</v>
      </c>
      <c r="F1610" s="5">
        <f>AVERAGEIFS(TimeSeries!1608:1608,TimeSeries!$1:$1,"&lt;="&amp;F$3,TimeSeries!$1:$1,"&gt;="&amp;F$2)</f>
        <v>122.5</v>
      </c>
      <c r="G1610" s="5">
        <f>AVERAGEIFS(TimeSeries!1608:1608,TimeSeries!$1:$1,"&lt;="&amp;G$3,TimeSeries!$1:$1,"&gt;="&amp;G$2)</f>
        <v>122.5</v>
      </c>
      <c r="H1610" s="5">
        <f>AVERAGEIFS(TimeSeries!1608:1608,TimeSeries!$1:$1,"&lt;="&amp;H$3,TimeSeries!$1:$1,"&gt;="&amp;H$2)</f>
        <v>114.5</v>
      </c>
      <c r="I1610" s="5">
        <f>AVERAGEIFS(TimeSeries!1608:1608,TimeSeries!$1:$1,"&lt;="&amp;I$3,TimeSeries!$1:$1,"&gt;="&amp;I$2)</f>
        <v>108.85</v>
      </c>
      <c r="J1610" s="5">
        <f>AVERAGEIFS(TimeSeries!1608:1608,TimeSeries!$1:$1,"&lt;="&amp;J$3,TimeSeries!$1:$1,"&gt;="&amp;J$2)</f>
        <v>111.7</v>
      </c>
      <c r="K1610" s="5">
        <f>+TimeSeries!I1608</f>
        <v>117.1875</v>
      </c>
      <c r="M1610">
        <f t="shared" si="585"/>
        <v>116.97499999999999</v>
      </c>
      <c r="N1610">
        <f t="shared" si="586"/>
        <v>124.325</v>
      </c>
      <c r="O1610">
        <f t="shared" si="588"/>
        <v>0</v>
      </c>
      <c r="P1610">
        <f t="shared" si="587"/>
        <v>0</v>
      </c>
      <c r="Q1610">
        <f>+INDEX(TimeSeries!$A:$ZZ,'TimeSeries - Formatted'!$B1610+1,'TimeSeries - Formatted'!K$1)</f>
        <v>57</v>
      </c>
      <c r="R1610">
        <f>SUM(O$4:O1610)</f>
        <v>78</v>
      </c>
      <c r="S1610">
        <f>SUM(P$4:P1610)</f>
        <v>79</v>
      </c>
      <c r="U1610" s="1">
        <f t="shared" si="577"/>
        <v>-0.18760999648011267</v>
      </c>
      <c r="V1610" s="1">
        <f t="shared" si="578"/>
        <v>-0.17622810030917213</v>
      </c>
      <c r="W1610" s="1">
        <f t="shared" si="579"/>
        <v>-0.16638196105227188</v>
      </c>
      <c r="X1610" s="1">
        <f t="shared" si="580"/>
        <v>-0.15951972555746141</v>
      </c>
      <c r="Y1610" s="1">
        <f t="shared" si="581"/>
        <v>-0.12249283667621769</v>
      </c>
      <c r="Z1610" s="1">
        <f t="shared" si="582"/>
        <v>-0.1556047197640118</v>
      </c>
      <c r="AA1610" s="1">
        <f t="shared" si="583"/>
        <v>-0.18433870363431992</v>
      </c>
      <c r="AB1610" s="1">
        <f t="shared" si="584"/>
        <v>-0.15951843491346884</v>
      </c>
      <c r="AD1610" s="2">
        <f t="shared" ca="1" si="568"/>
        <v>1</v>
      </c>
      <c r="AE1610" s="2">
        <f t="shared" ca="1" si="569"/>
        <v>1</v>
      </c>
      <c r="AF1610" s="2">
        <f t="shared" ca="1" si="570"/>
        <v>1</v>
      </c>
      <c r="AG1610" s="2">
        <f t="shared" ca="1" si="571"/>
        <v>1</v>
      </c>
      <c r="AH1610" s="2">
        <f t="shared" ca="1" si="572"/>
        <v>1</v>
      </c>
      <c r="AI1610" s="2">
        <f t="shared" ca="1" si="573"/>
        <v>1</v>
      </c>
      <c r="AJ1610" s="2">
        <f t="shared" ca="1" si="574"/>
        <v>1</v>
      </c>
      <c r="AK1610" s="2">
        <f t="shared" ca="1" si="575"/>
        <v>1</v>
      </c>
      <c r="AM1610">
        <f ca="1">+IF(COUNTIFS(AM$4:AM1609,1,$Q$4:$Q1609,$Q1610)=1,0,IF(U1610*AD1610&lt;$AO$1,1,0))</f>
        <v>0</v>
      </c>
      <c r="AN1610">
        <f ca="1">+IF(COUNTIFS(AN$4:AN1609,1,$Q$4:$Q1609,$Q1610)=1,0,IF(V1610*AE1610&lt;$AO$1,1,0))</f>
        <v>0</v>
      </c>
      <c r="AO1610">
        <f ca="1">+IF(COUNTIFS(AO$4:AO1609,1,$Q$4:$Q1609,$Q1610)=1,0,IF(W1610*AF1610&lt;$AO$1,1,0))</f>
        <v>0</v>
      </c>
      <c r="AP1610">
        <f ca="1">+IF(COUNTIFS(AP$4:AP1609,1,$Q$4:$Q1609,$Q1610)=1,0,IF(X1610*AG1610&lt;$AO$1,1,0))</f>
        <v>0</v>
      </c>
      <c r="AQ1610">
        <f ca="1">+IF(COUNTIFS(AQ$4:AQ1609,1,$Q$4:$Q1609,$Q1610)=1,0,IF(Y1610*AH1610&lt;$AO$1,1,0))</f>
        <v>0</v>
      </c>
      <c r="AR1610">
        <f ca="1">+IF(COUNTIFS(AR$4:AR1609,1,$Q$4:$Q1609,$Q1610)=1,0,IF(Z1610*AI1610&lt;$AO$1,1,0))</f>
        <v>0</v>
      </c>
      <c r="AS1610">
        <f ca="1">+IF(COUNTIFS(AS$4:AS1609,1,$Q$4:$Q1609,$Q1610)=1,0,IF(AA1610*AJ1610&lt;$AO$1,1,0))</f>
        <v>0</v>
      </c>
      <c r="AT1610">
        <f ca="1">+IF(COUNTIFS(AT$4:AT1609,1,$Q$4:$Q1609,$Q1610)=1,0,IF(AB1610*AK1610&lt;$AO$1,1,0))</f>
        <v>0</v>
      </c>
      <c r="AU1610">
        <f t="shared" ca="1" si="589"/>
        <v>0</v>
      </c>
      <c r="AW1610">
        <f ca="1">1*(COUNTIFS($Q$4:$Q1609,Q1610,AU$4:AU1609,1)&gt;0)</f>
        <v>1</v>
      </c>
      <c r="AX1610" t="str">
        <f t="shared" ca="1" si="576"/>
        <v/>
      </c>
    </row>
    <row r="1611" spans="2:50" x14ac:dyDescent="0.35">
      <c r="B1611">
        <f t="shared" si="590"/>
        <v>1608</v>
      </c>
      <c r="C1611" s="5">
        <f>AVERAGEIFS(TimeSeries!1609:1609,TimeSeries!$1:$1,"&lt;="&amp;C$3,TimeSeries!$1:$1,"&gt;="&amp;C$2)</f>
        <v>116.6</v>
      </c>
      <c r="D1611" s="5">
        <f>AVERAGEIFS(TimeSeries!1609:1609,TimeSeries!$1:$1,"&lt;="&amp;D$3,TimeSeries!$1:$1,"&gt;="&amp;D$2)</f>
        <v>121.6</v>
      </c>
      <c r="E1611" s="5">
        <f>AVERAGEIFS(TimeSeries!1609:1609,TimeSeries!$1:$1,"&lt;="&amp;E$3,TimeSeries!$1:$1,"&gt;="&amp;E$2)</f>
        <v>123.75</v>
      </c>
      <c r="F1611" s="5">
        <f>AVERAGEIFS(TimeSeries!1609:1609,TimeSeries!$1:$1,"&lt;="&amp;F$3,TimeSeries!$1:$1,"&gt;="&amp;F$2)</f>
        <v>123.25</v>
      </c>
      <c r="G1611" s="5">
        <f>AVERAGEIFS(TimeSeries!1609:1609,TimeSeries!$1:$1,"&lt;="&amp;G$3,TimeSeries!$1:$1,"&gt;="&amp;G$2)</f>
        <v>119.7</v>
      </c>
      <c r="H1611" s="5">
        <f>AVERAGEIFS(TimeSeries!1609:1609,TimeSeries!$1:$1,"&lt;="&amp;H$3,TimeSeries!$1:$1,"&gt;="&amp;H$2)</f>
        <v>112.2</v>
      </c>
      <c r="I1611" s="5">
        <f>AVERAGEIFS(TimeSeries!1609:1609,TimeSeries!$1:$1,"&lt;="&amp;I$3,TimeSeries!$1:$1,"&gt;="&amp;I$2)</f>
        <v>107.95</v>
      </c>
      <c r="J1611" s="5">
        <f>AVERAGEIFS(TimeSeries!1609:1609,TimeSeries!$1:$1,"&lt;="&amp;J$3,TimeSeries!$1:$1,"&gt;="&amp;J$2)</f>
        <v>108.9</v>
      </c>
      <c r="K1611" s="5">
        <f>+TimeSeries!I1609</f>
        <v>117</v>
      </c>
      <c r="M1611">
        <f t="shared" si="585"/>
        <v>117.04062500000001</v>
      </c>
      <c r="N1611">
        <f t="shared" si="586"/>
        <v>124.325</v>
      </c>
      <c r="O1611">
        <f t="shared" si="588"/>
        <v>0</v>
      </c>
      <c r="P1611">
        <f t="shared" si="587"/>
        <v>0</v>
      </c>
      <c r="Q1611">
        <f>+INDEX(TimeSeries!$A:$ZZ,'TimeSeries - Formatted'!$B1611+1,'TimeSeries - Formatted'!K$1)</f>
        <v>57</v>
      </c>
      <c r="R1611">
        <f>SUM(O$4:O1611)</f>
        <v>78</v>
      </c>
      <c r="S1611">
        <f>SUM(P$4:P1611)</f>
        <v>79</v>
      </c>
      <c r="U1611" s="1">
        <f t="shared" si="577"/>
        <v>-0.17916226680746228</v>
      </c>
      <c r="V1611" s="1">
        <f t="shared" si="578"/>
        <v>-0.164548265200962</v>
      </c>
      <c r="W1611" s="1">
        <f t="shared" si="579"/>
        <v>-0.15442432524769389</v>
      </c>
      <c r="X1611" s="1">
        <f t="shared" si="580"/>
        <v>-0.15437392795883365</v>
      </c>
      <c r="Y1611" s="1">
        <f t="shared" si="581"/>
        <v>-0.14255014326647564</v>
      </c>
      <c r="Z1611" s="1">
        <f t="shared" si="582"/>
        <v>-0.17256637168141586</v>
      </c>
      <c r="AA1611" s="1">
        <f t="shared" si="583"/>
        <v>-0.19108280254777066</v>
      </c>
      <c r="AB1611" s="1">
        <f t="shared" si="584"/>
        <v>-0.18058690744920991</v>
      </c>
      <c r="AD1611" s="2">
        <f t="shared" ca="1" si="568"/>
        <v>1</v>
      </c>
      <c r="AE1611" s="2">
        <f t="shared" ca="1" si="569"/>
        <v>1</v>
      </c>
      <c r="AF1611" s="2">
        <f t="shared" ca="1" si="570"/>
        <v>1</v>
      </c>
      <c r="AG1611" s="2">
        <f t="shared" ca="1" si="571"/>
        <v>1</v>
      </c>
      <c r="AH1611" s="2">
        <f t="shared" ca="1" si="572"/>
        <v>1</v>
      </c>
      <c r="AI1611" s="2">
        <f t="shared" ca="1" si="573"/>
        <v>1</v>
      </c>
      <c r="AJ1611" s="2">
        <f t="shared" ca="1" si="574"/>
        <v>1</v>
      </c>
      <c r="AK1611" s="2">
        <f t="shared" ca="1" si="575"/>
        <v>1</v>
      </c>
      <c r="AM1611">
        <f ca="1">+IF(COUNTIFS(AM$4:AM1610,1,$Q$4:$Q1610,$Q1611)=1,0,IF(U1611*AD1611&lt;$AO$1,1,0))</f>
        <v>0</v>
      </c>
      <c r="AN1611">
        <f ca="1">+IF(COUNTIFS(AN$4:AN1610,1,$Q$4:$Q1610,$Q1611)=1,0,IF(V1611*AE1611&lt;$AO$1,1,0))</f>
        <v>0</v>
      </c>
      <c r="AO1611">
        <f ca="1">+IF(COUNTIFS(AO$4:AO1610,1,$Q$4:$Q1610,$Q1611)=1,0,IF(W1611*AF1611&lt;$AO$1,1,0))</f>
        <v>0</v>
      </c>
      <c r="AP1611">
        <f ca="1">+IF(COUNTIFS(AP$4:AP1610,1,$Q$4:$Q1610,$Q1611)=1,0,IF(X1611*AG1611&lt;$AO$1,1,0))</f>
        <v>0</v>
      </c>
      <c r="AQ1611">
        <f ca="1">+IF(COUNTIFS(AQ$4:AQ1610,1,$Q$4:$Q1610,$Q1611)=1,0,IF(Y1611*AH1611&lt;$AO$1,1,0))</f>
        <v>0</v>
      </c>
      <c r="AR1611">
        <f ca="1">+IF(COUNTIFS(AR$4:AR1610,1,$Q$4:$Q1610,$Q1611)=1,0,IF(Z1611*AI1611&lt;$AO$1,1,0))</f>
        <v>0</v>
      </c>
      <c r="AS1611">
        <f ca="1">+IF(COUNTIFS(AS$4:AS1610,1,$Q$4:$Q1610,$Q1611)=1,0,IF(AA1611*AJ1611&lt;$AO$1,1,0))</f>
        <v>0</v>
      </c>
      <c r="AT1611">
        <f ca="1">+IF(COUNTIFS(AT$4:AT1610,1,$Q$4:$Q1610,$Q1611)=1,0,IF(AB1611*AK1611&lt;$AO$1,1,0))</f>
        <v>0</v>
      </c>
      <c r="AU1611">
        <f t="shared" ca="1" si="589"/>
        <v>0</v>
      </c>
      <c r="AW1611">
        <f ca="1">1*(COUNTIFS($Q$4:$Q1610,Q1611,AU$4:AU1610,1)&gt;0)</f>
        <v>1</v>
      </c>
      <c r="AX1611" t="str">
        <f t="shared" ca="1" si="576"/>
        <v/>
      </c>
    </row>
    <row r="1612" spans="2:50" x14ac:dyDescent="0.35">
      <c r="B1612">
        <f t="shared" si="590"/>
        <v>1609</v>
      </c>
      <c r="C1612" s="5">
        <f>AVERAGEIFS(TimeSeries!1610:1610,TimeSeries!$1:$1,"&lt;="&amp;C$3,TimeSeries!$1:$1,"&gt;="&amp;C$2)</f>
        <v>119</v>
      </c>
      <c r="D1612" s="5">
        <f>AVERAGEIFS(TimeSeries!1610:1610,TimeSeries!$1:$1,"&lt;="&amp;D$3,TimeSeries!$1:$1,"&gt;="&amp;D$2)</f>
        <v>124</v>
      </c>
      <c r="E1612" s="5">
        <f>AVERAGEIFS(TimeSeries!1610:1610,TimeSeries!$1:$1,"&lt;="&amp;E$3,TimeSeries!$1:$1,"&gt;="&amp;E$2)</f>
        <v>125.45</v>
      </c>
      <c r="F1612" s="5">
        <f>AVERAGEIFS(TimeSeries!1610:1610,TimeSeries!$1:$1,"&lt;="&amp;F$3,TimeSeries!$1:$1,"&gt;="&amp;F$2)</f>
        <v>126.95</v>
      </c>
      <c r="G1612" s="5">
        <f>AVERAGEIFS(TimeSeries!1610:1610,TimeSeries!$1:$1,"&lt;="&amp;G$3,TimeSeries!$1:$1,"&gt;="&amp;G$2)</f>
        <v>122.7</v>
      </c>
      <c r="H1612" s="5">
        <f>AVERAGEIFS(TimeSeries!1610:1610,TimeSeries!$1:$1,"&lt;="&amp;H$3,TimeSeries!$1:$1,"&gt;="&amp;H$2)</f>
        <v>112.7</v>
      </c>
      <c r="I1612" s="5">
        <f>AVERAGEIFS(TimeSeries!1610:1610,TimeSeries!$1:$1,"&lt;="&amp;I$3,TimeSeries!$1:$1,"&gt;="&amp;I$2)</f>
        <v>109.15</v>
      </c>
      <c r="J1612" s="5">
        <f>AVERAGEIFS(TimeSeries!1610:1610,TimeSeries!$1:$1,"&lt;="&amp;J$3,TimeSeries!$1:$1,"&gt;="&amp;J$2)</f>
        <v>110.3</v>
      </c>
      <c r="K1612" s="5">
        <f>+TimeSeries!I1610</f>
        <v>119.075</v>
      </c>
      <c r="M1612">
        <f t="shared" si="585"/>
        <v>117.16874999999999</v>
      </c>
      <c r="N1612">
        <f t="shared" si="586"/>
        <v>124.325</v>
      </c>
      <c r="O1612">
        <f t="shared" si="588"/>
        <v>1</v>
      </c>
      <c r="P1612">
        <f t="shared" si="587"/>
        <v>0</v>
      </c>
      <c r="Q1612">
        <f>+INDEX(TimeSeries!$A:$ZZ,'TimeSeries - Formatted'!$B1612+1,'TimeSeries - Formatted'!K$1)</f>
        <v>57</v>
      </c>
      <c r="R1612">
        <f>SUM(O$4:O1612)</f>
        <v>79</v>
      </c>
      <c r="S1612">
        <f>SUM(P$4:P1612)</f>
        <v>79</v>
      </c>
      <c r="U1612" s="1">
        <f t="shared" si="577"/>
        <v>-0.16226680746216127</v>
      </c>
      <c r="V1612" s="1">
        <f t="shared" si="578"/>
        <v>-0.14805908622466513</v>
      </c>
      <c r="W1612" s="1">
        <f t="shared" si="579"/>
        <v>-0.14222222222222225</v>
      </c>
      <c r="X1612" s="1">
        <f t="shared" si="580"/>
        <v>-0.1289879931389365</v>
      </c>
      <c r="Y1612" s="1">
        <f t="shared" si="581"/>
        <v>-0.1210601719197707</v>
      </c>
      <c r="Z1612" s="1">
        <f t="shared" si="582"/>
        <v>-0.16887905604719755</v>
      </c>
      <c r="AA1612" s="1">
        <f t="shared" si="583"/>
        <v>-0.18209067066316964</v>
      </c>
      <c r="AB1612" s="1">
        <f t="shared" si="584"/>
        <v>-0.17005267118133938</v>
      </c>
      <c r="AD1612" s="2">
        <f t="shared" ca="1" si="568"/>
        <v>1</v>
      </c>
      <c r="AE1612" s="2">
        <f t="shared" ca="1" si="569"/>
        <v>1</v>
      </c>
      <c r="AF1612" s="2">
        <f t="shared" ca="1" si="570"/>
        <v>1</v>
      </c>
      <c r="AG1612" s="2">
        <f t="shared" ca="1" si="571"/>
        <v>1</v>
      </c>
      <c r="AH1612" s="2">
        <f t="shared" ca="1" si="572"/>
        <v>1</v>
      </c>
      <c r="AI1612" s="2">
        <f t="shared" ca="1" si="573"/>
        <v>1</v>
      </c>
      <c r="AJ1612" s="2">
        <f t="shared" ca="1" si="574"/>
        <v>1</v>
      </c>
      <c r="AK1612" s="2">
        <f t="shared" ca="1" si="575"/>
        <v>1</v>
      </c>
      <c r="AM1612">
        <f ca="1">+IF(COUNTIFS(AM$4:AM1611,1,$Q$4:$Q1611,$Q1612)=1,0,IF(U1612*AD1612&lt;$AO$1,1,0))</f>
        <v>0</v>
      </c>
      <c r="AN1612">
        <f ca="1">+IF(COUNTIFS(AN$4:AN1611,1,$Q$4:$Q1611,$Q1612)=1,0,IF(V1612*AE1612&lt;$AO$1,1,0))</f>
        <v>0</v>
      </c>
      <c r="AO1612">
        <f ca="1">+IF(COUNTIFS(AO$4:AO1611,1,$Q$4:$Q1611,$Q1612)=1,0,IF(W1612*AF1612&lt;$AO$1,1,0))</f>
        <v>0</v>
      </c>
      <c r="AP1612">
        <f ca="1">+IF(COUNTIFS(AP$4:AP1611,1,$Q$4:$Q1611,$Q1612)=1,0,IF(X1612*AG1612&lt;$AO$1,1,0))</f>
        <v>0</v>
      </c>
      <c r="AQ1612">
        <f ca="1">+IF(COUNTIFS(AQ$4:AQ1611,1,$Q$4:$Q1611,$Q1612)=1,0,IF(Y1612*AH1612&lt;$AO$1,1,0))</f>
        <v>0</v>
      </c>
      <c r="AR1612">
        <f ca="1">+IF(COUNTIFS(AR$4:AR1611,1,$Q$4:$Q1611,$Q1612)=1,0,IF(Z1612*AI1612&lt;$AO$1,1,0))</f>
        <v>0</v>
      </c>
      <c r="AS1612">
        <f ca="1">+IF(COUNTIFS(AS$4:AS1611,1,$Q$4:$Q1611,$Q1612)=1,0,IF(AA1612*AJ1612&lt;$AO$1,1,0))</f>
        <v>0</v>
      </c>
      <c r="AT1612">
        <f ca="1">+IF(COUNTIFS(AT$4:AT1611,1,$Q$4:$Q1611,$Q1612)=1,0,IF(AB1612*AK1612&lt;$AO$1,1,0))</f>
        <v>0</v>
      </c>
      <c r="AU1612">
        <f t="shared" ca="1" si="589"/>
        <v>0</v>
      </c>
      <c r="AW1612">
        <f ca="1">1*(COUNTIFS($Q$4:$Q1611,Q1612,AU$4:AU1611,1)&gt;0)</f>
        <v>1</v>
      </c>
      <c r="AX1612" t="str">
        <f t="shared" ca="1" si="576"/>
        <v/>
      </c>
    </row>
    <row r="1613" spans="2:50" x14ac:dyDescent="0.35">
      <c r="B1613">
        <f t="shared" si="590"/>
        <v>1610</v>
      </c>
      <c r="C1613" s="5">
        <f>AVERAGEIFS(TimeSeries!1611:1611,TimeSeries!$1:$1,"&lt;="&amp;C$3,TimeSeries!$1:$1,"&gt;="&amp;C$2)</f>
        <v>121.45</v>
      </c>
      <c r="D1613" s="5">
        <f>AVERAGEIFS(TimeSeries!1611:1611,TimeSeries!$1:$1,"&lt;="&amp;D$3,TimeSeries!$1:$1,"&gt;="&amp;D$2)</f>
        <v>126.45</v>
      </c>
      <c r="E1613" s="5">
        <f>AVERAGEIFS(TimeSeries!1611:1611,TimeSeries!$1:$1,"&lt;="&amp;E$3,TimeSeries!$1:$1,"&gt;="&amp;E$2)</f>
        <v>127.85</v>
      </c>
      <c r="F1613" s="5">
        <f>AVERAGEIFS(TimeSeries!1611:1611,TimeSeries!$1:$1,"&lt;="&amp;F$3,TimeSeries!$1:$1,"&gt;="&amp;F$2)</f>
        <v>128.35</v>
      </c>
      <c r="G1613" s="5">
        <f>AVERAGEIFS(TimeSeries!1611:1611,TimeSeries!$1:$1,"&lt;="&amp;G$3,TimeSeries!$1:$1,"&gt;="&amp;G$2)</f>
        <v>122.7</v>
      </c>
      <c r="H1613" s="5">
        <f>AVERAGEIFS(TimeSeries!1611:1611,TimeSeries!$1:$1,"&lt;="&amp;H$3,TimeSeries!$1:$1,"&gt;="&amp;H$2)</f>
        <v>113.7</v>
      </c>
      <c r="I1613" s="5">
        <f>AVERAGEIFS(TimeSeries!1611:1611,TimeSeries!$1:$1,"&lt;="&amp;I$3,TimeSeries!$1:$1,"&gt;="&amp;I$2)</f>
        <v>110.85</v>
      </c>
      <c r="J1613" s="5">
        <f>AVERAGEIFS(TimeSeries!1611:1611,TimeSeries!$1:$1,"&lt;="&amp;J$3,TimeSeries!$1:$1,"&gt;="&amp;J$2)</f>
        <v>111.7</v>
      </c>
      <c r="K1613" s="5">
        <f>+TimeSeries!I1611</f>
        <v>120.71250000000001</v>
      </c>
      <c r="M1613">
        <f t="shared" si="585"/>
        <v>117.16874999999999</v>
      </c>
      <c r="N1613">
        <f t="shared" si="586"/>
        <v>124.325</v>
      </c>
      <c r="O1613">
        <f t="shared" si="588"/>
        <v>0</v>
      </c>
      <c r="P1613">
        <f t="shared" si="587"/>
        <v>0</v>
      </c>
      <c r="Q1613">
        <f>+INDEX(TimeSeries!$A:$ZZ,'TimeSeries - Formatted'!$B1613+1,'TimeSeries - Formatted'!K$1)</f>
        <v>57</v>
      </c>
      <c r="R1613">
        <f>SUM(O$4:O1613)</f>
        <v>79</v>
      </c>
      <c r="S1613">
        <f>SUM(P$4:P1613)</f>
        <v>79</v>
      </c>
      <c r="U1613" s="1">
        <f t="shared" si="577"/>
        <v>-0.1293906810035842</v>
      </c>
      <c r="V1613" s="1">
        <f t="shared" si="578"/>
        <v>-7.3626373626373587E-2</v>
      </c>
      <c r="W1613" s="1">
        <f t="shared" si="579"/>
        <v>-6.3369963369963367E-2</v>
      </c>
      <c r="X1613" s="1">
        <f t="shared" si="580"/>
        <v>-8.9716312056737579E-2</v>
      </c>
      <c r="Y1613" s="1">
        <f t="shared" si="581"/>
        <v>-0.1210601719197707</v>
      </c>
      <c r="Z1613" s="1">
        <f t="shared" si="582"/>
        <v>-0.16150442477876104</v>
      </c>
      <c r="AA1613" s="1">
        <f t="shared" si="583"/>
        <v>-0.16935181715998493</v>
      </c>
      <c r="AB1613" s="1">
        <f t="shared" si="584"/>
        <v>-0.15951843491346884</v>
      </c>
      <c r="AD1613" s="2">
        <f t="shared" ca="1" si="568"/>
        <v>1</v>
      </c>
      <c r="AE1613" s="2">
        <f t="shared" ca="1" si="569"/>
        <v>1</v>
      </c>
      <c r="AF1613" s="2">
        <f t="shared" ca="1" si="570"/>
        <v>1</v>
      </c>
      <c r="AG1613" s="2">
        <f t="shared" ca="1" si="571"/>
        <v>1</v>
      </c>
      <c r="AH1613" s="2">
        <f t="shared" ca="1" si="572"/>
        <v>1</v>
      </c>
      <c r="AI1613" s="2">
        <f t="shared" ca="1" si="573"/>
        <v>1</v>
      </c>
      <c r="AJ1613" s="2">
        <f t="shared" ca="1" si="574"/>
        <v>1</v>
      </c>
      <c r="AK1613" s="2">
        <f t="shared" ca="1" si="575"/>
        <v>1</v>
      </c>
      <c r="AM1613">
        <f ca="1">+IF(COUNTIFS(AM$4:AM1612,1,$Q$4:$Q1612,$Q1613)=1,0,IF(U1613*AD1613&lt;$AO$1,1,0))</f>
        <v>0</v>
      </c>
      <c r="AN1613">
        <f ca="1">+IF(COUNTIFS(AN$4:AN1612,1,$Q$4:$Q1612,$Q1613)=1,0,IF(V1613*AE1613&lt;$AO$1,1,0))</f>
        <v>0</v>
      </c>
      <c r="AO1613">
        <f ca="1">+IF(COUNTIFS(AO$4:AO1612,1,$Q$4:$Q1612,$Q1613)=1,0,IF(W1613*AF1613&lt;$AO$1,1,0))</f>
        <v>0</v>
      </c>
      <c r="AP1613">
        <f ca="1">+IF(COUNTIFS(AP$4:AP1612,1,$Q$4:$Q1612,$Q1613)=1,0,IF(X1613*AG1613&lt;$AO$1,1,0))</f>
        <v>0</v>
      </c>
      <c r="AQ1613">
        <f ca="1">+IF(COUNTIFS(AQ$4:AQ1612,1,$Q$4:$Q1612,$Q1613)=1,0,IF(Y1613*AH1613&lt;$AO$1,1,0))</f>
        <v>0</v>
      </c>
      <c r="AR1613">
        <f ca="1">+IF(COUNTIFS(AR$4:AR1612,1,$Q$4:$Q1612,$Q1613)=1,0,IF(Z1613*AI1613&lt;$AO$1,1,0))</f>
        <v>0</v>
      </c>
      <c r="AS1613">
        <f ca="1">+IF(COUNTIFS(AS$4:AS1612,1,$Q$4:$Q1612,$Q1613)=1,0,IF(AA1613*AJ1613&lt;$AO$1,1,0))</f>
        <v>0</v>
      </c>
      <c r="AT1613">
        <f ca="1">+IF(COUNTIFS(AT$4:AT1612,1,$Q$4:$Q1612,$Q1613)=1,0,IF(AB1613*AK1613&lt;$AO$1,1,0))</f>
        <v>0</v>
      </c>
      <c r="AU1613">
        <f t="shared" ca="1" si="589"/>
        <v>0</v>
      </c>
      <c r="AW1613">
        <f ca="1">1*(COUNTIFS($Q$4:$Q1612,Q1613,AU$4:AU1612,1)&gt;0)</f>
        <v>1</v>
      </c>
      <c r="AX1613" t="str">
        <f t="shared" ca="1" si="576"/>
        <v/>
      </c>
    </row>
    <row r="1614" spans="2:50" x14ac:dyDescent="0.35">
      <c r="B1614">
        <f t="shared" si="590"/>
        <v>1611</v>
      </c>
      <c r="C1614" s="5">
        <f>AVERAGEIFS(TimeSeries!1612:1612,TimeSeries!$1:$1,"&lt;="&amp;C$3,TimeSeries!$1:$1,"&gt;="&amp;C$2)</f>
        <v>124.85</v>
      </c>
      <c r="D1614" s="5">
        <f>AVERAGEIFS(TimeSeries!1612:1612,TimeSeries!$1:$1,"&lt;="&amp;D$3,TimeSeries!$1:$1,"&gt;="&amp;D$2)</f>
        <v>129.35</v>
      </c>
      <c r="E1614" s="5">
        <f>AVERAGEIFS(TimeSeries!1612:1612,TimeSeries!$1:$1,"&lt;="&amp;E$3,TimeSeries!$1:$1,"&gt;="&amp;E$2)</f>
        <v>130.05000000000001</v>
      </c>
      <c r="F1614" s="5">
        <f>AVERAGEIFS(TimeSeries!1612:1612,TimeSeries!$1:$1,"&lt;="&amp;F$3,TimeSeries!$1:$1,"&gt;="&amp;F$2)</f>
        <v>132.55000000000001</v>
      </c>
      <c r="G1614" s="5">
        <f>AVERAGEIFS(TimeSeries!1612:1612,TimeSeries!$1:$1,"&lt;="&amp;G$3,TimeSeries!$1:$1,"&gt;="&amp;G$2)</f>
        <v>129</v>
      </c>
      <c r="H1614" s="5">
        <f>AVERAGEIFS(TimeSeries!1612:1612,TimeSeries!$1:$1,"&lt;="&amp;H$3,TimeSeries!$1:$1,"&gt;="&amp;H$2)</f>
        <v>117.5</v>
      </c>
      <c r="I1614" s="5">
        <f>AVERAGEIFS(TimeSeries!1612:1612,TimeSeries!$1:$1,"&lt;="&amp;I$3,TimeSeries!$1:$1,"&gt;="&amp;I$2)</f>
        <v>114.7</v>
      </c>
      <c r="J1614" s="5">
        <f>AVERAGEIFS(TimeSeries!1612:1612,TimeSeries!$1:$1,"&lt;="&amp;J$3,TimeSeries!$1:$1,"&gt;="&amp;J$2)</f>
        <v>117.4</v>
      </c>
      <c r="K1614" s="5">
        <f>+TimeSeries!I1612</f>
        <v>124.65</v>
      </c>
      <c r="M1614">
        <f t="shared" si="585"/>
        <v>117.16874999999999</v>
      </c>
      <c r="N1614">
        <f t="shared" si="586"/>
        <v>124.52500000000001</v>
      </c>
      <c r="O1614">
        <f t="shared" si="588"/>
        <v>0</v>
      </c>
      <c r="P1614">
        <f t="shared" si="587"/>
        <v>1</v>
      </c>
      <c r="Q1614">
        <f>+INDEX(TimeSeries!$A:$ZZ,'TimeSeries - Formatted'!$B1614+1,'TimeSeries - Formatted'!K$1)</f>
        <v>57</v>
      </c>
      <c r="R1614">
        <f>SUM(O$4:O1614)</f>
        <v>79</v>
      </c>
      <c r="S1614">
        <f>SUM(P$4:P1614)</f>
        <v>80</v>
      </c>
      <c r="U1614" s="1">
        <f t="shared" si="577"/>
        <v>-4.3661432401378875E-2</v>
      </c>
      <c r="V1614" s="1">
        <f t="shared" si="578"/>
        <v>1.8103109012199914E-2</v>
      </c>
      <c r="W1614" s="1">
        <f t="shared" si="579"/>
        <v>1.720766523269468E-2</v>
      </c>
      <c r="X1614" s="1">
        <f t="shared" si="580"/>
        <v>9.1358964598402537E-3</v>
      </c>
      <c r="Y1614" s="1">
        <f t="shared" si="581"/>
        <v>-2.8248587570621431E-2</v>
      </c>
      <c r="Z1614" s="1">
        <f t="shared" si="582"/>
        <v>-9.7888675623800436E-2</v>
      </c>
      <c r="AA1614" s="1">
        <f t="shared" si="583"/>
        <v>-0.10003923107100821</v>
      </c>
      <c r="AB1614" s="1">
        <f t="shared" si="584"/>
        <v>-6.7513899920571885E-2</v>
      </c>
      <c r="AD1614" s="2">
        <f t="shared" ref="AD1614:AD1677" ca="1" si="591">1*(IFERROR(MAX(OFFSET(U$1,MATCH($Q1614,$Q:$Q,0)-1,0,ROW()-MATCH($Q1614,$Q:$Q,0))),0)&gt;0)</f>
        <v>1</v>
      </c>
      <c r="AE1614" s="2">
        <f t="shared" ref="AE1614:AE1677" ca="1" si="592">1*(IFERROR(MAX(OFFSET(V$1,MATCH($Q1614,$Q:$Q,0)-1,0,ROW()-MATCH($Q1614,$Q:$Q,0))),0)&gt;0)</f>
        <v>1</v>
      </c>
      <c r="AF1614" s="2">
        <f t="shared" ref="AF1614:AF1677" ca="1" si="593">1*(IFERROR(MAX(OFFSET(W$1,MATCH($Q1614,$Q:$Q,0)-1,0,ROW()-MATCH($Q1614,$Q:$Q,0))),0)&gt;0)</f>
        <v>1</v>
      </c>
      <c r="AG1614" s="2">
        <f t="shared" ref="AG1614:AG1677" ca="1" si="594">1*(IFERROR(MAX(OFFSET(X$1,MATCH($Q1614,$Q:$Q,0)-1,0,ROW()-MATCH($Q1614,$Q:$Q,0))),0)&gt;0)</f>
        <v>1</v>
      </c>
      <c r="AH1614" s="2">
        <f t="shared" ref="AH1614:AH1677" ca="1" si="595">1*(IFERROR(MAX(OFFSET(Y$1,MATCH($Q1614,$Q:$Q,0)-1,0,ROW()-MATCH($Q1614,$Q:$Q,0))),0)&gt;0)</f>
        <v>1</v>
      </c>
      <c r="AI1614" s="2">
        <f t="shared" ref="AI1614:AI1677" ca="1" si="596">1*(IFERROR(MAX(OFFSET(Z$1,MATCH($Q1614,$Q:$Q,0)-1,0,ROW()-MATCH($Q1614,$Q:$Q,0))),0)&gt;0)</f>
        <v>1</v>
      </c>
      <c r="AJ1614" s="2">
        <f t="shared" ref="AJ1614:AJ1677" ca="1" si="597">1*(IFERROR(MAX(OFFSET(AA$1,MATCH($Q1614,$Q:$Q,0)-1,0,ROW()-MATCH($Q1614,$Q:$Q,0))),0)&gt;0)</f>
        <v>1</v>
      </c>
      <c r="AK1614" s="2">
        <f t="shared" ref="AK1614:AK1677" ca="1" si="598">1*(IFERROR(MAX(OFFSET(AB$1,MATCH($Q1614,$Q:$Q,0)-1,0,ROW()-MATCH($Q1614,$Q:$Q,0))),0)&gt;0)</f>
        <v>1</v>
      </c>
      <c r="AM1614">
        <f ca="1">+IF(COUNTIFS(AM$4:AM1613,1,$Q$4:$Q1613,$Q1614)=1,0,IF(U1614*AD1614&lt;$AO$1,1,0))</f>
        <v>0</v>
      </c>
      <c r="AN1614">
        <f ca="1">+IF(COUNTIFS(AN$4:AN1613,1,$Q$4:$Q1613,$Q1614)=1,0,IF(V1614*AE1614&lt;$AO$1,1,0))</f>
        <v>0</v>
      </c>
      <c r="AO1614">
        <f ca="1">+IF(COUNTIFS(AO$4:AO1613,1,$Q$4:$Q1613,$Q1614)=1,0,IF(W1614*AF1614&lt;$AO$1,1,0))</f>
        <v>0</v>
      </c>
      <c r="AP1614">
        <f ca="1">+IF(COUNTIFS(AP$4:AP1613,1,$Q$4:$Q1613,$Q1614)=1,0,IF(X1614*AG1614&lt;$AO$1,1,0))</f>
        <v>0</v>
      </c>
      <c r="AQ1614">
        <f ca="1">+IF(COUNTIFS(AQ$4:AQ1613,1,$Q$4:$Q1613,$Q1614)=1,0,IF(Y1614*AH1614&lt;$AO$1,1,0))</f>
        <v>0</v>
      </c>
      <c r="AR1614">
        <f ca="1">+IF(COUNTIFS(AR$4:AR1613,1,$Q$4:$Q1613,$Q1614)=1,0,IF(Z1614*AI1614&lt;$AO$1,1,0))</f>
        <v>0</v>
      </c>
      <c r="AS1614">
        <f ca="1">+IF(COUNTIFS(AS$4:AS1613,1,$Q$4:$Q1613,$Q1614)=1,0,IF(AA1614*AJ1614&lt;$AO$1,1,0))</f>
        <v>0</v>
      </c>
      <c r="AT1614">
        <f ca="1">+IF(COUNTIFS(AT$4:AT1613,1,$Q$4:$Q1613,$Q1614)=1,0,IF(AB1614*AK1614&lt;$AO$1,1,0))</f>
        <v>0</v>
      </c>
      <c r="AU1614">
        <f t="shared" ca="1" si="589"/>
        <v>0</v>
      </c>
      <c r="AW1614">
        <f ca="1">1*(COUNTIFS($Q$4:$Q1613,Q1614,AU$4:AU1613,1)&gt;0)</f>
        <v>1</v>
      </c>
      <c r="AX1614" t="str">
        <f t="shared" ref="AX1614:AX1677" ca="1" si="599">+IF($AW1614=1,"",IFERROR(AVERAGEIFS($AM$3:$AT$3,$AM1614:$AT1614,1),""))</f>
        <v/>
      </c>
    </row>
    <row r="1615" spans="2:50" x14ac:dyDescent="0.35">
      <c r="B1615">
        <f t="shared" si="590"/>
        <v>1612</v>
      </c>
      <c r="C1615" s="5">
        <f>AVERAGEIFS(TimeSeries!1613:1613,TimeSeries!$1:$1,"&lt;="&amp;C$3,TimeSeries!$1:$1,"&gt;="&amp;C$2)</f>
        <v>127.75</v>
      </c>
      <c r="D1615" s="5">
        <f>AVERAGEIFS(TimeSeries!1613:1613,TimeSeries!$1:$1,"&lt;="&amp;D$3,TimeSeries!$1:$1,"&gt;="&amp;D$2)</f>
        <v>131.75</v>
      </c>
      <c r="E1615" s="5">
        <f>AVERAGEIFS(TimeSeries!1613:1613,TimeSeries!$1:$1,"&lt;="&amp;E$3,TimeSeries!$1:$1,"&gt;="&amp;E$2)</f>
        <v>132.44999999999999</v>
      </c>
      <c r="F1615" s="5">
        <f>AVERAGEIFS(TimeSeries!1613:1613,TimeSeries!$1:$1,"&lt;="&amp;F$3,TimeSeries!$1:$1,"&gt;="&amp;F$2)</f>
        <v>133.94999999999999</v>
      </c>
      <c r="G1615" s="5">
        <f>AVERAGEIFS(TimeSeries!1613:1613,TimeSeries!$1:$1,"&lt;="&amp;G$3,TimeSeries!$1:$1,"&gt;="&amp;G$2)</f>
        <v>129</v>
      </c>
      <c r="H1615" s="5">
        <f>AVERAGEIFS(TimeSeries!1613:1613,TimeSeries!$1:$1,"&lt;="&amp;H$3,TimeSeries!$1:$1,"&gt;="&amp;H$2)</f>
        <v>119</v>
      </c>
      <c r="I1615" s="5">
        <f>AVERAGEIFS(TimeSeries!1613:1613,TimeSeries!$1:$1,"&lt;="&amp;I$3,TimeSeries!$1:$1,"&gt;="&amp;I$2)</f>
        <v>116.2</v>
      </c>
      <c r="J1615" s="5">
        <f>AVERAGEIFS(TimeSeries!1613:1613,TimeSeries!$1:$1,"&lt;="&amp;J$3,TimeSeries!$1:$1,"&gt;="&amp;J$2)</f>
        <v>117.4</v>
      </c>
      <c r="K1615" s="5">
        <f>+TimeSeries!I1613</f>
        <v>126.35</v>
      </c>
      <c r="M1615">
        <f t="shared" si="585"/>
        <v>117.16874999999999</v>
      </c>
      <c r="N1615">
        <f t="shared" si="586"/>
        <v>125.16249999999999</v>
      </c>
      <c r="O1615">
        <f t="shared" si="588"/>
        <v>0</v>
      </c>
      <c r="P1615">
        <f t="shared" si="587"/>
        <v>0</v>
      </c>
      <c r="Q1615">
        <f>+INDEX(TimeSeries!$A:$ZZ,'TimeSeries - Formatted'!$B1615+1,'TimeSeries - Formatted'!K$1)</f>
        <v>57</v>
      </c>
      <c r="R1615">
        <f>SUM(O$4:O1615)</f>
        <v>79</v>
      </c>
      <c r="S1615">
        <f>SUM(P$4:P1615)</f>
        <v>80</v>
      </c>
      <c r="U1615" s="1">
        <f t="shared" ref="U1615:U1678" si="600">+C1615/MAX(C1605:C1614)-1</f>
        <v>2.3227873448137704E-2</v>
      </c>
      <c r="V1615" s="1">
        <f t="shared" ref="V1615:V1678" si="601">+D1615/MAX(D1605:D1614)-1</f>
        <v>1.8554310011596575E-2</v>
      </c>
      <c r="W1615" s="1">
        <f t="shared" ref="W1615:W1678" si="602">+E1615/MAX(E1605:E1614)-1</f>
        <v>1.8454440599769084E-2</v>
      </c>
      <c r="X1615" s="1">
        <f t="shared" ref="X1615:X1678" si="603">+F1615/MAX(F1605:F1614)-1</f>
        <v>1.0562052055827831E-2</v>
      </c>
      <c r="Y1615" s="1">
        <f t="shared" ref="Y1615:Y1678" si="604">+G1615/MAX(G1605:G1614)-1</f>
        <v>0</v>
      </c>
      <c r="Z1615" s="1">
        <f t="shared" ref="Z1615:Z1678" si="605">+H1615/MAX(H1605:H1614)-1</f>
        <v>-2.0576131687242816E-2</v>
      </c>
      <c r="AA1615" s="1">
        <f t="shared" ref="AA1615:AA1678" si="606">+I1615/MAX(I1605:I1614)-1</f>
        <v>-3.2472939217318864E-2</v>
      </c>
      <c r="AB1615" s="1">
        <f t="shared" ref="AB1615:AB1678" si="607">+J1615/MAX(J1605:J1614)-1</f>
        <v>-2.3294509151414289E-2</v>
      </c>
      <c r="AD1615" s="2">
        <f t="shared" ca="1" si="591"/>
        <v>1</v>
      </c>
      <c r="AE1615" s="2">
        <f t="shared" ca="1" si="592"/>
        <v>1</v>
      </c>
      <c r="AF1615" s="2">
        <f t="shared" ca="1" si="593"/>
        <v>1</v>
      </c>
      <c r="AG1615" s="2">
        <f t="shared" ca="1" si="594"/>
        <v>1</v>
      </c>
      <c r="AH1615" s="2">
        <f t="shared" ca="1" si="595"/>
        <v>1</v>
      </c>
      <c r="AI1615" s="2">
        <f t="shared" ca="1" si="596"/>
        <v>1</v>
      </c>
      <c r="AJ1615" s="2">
        <f t="shared" ca="1" si="597"/>
        <v>1</v>
      </c>
      <c r="AK1615" s="2">
        <f t="shared" ca="1" si="598"/>
        <v>1</v>
      </c>
      <c r="AM1615">
        <f ca="1">+IF(COUNTIFS(AM$4:AM1614,1,$Q$4:$Q1614,$Q1615)=1,0,IF(U1615*AD1615&lt;$AO$1,1,0))</f>
        <v>0</v>
      </c>
      <c r="AN1615">
        <f ca="1">+IF(COUNTIFS(AN$4:AN1614,1,$Q$4:$Q1614,$Q1615)=1,0,IF(V1615*AE1615&lt;$AO$1,1,0))</f>
        <v>0</v>
      </c>
      <c r="AO1615">
        <f ca="1">+IF(COUNTIFS(AO$4:AO1614,1,$Q$4:$Q1614,$Q1615)=1,0,IF(W1615*AF1615&lt;$AO$1,1,0))</f>
        <v>0</v>
      </c>
      <c r="AP1615">
        <f ca="1">+IF(COUNTIFS(AP$4:AP1614,1,$Q$4:$Q1614,$Q1615)=1,0,IF(X1615*AG1615&lt;$AO$1,1,0))</f>
        <v>0</v>
      </c>
      <c r="AQ1615">
        <f ca="1">+IF(COUNTIFS(AQ$4:AQ1614,1,$Q$4:$Q1614,$Q1615)=1,0,IF(Y1615*AH1615&lt;$AO$1,1,0))</f>
        <v>0</v>
      </c>
      <c r="AR1615">
        <f ca="1">+IF(COUNTIFS(AR$4:AR1614,1,$Q$4:$Q1614,$Q1615)=1,0,IF(Z1615*AI1615&lt;$AO$1,1,0))</f>
        <v>0</v>
      </c>
      <c r="AS1615">
        <f ca="1">+IF(COUNTIFS(AS$4:AS1614,1,$Q$4:$Q1614,$Q1615)=1,0,IF(AA1615*AJ1615&lt;$AO$1,1,0))</f>
        <v>0</v>
      </c>
      <c r="AT1615">
        <f ca="1">+IF(COUNTIFS(AT$4:AT1614,1,$Q$4:$Q1614,$Q1615)=1,0,IF(AB1615*AK1615&lt;$AO$1,1,0))</f>
        <v>0</v>
      </c>
      <c r="AU1615">
        <f t="shared" ca="1" si="589"/>
        <v>0</v>
      </c>
      <c r="AW1615">
        <f ca="1">1*(COUNTIFS($Q$4:$Q1614,Q1615,AU$4:AU1614,1)&gt;0)</f>
        <v>1</v>
      </c>
      <c r="AX1615" t="str">
        <f t="shared" ca="1" si="599"/>
        <v/>
      </c>
    </row>
    <row r="1616" spans="2:50" x14ac:dyDescent="0.35">
      <c r="B1616">
        <f t="shared" si="590"/>
        <v>1613</v>
      </c>
      <c r="C1616" s="5">
        <f>AVERAGEIFS(TimeSeries!1614:1614,TimeSeries!$1:$1,"&lt;="&amp;C$3,TimeSeries!$1:$1,"&gt;="&amp;C$2)</f>
        <v>130.69999999999999</v>
      </c>
      <c r="D1616" s="5">
        <f>AVERAGEIFS(TimeSeries!1614:1614,TimeSeries!$1:$1,"&lt;="&amp;D$3,TimeSeries!$1:$1,"&gt;="&amp;D$2)</f>
        <v>134.19999999999999</v>
      </c>
      <c r="E1616" s="5">
        <f>AVERAGEIFS(TimeSeries!1614:1614,TimeSeries!$1:$1,"&lt;="&amp;E$3,TimeSeries!$1:$1,"&gt;="&amp;E$2)</f>
        <v>134.19999999999999</v>
      </c>
      <c r="F1616" s="5">
        <f>AVERAGEIFS(TimeSeries!1614:1614,TimeSeries!$1:$1,"&lt;="&amp;F$3,TimeSeries!$1:$1,"&gt;="&amp;F$2)</f>
        <v>135.19999999999999</v>
      </c>
      <c r="G1616" s="5">
        <f>AVERAGEIFS(TimeSeries!1614:1614,TimeSeries!$1:$1,"&lt;="&amp;G$3,TimeSeries!$1:$1,"&gt;="&amp;G$2)</f>
        <v>130.94999999999999</v>
      </c>
      <c r="H1616" s="5">
        <f>AVERAGEIFS(TimeSeries!1614:1614,TimeSeries!$1:$1,"&lt;="&amp;H$3,TimeSeries!$1:$1,"&gt;="&amp;H$2)</f>
        <v>121.95</v>
      </c>
      <c r="I1616" s="5">
        <f>AVERAGEIFS(TimeSeries!1614:1614,TimeSeries!$1:$1,"&lt;="&amp;I$3,TimeSeries!$1:$1,"&gt;="&amp;I$2)</f>
        <v>119.1</v>
      </c>
      <c r="J1616" s="5">
        <f>AVERAGEIFS(TimeSeries!1614:1614,TimeSeries!$1:$1,"&lt;="&amp;J$3,TimeSeries!$1:$1,"&gt;="&amp;J$2)</f>
        <v>120.2</v>
      </c>
      <c r="K1616" s="5">
        <f>+TimeSeries!I1614</f>
        <v>128.73749999999998</v>
      </c>
      <c r="M1616">
        <f t="shared" si="585"/>
        <v>117.16874999999999</v>
      </c>
      <c r="N1616">
        <f t="shared" si="586"/>
        <v>125.16249999999999</v>
      </c>
      <c r="O1616">
        <f t="shared" si="588"/>
        <v>0</v>
      </c>
      <c r="P1616">
        <f t="shared" si="587"/>
        <v>0</v>
      </c>
      <c r="Q1616">
        <f>+INDEX(TimeSeries!$A:$ZZ,'TimeSeries - Formatted'!$B1616+1,'TimeSeries - Formatted'!K$1)</f>
        <v>57</v>
      </c>
      <c r="R1616">
        <f>SUM(O$4:O1616)</f>
        <v>79</v>
      </c>
      <c r="S1616">
        <f>SUM(P$4:P1616)</f>
        <v>80</v>
      </c>
      <c r="U1616" s="1">
        <f t="shared" si="600"/>
        <v>2.3091976516633972E-2</v>
      </c>
      <c r="V1616" s="1">
        <f t="shared" si="601"/>
        <v>1.8595825426944934E-2</v>
      </c>
      <c r="W1616" s="1">
        <f t="shared" si="602"/>
        <v>1.3212533031332629E-2</v>
      </c>
      <c r="X1616" s="1">
        <f t="shared" si="603"/>
        <v>9.3318402388951061E-3</v>
      </c>
      <c r="Y1616" s="1">
        <f t="shared" si="604"/>
        <v>1.5116279069767424E-2</v>
      </c>
      <c r="Z1616" s="1">
        <f t="shared" si="605"/>
        <v>2.4789915966386689E-2</v>
      </c>
      <c r="AA1616" s="1">
        <f t="shared" si="606"/>
        <v>2.4956970740103168E-2</v>
      </c>
      <c r="AB1616" s="1">
        <f t="shared" si="607"/>
        <v>2.3850085178875657E-2</v>
      </c>
      <c r="AD1616" s="2">
        <f t="shared" ca="1" si="591"/>
        <v>1</v>
      </c>
      <c r="AE1616" s="2">
        <f t="shared" ca="1" si="592"/>
        <v>1</v>
      </c>
      <c r="AF1616" s="2">
        <f t="shared" ca="1" si="593"/>
        <v>1</v>
      </c>
      <c r="AG1616" s="2">
        <f t="shared" ca="1" si="594"/>
        <v>1</v>
      </c>
      <c r="AH1616" s="2">
        <f t="shared" ca="1" si="595"/>
        <v>1</v>
      </c>
      <c r="AI1616" s="2">
        <f t="shared" ca="1" si="596"/>
        <v>1</v>
      </c>
      <c r="AJ1616" s="2">
        <f t="shared" ca="1" si="597"/>
        <v>1</v>
      </c>
      <c r="AK1616" s="2">
        <f t="shared" ca="1" si="598"/>
        <v>1</v>
      </c>
      <c r="AM1616">
        <f ca="1">+IF(COUNTIFS(AM$4:AM1615,1,$Q$4:$Q1615,$Q1616)=1,0,IF(U1616*AD1616&lt;$AO$1,1,0))</f>
        <v>0</v>
      </c>
      <c r="AN1616">
        <f ca="1">+IF(COUNTIFS(AN$4:AN1615,1,$Q$4:$Q1615,$Q1616)=1,0,IF(V1616*AE1616&lt;$AO$1,1,0))</f>
        <v>0</v>
      </c>
      <c r="AO1616">
        <f ca="1">+IF(COUNTIFS(AO$4:AO1615,1,$Q$4:$Q1615,$Q1616)=1,0,IF(W1616*AF1616&lt;$AO$1,1,0))</f>
        <v>0</v>
      </c>
      <c r="AP1616">
        <f ca="1">+IF(COUNTIFS(AP$4:AP1615,1,$Q$4:$Q1615,$Q1616)=1,0,IF(X1616*AG1616&lt;$AO$1,1,0))</f>
        <v>0</v>
      </c>
      <c r="AQ1616">
        <f ca="1">+IF(COUNTIFS(AQ$4:AQ1615,1,$Q$4:$Q1615,$Q1616)=1,0,IF(Y1616*AH1616&lt;$AO$1,1,0))</f>
        <v>0</v>
      </c>
      <c r="AR1616">
        <f ca="1">+IF(COUNTIFS(AR$4:AR1615,1,$Q$4:$Q1615,$Q1616)=1,0,IF(Z1616*AI1616&lt;$AO$1,1,0))</f>
        <v>0</v>
      </c>
      <c r="AS1616">
        <f ca="1">+IF(COUNTIFS(AS$4:AS1615,1,$Q$4:$Q1615,$Q1616)=1,0,IF(AA1616*AJ1616&lt;$AO$1,1,0))</f>
        <v>0</v>
      </c>
      <c r="AT1616">
        <f ca="1">+IF(COUNTIFS(AT$4:AT1615,1,$Q$4:$Q1615,$Q1616)=1,0,IF(AB1616*AK1616&lt;$AO$1,1,0))</f>
        <v>0</v>
      </c>
      <c r="AU1616">
        <f t="shared" ca="1" si="589"/>
        <v>0</v>
      </c>
      <c r="AW1616">
        <f ca="1">1*(COUNTIFS($Q$4:$Q1615,Q1616,AU$4:AU1615,1)&gt;0)</f>
        <v>1</v>
      </c>
      <c r="AX1616" t="str">
        <f t="shared" ca="1" si="599"/>
        <v/>
      </c>
    </row>
    <row r="1617" spans="2:50" x14ac:dyDescent="0.35">
      <c r="B1617">
        <f t="shared" si="590"/>
        <v>1614</v>
      </c>
      <c r="C1617" s="5">
        <f>AVERAGEIFS(TimeSeries!1615:1615,TimeSeries!$1:$1,"&lt;="&amp;C$3,TimeSeries!$1:$1,"&gt;="&amp;C$2)</f>
        <v>132.4</v>
      </c>
      <c r="D1617" s="5">
        <f>AVERAGEIFS(TimeSeries!1615:1615,TimeSeries!$1:$1,"&lt;="&amp;D$3,TimeSeries!$1:$1,"&gt;="&amp;D$2)</f>
        <v>135.9</v>
      </c>
      <c r="E1617" s="5">
        <f>AVERAGEIFS(TimeSeries!1615:1615,TimeSeries!$1:$1,"&lt;="&amp;E$3,TimeSeries!$1:$1,"&gt;="&amp;E$2)</f>
        <v>136.6</v>
      </c>
      <c r="F1617" s="5">
        <f>AVERAGEIFS(TimeSeries!1615:1615,TimeSeries!$1:$1,"&lt;="&amp;F$3,TimeSeries!$1:$1,"&gt;="&amp;F$2)</f>
        <v>137.1</v>
      </c>
      <c r="G1617" s="5">
        <f>AVERAGEIFS(TimeSeries!1615:1615,TimeSeries!$1:$1,"&lt;="&amp;G$3,TimeSeries!$1:$1,"&gt;="&amp;G$2)</f>
        <v>132.15</v>
      </c>
      <c r="H1617" s="5">
        <f>AVERAGEIFS(TimeSeries!1615:1615,TimeSeries!$1:$1,"&lt;="&amp;H$3,TimeSeries!$1:$1,"&gt;="&amp;H$2)</f>
        <v>123.65</v>
      </c>
      <c r="I1617" s="5">
        <f>AVERAGEIFS(TimeSeries!1615:1615,TimeSeries!$1:$1,"&lt;="&amp;I$3,TimeSeries!$1:$1,"&gt;="&amp;I$2)</f>
        <v>120.8</v>
      </c>
      <c r="J1617" s="5">
        <f>AVERAGEIFS(TimeSeries!1615:1615,TimeSeries!$1:$1,"&lt;="&amp;J$3,TimeSeries!$1:$1,"&gt;="&amp;J$2)</f>
        <v>121.6</v>
      </c>
      <c r="K1617" s="5">
        <f>+TimeSeries!I1615</f>
        <v>130.48750000000001</v>
      </c>
      <c r="M1617">
        <f t="shared" si="585"/>
        <v>117.16874999999999</v>
      </c>
      <c r="N1617">
        <f t="shared" si="586"/>
        <v>125.16249999999999</v>
      </c>
      <c r="O1617">
        <f t="shared" si="588"/>
        <v>0</v>
      </c>
      <c r="P1617">
        <f t="shared" si="587"/>
        <v>0</v>
      </c>
      <c r="Q1617">
        <f>+INDEX(TimeSeries!$A:$ZZ,'TimeSeries - Formatted'!$B1617+1,'TimeSeries - Formatted'!K$1)</f>
        <v>57</v>
      </c>
      <c r="R1617">
        <f>SUM(O$4:O1617)</f>
        <v>79</v>
      </c>
      <c r="S1617">
        <f>SUM(P$4:P1617)</f>
        <v>80</v>
      </c>
      <c r="U1617" s="1">
        <f t="shared" si="600"/>
        <v>1.3006885998469997E-2</v>
      </c>
      <c r="V1617" s="1">
        <f t="shared" si="601"/>
        <v>1.266766020864396E-2</v>
      </c>
      <c r="W1617" s="1">
        <f t="shared" si="602"/>
        <v>1.7883755588673722E-2</v>
      </c>
      <c r="X1617" s="1">
        <f t="shared" si="603"/>
        <v>1.4053254437869755E-2</v>
      </c>
      <c r="Y1617" s="1">
        <f t="shared" si="604"/>
        <v>9.1638029782361574E-3</v>
      </c>
      <c r="Z1617" s="1">
        <f t="shared" si="605"/>
        <v>1.3940139401394047E-2</v>
      </c>
      <c r="AA1617" s="1">
        <f t="shared" si="606"/>
        <v>1.4273719563392184E-2</v>
      </c>
      <c r="AB1617" s="1">
        <f t="shared" si="607"/>
        <v>1.1647254575707144E-2</v>
      </c>
      <c r="AD1617" s="2">
        <f t="shared" ca="1" si="591"/>
        <v>1</v>
      </c>
      <c r="AE1617" s="2">
        <f t="shared" ca="1" si="592"/>
        <v>1</v>
      </c>
      <c r="AF1617" s="2">
        <f t="shared" ca="1" si="593"/>
        <v>1</v>
      </c>
      <c r="AG1617" s="2">
        <f t="shared" ca="1" si="594"/>
        <v>1</v>
      </c>
      <c r="AH1617" s="2">
        <f t="shared" ca="1" si="595"/>
        <v>1</v>
      </c>
      <c r="AI1617" s="2">
        <f t="shared" ca="1" si="596"/>
        <v>1</v>
      </c>
      <c r="AJ1617" s="2">
        <f t="shared" ca="1" si="597"/>
        <v>1</v>
      </c>
      <c r="AK1617" s="2">
        <f t="shared" ca="1" si="598"/>
        <v>1</v>
      </c>
      <c r="AM1617">
        <f ca="1">+IF(COUNTIFS(AM$4:AM1616,1,$Q$4:$Q1616,$Q1617)=1,0,IF(U1617*AD1617&lt;$AO$1,1,0))</f>
        <v>0</v>
      </c>
      <c r="AN1617">
        <f ca="1">+IF(COUNTIFS(AN$4:AN1616,1,$Q$4:$Q1616,$Q1617)=1,0,IF(V1617*AE1617&lt;$AO$1,1,0))</f>
        <v>0</v>
      </c>
      <c r="AO1617">
        <f ca="1">+IF(COUNTIFS(AO$4:AO1616,1,$Q$4:$Q1616,$Q1617)=1,0,IF(W1617*AF1617&lt;$AO$1,1,0))</f>
        <v>0</v>
      </c>
      <c r="AP1617">
        <f ca="1">+IF(COUNTIFS(AP$4:AP1616,1,$Q$4:$Q1616,$Q1617)=1,0,IF(X1617*AG1617&lt;$AO$1,1,0))</f>
        <v>0</v>
      </c>
      <c r="AQ1617">
        <f ca="1">+IF(COUNTIFS(AQ$4:AQ1616,1,$Q$4:$Q1616,$Q1617)=1,0,IF(Y1617*AH1617&lt;$AO$1,1,0))</f>
        <v>0</v>
      </c>
      <c r="AR1617">
        <f ca="1">+IF(COUNTIFS(AR$4:AR1616,1,$Q$4:$Q1616,$Q1617)=1,0,IF(Z1617*AI1617&lt;$AO$1,1,0))</f>
        <v>0</v>
      </c>
      <c r="AS1617">
        <f ca="1">+IF(COUNTIFS(AS$4:AS1616,1,$Q$4:$Q1616,$Q1617)=1,0,IF(AA1617*AJ1617&lt;$AO$1,1,0))</f>
        <v>0</v>
      </c>
      <c r="AT1617">
        <f ca="1">+IF(COUNTIFS(AT$4:AT1616,1,$Q$4:$Q1616,$Q1617)=1,0,IF(AB1617*AK1617&lt;$AO$1,1,0))</f>
        <v>0</v>
      </c>
      <c r="AU1617">
        <f t="shared" ca="1" si="589"/>
        <v>0</v>
      </c>
      <c r="AW1617">
        <f ca="1">1*(COUNTIFS($Q$4:$Q1616,Q1617,AU$4:AU1616,1)&gt;0)</f>
        <v>1</v>
      </c>
      <c r="AX1617" t="str">
        <f t="shared" ca="1" si="599"/>
        <v/>
      </c>
    </row>
    <row r="1618" spans="2:50" x14ac:dyDescent="0.35">
      <c r="B1618">
        <f t="shared" si="590"/>
        <v>1615</v>
      </c>
      <c r="C1618" s="5">
        <f>AVERAGEIFS(TimeSeries!1616:1616,TimeSeries!$1:$1,"&lt;="&amp;C$3,TimeSeries!$1:$1,"&gt;="&amp;C$2)</f>
        <v>133.6</v>
      </c>
      <c r="D1618" s="5">
        <f>AVERAGEIFS(TimeSeries!1616:1616,TimeSeries!$1:$1,"&lt;="&amp;D$3,TimeSeries!$1:$1,"&gt;="&amp;D$2)</f>
        <v>137.6</v>
      </c>
      <c r="E1618" s="5">
        <f>AVERAGEIFS(TimeSeries!1616:1616,TimeSeries!$1:$1,"&lt;="&amp;E$3,TimeSeries!$1:$1,"&gt;="&amp;E$2)</f>
        <v>138.30000000000001</v>
      </c>
      <c r="F1618" s="5">
        <f>AVERAGEIFS(TimeSeries!1616:1616,TimeSeries!$1:$1,"&lt;="&amp;F$3,TimeSeries!$1:$1,"&gt;="&amp;F$2)</f>
        <v>138.30000000000001</v>
      </c>
      <c r="G1618" s="5">
        <f>AVERAGEIFS(TimeSeries!1616:1616,TimeSeries!$1:$1,"&lt;="&amp;G$3,TimeSeries!$1:$1,"&gt;="&amp;G$2)</f>
        <v>133.35</v>
      </c>
      <c r="H1618" s="5">
        <f>AVERAGEIFS(TimeSeries!1616:1616,TimeSeries!$1:$1,"&lt;="&amp;H$3,TimeSeries!$1:$1,"&gt;="&amp;H$2)</f>
        <v>124.85</v>
      </c>
      <c r="I1618" s="5">
        <f>AVERAGEIFS(TimeSeries!1616:1616,TimeSeries!$1:$1,"&lt;="&amp;I$3,TimeSeries!$1:$1,"&gt;="&amp;I$2)</f>
        <v>122</v>
      </c>
      <c r="J1618" s="5">
        <f>AVERAGEIFS(TimeSeries!1616:1616,TimeSeries!$1:$1,"&lt;="&amp;J$3,TimeSeries!$1:$1,"&gt;="&amp;J$2)</f>
        <v>123</v>
      </c>
      <c r="K1618" s="5">
        <f>+TimeSeries!I1616</f>
        <v>131.8125</v>
      </c>
      <c r="M1618">
        <f t="shared" si="585"/>
        <v>117.16874999999999</v>
      </c>
      <c r="N1618">
        <f t="shared" si="586"/>
        <v>125.16249999999999</v>
      </c>
      <c r="O1618">
        <f t="shared" si="588"/>
        <v>0</v>
      </c>
      <c r="P1618">
        <f t="shared" si="587"/>
        <v>0</v>
      </c>
      <c r="Q1618">
        <f>+INDEX(TimeSeries!$A:$ZZ,'TimeSeries - Formatted'!$B1618+1,'TimeSeries - Formatted'!K$1)</f>
        <v>57</v>
      </c>
      <c r="R1618">
        <f>SUM(O$4:O1618)</f>
        <v>79</v>
      </c>
      <c r="S1618">
        <f>SUM(P$4:P1618)</f>
        <v>80</v>
      </c>
      <c r="U1618" s="1">
        <f t="shared" si="600"/>
        <v>9.0634441087611428E-3</v>
      </c>
      <c r="V1618" s="1">
        <f t="shared" si="601"/>
        <v>1.2509197939661432E-2</v>
      </c>
      <c r="W1618" s="1">
        <f t="shared" si="602"/>
        <v>1.2445095168374998E-2</v>
      </c>
      <c r="X1618" s="1">
        <f t="shared" si="603"/>
        <v>8.7527352297593897E-3</v>
      </c>
      <c r="Y1618" s="1">
        <f t="shared" si="604"/>
        <v>9.0805902383654935E-3</v>
      </c>
      <c r="Z1618" s="1">
        <f t="shared" si="605"/>
        <v>9.7048119692679791E-3</v>
      </c>
      <c r="AA1618" s="1">
        <f t="shared" si="606"/>
        <v>9.9337748344370258E-3</v>
      </c>
      <c r="AB1618" s="1">
        <f t="shared" si="607"/>
        <v>1.1513157894736947E-2</v>
      </c>
      <c r="AD1618" s="2">
        <f t="shared" ca="1" si="591"/>
        <v>1</v>
      </c>
      <c r="AE1618" s="2">
        <f t="shared" ca="1" si="592"/>
        <v>1</v>
      </c>
      <c r="AF1618" s="2">
        <f t="shared" ca="1" si="593"/>
        <v>1</v>
      </c>
      <c r="AG1618" s="2">
        <f t="shared" ca="1" si="594"/>
        <v>1</v>
      </c>
      <c r="AH1618" s="2">
        <f t="shared" ca="1" si="595"/>
        <v>1</v>
      </c>
      <c r="AI1618" s="2">
        <f t="shared" ca="1" si="596"/>
        <v>1</v>
      </c>
      <c r="AJ1618" s="2">
        <f t="shared" ca="1" si="597"/>
        <v>1</v>
      </c>
      <c r="AK1618" s="2">
        <f t="shared" ca="1" si="598"/>
        <v>1</v>
      </c>
      <c r="AM1618">
        <f ca="1">+IF(COUNTIFS(AM$4:AM1617,1,$Q$4:$Q1617,$Q1618)=1,0,IF(U1618*AD1618&lt;$AO$1,1,0))</f>
        <v>0</v>
      </c>
      <c r="AN1618">
        <f ca="1">+IF(COUNTIFS(AN$4:AN1617,1,$Q$4:$Q1617,$Q1618)=1,0,IF(V1618*AE1618&lt;$AO$1,1,0))</f>
        <v>0</v>
      </c>
      <c r="AO1618">
        <f ca="1">+IF(COUNTIFS(AO$4:AO1617,1,$Q$4:$Q1617,$Q1618)=1,0,IF(W1618*AF1618&lt;$AO$1,1,0))</f>
        <v>0</v>
      </c>
      <c r="AP1618">
        <f ca="1">+IF(COUNTIFS(AP$4:AP1617,1,$Q$4:$Q1617,$Q1618)=1,0,IF(X1618*AG1618&lt;$AO$1,1,0))</f>
        <v>0</v>
      </c>
      <c r="AQ1618">
        <f ca="1">+IF(COUNTIFS(AQ$4:AQ1617,1,$Q$4:$Q1617,$Q1618)=1,0,IF(Y1618*AH1618&lt;$AO$1,1,0))</f>
        <v>0</v>
      </c>
      <c r="AR1618">
        <f ca="1">+IF(COUNTIFS(AR$4:AR1617,1,$Q$4:$Q1617,$Q1618)=1,0,IF(Z1618*AI1618&lt;$AO$1,1,0))</f>
        <v>0</v>
      </c>
      <c r="AS1618">
        <f ca="1">+IF(COUNTIFS(AS$4:AS1617,1,$Q$4:$Q1617,$Q1618)=1,0,IF(AA1618*AJ1618&lt;$AO$1,1,0))</f>
        <v>0</v>
      </c>
      <c r="AT1618">
        <f ca="1">+IF(COUNTIFS(AT$4:AT1617,1,$Q$4:$Q1617,$Q1618)=1,0,IF(AB1618*AK1618&lt;$AO$1,1,0))</f>
        <v>0</v>
      </c>
      <c r="AU1618">
        <f t="shared" ca="1" si="589"/>
        <v>0</v>
      </c>
      <c r="AW1618">
        <f ca="1">1*(COUNTIFS($Q$4:$Q1617,Q1618,AU$4:AU1617,1)&gt;0)</f>
        <v>1</v>
      </c>
      <c r="AX1618" t="str">
        <f t="shared" ca="1" si="599"/>
        <v/>
      </c>
    </row>
    <row r="1619" spans="2:50" x14ac:dyDescent="0.35">
      <c r="B1619">
        <f t="shared" si="590"/>
        <v>1616</v>
      </c>
      <c r="C1619" s="5">
        <f>AVERAGEIFS(TimeSeries!1617:1617,TimeSeries!$1:$1,"&lt;="&amp;C$3,TimeSeries!$1:$1,"&gt;="&amp;C$2)</f>
        <v>134.1</v>
      </c>
      <c r="D1619" s="5">
        <f>AVERAGEIFS(TimeSeries!1617:1617,TimeSeries!$1:$1,"&lt;="&amp;D$3,TimeSeries!$1:$1,"&gt;="&amp;D$2)</f>
        <v>138.6</v>
      </c>
      <c r="E1619" s="5">
        <f>AVERAGEIFS(TimeSeries!1617:1617,TimeSeries!$1:$1,"&lt;="&amp;E$3,TimeSeries!$1:$1,"&gt;="&amp;E$2)</f>
        <v>140</v>
      </c>
      <c r="F1619" s="5">
        <f>AVERAGEIFS(TimeSeries!1617:1617,TimeSeries!$1:$1,"&lt;="&amp;F$3,TimeSeries!$1:$1,"&gt;="&amp;F$2)</f>
        <v>139.5</v>
      </c>
      <c r="G1619" s="5">
        <f>AVERAGEIFS(TimeSeries!1617:1617,TimeSeries!$1:$1,"&lt;="&amp;G$3,TimeSeries!$1:$1,"&gt;="&amp;G$2)</f>
        <v>134.55000000000001</v>
      </c>
      <c r="H1619" s="5">
        <f>AVERAGEIFS(TimeSeries!1617:1617,TimeSeries!$1:$1,"&lt;="&amp;H$3,TimeSeries!$1:$1,"&gt;="&amp;H$2)</f>
        <v>126.05</v>
      </c>
      <c r="I1619" s="5">
        <f>AVERAGEIFS(TimeSeries!1617:1617,TimeSeries!$1:$1,"&lt;="&amp;I$3,TimeSeries!$1:$1,"&gt;="&amp;I$2)</f>
        <v>123.25</v>
      </c>
      <c r="J1619" s="5">
        <f>AVERAGEIFS(TimeSeries!1617:1617,TimeSeries!$1:$1,"&lt;="&amp;J$3,TimeSeries!$1:$1,"&gt;="&amp;J$2)</f>
        <v>124.5</v>
      </c>
      <c r="K1619" s="5">
        <f>+TimeSeries!I1617</f>
        <v>132.97500000000002</v>
      </c>
      <c r="M1619">
        <f t="shared" si="585"/>
        <v>117.16874999999999</v>
      </c>
      <c r="N1619">
        <f t="shared" si="586"/>
        <v>125.16249999999999</v>
      </c>
      <c r="O1619">
        <f t="shared" si="588"/>
        <v>0</v>
      </c>
      <c r="P1619">
        <f t="shared" si="587"/>
        <v>0</v>
      </c>
      <c r="Q1619">
        <f>+INDEX(TimeSeries!$A:$ZZ,'TimeSeries - Formatted'!$B1619+1,'TimeSeries - Formatted'!K$1)</f>
        <v>57</v>
      </c>
      <c r="R1619">
        <f>SUM(O$4:O1619)</f>
        <v>79</v>
      </c>
      <c r="S1619">
        <f>SUM(P$4:P1619)</f>
        <v>80</v>
      </c>
      <c r="U1619" s="1">
        <f t="shared" si="600"/>
        <v>3.7425149700598404E-3</v>
      </c>
      <c r="V1619" s="1">
        <f t="shared" si="601"/>
        <v>7.2674418604650182E-3</v>
      </c>
      <c r="W1619" s="1">
        <f t="shared" si="602"/>
        <v>1.229211858279089E-2</v>
      </c>
      <c r="X1619" s="1">
        <f t="shared" si="603"/>
        <v>8.6767895878523404E-3</v>
      </c>
      <c r="Y1619" s="1">
        <f t="shared" si="604"/>
        <v>8.9988751406075984E-3</v>
      </c>
      <c r="Z1619" s="1">
        <f t="shared" si="605"/>
        <v>9.6115338406086437E-3</v>
      </c>
      <c r="AA1619" s="1">
        <f t="shared" si="606"/>
        <v>1.0245901639344357E-2</v>
      </c>
      <c r="AB1619" s="1">
        <f t="shared" si="607"/>
        <v>1.2195121951219523E-2</v>
      </c>
      <c r="AD1619" s="2">
        <f t="shared" ca="1" si="591"/>
        <v>1</v>
      </c>
      <c r="AE1619" s="2">
        <f t="shared" ca="1" si="592"/>
        <v>1</v>
      </c>
      <c r="AF1619" s="2">
        <f t="shared" ca="1" si="593"/>
        <v>1</v>
      </c>
      <c r="AG1619" s="2">
        <f t="shared" ca="1" si="594"/>
        <v>1</v>
      </c>
      <c r="AH1619" s="2">
        <f t="shared" ca="1" si="595"/>
        <v>1</v>
      </c>
      <c r="AI1619" s="2">
        <f t="shared" ca="1" si="596"/>
        <v>1</v>
      </c>
      <c r="AJ1619" s="2">
        <f t="shared" ca="1" si="597"/>
        <v>1</v>
      </c>
      <c r="AK1619" s="2">
        <f t="shared" ca="1" si="598"/>
        <v>1</v>
      </c>
      <c r="AM1619">
        <f ca="1">+IF(COUNTIFS(AM$4:AM1618,1,$Q$4:$Q1618,$Q1619)=1,0,IF(U1619*AD1619&lt;$AO$1,1,0))</f>
        <v>0</v>
      </c>
      <c r="AN1619">
        <f ca="1">+IF(COUNTIFS(AN$4:AN1618,1,$Q$4:$Q1618,$Q1619)=1,0,IF(V1619*AE1619&lt;$AO$1,1,0))</f>
        <v>0</v>
      </c>
      <c r="AO1619">
        <f ca="1">+IF(COUNTIFS(AO$4:AO1618,1,$Q$4:$Q1618,$Q1619)=1,0,IF(W1619*AF1619&lt;$AO$1,1,0))</f>
        <v>0</v>
      </c>
      <c r="AP1619">
        <f ca="1">+IF(COUNTIFS(AP$4:AP1618,1,$Q$4:$Q1618,$Q1619)=1,0,IF(X1619*AG1619&lt;$AO$1,1,0))</f>
        <v>0</v>
      </c>
      <c r="AQ1619">
        <f ca="1">+IF(COUNTIFS(AQ$4:AQ1618,1,$Q$4:$Q1618,$Q1619)=1,0,IF(Y1619*AH1619&lt;$AO$1,1,0))</f>
        <v>0</v>
      </c>
      <c r="AR1619">
        <f ca="1">+IF(COUNTIFS(AR$4:AR1618,1,$Q$4:$Q1618,$Q1619)=1,0,IF(Z1619*AI1619&lt;$AO$1,1,0))</f>
        <v>0</v>
      </c>
      <c r="AS1619">
        <f ca="1">+IF(COUNTIFS(AS$4:AS1618,1,$Q$4:$Q1618,$Q1619)=1,0,IF(AA1619*AJ1619&lt;$AO$1,1,0))</f>
        <v>0</v>
      </c>
      <c r="AT1619">
        <f ca="1">+IF(COUNTIFS(AT$4:AT1618,1,$Q$4:$Q1618,$Q1619)=1,0,IF(AB1619*AK1619&lt;$AO$1,1,0))</f>
        <v>0</v>
      </c>
      <c r="AU1619">
        <f t="shared" ca="1" si="589"/>
        <v>0</v>
      </c>
      <c r="AW1619">
        <f ca="1">1*(COUNTIFS($Q$4:$Q1618,Q1619,AU$4:AU1618,1)&gt;0)</f>
        <v>1</v>
      </c>
      <c r="AX1619" t="str">
        <f t="shared" ca="1" si="599"/>
        <v/>
      </c>
    </row>
    <row r="1620" spans="2:50" x14ac:dyDescent="0.35">
      <c r="B1620">
        <f t="shared" si="590"/>
        <v>1617</v>
      </c>
      <c r="C1620" s="5">
        <f>AVERAGEIFS(TimeSeries!1618:1618,TimeSeries!$1:$1,"&lt;="&amp;C$3,TimeSeries!$1:$1,"&gt;="&amp;C$2)</f>
        <v>136.5</v>
      </c>
      <c r="D1620" s="5">
        <f>AVERAGEIFS(TimeSeries!1618:1618,TimeSeries!$1:$1,"&lt;="&amp;D$3,TimeSeries!$1:$1,"&gt;="&amp;D$2)</f>
        <v>142.5</v>
      </c>
      <c r="E1620" s="5">
        <f>AVERAGEIFS(TimeSeries!1618:1618,TimeSeries!$1:$1,"&lt;="&amp;E$3,TimeSeries!$1:$1,"&gt;="&amp;E$2)</f>
        <v>144.6</v>
      </c>
      <c r="F1620" s="5">
        <f>AVERAGEIFS(TimeSeries!1618:1618,TimeSeries!$1:$1,"&lt;="&amp;F$3,TimeSeries!$1:$1,"&gt;="&amp;F$2)</f>
        <v>142.1</v>
      </c>
      <c r="G1620" s="5">
        <f>AVERAGEIFS(TimeSeries!1618:1618,TimeSeries!$1:$1,"&lt;="&amp;G$3,TimeSeries!$1:$1,"&gt;="&amp;G$2)</f>
        <v>135.75</v>
      </c>
      <c r="H1620" s="5">
        <f>AVERAGEIFS(TimeSeries!1618:1618,TimeSeries!$1:$1,"&lt;="&amp;H$3,TimeSeries!$1:$1,"&gt;="&amp;H$2)</f>
        <v>127.25</v>
      </c>
      <c r="I1620" s="5">
        <f>AVERAGEIFS(TimeSeries!1618:1618,TimeSeries!$1:$1,"&lt;="&amp;I$3,TimeSeries!$1:$1,"&gt;="&amp;I$2)</f>
        <v>124.45</v>
      </c>
      <c r="J1620" s="5">
        <f>AVERAGEIFS(TimeSeries!1618:1618,TimeSeries!$1:$1,"&lt;="&amp;J$3,TimeSeries!$1:$1,"&gt;="&amp;J$2)</f>
        <v>125.9</v>
      </c>
      <c r="K1620" s="5">
        <f>+TimeSeries!I1618</f>
        <v>135.32499999999999</v>
      </c>
      <c r="M1620">
        <f t="shared" si="585"/>
        <v>117.16874999999999</v>
      </c>
      <c r="N1620">
        <f t="shared" si="586"/>
        <v>125.16249999999999</v>
      </c>
      <c r="O1620">
        <f t="shared" si="588"/>
        <v>0</v>
      </c>
      <c r="P1620">
        <f t="shared" si="587"/>
        <v>0</v>
      </c>
      <c r="Q1620">
        <f>+INDEX(TimeSeries!$A:$ZZ,'TimeSeries - Formatted'!$B1620+1,'TimeSeries - Formatted'!K$1)</f>
        <v>57</v>
      </c>
      <c r="R1620">
        <f>SUM(O$4:O1620)</f>
        <v>79</v>
      </c>
      <c r="S1620">
        <f>SUM(P$4:P1620)</f>
        <v>80</v>
      </c>
      <c r="U1620" s="1">
        <f t="shared" si="600"/>
        <v>1.7897091722595126E-2</v>
      </c>
      <c r="V1620" s="1">
        <f t="shared" si="601"/>
        <v>2.813852813852824E-2</v>
      </c>
      <c r="W1620" s="1">
        <f t="shared" si="602"/>
        <v>3.2857142857142918E-2</v>
      </c>
      <c r="X1620" s="1">
        <f t="shared" si="603"/>
        <v>1.8637992831541217E-2</v>
      </c>
      <c r="Y1620" s="1">
        <f t="shared" si="604"/>
        <v>8.9186176142697082E-3</v>
      </c>
      <c r="Z1620" s="1">
        <f t="shared" si="605"/>
        <v>9.5200317334391826E-3</v>
      </c>
      <c r="AA1620" s="1">
        <f t="shared" si="606"/>
        <v>9.7363083164301312E-3</v>
      </c>
      <c r="AB1620" s="1">
        <f t="shared" si="607"/>
        <v>1.1244979919678766E-2</v>
      </c>
      <c r="AD1620" s="2">
        <f t="shared" ca="1" si="591"/>
        <v>1</v>
      </c>
      <c r="AE1620" s="2">
        <f t="shared" ca="1" si="592"/>
        <v>1</v>
      </c>
      <c r="AF1620" s="2">
        <f t="shared" ca="1" si="593"/>
        <v>1</v>
      </c>
      <c r="AG1620" s="2">
        <f t="shared" ca="1" si="594"/>
        <v>1</v>
      </c>
      <c r="AH1620" s="2">
        <f t="shared" ca="1" si="595"/>
        <v>1</v>
      </c>
      <c r="AI1620" s="2">
        <f t="shared" ca="1" si="596"/>
        <v>1</v>
      </c>
      <c r="AJ1620" s="2">
        <f t="shared" ca="1" si="597"/>
        <v>1</v>
      </c>
      <c r="AK1620" s="2">
        <f t="shared" ca="1" si="598"/>
        <v>1</v>
      </c>
      <c r="AM1620">
        <f ca="1">+IF(COUNTIFS(AM$4:AM1619,1,$Q$4:$Q1619,$Q1620)=1,0,IF(U1620*AD1620&lt;$AO$1,1,0))</f>
        <v>0</v>
      </c>
      <c r="AN1620">
        <f ca="1">+IF(COUNTIFS(AN$4:AN1619,1,$Q$4:$Q1619,$Q1620)=1,0,IF(V1620*AE1620&lt;$AO$1,1,0))</f>
        <v>0</v>
      </c>
      <c r="AO1620">
        <f ca="1">+IF(COUNTIFS(AO$4:AO1619,1,$Q$4:$Q1619,$Q1620)=1,0,IF(W1620*AF1620&lt;$AO$1,1,0))</f>
        <v>0</v>
      </c>
      <c r="AP1620">
        <f ca="1">+IF(COUNTIFS(AP$4:AP1619,1,$Q$4:$Q1619,$Q1620)=1,0,IF(X1620*AG1620&lt;$AO$1,1,0))</f>
        <v>0</v>
      </c>
      <c r="AQ1620">
        <f ca="1">+IF(COUNTIFS(AQ$4:AQ1619,1,$Q$4:$Q1619,$Q1620)=1,0,IF(Y1620*AH1620&lt;$AO$1,1,0))</f>
        <v>0</v>
      </c>
      <c r="AR1620">
        <f ca="1">+IF(COUNTIFS(AR$4:AR1619,1,$Q$4:$Q1619,$Q1620)=1,0,IF(Z1620*AI1620&lt;$AO$1,1,0))</f>
        <v>0</v>
      </c>
      <c r="AS1620">
        <f ca="1">+IF(COUNTIFS(AS$4:AS1619,1,$Q$4:$Q1619,$Q1620)=1,0,IF(AA1620*AJ1620&lt;$AO$1,1,0))</f>
        <v>0</v>
      </c>
      <c r="AT1620">
        <f ca="1">+IF(COUNTIFS(AT$4:AT1619,1,$Q$4:$Q1619,$Q1620)=1,0,IF(AB1620*AK1620&lt;$AO$1,1,0))</f>
        <v>0</v>
      </c>
      <c r="AU1620">
        <f t="shared" ca="1" si="589"/>
        <v>0</v>
      </c>
      <c r="AW1620">
        <f ca="1">1*(COUNTIFS($Q$4:$Q1619,Q1620,AU$4:AU1619,1)&gt;0)</f>
        <v>1</v>
      </c>
      <c r="AX1620" t="str">
        <f t="shared" ca="1" si="599"/>
        <v/>
      </c>
    </row>
    <row r="1621" spans="2:50" x14ac:dyDescent="0.35">
      <c r="B1621">
        <f t="shared" si="590"/>
        <v>1618</v>
      </c>
      <c r="C1621" s="5">
        <f>AVERAGEIFS(TimeSeries!1619:1619,TimeSeries!$1:$1,"&lt;="&amp;C$3,TimeSeries!$1:$1,"&gt;="&amp;C$2)</f>
        <v>140.35</v>
      </c>
      <c r="D1621" s="5">
        <f>AVERAGEIFS(TimeSeries!1619:1619,TimeSeries!$1:$1,"&lt;="&amp;D$3,TimeSeries!$1:$1,"&gt;="&amp;D$2)</f>
        <v>144.85</v>
      </c>
      <c r="E1621" s="5">
        <f>AVERAGEIFS(TimeSeries!1619:1619,TimeSeries!$1:$1,"&lt;="&amp;E$3,TimeSeries!$1:$1,"&gt;="&amp;E$2)</f>
        <v>146.94999999999999</v>
      </c>
      <c r="F1621" s="5">
        <f>AVERAGEIFS(TimeSeries!1619:1619,TimeSeries!$1:$1,"&lt;="&amp;F$3,TimeSeries!$1:$1,"&gt;="&amp;F$2)</f>
        <v>145.94999999999999</v>
      </c>
      <c r="G1621" s="5">
        <f>AVERAGEIFS(TimeSeries!1619:1619,TimeSeries!$1:$1,"&lt;="&amp;G$3,TimeSeries!$1:$1,"&gt;="&amp;G$2)</f>
        <v>138.19999999999999</v>
      </c>
      <c r="H1621" s="5">
        <f>AVERAGEIFS(TimeSeries!1619:1619,TimeSeries!$1:$1,"&lt;="&amp;H$3,TimeSeries!$1:$1,"&gt;="&amp;H$2)</f>
        <v>130.69999999999999</v>
      </c>
      <c r="I1621" s="5">
        <f>AVERAGEIFS(TimeSeries!1619:1619,TimeSeries!$1:$1,"&lt;="&amp;I$3,TimeSeries!$1:$1,"&gt;="&amp;I$2)</f>
        <v>128.55000000000001</v>
      </c>
      <c r="J1621" s="5">
        <f>AVERAGEIFS(TimeSeries!1619:1619,TimeSeries!$1:$1,"&lt;="&amp;J$3,TimeSeries!$1:$1,"&gt;="&amp;J$2)</f>
        <v>130.1</v>
      </c>
      <c r="K1621" s="5">
        <f>+TimeSeries!I1619</f>
        <v>138.51249999999999</v>
      </c>
      <c r="M1621">
        <f t="shared" si="585"/>
        <v>117.16874999999999</v>
      </c>
      <c r="N1621">
        <f t="shared" si="586"/>
        <v>125.16249999999999</v>
      </c>
      <c r="O1621">
        <f t="shared" si="588"/>
        <v>0</v>
      </c>
      <c r="P1621">
        <f t="shared" si="587"/>
        <v>0</v>
      </c>
      <c r="Q1621">
        <f>+INDEX(TimeSeries!$A:$ZZ,'TimeSeries - Formatted'!$B1621+1,'TimeSeries - Formatted'!K$1)</f>
        <v>57</v>
      </c>
      <c r="R1621">
        <f>SUM(O$4:O1621)</f>
        <v>79</v>
      </c>
      <c r="S1621">
        <f>SUM(P$4:P1621)</f>
        <v>80</v>
      </c>
      <c r="U1621" s="1">
        <f t="shared" si="600"/>
        <v>2.8205128205128105E-2</v>
      </c>
      <c r="V1621" s="1">
        <f t="shared" si="601"/>
        <v>1.6491228070175445E-2</v>
      </c>
      <c r="W1621" s="1">
        <f t="shared" si="602"/>
        <v>1.6251728907330509E-2</v>
      </c>
      <c r="X1621" s="1">
        <f t="shared" si="603"/>
        <v>2.7093596059113212E-2</v>
      </c>
      <c r="Y1621" s="1">
        <f t="shared" si="604"/>
        <v>1.8047882136279947E-2</v>
      </c>
      <c r="Z1621" s="1">
        <f t="shared" si="605"/>
        <v>2.7111984282907509E-2</v>
      </c>
      <c r="AA1621" s="1">
        <f t="shared" si="606"/>
        <v>3.2944957814383447E-2</v>
      </c>
      <c r="AB1621" s="1">
        <f t="shared" si="607"/>
        <v>3.3359809372517812E-2</v>
      </c>
      <c r="AD1621" s="2">
        <f t="shared" ca="1" si="591"/>
        <v>1</v>
      </c>
      <c r="AE1621" s="2">
        <f t="shared" ca="1" si="592"/>
        <v>1</v>
      </c>
      <c r="AF1621" s="2">
        <f t="shared" ca="1" si="593"/>
        <v>1</v>
      </c>
      <c r="AG1621" s="2">
        <f t="shared" ca="1" si="594"/>
        <v>1</v>
      </c>
      <c r="AH1621" s="2">
        <f t="shared" ca="1" si="595"/>
        <v>1</v>
      </c>
      <c r="AI1621" s="2">
        <f t="shared" ca="1" si="596"/>
        <v>1</v>
      </c>
      <c r="AJ1621" s="2">
        <f t="shared" ca="1" si="597"/>
        <v>1</v>
      </c>
      <c r="AK1621" s="2">
        <f t="shared" ca="1" si="598"/>
        <v>1</v>
      </c>
      <c r="AM1621">
        <f ca="1">+IF(COUNTIFS(AM$4:AM1620,1,$Q$4:$Q1620,$Q1621)=1,0,IF(U1621*AD1621&lt;$AO$1,1,0))</f>
        <v>0</v>
      </c>
      <c r="AN1621">
        <f ca="1">+IF(COUNTIFS(AN$4:AN1620,1,$Q$4:$Q1620,$Q1621)=1,0,IF(V1621*AE1621&lt;$AO$1,1,0))</f>
        <v>0</v>
      </c>
      <c r="AO1621">
        <f ca="1">+IF(COUNTIFS(AO$4:AO1620,1,$Q$4:$Q1620,$Q1621)=1,0,IF(W1621*AF1621&lt;$AO$1,1,0))</f>
        <v>0</v>
      </c>
      <c r="AP1621">
        <f ca="1">+IF(COUNTIFS(AP$4:AP1620,1,$Q$4:$Q1620,$Q1621)=1,0,IF(X1621*AG1621&lt;$AO$1,1,0))</f>
        <v>0</v>
      </c>
      <c r="AQ1621">
        <f ca="1">+IF(COUNTIFS(AQ$4:AQ1620,1,$Q$4:$Q1620,$Q1621)=1,0,IF(Y1621*AH1621&lt;$AO$1,1,0))</f>
        <v>0</v>
      </c>
      <c r="AR1621">
        <f ca="1">+IF(COUNTIFS(AR$4:AR1620,1,$Q$4:$Q1620,$Q1621)=1,0,IF(Z1621*AI1621&lt;$AO$1,1,0))</f>
        <v>0</v>
      </c>
      <c r="AS1621">
        <f ca="1">+IF(COUNTIFS(AS$4:AS1620,1,$Q$4:$Q1620,$Q1621)=1,0,IF(AA1621*AJ1621&lt;$AO$1,1,0))</f>
        <v>0</v>
      </c>
      <c r="AT1621">
        <f ca="1">+IF(COUNTIFS(AT$4:AT1620,1,$Q$4:$Q1620,$Q1621)=1,0,IF(AB1621*AK1621&lt;$AO$1,1,0))</f>
        <v>0</v>
      </c>
      <c r="AU1621">
        <f t="shared" ca="1" si="589"/>
        <v>0</v>
      </c>
      <c r="AW1621">
        <f ca="1">1*(COUNTIFS($Q$4:$Q1620,Q1621,AU$4:AU1620,1)&gt;0)</f>
        <v>1</v>
      </c>
      <c r="AX1621" t="str">
        <f t="shared" ca="1" si="599"/>
        <v/>
      </c>
    </row>
    <row r="1622" spans="2:50" x14ac:dyDescent="0.35">
      <c r="B1622">
        <f t="shared" si="590"/>
        <v>1619</v>
      </c>
      <c r="C1622" s="5">
        <f>AVERAGEIFS(TimeSeries!1620:1620,TimeSeries!$1:$1,"&lt;="&amp;C$3,TimeSeries!$1:$1,"&gt;="&amp;C$2)</f>
        <v>140.19999999999999</v>
      </c>
      <c r="D1622" s="5">
        <f>AVERAGEIFS(TimeSeries!1620:1620,TimeSeries!$1:$1,"&lt;="&amp;D$3,TimeSeries!$1:$1,"&gt;="&amp;D$2)</f>
        <v>137.69999999999999</v>
      </c>
      <c r="E1622" s="5">
        <f>AVERAGEIFS(TimeSeries!1620:1620,TimeSeries!$1:$1,"&lt;="&amp;E$3,TimeSeries!$1:$1,"&gt;="&amp;E$2)</f>
        <v>137.69999999999999</v>
      </c>
      <c r="F1622" s="5">
        <f>AVERAGEIFS(TimeSeries!1620:1620,TimeSeries!$1:$1,"&lt;="&amp;F$3,TimeSeries!$1:$1,"&gt;="&amp;F$2)</f>
        <v>141.69999999999999</v>
      </c>
      <c r="G1622" s="5">
        <f>AVERAGEIFS(TimeSeries!1620:1620,TimeSeries!$1:$1,"&lt;="&amp;G$3,TimeSeries!$1:$1,"&gt;="&amp;G$2)</f>
        <v>140.30000000000001</v>
      </c>
      <c r="H1622" s="5">
        <f>AVERAGEIFS(TimeSeries!1620:1620,TimeSeries!$1:$1,"&lt;="&amp;H$3,TimeSeries!$1:$1,"&gt;="&amp;H$2)</f>
        <v>136.30000000000001</v>
      </c>
      <c r="I1622" s="5">
        <f>AVERAGEIFS(TimeSeries!1620:1620,TimeSeries!$1:$1,"&lt;="&amp;I$3,TimeSeries!$1:$1,"&gt;="&amp;I$2)</f>
        <v>133.44999999999999</v>
      </c>
      <c r="J1622" s="5">
        <f>AVERAGEIFS(TimeSeries!1620:1620,TimeSeries!$1:$1,"&lt;="&amp;J$3,TimeSeries!$1:$1,"&gt;="&amp;J$2)</f>
        <v>132.9</v>
      </c>
      <c r="K1622" s="5">
        <f>+TimeSeries!I1620</f>
        <v>137.91249999999999</v>
      </c>
      <c r="M1622">
        <f t="shared" si="585"/>
        <v>117.16874999999999</v>
      </c>
      <c r="N1622">
        <f t="shared" si="586"/>
        <v>125.16249999999999</v>
      </c>
      <c r="O1622">
        <f t="shared" si="588"/>
        <v>0</v>
      </c>
      <c r="P1622">
        <f t="shared" si="587"/>
        <v>0</v>
      </c>
      <c r="Q1622">
        <f>+INDEX(TimeSeries!$A:$ZZ,'TimeSeries - Formatted'!$B1622+1,'TimeSeries - Formatted'!K$1)</f>
        <v>57</v>
      </c>
      <c r="R1622">
        <f>SUM(O$4:O1622)</f>
        <v>79</v>
      </c>
      <c r="S1622">
        <f>SUM(P$4:P1622)</f>
        <v>80</v>
      </c>
      <c r="U1622" s="1">
        <f t="shared" si="600"/>
        <v>-1.0687566797292769E-3</v>
      </c>
      <c r="V1622" s="1">
        <f t="shared" si="601"/>
        <v>-4.9361408353469138E-2</v>
      </c>
      <c r="W1622" s="1">
        <f t="shared" si="602"/>
        <v>-6.2946580469547486E-2</v>
      </c>
      <c r="X1622" s="1">
        <f t="shared" si="603"/>
        <v>-2.9119561493662238E-2</v>
      </c>
      <c r="Y1622" s="1">
        <f t="shared" si="604"/>
        <v>1.5195369030390982E-2</v>
      </c>
      <c r="Z1622" s="1">
        <f t="shared" si="605"/>
        <v>4.2846212700841768E-2</v>
      </c>
      <c r="AA1622" s="1">
        <f t="shared" si="606"/>
        <v>3.8117464021781178E-2</v>
      </c>
      <c r="AB1622" s="1">
        <f t="shared" si="607"/>
        <v>2.1521906225980159E-2</v>
      </c>
      <c r="AD1622" s="2">
        <f t="shared" ca="1" si="591"/>
        <v>1</v>
      </c>
      <c r="AE1622" s="2">
        <f t="shared" ca="1" si="592"/>
        <v>1</v>
      </c>
      <c r="AF1622" s="2">
        <f t="shared" ca="1" si="593"/>
        <v>1</v>
      </c>
      <c r="AG1622" s="2">
        <f t="shared" ca="1" si="594"/>
        <v>1</v>
      </c>
      <c r="AH1622" s="2">
        <f t="shared" ca="1" si="595"/>
        <v>1</v>
      </c>
      <c r="AI1622" s="2">
        <f t="shared" ca="1" si="596"/>
        <v>1</v>
      </c>
      <c r="AJ1622" s="2">
        <f t="shared" ca="1" si="597"/>
        <v>1</v>
      </c>
      <c r="AK1622" s="2">
        <f t="shared" ca="1" si="598"/>
        <v>1</v>
      </c>
      <c r="AM1622">
        <f ca="1">+IF(COUNTIFS(AM$4:AM1621,1,$Q$4:$Q1621,$Q1622)=1,0,IF(U1622*AD1622&lt;$AO$1,1,0))</f>
        <v>0</v>
      </c>
      <c r="AN1622">
        <f ca="1">+IF(COUNTIFS(AN$4:AN1621,1,$Q$4:$Q1621,$Q1622)=1,0,IF(V1622*AE1622&lt;$AO$1,1,0))</f>
        <v>0</v>
      </c>
      <c r="AO1622">
        <f ca="1">+IF(COUNTIFS(AO$4:AO1621,1,$Q$4:$Q1621,$Q1622)=1,0,IF(W1622*AF1622&lt;$AO$1,1,0))</f>
        <v>0</v>
      </c>
      <c r="AP1622">
        <f ca="1">+IF(COUNTIFS(AP$4:AP1621,1,$Q$4:$Q1621,$Q1622)=1,0,IF(X1622*AG1622&lt;$AO$1,1,0))</f>
        <v>0</v>
      </c>
      <c r="AQ1622">
        <f ca="1">+IF(COUNTIFS(AQ$4:AQ1621,1,$Q$4:$Q1621,$Q1622)=1,0,IF(Y1622*AH1622&lt;$AO$1,1,0))</f>
        <v>0</v>
      </c>
      <c r="AR1622">
        <f ca="1">+IF(COUNTIFS(AR$4:AR1621,1,$Q$4:$Q1621,$Q1622)=1,0,IF(Z1622*AI1622&lt;$AO$1,1,0))</f>
        <v>0</v>
      </c>
      <c r="AS1622">
        <f ca="1">+IF(COUNTIFS(AS$4:AS1621,1,$Q$4:$Q1621,$Q1622)=1,0,IF(AA1622*AJ1622&lt;$AO$1,1,0))</f>
        <v>0</v>
      </c>
      <c r="AT1622">
        <f ca="1">+IF(COUNTIFS(AT$4:AT1621,1,$Q$4:$Q1621,$Q1622)=1,0,IF(AB1622*AK1622&lt;$AO$1,1,0))</f>
        <v>0</v>
      </c>
      <c r="AU1622">
        <f t="shared" ca="1" si="589"/>
        <v>0</v>
      </c>
      <c r="AW1622">
        <f ca="1">1*(COUNTIFS($Q$4:$Q1621,Q1622,AU$4:AU1621,1)&gt;0)</f>
        <v>1</v>
      </c>
      <c r="AX1622" t="str">
        <f t="shared" ca="1" si="599"/>
        <v/>
      </c>
    </row>
    <row r="1623" spans="2:50" x14ac:dyDescent="0.35">
      <c r="B1623">
        <f t="shared" si="590"/>
        <v>1620</v>
      </c>
      <c r="C1623" s="5">
        <f>AVERAGEIFS(TimeSeries!1621:1621,TimeSeries!$1:$1,"&lt;="&amp;C$3,TimeSeries!$1:$1,"&gt;="&amp;C$2)</f>
        <v>131.75</v>
      </c>
      <c r="D1623" s="5">
        <f>AVERAGEIFS(TimeSeries!1621:1621,TimeSeries!$1:$1,"&lt;="&amp;D$3,TimeSeries!$1:$1,"&gt;="&amp;D$2)</f>
        <v>127.75</v>
      </c>
      <c r="E1623" s="5">
        <f>AVERAGEIFS(TimeSeries!1621:1621,TimeSeries!$1:$1,"&lt;="&amp;E$3,TimeSeries!$1:$1,"&gt;="&amp;E$2)</f>
        <v>127.05</v>
      </c>
      <c r="F1623" s="5">
        <f>AVERAGEIFS(TimeSeries!1621:1621,TimeSeries!$1:$1,"&lt;="&amp;F$3,TimeSeries!$1:$1,"&gt;="&amp;F$2)</f>
        <v>132.55000000000001</v>
      </c>
      <c r="G1623" s="5">
        <f>AVERAGEIFS(TimeSeries!1621:1621,TimeSeries!$1:$1,"&lt;="&amp;G$3,TimeSeries!$1:$1,"&gt;="&amp;G$2)</f>
        <v>133.94999999999999</v>
      </c>
      <c r="H1623" s="5">
        <f>AVERAGEIFS(TimeSeries!1621:1621,TimeSeries!$1:$1,"&lt;="&amp;H$3,TimeSeries!$1:$1,"&gt;="&amp;H$2)</f>
        <v>131.94999999999999</v>
      </c>
      <c r="I1623" s="5">
        <f>AVERAGEIFS(TimeSeries!1621:1621,TimeSeries!$1:$1,"&lt;="&amp;I$3,TimeSeries!$1:$1,"&gt;="&amp;I$2)</f>
        <v>128.44999999999999</v>
      </c>
      <c r="J1623" s="5">
        <f>AVERAGEIFS(TimeSeries!1621:1621,TimeSeries!$1:$1,"&lt;="&amp;J$3,TimeSeries!$1:$1,"&gt;="&amp;J$2)</f>
        <v>125.9</v>
      </c>
      <c r="K1623" s="5">
        <f>+TimeSeries!I1621</f>
        <v>130.30000000000001</v>
      </c>
      <c r="M1623">
        <f t="shared" si="585"/>
        <v>117.16874999999999</v>
      </c>
      <c r="N1623">
        <f t="shared" si="586"/>
        <v>125.16249999999999</v>
      </c>
      <c r="O1623">
        <f t="shared" si="588"/>
        <v>0</v>
      </c>
      <c r="P1623">
        <f t="shared" si="587"/>
        <v>0</v>
      </c>
      <c r="Q1623">
        <f>+INDEX(TimeSeries!$A:$ZZ,'TimeSeries - Formatted'!$B1623+1,'TimeSeries - Formatted'!K$1)</f>
        <v>57</v>
      </c>
      <c r="R1623">
        <f>SUM(O$4:O1623)</f>
        <v>79</v>
      </c>
      <c r="S1623">
        <f>SUM(P$4:P1623)</f>
        <v>80</v>
      </c>
      <c r="U1623" s="1">
        <f t="shared" si="600"/>
        <v>-6.1275382971143544E-2</v>
      </c>
      <c r="V1623" s="1">
        <f t="shared" si="601"/>
        <v>-0.11805315843976527</v>
      </c>
      <c r="W1623" s="1">
        <f t="shared" si="602"/>
        <v>-0.13542021095610746</v>
      </c>
      <c r="X1623" s="1">
        <f t="shared" si="603"/>
        <v>-9.1812264474134819E-2</v>
      </c>
      <c r="Y1623" s="1">
        <f t="shared" si="604"/>
        <v>-4.5260156806842589E-2</v>
      </c>
      <c r="Z1623" s="1">
        <f t="shared" si="605"/>
        <v>-3.1914893617021489E-2</v>
      </c>
      <c r="AA1623" s="1">
        <f t="shared" si="606"/>
        <v>-3.7467216185837371E-2</v>
      </c>
      <c r="AB1623" s="1">
        <f t="shared" si="607"/>
        <v>-5.267118133935289E-2</v>
      </c>
      <c r="AD1623" s="2">
        <f t="shared" ca="1" si="591"/>
        <v>1</v>
      </c>
      <c r="AE1623" s="2">
        <f t="shared" ca="1" si="592"/>
        <v>1</v>
      </c>
      <c r="AF1623" s="2">
        <f t="shared" ca="1" si="593"/>
        <v>1</v>
      </c>
      <c r="AG1623" s="2">
        <f t="shared" ca="1" si="594"/>
        <v>1</v>
      </c>
      <c r="AH1623" s="2">
        <f t="shared" ca="1" si="595"/>
        <v>1</v>
      </c>
      <c r="AI1623" s="2">
        <f t="shared" ca="1" si="596"/>
        <v>1</v>
      </c>
      <c r="AJ1623" s="2">
        <f t="shared" ca="1" si="597"/>
        <v>1</v>
      </c>
      <c r="AK1623" s="2">
        <f t="shared" ca="1" si="598"/>
        <v>1</v>
      </c>
      <c r="AM1623">
        <f ca="1">+IF(COUNTIFS(AM$4:AM1622,1,$Q$4:$Q1622,$Q1623)=1,0,IF(U1623*AD1623&lt;$AO$1,1,0))</f>
        <v>0</v>
      </c>
      <c r="AN1623">
        <f ca="1">+IF(COUNTIFS(AN$4:AN1622,1,$Q$4:$Q1622,$Q1623)=1,0,IF(V1623*AE1623&lt;$AO$1,1,0))</f>
        <v>0</v>
      </c>
      <c r="AO1623">
        <f ca="1">+IF(COUNTIFS(AO$4:AO1622,1,$Q$4:$Q1622,$Q1623)=1,0,IF(W1623*AF1623&lt;$AO$1,1,0))</f>
        <v>0</v>
      </c>
      <c r="AP1623">
        <f ca="1">+IF(COUNTIFS(AP$4:AP1622,1,$Q$4:$Q1622,$Q1623)=1,0,IF(X1623*AG1623&lt;$AO$1,1,0))</f>
        <v>0</v>
      </c>
      <c r="AQ1623">
        <f ca="1">+IF(COUNTIFS(AQ$4:AQ1622,1,$Q$4:$Q1622,$Q1623)=1,0,IF(Y1623*AH1623&lt;$AO$1,1,0))</f>
        <v>0</v>
      </c>
      <c r="AR1623">
        <f ca="1">+IF(COUNTIFS(AR$4:AR1622,1,$Q$4:$Q1622,$Q1623)=1,0,IF(Z1623*AI1623&lt;$AO$1,1,0))</f>
        <v>0</v>
      </c>
      <c r="AS1623">
        <f ca="1">+IF(COUNTIFS(AS$4:AS1622,1,$Q$4:$Q1622,$Q1623)=1,0,IF(AA1623*AJ1623&lt;$AO$1,1,0))</f>
        <v>0</v>
      </c>
      <c r="AT1623">
        <f ca="1">+IF(COUNTIFS(AT$4:AT1622,1,$Q$4:$Q1622,$Q1623)=1,0,IF(AB1623*AK1623&lt;$AO$1,1,0))</f>
        <v>0</v>
      </c>
      <c r="AU1623">
        <f t="shared" ca="1" si="589"/>
        <v>0</v>
      </c>
      <c r="AW1623">
        <f ca="1">1*(COUNTIFS($Q$4:$Q1622,Q1623,AU$4:AU1622,1)&gt;0)</f>
        <v>1</v>
      </c>
      <c r="AX1623" t="str">
        <f t="shared" ca="1" si="599"/>
        <v/>
      </c>
    </row>
    <row r="1624" spans="2:50" x14ac:dyDescent="0.35">
      <c r="B1624">
        <f t="shared" si="590"/>
        <v>1621</v>
      </c>
      <c r="C1624" s="5">
        <f>AVERAGEIFS(TimeSeries!1622:1622,TimeSeries!$1:$1,"&lt;="&amp;C$3,TimeSeries!$1:$1,"&gt;="&amp;C$2)</f>
        <v>121.1</v>
      </c>
      <c r="D1624" s="5">
        <f>AVERAGEIFS(TimeSeries!1622:1622,TimeSeries!$1:$1,"&lt;="&amp;D$3,TimeSeries!$1:$1,"&gt;="&amp;D$2)</f>
        <v>121.1</v>
      </c>
      <c r="E1624" s="5">
        <f>AVERAGEIFS(TimeSeries!1622:1622,TimeSeries!$1:$1,"&lt;="&amp;E$3,TimeSeries!$1:$1,"&gt;="&amp;E$2)</f>
        <v>122.5</v>
      </c>
      <c r="F1624" s="5">
        <f>AVERAGEIFS(TimeSeries!1622:1622,TimeSeries!$1:$1,"&lt;="&amp;F$3,TimeSeries!$1:$1,"&gt;="&amp;F$2)</f>
        <v>125.5</v>
      </c>
      <c r="G1624" s="5">
        <f>AVERAGEIFS(TimeSeries!1622:1622,TimeSeries!$1:$1,"&lt;="&amp;G$3,TimeSeries!$1:$1,"&gt;="&amp;G$2)</f>
        <v>126.25</v>
      </c>
      <c r="H1624" s="5">
        <f>AVERAGEIFS(TimeSeries!1622:1622,TimeSeries!$1:$1,"&lt;="&amp;H$3,TimeSeries!$1:$1,"&gt;="&amp;H$2)</f>
        <v>122.75</v>
      </c>
      <c r="I1624" s="5">
        <f>AVERAGEIFS(TimeSeries!1622:1622,TimeSeries!$1:$1,"&lt;="&amp;I$3,TimeSeries!$1:$1,"&gt;="&amp;I$2)</f>
        <v>120.6</v>
      </c>
      <c r="J1624" s="5">
        <f>AVERAGEIFS(TimeSeries!1622:1622,TimeSeries!$1:$1,"&lt;="&amp;J$3,TimeSeries!$1:$1,"&gt;="&amp;J$2)</f>
        <v>120.2</v>
      </c>
      <c r="K1624" s="5">
        <f>+TimeSeries!I1622</f>
        <v>122.6125</v>
      </c>
      <c r="M1624">
        <f t="shared" si="585"/>
        <v>117.16874999999999</v>
      </c>
      <c r="N1624">
        <f t="shared" si="586"/>
        <v>124.45</v>
      </c>
      <c r="O1624">
        <f t="shared" si="588"/>
        <v>0</v>
      </c>
      <c r="P1624">
        <f t="shared" si="587"/>
        <v>0</v>
      </c>
      <c r="Q1624">
        <f>+INDEX(TimeSeries!$A:$ZZ,'TimeSeries - Formatted'!$B1624+1,'TimeSeries - Formatted'!K$1)</f>
        <v>57</v>
      </c>
      <c r="R1624">
        <f>SUM(O$4:O1624)</f>
        <v>79</v>
      </c>
      <c r="S1624">
        <f>SUM(P$4:P1624)</f>
        <v>80</v>
      </c>
      <c r="U1624" s="1">
        <f t="shared" si="600"/>
        <v>-0.13715710723192021</v>
      </c>
      <c r="V1624" s="1">
        <f t="shared" si="601"/>
        <v>-0.1639627200552296</v>
      </c>
      <c r="W1624" s="1">
        <f t="shared" si="602"/>
        <v>-0.16638312351139839</v>
      </c>
      <c r="X1624" s="1">
        <f t="shared" si="603"/>
        <v>-0.14011647824597462</v>
      </c>
      <c r="Y1624" s="1">
        <f t="shared" si="604"/>
        <v>-0.10014255167498221</v>
      </c>
      <c r="Z1624" s="1">
        <f t="shared" si="605"/>
        <v>-9.9413059427733041E-2</v>
      </c>
      <c r="AA1624" s="1">
        <f t="shared" si="606"/>
        <v>-9.629074559760209E-2</v>
      </c>
      <c r="AB1624" s="1">
        <f t="shared" si="607"/>
        <v>-9.5560571858540277E-2</v>
      </c>
      <c r="AD1624" s="2">
        <f t="shared" ca="1" si="591"/>
        <v>1</v>
      </c>
      <c r="AE1624" s="2">
        <f t="shared" ca="1" si="592"/>
        <v>1</v>
      </c>
      <c r="AF1624" s="2">
        <f t="shared" ca="1" si="593"/>
        <v>1</v>
      </c>
      <c r="AG1624" s="2">
        <f t="shared" ca="1" si="594"/>
        <v>1</v>
      </c>
      <c r="AH1624" s="2">
        <f t="shared" ca="1" si="595"/>
        <v>1</v>
      </c>
      <c r="AI1624" s="2">
        <f t="shared" ca="1" si="596"/>
        <v>1</v>
      </c>
      <c r="AJ1624" s="2">
        <f t="shared" ca="1" si="597"/>
        <v>1</v>
      </c>
      <c r="AK1624" s="2">
        <f t="shared" ca="1" si="598"/>
        <v>1</v>
      </c>
      <c r="AM1624">
        <f ca="1">+IF(COUNTIFS(AM$4:AM1623,1,$Q$4:$Q1623,$Q1624)=1,0,IF(U1624*AD1624&lt;$AO$1,1,0))</f>
        <v>0</v>
      </c>
      <c r="AN1624">
        <f ca="1">+IF(COUNTIFS(AN$4:AN1623,1,$Q$4:$Q1623,$Q1624)=1,0,IF(V1624*AE1624&lt;$AO$1,1,0))</f>
        <v>0</v>
      </c>
      <c r="AO1624">
        <f ca="1">+IF(COUNTIFS(AO$4:AO1623,1,$Q$4:$Q1623,$Q1624)=1,0,IF(W1624*AF1624&lt;$AO$1,1,0))</f>
        <v>0</v>
      </c>
      <c r="AP1624">
        <f ca="1">+IF(COUNTIFS(AP$4:AP1623,1,$Q$4:$Q1623,$Q1624)=1,0,IF(X1624*AG1624&lt;$AO$1,1,0))</f>
        <v>0</v>
      </c>
      <c r="AQ1624">
        <f ca="1">+IF(COUNTIFS(AQ$4:AQ1623,1,$Q$4:$Q1623,$Q1624)=1,0,IF(Y1624*AH1624&lt;$AO$1,1,0))</f>
        <v>0</v>
      </c>
      <c r="AR1624">
        <f ca="1">+IF(COUNTIFS(AR$4:AR1623,1,$Q$4:$Q1623,$Q1624)=1,0,IF(Z1624*AI1624&lt;$AO$1,1,0))</f>
        <v>0</v>
      </c>
      <c r="AS1624">
        <f ca="1">+IF(COUNTIFS(AS$4:AS1623,1,$Q$4:$Q1623,$Q1624)=1,0,IF(AA1624*AJ1624&lt;$AO$1,1,0))</f>
        <v>0</v>
      </c>
      <c r="AT1624">
        <f ca="1">+IF(COUNTIFS(AT$4:AT1623,1,$Q$4:$Q1623,$Q1624)=1,0,IF(AB1624*AK1624&lt;$AO$1,1,0))</f>
        <v>0</v>
      </c>
      <c r="AU1624">
        <f t="shared" ca="1" si="589"/>
        <v>0</v>
      </c>
      <c r="AW1624">
        <f ca="1">1*(COUNTIFS($Q$4:$Q1623,Q1624,AU$4:AU1623,1)&gt;0)</f>
        <v>1</v>
      </c>
      <c r="AX1624" t="str">
        <f t="shared" ca="1" si="599"/>
        <v/>
      </c>
    </row>
    <row r="1625" spans="2:50" x14ac:dyDescent="0.35">
      <c r="B1625">
        <f t="shared" si="590"/>
        <v>1622</v>
      </c>
      <c r="C1625" s="5">
        <f>AVERAGEIFS(TimeSeries!1623:1623,TimeSeries!$1:$1,"&lt;="&amp;C$3,TimeSeries!$1:$1,"&gt;="&amp;C$2)</f>
        <v>116.4</v>
      </c>
      <c r="D1625" s="5">
        <f>AVERAGEIFS(TimeSeries!1623:1623,TimeSeries!$1:$1,"&lt;="&amp;D$3,TimeSeries!$1:$1,"&gt;="&amp;D$2)</f>
        <v>119.9</v>
      </c>
      <c r="E1625" s="5">
        <f>AVERAGEIFS(TimeSeries!1623:1623,TimeSeries!$1:$1,"&lt;="&amp;E$3,TimeSeries!$1:$1,"&gt;="&amp;E$2)</f>
        <v>121.3</v>
      </c>
      <c r="F1625" s="5">
        <f>AVERAGEIFS(TimeSeries!1623:1623,TimeSeries!$1:$1,"&lt;="&amp;F$3,TimeSeries!$1:$1,"&gt;="&amp;F$2)</f>
        <v>121.8</v>
      </c>
      <c r="G1625" s="5">
        <f>AVERAGEIFS(TimeSeries!1623:1623,TimeSeries!$1:$1,"&lt;="&amp;G$3,TimeSeries!$1:$1,"&gt;="&amp;G$2)</f>
        <v>121.1</v>
      </c>
      <c r="H1625" s="5">
        <f>AVERAGEIFS(TimeSeries!1623:1623,TimeSeries!$1:$1,"&lt;="&amp;H$3,TimeSeries!$1:$1,"&gt;="&amp;H$2)</f>
        <v>115.6</v>
      </c>
      <c r="I1625" s="5">
        <f>AVERAGEIFS(TimeSeries!1623:1623,TimeSeries!$1:$1,"&lt;="&amp;I$3,TimeSeries!$1:$1,"&gt;="&amp;I$2)</f>
        <v>112.05</v>
      </c>
      <c r="J1625" s="5">
        <f>AVERAGEIFS(TimeSeries!1623:1623,TimeSeries!$1:$1,"&lt;="&amp;J$3,TimeSeries!$1:$1,"&gt;="&amp;J$2)</f>
        <v>113.1</v>
      </c>
      <c r="K1625" s="5">
        <f>+TimeSeries!I1623</f>
        <v>117.71249999999999</v>
      </c>
      <c r="M1625">
        <f t="shared" si="585"/>
        <v>117.16874999999999</v>
      </c>
      <c r="N1625">
        <f t="shared" si="586"/>
        <v>124.22499999999999</v>
      </c>
      <c r="O1625">
        <f t="shared" si="588"/>
        <v>0</v>
      </c>
      <c r="P1625">
        <f t="shared" si="587"/>
        <v>0</v>
      </c>
      <c r="Q1625">
        <f>+INDEX(TimeSeries!$A:$ZZ,'TimeSeries - Formatted'!$B1625+1,'TimeSeries - Formatted'!K$1)</f>
        <v>57</v>
      </c>
      <c r="R1625">
        <f>SUM(O$4:O1625)</f>
        <v>79</v>
      </c>
      <c r="S1625">
        <f>SUM(P$4:P1625)</f>
        <v>80</v>
      </c>
      <c r="U1625" s="1">
        <f t="shared" si="600"/>
        <v>-0.17064481653010322</v>
      </c>
      <c r="V1625" s="1">
        <f t="shared" si="601"/>
        <v>-0.17224715222644105</v>
      </c>
      <c r="W1625" s="1">
        <f t="shared" si="602"/>
        <v>-0.17454916638312346</v>
      </c>
      <c r="X1625" s="1">
        <f t="shared" si="603"/>
        <v>-0.16546762589928055</v>
      </c>
      <c r="Y1625" s="1">
        <f t="shared" si="604"/>
        <v>-0.13684960798289392</v>
      </c>
      <c r="Z1625" s="1">
        <f t="shared" si="605"/>
        <v>-0.15187087307410141</v>
      </c>
      <c r="AA1625" s="1">
        <f t="shared" si="606"/>
        <v>-0.16035968527538402</v>
      </c>
      <c r="AB1625" s="1">
        <f t="shared" si="607"/>
        <v>-0.14898419864559831</v>
      </c>
      <c r="AD1625" s="2">
        <f t="shared" ca="1" si="591"/>
        <v>1</v>
      </c>
      <c r="AE1625" s="2">
        <f t="shared" ca="1" si="592"/>
        <v>1</v>
      </c>
      <c r="AF1625" s="2">
        <f t="shared" ca="1" si="593"/>
        <v>1</v>
      </c>
      <c r="AG1625" s="2">
        <f t="shared" ca="1" si="594"/>
        <v>1</v>
      </c>
      <c r="AH1625" s="2">
        <f t="shared" ca="1" si="595"/>
        <v>1</v>
      </c>
      <c r="AI1625" s="2">
        <f t="shared" ca="1" si="596"/>
        <v>1</v>
      </c>
      <c r="AJ1625" s="2">
        <f t="shared" ca="1" si="597"/>
        <v>1</v>
      </c>
      <c r="AK1625" s="2">
        <f t="shared" ca="1" si="598"/>
        <v>1</v>
      </c>
      <c r="AM1625">
        <f ca="1">+IF(COUNTIFS(AM$4:AM1624,1,$Q$4:$Q1624,$Q1625)=1,0,IF(U1625*AD1625&lt;$AO$1,1,0))</f>
        <v>0</v>
      </c>
      <c r="AN1625">
        <f ca="1">+IF(COUNTIFS(AN$4:AN1624,1,$Q$4:$Q1624,$Q1625)=1,0,IF(V1625*AE1625&lt;$AO$1,1,0))</f>
        <v>0</v>
      </c>
      <c r="AO1625">
        <f ca="1">+IF(COUNTIFS(AO$4:AO1624,1,$Q$4:$Q1624,$Q1625)=1,0,IF(W1625*AF1625&lt;$AO$1,1,0))</f>
        <v>0</v>
      </c>
      <c r="AP1625">
        <f ca="1">+IF(COUNTIFS(AP$4:AP1624,1,$Q$4:$Q1624,$Q1625)=1,0,IF(X1625*AG1625&lt;$AO$1,1,0))</f>
        <v>0</v>
      </c>
      <c r="AQ1625">
        <f ca="1">+IF(COUNTIFS(AQ$4:AQ1624,1,$Q$4:$Q1624,$Q1625)=1,0,IF(Y1625*AH1625&lt;$AO$1,1,0))</f>
        <v>0</v>
      </c>
      <c r="AR1625">
        <f ca="1">+IF(COUNTIFS(AR$4:AR1624,1,$Q$4:$Q1624,$Q1625)=1,0,IF(Z1625*AI1625&lt;$AO$1,1,0))</f>
        <v>0</v>
      </c>
      <c r="AS1625">
        <f ca="1">+IF(COUNTIFS(AS$4:AS1624,1,$Q$4:$Q1624,$Q1625)=1,0,IF(AA1625*AJ1625&lt;$AO$1,1,0))</f>
        <v>0</v>
      </c>
      <c r="AT1625">
        <f ca="1">+IF(COUNTIFS(AT$4:AT1624,1,$Q$4:$Q1624,$Q1625)=1,0,IF(AB1625*AK1625&lt;$AO$1,1,0))</f>
        <v>0</v>
      </c>
      <c r="AU1625">
        <f t="shared" ca="1" si="589"/>
        <v>0</v>
      </c>
      <c r="AW1625">
        <f ca="1">1*(COUNTIFS($Q$4:$Q1624,Q1625,AU$4:AU1624,1)&gt;0)</f>
        <v>1</v>
      </c>
      <c r="AX1625" t="str">
        <f t="shared" ca="1" si="599"/>
        <v/>
      </c>
    </row>
    <row r="1626" spans="2:50" x14ac:dyDescent="0.35">
      <c r="B1626">
        <f t="shared" si="590"/>
        <v>1623</v>
      </c>
      <c r="C1626" s="5">
        <f>AVERAGEIFS(TimeSeries!1624:1624,TimeSeries!$1:$1,"&lt;="&amp;C$3,TimeSeries!$1:$1,"&gt;="&amp;C$2)</f>
        <v>115.2</v>
      </c>
      <c r="D1626" s="5">
        <f>AVERAGEIFS(TimeSeries!1624:1624,TimeSeries!$1:$1,"&lt;="&amp;D$3,TimeSeries!$1:$1,"&gt;="&amp;D$2)</f>
        <v>118.7</v>
      </c>
      <c r="E1626" s="5">
        <f>AVERAGEIFS(TimeSeries!1624:1624,TimeSeries!$1:$1,"&lt;="&amp;E$3,TimeSeries!$1:$1,"&gt;="&amp;E$2)</f>
        <v>120.1</v>
      </c>
      <c r="F1626" s="5">
        <f>AVERAGEIFS(TimeSeries!1624:1624,TimeSeries!$1:$1,"&lt;="&amp;F$3,TimeSeries!$1:$1,"&gt;="&amp;F$2)</f>
        <v>120.6</v>
      </c>
      <c r="G1626" s="5">
        <f>AVERAGEIFS(TimeSeries!1624:1624,TimeSeries!$1:$1,"&lt;="&amp;G$3,TimeSeries!$1:$1,"&gt;="&amp;G$2)</f>
        <v>119.9</v>
      </c>
      <c r="H1626" s="5">
        <f>AVERAGEIFS(TimeSeries!1624:1624,TimeSeries!$1:$1,"&lt;="&amp;H$3,TimeSeries!$1:$1,"&gt;="&amp;H$2)</f>
        <v>112.9</v>
      </c>
      <c r="I1626" s="5">
        <f>AVERAGEIFS(TimeSeries!1624:1624,TimeSeries!$1:$1,"&lt;="&amp;I$3,TimeSeries!$1:$1,"&gt;="&amp;I$2)</f>
        <v>108.65</v>
      </c>
      <c r="J1626" s="5">
        <f>AVERAGEIFS(TimeSeries!1624:1624,TimeSeries!$1:$1,"&lt;="&amp;J$3,TimeSeries!$1:$1,"&gt;="&amp;J$2)</f>
        <v>110.3</v>
      </c>
      <c r="K1626" s="5">
        <f>+TimeSeries!I1624</f>
        <v>115.96250000000001</v>
      </c>
      <c r="M1626">
        <f t="shared" si="585"/>
        <v>117.04062500000001</v>
      </c>
      <c r="N1626">
        <f t="shared" si="586"/>
        <v>124.22499999999999</v>
      </c>
      <c r="O1626">
        <f t="shared" si="588"/>
        <v>0</v>
      </c>
      <c r="P1626">
        <f t="shared" si="587"/>
        <v>0</v>
      </c>
      <c r="Q1626">
        <f>+INDEX(TimeSeries!$A:$ZZ,'TimeSeries - Formatted'!$B1626+1,'TimeSeries - Formatted'!K$1)</f>
        <v>58</v>
      </c>
      <c r="R1626">
        <f>SUM(O$4:O1626)</f>
        <v>79</v>
      </c>
      <c r="S1626">
        <f>SUM(P$4:P1626)</f>
        <v>80</v>
      </c>
      <c r="U1626" s="1">
        <f t="shared" si="600"/>
        <v>-0.17919486996793721</v>
      </c>
      <c r="V1626" s="1">
        <f t="shared" si="601"/>
        <v>-0.18053158439765271</v>
      </c>
      <c r="W1626" s="1">
        <f t="shared" si="602"/>
        <v>-0.18271520925484852</v>
      </c>
      <c r="X1626" s="1">
        <f t="shared" si="603"/>
        <v>-0.17368961973278518</v>
      </c>
      <c r="Y1626" s="1">
        <f t="shared" si="604"/>
        <v>-0.14540270848182468</v>
      </c>
      <c r="Z1626" s="1">
        <f t="shared" si="605"/>
        <v>-0.17168011738811451</v>
      </c>
      <c r="AA1626" s="1">
        <f t="shared" si="606"/>
        <v>-0.18583739228175333</v>
      </c>
      <c r="AB1626" s="1">
        <f t="shared" si="607"/>
        <v>-0.17005267118133938</v>
      </c>
      <c r="AD1626" s="2">
        <f t="shared" ca="1" si="591"/>
        <v>0</v>
      </c>
      <c r="AE1626" s="2">
        <f t="shared" ca="1" si="592"/>
        <v>0</v>
      </c>
      <c r="AF1626" s="2">
        <f t="shared" ca="1" si="593"/>
        <v>0</v>
      </c>
      <c r="AG1626" s="2">
        <f t="shared" ca="1" si="594"/>
        <v>0</v>
      </c>
      <c r="AH1626" s="2">
        <f t="shared" ca="1" si="595"/>
        <v>0</v>
      </c>
      <c r="AI1626" s="2">
        <f t="shared" ca="1" si="596"/>
        <v>0</v>
      </c>
      <c r="AJ1626" s="2">
        <f t="shared" ca="1" si="597"/>
        <v>0</v>
      </c>
      <c r="AK1626" s="2">
        <f t="shared" ca="1" si="598"/>
        <v>0</v>
      </c>
      <c r="AM1626">
        <f ca="1">+IF(COUNTIFS(AM$4:AM1625,1,$Q$4:$Q1625,$Q1626)=1,0,IF(U1626*AD1626&lt;$AO$1,1,0))</f>
        <v>0</v>
      </c>
      <c r="AN1626">
        <f ca="1">+IF(COUNTIFS(AN$4:AN1625,1,$Q$4:$Q1625,$Q1626)=1,0,IF(V1626*AE1626&lt;$AO$1,1,0))</f>
        <v>0</v>
      </c>
      <c r="AO1626">
        <f ca="1">+IF(COUNTIFS(AO$4:AO1625,1,$Q$4:$Q1625,$Q1626)=1,0,IF(W1626*AF1626&lt;$AO$1,1,0))</f>
        <v>0</v>
      </c>
      <c r="AP1626">
        <f ca="1">+IF(COUNTIFS(AP$4:AP1625,1,$Q$4:$Q1625,$Q1626)=1,0,IF(X1626*AG1626&lt;$AO$1,1,0))</f>
        <v>0</v>
      </c>
      <c r="AQ1626">
        <f ca="1">+IF(COUNTIFS(AQ$4:AQ1625,1,$Q$4:$Q1625,$Q1626)=1,0,IF(Y1626*AH1626&lt;$AO$1,1,0))</f>
        <v>0</v>
      </c>
      <c r="AR1626">
        <f ca="1">+IF(COUNTIFS(AR$4:AR1625,1,$Q$4:$Q1625,$Q1626)=1,0,IF(Z1626*AI1626&lt;$AO$1,1,0))</f>
        <v>0</v>
      </c>
      <c r="AS1626">
        <f ca="1">+IF(COUNTIFS(AS$4:AS1625,1,$Q$4:$Q1625,$Q1626)=1,0,IF(AA1626*AJ1626&lt;$AO$1,1,0))</f>
        <v>0</v>
      </c>
      <c r="AT1626">
        <f ca="1">+IF(COUNTIFS(AT$4:AT1625,1,$Q$4:$Q1625,$Q1626)=1,0,IF(AB1626*AK1626&lt;$AO$1,1,0))</f>
        <v>0</v>
      </c>
      <c r="AU1626">
        <f t="shared" ca="1" si="589"/>
        <v>0</v>
      </c>
      <c r="AW1626">
        <f>1*(COUNTIFS($Q$4:$Q1625,Q1626,AU$4:AU1625,1)&gt;0)</f>
        <v>0</v>
      </c>
      <c r="AX1626" t="str">
        <f t="shared" ca="1" si="599"/>
        <v/>
      </c>
    </row>
    <row r="1627" spans="2:50" x14ac:dyDescent="0.35">
      <c r="B1627">
        <f t="shared" si="590"/>
        <v>1624</v>
      </c>
      <c r="C1627" s="5">
        <f>AVERAGEIFS(TimeSeries!1625:1625,TimeSeries!$1:$1,"&lt;="&amp;C$3,TimeSeries!$1:$1,"&gt;="&amp;C$2)</f>
        <v>114.7</v>
      </c>
      <c r="D1627" s="5">
        <f>AVERAGEIFS(TimeSeries!1625:1625,TimeSeries!$1:$1,"&lt;="&amp;D$3,TimeSeries!$1:$1,"&gt;="&amp;D$2)</f>
        <v>118.7</v>
      </c>
      <c r="E1627" s="5">
        <f>AVERAGEIFS(TimeSeries!1625:1625,TimeSeries!$1:$1,"&lt;="&amp;E$3,TimeSeries!$1:$1,"&gt;="&amp;E$2)</f>
        <v>120.1</v>
      </c>
      <c r="F1627" s="5">
        <f>AVERAGEIFS(TimeSeries!1625:1625,TimeSeries!$1:$1,"&lt;="&amp;F$3,TimeSeries!$1:$1,"&gt;="&amp;F$2)</f>
        <v>120.6</v>
      </c>
      <c r="G1627" s="5">
        <f>AVERAGEIFS(TimeSeries!1625:1625,TimeSeries!$1:$1,"&lt;="&amp;G$3,TimeSeries!$1:$1,"&gt;="&amp;G$2)</f>
        <v>122</v>
      </c>
      <c r="H1627" s="5">
        <f>AVERAGEIFS(TimeSeries!1625:1625,TimeSeries!$1:$1,"&lt;="&amp;H$3,TimeSeries!$1:$1,"&gt;="&amp;H$2)</f>
        <v>115</v>
      </c>
      <c r="I1627" s="5">
        <f>AVERAGEIFS(TimeSeries!1625:1625,TimeSeries!$1:$1,"&lt;="&amp;I$3,TimeSeries!$1:$1,"&gt;="&amp;I$2)</f>
        <v>107.95</v>
      </c>
      <c r="J1627" s="5">
        <f>AVERAGEIFS(TimeSeries!1625:1625,TimeSeries!$1:$1,"&lt;="&amp;J$3,TimeSeries!$1:$1,"&gt;="&amp;J$2)</f>
        <v>108.9</v>
      </c>
      <c r="K1627" s="5">
        <f>+TimeSeries!I1625</f>
        <v>116.1875</v>
      </c>
      <c r="M1627">
        <f t="shared" si="585"/>
        <v>117.04062500000001</v>
      </c>
      <c r="N1627">
        <f t="shared" si="586"/>
        <v>124.22499999999999</v>
      </c>
      <c r="O1627">
        <f t="shared" si="588"/>
        <v>0</v>
      </c>
      <c r="P1627">
        <f t="shared" si="587"/>
        <v>0</v>
      </c>
      <c r="Q1627">
        <f>+INDEX(TimeSeries!$A:$ZZ,'TimeSeries - Formatted'!$B1627+1,'TimeSeries - Formatted'!K$1)</f>
        <v>58</v>
      </c>
      <c r="R1627">
        <f>SUM(O$4:O1627)</f>
        <v>79</v>
      </c>
      <c r="S1627">
        <f>SUM(P$4:P1627)</f>
        <v>80</v>
      </c>
      <c r="U1627" s="1">
        <f t="shared" si="600"/>
        <v>-0.18275739223370135</v>
      </c>
      <c r="V1627" s="1">
        <f t="shared" si="601"/>
        <v>-0.18053158439765271</v>
      </c>
      <c r="W1627" s="1">
        <f t="shared" si="602"/>
        <v>-0.18271520925484852</v>
      </c>
      <c r="X1627" s="1">
        <f t="shared" si="603"/>
        <v>-0.17368961973278518</v>
      </c>
      <c r="Y1627" s="1">
        <f t="shared" si="604"/>
        <v>-0.13043478260869568</v>
      </c>
      <c r="Z1627" s="1">
        <f t="shared" si="605"/>
        <v>-0.15627292736610421</v>
      </c>
      <c r="AA1627" s="1">
        <f t="shared" si="606"/>
        <v>-0.19108280254777066</v>
      </c>
      <c r="AB1627" s="1">
        <f t="shared" si="607"/>
        <v>-0.18058690744920991</v>
      </c>
      <c r="AD1627" s="2">
        <f t="shared" ca="1" si="591"/>
        <v>0</v>
      </c>
      <c r="AE1627" s="2">
        <f t="shared" ca="1" si="592"/>
        <v>0</v>
      </c>
      <c r="AF1627" s="2">
        <f t="shared" ca="1" si="593"/>
        <v>0</v>
      </c>
      <c r="AG1627" s="2">
        <f t="shared" ca="1" si="594"/>
        <v>0</v>
      </c>
      <c r="AH1627" s="2">
        <f t="shared" ca="1" si="595"/>
        <v>0</v>
      </c>
      <c r="AI1627" s="2">
        <f t="shared" ca="1" si="596"/>
        <v>0</v>
      </c>
      <c r="AJ1627" s="2">
        <f t="shared" ca="1" si="597"/>
        <v>0</v>
      </c>
      <c r="AK1627" s="2">
        <f t="shared" ca="1" si="598"/>
        <v>0</v>
      </c>
      <c r="AM1627">
        <f ca="1">+IF(COUNTIFS(AM$4:AM1626,1,$Q$4:$Q1626,$Q1627)=1,0,IF(U1627*AD1627&lt;$AO$1,1,0))</f>
        <v>0</v>
      </c>
      <c r="AN1627">
        <f ca="1">+IF(COUNTIFS(AN$4:AN1626,1,$Q$4:$Q1626,$Q1627)=1,0,IF(V1627*AE1627&lt;$AO$1,1,0))</f>
        <v>0</v>
      </c>
      <c r="AO1627">
        <f ca="1">+IF(COUNTIFS(AO$4:AO1626,1,$Q$4:$Q1626,$Q1627)=1,0,IF(W1627*AF1627&lt;$AO$1,1,0))</f>
        <v>0</v>
      </c>
      <c r="AP1627">
        <f ca="1">+IF(COUNTIFS(AP$4:AP1626,1,$Q$4:$Q1626,$Q1627)=1,0,IF(X1627*AG1627&lt;$AO$1,1,0))</f>
        <v>0</v>
      </c>
      <c r="AQ1627">
        <f ca="1">+IF(COUNTIFS(AQ$4:AQ1626,1,$Q$4:$Q1626,$Q1627)=1,0,IF(Y1627*AH1627&lt;$AO$1,1,0))</f>
        <v>0</v>
      </c>
      <c r="AR1627">
        <f ca="1">+IF(COUNTIFS(AR$4:AR1626,1,$Q$4:$Q1626,$Q1627)=1,0,IF(Z1627*AI1627&lt;$AO$1,1,0))</f>
        <v>0</v>
      </c>
      <c r="AS1627">
        <f ca="1">+IF(COUNTIFS(AS$4:AS1626,1,$Q$4:$Q1626,$Q1627)=1,0,IF(AA1627*AJ1627&lt;$AO$1,1,0))</f>
        <v>0</v>
      </c>
      <c r="AT1627">
        <f ca="1">+IF(COUNTIFS(AT$4:AT1626,1,$Q$4:$Q1626,$Q1627)=1,0,IF(AB1627*AK1627&lt;$AO$1,1,0))</f>
        <v>0</v>
      </c>
      <c r="AU1627">
        <f t="shared" ca="1" si="589"/>
        <v>0</v>
      </c>
      <c r="AW1627">
        <f ca="1">1*(COUNTIFS($Q$4:$Q1626,Q1627,AU$4:AU1626,1)&gt;0)</f>
        <v>0</v>
      </c>
      <c r="AX1627" t="str">
        <f t="shared" ca="1" si="599"/>
        <v/>
      </c>
    </row>
    <row r="1628" spans="2:50" x14ac:dyDescent="0.35">
      <c r="B1628">
        <f t="shared" si="590"/>
        <v>1625</v>
      </c>
      <c r="C1628" s="5">
        <f>AVERAGEIFS(TimeSeries!1626:1626,TimeSeries!$1:$1,"&lt;="&amp;C$3,TimeSeries!$1:$1,"&gt;="&amp;C$2)</f>
        <v>114.2</v>
      </c>
      <c r="D1628" s="5">
        <f>AVERAGEIFS(TimeSeries!1626:1626,TimeSeries!$1:$1,"&lt;="&amp;D$3,TimeSeries!$1:$1,"&gt;="&amp;D$2)</f>
        <v>118.7</v>
      </c>
      <c r="E1628" s="5">
        <f>AVERAGEIFS(TimeSeries!1626:1626,TimeSeries!$1:$1,"&lt;="&amp;E$3,TimeSeries!$1:$1,"&gt;="&amp;E$2)</f>
        <v>120.8</v>
      </c>
      <c r="F1628" s="5">
        <f>AVERAGEIFS(TimeSeries!1626:1626,TimeSeries!$1:$1,"&lt;="&amp;F$3,TimeSeries!$1:$1,"&gt;="&amp;F$2)</f>
        <v>121.3</v>
      </c>
      <c r="G1628" s="5">
        <f>AVERAGEIFS(TimeSeries!1626:1626,TimeSeries!$1:$1,"&lt;="&amp;G$3,TimeSeries!$1:$1,"&gt;="&amp;G$2)</f>
        <v>122</v>
      </c>
      <c r="H1628" s="5">
        <f>AVERAGEIFS(TimeSeries!1626:1626,TimeSeries!$1:$1,"&lt;="&amp;H$3,TimeSeries!$1:$1,"&gt;="&amp;H$2)</f>
        <v>114.5</v>
      </c>
      <c r="I1628" s="5">
        <f>AVERAGEIFS(TimeSeries!1626:1626,TimeSeries!$1:$1,"&lt;="&amp;I$3,TimeSeries!$1:$1,"&gt;="&amp;I$2)</f>
        <v>108.85</v>
      </c>
      <c r="J1628" s="5">
        <f>AVERAGEIFS(TimeSeries!1626:1626,TimeSeries!$1:$1,"&lt;="&amp;J$3,TimeSeries!$1:$1,"&gt;="&amp;J$2)</f>
        <v>111.7</v>
      </c>
      <c r="K1628" s="5">
        <f>+TimeSeries!I1626</f>
        <v>116.46250000000001</v>
      </c>
      <c r="M1628">
        <f t="shared" si="585"/>
        <v>117.04062500000001</v>
      </c>
      <c r="N1628">
        <f t="shared" si="586"/>
        <v>124.22499999999999</v>
      </c>
      <c r="O1628">
        <f t="shared" si="588"/>
        <v>0</v>
      </c>
      <c r="P1628">
        <f t="shared" si="587"/>
        <v>0</v>
      </c>
      <c r="Q1628">
        <f>+INDEX(TimeSeries!$A:$ZZ,'TimeSeries - Formatted'!$B1628+1,'TimeSeries - Formatted'!K$1)</f>
        <v>58</v>
      </c>
      <c r="R1628">
        <f>SUM(O$4:O1628)</f>
        <v>79</v>
      </c>
      <c r="S1628">
        <f>SUM(P$4:P1628)</f>
        <v>80</v>
      </c>
      <c r="U1628" s="1">
        <f t="shared" si="600"/>
        <v>-0.18631991449946561</v>
      </c>
      <c r="V1628" s="1">
        <f t="shared" si="601"/>
        <v>-0.18053158439765271</v>
      </c>
      <c r="W1628" s="1">
        <f t="shared" si="602"/>
        <v>-0.17795168424634222</v>
      </c>
      <c r="X1628" s="1">
        <f t="shared" si="603"/>
        <v>-0.16889345666324074</v>
      </c>
      <c r="Y1628" s="1">
        <f t="shared" si="604"/>
        <v>-0.13043478260869568</v>
      </c>
      <c r="Z1628" s="1">
        <f t="shared" si="605"/>
        <v>-0.15994130594277334</v>
      </c>
      <c r="AA1628" s="1">
        <f t="shared" si="606"/>
        <v>-0.18433870363431992</v>
      </c>
      <c r="AB1628" s="1">
        <f t="shared" si="607"/>
        <v>-0.15951843491346884</v>
      </c>
      <c r="AD1628" s="2">
        <f t="shared" ca="1" si="591"/>
        <v>0</v>
      </c>
      <c r="AE1628" s="2">
        <f t="shared" ca="1" si="592"/>
        <v>0</v>
      </c>
      <c r="AF1628" s="2">
        <f t="shared" ca="1" si="593"/>
        <v>0</v>
      </c>
      <c r="AG1628" s="2">
        <f t="shared" ca="1" si="594"/>
        <v>0</v>
      </c>
      <c r="AH1628" s="2">
        <f t="shared" ca="1" si="595"/>
        <v>0</v>
      </c>
      <c r="AI1628" s="2">
        <f t="shared" ca="1" si="596"/>
        <v>0</v>
      </c>
      <c r="AJ1628" s="2">
        <f t="shared" ca="1" si="597"/>
        <v>0</v>
      </c>
      <c r="AK1628" s="2">
        <f t="shared" ca="1" si="598"/>
        <v>0</v>
      </c>
      <c r="AM1628">
        <f ca="1">+IF(COUNTIFS(AM$4:AM1627,1,$Q$4:$Q1627,$Q1628)=1,0,IF(U1628*AD1628&lt;$AO$1,1,0))</f>
        <v>0</v>
      </c>
      <c r="AN1628">
        <f ca="1">+IF(COUNTIFS(AN$4:AN1627,1,$Q$4:$Q1627,$Q1628)=1,0,IF(V1628*AE1628&lt;$AO$1,1,0))</f>
        <v>0</v>
      </c>
      <c r="AO1628">
        <f ca="1">+IF(COUNTIFS(AO$4:AO1627,1,$Q$4:$Q1627,$Q1628)=1,0,IF(W1628*AF1628&lt;$AO$1,1,0))</f>
        <v>0</v>
      </c>
      <c r="AP1628">
        <f ca="1">+IF(COUNTIFS(AP$4:AP1627,1,$Q$4:$Q1627,$Q1628)=1,0,IF(X1628*AG1628&lt;$AO$1,1,0))</f>
        <v>0</v>
      </c>
      <c r="AQ1628">
        <f ca="1">+IF(COUNTIFS(AQ$4:AQ1627,1,$Q$4:$Q1627,$Q1628)=1,0,IF(Y1628*AH1628&lt;$AO$1,1,0))</f>
        <v>0</v>
      </c>
      <c r="AR1628">
        <f ca="1">+IF(COUNTIFS(AR$4:AR1627,1,$Q$4:$Q1627,$Q1628)=1,0,IF(Z1628*AI1628&lt;$AO$1,1,0))</f>
        <v>0</v>
      </c>
      <c r="AS1628">
        <f ca="1">+IF(COUNTIFS(AS$4:AS1627,1,$Q$4:$Q1627,$Q1628)=1,0,IF(AA1628*AJ1628&lt;$AO$1,1,0))</f>
        <v>0</v>
      </c>
      <c r="AT1628">
        <f ca="1">+IF(COUNTIFS(AT$4:AT1627,1,$Q$4:$Q1627,$Q1628)=1,0,IF(AB1628*AK1628&lt;$AO$1,1,0))</f>
        <v>0</v>
      </c>
      <c r="AU1628">
        <f t="shared" ca="1" si="589"/>
        <v>0</v>
      </c>
      <c r="AW1628">
        <f ca="1">1*(COUNTIFS($Q$4:$Q1627,Q1628,AU$4:AU1627,1)&gt;0)</f>
        <v>0</v>
      </c>
      <c r="AX1628" t="str">
        <f t="shared" ca="1" si="599"/>
        <v/>
      </c>
    </row>
    <row r="1629" spans="2:50" x14ac:dyDescent="0.35">
      <c r="B1629">
        <f t="shared" si="590"/>
        <v>1626</v>
      </c>
      <c r="C1629" s="5">
        <f>AVERAGEIFS(TimeSeries!1627:1627,TimeSeries!$1:$1,"&lt;="&amp;C$3,TimeSeries!$1:$1,"&gt;="&amp;C$2)</f>
        <v>114.9</v>
      </c>
      <c r="D1629" s="5">
        <f>AVERAGEIFS(TimeSeries!1627:1627,TimeSeries!$1:$1,"&lt;="&amp;D$3,TimeSeries!$1:$1,"&gt;="&amp;D$2)</f>
        <v>119.9</v>
      </c>
      <c r="E1629" s="5">
        <f>AVERAGEIFS(TimeSeries!1627:1627,TimeSeries!$1:$1,"&lt;="&amp;E$3,TimeSeries!$1:$1,"&gt;="&amp;E$2)</f>
        <v>121.3</v>
      </c>
      <c r="F1629" s="5">
        <f>AVERAGEIFS(TimeSeries!1627:1627,TimeSeries!$1:$1,"&lt;="&amp;F$3,TimeSeries!$1:$1,"&gt;="&amp;F$2)</f>
        <v>121.3</v>
      </c>
      <c r="G1629" s="5">
        <f>AVERAGEIFS(TimeSeries!1627:1627,TimeSeries!$1:$1,"&lt;="&amp;G$3,TimeSeries!$1:$1,"&gt;="&amp;G$2)</f>
        <v>119.2</v>
      </c>
      <c r="H1629" s="5">
        <f>AVERAGEIFS(TimeSeries!1627:1627,TimeSeries!$1:$1,"&lt;="&amp;H$3,TimeSeries!$1:$1,"&gt;="&amp;H$2)</f>
        <v>111.7</v>
      </c>
      <c r="I1629" s="5">
        <f>AVERAGEIFS(TimeSeries!1627:1627,TimeSeries!$1:$1,"&lt;="&amp;I$3,TimeSeries!$1:$1,"&gt;="&amp;I$2)</f>
        <v>108.85</v>
      </c>
      <c r="J1629" s="5">
        <f>AVERAGEIFS(TimeSeries!1627:1627,TimeSeries!$1:$1,"&lt;="&amp;J$3,TimeSeries!$1:$1,"&gt;="&amp;J$2)</f>
        <v>111.7</v>
      </c>
      <c r="K1629" s="5">
        <f>+TimeSeries!I1627</f>
        <v>116.0625</v>
      </c>
      <c r="M1629">
        <f t="shared" si="585"/>
        <v>117.04062500000001</v>
      </c>
      <c r="N1629">
        <f t="shared" si="586"/>
        <v>124.22499999999999</v>
      </c>
      <c r="O1629">
        <f t="shared" si="588"/>
        <v>0</v>
      </c>
      <c r="P1629">
        <f t="shared" si="587"/>
        <v>0</v>
      </c>
      <c r="Q1629">
        <f>+INDEX(TimeSeries!$A:$ZZ,'TimeSeries - Formatted'!$B1629+1,'TimeSeries - Formatted'!K$1)</f>
        <v>58</v>
      </c>
      <c r="R1629">
        <f>SUM(O$4:O1629)</f>
        <v>79</v>
      </c>
      <c r="S1629">
        <f>SUM(P$4:P1629)</f>
        <v>80</v>
      </c>
      <c r="U1629" s="1">
        <f t="shared" si="600"/>
        <v>-0.18133238332739576</v>
      </c>
      <c r="V1629" s="1">
        <f t="shared" si="601"/>
        <v>-0.17224715222644105</v>
      </c>
      <c r="W1629" s="1">
        <f t="shared" si="602"/>
        <v>-0.17454916638312346</v>
      </c>
      <c r="X1629" s="1">
        <f t="shared" si="603"/>
        <v>-0.16889345666324074</v>
      </c>
      <c r="Y1629" s="1">
        <f t="shared" si="604"/>
        <v>-0.15039201710620109</v>
      </c>
      <c r="Z1629" s="1">
        <f t="shared" si="605"/>
        <v>-0.18048422597212033</v>
      </c>
      <c r="AA1629" s="1">
        <f t="shared" si="606"/>
        <v>-0.18433870363431992</v>
      </c>
      <c r="AB1629" s="1">
        <f t="shared" si="607"/>
        <v>-0.15951843491346884</v>
      </c>
      <c r="AD1629" s="2">
        <f t="shared" ca="1" si="591"/>
        <v>0</v>
      </c>
      <c r="AE1629" s="2">
        <f t="shared" ca="1" si="592"/>
        <v>0</v>
      </c>
      <c r="AF1629" s="2">
        <f t="shared" ca="1" si="593"/>
        <v>0</v>
      </c>
      <c r="AG1629" s="2">
        <f t="shared" ca="1" si="594"/>
        <v>0</v>
      </c>
      <c r="AH1629" s="2">
        <f t="shared" ca="1" si="595"/>
        <v>0</v>
      </c>
      <c r="AI1629" s="2">
        <f t="shared" ca="1" si="596"/>
        <v>0</v>
      </c>
      <c r="AJ1629" s="2">
        <f t="shared" ca="1" si="597"/>
        <v>0</v>
      </c>
      <c r="AK1629" s="2">
        <f t="shared" ca="1" si="598"/>
        <v>0</v>
      </c>
      <c r="AM1629">
        <f ca="1">+IF(COUNTIFS(AM$4:AM1628,1,$Q$4:$Q1628,$Q1629)=1,0,IF(U1629*AD1629&lt;$AO$1,1,0))</f>
        <v>0</v>
      </c>
      <c r="AN1629">
        <f ca="1">+IF(COUNTIFS(AN$4:AN1628,1,$Q$4:$Q1628,$Q1629)=1,0,IF(V1629*AE1629&lt;$AO$1,1,0))</f>
        <v>0</v>
      </c>
      <c r="AO1629">
        <f ca="1">+IF(COUNTIFS(AO$4:AO1628,1,$Q$4:$Q1628,$Q1629)=1,0,IF(W1629*AF1629&lt;$AO$1,1,0))</f>
        <v>0</v>
      </c>
      <c r="AP1629">
        <f ca="1">+IF(COUNTIFS(AP$4:AP1628,1,$Q$4:$Q1628,$Q1629)=1,0,IF(X1629*AG1629&lt;$AO$1,1,0))</f>
        <v>0</v>
      </c>
      <c r="AQ1629">
        <f ca="1">+IF(COUNTIFS(AQ$4:AQ1628,1,$Q$4:$Q1628,$Q1629)=1,0,IF(Y1629*AH1629&lt;$AO$1,1,0))</f>
        <v>0</v>
      </c>
      <c r="AR1629">
        <f ca="1">+IF(COUNTIFS(AR$4:AR1628,1,$Q$4:$Q1628,$Q1629)=1,0,IF(Z1629*AI1629&lt;$AO$1,1,0))</f>
        <v>0</v>
      </c>
      <c r="AS1629">
        <f ca="1">+IF(COUNTIFS(AS$4:AS1628,1,$Q$4:$Q1628,$Q1629)=1,0,IF(AA1629*AJ1629&lt;$AO$1,1,0))</f>
        <v>0</v>
      </c>
      <c r="AT1629">
        <f ca="1">+IF(COUNTIFS(AT$4:AT1628,1,$Q$4:$Q1628,$Q1629)=1,0,IF(AB1629*AK1629&lt;$AO$1,1,0))</f>
        <v>0</v>
      </c>
      <c r="AU1629">
        <f t="shared" ca="1" si="589"/>
        <v>0</v>
      </c>
      <c r="AW1629">
        <f ca="1">1*(COUNTIFS($Q$4:$Q1628,Q1629,AU$4:AU1628,1)&gt;0)</f>
        <v>0</v>
      </c>
      <c r="AX1629" t="str">
        <f t="shared" ca="1" si="599"/>
        <v/>
      </c>
    </row>
    <row r="1630" spans="2:50" x14ac:dyDescent="0.35">
      <c r="B1630">
        <f t="shared" si="590"/>
        <v>1627</v>
      </c>
      <c r="C1630" s="5">
        <f>AVERAGEIFS(TimeSeries!1628:1628,TimeSeries!$1:$1,"&lt;="&amp;C$3,TimeSeries!$1:$1,"&gt;="&amp;C$2)</f>
        <v>116.1</v>
      </c>
      <c r="D1630" s="5">
        <f>AVERAGEIFS(TimeSeries!1628:1628,TimeSeries!$1:$1,"&lt;="&amp;D$3,TimeSeries!$1:$1,"&gt;="&amp;D$2)</f>
        <v>121.1</v>
      </c>
      <c r="E1630" s="5">
        <f>AVERAGEIFS(TimeSeries!1628:1628,TimeSeries!$1:$1,"&lt;="&amp;E$3,TimeSeries!$1:$1,"&gt;="&amp;E$2)</f>
        <v>122.5</v>
      </c>
      <c r="F1630" s="5">
        <f>AVERAGEIFS(TimeSeries!1628:1628,TimeSeries!$1:$1,"&lt;="&amp;F$3,TimeSeries!$1:$1,"&gt;="&amp;F$2)</f>
        <v>122.5</v>
      </c>
      <c r="G1630" s="5">
        <f>AVERAGEIFS(TimeSeries!1628:1628,TimeSeries!$1:$1,"&lt;="&amp;G$3,TimeSeries!$1:$1,"&gt;="&amp;G$2)</f>
        <v>122.5</v>
      </c>
      <c r="H1630" s="5">
        <f>AVERAGEIFS(TimeSeries!1628:1628,TimeSeries!$1:$1,"&lt;="&amp;H$3,TimeSeries!$1:$1,"&gt;="&amp;H$2)</f>
        <v>114.5</v>
      </c>
      <c r="I1630" s="5">
        <f>AVERAGEIFS(TimeSeries!1628:1628,TimeSeries!$1:$1,"&lt;="&amp;I$3,TimeSeries!$1:$1,"&gt;="&amp;I$2)</f>
        <v>108.15</v>
      </c>
      <c r="J1630" s="5">
        <f>AVERAGEIFS(TimeSeries!1628:1628,TimeSeries!$1:$1,"&lt;="&amp;J$3,TimeSeries!$1:$1,"&gt;="&amp;J$2)</f>
        <v>110.3</v>
      </c>
      <c r="K1630" s="5">
        <f>+TimeSeries!I1628</f>
        <v>117.3125</v>
      </c>
      <c r="M1630">
        <f t="shared" si="585"/>
        <v>117.16874999999999</v>
      </c>
      <c r="N1630">
        <f t="shared" si="586"/>
        <v>124.22499999999999</v>
      </c>
      <c r="O1630">
        <f t="shared" si="588"/>
        <v>0</v>
      </c>
      <c r="P1630">
        <f t="shared" si="587"/>
        <v>0</v>
      </c>
      <c r="Q1630">
        <f>+INDEX(TimeSeries!$A:$ZZ,'TimeSeries - Formatted'!$B1630+1,'TimeSeries - Formatted'!K$1)</f>
        <v>58</v>
      </c>
      <c r="R1630">
        <f>SUM(O$4:O1630)</f>
        <v>79</v>
      </c>
      <c r="S1630">
        <f>SUM(P$4:P1630)</f>
        <v>80</v>
      </c>
      <c r="U1630" s="1">
        <f t="shared" si="600"/>
        <v>-0.17278232988956177</v>
      </c>
      <c r="V1630" s="1">
        <f t="shared" si="601"/>
        <v>-0.1639627200552296</v>
      </c>
      <c r="W1630" s="1">
        <f t="shared" si="602"/>
        <v>-0.16638312351139839</v>
      </c>
      <c r="X1630" s="1">
        <f t="shared" si="603"/>
        <v>-0.1606714628297361</v>
      </c>
      <c r="Y1630" s="1">
        <f t="shared" si="604"/>
        <v>-0.12687099073414121</v>
      </c>
      <c r="Z1630" s="1">
        <f t="shared" si="605"/>
        <v>-0.15994130594277334</v>
      </c>
      <c r="AA1630" s="1">
        <f t="shared" si="606"/>
        <v>-0.18958411390033714</v>
      </c>
      <c r="AB1630" s="1">
        <f t="shared" si="607"/>
        <v>-0.17005267118133938</v>
      </c>
      <c r="AD1630" s="2">
        <f t="shared" ca="1" si="591"/>
        <v>0</v>
      </c>
      <c r="AE1630" s="2">
        <f t="shared" ca="1" si="592"/>
        <v>0</v>
      </c>
      <c r="AF1630" s="2">
        <f t="shared" ca="1" si="593"/>
        <v>0</v>
      </c>
      <c r="AG1630" s="2">
        <f t="shared" ca="1" si="594"/>
        <v>0</v>
      </c>
      <c r="AH1630" s="2">
        <f t="shared" ca="1" si="595"/>
        <v>0</v>
      </c>
      <c r="AI1630" s="2">
        <f t="shared" ca="1" si="596"/>
        <v>0</v>
      </c>
      <c r="AJ1630" s="2">
        <f t="shared" ca="1" si="597"/>
        <v>0</v>
      </c>
      <c r="AK1630" s="2">
        <f t="shared" ca="1" si="598"/>
        <v>0</v>
      </c>
      <c r="AM1630">
        <f ca="1">+IF(COUNTIFS(AM$4:AM1629,1,$Q$4:$Q1629,$Q1630)=1,0,IF(U1630*AD1630&lt;$AO$1,1,0))</f>
        <v>0</v>
      </c>
      <c r="AN1630">
        <f ca="1">+IF(COUNTIFS(AN$4:AN1629,1,$Q$4:$Q1629,$Q1630)=1,0,IF(V1630*AE1630&lt;$AO$1,1,0))</f>
        <v>0</v>
      </c>
      <c r="AO1630">
        <f ca="1">+IF(COUNTIFS(AO$4:AO1629,1,$Q$4:$Q1629,$Q1630)=1,0,IF(W1630*AF1630&lt;$AO$1,1,0))</f>
        <v>0</v>
      </c>
      <c r="AP1630">
        <f ca="1">+IF(COUNTIFS(AP$4:AP1629,1,$Q$4:$Q1629,$Q1630)=1,0,IF(X1630*AG1630&lt;$AO$1,1,0))</f>
        <v>0</v>
      </c>
      <c r="AQ1630">
        <f ca="1">+IF(COUNTIFS(AQ$4:AQ1629,1,$Q$4:$Q1629,$Q1630)=1,0,IF(Y1630*AH1630&lt;$AO$1,1,0))</f>
        <v>0</v>
      </c>
      <c r="AR1630">
        <f ca="1">+IF(COUNTIFS(AR$4:AR1629,1,$Q$4:$Q1629,$Q1630)=1,0,IF(Z1630*AI1630&lt;$AO$1,1,0))</f>
        <v>0</v>
      </c>
      <c r="AS1630">
        <f ca="1">+IF(COUNTIFS(AS$4:AS1629,1,$Q$4:$Q1629,$Q1630)=1,0,IF(AA1630*AJ1630&lt;$AO$1,1,0))</f>
        <v>0</v>
      </c>
      <c r="AT1630">
        <f ca="1">+IF(COUNTIFS(AT$4:AT1629,1,$Q$4:$Q1629,$Q1630)=1,0,IF(AB1630*AK1630&lt;$AO$1,1,0))</f>
        <v>0</v>
      </c>
      <c r="AU1630">
        <f t="shared" ca="1" si="589"/>
        <v>0</v>
      </c>
      <c r="AW1630">
        <f ca="1">1*(COUNTIFS($Q$4:$Q1629,Q1630,AU$4:AU1629,1)&gt;0)</f>
        <v>0</v>
      </c>
      <c r="AX1630" t="str">
        <f t="shared" ca="1" si="599"/>
        <v/>
      </c>
    </row>
    <row r="1631" spans="2:50" x14ac:dyDescent="0.35">
      <c r="B1631">
        <f t="shared" si="590"/>
        <v>1628</v>
      </c>
      <c r="C1631" s="5">
        <f>AVERAGEIFS(TimeSeries!1629:1629,TimeSeries!$1:$1,"&lt;="&amp;C$3,TimeSeries!$1:$1,"&gt;="&amp;C$2)</f>
        <v>118.5</v>
      </c>
      <c r="D1631" s="5">
        <f>AVERAGEIFS(TimeSeries!1629:1629,TimeSeries!$1:$1,"&lt;="&amp;D$3,TimeSeries!$1:$1,"&gt;="&amp;D$2)</f>
        <v>123.5</v>
      </c>
      <c r="E1631" s="5">
        <f>AVERAGEIFS(TimeSeries!1629:1629,TimeSeries!$1:$1,"&lt;="&amp;E$3,TimeSeries!$1:$1,"&gt;="&amp;E$2)</f>
        <v>124.95</v>
      </c>
      <c r="F1631" s="5">
        <f>AVERAGEIFS(TimeSeries!1629:1629,TimeSeries!$1:$1,"&lt;="&amp;F$3,TimeSeries!$1:$1,"&gt;="&amp;F$2)</f>
        <v>126.95</v>
      </c>
      <c r="G1631" s="5">
        <f>AVERAGEIFS(TimeSeries!1629:1629,TimeSeries!$1:$1,"&lt;="&amp;G$3,TimeSeries!$1:$1,"&gt;="&amp;G$2)</f>
        <v>122.7</v>
      </c>
      <c r="H1631" s="5">
        <f>AVERAGEIFS(TimeSeries!1629:1629,TimeSeries!$1:$1,"&lt;="&amp;H$3,TimeSeries!$1:$1,"&gt;="&amp;H$2)</f>
        <v>112.7</v>
      </c>
      <c r="I1631" s="5">
        <f>AVERAGEIFS(TimeSeries!1629:1629,TimeSeries!$1:$1,"&lt;="&amp;I$3,TimeSeries!$1:$1,"&gt;="&amp;I$2)</f>
        <v>109.15</v>
      </c>
      <c r="J1631" s="5">
        <f>AVERAGEIFS(TimeSeries!1629:1629,TimeSeries!$1:$1,"&lt;="&amp;J$3,TimeSeries!$1:$1,"&gt;="&amp;J$2)</f>
        <v>110.3</v>
      </c>
      <c r="K1631" s="5">
        <f>+TimeSeries!I1629</f>
        <v>118.825</v>
      </c>
      <c r="M1631">
        <f t="shared" si="585"/>
        <v>117.21875</v>
      </c>
      <c r="N1631">
        <f t="shared" si="586"/>
        <v>124.22499999999999</v>
      </c>
      <c r="O1631">
        <f t="shared" si="588"/>
        <v>1</v>
      </c>
      <c r="P1631">
        <f t="shared" si="587"/>
        <v>0</v>
      </c>
      <c r="Q1631">
        <f>+INDEX(TimeSeries!$A:$ZZ,'TimeSeries - Formatted'!$B1631+1,'TimeSeries - Formatted'!K$1)</f>
        <v>58</v>
      </c>
      <c r="R1631">
        <f>SUM(O$4:O1631)</f>
        <v>80</v>
      </c>
      <c r="S1631">
        <f>SUM(P$4:P1631)</f>
        <v>80</v>
      </c>
      <c r="U1631" s="1">
        <f t="shared" si="600"/>
        <v>-0.15568222301389378</v>
      </c>
      <c r="V1631" s="1">
        <f t="shared" si="601"/>
        <v>-0.14739385571280628</v>
      </c>
      <c r="W1631" s="1">
        <f t="shared" si="602"/>
        <v>-0.14971078598162635</v>
      </c>
      <c r="X1631" s="1">
        <f t="shared" si="603"/>
        <v>-0.13018156903048983</v>
      </c>
      <c r="Y1631" s="1">
        <f t="shared" si="604"/>
        <v>-0.12544547398431938</v>
      </c>
      <c r="Z1631" s="1">
        <f t="shared" si="605"/>
        <v>-0.17314746881878218</v>
      </c>
      <c r="AA1631" s="1">
        <f t="shared" si="606"/>
        <v>-0.18209067066316964</v>
      </c>
      <c r="AB1631" s="1">
        <f t="shared" si="607"/>
        <v>-0.17005267118133938</v>
      </c>
      <c r="AD1631" s="2">
        <f t="shared" ca="1" si="591"/>
        <v>0</v>
      </c>
      <c r="AE1631" s="2">
        <f t="shared" ca="1" si="592"/>
        <v>0</v>
      </c>
      <c r="AF1631" s="2">
        <f t="shared" ca="1" si="593"/>
        <v>0</v>
      </c>
      <c r="AG1631" s="2">
        <f t="shared" ca="1" si="594"/>
        <v>0</v>
      </c>
      <c r="AH1631" s="2">
        <f t="shared" ca="1" si="595"/>
        <v>0</v>
      </c>
      <c r="AI1631" s="2">
        <f t="shared" ca="1" si="596"/>
        <v>0</v>
      </c>
      <c r="AJ1631" s="2">
        <f t="shared" ca="1" si="597"/>
        <v>0</v>
      </c>
      <c r="AK1631" s="2">
        <f t="shared" ca="1" si="598"/>
        <v>0</v>
      </c>
      <c r="AM1631">
        <f ca="1">+IF(COUNTIFS(AM$4:AM1630,1,$Q$4:$Q1630,$Q1631)=1,0,IF(U1631*AD1631&lt;$AO$1,1,0))</f>
        <v>0</v>
      </c>
      <c r="AN1631">
        <f ca="1">+IF(COUNTIFS(AN$4:AN1630,1,$Q$4:$Q1630,$Q1631)=1,0,IF(V1631*AE1631&lt;$AO$1,1,0))</f>
        <v>0</v>
      </c>
      <c r="AO1631">
        <f ca="1">+IF(COUNTIFS(AO$4:AO1630,1,$Q$4:$Q1630,$Q1631)=1,0,IF(W1631*AF1631&lt;$AO$1,1,0))</f>
        <v>0</v>
      </c>
      <c r="AP1631">
        <f ca="1">+IF(COUNTIFS(AP$4:AP1630,1,$Q$4:$Q1630,$Q1631)=1,0,IF(X1631*AG1631&lt;$AO$1,1,0))</f>
        <v>0</v>
      </c>
      <c r="AQ1631">
        <f ca="1">+IF(COUNTIFS(AQ$4:AQ1630,1,$Q$4:$Q1630,$Q1631)=1,0,IF(Y1631*AH1631&lt;$AO$1,1,0))</f>
        <v>0</v>
      </c>
      <c r="AR1631">
        <f ca="1">+IF(COUNTIFS(AR$4:AR1630,1,$Q$4:$Q1630,$Q1631)=1,0,IF(Z1631*AI1631&lt;$AO$1,1,0))</f>
        <v>0</v>
      </c>
      <c r="AS1631">
        <f ca="1">+IF(COUNTIFS(AS$4:AS1630,1,$Q$4:$Q1630,$Q1631)=1,0,IF(AA1631*AJ1631&lt;$AO$1,1,0))</f>
        <v>0</v>
      </c>
      <c r="AT1631">
        <f ca="1">+IF(COUNTIFS(AT$4:AT1630,1,$Q$4:$Q1630,$Q1631)=1,0,IF(AB1631*AK1631&lt;$AO$1,1,0))</f>
        <v>0</v>
      </c>
      <c r="AU1631">
        <f t="shared" ca="1" si="589"/>
        <v>0</v>
      </c>
      <c r="AW1631">
        <f ca="1">1*(COUNTIFS($Q$4:$Q1630,Q1631,AU$4:AU1630,1)&gt;0)</f>
        <v>0</v>
      </c>
      <c r="AX1631" t="str">
        <f t="shared" ca="1" si="599"/>
        <v/>
      </c>
    </row>
    <row r="1632" spans="2:50" x14ac:dyDescent="0.35">
      <c r="B1632">
        <f t="shared" si="590"/>
        <v>1629</v>
      </c>
      <c r="C1632" s="5">
        <f>AVERAGEIFS(TimeSeries!1630:1630,TimeSeries!$1:$1,"&lt;="&amp;C$3,TimeSeries!$1:$1,"&gt;="&amp;C$2)</f>
        <v>120.75</v>
      </c>
      <c r="D1632" s="5">
        <f>AVERAGEIFS(TimeSeries!1630:1630,TimeSeries!$1:$1,"&lt;="&amp;D$3,TimeSeries!$1:$1,"&gt;="&amp;D$2)</f>
        <v>125.75</v>
      </c>
      <c r="E1632" s="5">
        <f>AVERAGEIFS(TimeSeries!1630:1630,TimeSeries!$1:$1,"&lt;="&amp;E$3,TimeSeries!$1:$1,"&gt;="&amp;E$2)</f>
        <v>127.15</v>
      </c>
      <c r="F1632" s="5">
        <f>AVERAGEIFS(TimeSeries!1630:1630,TimeSeries!$1:$1,"&lt;="&amp;F$3,TimeSeries!$1:$1,"&gt;="&amp;F$2)</f>
        <v>127.65</v>
      </c>
      <c r="G1632" s="5">
        <f>AVERAGEIFS(TimeSeries!1630:1630,TimeSeries!$1:$1,"&lt;="&amp;G$3,TimeSeries!$1:$1,"&gt;="&amp;G$2)</f>
        <v>122.7</v>
      </c>
      <c r="H1632" s="5">
        <f>AVERAGEIFS(TimeSeries!1630:1630,TimeSeries!$1:$1,"&lt;="&amp;H$3,TimeSeries!$1:$1,"&gt;="&amp;H$2)</f>
        <v>113.7</v>
      </c>
      <c r="I1632" s="5">
        <f>AVERAGEIFS(TimeSeries!1630:1630,TimeSeries!$1:$1,"&lt;="&amp;I$3,TimeSeries!$1:$1,"&gt;="&amp;I$2)</f>
        <v>113.7</v>
      </c>
      <c r="J1632" s="5">
        <f>AVERAGEIFS(TimeSeries!1630:1630,TimeSeries!$1:$1,"&lt;="&amp;J$3,TimeSeries!$1:$1,"&gt;="&amp;J$2)</f>
        <v>117.4</v>
      </c>
      <c r="K1632" s="5">
        <f>+TimeSeries!I1630</f>
        <v>121.075</v>
      </c>
      <c r="M1632">
        <f t="shared" si="585"/>
        <v>117.21875</v>
      </c>
      <c r="N1632">
        <f t="shared" si="586"/>
        <v>124.22499999999999</v>
      </c>
      <c r="O1632">
        <f t="shared" si="588"/>
        <v>0</v>
      </c>
      <c r="P1632">
        <f t="shared" si="587"/>
        <v>0</v>
      </c>
      <c r="Q1632">
        <f>+INDEX(TimeSeries!$A:$ZZ,'TimeSeries - Formatted'!$B1632+1,'TimeSeries - Formatted'!K$1)</f>
        <v>58</v>
      </c>
      <c r="R1632">
        <f>SUM(O$4:O1632)</f>
        <v>80</v>
      </c>
      <c r="S1632">
        <f>SUM(P$4:P1632)</f>
        <v>80</v>
      </c>
      <c r="U1632" s="1">
        <f t="shared" si="600"/>
        <v>-0.13873038516405134</v>
      </c>
      <c r="V1632" s="1">
        <f t="shared" si="601"/>
        <v>-8.6782861292665103E-2</v>
      </c>
      <c r="W1632" s="1">
        <f t="shared" si="602"/>
        <v>-7.6615831517792166E-2</v>
      </c>
      <c r="X1632" s="1">
        <f t="shared" si="603"/>
        <v>-9.9153140437543974E-2</v>
      </c>
      <c r="Y1632" s="1">
        <f t="shared" si="604"/>
        <v>-0.12544547398431938</v>
      </c>
      <c r="Z1632" s="1">
        <f t="shared" si="605"/>
        <v>-0.16581071166544392</v>
      </c>
      <c r="AA1632" s="1">
        <f t="shared" si="606"/>
        <v>-0.14799550393405758</v>
      </c>
      <c r="AB1632" s="1">
        <f t="shared" si="607"/>
        <v>-0.11662904439428146</v>
      </c>
      <c r="AD1632" s="2">
        <f t="shared" ca="1" si="591"/>
        <v>0</v>
      </c>
      <c r="AE1632" s="2">
        <f t="shared" ca="1" si="592"/>
        <v>0</v>
      </c>
      <c r="AF1632" s="2">
        <f t="shared" ca="1" si="593"/>
        <v>0</v>
      </c>
      <c r="AG1632" s="2">
        <f t="shared" ca="1" si="594"/>
        <v>0</v>
      </c>
      <c r="AH1632" s="2">
        <f t="shared" ca="1" si="595"/>
        <v>0</v>
      </c>
      <c r="AI1632" s="2">
        <f t="shared" ca="1" si="596"/>
        <v>0</v>
      </c>
      <c r="AJ1632" s="2">
        <f t="shared" ca="1" si="597"/>
        <v>0</v>
      </c>
      <c r="AK1632" s="2">
        <f t="shared" ca="1" si="598"/>
        <v>0</v>
      </c>
      <c r="AM1632">
        <f ca="1">+IF(COUNTIFS(AM$4:AM1631,1,$Q$4:$Q1631,$Q1632)=1,0,IF(U1632*AD1632&lt;$AO$1,1,0))</f>
        <v>0</v>
      </c>
      <c r="AN1632">
        <f ca="1">+IF(COUNTIFS(AN$4:AN1631,1,$Q$4:$Q1631,$Q1632)=1,0,IF(V1632*AE1632&lt;$AO$1,1,0))</f>
        <v>0</v>
      </c>
      <c r="AO1632">
        <f ca="1">+IF(COUNTIFS(AO$4:AO1631,1,$Q$4:$Q1631,$Q1632)=1,0,IF(W1632*AF1632&lt;$AO$1,1,0))</f>
        <v>0</v>
      </c>
      <c r="AP1632">
        <f ca="1">+IF(COUNTIFS(AP$4:AP1631,1,$Q$4:$Q1631,$Q1632)=1,0,IF(X1632*AG1632&lt;$AO$1,1,0))</f>
        <v>0</v>
      </c>
      <c r="AQ1632">
        <f ca="1">+IF(COUNTIFS(AQ$4:AQ1631,1,$Q$4:$Q1631,$Q1632)=1,0,IF(Y1632*AH1632&lt;$AO$1,1,0))</f>
        <v>0</v>
      </c>
      <c r="AR1632">
        <f ca="1">+IF(COUNTIFS(AR$4:AR1631,1,$Q$4:$Q1631,$Q1632)=1,0,IF(Z1632*AI1632&lt;$AO$1,1,0))</f>
        <v>0</v>
      </c>
      <c r="AS1632">
        <f ca="1">+IF(COUNTIFS(AS$4:AS1631,1,$Q$4:$Q1631,$Q1632)=1,0,IF(AA1632*AJ1632&lt;$AO$1,1,0))</f>
        <v>0</v>
      </c>
      <c r="AT1632">
        <f ca="1">+IF(COUNTIFS(AT$4:AT1631,1,$Q$4:$Q1631,$Q1632)=1,0,IF(AB1632*AK1632&lt;$AO$1,1,0))</f>
        <v>0</v>
      </c>
      <c r="AU1632">
        <f t="shared" ca="1" si="589"/>
        <v>0</v>
      </c>
      <c r="AW1632">
        <f ca="1">1*(COUNTIFS($Q$4:$Q1631,Q1632,AU$4:AU1631,1)&gt;0)</f>
        <v>0</v>
      </c>
      <c r="AX1632" t="str">
        <f t="shared" ca="1" si="599"/>
        <v/>
      </c>
    </row>
    <row r="1633" spans="2:50" x14ac:dyDescent="0.35">
      <c r="B1633">
        <f t="shared" si="590"/>
        <v>1630</v>
      </c>
      <c r="C1633" s="5">
        <f>AVERAGEIFS(TimeSeries!1631:1631,TimeSeries!$1:$1,"&lt;="&amp;C$3,TimeSeries!$1:$1,"&gt;="&amp;C$2)</f>
        <v>124.35</v>
      </c>
      <c r="D1633" s="5">
        <f>AVERAGEIFS(TimeSeries!1631:1631,TimeSeries!$1:$1,"&lt;="&amp;D$3,TimeSeries!$1:$1,"&gt;="&amp;D$2)</f>
        <v>129.35</v>
      </c>
      <c r="E1633" s="5">
        <f>AVERAGEIFS(TimeSeries!1631:1631,TimeSeries!$1:$1,"&lt;="&amp;E$3,TimeSeries!$1:$1,"&gt;="&amp;E$2)</f>
        <v>130.05000000000001</v>
      </c>
      <c r="F1633" s="5">
        <f>AVERAGEIFS(TimeSeries!1631:1631,TimeSeries!$1:$1,"&lt;="&amp;F$3,TimeSeries!$1:$1,"&gt;="&amp;F$2)</f>
        <v>132.55000000000001</v>
      </c>
      <c r="G1633" s="5">
        <f>AVERAGEIFS(TimeSeries!1631:1631,TimeSeries!$1:$1,"&lt;="&amp;G$3,TimeSeries!$1:$1,"&gt;="&amp;G$2)</f>
        <v>129</v>
      </c>
      <c r="H1633" s="5">
        <f>AVERAGEIFS(TimeSeries!1631:1631,TimeSeries!$1:$1,"&lt;="&amp;H$3,TimeSeries!$1:$1,"&gt;="&amp;H$2)</f>
        <v>117.5</v>
      </c>
      <c r="I1633" s="5">
        <f>AVERAGEIFS(TimeSeries!1631:1631,TimeSeries!$1:$1,"&lt;="&amp;I$3,TimeSeries!$1:$1,"&gt;="&amp;I$2)</f>
        <v>114.7</v>
      </c>
      <c r="J1633" s="5">
        <f>AVERAGEIFS(TimeSeries!1631:1631,TimeSeries!$1:$1,"&lt;="&amp;J$3,TimeSeries!$1:$1,"&gt;="&amp;J$2)</f>
        <v>117.4</v>
      </c>
      <c r="K1633" s="5">
        <f>+TimeSeries!I1631</f>
        <v>124.52500000000001</v>
      </c>
      <c r="M1633">
        <f t="shared" si="585"/>
        <v>117.21875</v>
      </c>
      <c r="N1633">
        <f t="shared" si="586"/>
        <v>124.58750000000001</v>
      </c>
      <c r="O1633">
        <f t="shared" si="588"/>
        <v>0</v>
      </c>
      <c r="P1633">
        <f t="shared" si="587"/>
        <v>0</v>
      </c>
      <c r="Q1633">
        <f>+INDEX(TimeSeries!$A:$ZZ,'TimeSeries - Formatted'!$B1633+1,'TimeSeries - Formatted'!K$1)</f>
        <v>58</v>
      </c>
      <c r="R1633">
        <f>SUM(O$4:O1633)</f>
        <v>80</v>
      </c>
      <c r="S1633">
        <f>SUM(P$4:P1633)</f>
        <v>80</v>
      </c>
      <c r="U1633" s="1">
        <f t="shared" si="600"/>
        <v>-5.6166982922201236E-2</v>
      </c>
      <c r="V1633" s="1">
        <f t="shared" si="601"/>
        <v>1.2524461839530376E-2</v>
      </c>
      <c r="W1633" s="1">
        <f t="shared" si="602"/>
        <v>2.2807707432166868E-2</v>
      </c>
      <c r="X1633" s="1">
        <f t="shared" si="603"/>
        <v>0</v>
      </c>
      <c r="Y1633" s="1">
        <f t="shared" si="604"/>
        <v>-3.6954087346024567E-2</v>
      </c>
      <c r="Z1633" s="1">
        <f t="shared" si="605"/>
        <v>-0.10951117847669567</v>
      </c>
      <c r="AA1633" s="1">
        <f t="shared" si="606"/>
        <v>-0.10704554301284541</v>
      </c>
      <c r="AB1633" s="1">
        <f t="shared" si="607"/>
        <v>-6.7513899920571885E-2</v>
      </c>
      <c r="AD1633" s="2">
        <f t="shared" ca="1" si="591"/>
        <v>0</v>
      </c>
      <c r="AE1633" s="2">
        <f t="shared" ca="1" si="592"/>
        <v>0</v>
      </c>
      <c r="AF1633" s="2">
        <f t="shared" ca="1" si="593"/>
        <v>0</v>
      </c>
      <c r="AG1633" s="2">
        <f t="shared" ca="1" si="594"/>
        <v>0</v>
      </c>
      <c r="AH1633" s="2">
        <f t="shared" ca="1" si="595"/>
        <v>0</v>
      </c>
      <c r="AI1633" s="2">
        <f t="shared" ca="1" si="596"/>
        <v>0</v>
      </c>
      <c r="AJ1633" s="2">
        <f t="shared" ca="1" si="597"/>
        <v>0</v>
      </c>
      <c r="AK1633" s="2">
        <f t="shared" ca="1" si="598"/>
        <v>0</v>
      </c>
      <c r="AM1633">
        <f ca="1">+IF(COUNTIFS(AM$4:AM1632,1,$Q$4:$Q1632,$Q1633)=1,0,IF(U1633*AD1633&lt;$AO$1,1,0))</f>
        <v>0</v>
      </c>
      <c r="AN1633">
        <f ca="1">+IF(COUNTIFS(AN$4:AN1632,1,$Q$4:$Q1632,$Q1633)=1,0,IF(V1633*AE1633&lt;$AO$1,1,0))</f>
        <v>0</v>
      </c>
      <c r="AO1633">
        <f ca="1">+IF(COUNTIFS(AO$4:AO1632,1,$Q$4:$Q1632,$Q1633)=1,0,IF(W1633*AF1633&lt;$AO$1,1,0))</f>
        <v>0</v>
      </c>
      <c r="AP1633">
        <f ca="1">+IF(COUNTIFS(AP$4:AP1632,1,$Q$4:$Q1632,$Q1633)=1,0,IF(X1633*AG1633&lt;$AO$1,1,0))</f>
        <v>0</v>
      </c>
      <c r="AQ1633">
        <f ca="1">+IF(COUNTIFS(AQ$4:AQ1632,1,$Q$4:$Q1632,$Q1633)=1,0,IF(Y1633*AH1633&lt;$AO$1,1,0))</f>
        <v>0</v>
      </c>
      <c r="AR1633">
        <f ca="1">+IF(COUNTIFS(AR$4:AR1632,1,$Q$4:$Q1632,$Q1633)=1,0,IF(Z1633*AI1633&lt;$AO$1,1,0))</f>
        <v>0</v>
      </c>
      <c r="AS1633">
        <f ca="1">+IF(COUNTIFS(AS$4:AS1632,1,$Q$4:$Q1632,$Q1633)=1,0,IF(AA1633*AJ1633&lt;$AO$1,1,0))</f>
        <v>0</v>
      </c>
      <c r="AT1633">
        <f ca="1">+IF(COUNTIFS(AT$4:AT1632,1,$Q$4:$Q1632,$Q1633)=1,0,IF(AB1633*AK1633&lt;$AO$1,1,0))</f>
        <v>0</v>
      </c>
      <c r="AU1633">
        <f t="shared" ca="1" si="589"/>
        <v>0</v>
      </c>
      <c r="AW1633">
        <f ca="1">1*(COUNTIFS($Q$4:$Q1632,Q1633,AU$4:AU1632,1)&gt;0)</f>
        <v>0</v>
      </c>
      <c r="AX1633" t="str">
        <f t="shared" ca="1" si="599"/>
        <v/>
      </c>
    </row>
    <row r="1634" spans="2:50" x14ac:dyDescent="0.35">
      <c r="B1634">
        <f t="shared" si="590"/>
        <v>1631</v>
      </c>
      <c r="C1634" s="5">
        <f>AVERAGEIFS(TimeSeries!1632:1632,TimeSeries!$1:$1,"&lt;="&amp;C$3,TimeSeries!$1:$1,"&gt;="&amp;C$2)</f>
        <v>127.25</v>
      </c>
      <c r="D1634" s="5">
        <f>AVERAGEIFS(TimeSeries!1632:1632,TimeSeries!$1:$1,"&lt;="&amp;D$3,TimeSeries!$1:$1,"&gt;="&amp;D$2)</f>
        <v>131.75</v>
      </c>
      <c r="E1634" s="5">
        <f>AVERAGEIFS(TimeSeries!1632:1632,TimeSeries!$1:$1,"&lt;="&amp;E$3,TimeSeries!$1:$1,"&gt;="&amp;E$2)</f>
        <v>132.44999999999999</v>
      </c>
      <c r="F1634" s="5">
        <f>AVERAGEIFS(TimeSeries!1632:1632,TimeSeries!$1:$1,"&lt;="&amp;F$3,TimeSeries!$1:$1,"&gt;="&amp;F$2)</f>
        <v>133.94999999999999</v>
      </c>
      <c r="G1634" s="5">
        <f>AVERAGEIFS(TimeSeries!1632:1632,TimeSeries!$1:$1,"&lt;="&amp;G$3,TimeSeries!$1:$1,"&gt;="&amp;G$2)</f>
        <v>129</v>
      </c>
      <c r="H1634" s="5">
        <f>AVERAGEIFS(TimeSeries!1632:1632,TimeSeries!$1:$1,"&lt;="&amp;H$3,TimeSeries!$1:$1,"&gt;="&amp;H$2)</f>
        <v>119</v>
      </c>
      <c r="I1634" s="5">
        <f>AVERAGEIFS(TimeSeries!1632:1632,TimeSeries!$1:$1,"&lt;="&amp;I$3,TimeSeries!$1:$1,"&gt;="&amp;I$2)</f>
        <v>116.9</v>
      </c>
      <c r="J1634" s="5">
        <f>AVERAGEIFS(TimeSeries!1632:1632,TimeSeries!$1:$1,"&lt;="&amp;J$3,TimeSeries!$1:$1,"&gt;="&amp;J$2)</f>
        <v>118.8</v>
      </c>
      <c r="K1634" s="5">
        <f>+TimeSeries!I1632</f>
        <v>126.4</v>
      </c>
      <c r="M1634">
        <f t="shared" si="585"/>
        <v>117.21875</v>
      </c>
      <c r="N1634">
        <f t="shared" si="586"/>
        <v>125.16249999999999</v>
      </c>
      <c r="O1634">
        <f t="shared" si="588"/>
        <v>0</v>
      </c>
      <c r="P1634">
        <f t="shared" si="587"/>
        <v>1</v>
      </c>
      <c r="Q1634">
        <f>+INDEX(TimeSeries!$A:$ZZ,'TimeSeries - Formatted'!$B1634+1,'TimeSeries - Formatted'!K$1)</f>
        <v>58</v>
      </c>
      <c r="R1634">
        <f>SUM(O$4:O1634)</f>
        <v>80</v>
      </c>
      <c r="S1634">
        <f>SUM(P$4:P1634)</f>
        <v>81</v>
      </c>
      <c r="U1634" s="1">
        <f t="shared" si="600"/>
        <v>2.3321270607157274E-2</v>
      </c>
      <c r="V1634" s="1">
        <f t="shared" si="601"/>
        <v>1.8554310011596575E-2</v>
      </c>
      <c r="W1634" s="1">
        <f t="shared" si="602"/>
        <v>1.8454440599769084E-2</v>
      </c>
      <c r="X1634" s="1">
        <f t="shared" si="603"/>
        <v>1.0562052055827831E-2</v>
      </c>
      <c r="Y1634" s="1">
        <f t="shared" si="604"/>
        <v>0</v>
      </c>
      <c r="Z1634" s="1">
        <f t="shared" si="605"/>
        <v>-3.0549898167006151E-2</v>
      </c>
      <c r="AA1634" s="1">
        <f t="shared" si="606"/>
        <v>-3.0679933665008208E-2</v>
      </c>
      <c r="AB1634" s="1">
        <f t="shared" si="607"/>
        <v>-1.1647254575707255E-2</v>
      </c>
      <c r="AD1634" s="2">
        <f t="shared" ca="1" si="591"/>
        <v>0</v>
      </c>
      <c r="AE1634" s="2">
        <f t="shared" ca="1" si="592"/>
        <v>1</v>
      </c>
      <c r="AF1634" s="2">
        <f t="shared" ca="1" si="593"/>
        <v>1</v>
      </c>
      <c r="AG1634" s="2">
        <f t="shared" ca="1" si="594"/>
        <v>0</v>
      </c>
      <c r="AH1634" s="2">
        <f t="shared" ca="1" si="595"/>
        <v>0</v>
      </c>
      <c r="AI1634" s="2">
        <f t="shared" ca="1" si="596"/>
        <v>0</v>
      </c>
      <c r="AJ1634" s="2">
        <f t="shared" ca="1" si="597"/>
        <v>0</v>
      </c>
      <c r="AK1634" s="2">
        <f t="shared" ca="1" si="598"/>
        <v>0</v>
      </c>
      <c r="AM1634">
        <f ca="1">+IF(COUNTIFS(AM$4:AM1633,1,$Q$4:$Q1633,$Q1634)=1,0,IF(U1634*AD1634&lt;$AO$1,1,0))</f>
        <v>0</v>
      </c>
      <c r="AN1634">
        <f ca="1">+IF(COUNTIFS(AN$4:AN1633,1,$Q$4:$Q1633,$Q1634)=1,0,IF(V1634*AE1634&lt;$AO$1,1,0))</f>
        <v>0</v>
      </c>
      <c r="AO1634">
        <f ca="1">+IF(COUNTIFS(AO$4:AO1633,1,$Q$4:$Q1633,$Q1634)=1,0,IF(W1634*AF1634&lt;$AO$1,1,0))</f>
        <v>0</v>
      </c>
      <c r="AP1634">
        <f ca="1">+IF(COUNTIFS(AP$4:AP1633,1,$Q$4:$Q1633,$Q1634)=1,0,IF(X1634*AG1634&lt;$AO$1,1,0))</f>
        <v>0</v>
      </c>
      <c r="AQ1634">
        <f ca="1">+IF(COUNTIFS(AQ$4:AQ1633,1,$Q$4:$Q1633,$Q1634)=1,0,IF(Y1634*AH1634&lt;$AO$1,1,0))</f>
        <v>0</v>
      </c>
      <c r="AR1634">
        <f ca="1">+IF(COUNTIFS(AR$4:AR1633,1,$Q$4:$Q1633,$Q1634)=1,0,IF(Z1634*AI1634&lt;$AO$1,1,0))</f>
        <v>0</v>
      </c>
      <c r="AS1634">
        <f ca="1">+IF(COUNTIFS(AS$4:AS1633,1,$Q$4:$Q1633,$Q1634)=1,0,IF(AA1634*AJ1634&lt;$AO$1,1,0))</f>
        <v>0</v>
      </c>
      <c r="AT1634">
        <f ca="1">+IF(COUNTIFS(AT$4:AT1633,1,$Q$4:$Q1633,$Q1634)=1,0,IF(AB1634*AK1634&lt;$AO$1,1,0))</f>
        <v>0</v>
      </c>
      <c r="AU1634">
        <f t="shared" ca="1" si="589"/>
        <v>0</v>
      </c>
      <c r="AW1634">
        <f ca="1">1*(COUNTIFS($Q$4:$Q1633,Q1634,AU$4:AU1633,1)&gt;0)</f>
        <v>0</v>
      </c>
      <c r="AX1634" t="str">
        <f t="shared" ca="1" si="599"/>
        <v/>
      </c>
    </row>
    <row r="1635" spans="2:50" x14ac:dyDescent="0.35">
      <c r="B1635">
        <f t="shared" si="590"/>
        <v>1632</v>
      </c>
      <c r="C1635" s="5">
        <f>AVERAGEIFS(TimeSeries!1633:1633,TimeSeries!$1:$1,"&lt;="&amp;C$3,TimeSeries!$1:$1,"&gt;="&amp;C$2)</f>
        <v>130.19999999999999</v>
      </c>
      <c r="D1635" s="5">
        <f>AVERAGEIFS(TimeSeries!1633:1633,TimeSeries!$1:$1,"&lt;="&amp;D$3,TimeSeries!$1:$1,"&gt;="&amp;D$2)</f>
        <v>134.19999999999999</v>
      </c>
      <c r="E1635" s="5">
        <f>AVERAGEIFS(TimeSeries!1633:1633,TimeSeries!$1:$1,"&lt;="&amp;E$3,TimeSeries!$1:$1,"&gt;="&amp;E$2)</f>
        <v>134.19999999999999</v>
      </c>
      <c r="F1635" s="5">
        <f>AVERAGEIFS(TimeSeries!1633:1633,TimeSeries!$1:$1,"&lt;="&amp;F$3,TimeSeries!$1:$1,"&gt;="&amp;F$2)</f>
        <v>134.69999999999999</v>
      </c>
      <c r="G1635" s="5">
        <f>AVERAGEIFS(TimeSeries!1633:1633,TimeSeries!$1:$1,"&lt;="&amp;G$3,TimeSeries!$1:$1,"&gt;="&amp;G$2)</f>
        <v>130.44999999999999</v>
      </c>
      <c r="H1635" s="5">
        <f>AVERAGEIFS(TimeSeries!1633:1633,TimeSeries!$1:$1,"&lt;="&amp;H$3,TimeSeries!$1:$1,"&gt;="&amp;H$2)</f>
        <v>121.45</v>
      </c>
      <c r="I1635" s="5">
        <f>AVERAGEIFS(TimeSeries!1633:1633,TimeSeries!$1:$1,"&lt;="&amp;I$3,TimeSeries!$1:$1,"&gt;="&amp;I$2)</f>
        <v>118.6</v>
      </c>
      <c r="J1635" s="5">
        <f>AVERAGEIFS(TimeSeries!1633:1633,TimeSeries!$1:$1,"&lt;="&amp;J$3,TimeSeries!$1:$1,"&gt;="&amp;J$2)</f>
        <v>120.2</v>
      </c>
      <c r="K1635" s="5">
        <f>+TimeSeries!I1633</f>
        <v>128.36249999999998</v>
      </c>
      <c r="M1635">
        <f t="shared" si="585"/>
        <v>117.21875</v>
      </c>
      <c r="N1635">
        <f t="shared" si="586"/>
        <v>125.5</v>
      </c>
      <c r="O1635">
        <f t="shared" si="588"/>
        <v>0</v>
      </c>
      <c r="P1635">
        <f t="shared" si="587"/>
        <v>0</v>
      </c>
      <c r="Q1635">
        <f>+INDEX(TimeSeries!$A:$ZZ,'TimeSeries - Formatted'!$B1635+1,'TimeSeries - Formatted'!K$1)</f>
        <v>58</v>
      </c>
      <c r="R1635">
        <f>SUM(O$4:O1635)</f>
        <v>80</v>
      </c>
      <c r="S1635">
        <f>SUM(P$4:P1635)</f>
        <v>81</v>
      </c>
      <c r="U1635" s="1">
        <f t="shared" si="600"/>
        <v>2.3182711198428185E-2</v>
      </c>
      <c r="V1635" s="1">
        <f t="shared" si="601"/>
        <v>1.8595825426944934E-2</v>
      </c>
      <c r="W1635" s="1">
        <f t="shared" si="602"/>
        <v>1.3212533031332629E-2</v>
      </c>
      <c r="X1635" s="1">
        <f t="shared" si="603"/>
        <v>5.5991041433369748E-3</v>
      </c>
      <c r="Y1635" s="1">
        <f t="shared" si="604"/>
        <v>1.1240310077519355E-2</v>
      </c>
      <c r="Z1635" s="1">
        <f t="shared" si="605"/>
        <v>2.0588235294117574E-2</v>
      </c>
      <c r="AA1635" s="1">
        <f t="shared" si="606"/>
        <v>1.4542343883661157E-2</v>
      </c>
      <c r="AB1635" s="1">
        <f t="shared" si="607"/>
        <v>1.1784511784511897E-2</v>
      </c>
      <c r="AD1635" s="2">
        <f t="shared" ca="1" si="591"/>
        <v>1</v>
      </c>
      <c r="AE1635" s="2">
        <f t="shared" ca="1" si="592"/>
        <v>1</v>
      </c>
      <c r="AF1635" s="2">
        <f t="shared" ca="1" si="593"/>
        <v>1</v>
      </c>
      <c r="AG1635" s="2">
        <f t="shared" ca="1" si="594"/>
        <v>1</v>
      </c>
      <c r="AH1635" s="2">
        <f t="shared" ca="1" si="595"/>
        <v>0</v>
      </c>
      <c r="AI1635" s="2">
        <f t="shared" ca="1" si="596"/>
        <v>0</v>
      </c>
      <c r="AJ1635" s="2">
        <f t="shared" ca="1" si="597"/>
        <v>0</v>
      </c>
      <c r="AK1635" s="2">
        <f t="shared" ca="1" si="598"/>
        <v>0</v>
      </c>
      <c r="AM1635">
        <f ca="1">+IF(COUNTIFS(AM$4:AM1634,1,$Q$4:$Q1634,$Q1635)=1,0,IF(U1635*AD1635&lt;$AO$1,1,0))</f>
        <v>0</v>
      </c>
      <c r="AN1635">
        <f ca="1">+IF(COUNTIFS(AN$4:AN1634,1,$Q$4:$Q1634,$Q1635)=1,0,IF(V1635*AE1635&lt;$AO$1,1,0))</f>
        <v>0</v>
      </c>
      <c r="AO1635">
        <f ca="1">+IF(COUNTIFS(AO$4:AO1634,1,$Q$4:$Q1634,$Q1635)=1,0,IF(W1635*AF1635&lt;$AO$1,1,0))</f>
        <v>0</v>
      </c>
      <c r="AP1635">
        <f ca="1">+IF(COUNTIFS(AP$4:AP1634,1,$Q$4:$Q1634,$Q1635)=1,0,IF(X1635*AG1635&lt;$AO$1,1,0))</f>
        <v>0</v>
      </c>
      <c r="AQ1635">
        <f ca="1">+IF(COUNTIFS(AQ$4:AQ1634,1,$Q$4:$Q1634,$Q1635)=1,0,IF(Y1635*AH1635&lt;$AO$1,1,0))</f>
        <v>0</v>
      </c>
      <c r="AR1635">
        <f ca="1">+IF(COUNTIFS(AR$4:AR1634,1,$Q$4:$Q1634,$Q1635)=1,0,IF(Z1635*AI1635&lt;$AO$1,1,0))</f>
        <v>0</v>
      </c>
      <c r="AS1635">
        <f ca="1">+IF(COUNTIFS(AS$4:AS1634,1,$Q$4:$Q1634,$Q1635)=1,0,IF(AA1635*AJ1635&lt;$AO$1,1,0))</f>
        <v>0</v>
      </c>
      <c r="AT1635">
        <f ca="1">+IF(COUNTIFS(AT$4:AT1634,1,$Q$4:$Q1634,$Q1635)=1,0,IF(AB1635*AK1635&lt;$AO$1,1,0))</f>
        <v>0</v>
      </c>
      <c r="AU1635">
        <f t="shared" ca="1" si="589"/>
        <v>0</v>
      </c>
      <c r="AW1635">
        <f ca="1">1*(COUNTIFS($Q$4:$Q1634,Q1635,AU$4:AU1634,1)&gt;0)</f>
        <v>0</v>
      </c>
      <c r="AX1635" t="str">
        <f t="shared" ca="1" si="599"/>
        <v/>
      </c>
    </row>
    <row r="1636" spans="2:50" x14ac:dyDescent="0.35">
      <c r="B1636">
        <f t="shared" si="590"/>
        <v>1633</v>
      </c>
      <c r="C1636" s="5">
        <f>AVERAGEIFS(TimeSeries!1634:1634,TimeSeries!$1:$1,"&lt;="&amp;C$3,TimeSeries!$1:$1,"&gt;="&amp;C$2)</f>
        <v>131.9</v>
      </c>
      <c r="D1636" s="5">
        <f>AVERAGEIFS(TimeSeries!1634:1634,TimeSeries!$1:$1,"&lt;="&amp;D$3,TimeSeries!$1:$1,"&gt;="&amp;D$2)</f>
        <v>135.4</v>
      </c>
      <c r="E1636" s="5">
        <f>AVERAGEIFS(TimeSeries!1634:1634,TimeSeries!$1:$1,"&lt;="&amp;E$3,TimeSeries!$1:$1,"&gt;="&amp;E$2)</f>
        <v>135.4</v>
      </c>
      <c r="F1636" s="5">
        <f>AVERAGEIFS(TimeSeries!1634:1634,TimeSeries!$1:$1,"&lt;="&amp;F$3,TimeSeries!$1:$1,"&gt;="&amp;F$2)</f>
        <v>136.4</v>
      </c>
      <c r="G1636" s="5">
        <f>AVERAGEIFS(TimeSeries!1634:1634,TimeSeries!$1:$1,"&lt;="&amp;G$3,TimeSeries!$1:$1,"&gt;="&amp;G$2)</f>
        <v>132.15</v>
      </c>
      <c r="H1636" s="5">
        <f>AVERAGEIFS(TimeSeries!1634:1634,TimeSeries!$1:$1,"&lt;="&amp;H$3,TimeSeries!$1:$1,"&gt;="&amp;H$2)</f>
        <v>123.15</v>
      </c>
      <c r="I1636" s="5">
        <f>AVERAGEIFS(TimeSeries!1634:1634,TimeSeries!$1:$1,"&lt;="&amp;I$3,TimeSeries!$1:$1,"&gt;="&amp;I$2)</f>
        <v>120.3</v>
      </c>
      <c r="J1636" s="5">
        <f>AVERAGEIFS(TimeSeries!1634:1634,TimeSeries!$1:$1,"&lt;="&amp;J$3,TimeSeries!$1:$1,"&gt;="&amp;J$2)</f>
        <v>121.6</v>
      </c>
      <c r="K1636" s="5">
        <f>+TimeSeries!I1634</f>
        <v>129.9375</v>
      </c>
      <c r="M1636">
        <f t="shared" si="585"/>
        <v>117.21875</v>
      </c>
      <c r="N1636">
        <f t="shared" si="586"/>
        <v>125.5</v>
      </c>
      <c r="O1636">
        <f t="shared" si="588"/>
        <v>0</v>
      </c>
      <c r="P1636">
        <f t="shared" si="587"/>
        <v>0</v>
      </c>
      <c r="Q1636">
        <f>+INDEX(TimeSeries!$A:$ZZ,'TimeSeries - Formatted'!$B1636+1,'TimeSeries - Formatted'!K$1)</f>
        <v>58</v>
      </c>
      <c r="R1636">
        <f>SUM(O$4:O1636)</f>
        <v>80</v>
      </c>
      <c r="S1636">
        <f>SUM(P$4:P1636)</f>
        <v>81</v>
      </c>
      <c r="U1636" s="1">
        <f t="shared" si="600"/>
        <v>1.3056835637480946E-2</v>
      </c>
      <c r="V1636" s="1">
        <f t="shared" si="601"/>
        <v>8.941877794336861E-3</v>
      </c>
      <c r="W1636" s="1">
        <f t="shared" si="602"/>
        <v>8.941877794336861E-3</v>
      </c>
      <c r="X1636" s="1">
        <f t="shared" si="603"/>
        <v>1.2620638455827837E-2</v>
      </c>
      <c r="Y1636" s="1">
        <f t="shared" si="604"/>
        <v>1.3031812955155431E-2</v>
      </c>
      <c r="Z1636" s="1">
        <f t="shared" si="605"/>
        <v>1.3997529847673995E-2</v>
      </c>
      <c r="AA1636" s="1">
        <f t="shared" si="606"/>
        <v>1.4333895446880351E-2</v>
      </c>
      <c r="AB1636" s="1">
        <f t="shared" si="607"/>
        <v>1.1647254575707144E-2</v>
      </c>
      <c r="AD1636" s="2">
        <f t="shared" ca="1" si="591"/>
        <v>1</v>
      </c>
      <c r="AE1636" s="2">
        <f t="shared" ca="1" si="592"/>
        <v>1</v>
      </c>
      <c r="AF1636" s="2">
        <f t="shared" ca="1" si="593"/>
        <v>1</v>
      </c>
      <c r="AG1636" s="2">
        <f t="shared" ca="1" si="594"/>
        <v>1</v>
      </c>
      <c r="AH1636" s="2">
        <f t="shared" ca="1" si="595"/>
        <v>1</v>
      </c>
      <c r="AI1636" s="2">
        <f t="shared" ca="1" si="596"/>
        <v>1</v>
      </c>
      <c r="AJ1636" s="2">
        <f t="shared" ca="1" si="597"/>
        <v>1</v>
      </c>
      <c r="AK1636" s="2">
        <f t="shared" ca="1" si="598"/>
        <v>1</v>
      </c>
      <c r="AM1636">
        <f ca="1">+IF(COUNTIFS(AM$4:AM1635,1,$Q$4:$Q1635,$Q1636)=1,0,IF(U1636*AD1636&lt;$AO$1,1,0))</f>
        <v>0</v>
      </c>
      <c r="AN1636">
        <f ca="1">+IF(COUNTIFS(AN$4:AN1635,1,$Q$4:$Q1635,$Q1636)=1,0,IF(V1636*AE1636&lt;$AO$1,1,0))</f>
        <v>0</v>
      </c>
      <c r="AO1636">
        <f ca="1">+IF(COUNTIFS(AO$4:AO1635,1,$Q$4:$Q1635,$Q1636)=1,0,IF(W1636*AF1636&lt;$AO$1,1,0))</f>
        <v>0</v>
      </c>
      <c r="AP1636">
        <f ca="1">+IF(COUNTIFS(AP$4:AP1635,1,$Q$4:$Q1635,$Q1636)=1,0,IF(X1636*AG1636&lt;$AO$1,1,0))</f>
        <v>0</v>
      </c>
      <c r="AQ1636">
        <f ca="1">+IF(COUNTIFS(AQ$4:AQ1635,1,$Q$4:$Q1635,$Q1636)=1,0,IF(Y1636*AH1636&lt;$AO$1,1,0))</f>
        <v>0</v>
      </c>
      <c r="AR1636">
        <f ca="1">+IF(COUNTIFS(AR$4:AR1635,1,$Q$4:$Q1635,$Q1636)=1,0,IF(Z1636*AI1636&lt;$AO$1,1,0))</f>
        <v>0</v>
      </c>
      <c r="AS1636">
        <f ca="1">+IF(COUNTIFS(AS$4:AS1635,1,$Q$4:$Q1635,$Q1636)=1,0,IF(AA1636*AJ1636&lt;$AO$1,1,0))</f>
        <v>0</v>
      </c>
      <c r="AT1636">
        <f ca="1">+IF(COUNTIFS(AT$4:AT1635,1,$Q$4:$Q1635,$Q1636)=1,0,IF(AB1636*AK1636&lt;$AO$1,1,0))</f>
        <v>0</v>
      </c>
      <c r="AU1636">
        <f t="shared" ca="1" si="589"/>
        <v>0</v>
      </c>
      <c r="AW1636">
        <f ca="1">1*(COUNTIFS($Q$4:$Q1635,Q1636,AU$4:AU1635,1)&gt;0)</f>
        <v>0</v>
      </c>
      <c r="AX1636" t="str">
        <f t="shared" ca="1" si="599"/>
        <v/>
      </c>
    </row>
    <row r="1637" spans="2:50" x14ac:dyDescent="0.35">
      <c r="B1637">
        <f t="shared" si="590"/>
        <v>1634</v>
      </c>
      <c r="C1637" s="5">
        <f>AVERAGEIFS(TimeSeries!1635:1635,TimeSeries!$1:$1,"&lt;="&amp;C$3,TimeSeries!$1:$1,"&gt;="&amp;C$2)</f>
        <v>133.6</v>
      </c>
      <c r="D1637" s="5">
        <f>AVERAGEIFS(TimeSeries!1635:1635,TimeSeries!$1:$1,"&lt;="&amp;D$3,TimeSeries!$1:$1,"&gt;="&amp;D$2)</f>
        <v>137.1</v>
      </c>
      <c r="E1637" s="5">
        <f>AVERAGEIFS(TimeSeries!1635:1635,TimeSeries!$1:$1,"&lt;="&amp;E$3,TimeSeries!$1:$1,"&gt;="&amp;E$2)</f>
        <v>137.1</v>
      </c>
      <c r="F1637" s="5">
        <f>AVERAGEIFS(TimeSeries!1635:1635,TimeSeries!$1:$1,"&lt;="&amp;F$3,TimeSeries!$1:$1,"&gt;="&amp;F$2)</f>
        <v>137.6</v>
      </c>
      <c r="G1637" s="5">
        <f>AVERAGEIFS(TimeSeries!1635:1635,TimeSeries!$1:$1,"&lt;="&amp;G$3,TimeSeries!$1:$1,"&gt;="&amp;G$2)</f>
        <v>133.35</v>
      </c>
      <c r="H1637" s="5">
        <f>AVERAGEIFS(TimeSeries!1635:1635,TimeSeries!$1:$1,"&lt;="&amp;H$3,TimeSeries!$1:$1,"&gt;="&amp;H$2)</f>
        <v>124.85</v>
      </c>
      <c r="I1637" s="5">
        <f>AVERAGEIFS(TimeSeries!1635:1635,TimeSeries!$1:$1,"&lt;="&amp;I$3,TimeSeries!$1:$1,"&gt;="&amp;I$2)</f>
        <v>122</v>
      </c>
      <c r="J1637" s="5">
        <f>AVERAGEIFS(TimeSeries!1635:1635,TimeSeries!$1:$1,"&lt;="&amp;J$3,TimeSeries!$1:$1,"&gt;="&amp;J$2)</f>
        <v>123</v>
      </c>
      <c r="K1637" s="5">
        <f>+TimeSeries!I1635</f>
        <v>131.51249999999999</v>
      </c>
      <c r="M1637">
        <f t="shared" si="585"/>
        <v>117.21875</v>
      </c>
      <c r="N1637">
        <f t="shared" si="586"/>
        <v>125.5</v>
      </c>
      <c r="O1637">
        <f t="shared" si="588"/>
        <v>0</v>
      </c>
      <c r="P1637">
        <f t="shared" si="587"/>
        <v>0</v>
      </c>
      <c r="Q1637">
        <f>+INDEX(TimeSeries!$A:$ZZ,'TimeSeries - Formatted'!$B1637+1,'TimeSeries - Formatted'!K$1)</f>
        <v>58</v>
      </c>
      <c r="R1637">
        <f>SUM(O$4:O1637)</f>
        <v>80</v>
      </c>
      <c r="S1637">
        <f>SUM(P$4:P1637)</f>
        <v>81</v>
      </c>
      <c r="U1637" s="1">
        <f t="shared" si="600"/>
        <v>1.2888551933282644E-2</v>
      </c>
      <c r="V1637" s="1">
        <f t="shared" si="601"/>
        <v>1.2555391432791607E-2</v>
      </c>
      <c r="W1637" s="1">
        <f t="shared" si="602"/>
        <v>1.2555391432791607E-2</v>
      </c>
      <c r="X1637" s="1">
        <f t="shared" si="603"/>
        <v>8.7976539589442737E-3</v>
      </c>
      <c r="Y1637" s="1">
        <f t="shared" si="604"/>
        <v>9.0805902383654935E-3</v>
      </c>
      <c r="Z1637" s="1">
        <f t="shared" si="605"/>
        <v>1.3804303694681108E-2</v>
      </c>
      <c r="AA1637" s="1">
        <f t="shared" si="606"/>
        <v>1.413133832086455E-2</v>
      </c>
      <c r="AB1637" s="1">
        <f t="shared" si="607"/>
        <v>1.1513157894736947E-2</v>
      </c>
      <c r="AD1637" s="2">
        <f t="shared" ca="1" si="591"/>
        <v>1</v>
      </c>
      <c r="AE1637" s="2">
        <f t="shared" ca="1" si="592"/>
        <v>1</v>
      </c>
      <c r="AF1637" s="2">
        <f t="shared" ca="1" si="593"/>
        <v>1</v>
      </c>
      <c r="AG1637" s="2">
        <f t="shared" ca="1" si="594"/>
        <v>1</v>
      </c>
      <c r="AH1637" s="2">
        <f t="shared" ca="1" si="595"/>
        <v>1</v>
      </c>
      <c r="AI1637" s="2">
        <f t="shared" ca="1" si="596"/>
        <v>1</v>
      </c>
      <c r="AJ1637" s="2">
        <f t="shared" ca="1" si="597"/>
        <v>1</v>
      </c>
      <c r="AK1637" s="2">
        <f t="shared" ca="1" si="598"/>
        <v>1</v>
      </c>
      <c r="AM1637">
        <f ca="1">+IF(COUNTIFS(AM$4:AM1636,1,$Q$4:$Q1636,$Q1637)=1,0,IF(U1637*AD1637&lt;$AO$1,1,0))</f>
        <v>0</v>
      </c>
      <c r="AN1637">
        <f ca="1">+IF(COUNTIFS(AN$4:AN1636,1,$Q$4:$Q1636,$Q1637)=1,0,IF(V1637*AE1637&lt;$AO$1,1,0))</f>
        <v>0</v>
      </c>
      <c r="AO1637">
        <f ca="1">+IF(COUNTIFS(AO$4:AO1636,1,$Q$4:$Q1636,$Q1637)=1,0,IF(W1637*AF1637&lt;$AO$1,1,0))</f>
        <v>0</v>
      </c>
      <c r="AP1637">
        <f ca="1">+IF(COUNTIFS(AP$4:AP1636,1,$Q$4:$Q1636,$Q1637)=1,0,IF(X1637*AG1637&lt;$AO$1,1,0))</f>
        <v>0</v>
      </c>
      <c r="AQ1637">
        <f ca="1">+IF(COUNTIFS(AQ$4:AQ1636,1,$Q$4:$Q1636,$Q1637)=1,0,IF(Y1637*AH1637&lt;$AO$1,1,0))</f>
        <v>0</v>
      </c>
      <c r="AR1637">
        <f ca="1">+IF(COUNTIFS(AR$4:AR1636,1,$Q$4:$Q1636,$Q1637)=1,0,IF(Z1637*AI1637&lt;$AO$1,1,0))</f>
        <v>0</v>
      </c>
      <c r="AS1637">
        <f ca="1">+IF(COUNTIFS(AS$4:AS1636,1,$Q$4:$Q1636,$Q1637)=1,0,IF(AA1637*AJ1637&lt;$AO$1,1,0))</f>
        <v>0</v>
      </c>
      <c r="AT1637">
        <f ca="1">+IF(COUNTIFS(AT$4:AT1636,1,$Q$4:$Q1636,$Q1637)=1,0,IF(AB1637*AK1637&lt;$AO$1,1,0))</f>
        <v>0</v>
      </c>
      <c r="AU1637">
        <f t="shared" ca="1" si="589"/>
        <v>0</v>
      </c>
      <c r="AW1637">
        <f ca="1">1*(COUNTIFS($Q$4:$Q1636,Q1637,AU$4:AU1636,1)&gt;0)</f>
        <v>0</v>
      </c>
      <c r="AX1637" t="str">
        <f t="shared" ca="1" si="599"/>
        <v/>
      </c>
    </row>
    <row r="1638" spans="2:50" x14ac:dyDescent="0.35">
      <c r="B1638">
        <f t="shared" si="590"/>
        <v>1635</v>
      </c>
      <c r="C1638" s="5">
        <f>AVERAGEIFS(TimeSeries!1636:1636,TimeSeries!$1:$1,"&lt;="&amp;C$3,TimeSeries!$1:$1,"&gt;="&amp;C$2)</f>
        <v>134.1</v>
      </c>
      <c r="D1638" s="5">
        <f>AVERAGEIFS(TimeSeries!1636:1636,TimeSeries!$1:$1,"&lt;="&amp;D$3,TimeSeries!$1:$1,"&gt;="&amp;D$2)</f>
        <v>138.1</v>
      </c>
      <c r="E1638" s="5">
        <f>AVERAGEIFS(TimeSeries!1636:1636,TimeSeries!$1:$1,"&lt;="&amp;E$3,TimeSeries!$1:$1,"&gt;="&amp;E$2)</f>
        <v>139.5</v>
      </c>
      <c r="F1638" s="5">
        <f>AVERAGEIFS(TimeSeries!1636:1636,TimeSeries!$1:$1,"&lt;="&amp;F$3,TimeSeries!$1:$1,"&gt;="&amp;F$2)</f>
        <v>139.5</v>
      </c>
      <c r="G1638" s="5">
        <f>AVERAGEIFS(TimeSeries!1636:1636,TimeSeries!$1:$1,"&lt;="&amp;G$3,TimeSeries!$1:$1,"&gt;="&amp;G$2)</f>
        <v>134.55000000000001</v>
      </c>
      <c r="H1638" s="5">
        <f>AVERAGEIFS(TimeSeries!1636:1636,TimeSeries!$1:$1,"&lt;="&amp;H$3,TimeSeries!$1:$1,"&gt;="&amp;H$2)</f>
        <v>126.05</v>
      </c>
      <c r="I1638" s="5">
        <f>AVERAGEIFS(TimeSeries!1636:1636,TimeSeries!$1:$1,"&lt;="&amp;I$3,TimeSeries!$1:$1,"&gt;="&amp;I$2)</f>
        <v>123.25</v>
      </c>
      <c r="J1638" s="5">
        <f>AVERAGEIFS(TimeSeries!1636:1636,TimeSeries!$1:$1,"&lt;="&amp;J$3,TimeSeries!$1:$1,"&gt;="&amp;J$2)</f>
        <v>124.5</v>
      </c>
      <c r="K1638" s="5">
        <f>+TimeSeries!I1636</f>
        <v>132.85000000000002</v>
      </c>
      <c r="M1638">
        <f t="shared" si="585"/>
        <v>117.21875</v>
      </c>
      <c r="N1638">
        <f t="shared" si="586"/>
        <v>125.5</v>
      </c>
      <c r="O1638">
        <f t="shared" si="588"/>
        <v>0</v>
      </c>
      <c r="P1638">
        <f t="shared" si="587"/>
        <v>0</v>
      </c>
      <c r="Q1638">
        <f>+INDEX(TimeSeries!$A:$ZZ,'TimeSeries - Formatted'!$B1638+1,'TimeSeries - Formatted'!K$1)</f>
        <v>58</v>
      </c>
      <c r="R1638">
        <f>SUM(O$4:O1638)</f>
        <v>80</v>
      </c>
      <c r="S1638">
        <f>SUM(P$4:P1638)</f>
        <v>81</v>
      </c>
      <c r="U1638" s="1">
        <f t="shared" si="600"/>
        <v>3.7425149700598404E-3</v>
      </c>
      <c r="V1638" s="1">
        <f t="shared" si="601"/>
        <v>7.2939460247993804E-3</v>
      </c>
      <c r="W1638" s="1">
        <f t="shared" si="602"/>
        <v>1.7505470459518557E-2</v>
      </c>
      <c r="X1638" s="1">
        <f t="shared" si="603"/>
        <v>1.380813953488369E-2</v>
      </c>
      <c r="Y1638" s="1">
        <f t="shared" si="604"/>
        <v>8.9988751406075984E-3</v>
      </c>
      <c r="Z1638" s="1">
        <f t="shared" si="605"/>
        <v>9.6115338406086437E-3</v>
      </c>
      <c r="AA1638" s="1">
        <f t="shared" si="606"/>
        <v>1.0245901639344357E-2</v>
      </c>
      <c r="AB1638" s="1">
        <f t="shared" si="607"/>
        <v>1.2195121951219523E-2</v>
      </c>
      <c r="AD1638" s="2">
        <f t="shared" ca="1" si="591"/>
        <v>1</v>
      </c>
      <c r="AE1638" s="2">
        <f t="shared" ca="1" si="592"/>
        <v>1</v>
      </c>
      <c r="AF1638" s="2">
        <f t="shared" ca="1" si="593"/>
        <v>1</v>
      </c>
      <c r="AG1638" s="2">
        <f t="shared" ca="1" si="594"/>
        <v>1</v>
      </c>
      <c r="AH1638" s="2">
        <f t="shared" ca="1" si="595"/>
        <v>1</v>
      </c>
      <c r="AI1638" s="2">
        <f t="shared" ca="1" si="596"/>
        <v>1</v>
      </c>
      <c r="AJ1638" s="2">
        <f t="shared" ca="1" si="597"/>
        <v>1</v>
      </c>
      <c r="AK1638" s="2">
        <f t="shared" ca="1" si="598"/>
        <v>1</v>
      </c>
      <c r="AM1638">
        <f ca="1">+IF(COUNTIFS(AM$4:AM1637,1,$Q$4:$Q1637,$Q1638)=1,0,IF(U1638*AD1638&lt;$AO$1,1,0))</f>
        <v>0</v>
      </c>
      <c r="AN1638">
        <f ca="1">+IF(COUNTIFS(AN$4:AN1637,1,$Q$4:$Q1637,$Q1638)=1,0,IF(V1638*AE1638&lt;$AO$1,1,0))</f>
        <v>0</v>
      </c>
      <c r="AO1638">
        <f ca="1">+IF(COUNTIFS(AO$4:AO1637,1,$Q$4:$Q1637,$Q1638)=1,0,IF(W1638*AF1638&lt;$AO$1,1,0))</f>
        <v>0</v>
      </c>
      <c r="AP1638">
        <f ca="1">+IF(COUNTIFS(AP$4:AP1637,1,$Q$4:$Q1637,$Q1638)=1,0,IF(X1638*AG1638&lt;$AO$1,1,0))</f>
        <v>0</v>
      </c>
      <c r="AQ1638">
        <f ca="1">+IF(COUNTIFS(AQ$4:AQ1637,1,$Q$4:$Q1637,$Q1638)=1,0,IF(Y1638*AH1638&lt;$AO$1,1,0))</f>
        <v>0</v>
      </c>
      <c r="AR1638">
        <f ca="1">+IF(COUNTIFS(AR$4:AR1637,1,$Q$4:$Q1637,$Q1638)=1,0,IF(Z1638*AI1638&lt;$AO$1,1,0))</f>
        <v>0</v>
      </c>
      <c r="AS1638">
        <f ca="1">+IF(COUNTIFS(AS$4:AS1637,1,$Q$4:$Q1637,$Q1638)=1,0,IF(AA1638*AJ1638&lt;$AO$1,1,0))</f>
        <v>0</v>
      </c>
      <c r="AT1638">
        <f ca="1">+IF(COUNTIFS(AT$4:AT1637,1,$Q$4:$Q1637,$Q1638)=1,0,IF(AB1638*AK1638&lt;$AO$1,1,0))</f>
        <v>0</v>
      </c>
      <c r="AU1638">
        <f t="shared" ca="1" si="589"/>
        <v>0</v>
      </c>
      <c r="AW1638">
        <f ca="1">1*(COUNTIFS($Q$4:$Q1637,Q1638,AU$4:AU1637,1)&gt;0)</f>
        <v>0</v>
      </c>
      <c r="AX1638" t="str">
        <f t="shared" ca="1" si="599"/>
        <v/>
      </c>
    </row>
    <row r="1639" spans="2:50" x14ac:dyDescent="0.35">
      <c r="B1639">
        <f t="shared" si="590"/>
        <v>1636</v>
      </c>
      <c r="C1639" s="5">
        <f>AVERAGEIFS(TimeSeries!1637:1637,TimeSeries!$1:$1,"&lt;="&amp;C$3,TimeSeries!$1:$1,"&gt;="&amp;C$2)</f>
        <v>135.30000000000001</v>
      </c>
      <c r="D1639" s="5">
        <f>AVERAGEIFS(TimeSeries!1637:1637,TimeSeries!$1:$1,"&lt;="&amp;D$3,TimeSeries!$1:$1,"&gt;="&amp;D$2)</f>
        <v>139.80000000000001</v>
      </c>
      <c r="E1639" s="5">
        <f>AVERAGEIFS(TimeSeries!1637:1637,TimeSeries!$1:$1,"&lt;="&amp;E$3,TimeSeries!$1:$1,"&gt;="&amp;E$2)</f>
        <v>141.19999999999999</v>
      </c>
      <c r="F1639" s="5">
        <f>AVERAGEIFS(TimeSeries!1637:1637,TimeSeries!$1:$1,"&lt;="&amp;F$3,TimeSeries!$1:$1,"&gt;="&amp;F$2)</f>
        <v>140.69999999999999</v>
      </c>
      <c r="G1639" s="5">
        <f>AVERAGEIFS(TimeSeries!1637:1637,TimeSeries!$1:$1,"&lt;="&amp;G$3,TimeSeries!$1:$1,"&gt;="&amp;G$2)</f>
        <v>135.75</v>
      </c>
      <c r="H1639" s="5">
        <f>AVERAGEIFS(TimeSeries!1637:1637,TimeSeries!$1:$1,"&lt;="&amp;H$3,TimeSeries!$1:$1,"&gt;="&amp;H$2)</f>
        <v>127.25</v>
      </c>
      <c r="I1639" s="5">
        <f>AVERAGEIFS(TimeSeries!1637:1637,TimeSeries!$1:$1,"&lt;="&amp;I$3,TimeSeries!$1:$1,"&gt;="&amp;I$2)</f>
        <v>124.45</v>
      </c>
      <c r="J1639" s="5">
        <f>AVERAGEIFS(TimeSeries!1637:1637,TimeSeries!$1:$1,"&lt;="&amp;J$3,TimeSeries!$1:$1,"&gt;="&amp;J$2)</f>
        <v>125.9</v>
      </c>
      <c r="K1639" s="5">
        <f>+TimeSeries!I1637</f>
        <v>134.17500000000001</v>
      </c>
      <c r="M1639">
        <f t="shared" si="585"/>
        <v>117.21875</v>
      </c>
      <c r="N1639">
        <f t="shared" si="586"/>
        <v>125.5</v>
      </c>
      <c r="O1639">
        <f t="shared" si="588"/>
        <v>0</v>
      </c>
      <c r="P1639">
        <f t="shared" si="587"/>
        <v>0</v>
      </c>
      <c r="Q1639">
        <f>+INDEX(TimeSeries!$A:$ZZ,'TimeSeries - Formatted'!$B1639+1,'TimeSeries - Formatted'!K$1)</f>
        <v>58</v>
      </c>
      <c r="R1639">
        <f>SUM(O$4:O1639)</f>
        <v>80</v>
      </c>
      <c r="S1639">
        <f>SUM(P$4:P1639)</f>
        <v>81</v>
      </c>
      <c r="U1639" s="1">
        <f t="shared" si="600"/>
        <v>8.9485458612976743E-3</v>
      </c>
      <c r="V1639" s="1">
        <f t="shared" si="601"/>
        <v>1.2309920347574277E-2</v>
      </c>
      <c r="W1639" s="1">
        <f t="shared" si="602"/>
        <v>1.2186379928315283E-2</v>
      </c>
      <c r="X1639" s="1">
        <f t="shared" si="603"/>
        <v>8.6021505376343566E-3</v>
      </c>
      <c r="Y1639" s="1">
        <f t="shared" si="604"/>
        <v>8.9186176142697082E-3</v>
      </c>
      <c r="Z1639" s="1">
        <f t="shared" si="605"/>
        <v>9.5200317334391826E-3</v>
      </c>
      <c r="AA1639" s="1">
        <f t="shared" si="606"/>
        <v>9.7363083164301312E-3</v>
      </c>
      <c r="AB1639" s="1">
        <f t="shared" si="607"/>
        <v>1.1244979919678766E-2</v>
      </c>
      <c r="AD1639" s="2">
        <f t="shared" ca="1" si="591"/>
        <v>1</v>
      </c>
      <c r="AE1639" s="2">
        <f t="shared" ca="1" si="592"/>
        <v>1</v>
      </c>
      <c r="AF1639" s="2">
        <f t="shared" ca="1" si="593"/>
        <v>1</v>
      </c>
      <c r="AG1639" s="2">
        <f t="shared" ca="1" si="594"/>
        <v>1</v>
      </c>
      <c r="AH1639" s="2">
        <f t="shared" ca="1" si="595"/>
        <v>1</v>
      </c>
      <c r="AI1639" s="2">
        <f t="shared" ca="1" si="596"/>
        <v>1</v>
      </c>
      <c r="AJ1639" s="2">
        <f t="shared" ca="1" si="597"/>
        <v>1</v>
      </c>
      <c r="AK1639" s="2">
        <f t="shared" ca="1" si="598"/>
        <v>1</v>
      </c>
      <c r="AM1639">
        <f ca="1">+IF(COUNTIFS(AM$4:AM1638,1,$Q$4:$Q1638,$Q1639)=1,0,IF(U1639*AD1639&lt;$AO$1,1,0))</f>
        <v>0</v>
      </c>
      <c r="AN1639">
        <f ca="1">+IF(COUNTIFS(AN$4:AN1638,1,$Q$4:$Q1638,$Q1639)=1,0,IF(V1639*AE1639&lt;$AO$1,1,0))</f>
        <v>0</v>
      </c>
      <c r="AO1639">
        <f ca="1">+IF(COUNTIFS(AO$4:AO1638,1,$Q$4:$Q1638,$Q1639)=1,0,IF(W1639*AF1639&lt;$AO$1,1,0))</f>
        <v>0</v>
      </c>
      <c r="AP1639">
        <f ca="1">+IF(COUNTIFS(AP$4:AP1638,1,$Q$4:$Q1638,$Q1639)=1,0,IF(X1639*AG1639&lt;$AO$1,1,0))</f>
        <v>0</v>
      </c>
      <c r="AQ1639">
        <f ca="1">+IF(COUNTIFS(AQ$4:AQ1638,1,$Q$4:$Q1638,$Q1639)=1,0,IF(Y1639*AH1639&lt;$AO$1,1,0))</f>
        <v>0</v>
      </c>
      <c r="AR1639">
        <f ca="1">+IF(COUNTIFS(AR$4:AR1638,1,$Q$4:$Q1638,$Q1639)=1,0,IF(Z1639*AI1639&lt;$AO$1,1,0))</f>
        <v>0</v>
      </c>
      <c r="AS1639">
        <f ca="1">+IF(COUNTIFS(AS$4:AS1638,1,$Q$4:$Q1638,$Q1639)=1,0,IF(AA1639*AJ1639&lt;$AO$1,1,0))</f>
        <v>0</v>
      </c>
      <c r="AT1639">
        <f ca="1">+IF(COUNTIFS(AT$4:AT1638,1,$Q$4:$Q1638,$Q1639)=1,0,IF(AB1639*AK1639&lt;$AO$1,1,0))</f>
        <v>0</v>
      </c>
      <c r="AU1639">
        <f t="shared" ca="1" si="589"/>
        <v>0</v>
      </c>
      <c r="AW1639">
        <f ca="1">1*(COUNTIFS($Q$4:$Q1638,Q1639,AU$4:AU1638,1)&gt;0)</f>
        <v>0</v>
      </c>
      <c r="AX1639" t="str">
        <f t="shared" ca="1" si="599"/>
        <v/>
      </c>
    </row>
    <row r="1640" spans="2:50" x14ac:dyDescent="0.35">
      <c r="B1640">
        <f t="shared" si="590"/>
        <v>1637</v>
      </c>
      <c r="C1640" s="5">
        <f>AVERAGEIFS(TimeSeries!1638:1638,TimeSeries!$1:$1,"&lt;="&amp;C$3,TimeSeries!$1:$1,"&gt;="&amp;C$2)</f>
        <v>137.19999999999999</v>
      </c>
      <c r="D1640" s="5">
        <f>AVERAGEIFS(TimeSeries!1638:1638,TimeSeries!$1:$1,"&lt;="&amp;D$3,TimeSeries!$1:$1,"&gt;="&amp;D$2)</f>
        <v>144.19999999999999</v>
      </c>
      <c r="E1640" s="5">
        <f>AVERAGEIFS(TimeSeries!1638:1638,TimeSeries!$1:$1,"&lt;="&amp;E$3,TimeSeries!$1:$1,"&gt;="&amp;E$2)</f>
        <v>147.05000000000001</v>
      </c>
      <c r="F1640" s="5">
        <f>AVERAGEIFS(TimeSeries!1638:1638,TimeSeries!$1:$1,"&lt;="&amp;F$3,TimeSeries!$1:$1,"&gt;="&amp;F$2)</f>
        <v>143.55000000000001</v>
      </c>
      <c r="G1640" s="5">
        <f>AVERAGEIFS(TimeSeries!1638:1638,TimeSeries!$1:$1,"&lt;="&amp;G$3,TimeSeries!$1:$1,"&gt;="&amp;G$2)</f>
        <v>136.44999999999999</v>
      </c>
      <c r="H1640" s="5">
        <f>AVERAGEIFS(TimeSeries!1638:1638,TimeSeries!$1:$1,"&lt;="&amp;H$3,TimeSeries!$1:$1,"&gt;="&amp;H$2)</f>
        <v>128.94999999999999</v>
      </c>
      <c r="I1640" s="5">
        <f>AVERAGEIFS(TimeSeries!1638:1638,TimeSeries!$1:$1,"&lt;="&amp;I$3,TimeSeries!$1:$1,"&gt;="&amp;I$2)</f>
        <v>126.15</v>
      </c>
      <c r="J1640" s="5">
        <f>AVERAGEIFS(TimeSeries!1638:1638,TimeSeries!$1:$1,"&lt;="&amp;J$3,TimeSeries!$1:$1,"&gt;="&amp;J$2)</f>
        <v>127.3</v>
      </c>
      <c r="K1640" s="5">
        <f>+TimeSeries!I1638</f>
        <v>136.71250000000001</v>
      </c>
      <c r="M1640">
        <f t="shared" si="585"/>
        <v>117.21875</v>
      </c>
      <c r="N1640">
        <f t="shared" si="586"/>
        <v>125.5</v>
      </c>
      <c r="O1640">
        <f t="shared" si="588"/>
        <v>0</v>
      </c>
      <c r="P1640">
        <f t="shared" si="587"/>
        <v>0</v>
      </c>
      <c r="Q1640">
        <f>+INDEX(TimeSeries!$A:$ZZ,'TimeSeries - Formatted'!$B1640+1,'TimeSeries - Formatted'!K$1)</f>
        <v>58</v>
      </c>
      <c r="R1640">
        <f>SUM(O$4:O1640)</f>
        <v>80</v>
      </c>
      <c r="S1640">
        <f>SUM(P$4:P1640)</f>
        <v>81</v>
      </c>
      <c r="U1640" s="1">
        <f t="shared" si="600"/>
        <v>1.4042867701404171E-2</v>
      </c>
      <c r="V1640" s="1">
        <f t="shared" si="601"/>
        <v>3.1473533619456262E-2</v>
      </c>
      <c r="W1640" s="1">
        <f t="shared" si="602"/>
        <v>4.1430594900849993E-2</v>
      </c>
      <c r="X1640" s="1">
        <f t="shared" si="603"/>
        <v>2.0255863539445862E-2</v>
      </c>
      <c r="Y1640" s="1">
        <f t="shared" si="604"/>
        <v>5.1565377532227785E-3</v>
      </c>
      <c r="Z1640" s="1">
        <f t="shared" si="605"/>
        <v>1.3359528487229877E-2</v>
      </c>
      <c r="AA1640" s="1">
        <f t="shared" si="606"/>
        <v>1.3660104459622291E-2</v>
      </c>
      <c r="AB1640" s="1">
        <f t="shared" si="607"/>
        <v>1.1119936457505863E-2</v>
      </c>
      <c r="AD1640" s="2">
        <f t="shared" ca="1" si="591"/>
        <v>1</v>
      </c>
      <c r="AE1640" s="2">
        <f t="shared" ca="1" si="592"/>
        <v>1</v>
      </c>
      <c r="AF1640" s="2">
        <f t="shared" ca="1" si="593"/>
        <v>1</v>
      </c>
      <c r="AG1640" s="2">
        <f t="shared" ca="1" si="594"/>
        <v>1</v>
      </c>
      <c r="AH1640" s="2">
        <f t="shared" ca="1" si="595"/>
        <v>1</v>
      </c>
      <c r="AI1640" s="2">
        <f t="shared" ca="1" si="596"/>
        <v>1</v>
      </c>
      <c r="AJ1640" s="2">
        <f t="shared" ca="1" si="597"/>
        <v>1</v>
      </c>
      <c r="AK1640" s="2">
        <f t="shared" ca="1" si="598"/>
        <v>1</v>
      </c>
      <c r="AM1640">
        <f ca="1">+IF(COUNTIFS(AM$4:AM1639,1,$Q$4:$Q1639,$Q1640)=1,0,IF(U1640*AD1640&lt;$AO$1,1,0))</f>
        <v>0</v>
      </c>
      <c r="AN1640">
        <f ca="1">+IF(COUNTIFS(AN$4:AN1639,1,$Q$4:$Q1639,$Q1640)=1,0,IF(V1640*AE1640&lt;$AO$1,1,0))</f>
        <v>0</v>
      </c>
      <c r="AO1640">
        <f ca="1">+IF(COUNTIFS(AO$4:AO1639,1,$Q$4:$Q1639,$Q1640)=1,0,IF(W1640*AF1640&lt;$AO$1,1,0))</f>
        <v>0</v>
      </c>
      <c r="AP1640">
        <f ca="1">+IF(COUNTIFS(AP$4:AP1639,1,$Q$4:$Q1639,$Q1640)=1,0,IF(X1640*AG1640&lt;$AO$1,1,0))</f>
        <v>0</v>
      </c>
      <c r="AQ1640">
        <f ca="1">+IF(COUNTIFS(AQ$4:AQ1639,1,$Q$4:$Q1639,$Q1640)=1,0,IF(Y1640*AH1640&lt;$AO$1,1,0))</f>
        <v>0</v>
      </c>
      <c r="AR1640">
        <f ca="1">+IF(COUNTIFS(AR$4:AR1639,1,$Q$4:$Q1639,$Q1640)=1,0,IF(Z1640*AI1640&lt;$AO$1,1,0))</f>
        <v>0</v>
      </c>
      <c r="AS1640">
        <f ca="1">+IF(COUNTIFS(AS$4:AS1639,1,$Q$4:$Q1639,$Q1640)=1,0,IF(AA1640*AJ1640&lt;$AO$1,1,0))</f>
        <v>0</v>
      </c>
      <c r="AT1640">
        <f ca="1">+IF(COUNTIFS(AT$4:AT1639,1,$Q$4:$Q1639,$Q1640)=1,0,IF(AB1640*AK1640&lt;$AO$1,1,0))</f>
        <v>0</v>
      </c>
      <c r="AU1640">
        <f t="shared" ca="1" si="589"/>
        <v>0</v>
      </c>
      <c r="AW1640">
        <f ca="1">1*(COUNTIFS($Q$4:$Q1639,Q1640,AU$4:AU1639,1)&gt;0)</f>
        <v>0</v>
      </c>
      <c r="AX1640" t="str">
        <f t="shared" ca="1" si="599"/>
        <v/>
      </c>
    </row>
    <row r="1641" spans="2:50" x14ac:dyDescent="0.35">
      <c r="B1641">
        <f t="shared" si="590"/>
        <v>1638</v>
      </c>
      <c r="C1641" s="5">
        <f>AVERAGEIFS(TimeSeries!1639:1639,TimeSeries!$1:$1,"&lt;="&amp;C$3,TimeSeries!$1:$1,"&gt;="&amp;C$2)</f>
        <v>140.85</v>
      </c>
      <c r="D1641" s="5">
        <f>AVERAGEIFS(TimeSeries!1639:1639,TimeSeries!$1:$1,"&lt;="&amp;D$3,TimeSeries!$1:$1,"&gt;="&amp;D$2)</f>
        <v>144.85</v>
      </c>
      <c r="E1641" s="5">
        <f>AVERAGEIFS(TimeSeries!1639:1639,TimeSeries!$1:$1,"&lt;="&amp;E$3,TimeSeries!$1:$1,"&gt;="&amp;E$2)</f>
        <v>146.25</v>
      </c>
      <c r="F1641" s="5">
        <f>AVERAGEIFS(TimeSeries!1639:1639,TimeSeries!$1:$1,"&lt;="&amp;F$3,TimeSeries!$1:$1,"&gt;="&amp;F$2)</f>
        <v>145.75</v>
      </c>
      <c r="G1641" s="5">
        <f>AVERAGEIFS(TimeSeries!1639:1639,TimeSeries!$1:$1,"&lt;="&amp;G$3,TimeSeries!$1:$1,"&gt;="&amp;G$2)</f>
        <v>139.4</v>
      </c>
      <c r="H1641" s="5">
        <f>AVERAGEIFS(TimeSeries!1639:1639,TimeSeries!$1:$1,"&lt;="&amp;H$3,TimeSeries!$1:$1,"&gt;="&amp;H$2)</f>
        <v>132.4</v>
      </c>
      <c r="I1641" s="5">
        <f>AVERAGEIFS(TimeSeries!1639:1639,TimeSeries!$1:$1,"&lt;="&amp;I$3,TimeSeries!$1:$1,"&gt;="&amp;I$2)</f>
        <v>130.25</v>
      </c>
      <c r="J1641" s="5">
        <f>AVERAGEIFS(TimeSeries!1639:1639,TimeSeries!$1:$1,"&lt;="&amp;J$3,TimeSeries!$1:$1,"&gt;="&amp;J$2)</f>
        <v>131.5</v>
      </c>
      <c r="K1641" s="5">
        <f>+TimeSeries!I1639</f>
        <v>139.1875</v>
      </c>
      <c r="M1641">
        <f t="shared" si="585"/>
        <v>117.21875</v>
      </c>
      <c r="N1641">
        <f t="shared" si="586"/>
        <v>125.5</v>
      </c>
      <c r="O1641">
        <f t="shared" si="588"/>
        <v>0</v>
      </c>
      <c r="P1641">
        <f t="shared" si="587"/>
        <v>0</v>
      </c>
      <c r="Q1641">
        <f>+INDEX(TimeSeries!$A:$ZZ,'TimeSeries - Formatted'!$B1641+1,'TimeSeries - Formatted'!K$1)</f>
        <v>58</v>
      </c>
      <c r="R1641">
        <f>SUM(O$4:O1641)</f>
        <v>80</v>
      </c>
      <c r="S1641">
        <f>SUM(P$4:P1641)</f>
        <v>81</v>
      </c>
      <c r="U1641" s="1">
        <f t="shared" si="600"/>
        <v>2.6603498542274062E-2</v>
      </c>
      <c r="V1641" s="1">
        <f t="shared" si="601"/>
        <v>4.50762829403617E-3</v>
      </c>
      <c r="W1641" s="1">
        <f t="shared" si="602"/>
        <v>-5.4403264195852508E-3</v>
      </c>
      <c r="X1641" s="1">
        <f t="shared" si="603"/>
        <v>1.5325670498084198E-2</v>
      </c>
      <c r="Y1641" s="1">
        <f t="shared" si="604"/>
        <v>2.1619640894100511E-2</v>
      </c>
      <c r="Z1641" s="1">
        <f t="shared" si="605"/>
        <v>2.6754556029468857E-2</v>
      </c>
      <c r="AA1641" s="1">
        <f t="shared" si="606"/>
        <v>3.2500990883868264E-2</v>
      </c>
      <c r="AB1641" s="1">
        <f t="shared" si="607"/>
        <v>3.2992930086410022E-2</v>
      </c>
      <c r="AD1641" s="2">
        <f t="shared" ca="1" si="591"/>
        <v>1</v>
      </c>
      <c r="AE1641" s="2">
        <f t="shared" ca="1" si="592"/>
        <v>1</v>
      </c>
      <c r="AF1641" s="2">
        <f t="shared" ca="1" si="593"/>
        <v>1</v>
      </c>
      <c r="AG1641" s="2">
        <f t="shared" ca="1" si="594"/>
        <v>1</v>
      </c>
      <c r="AH1641" s="2">
        <f t="shared" ca="1" si="595"/>
        <v>1</v>
      </c>
      <c r="AI1641" s="2">
        <f t="shared" ca="1" si="596"/>
        <v>1</v>
      </c>
      <c r="AJ1641" s="2">
        <f t="shared" ca="1" si="597"/>
        <v>1</v>
      </c>
      <c r="AK1641" s="2">
        <f t="shared" ca="1" si="598"/>
        <v>1</v>
      </c>
      <c r="AM1641">
        <f ca="1">+IF(COUNTIFS(AM$4:AM1640,1,$Q$4:$Q1640,$Q1641)=1,0,IF(U1641*AD1641&lt;$AO$1,1,0))</f>
        <v>0</v>
      </c>
      <c r="AN1641">
        <f ca="1">+IF(COUNTIFS(AN$4:AN1640,1,$Q$4:$Q1640,$Q1641)=1,0,IF(V1641*AE1641&lt;$AO$1,1,0))</f>
        <v>0</v>
      </c>
      <c r="AO1641">
        <f ca="1">+IF(COUNTIFS(AO$4:AO1640,1,$Q$4:$Q1640,$Q1641)=1,0,IF(W1641*AF1641&lt;$AO$1,1,0))</f>
        <v>0</v>
      </c>
      <c r="AP1641">
        <f ca="1">+IF(COUNTIFS(AP$4:AP1640,1,$Q$4:$Q1640,$Q1641)=1,0,IF(X1641*AG1641&lt;$AO$1,1,0))</f>
        <v>0</v>
      </c>
      <c r="AQ1641">
        <f ca="1">+IF(COUNTIFS(AQ$4:AQ1640,1,$Q$4:$Q1640,$Q1641)=1,0,IF(Y1641*AH1641&lt;$AO$1,1,0))</f>
        <v>0</v>
      </c>
      <c r="AR1641">
        <f ca="1">+IF(COUNTIFS(AR$4:AR1640,1,$Q$4:$Q1640,$Q1641)=1,0,IF(Z1641*AI1641&lt;$AO$1,1,0))</f>
        <v>0</v>
      </c>
      <c r="AS1641">
        <f ca="1">+IF(COUNTIFS(AS$4:AS1640,1,$Q$4:$Q1640,$Q1641)=1,0,IF(AA1641*AJ1641&lt;$AO$1,1,0))</f>
        <v>0</v>
      </c>
      <c r="AT1641">
        <f ca="1">+IF(COUNTIFS(AT$4:AT1640,1,$Q$4:$Q1640,$Q1641)=1,0,IF(AB1641*AK1641&lt;$AO$1,1,0))</f>
        <v>0</v>
      </c>
      <c r="AU1641">
        <f t="shared" ca="1" si="589"/>
        <v>0</v>
      </c>
      <c r="AW1641">
        <f ca="1">1*(COUNTIFS($Q$4:$Q1640,Q1641,AU$4:AU1640,1)&gt;0)</f>
        <v>0</v>
      </c>
      <c r="AX1641" t="str">
        <f t="shared" ca="1" si="599"/>
        <v/>
      </c>
    </row>
    <row r="1642" spans="2:50" x14ac:dyDescent="0.35">
      <c r="B1642">
        <f t="shared" si="590"/>
        <v>1639</v>
      </c>
      <c r="C1642" s="5">
        <f>AVERAGEIFS(TimeSeries!1640:1640,TimeSeries!$1:$1,"&lt;="&amp;C$3,TimeSeries!$1:$1,"&gt;="&amp;C$2)</f>
        <v>138.30000000000001</v>
      </c>
      <c r="D1642" s="5">
        <f>AVERAGEIFS(TimeSeries!1640:1640,TimeSeries!$1:$1,"&lt;="&amp;D$3,TimeSeries!$1:$1,"&gt;="&amp;D$2)</f>
        <v>136.80000000000001</v>
      </c>
      <c r="E1642" s="5">
        <f>AVERAGEIFS(TimeSeries!1640:1640,TimeSeries!$1:$1,"&lt;="&amp;E$3,TimeSeries!$1:$1,"&gt;="&amp;E$2)</f>
        <v>136.80000000000001</v>
      </c>
      <c r="F1642" s="5">
        <f>AVERAGEIFS(TimeSeries!1640:1640,TimeSeries!$1:$1,"&lt;="&amp;F$3,TimeSeries!$1:$1,"&gt;="&amp;F$2)</f>
        <v>139.80000000000001</v>
      </c>
      <c r="G1642" s="5">
        <f>AVERAGEIFS(TimeSeries!1640:1640,TimeSeries!$1:$1,"&lt;="&amp;G$3,TimeSeries!$1:$1,"&gt;="&amp;G$2)</f>
        <v>139.80000000000001</v>
      </c>
      <c r="H1642" s="5">
        <f>AVERAGEIFS(TimeSeries!1640:1640,TimeSeries!$1:$1,"&lt;="&amp;H$3,TimeSeries!$1:$1,"&gt;="&amp;H$2)</f>
        <v>136.80000000000001</v>
      </c>
      <c r="I1642" s="5">
        <f>AVERAGEIFS(TimeSeries!1640:1640,TimeSeries!$1:$1,"&lt;="&amp;I$3,TimeSeries!$1:$1,"&gt;="&amp;I$2)</f>
        <v>133.94999999999999</v>
      </c>
      <c r="J1642" s="5">
        <f>AVERAGEIFS(TimeSeries!1640:1640,TimeSeries!$1:$1,"&lt;="&amp;J$3,TimeSeries!$1:$1,"&gt;="&amp;J$2)</f>
        <v>132.9</v>
      </c>
      <c r="K1642" s="5">
        <f>+TimeSeries!I1640</f>
        <v>137.21250000000001</v>
      </c>
      <c r="M1642">
        <f t="shared" si="585"/>
        <v>117.21875</v>
      </c>
      <c r="N1642">
        <f t="shared" si="586"/>
        <v>125.5</v>
      </c>
      <c r="O1642">
        <f t="shared" si="588"/>
        <v>0</v>
      </c>
      <c r="P1642">
        <f t="shared" si="587"/>
        <v>0</v>
      </c>
      <c r="Q1642">
        <f>+INDEX(TimeSeries!$A:$ZZ,'TimeSeries - Formatted'!$B1642+1,'TimeSeries - Formatted'!K$1)</f>
        <v>58</v>
      </c>
      <c r="R1642">
        <f>SUM(O$4:O1642)</f>
        <v>80</v>
      </c>
      <c r="S1642">
        <f>SUM(P$4:P1642)</f>
        <v>81</v>
      </c>
      <c r="U1642" s="1">
        <f t="shared" si="600"/>
        <v>-1.8104366347177714E-2</v>
      </c>
      <c r="V1642" s="1">
        <f t="shared" si="601"/>
        <v>-5.557473248187772E-2</v>
      </c>
      <c r="W1642" s="1">
        <f t="shared" si="602"/>
        <v>-6.9704182250934998E-2</v>
      </c>
      <c r="X1642" s="1">
        <f t="shared" si="603"/>
        <v>-4.0823327615780336E-2</v>
      </c>
      <c r="Y1642" s="1">
        <f t="shared" si="604"/>
        <v>2.8694404591105283E-3</v>
      </c>
      <c r="Z1642" s="1">
        <f t="shared" si="605"/>
        <v>3.3232628398791597E-2</v>
      </c>
      <c r="AA1642" s="1">
        <f t="shared" si="606"/>
        <v>2.8406909788867507E-2</v>
      </c>
      <c r="AB1642" s="1">
        <f t="shared" si="607"/>
        <v>1.0646387832699666E-2</v>
      </c>
      <c r="AD1642" s="2">
        <f t="shared" ca="1" si="591"/>
        <v>1</v>
      </c>
      <c r="AE1642" s="2">
        <f t="shared" ca="1" si="592"/>
        <v>1</v>
      </c>
      <c r="AF1642" s="2">
        <f t="shared" ca="1" si="593"/>
        <v>1</v>
      </c>
      <c r="AG1642" s="2">
        <f t="shared" ca="1" si="594"/>
        <v>1</v>
      </c>
      <c r="AH1642" s="2">
        <f t="shared" ca="1" si="595"/>
        <v>1</v>
      </c>
      <c r="AI1642" s="2">
        <f t="shared" ca="1" si="596"/>
        <v>1</v>
      </c>
      <c r="AJ1642" s="2">
        <f t="shared" ca="1" si="597"/>
        <v>1</v>
      </c>
      <c r="AK1642" s="2">
        <f t="shared" ca="1" si="598"/>
        <v>1</v>
      </c>
      <c r="AM1642">
        <f ca="1">+IF(COUNTIFS(AM$4:AM1641,1,$Q$4:$Q1641,$Q1642)=1,0,IF(U1642*AD1642&lt;$AO$1,1,0))</f>
        <v>0</v>
      </c>
      <c r="AN1642">
        <f ca="1">+IF(COUNTIFS(AN$4:AN1641,1,$Q$4:$Q1641,$Q1642)=1,0,IF(V1642*AE1642&lt;$AO$1,1,0))</f>
        <v>0</v>
      </c>
      <c r="AO1642">
        <f ca="1">+IF(COUNTIFS(AO$4:AO1641,1,$Q$4:$Q1641,$Q1642)=1,0,IF(W1642*AF1642&lt;$AO$1,1,0))</f>
        <v>0</v>
      </c>
      <c r="AP1642">
        <f ca="1">+IF(COUNTIFS(AP$4:AP1641,1,$Q$4:$Q1641,$Q1642)=1,0,IF(X1642*AG1642&lt;$AO$1,1,0))</f>
        <v>0</v>
      </c>
      <c r="AQ1642">
        <f ca="1">+IF(COUNTIFS(AQ$4:AQ1641,1,$Q$4:$Q1641,$Q1642)=1,0,IF(Y1642*AH1642&lt;$AO$1,1,0))</f>
        <v>0</v>
      </c>
      <c r="AR1642">
        <f ca="1">+IF(COUNTIFS(AR$4:AR1641,1,$Q$4:$Q1641,$Q1642)=1,0,IF(Z1642*AI1642&lt;$AO$1,1,0))</f>
        <v>0</v>
      </c>
      <c r="AS1642">
        <f ca="1">+IF(COUNTIFS(AS$4:AS1641,1,$Q$4:$Q1641,$Q1642)=1,0,IF(AA1642*AJ1642&lt;$AO$1,1,0))</f>
        <v>0</v>
      </c>
      <c r="AT1642">
        <f ca="1">+IF(COUNTIFS(AT$4:AT1641,1,$Q$4:$Q1641,$Q1642)=1,0,IF(AB1642*AK1642&lt;$AO$1,1,0))</f>
        <v>0</v>
      </c>
      <c r="AU1642">
        <f t="shared" ca="1" si="589"/>
        <v>0</v>
      </c>
      <c r="AW1642">
        <f ca="1">1*(COUNTIFS($Q$4:$Q1641,Q1642,AU$4:AU1641,1)&gt;0)</f>
        <v>0</v>
      </c>
      <c r="AX1642" t="str">
        <f t="shared" ca="1" si="599"/>
        <v/>
      </c>
    </row>
    <row r="1643" spans="2:50" x14ac:dyDescent="0.35">
      <c r="B1643">
        <f t="shared" si="590"/>
        <v>1640</v>
      </c>
      <c r="C1643" s="5">
        <f>AVERAGEIFS(TimeSeries!1641:1641,TimeSeries!$1:$1,"&lt;="&amp;C$3,TimeSeries!$1:$1,"&gt;="&amp;C$2)</f>
        <v>127.45</v>
      </c>
      <c r="D1643" s="5">
        <f>AVERAGEIFS(TimeSeries!1641:1641,TimeSeries!$1:$1,"&lt;="&amp;D$3,TimeSeries!$1:$1,"&gt;="&amp;D$2)</f>
        <v>124.95</v>
      </c>
      <c r="E1643" s="5">
        <f>AVERAGEIFS(TimeSeries!1641:1641,TimeSeries!$1:$1,"&lt;="&amp;E$3,TimeSeries!$1:$1,"&gt;="&amp;E$2)</f>
        <v>125.65</v>
      </c>
      <c r="F1643" s="5">
        <f>AVERAGEIFS(TimeSeries!1641:1641,TimeSeries!$1:$1,"&lt;="&amp;F$3,TimeSeries!$1:$1,"&gt;="&amp;F$2)</f>
        <v>130.65</v>
      </c>
      <c r="G1643" s="5">
        <f>AVERAGEIFS(TimeSeries!1641:1641,TimeSeries!$1:$1,"&lt;="&amp;G$3,TimeSeries!$1:$1,"&gt;="&amp;G$2)</f>
        <v>133.44999999999999</v>
      </c>
      <c r="H1643" s="5">
        <f>AVERAGEIFS(TimeSeries!1641:1641,TimeSeries!$1:$1,"&lt;="&amp;H$3,TimeSeries!$1:$1,"&gt;="&amp;H$2)</f>
        <v>131.94999999999999</v>
      </c>
      <c r="I1643" s="5">
        <f>AVERAGEIFS(TimeSeries!1641:1641,TimeSeries!$1:$1,"&lt;="&amp;I$3,TimeSeries!$1:$1,"&gt;="&amp;I$2)</f>
        <v>128.44999999999999</v>
      </c>
      <c r="J1643" s="5">
        <f>AVERAGEIFS(TimeSeries!1641:1641,TimeSeries!$1:$1,"&lt;="&amp;J$3,TimeSeries!$1:$1,"&gt;="&amp;J$2)</f>
        <v>125.9</v>
      </c>
      <c r="K1643" s="5">
        <f>+TimeSeries!I1641</f>
        <v>128.75</v>
      </c>
      <c r="M1643">
        <f t="shared" si="585"/>
        <v>117.21875</v>
      </c>
      <c r="N1643">
        <f t="shared" si="586"/>
        <v>125.5</v>
      </c>
      <c r="O1643">
        <f t="shared" si="588"/>
        <v>0</v>
      </c>
      <c r="P1643">
        <f t="shared" si="587"/>
        <v>0</v>
      </c>
      <c r="Q1643">
        <f>+INDEX(TimeSeries!$A:$ZZ,'TimeSeries - Formatted'!$B1643+1,'TimeSeries - Formatted'!K$1)</f>
        <v>58</v>
      </c>
      <c r="R1643">
        <f>SUM(O$4:O1643)</f>
        <v>80</v>
      </c>
      <c r="S1643">
        <f>SUM(P$4:P1643)</f>
        <v>81</v>
      </c>
      <c r="U1643" s="1">
        <f t="shared" si="600"/>
        <v>-9.5136670216542374E-2</v>
      </c>
      <c r="V1643" s="1">
        <f t="shared" si="601"/>
        <v>-0.13738350017259227</v>
      </c>
      <c r="W1643" s="1">
        <f t="shared" si="602"/>
        <v>-0.14552873172390346</v>
      </c>
      <c r="X1643" s="1">
        <f t="shared" si="603"/>
        <v>-0.10360205831903946</v>
      </c>
      <c r="Y1643" s="1">
        <f t="shared" si="604"/>
        <v>-4.5422031473533742E-2</v>
      </c>
      <c r="Z1643" s="1">
        <f t="shared" si="605"/>
        <v>-3.5453216374269125E-2</v>
      </c>
      <c r="AA1643" s="1">
        <f t="shared" si="606"/>
        <v>-4.1060097051138444E-2</v>
      </c>
      <c r="AB1643" s="1">
        <f t="shared" si="607"/>
        <v>-5.267118133935289E-2</v>
      </c>
      <c r="AD1643" s="2">
        <f t="shared" ca="1" si="591"/>
        <v>1</v>
      </c>
      <c r="AE1643" s="2">
        <f t="shared" ca="1" si="592"/>
        <v>1</v>
      </c>
      <c r="AF1643" s="2">
        <f t="shared" ca="1" si="593"/>
        <v>1</v>
      </c>
      <c r="AG1643" s="2">
        <f t="shared" ca="1" si="594"/>
        <v>1</v>
      </c>
      <c r="AH1643" s="2">
        <f t="shared" ca="1" si="595"/>
        <v>1</v>
      </c>
      <c r="AI1643" s="2">
        <f t="shared" ca="1" si="596"/>
        <v>1</v>
      </c>
      <c r="AJ1643" s="2">
        <f t="shared" ca="1" si="597"/>
        <v>1</v>
      </c>
      <c r="AK1643" s="2">
        <f t="shared" ca="1" si="598"/>
        <v>1</v>
      </c>
      <c r="AM1643">
        <f ca="1">+IF(COUNTIFS(AM$4:AM1642,1,$Q$4:$Q1642,$Q1643)=1,0,IF(U1643*AD1643&lt;$AO$1,1,0))</f>
        <v>0</v>
      </c>
      <c r="AN1643">
        <f ca="1">+IF(COUNTIFS(AN$4:AN1642,1,$Q$4:$Q1642,$Q1643)=1,0,IF(V1643*AE1643&lt;$AO$1,1,0))</f>
        <v>1</v>
      </c>
      <c r="AO1643">
        <f ca="1">+IF(COUNTIFS(AO$4:AO1642,1,$Q$4:$Q1642,$Q1643)=1,0,IF(W1643*AF1643&lt;$AO$1,1,0))</f>
        <v>1</v>
      </c>
      <c r="AP1643">
        <f ca="1">+IF(COUNTIFS(AP$4:AP1642,1,$Q$4:$Q1642,$Q1643)=1,0,IF(X1643*AG1643&lt;$AO$1,1,0))</f>
        <v>1</v>
      </c>
      <c r="AQ1643">
        <f ca="1">+IF(COUNTIFS(AQ$4:AQ1642,1,$Q$4:$Q1642,$Q1643)=1,0,IF(Y1643*AH1643&lt;$AO$1,1,0))</f>
        <v>0</v>
      </c>
      <c r="AR1643">
        <f ca="1">+IF(COUNTIFS(AR$4:AR1642,1,$Q$4:$Q1642,$Q1643)=1,0,IF(Z1643*AI1643&lt;$AO$1,1,0))</f>
        <v>0</v>
      </c>
      <c r="AS1643">
        <f ca="1">+IF(COUNTIFS(AS$4:AS1642,1,$Q$4:$Q1642,$Q1643)=1,0,IF(AA1643*AJ1643&lt;$AO$1,1,0))</f>
        <v>0</v>
      </c>
      <c r="AT1643">
        <f ca="1">+IF(COUNTIFS(AT$4:AT1642,1,$Q$4:$Q1642,$Q1643)=1,0,IF(AB1643*AK1643&lt;$AO$1,1,0))</f>
        <v>0</v>
      </c>
      <c r="AU1643">
        <f t="shared" ca="1" si="589"/>
        <v>1</v>
      </c>
      <c r="AW1643">
        <f ca="1">1*(COUNTIFS($Q$4:$Q1642,Q1643,AU$4:AU1642,1)&gt;0)</f>
        <v>0</v>
      </c>
      <c r="AX1643">
        <f t="shared" ca="1" si="599"/>
        <v>135</v>
      </c>
    </row>
    <row r="1644" spans="2:50" x14ac:dyDescent="0.35">
      <c r="B1644">
        <f t="shared" si="590"/>
        <v>1641</v>
      </c>
      <c r="C1644" s="5">
        <f>AVERAGEIFS(TimeSeries!1642:1642,TimeSeries!$1:$1,"&lt;="&amp;C$3,TimeSeries!$1:$1,"&gt;="&amp;C$2)</f>
        <v>119.6</v>
      </c>
      <c r="D1644" s="5">
        <f>AVERAGEIFS(TimeSeries!1642:1642,TimeSeries!$1:$1,"&lt;="&amp;D$3,TimeSeries!$1:$1,"&gt;="&amp;D$2)</f>
        <v>121.1</v>
      </c>
      <c r="E1644" s="5">
        <f>AVERAGEIFS(TimeSeries!1642:1642,TimeSeries!$1:$1,"&lt;="&amp;E$3,TimeSeries!$1:$1,"&gt;="&amp;E$2)</f>
        <v>122.5</v>
      </c>
      <c r="F1644" s="5">
        <f>AVERAGEIFS(TimeSeries!1642:1642,TimeSeries!$1:$1,"&lt;="&amp;F$3,TimeSeries!$1:$1,"&gt;="&amp;F$2)</f>
        <v>123</v>
      </c>
      <c r="G1644" s="5">
        <f>AVERAGEIFS(TimeSeries!1642:1642,TimeSeries!$1:$1,"&lt;="&amp;G$3,TimeSeries!$1:$1,"&gt;="&amp;G$2)</f>
        <v>123.75</v>
      </c>
      <c r="H1644" s="5">
        <f>AVERAGEIFS(TimeSeries!1642:1642,TimeSeries!$1:$1,"&lt;="&amp;H$3,TimeSeries!$1:$1,"&gt;="&amp;H$2)</f>
        <v>122.75</v>
      </c>
      <c r="I1644" s="5">
        <f>AVERAGEIFS(TimeSeries!1642:1642,TimeSeries!$1:$1,"&lt;="&amp;I$3,TimeSeries!$1:$1,"&gt;="&amp;I$2)</f>
        <v>120.6</v>
      </c>
      <c r="J1644" s="5">
        <f>AVERAGEIFS(TimeSeries!1642:1642,TimeSeries!$1:$1,"&lt;="&amp;J$3,TimeSeries!$1:$1,"&gt;="&amp;J$2)</f>
        <v>120.2</v>
      </c>
      <c r="K1644" s="5">
        <f>+TimeSeries!I1642</f>
        <v>121.6125</v>
      </c>
      <c r="M1644">
        <f t="shared" ref="M1644:M1707" si="608">_xlfn.PERCENTILE.EXC(K1605:K1644,25%)</f>
        <v>117.21875</v>
      </c>
      <c r="N1644">
        <f t="shared" ref="N1644:N1707" si="609">_xlfn.PERCENTILE.EXC(K1605:K1644,50%)</f>
        <v>124.58750000000001</v>
      </c>
      <c r="O1644">
        <f t="shared" si="588"/>
        <v>0</v>
      </c>
      <c r="P1644">
        <f t="shared" ref="P1644:P1707" si="610">1*((K1644&gt;N1644)*(MIN(K1633:K1643)&lt;$M1644)*(SUM(P1633:P1643)=0))</f>
        <v>0</v>
      </c>
      <c r="Q1644">
        <f>+INDEX(TimeSeries!$A:$ZZ,'TimeSeries - Formatted'!$B1644+1,'TimeSeries - Formatted'!K$1)</f>
        <v>58</v>
      </c>
      <c r="R1644">
        <f>SUM(O$4:O1644)</f>
        <v>80</v>
      </c>
      <c r="S1644">
        <f>SUM(P$4:P1644)</f>
        <v>81</v>
      </c>
      <c r="U1644" s="1">
        <f t="shared" si="600"/>
        <v>-0.15086971955981543</v>
      </c>
      <c r="V1644" s="1">
        <f t="shared" si="601"/>
        <v>-0.1639627200552296</v>
      </c>
      <c r="W1644" s="1">
        <f t="shared" si="602"/>
        <v>-0.16695001700102008</v>
      </c>
      <c r="X1644" s="1">
        <f t="shared" si="603"/>
        <v>-0.15608919382504283</v>
      </c>
      <c r="Y1644" s="1">
        <f t="shared" si="604"/>
        <v>-0.11480686695278974</v>
      </c>
      <c r="Z1644" s="1">
        <f t="shared" si="605"/>
        <v>-0.10270467836257313</v>
      </c>
      <c r="AA1644" s="1">
        <f t="shared" si="606"/>
        <v>-9.966405375139975E-2</v>
      </c>
      <c r="AB1644" s="1">
        <f t="shared" si="607"/>
        <v>-9.5560571858540277E-2</v>
      </c>
      <c r="AD1644" s="2">
        <f t="shared" ca="1" si="591"/>
        <v>1</v>
      </c>
      <c r="AE1644" s="2">
        <f t="shared" ca="1" si="592"/>
        <v>1</v>
      </c>
      <c r="AF1644" s="2">
        <f t="shared" ca="1" si="593"/>
        <v>1</v>
      </c>
      <c r="AG1644" s="2">
        <f t="shared" ca="1" si="594"/>
        <v>1</v>
      </c>
      <c r="AH1644" s="2">
        <f t="shared" ca="1" si="595"/>
        <v>1</v>
      </c>
      <c r="AI1644" s="2">
        <f t="shared" ca="1" si="596"/>
        <v>1</v>
      </c>
      <c r="AJ1644" s="2">
        <f t="shared" ca="1" si="597"/>
        <v>1</v>
      </c>
      <c r="AK1644" s="2">
        <f t="shared" ca="1" si="598"/>
        <v>1</v>
      </c>
      <c r="AM1644">
        <f ca="1">+IF(COUNTIFS(AM$4:AM1643,1,$Q$4:$Q1643,$Q1644)=1,0,IF(U1644*AD1644&lt;$AO$1,1,0))</f>
        <v>1</v>
      </c>
      <c r="AN1644">
        <f ca="1">+IF(COUNTIFS(AN$4:AN1643,1,$Q$4:$Q1643,$Q1644)=1,0,IF(V1644*AE1644&lt;$AO$1,1,0))</f>
        <v>0</v>
      </c>
      <c r="AO1644">
        <f ca="1">+IF(COUNTIFS(AO$4:AO1643,1,$Q$4:$Q1643,$Q1644)=1,0,IF(W1644*AF1644&lt;$AO$1,1,0))</f>
        <v>0</v>
      </c>
      <c r="AP1644">
        <f ca="1">+IF(COUNTIFS(AP$4:AP1643,1,$Q$4:$Q1643,$Q1644)=1,0,IF(X1644*AG1644&lt;$AO$1,1,0))</f>
        <v>0</v>
      </c>
      <c r="AQ1644">
        <f ca="1">+IF(COUNTIFS(AQ$4:AQ1643,1,$Q$4:$Q1643,$Q1644)=1,0,IF(Y1644*AH1644&lt;$AO$1,1,0))</f>
        <v>1</v>
      </c>
      <c r="AR1644">
        <f ca="1">+IF(COUNTIFS(AR$4:AR1643,1,$Q$4:$Q1643,$Q1644)=1,0,IF(Z1644*AI1644&lt;$AO$1,1,0))</f>
        <v>1</v>
      </c>
      <c r="AS1644">
        <f ca="1">+IF(COUNTIFS(AS$4:AS1643,1,$Q$4:$Q1643,$Q1644)=1,0,IF(AA1644*AJ1644&lt;$AO$1,1,0))</f>
        <v>0</v>
      </c>
      <c r="AT1644">
        <f ca="1">+IF(COUNTIFS(AT$4:AT1643,1,$Q$4:$Q1643,$Q1644)=1,0,IF(AB1644*AK1644&lt;$AO$1,1,0))</f>
        <v>0</v>
      </c>
      <c r="AU1644">
        <f t="shared" ca="1" si="589"/>
        <v>1</v>
      </c>
      <c r="AW1644">
        <f ca="1">1*(COUNTIFS($Q$4:$Q1643,Q1644,AU$4:AU1643,1)&gt;0)</f>
        <v>1</v>
      </c>
      <c r="AX1644" t="str">
        <f t="shared" ca="1" si="599"/>
        <v/>
      </c>
    </row>
    <row r="1645" spans="2:50" x14ac:dyDescent="0.35">
      <c r="B1645">
        <f t="shared" si="590"/>
        <v>1642</v>
      </c>
      <c r="C1645" s="5">
        <f>AVERAGEIFS(TimeSeries!1643:1643,TimeSeries!$1:$1,"&lt;="&amp;C$3,TimeSeries!$1:$1,"&gt;="&amp;C$2)</f>
        <v>115.9</v>
      </c>
      <c r="D1645" s="5">
        <f>AVERAGEIFS(TimeSeries!1643:1643,TimeSeries!$1:$1,"&lt;="&amp;D$3,TimeSeries!$1:$1,"&gt;="&amp;D$2)</f>
        <v>119.9</v>
      </c>
      <c r="E1645" s="5">
        <f>AVERAGEIFS(TimeSeries!1643:1643,TimeSeries!$1:$1,"&lt;="&amp;E$3,TimeSeries!$1:$1,"&gt;="&amp;E$2)</f>
        <v>121.3</v>
      </c>
      <c r="F1645" s="5">
        <f>AVERAGEIFS(TimeSeries!1643:1643,TimeSeries!$1:$1,"&lt;="&amp;F$3,TimeSeries!$1:$1,"&gt;="&amp;F$2)</f>
        <v>121.8</v>
      </c>
      <c r="G1645" s="5">
        <f>AVERAGEIFS(TimeSeries!1643:1643,TimeSeries!$1:$1,"&lt;="&amp;G$3,TimeSeries!$1:$1,"&gt;="&amp;G$2)</f>
        <v>121.1</v>
      </c>
      <c r="H1645" s="5">
        <f>AVERAGEIFS(TimeSeries!1643:1643,TimeSeries!$1:$1,"&lt;="&amp;H$3,TimeSeries!$1:$1,"&gt;="&amp;H$2)</f>
        <v>115.6</v>
      </c>
      <c r="I1645" s="5">
        <f>AVERAGEIFS(TimeSeries!1643:1643,TimeSeries!$1:$1,"&lt;="&amp;I$3,TimeSeries!$1:$1,"&gt;="&amp;I$2)</f>
        <v>115.6</v>
      </c>
      <c r="J1645" s="5">
        <f>AVERAGEIFS(TimeSeries!1643:1643,TimeSeries!$1:$1,"&lt;="&amp;J$3,TimeSeries!$1:$1,"&gt;="&amp;J$2)</f>
        <v>120.2</v>
      </c>
      <c r="K1645" s="5">
        <f>+TimeSeries!I1643</f>
        <v>118.47499999999999</v>
      </c>
      <c r="M1645">
        <f t="shared" si="608"/>
        <v>117.21875</v>
      </c>
      <c r="N1645">
        <f t="shared" si="609"/>
        <v>124.58750000000001</v>
      </c>
      <c r="O1645">
        <f t="shared" si="588"/>
        <v>0</v>
      </c>
      <c r="P1645">
        <f t="shared" si="610"/>
        <v>0</v>
      </c>
      <c r="Q1645">
        <f>+INDEX(TimeSeries!$A:$ZZ,'TimeSeries - Formatted'!$B1645+1,'TimeSeries - Formatted'!K$1)</f>
        <v>58</v>
      </c>
      <c r="R1645">
        <f>SUM(O$4:O1645)</f>
        <v>80</v>
      </c>
      <c r="S1645">
        <f>SUM(P$4:P1645)</f>
        <v>81</v>
      </c>
      <c r="U1645" s="1">
        <f t="shared" si="600"/>
        <v>-0.17713880014199501</v>
      </c>
      <c r="V1645" s="1">
        <f t="shared" si="601"/>
        <v>-0.17224715222644105</v>
      </c>
      <c r="W1645" s="1">
        <f t="shared" si="602"/>
        <v>-0.17511050663039796</v>
      </c>
      <c r="X1645" s="1">
        <f t="shared" si="603"/>
        <v>-0.16432246998284739</v>
      </c>
      <c r="Y1645" s="1">
        <f t="shared" si="604"/>
        <v>-0.13376251788268967</v>
      </c>
      <c r="Z1645" s="1">
        <f t="shared" si="605"/>
        <v>-0.1549707602339182</v>
      </c>
      <c r="AA1645" s="1">
        <f t="shared" si="606"/>
        <v>-0.13699141470698017</v>
      </c>
      <c r="AB1645" s="1">
        <f t="shared" si="607"/>
        <v>-9.5560571858540277E-2</v>
      </c>
      <c r="AD1645" s="2">
        <f t="shared" ca="1" si="591"/>
        <v>1</v>
      </c>
      <c r="AE1645" s="2">
        <f t="shared" ca="1" si="592"/>
        <v>1</v>
      </c>
      <c r="AF1645" s="2">
        <f t="shared" ca="1" si="593"/>
        <v>1</v>
      </c>
      <c r="AG1645" s="2">
        <f t="shared" ca="1" si="594"/>
        <v>1</v>
      </c>
      <c r="AH1645" s="2">
        <f t="shared" ca="1" si="595"/>
        <v>1</v>
      </c>
      <c r="AI1645" s="2">
        <f t="shared" ca="1" si="596"/>
        <v>1</v>
      </c>
      <c r="AJ1645" s="2">
        <f t="shared" ca="1" si="597"/>
        <v>1</v>
      </c>
      <c r="AK1645" s="2">
        <f t="shared" ca="1" si="598"/>
        <v>1</v>
      </c>
      <c r="AM1645">
        <f ca="1">+IF(COUNTIFS(AM$4:AM1644,1,$Q$4:$Q1644,$Q1645)=1,0,IF(U1645*AD1645&lt;$AO$1,1,0))</f>
        <v>0</v>
      </c>
      <c r="AN1645">
        <f ca="1">+IF(COUNTIFS(AN$4:AN1644,1,$Q$4:$Q1644,$Q1645)=1,0,IF(V1645*AE1645&lt;$AO$1,1,0))</f>
        <v>0</v>
      </c>
      <c r="AO1645">
        <f ca="1">+IF(COUNTIFS(AO$4:AO1644,1,$Q$4:$Q1644,$Q1645)=1,0,IF(W1645*AF1645&lt;$AO$1,1,0))</f>
        <v>0</v>
      </c>
      <c r="AP1645">
        <f ca="1">+IF(COUNTIFS(AP$4:AP1644,1,$Q$4:$Q1644,$Q1645)=1,0,IF(X1645*AG1645&lt;$AO$1,1,0))</f>
        <v>0</v>
      </c>
      <c r="AQ1645">
        <f ca="1">+IF(COUNTIFS(AQ$4:AQ1644,1,$Q$4:$Q1644,$Q1645)=1,0,IF(Y1645*AH1645&lt;$AO$1,1,0))</f>
        <v>0</v>
      </c>
      <c r="AR1645">
        <f ca="1">+IF(COUNTIFS(AR$4:AR1644,1,$Q$4:$Q1644,$Q1645)=1,0,IF(Z1645*AI1645&lt;$AO$1,1,0))</f>
        <v>0</v>
      </c>
      <c r="AS1645">
        <f ca="1">+IF(COUNTIFS(AS$4:AS1644,1,$Q$4:$Q1644,$Q1645)=1,0,IF(AA1645*AJ1645&lt;$AO$1,1,0))</f>
        <v>1</v>
      </c>
      <c r="AT1645">
        <f ca="1">+IF(COUNTIFS(AT$4:AT1644,1,$Q$4:$Q1644,$Q1645)=1,0,IF(AB1645*AK1645&lt;$AO$1,1,0))</f>
        <v>0</v>
      </c>
      <c r="AU1645">
        <f t="shared" ca="1" si="589"/>
        <v>1</v>
      </c>
      <c r="AW1645">
        <f ca="1">1*(COUNTIFS($Q$4:$Q1644,Q1645,AU$4:AU1644,1)&gt;0)</f>
        <v>1</v>
      </c>
      <c r="AX1645" t="str">
        <f t="shared" ca="1" si="599"/>
        <v/>
      </c>
    </row>
    <row r="1646" spans="2:50" x14ac:dyDescent="0.35">
      <c r="B1646">
        <f t="shared" si="590"/>
        <v>1643</v>
      </c>
      <c r="C1646" s="5">
        <f>AVERAGEIFS(TimeSeries!1644:1644,TimeSeries!$1:$1,"&lt;="&amp;C$3,TimeSeries!$1:$1,"&gt;="&amp;C$2)</f>
        <v>114.7</v>
      </c>
      <c r="D1646" s="5">
        <f>AVERAGEIFS(TimeSeries!1644:1644,TimeSeries!$1:$1,"&lt;="&amp;D$3,TimeSeries!$1:$1,"&gt;="&amp;D$2)</f>
        <v>118.7</v>
      </c>
      <c r="E1646" s="5">
        <f>AVERAGEIFS(TimeSeries!1644:1644,TimeSeries!$1:$1,"&lt;="&amp;E$3,TimeSeries!$1:$1,"&gt;="&amp;E$2)</f>
        <v>120.1</v>
      </c>
      <c r="F1646" s="5">
        <f>AVERAGEIFS(TimeSeries!1644:1644,TimeSeries!$1:$1,"&lt;="&amp;F$3,TimeSeries!$1:$1,"&gt;="&amp;F$2)</f>
        <v>120.6</v>
      </c>
      <c r="G1646" s="5">
        <f>AVERAGEIFS(TimeSeries!1644:1644,TimeSeries!$1:$1,"&lt;="&amp;G$3,TimeSeries!$1:$1,"&gt;="&amp;G$2)</f>
        <v>119.9</v>
      </c>
      <c r="H1646" s="5">
        <f>AVERAGEIFS(TimeSeries!1644:1644,TimeSeries!$1:$1,"&lt;="&amp;H$3,TimeSeries!$1:$1,"&gt;="&amp;H$2)</f>
        <v>113.4</v>
      </c>
      <c r="I1646" s="5">
        <f>AVERAGEIFS(TimeSeries!1644:1644,TimeSeries!$1:$1,"&lt;="&amp;I$3,TimeSeries!$1:$1,"&gt;="&amp;I$2)</f>
        <v>109.15</v>
      </c>
      <c r="J1646" s="5">
        <f>AVERAGEIFS(TimeSeries!1644:1644,TimeSeries!$1:$1,"&lt;="&amp;J$3,TimeSeries!$1:$1,"&gt;="&amp;J$2)</f>
        <v>110.3</v>
      </c>
      <c r="K1646" s="5">
        <f>+TimeSeries!I1644</f>
        <v>115.96250000000001</v>
      </c>
      <c r="M1646">
        <f t="shared" si="608"/>
        <v>117.21875</v>
      </c>
      <c r="N1646">
        <f t="shared" si="609"/>
        <v>124.58750000000001</v>
      </c>
      <c r="O1646">
        <f t="shared" si="588"/>
        <v>0</v>
      </c>
      <c r="P1646">
        <f t="shared" si="610"/>
        <v>0</v>
      </c>
      <c r="Q1646">
        <f>+INDEX(TimeSeries!$A:$ZZ,'TimeSeries - Formatted'!$B1646+1,'TimeSeries - Formatted'!K$1)</f>
        <v>59</v>
      </c>
      <c r="R1646">
        <f>SUM(O$4:O1646)</f>
        <v>80</v>
      </c>
      <c r="S1646">
        <f>SUM(P$4:P1646)</f>
        <v>81</v>
      </c>
      <c r="U1646" s="1">
        <f t="shared" si="600"/>
        <v>-0.18565850195243161</v>
      </c>
      <c r="V1646" s="1">
        <f t="shared" si="601"/>
        <v>-0.18053158439765271</v>
      </c>
      <c r="W1646" s="1">
        <f t="shared" si="602"/>
        <v>-0.18327099625977572</v>
      </c>
      <c r="X1646" s="1">
        <f t="shared" si="603"/>
        <v>-0.17255574614065183</v>
      </c>
      <c r="Y1646" s="1">
        <f t="shared" si="604"/>
        <v>-0.14234620886981408</v>
      </c>
      <c r="Z1646" s="1">
        <f t="shared" si="605"/>
        <v>-0.17105263157894735</v>
      </c>
      <c r="AA1646" s="1">
        <f t="shared" si="606"/>
        <v>-0.18514371033967891</v>
      </c>
      <c r="AB1646" s="1">
        <f t="shared" si="607"/>
        <v>-0.17005267118133938</v>
      </c>
      <c r="AD1646" s="2">
        <f t="shared" ca="1" si="591"/>
        <v>0</v>
      </c>
      <c r="AE1646" s="2">
        <f t="shared" ca="1" si="592"/>
        <v>0</v>
      </c>
      <c r="AF1646" s="2">
        <f t="shared" ca="1" si="593"/>
        <v>0</v>
      </c>
      <c r="AG1646" s="2">
        <f t="shared" ca="1" si="594"/>
        <v>0</v>
      </c>
      <c r="AH1646" s="2">
        <f t="shared" ca="1" si="595"/>
        <v>0</v>
      </c>
      <c r="AI1646" s="2">
        <f t="shared" ca="1" si="596"/>
        <v>0</v>
      </c>
      <c r="AJ1646" s="2">
        <f t="shared" ca="1" si="597"/>
        <v>0</v>
      </c>
      <c r="AK1646" s="2">
        <f t="shared" ca="1" si="598"/>
        <v>0</v>
      </c>
      <c r="AM1646">
        <f ca="1">+IF(COUNTIFS(AM$4:AM1645,1,$Q$4:$Q1645,$Q1646)=1,0,IF(U1646*AD1646&lt;$AO$1,1,0))</f>
        <v>0</v>
      </c>
      <c r="AN1646">
        <f ca="1">+IF(COUNTIFS(AN$4:AN1645,1,$Q$4:$Q1645,$Q1646)=1,0,IF(V1646*AE1646&lt;$AO$1,1,0))</f>
        <v>0</v>
      </c>
      <c r="AO1646">
        <f ca="1">+IF(COUNTIFS(AO$4:AO1645,1,$Q$4:$Q1645,$Q1646)=1,0,IF(W1646*AF1646&lt;$AO$1,1,0))</f>
        <v>0</v>
      </c>
      <c r="AP1646">
        <f ca="1">+IF(COUNTIFS(AP$4:AP1645,1,$Q$4:$Q1645,$Q1646)=1,0,IF(X1646*AG1646&lt;$AO$1,1,0))</f>
        <v>0</v>
      </c>
      <c r="AQ1646">
        <f ca="1">+IF(COUNTIFS(AQ$4:AQ1645,1,$Q$4:$Q1645,$Q1646)=1,0,IF(Y1646*AH1646&lt;$AO$1,1,0))</f>
        <v>0</v>
      </c>
      <c r="AR1646">
        <f ca="1">+IF(COUNTIFS(AR$4:AR1645,1,$Q$4:$Q1645,$Q1646)=1,0,IF(Z1646*AI1646&lt;$AO$1,1,0))</f>
        <v>0</v>
      </c>
      <c r="AS1646">
        <f ca="1">+IF(COUNTIFS(AS$4:AS1645,1,$Q$4:$Q1645,$Q1646)=1,0,IF(AA1646*AJ1646&lt;$AO$1,1,0))</f>
        <v>0</v>
      </c>
      <c r="AT1646">
        <f ca="1">+IF(COUNTIFS(AT$4:AT1645,1,$Q$4:$Q1645,$Q1646)=1,0,IF(AB1646*AK1646&lt;$AO$1,1,0))</f>
        <v>0</v>
      </c>
      <c r="AU1646">
        <f t="shared" ca="1" si="589"/>
        <v>0</v>
      </c>
      <c r="AW1646">
        <f>1*(COUNTIFS($Q$4:$Q1645,Q1646,AU$4:AU1645,1)&gt;0)</f>
        <v>0</v>
      </c>
      <c r="AX1646" t="str">
        <f t="shared" ca="1" si="599"/>
        <v/>
      </c>
    </row>
    <row r="1647" spans="2:50" x14ac:dyDescent="0.35">
      <c r="B1647">
        <f t="shared" si="590"/>
        <v>1644</v>
      </c>
      <c r="C1647" s="5">
        <f>AVERAGEIFS(TimeSeries!1645:1645,TimeSeries!$1:$1,"&lt;="&amp;C$3,TimeSeries!$1:$1,"&gt;="&amp;C$2)</f>
        <v>114.7</v>
      </c>
      <c r="D1647" s="5">
        <f>AVERAGEIFS(TimeSeries!1645:1645,TimeSeries!$1:$1,"&lt;="&amp;D$3,TimeSeries!$1:$1,"&gt;="&amp;D$2)</f>
        <v>118.7</v>
      </c>
      <c r="E1647" s="5">
        <f>AVERAGEIFS(TimeSeries!1645:1645,TimeSeries!$1:$1,"&lt;="&amp;E$3,TimeSeries!$1:$1,"&gt;="&amp;E$2)</f>
        <v>120.8</v>
      </c>
      <c r="F1647" s="5">
        <f>AVERAGEIFS(TimeSeries!1645:1645,TimeSeries!$1:$1,"&lt;="&amp;F$3,TimeSeries!$1:$1,"&gt;="&amp;F$2)</f>
        <v>121.3</v>
      </c>
      <c r="G1647" s="5">
        <f>AVERAGEIFS(TimeSeries!1645:1645,TimeSeries!$1:$1,"&lt;="&amp;G$3,TimeSeries!$1:$1,"&gt;="&amp;G$2)</f>
        <v>119.9</v>
      </c>
      <c r="H1647" s="5">
        <f>AVERAGEIFS(TimeSeries!1645:1645,TimeSeries!$1:$1,"&lt;="&amp;H$3,TimeSeries!$1:$1,"&gt;="&amp;H$2)</f>
        <v>112.9</v>
      </c>
      <c r="I1647" s="5">
        <f>AVERAGEIFS(TimeSeries!1645:1645,TimeSeries!$1:$1,"&lt;="&amp;I$3,TimeSeries!$1:$1,"&gt;="&amp;I$2)</f>
        <v>109.35</v>
      </c>
      <c r="J1647" s="5">
        <f>AVERAGEIFS(TimeSeries!1645:1645,TimeSeries!$1:$1,"&lt;="&amp;J$3,TimeSeries!$1:$1,"&gt;="&amp;J$2)</f>
        <v>111.7</v>
      </c>
      <c r="K1647" s="5">
        <f>+TimeSeries!I1645</f>
        <v>116.1875</v>
      </c>
      <c r="M1647">
        <f t="shared" si="608"/>
        <v>117.21875</v>
      </c>
      <c r="N1647">
        <f t="shared" si="609"/>
        <v>124.58750000000001</v>
      </c>
      <c r="O1647">
        <f t="shared" si="588"/>
        <v>0</v>
      </c>
      <c r="P1647">
        <f t="shared" si="610"/>
        <v>0</v>
      </c>
      <c r="Q1647">
        <f>+INDEX(TimeSeries!$A:$ZZ,'TimeSeries - Formatted'!$B1647+1,'TimeSeries - Formatted'!K$1)</f>
        <v>59</v>
      </c>
      <c r="R1647">
        <f>SUM(O$4:O1647)</f>
        <v>80</v>
      </c>
      <c r="S1647">
        <f>SUM(P$4:P1647)</f>
        <v>81</v>
      </c>
      <c r="U1647" s="1">
        <f t="shared" si="600"/>
        <v>-0.18565850195243161</v>
      </c>
      <c r="V1647" s="1">
        <f t="shared" si="601"/>
        <v>-0.18053158439765271</v>
      </c>
      <c r="W1647" s="1">
        <f t="shared" si="602"/>
        <v>-0.17851071064263868</v>
      </c>
      <c r="X1647" s="1">
        <f t="shared" si="603"/>
        <v>-0.16775300171526586</v>
      </c>
      <c r="Y1647" s="1">
        <f t="shared" si="604"/>
        <v>-0.14234620886981408</v>
      </c>
      <c r="Z1647" s="1">
        <f t="shared" si="605"/>
        <v>-0.17470760233918137</v>
      </c>
      <c r="AA1647" s="1">
        <f t="shared" si="606"/>
        <v>-0.1836506159014557</v>
      </c>
      <c r="AB1647" s="1">
        <f t="shared" si="607"/>
        <v>-0.15951843491346884</v>
      </c>
      <c r="AD1647" s="2">
        <f t="shared" ca="1" si="591"/>
        <v>0</v>
      </c>
      <c r="AE1647" s="2">
        <f t="shared" ca="1" si="592"/>
        <v>0</v>
      </c>
      <c r="AF1647" s="2">
        <f t="shared" ca="1" si="593"/>
        <v>0</v>
      </c>
      <c r="AG1647" s="2">
        <f t="shared" ca="1" si="594"/>
        <v>0</v>
      </c>
      <c r="AH1647" s="2">
        <f t="shared" ca="1" si="595"/>
        <v>0</v>
      </c>
      <c r="AI1647" s="2">
        <f t="shared" ca="1" si="596"/>
        <v>0</v>
      </c>
      <c r="AJ1647" s="2">
        <f t="shared" ca="1" si="597"/>
        <v>0</v>
      </c>
      <c r="AK1647" s="2">
        <f t="shared" ca="1" si="598"/>
        <v>0</v>
      </c>
      <c r="AM1647">
        <f ca="1">+IF(COUNTIFS(AM$4:AM1646,1,$Q$4:$Q1646,$Q1647)=1,0,IF(U1647*AD1647&lt;$AO$1,1,0))</f>
        <v>0</v>
      </c>
      <c r="AN1647">
        <f ca="1">+IF(COUNTIFS(AN$4:AN1646,1,$Q$4:$Q1646,$Q1647)=1,0,IF(V1647*AE1647&lt;$AO$1,1,0))</f>
        <v>0</v>
      </c>
      <c r="AO1647">
        <f ca="1">+IF(COUNTIFS(AO$4:AO1646,1,$Q$4:$Q1646,$Q1647)=1,0,IF(W1647*AF1647&lt;$AO$1,1,0))</f>
        <v>0</v>
      </c>
      <c r="AP1647">
        <f ca="1">+IF(COUNTIFS(AP$4:AP1646,1,$Q$4:$Q1646,$Q1647)=1,0,IF(X1647*AG1647&lt;$AO$1,1,0))</f>
        <v>0</v>
      </c>
      <c r="AQ1647">
        <f ca="1">+IF(COUNTIFS(AQ$4:AQ1646,1,$Q$4:$Q1646,$Q1647)=1,0,IF(Y1647*AH1647&lt;$AO$1,1,0))</f>
        <v>0</v>
      </c>
      <c r="AR1647">
        <f ca="1">+IF(COUNTIFS(AR$4:AR1646,1,$Q$4:$Q1646,$Q1647)=1,0,IF(Z1647*AI1647&lt;$AO$1,1,0))</f>
        <v>0</v>
      </c>
      <c r="AS1647">
        <f ca="1">+IF(COUNTIFS(AS$4:AS1646,1,$Q$4:$Q1646,$Q1647)=1,0,IF(AA1647*AJ1647&lt;$AO$1,1,0))</f>
        <v>0</v>
      </c>
      <c r="AT1647">
        <f ca="1">+IF(COUNTIFS(AT$4:AT1646,1,$Q$4:$Q1646,$Q1647)=1,0,IF(AB1647*AK1647&lt;$AO$1,1,0))</f>
        <v>0</v>
      </c>
      <c r="AU1647">
        <f t="shared" ca="1" si="589"/>
        <v>0</v>
      </c>
      <c r="AW1647">
        <f ca="1">1*(COUNTIFS($Q$4:$Q1646,Q1647,AU$4:AU1646,1)&gt;0)</f>
        <v>0</v>
      </c>
      <c r="AX1647" t="str">
        <f t="shared" ca="1" si="599"/>
        <v/>
      </c>
    </row>
    <row r="1648" spans="2:50" x14ac:dyDescent="0.35">
      <c r="B1648">
        <f t="shared" si="590"/>
        <v>1645</v>
      </c>
      <c r="C1648" s="5">
        <f>AVERAGEIFS(TimeSeries!1646:1646,TimeSeries!$1:$1,"&lt;="&amp;C$3,TimeSeries!$1:$1,"&gt;="&amp;C$2)</f>
        <v>114.2</v>
      </c>
      <c r="D1648" s="5">
        <f>AVERAGEIFS(TimeSeries!1646:1646,TimeSeries!$1:$1,"&lt;="&amp;D$3,TimeSeries!$1:$1,"&gt;="&amp;D$2)</f>
        <v>119.2</v>
      </c>
      <c r="E1648" s="5">
        <f>AVERAGEIFS(TimeSeries!1646:1646,TimeSeries!$1:$1,"&lt;="&amp;E$3,TimeSeries!$1:$1,"&gt;="&amp;E$2)</f>
        <v>121.3</v>
      </c>
      <c r="F1648" s="5">
        <f>AVERAGEIFS(TimeSeries!1646:1646,TimeSeries!$1:$1,"&lt;="&amp;F$3,TimeSeries!$1:$1,"&gt;="&amp;F$2)</f>
        <v>121.3</v>
      </c>
      <c r="G1648" s="5">
        <f>AVERAGEIFS(TimeSeries!1646:1646,TimeSeries!$1:$1,"&lt;="&amp;G$3,TimeSeries!$1:$1,"&gt;="&amp;G$2)</f>
        <v>122</v>
      </c>
      <c r="H1648" s="5">
        <f>AVERAGEIFS(TimeSeries!1646:1646,TimeSeries!$1:$1,"&lt;="&amp;H$3,TimeSeries!$1:$1,"&gt;="&amp;H$2)</f>
        <v>115</v>
      </c>
      <c r="I1648" s="5">
        <f>AVERAGEIFS(TimeSeries!1646:1646,TimeSeries!$1:$1,"&lt;="&amp;I$3,TimeSeries!$1:$1,"&gt;="&amp;I$2)</f>
        <v>107.95</v>
      </c>
      <c r="J1648" s="5">
        <f>AVERAGEIFS(TimeSeries!1646:1646,TimeSeries!$1:$1,"&lt;="&amp;J$3,TimeSeries!$1:$1,"&gt;="&amp;J$2)</f>
        <v>108.9</v>
      </c>
      <c r="K1648" s="5">
        <f>+TimeSeries!I1646</f>
        <v>116.3625</v>
      </c>
      <c r="M1648">
        <f t="shared" si="608"/>
        <v>117.21875</v>
      </c>
      <c r="N1648">
        <f t="shared" si="609"/>
        <v>124.58750000000001</v>
      </c>
      <c r="O1648">
        <f t="shared" si="588"/>
        <v>0</v>
      </c>
      <c r="P1648">
        <f t="shared" si="610"/>
        <v>0</v>
      </c>
      <c r="Q1648">
        <f>+INDEX(TimeSeries!$A:$ZZ,'TimeSeries - Formatted'!$B1648+1,'TimeSeries - Formatted'!K$1)</f>
        <v>59</v>
      </c>
      <c r="R1648">
        <f>SUM(O$4:O1648)</f>
        <v>80</v>
      </c>
      <c r="S1648">
        <f>SUM(P$4:P1648)</f>
        <v>81</v>
      </c>
      <c r="U1648" s="1">
        <f t="shared" si="600"/>
        <v>-0.18920837770678023</v>
      </c>
      <c r="V1648" s="1">
        <f t="shared" si="601"/>
        <v>-0.17707973765964791</v>
      </c>
      <c r="W1648" s="1">
        <f t="shared" si="602"/>
        <v>-0.17511050663039796</v>
      </c>
      <c r="X1648" s="1">
        <f t="shared" si="603"/>
        <v>-0.16775300171526586</v>
      </c>
      <c r="Y1648" s="1">
        <f t="shared" si="604"/>
        <v>-0.1273247496423463</v>
      </c>
      <c r="Z1648" s="1">
        <f t="shared" si="605"/>
        <v>-0.15935672514619892</v>
      </c>
      <c r="AA1648" s="1">
        <f t="shared" si="606"/>
        <v>-0.19410227696901816</v>
      </c>
      <c r="AB1648" s="1">
        <f t="shared" si="607"/>
        <v>-0.18058690744920991</v>
      </c>
      <c r="AD1648" s="2">
        <f t="shared" ca="1" si="591"/>
        <v>0</v>
      </c>
      <c r="AE1648" s="2">
        <f t="shared" ca="1" si="592"/>
        <v>0</v>
      </c>
      <c r="AF1648" s="2">
        <f t="shared" ca="1" si="593"/>
        <v>0</v>
      </c>
      <c r="AG1648" s="2">
        <f t="shared" ca="1" si="594"/>
        <v>0</v>
      </c>
      <c r="AH1648" s="2">
        <f t="shared" ca="1" si="595"/>
        <v>0</v>
      </c>
      <c r="AI1648" s="2">
        <f t="shared" ca="1" si="596"/>
        <v>0</v>
      </c>
      <c r="AJ1648" s="2">
        <f t="shared" ca="1" si="597"/>
        <v>0</v>
      </c>
      <c r="AK1648" s="2">
        <f t="shared" ca="1" si="598"/>
        <v>0</v>
      </c>
      <c r="AM1648">
        <f ca="1">+IF(COUNTIFS(AM$4:AM1647,1,$Q$4:$Q1647,$Q1648)=1,0,IF(U1648*AD1648&lt;$AO$1,1,0))</f>
        <v>0</v>
      </c>
      <c r="AN1648">
        <f ca="1">+IF(COUNTIFS(AN$4:AN1647,1,$Q$4:$Q1647,$Q1648)=1,0,IF(V1648*AE1648&lt;$AO$1,1,0))</f>
        <v>0</v>
      </c>
      <c r="AO1648">
        <f ca="1">+IF(COUNTIFS(AO$4:AO1647,1,$Q$4:$Q1647,$Q1648)=1,0,IF(W1648*AF1648&lt;$AO$1,1,0))</f>
        <v>0</v>
      </c>
      <c r="AP1648">
        <f ca="1">+IF(COUNTIFS(AP$4:AP1647,1,$Q$4:$Q1647,$Q1648)=1,0,IF(X1648*AG1648&lt;$AO$1,1,0))</f>
        <v>0</v>
      </c>
      <c r="AQ1648">
        <f ca="1">+IF(COUNTIFS(AQ$4:AQ1647,1,$Q$4:$Q1647,$Q1648)=1,0,IF(Y1648*AH1648&lt;$AO$1,1,0))</f>
        <v>0</v>
      </c>
      <c r="AR1648">
        <f ca="1">+IF(COUNTIFS(AR$4:AR1647,1,$Q$4:$Q1647,$Q1648)=1,0,IF(Z1648*AI1648&lt;$AO$1,1,0))</f>
        <v>0</v>
      </c>
      <c r="AS1648">
        <f ca="1">+IF(COUNTIFS(AS$4:AS1647,1,$Q$4:$Q1647,$Q1648)=1,0,IF(AA1648*AJ1648&lt;$AO$1,1,0))</f>
        <v>0</v>
      </c>
      <c r="AT1648">
        <f ca="1">+IF(COUNTIFS(AT$4:AT1647,1,$Q$4:$Q1647,$Q1648)=1,0,IF(AB1648*AK1648&lt;$AO$1,1,0))</f>
        <v>0</v>
      </c>
      <c r="AU1648">
        <f t="shared" ca="1" si="589"/>
        <v>0</v>
      </c>
      <c r="AW1648">
        <f ca="1">1*(COUNTIFS($Q$4:$Q1647,Q1648,AU$4:AU1647,1)&gt;0)</f>
        <v>0</v>
      </c>
      <c r="AX1648" t="str">
        <f t="shared" ca="1" si="599"/>
        <v/>
      </c>
    </row>
    <row r="1649" spans="2:50" x14ac:dyDescent="0.35">
      <c r="B1649">
        <f t="shared" si="590"/>
        <v>1646</v>
      </c>
      <c r="C1649" s="5">
        <f>AVERAGEIFS(TimeSeries!1647:1647,TimeSeries!$1:$1,"&lt;="&amp;C$3,TimeSeries!$1:$1,"&gt;="&amp;C$2)</f>
        <v>115.4</v>
      </c>
      <c r="D1649" s="5">
        <f>AVERAGEIFS(TimeSeries!1647:1647,TimeSeries!$1:$1,"&lt;="&amp;D$3,TimeSeries!$1:$1,"&gt;="&amp;D$2)</f>
        <v>120.4</v>
      </c>
      <c r="E1649" s="5">
        <f>AVERAGEIFS(TimeSeries!1647:1647,TimeSeries!$1:$1,"&lt;="&amp;E$3,TimeSeries!$1:$1,"&gt;="&amp;E$2)</f>
        <v>122.5</v>
      </c>
      <c r="F1649" s="5">
        <f>AVERAGEIFS(TimeSeries!1647:1647,TimeSeries!$1:$1,"&lt;="&amp;F$3,TimeSeries!$1:$1,"&gt;="&amp;F$2)</f>
        <v>122.5</v>
      </c>
      <c r="G1649" s="5">
        <f>AVERAGEIFS(TimeSeries!1647:1647,TimeSeries!$1:$1,"&lt;="&amp;G$3,TimeSeries!$1:$1,"&gt;="&amp;G$2)</f>
        <v>122.5</v>
      </c>
      <c r="H1649" s="5">
        <f>AVERAGEIFS(TimeSeries!1647:1647,TimeSeries!$1:$1,"&lt;="&amp;H$3,TimeSeries!$1:$1,"&gt;="&amp;H$2)</f>
        <v>114.5</v>
      </c>
      <c r="I1649" s="5">
        <f>AVERAGEIFS(TimeSeries!1647:1647,TimeSeries!$1:$1,"&lt;="&amp;I$3,TimeSeries!$1:$1,"&gt;="&amp;I$2)</f>
        <v>108.15</v>
      </c>
      <c r="J1649" s="5">
        <f>AVERAGEIFS(TimeSeries!1647:1647,TimeSeries!$1:$1,"&lt;="&amp;J$3,TimeSeries!$1:$1,"&gt;="&amp;J$2)</f>
        <v>110.3</v>
      </c>
      <c r="K1649" s="5">
        <f>+TimeSeries!I1647</f>
        <v>117.1375</v>
      </c>
      <c r="M1649">
        <f t="shared" si="608"/>
        <v>117.21875</v>
      </c>
      <c r="N1649">
        <f t="shared" si="609"/>
        <v>124.58750000000001</v>
      </c>
      <c r="O1649">
        <f t="shared" si="588"/>
        <v>0</v>
      </c>
      <c r="P1649">
        <f t="shared" si="610"/>
        <v>0</v>
      </c>
      <c r="Q1649">
        <f>+INDEX(TimeSeries!$A:$ZZ,'TimeSeries - Formatted'!$B1649+1,'TimeSeries - Formatted'!K$1)</f>
        <v>59</v>
      </c>
      <c r="R1649">
        <f>SUM(O$4:O1649)</f>
        <v>80</v>
      </c>
      <c r="S1649">
        <f>SUM(P$4:P1649)</f>
        <v>81</v>
      </c>
      <c r="U1649" s="1">
        <f t="shared" si="600"/>
        <v>-0.18068867589634352</v>
      </c>
      <c r="V1649" s="1">
        <f t="shared" si="601"/>
        <v>-0.16879530548843624</v>
      </c>
      <c r="W1649" s="1">
        <f t="shared" si="602"/>
        <v>-0.16695001700102008</v>
      </c>
      <c r="X1649" s="1">
        <f t="shared" si="603"/>
        <v>-0.15951972555746141</v>
      </c>
      <c r="Y1649" s="1">
        <f t="shared" si="604"/>
        <v>-0.12374821173104444</v>
      </c>
      <c r="Z1649" s="1">
        <f t="shared" si="605"/>
        <v>-0.16301169590643283</v>
      </c>
      <c r="AA1649" s="1">
        <f t="shared" si="606"/>
        <v>-0.19260918253079495</v>
      </c>
      <c r="AB1649" s="1">
        <f t="shared" si="607"/>
        <v>-0.17005267118133938</v>
      </c>
      <c r="AD1649" s="2">
        <f t="shared" ca="1" si="591"/>
        <v>0</v>
      </c>
      <c r="AE1649" s="2">
        <f t="shared" ca="1" si="592"/>
        <v>0</v>
      </c>
      <c r="AF1649" s="2">
        <f t="shared" ca="1" si="593"/>
        <v>0</v>
      </c>
      <c r="AG1649" s="2">
        <f t="shared" ca="1" si="594"/>
        <v>0</v>
      </c>
      <c r="AH1649" s="2">
        <f t="shared" ca="1" si="595"/>
        <v>0</v>
      </c>
      <c r="AI1649" s="2">
        <f t="shared" ca="1" si="596"/>
        <v>0</v>
      </c>
      <c r="AJ1649" s="2">
        <f t="shared" ca="1" si="597"/>
        <v>0</v>
      </c>
      <c r="AK1649" s="2">
        <f t="shared" ca="1" si="598"/>
        <v>0</v>
      </c>
      <c r="AM1649">
        <f ca="1">+IF(COUNTIFS(AM$4:AM1648,1,$Q$4:$Q1648,$Q1649)=1,0,IF(U1649*AD1649&lt;$AO$1,1,0))</f>
        <v>0</v>
      </c>
      <c r="AN1649">
        <f ca="1">+IF(COUNTIFS(AN$4:AN1648,1,$Q$4:$Q1648,$Q1649)=1,0,IF(V1649*AE1649&lt;$AO$1,1,0))</f>
        <v>0</v>
      </c>
      <c r="AO1649">
        <f ca="1">+IF(COUNTIFS(AO$4:AO1648,1,$Q$4:$Q1648,$Q1649)=1,0,IF(W1649*AF1649&lt;$AO$1,1,0))</f>
        <v>0</v>
      </c>
      <c r="AP1649">
        <f ca="1">+IF(COUNTIFS(AP$4:AP1648,1,$Q$4:$Q1648,$Q1649)=1,0,IF(X1649*AG1649&lt;$AO$1,1,0))</f>
        <v>0</v>
      </c>
      <c r="AQ1649">
        <f ca="1">+IF(COUNTIFS(AQ$4:AQ1648,1,$Q$4:$Q1648,$Q1649)=1,0,IF(Y1649*AH1649&lt;$AO$1,1,0))</f>
        <v>0</v>
      </c>
      <c r="AR1649">
        <f ca="1">+IF(COUNTIFS(AR$4:AR1648,1,$Q$4:$Q1648,$Q1649)=1,0,IF(Z1649*AI1649&lt;$AO$1,1,0))</f>
        <v>0</v>
      </c>
      <c r="AS1649">
        <f ca="1">+IF(COUNTIFS(AS$4:AS1648,1,$Q$4:$Q1648,$Q1649)=1,0,IF(AA1649*AJ1649&lt;$AO$1,1,0))</f>
        <v>0</v>
      </c>
      <c r="AT1649">
        <f ca="1">+IF(COUNTIFS(AT$4:AT1648,1,$Q$4:$Q1648,$Q1649)=1,0,IF(AB1649*AK1649&lt;$AO$1,1,0))</f>
        <v>0</v>
      </c>
      <c r="AU1649">
        <f t="shared" ca="1" si="589"/>
        <v>0</v>
      </c>
      <c r="AW1649">
        <f ca="1">1*(COUNTIFS($Q$4:$Q1648,Q1649,AU$4:AU1648,1)&gt;0)</f>
        <v>0</v>
      </c>
      <c r="AX1649" t="str">
        <f t="shared" ca="1" si="599"/>
        <v/>
      </c>
    </row>
    <row r="1650" spans="2:50" x14ac:dyDescent="0.35">
      <c r="B1650">
        <f t="shared" si="590"/>
        <v>1647</v>
      </c>
      <c r="C1650" s="5">
        <f>AVERAGEIFS(TimeSeries!1648:1648,TimeSeries!$1:$1,"&lt;="&amp;C$3,TimeSeries!$1:$1,"&gt;="&amp;C$2)</f>
        <v>116.6</v>
      </c>
      <c r="D1650" s="5">
        <f>AVERAGEIFS(TimeSeries!1648:1648,TimeSeries!$1:$1,"&lt;="&amp;D$3,TimeSeries!$1:$1,"&gt;="&amp;D$2)</f>
        <v>121.6</v>
      </c>
      <c r="E1650" s="5">
        <f>AVERAGEIFS(TimeSeries!1648:1648,TimeSeries!$1:$1,"&lt;="&amp;E$3,TimeSeries!$1:$1,"&gt;="&amp;E$2)</f>
        <v>123.75</v>
      </c>
      <c r="F1650" s="5">
        <f>AVERAGEIFS(TimeSeries!1648:1648,TimeSeries!$1:$1,"&lt;="&amp;F$3,TimeSeries!$1:$1,"&gt;="&amp;F$2)</f>
        <v>123.75</v>
      </c>
      <c r="G1650" s="5">
        <f>AVERAGEIFS(TimeSeries!1648:1648,TimeSeries!$1:$1,"&lt;="&amp;G$3,TimeSeries!$1:$1,"&gt;="&amp;G$2)</f>
        <v>123</v>
      </c>
      <c r="H1650" s="5">
        <f>AVERAGEIFS(TimeSeries!1648:1648,TimeSeries!$1:$1,"&lt;="&amp;H$3,TimeSeries!$1:$1,"&gt;="&amp;H$2)</f>
        <v>115</v>
      </c>
      <c r="I1650" s="5">
        <f>AVERAGEIFS(TimeSeries!1648:1648,TimeSeries!$1:$1,"&lt;="&amp;I$3,TimeSeries!$1:$1,"&gt;="&amp;I$2)</f>
        <v>108.65</v>
      </c>
      <c r="J1650" s="5">
        <f>AVERAGEIFS(TimeSeries!1648:1648,TimeSeries!$1:$1,"&lt;="&amp;J$3,TimeSeries!$1:$1,"&gt;="&amp;J$2)</f>
        <v>110.3</v>
      </c>
      <c r="K1650" s="5">
        <f>+TimeSeries!I1648</f>
        <v>118</v>
      </c>
      <c r="M1650">
        <f t="shared" si="608"/>
        <v>117.41249999999999</v>
      </c>
      <c r="N1650">
        <f t="shared" si="609"/>
        <v>124.58750000000001</v>
      </c>
      <c r="O1650">
        <f t="shared" si="588"/>
        <v>0</v>
      </c>
      <c r="P1650">
        <f t="shared" si="610"/>
        <v>0</v>
      </c>
      <c r="Q1650">
        <f>+INDEX(TimeSeries!$A:$ZZ,'TimeSeries - Formatted'!$B1650+1,'TimeSeries - Formatted'!K$1)</f>
        <v>59</v>
      </c>
      <c r="R1650">
        <f>SUM(O$4:O1650)</f>
        <v>80</v>
      </c>
      <c r="S1650">
        <f>SUM(P$4:P1650)</f>
        <v>81</v>
      </c>
      <c r="U1650" s="1">
        <f t="shared" si="600"/>
        <v>-0.17216897408590703</v>
      </c>
      <c r="V1650" s="1">
        <f t="shared" si="601"/>
        <v>-0.16051087331722469</v>
      </c>
      <c r="W1650" s="1">
        <f t="shared" si="602"/>
        <v>-0.15844950697041826</v>
      </c>
      <c r="X1650" s="1">
        <f t="shared" si="603"/>
        <v>-0.15094339622641506</v>
      </c>
      <c r="Y1650" s="1">
        <f t="shared" si="604"/>
        <v>-0.12017167381974259</v>
      </c>
      <c r="Z1650" s="1">
        <f t="shared" si="605"/>
        <v>-0.15935672514619892</v>
      </c>
      <c r="AA1650" s="1">
        <f t="shared" si="606"/>
        <v>-0.18887644643523693</v>
      </c>
      <c r="AB1650" s="1">
        <f t="shared" si="607"/>
        <v>-0.17005267118133938</v>
      </c>
      <c r="AD1650" s="2">
        <f t="shared" ca="1" si="591"/>
        <v>0</v>
      </c>
      <c r="AE1650" s="2">
        <f t="shared" ca="1" si="592"/>
        <v>0</v>
      </c>
      <c r="AF1650" s="2">
        <f t="shared" ca="1" si="593"/>
        <v>0</v>
      </c>
      <c r="AG1650" s="2">
        <f t="shared" ca="1" si="594"/>
        <v>0</v>
      </c>
      <c r="AH1650" s="2">
        <f t="shared" ca="1" si="595"/>
        <v>0</v>
      </c>
      <c r="AI1650" s="2">
        <f t="shared" ca="1" si="596"/>
        <v>0</v>
      </c>
      <c r="AJ1650" s="2">
        <f t="shared" ca="1" si="597"/>
        <v>0</v>
      </c>
      <c r="AK1650" s="2">
        <f t="shared" ca="1" si="598"/>
        <v>0</v>
      </c>
      <c r="AM1650">
        <f ca="1">+IF(COUNTIFS(AM$4:AM1649,1,$Q$4:$Q1649,$Q1650)=1,0,IF(U1650*AD1650&lt;$AO$1,1,0))</f>
        <v>0</v>
      </c>
      <c r="AN1650">
        <f ca="1">+IF(COUNTIFS(AN$4:AN1649,1,$Q$4:$Q1649,$Q1650)=1,0,IF(V1650*AE1650&lt;$AO$1,1,0))</f>
        <v>0</v>
      </c>
      <c r="AO1650">
        <f ca="1">+IF(COUNTIFS(AO$4:AO1649,1,$Q$4:$Q1649,$Q1650)=1,0,IF(W1650*AF1650&lt;$AO$1,1,0))</f>
        <v>0</v>
      </c>
      <c r="AP1650">
        <f ca="1">+IF(COUNTIFS(AP$4:AP1649,1,$Q$4:$Q1649,$Q1650)=1,0,IF(X1650*AG1650&lt;$AO$1,1,0))</f>
        <v>0</v>
      </c>
      <c r="AQ1650">
        <f ca="1">+IF(COUNTIFS(AQ$4:AQ1649,1,$Q$4:$Q1649,$Q1650)=1,0,IF(Y1650*AH1650&lt;$AO$1,1,0))</f>
        <v>0</v>
      </c>
      <c r="AR1650">
        <f ca="1">+IF(COUNTIFS(AR$4:AR1649,1,$Q$4:$Q1649,$Q1650)=1,0,IF(Z1650*AI1650&lt;$AO$1,1,0))</f>
        <v>0</v>
      </c>
      <c r="AS1650">
        <f ca="1">+IF(COUNTIFS(AS$4:AS1649,1,$Q$4:$Q1649,$Q1650)=1,0,IF(AA1650*AJ1650&lt;$AO$1,1,0))</f>
        <v>0</v>
      </c>
      <c r="AT1650">
        <f ca="1">+IF(COUNTIFS(AT$4:AT1649,1,$Q$4:$Q1649,$Q1650)=1,0,IF(AB1650*AK1650&lt;$AO$1,1,0))</f>
        <v>0</v>
      </c>
      <c r="AU1650">
        <f t="shared" ca="1" si="589"/>
        <v>0</v>
      </c>
      <c r="AW1650">
        <f ca="1">1*(COUNTIFS($Q$4:$Q1649,Q1650,AU$4:AU1649,1)&gt;0)</f>
        <v>0</v>
      </c>
      <c r="AX1650" t="str">
        <f t="shared" ca="1" si="599"/>
        <v/>
      </c>
    </row>
    <row r="1651" spans="2:50" x14ac:dyDescent="0.35">
      <c r="B1651">
        <f t="shared" si="590"/>
        <v>1648</v>
      </c>
      <c r="C1651" s="5">
        <f>AVERAGEIFS(TimeSeries!1649:1649,TimeSeries!$1:$1,"&lt;="&amp;C$3,TimeSeries!$1:$1,"&gt;="&amp;C$2)</f>
        <v>119</v>
      </c>
      <c r="D1651" s="5">
        <f>AVERAGEIFS(TimeSeries!1649:1649,TimeSeries!$1:$1,"&lt;="&amp;D$3,TimeSeries!$1:$1,"&gt;="&amp;D$2)</f>
        <v>124</v>
      </c>
      <c r="E1651" s="5">
        <f>AVERAGEIFS(TimeSeries!1649:1649,TimeSeries!$1:$1,"&lt;="&amp;E$3,TimeSeries!$1:$1,"&gt;="&amp;E$2)</f>
        <v>125.45</v>
      </c>
      <c r="F1651" s="5">
        <f>AVERAGEIFS(TimeSeries!1649:1649,TimeSeries!$1:$1,"&lt;="&amp;F$3,TimeSeries!$1:$1,"&gt;="&amp;F$2)</f>
        <v>126.95</v>
      </c>
      <c r="G1651" s="5">
        <f>AVERAGEIFS(TimeSeries!1649:1649,TimeSeries!$1:$1,"&lt;="&amp;G$3,TimeSeries!$1:$1,"&gt;="&amp;G$2)</f>
        <v>122.7</v>
      </c>
      <c r="H1651" s="5">
        <f>AVERAGEIFS(TimeSeries!1649:1649,TimeSeries!$1:$1,"&lt;="&amp;H$3,TimeSeries!$1:$1,"&gt;="&amp;H$2)</f>
        <v>112.7</v>
      </c>
      <c r="I1651" s="5">
        <f>AVERAGEIFS(TimeSeries!1649:1649,TimeSeries!$1:$1,"&lt;="&amp;I$3,TimeSeries!$1:$1,"&gt;="&amp;I$2)</f>
        <v>108.45</v>
      </c>
      <c r="J1651" s="5">
        <f>AVERAGEIFS(TimeSeries!1649:1649,TimeSeries!$1:$1,"&lt;="&amp;J$3,TimeSeries!$1:$1,"&gt;="&amp;J$2)</f>
        <v>108.9</v>
      </c>
      <c r="K1651" s="5">
        <f>+TimeSeries!I1649</f>
        <v>118.9</v>
      </c>
      <c r="M1651">
        <f t="shared" si="608"/>
        <v>117.784375</v>
      </c>
      <c r="N1651">
        <f t="shared" si="609"/>
        <v>124.58750000000001</v>
      </c>
      <c r="O1651">
        <f t="shared" si="588"/>
        <v>1</v>
      </c>
      <c r="P1651">
        <f t="shared" si="610"/>
        <v>0</v>
      </c>
      <c r="Q1651">
        <f>+INDEX(TimeSeries!$A:$ZZ,'TimeSeries - Formatted'!$B1651+1,'TimeSeries - Formatted'!K$1)</f>
        <v>59</v>
      </c>
      <c r="R1651">
        <f>SUM(O$4:O1651)</f>
        <v>81</v>
      </c>
      <c r="S1651">
        <f>SUM(P$4:P1651)</f>
        <v>81</v>
      </c>
      <c r="U1651" s="1">
        <f t="shared" si="600"/>
        <v>-0.15512957046503373</v>
      </c>
      <c r="V1651" s="1">
        <f t="shared" si="601"/>
        <v>-0.14394200897480147</v>
      </c>
      <c r="W1651" s="1">
        <f t="shared" si="602"/>
        <v>-0.14222222222222225</v>
      </c>
      <c r="X1651" s="1">
        <f t="shared" si="603"/>
        <v>-0.1289879931389365</v>
      </c>
      <c r="Y1651" s="1">
        <f t="shared" si="604"/>
        <v>-0.12231759656652363</v>
      </c>
      <c r="Z1651" s="1">
        <f t="shared" si="605"/>
        <v>-0.17616959064327486</v>
      </c>
      <c r="AA1651" s="1">
        <f t="shared" si="606"/>
        <v>-0.19036954087346014</v>
      </c>
      <c r="AB1651" s="1">
        <f t="shared" si="607"/>
        <v>-0.18058690744920991</v>
      </c>
      <c r="AD1651" s="2">
        <f t="shared" ca="1" si="591"/>
        <v>0</v>
      </c>
      <c r="AE1651" s="2">
        <f t="shared" ca="1" si="592"/>
        <v>0</v>
      </c>
      <c r="AF1651" s="2">
        <f t="shared" ca="1" si="593"/>
        <v>0</v>
      </c>
      <c r="AG1651" s="2">
        <f t="shared" ca="1" si="594"/>
        <v>0</v>
      </c>
      <c r="AH1651" s="2">
        <f t="shared" ca="1" si="595"/>
        <v>0</v>
      </c>
      <c r="AI1651" s="2">
        <f t="shared" ca="1" si="596"/>
        <v>0</v>
      </c>
      <c r="AJ1651" s="2">
        <f t="shared" ca="1" si="597"/>
        <v>0</v>
      </c>
      <c r="AK1651" s="2">
        <f t="shared" ca="1" si="598"/>
        <v>0</v>
      </c>
      <c r="AM1651">
        <f ca="1">+IF(COUNTIFS(AM$4:AM1650,1,$Q$4:$Q1650,$Q1651)=1,0,IF(U1651*AD1651&lt;$AO$1,1,0))</f>
        <v>0</v>
      </c>
      <c r="AN1651">
        <f ca="1">+IF(COUNTIFS(AN$4:AN1650,1,$Q$4:$Q1650,$Q1651)=1,0,IF(V1651*AE1651&lt;$AO$1,1,0))</f>
        <v>0</v>
      </c>
      <c r="AO1651">
        <f ca="1">+IF(COUNTIFS(AO$4:AO1650,1,$Q$4:$Q1650,$Q1651)=1,0,IF(W1651*AF1651&lt;$AO$1,1,0))</f>
        <v>0</v>
      </c>
      <c r="AP1651">
        <f ca="1">+IF(COUNTIFS(AP$4:AP1650,1,$Q$4:$Q1650,$Q1651)=1,0,IF(X1651*AG1651&lt;$AO$1,1,0))</f>
        <v>0</v>
      </c>
      <c r="AQ1651">
        <f ca="1">+IF(COUNTIFS(AQ$4:AQ1650,1,$Q$4:$Q1650,$Q1651)=1,0,IF(Y1651*AH1651&lt;$AO$1,1,0))</f>
        <v>0</v>
      </c>
      <c r="AR1651">
        <f ca="1">+IF(COUNTIFS(AR$4:AR1650,1,$Q$4:$Q1650,$Q1651)=1,0,IF(Z1651*AI1651&lt;$AO$1,1,0))</f>
        <v>0</v>
      </c>
      <c r="AS1651">
        <f ca="1">+IF(COUNTIFS(AS$4:AS1650,1,$Q$4:$Q1650,$Q1651)=1,0,IF(AA1651*AJ1651&lt;$AO$1,1,0))</f>
        <v>0</v>
      </c>
      <c r="AT1651">
        <f ca="1">+IF(COUNTIFS(AT$4:AT1650,1,$Q$4:$Q1650,$Q1651)=1,0,IF(AB1651*AK1651&lt;$AO$1,1,0))</f>
        <v>0</v>
      </c>
      <c r="AU1651">
        <f t="shared" ca="1" si="589"/>
        <v>0</v>
      </c>
      <c r="AW1651">
        <f ca="1">1*(COUNTIFS($Q$4:$Q1650,Q1651,AU$4:AU1650,1)&gt;0)</f>
        <v>0</v>
      </c>
      <c r="AX1651" t="str">
        <f t="shared" ca="1" si="599"/>
        <v/>
      </c>
    </row>
    <row r="1652" spans="2:50" x14ac:dyDescent="0.35">
      <c r="B1652">
        <f t="shared" si="590"/>
        <v>1649</v>
      </c>
      <c r="C1652" s="5">
        <f>AVERAGEIFS(TimeSeries!1650:1650,TimeSeries!$1:$1,"&lt;="&amp;C$3,TimeSeries!$1:$1,"&gt;="&amp;C$2)</f>
        <v>121.95</v>
      </c>
      <c r="D1652" s="5">
        <f>AVERAGEIFS(TimeSeries!1650:1650,TimeSeries!$1:$1,"&lt;="&amp;D$3,TimeSeries!$1:$1,"&gt;="&amp;D$2)</f>
        <v>126.95</v>
      </c>
      <c r="E1652" s="5">
        <f>AVERAGEIFS(TimeSeries!1650:1650,TimeSeries!$1:$1,"&lt;="&amp;E$3,TimeSeries!$1:$1,"&gt;="&amp;E$2)</f>
        <v>128.35</v>
      </c>
      <c r="F1652" s="5">
        <f>AVERAGEIFS(TimeSeries!1650:1650,TimeSeries!$1:$1,"&lt;="&amp;F$3,TimeSeries!$1:$1,"&gt;="&amp;F$2)</f>
        <v>128.35</v>
      </c>
      <c r="G1652" s="5">
        <f>AVERAGEIFS(TimeSeries!1650:1650,TimeSeries!$1:$1,"&lt;="&amp;G$3,TimeSeries!$1:$1,"&gt;="&amp;G$2)</f>
        <v>125.5</v>
      </c>
      <c r="H1652" s="5">
        <f>AVERAGEIFS(TimeSeries!1650:1650,TimeSeries!$1:$1,"&lt;="&amp;H$3,TimeSeries!$1:$1,"&gt;="&amp;H$2)</f>
        <v>116.5</v>
      </c>
      <c r="I1652" s="5">
        <f>AVERAGEIFS(TimeSeries!1650:1650,TimeSeries!$1:$1,"&lt;="&amp;I$3,TimeSeries!$1:$1,"&gt;="&amp;I$2)</f>
        <v>113.7</v>
      </c>
      <c r="J1652" s="5">
        <f>AVERAGEIFS(TimeSeries!1650:1650,TimeSeries!$1:$1,"&lt;="&amp;J$3,TimeSeries!$1:$1,"&gt;="&amp;J$2)</f>
        <v>117.4</v>
      </c>
      <c r="K1652" s="5">
        <f>+TimeSeries!I1650</f>
        <v>122.375</v>
      </c>
      <c r="M1652">
        <f t="shared" si="608"/>
        <v>117.784375</v>
      </c>
      <c r="N1652">
        <f t="shared" si="609"/>
        <v>124.58750000000001</v>
      </c>
      <c r="O1652">
        <f t="shared" si="588"/>
        <v>0</v>
      </c>
      <c r="P1652">
        <f t="shared" si="610"/>
        <v>0</v>
      </c>
      <c r="Q1652">
        <f>+INDEX(TimeSeries!$A:$ZZ,'TimeSeries - Formatted'!$B1652+1,'TimeSeries - Formatted'!K$1)</f>
        <v>59</v>
      </c>
      <c r="R1652">
        <f>SUM(O$4:O1652)</f>
        <v>81</v>
      </c>
      <c r="S1652">
        <f>SUM(P$4:P1652)</f>
        <v>81</v>
      </c>
      <c r="U1652" s="1">
        <f t="shared" si="600"/>
        <v>-0.11822125813449025</v>
      </c>
      <c r="V1652" s="1">
        <f t="shared" si="601"/>
        <v>-7.2002923976608235E-2</v>
      </c>
      <c r="W1652" s="1">
        <f t="shared" si="602"/>
        <v>-6.1769005847953307E-2</v>
      </c>
      <c r="X1652" s="1">
        <f t="shared" si="603"/>
        <v>-8.1902718168812672E-2</v>
      </c>
      <c r="Y1652" s="1">
        <f t="shared" si="604"/>
        <v>-0.1022889842632333</v>
      </c>
      <c r="Z1652" s="1">
        <f t="shared" si="605"/>
        <v>-0.14839181286549719</v>
      </c>
      <c r="AA1652" s="1">
        <f t="shared" si="606"/>
        <v>-0.15117581187010065</v>
      </c>
      <c r="AB1652" s="1">
        <f t="shared" si="607"/>
        <v>-0.11662904439428146</v>
      </c>
      <c r="AD1652" s="2">
        <f t="shared" ca="1" si="591"/>
        <v>0</v>
      </c>
      <c r="AE1652" s="2">
        <f t="shared" ca="1" si="592"/>
        <v>0</v>
      </c>
      <c r="AF1652" s="2">
        <f t="shared" ca="1" si="593"/>
        <v>0</v>
      </c>
      <c r="AG1652" s="2">
        <f t="shared" ca="1" si="594"/>
        <v>0</v>
      </c>
      <c r="AH1652" s="2">
        <f t="shared" ca="1" si="595"/>
        <v>0</v>
      </c>
      <c r="AI1652" s="2">
        <f t="shared" ca="1" si="596"/>
        <v>0</v>
      </c>
      <c r="AJ1652" s="2">
        <f t="shared" ca="1" si="597"/>
        <v>0</v>
      </c>
      <c r="AK1652" s="2">
        <f t="shared" ca="1" si="598"/>
        <v>0</v>
      </c>
      <c r="AM1652">
        <f ca="1">+IF(COUNTIFS(AM$4:AM1651,1,$Q$4:$Q1651,$Q1652)=1,0,IF(U1652*AD1652&lt;$AO$1,1,0))</f>
        <v>0</v>
      </c>
      <c r="AN1652">
        <f ca="1">+IF(COUNTIFS(AN$4:AN1651,1,$Q$4:$Q1651,$Q1652)=1,0,IF(V1652*AE1652&lt;$AO$1,1,0))</f>
        <v>0</v>
      </c>
      <c r="AO1652">
        <f ca="1">+IF(COUNTIFS(AO$4:AO1651,1,$Q$4:$Q1651,$Q1652)=1,0,IF(W1652*AF1652&lt;$AO$1,1,0))</f>
        <v>0</v>
      </c>
      <c r="AP1652">
        <f ca="1">+IF(COUNTIFS(AP$4:AP1651,1,$Q$4:$Q1651,$Q1652)=1,0,IF(X1652*AG1652&lt;$AO$1,1,0))</f>
        <v>0</v>
      </c>
      <c r="AQ1652">
        <f ca="1">+IF(COUNTIFS(AQ$4:AQ1651,1,$Q$4:$Q1651,$Q1652)=1,0,IF(Y1652*AH1652&lt;$AO$1,1,0))</f>
        <v>0</v>
      </c>
      <c r="AR1652">
        <f ca="1">+IF(COUNTIFS(AR$4:AR1651,1,$Q$4:$Q1651,$Q1652)=1,0,IF(Z1652*AI1652&lt;$AO$1,1,0))</f>
        <v>0</v>
      </c>
      <c r="AS1652">
        <f ca="1">+IF(COUNTIFS(AS$4:AS1651,1,$Q$4:$Q1651,$Q1652)=1,0,IF(AA1652*AJ1652&lt;$AO$1,1,0))</f>
        <v>0</v>
      </c>
      <c r="AT1652">
        <f ca="1">+IF(COUNTIFS(AT$4:AT1651,1,$Q$4:$Q1651,$Q1652)=1,0,IF(AB1652*AK1652&lt;$AO$1,1,0))</f>
        <v>0</v>
      </c>
      <c r="AU1652">
        <f t="shared" ca="1" si="589"/>
        <v>0</v>
      </c>
      <c r="AW1652">
        <f ca="1">1*(COUNTIFS($Q$4:$Q1651,Q1652,AU$4:AU1651,1)&gt;0)</f>
        <v>0</v>
      </c>
      <c r="AX1652" t="str">
        <f t="shared" ca="1" si="599"/>
        <v/>
      </c>
    </row>
    <row r="1653" spans="2:50" x14ac:dyDescent="0.35">
      <c r="B1653">
        <f t="shared" si="590"/>
        <v>1650</v>
      </c>
      <c r="C1653" s="5">
        <f>AVERAGEIFS(TimeSeries!1651:1651,TimeSeries!$1:$1,"&lt;="&amp;C$3,TimeSeries!$1:$1,"&gt;="&amp;C$2)</f>
        <v>124.85</v>
      </c>
      <c r="D1653" s="5">
        <f>AVERAGEIFS(TimeSeries!1651:1651,TimeSeries!$1:$1,"&lt;="&amp;D$3,TimeSeries!$1:$1,"&gt;="&amp;D$2)</f>
        <v>129.35</v>
      </c>
      <c r="E1653" s="5">
        <f>AVERAGEIFS(TimeSeries!1651:1651,TimeSeries!$1:$1,"&lt;="&amp;E$3,TimeSeries!$1:$1,"&gt;="&amp;E$2)</f>
        <v>130.05000000000001</v>
      </c>
      <c r="F1653" s="5">
        <f>AVERAGEIFS(TimeSeries!1651:1651,TimeSeries!$1:$1,"&lt;="&amp;F$3,TimeSeries!$1:$1,"&gt;="&amp;F$2)</f>
        <v>132.55000000000001</v>
      </c>
      <c r="G1653" s="5">
        <f>AVERAGEIFS(TimeSeries!1651:1651,TimeSeries!$1:$1,"&lt;="&amp;G$3,TimeSeries!$1:$1,"&gt;="&amp;G$2)</f>
        <v>129</v>
      </c>
      <c r="H1653" s="5">
        <f>AVERAGEIFS(TimeSeries!1651:1651,TimeSeries!$1:$1,"&lt;="&amp;H$3,TimeSeries!$1:$1,"&gt;="&amp;H$2)</f>
        <v>117.5</v>
      </c>
      <c r="I1653" s="5">
        <f>AVERAGEIFS(TimeSeries!1651:1651,TimeSeries!$1:$1,"&lt;="&amp;I$3,TimeSeries!$1:$1,"&gt;="&amp;I$2)</f>
        <v>114.7</v>
      </c>
      <c r="J1653" s="5">
        <f>AVERAGEIFS(TimeSeries!1651:1651,TimeSeries!$1:$1,"&lt;="&amp;J$3,TimeSeries!$1:$1,"&gt;="&amp;J$2)</f>
        <v>117.4</v>
      </c>
      <c r="K1653" s="5">
        <f>+TimeSeries!I1651</f>
        <v>124.65</v>
      </c>
      <c r="M1653">
        <f t="shared" si="608"/>
        <v>117.784375</v>
      </c>
      <c r="N1653">
        <f t="shared" si="609"/>
        <v>124.65</v>
      </c>
      <c r="O1653">
        <f t="shared" si="588"/>
        <v>0</v>
      </c>
      <c r="P1653">
        <f t="shared" si="610"/>
        <v>0</v>
      </c>
      <c r="Q1653">
        <f>+INDEX(TimeSeries!$A:$ZZ,'TimeSeries - Formatted'!$B1653+1,'TimeSeries - Formatted'!K$1)</f>
        <v>59</v>
      </c>
      <c r="R1653">
        <f>SUM(O$4:O1653)</f>
        <v>81</v>
      </c>
      <c r="S1653">
        <f>SUM(P$4:P1653)</f>
        <v>81</v>
      </c>
      <c r="U1653" s="1">
        <f t="shared" si="600"/>
        <v>-2.0400156924284096E-2</v>
      </c>
      <c r="V1653" s="1">
        <f t="shared" si="601"/>
        <v>1.8905080740448943E-2</v>
      </c>
      <c r="W1653" s="1">
        <f t="shared" si="602"/>
        <v>1.3245033112582849E-2</v>
      </c>
      <c r="X1653" s="1">
        <f t="shared" si="603"/>
        <v>1.4542671259089257E-2</v>
      </c>
      <c r="Y1653" s="1">
        <f t="shared" si="604"/>
        <v>-3.3345822405395187E-2</v>
      </c>
      <c r="Z1653" s="1">
        <f t="shared" si="605"/>
        <v>-0.10951117847669567</v>
      </c>
      <c r="AA1653" s="1">
        <f t="shared" si="606"/>
        <v>-0.10704554301284541</v>
      </c>
      <c r="AB1653" s="1">
        <f t="shared" si="607"/>
        <v>-6.7513899920571885E-2</v>
      </c>
      <c r="AD1653" s="2">
        <f t="shared" ca="1" si="591"/>
        <v>0</v>
      </c>
      <c r="AE1653" s="2">
        <f t="shared" ca="1" si="592"/>
        <v>0</v>
      </c>
      <c r="AF1653" s="2">
        <f t="shared" ca="1" si="593"/>
        <v>0</v>
      </c>
      <c r="AG1653" s="2">
        <f t="shared" ca="1" si="594"/>
        <v>0</v>
      </c>
      <c r="AH1653" s="2">
        <f t="shared" ca="1" si="595"/>
        <v>0</v>
      </c>
      <c r="AI1653" s="2">
        <f t="shared" ca="1" si="596"/>
        <v>0</v>
      </c>
      <c r="AJ1653" s="2">
        <f t="shared" ca="1" si="597"/>
        <v>0</v>
      </c>
      <c r="AK1653" s="2">
        <f t="shared" ca="1" si="598"/>
        <v>0</v>
      </c>
      <c r="AM1653">
        <f ca="1">+IF(COUNTIFS(AM$4:AM1652,1,$Q$4:$Q1652,$Q1653)=1,0,IF(U1653*AD1653&lt;$AO$1,1,0))</f>
        <v>0</v>
      </c>
      <c r="AN1653">
        <f ca="1">+IF(COUNTIFS(AN$4:AN1652,1,$Q$4:$Q1652,$Q1653)=1,0,IF(V1653*AE1653&lt;$AO$1,1,0))</f>
        <v>0</v>
      </c>
      <c r="AO1653">
        <f ca="1">+IF(COUNTIFS(AO$4:AO1652,1,$Q$4:$Q1652,$Q1653)=1,0,IF(W1653*AF1653&lt;$AO$1,1,0))</f>
        <v>0</v>
      </c>
      <c r="AP1653">
        <f ca="1">+IF(COUNTIFS(AP$4:AP1652,1,$Q$4:$Q1652,$Q1653)=1,0,IF(X1653*AG1653&lt;$AO$1,1,0))</f>
        <v>0</v>
      </c>
      <c r="AQ1653">
        <f ca="1">+IF(COUNTIFS(AQ$4:AQ1652,1,$Q$4:$Q1652,$Q1653)=1,0,IF(Y1653*AH1653&lt;$AO$1,1,0))</f>
        <v>0</v>
      </c>
      <c r="AR1653">
        <f ca="1">+IF(COUNTIFS(AR$4:AR1652,1,$Q$4:$Q1652,$Q1653)=1,0,IF(Z1653*AI1653&lt;$AO$1,1,0))</f>
        <v>0</v>
      </c>
      <c r="AS1653">
        <f ca="1">+IF(COUNTIFS(AS$4:AS1652,1,$Q$4:$Q1652,$Q1653)=1,0,IF(AA1653*AJ1653&lt;$AO$1,1,0))</f>
        <v>0</v>
      </c>
      <c r="AT1653">
        <f ca="1">+IF(COUNTIFS(AT$4:AT1652,1,$Q$4:$Q1652,$Q1653)=1,0,IF(AB1653*AK1653&lt;$AO$1,1,0))</f>
        <v>0</v>
      </c>
      <c r="AU1653">
        <f t="shared" ca="1" si="589"/>
        <v>0</v>
      </c>
      <c r="AW1653">
        <f ca="1">1*(COUNTIFS($Q$4:$Q1652,Q1653,AU$4:AU1652,1)&gt;0)</f>
        <v>0</v>
      </c>
      <c r="AX1653" t="str">
        <f t="shared" ca="1" si="599"/>
        <v/>
      </c>
    </row>
    <row r="1654" spans="2:50" x14ac:dyDescent="0.35">
      <c r="B1654">
        <f t="shared" si="590"/>
        <v>1651</v>
      </c>
      <c r="C1654" s="5">
        <f>AVERAGEIFS(TimeSeries!1652:1652,TimeSeries!$1:$1,"&lt;="&amp;C$3,TimeSeries!$1:$1,"&gt;="&amp;C$2)</f>
        <v>128.44999999999999</v>
      </c>
      <c r="D1654" s="5">
        <f>AVERAGEIFS(TimeSeries!1652:1652,TimeSeries!$1:$1,"&lt;="&amp;D$3,TimeSeries!$1:$1,"&gt;="&amp;D$2)</f>
        <v>132.44999999999999</v>
      </c>
      <c r="E1654" s="5">
        <f>AVERAGEIFS(TimeSeries!1652:1652,TimeSeries!$1:$1,"&lt;="&amp;E$3,TimeSeries!$1:$1,"&gt;="&amp;E$2)</f>
        <v>132.44999999999999</v>
      </c>
      <c r="F1654" s="5">
        <f>AVERAGEIFS(TimeSeries!1652:1652,TimeSeries!$1:$1,"&lt;="&amp;F$3,TimeSeries!$1:$1,"&gt;="&amp;F$2)</f>
        <v>133.94999999999999</v>
      </c>
      <c r="G1654" s="5">
        <f>AVERAGEIFS(TimeSeries!1652:1652,TimeSeries!$1:$1,"&lt;="&amp;G$3,TimeSeries!$1:$1,"&gt;="&amp;G$2)</f>
        <v>129</v>
      </c>
      <c r="H1654" s="5">
        <f>AVERAGEIFS(TimeSeries!1652:1652,TimeSeries!$1:$1,"&lt;="&amp;H$3,TimeSeries!$1:$1,"&gt;="&amp;H$2)</f>
        <v>119</v>
      </c>
      <c r="I1654" s="5">
        <f>AVERAGEIFS(TimeSeries!1652:1652,TimeSeries!$1:$1,"&lt;="&amp;I$3,TimeSeries!$1:$1,"&gt;="&amp;I$2)</f>
        <v>116.9</v>
      </c>
      <c r="J1654" s="5">
        <f>AVERAGEIFS(TimeSeries!1652:1652,TimeSeries!$1:$1,"&lt;="&amp;J$3,TimeSeries!$1:$1,"&gt;="&amp;J$2)</f>
        <v>118.8</v>
      </c>
      <c r="K1654" s="5">
        <f>+TimeSeries!I1652</f>
        <v>126.69999999999999</v>
      </c>
      <c r="M1654">
        <f t="shared" si="608"/>
        <v>117.784375</v>
      </c>
      <c r="N1654">
        <f t="shared" si="609"/>
        <v>125.5</v>
      </c>
      <c r="O1654">
        <f t="shared" si="588"/>
        <v>0</v>
      </c>
      <c r="P1654">
        <f t="shared" si="610"/>
        <v>1</v>
      </c>
      <c r="Q1654">
        <f>+INDEX(TimeSeries!$A:$ZZ,'TimeSeries - Formatted'!$B1654+1,'TimeSeries - Formatted'!K$1)</f>
        <v>59</v>
      </c>
      <c r="R1654">
        <f>SUM(O$4:O1654)</f>
        <v>81</v>
      </c>
      <c r="S1654">
        <f>SUM(P$4:P1654)</f>
        <v>82</v>
      </c>
      <c r="U1654" s="1">
        <f t="shared" si="600"/>
        <v>2.8834601521826153E-2</v>
      </c>
      <c r="V1654" s="1">
        <f t="shared" si="601"/>
        <v>2.3965983764978604E-2</v>
      </c>
      <c r="W1654" s="1">
        <f t="shared" si="602"/>
        <v>1.8454440599769084E-2</v>
      </c>
      <c r="X1654" s="1">
        <f t="shared" si="603"/>
        <v>1.0562052055827831E-2</v>
      </c>
      <c r="Y1654" s="1">
        <f t="shared" si="604"/>
        <v>0</v>
      </c>
      <c r="Z1654" s="1">
        <f t="shared" si="605"/>
        <v>-3.0549898167006151E-2</v>
      </c>
      <c r="AA1654" s="1">
        <f t="shared" si="606"/>
        <v>-3.0679933665008208E-2</v>
      </c>
      <c r="AB1654" s="1">
        <f t="shared" si="607"/>
        <v>-1.1647254575707255E-2</v>
      </c>
      <c r="AD1654" s="2">
        <f t="shared" ca="1" si="591"/>
        <v>0</v>
      </c>
      <c r="AE1654" s="2">
        <f t="shared" ca="1" si="592"/>
        <v>1</v>
      </c>
      <c r="AF1654" s="2">
        <f t="shared" ca="1" si="593"/>
        <v>1</v>
      </c>
      <c r="AG1654" s="2">
        <f t="shared" ca="1" si="594"/>
        <v>1</v>
      </c>
      <c r="AH1654" s="2">
        <f t="shared" ca="1" si="595"/>
        <v>0</v>
      </c>
      <c r="AI1654" s="2">
        <f t="shared" ca="1" si="596"/>
        <v>0</v>
      </c>
      <c r="AJ1654" s="2">
        <f t="shared" ca="1" si="597"/>
        <v>0</v>
      </c>
      <c r="AK1654" s="2">
        <f t="shared" ca="1" si="598"/>
        <v>0</v>
      </c>
      <c r="AM1654">
        <f ca="1">+IF(COUNTIFS(AM$4:AM1653,1,$Q$4:$Q1653,$Q1654)=1,0,IF(U1654*AD1654&lt;$AO$1,1,0))</f>
        <v>0</v>
      </c>
      <c r="AN1654">
        <f ca="1">+IF(COUNTIFS(AN$4:AN1653,1,$Q$4:$Q1653,$Q1654)=1,0,IF(V1654*AE1654&lt;$AO$1,1,0))</f>
        <v>0</v>
      </c>
      <c r="AO1654">
        <f ca="1">+IF(COUNTIFS(AO$4:AO1653,1,$Q$4:$Q1653,$Q1654)=1,0,IF(W1654*AF1654&lt;$AO$1,1,0))</f>
        <v>0</v>
      </c>
      <c r="AP1654">
        <f ca="1">+IF(COUNTIFS(AP$4:AP1653,1,$Q$4:$Q1653,$Q1654)=1,0,IF(X1654*AG1654&lt;$AO$1,1,0))</f>
        <v>0</v>
      </c>
      <c r="AQ1654">
        <f ca="1">+IF(COUNTIFS(AQ$4:AQ1653,1,$Q$4:$Q1653,$Q1654)=1,0,IF(Y1654*AH1654&lt;$AO$1,1,0))</f>
        <v>0</v>
      </c>
      <c r="AR1654">
        <f ca="1">+IF(COUNTIFS(AR$4:AR1653,1,$Q$4:$Q1653,$Q1654)=1,0,IF(Z1654*AI1654&lt;$AO$1,1,0))</f>
        <v>0</v>
      </c>
      <c r="AS1654">
        <f ca="1">+IF(COUNTIFS(AS$4:AS1653,1,$Q$4:$Q1653,$Q1654)=1,0,IF(AA1654*AJ1654&lt;$AO$1,1,0))</f>
        <v>0</v>
      </c>
      <c r="AT1654">
        <f ca="1">+IF(COUNTIFS(AT$4:AT1653,1,$Q$4:$Q1653,$Q1654)=1,0,IF(AB1654*AK1654&lt;$AO$1,1,0))</f>
        <v>0</v>
      </c>
      <c r="AU1654">
        <f t="shared" ca="1" si="589"/>
        <v>0</v>
      </c>
      <c r="AW1654">
        <f ca="1">1*(COUNTIFS($Q$4:$Q1653,Q1654,AU$4:AU1653,1)&gt;0)</f>
        <v>0</v>
      </c>
      <c r="AX1654" t="str">
        <f t="shared" ca="1" si="599"/>
        <v/>
      </c>
    </row>
    <row r="1655" spans="2:50" x14ac:dyDescent="0.35">
      <c r="B1655">
        <f t="shared" si="590"/>
        <v>1652</v>
      </c>
      <c r="C1655" s="5">
        <f>AVERAGEIFS(TimeSeries!1653:1653,TimeSeries!$1:$1,"&lt;="&amp;C$3,TimeSeries!$1:$1,"&gt;="&amp;C$2)</f>
        <v>130.69999999999999</v>
      </c>
      <c r="D1655" s="5">
        <f>AVERAGEIFS(TimeSeries!1653:1653,TimeSeries!$1:$1,"&lt;="&amp;D$3,TimeSeries!$1:$1,"&gt;="&amp;D$2)</f>
        <v>134.19999999999999</v>
      </c>
      <c r="E1655" s="5">
        <f>AVERAGEIFS(TimeSeries!1653:1653,TimeSeries!$1:$1,"&lt;="&amp;E$3,TimeSeries!$1:$1,"&gt;="&amp;E$2)</f>
        <v>134.19999999999999</v>
      </c>
      <c r="F1655" s="5">
        <f>AVERAGEIFS(TimeSeries!1653:1653,TimeSeries!$1:$1,"&lt;="&amp;F$3,TimeSeries!$1:$1,"&gt;="&amp;F$2)</f>
        <v>134.69999999999999</v>
      </c>
      <c r="G1655" s="5">
        <f>AVERAGEIFS(TimeSeries!1653:1653,TimeSeries!$1:$1,"&lt;="&amp;G$3,TimeSeries!$1:$1,"&gt;="&amp;G$2)</f>
        <v>130.44999999999999</v>
      </c>
      <c r="H1655" s="5">
        <f>AVERAGEIFS(TimeSeries!1653:1653,TimeSeries!$1:$1,"&lt;="&amp;H$3,TimeSeries!$1:$1,"&gt;="&amp;H$2)</f>
        <v>121.95</v>
      </c>
      <c r="I1655" s="5">
        <f>AVERAGEIFS(TimeSeries!1653:1653,TimeSeries!$1:$1,"&lt;="&amp;I$3,TimeSeries!$1:$1,"&gt;="&amp;I$2)</f>
        <v>119.1</v>
      </c>
      <c r="J1655" s="5">
        <f>AVERAGEIFS(TimeSeries!1653:1653,TimeSeries!$1:$1,"&lt;="&amp;J$3,TimeSeries!$1:$1,"&gt;="&amp;J$2)</f>
        <v>120.2</v>
      </c>
      <c r="K1655" s="5">
        <f>+TimeSeries!I1653</f>
        <v>128.61249999999998</v>
      </c>
      <c r="M1655">
        <f t="shared" si="608"/>
        <v>117.784375</v>
      </c>
      <c r="N1655">
        <f t="shared" si="609"/>
        <v>125.52500000000001</v>
      </c>
      <c r="O1655">
        <f t="shared" si="588"/>
        <v>0</v>
      </c>
      <c r="P1655">
        <f t="shared" si="610"/>
        <v>0</v>
      </c>
      <c r="Q1655">
        <f>+INDEX(TimeSeries!$A:$ZZ,'TimeSeries - Formatted'!$B1655+1,'TimeSeries - Formatted'!K$1)</f>
        <v>59</v>
      </c>
      <c r="R1655">
        <f>SUM(O$4:O1655)</f>
        <v>81</v>
      </c>
      <c r="S1655">
        <f>SUM(P$4:P1655)</f>
        <v>82</v>
      </c>
      <c r="U1655" s="1">
        <f t="shared" si="600"/>
        <v>1.7516543402102069E-2</v>
      </c>
      <c r="V1655" s="1">
        <f t="shared" si="601"/>
        <v>1.3212533031332629E-2</v>
      </c>
      <c r="W1655" s="1">
        <f t="shared" si="602"/>
        <v>1.3212533031332629E-2</v>
      </c>
      <c r="X1655" s="1">
        <f t="shared" si="603"/>
        <v>5.5991041433369748E-3</v>
      </c>
      <c r="Y1655" s="1">
        <f t="shared" si="604"/>
        <v>1.1240310077519355E-2</v>
      </c>
      <c r="Z1655" s="1">
        <f t="shared" si="605"/>
        <v>2.4789915966386689E-2</v>
      </c>
      <c r="AA1655" s="1">
        <f t="shared" si="606"/>
        <v>1.8819503849443864E-2</v>
      </c>
      <c r="AB1655" s="1">
        <f t="shared" si="607"/>
        <v>0</v>
      </c>
      <c r="AD1655" s="2">
        <f t="shared" ca="1" si="591"/>
        <v>1</v>
      </c>
      <c r="AE1655" s="2">
        <f t="shared" ca="1" si="592"/>
        <v>1</v>
      </c>
      <c r="AF1655" s="2">
        <f t="shared" ca="1" si="593"/>
        <v>1</v>
      </c>
      <c r="AG1655" s="2">
        <f t="shared" ca="1" si="594"/>
        <v>1</v>
      </c>
      <c r="AH1655" s="2">
        <f t="shared" ca="1" si="595"/>
        <v>0</v>
      </c>
      <c r="AI1655" s="2">
        <f t="shared" ca="1" si="596"/>
        <v>0</v>
      </c>
      <c r="AJ1655" s="2">
        <f t="shared" ca="1" si="597"/>
        <v>0</v>
      </c>
      <c r="AK1655" s="2">
        <f t="shared" ca="1" si="598"/>
        <v>0</v>
      </c>
      <c r="AM1655">
        <f ca="1">+IF(COUNTIFS(AM$4:AM1654,1,$Q$4:$Q1654,$Q1655)=1,0,IF(U1655*AD1655&lt;$AO$1,1,0))</f>
        <v>0</v>
      </c>
      <c r="AN1655">
        <f ca="1">+IF(COUNTIFS(AN$4:AN1654,1,$Q$4:$Q1654,$Q1655)=1,0,IF(V1655*AE1655&lt;$AO$1,1,0))</f>
        <v>0</v>
      </c>
      <c r="AO1655">
        <f ca="1">+IF(COUNTIFS(AO$4:AO1654,1,$Q$4:$Q1654,$Q1655)=1,0,IF(W1655*AF1655&lt;$AO$1,1,0))</f>
        <v>0</v>
      </c>
      <c r="AP1655">
        <f ca="1">+IF(COUNTIFS(AP$4:AP1654,1,$Q$4:$Q1654,$Q1655)=1,0,IF(X1655*AG1655&lt;$AO$1,1,0))</f>
        <v>0</v>
      </c>
      <c r="AQ1655">
        <f ca="1">+IF(COUNTIFS(AQ$4:AQ1654,1,$Q$4:$Q1654,$Q1655)=1,0,IF(Y1655*AH1655&lt;$AO$1,1,0))</f>
        <v>0</v>
      </c>
      <c r="AR1655">
        <f ca="1">+IF(COUNTIFS(AR$4:AR1654,1,$Q$4:$Q1654,$Q1655)=1,0,IF(Z1655*AI1655&lt;$AO$1,1,0))</f>
        <v>0</v>
      </c>
      <c r="AS1655">
        <f ca="1">+IF(COUNTIFS(AS$4:AS1654,1,$Q$4:$Q1654,$Q1655)=1,0,IF(AA1655*AJ1655&lt;$AO$1,1,0))</f>
        <v>0</v>
      </c>
      <c r="AT1655">
        <f ca="1">+IF(COUNTIFS(AT$4:AT1654,1,$Q$4:$Q1654,$Q1655)=1,0,IF(AB1655*AK1655&lt;$AO$1,1,0))</f>
        <v>0</v>
      </c>
      <c r="AU1655">
        <f t="shared" ca="1" si="589"/>
        <v>0</v>
      </c>
      <c r="AW1655">
        <f ca="1">1*(COUNTIFS($Q$4:$Q1654,Q1655,AU$4:AU1654,1)&gt;0)</f>
        <v>0</v>
      </c>
      <c r="AX1655" t="str">
        <f t="shared" ca="1" si="599"/>
        <v/>
      </c>
    </row>
    <row r="1656" spans="2:50" x14ac:dyDescent="0.35">
      <c r="B1656">
        <f t="shared" si="590"/>
        <v>1653</v>
      </c>
      <c r="C1656" s="5">
        <f>AVERAGEIFS(TimeSeries!1654:1654,TimeSeries!$1:$1,"&lt;="&amp;C$3,TimeSeries!$1:$1,"&gt;="&amp;C$2)</f>
        <v>132.4</v>
      </c>
      <c r="D1656" s="5">
        <f>AVERAGEIFS(TimeSeries!1654:1654,TimeSeries!$1:$1,"&lt;="&amp;D$3,TimeSeries!$1:$1,"&gt;="&amp;D$2)</f>
        <v>135.9</v>
      </c>
      <c r="E1656" s="5">
        <f>AVERAGEIFS(TimeSeries!1654:1654,TimeSeries!$1:$1,"&lt;="&amp;E$3,TimeSeries!$1:$1,"&gt;="&amp;E$2)</f>
        <v>136.6</v>
      </c>
      <c r="F1656" s="5">
        <f>AVERAGEIFS(TimeSeries!1654:1654,TimeSeries!$1:$1,"&lt;="&amp;F$3,TimeSeries!$1:$1,"&gt;="&amp;F$2)</f>
        <v>137.1</v>
      </c>
      <c r="G1656" s="5">
        <f>AVERAGEIFS(TimeSeries!1654:1654,TimeSeries!$1:$1,"&lt;="&amp;G$3,TimeSeries!$1:$1,"&gt;="&amp;G$2)</f>
        <v>132.15</v>
      </c>
      <c r="H1656" s="5">
        <f>AVERAGEIFS(TimeSeries!1654:1654,TimeSeries!$1:$1,"&lt;="&amp;H$3,TimeSeries!$1:$1,"&gt;="&amp;H$2)</f>
        <v>123.65</v>
      </c>
      <c r="I1656" s="5">
        <f>AVERAGEIFS(TimeSeries!1654:1654,TimeSeries!$1:$1,"&lt;="&amp;I$3,TimeSeries!$1:$1,"&gt;="&amp;I$2)</f>
        <v>120.8</v>
      </c>
      <c r="J1656" s="5">
        <f>AVERAGEIFS(TimeSeries!1654:1654,TimeSeries!$1:$1,"&lt;="&amp;J$3,TimeSeries!$1:$1,"&gt;="&amp;J$2)</f>
        <v>121.6</v>
      </c>
      <c r="K1656" s="5">
        <f>+TimeSeries!I1654</f>
        <v>130.48750000000001</v>
      </c>
      <c r="M1656">
        <f t="shared" si="608"/>
        <v>117.784375</v>
      </c>
      <c r="N1656">
        <f t="shared" si="609"/>
        <v>125.52500000000001</v>
      </c>
      <c r="O1656">
        <f t="shared" si="588"/>
        <v>0</v>
      </c>
      <c r="P1656">
        <f t="shared" si="610"/>
        <v>0</v>
      </c>
      <c r="Q1656">
        <f>+INDEX(TimeSeries!$A:$ZZ,'TimeSeries - Formatted'!$B1656+1,'TimeSeries - Formatted'!K$1)</f>
        <v>59</v>
      </c>
      <c r="R1656">
        <f>SUM(O$4:O1656)</f>
        <v>81</v>
      </c>
      <c r="S1656">
        <f>SUM(P$4:P1656)</f>
        <v>82</v>
      </c>
      <c r="U1656" s="1">
        <f t="shared" si="600"/>
        <v>1.3006885998469997E-2</v>
      </c>
      <c r="V1656" s="1">
        <f t="shared" si="601"/>
        <v>1.266766020864396E-2</v>
      </c>
      <c r="W1656" s="1">
        <f t="shared" si="602"/>
        <v>1.7883755588673722E-2</v>
      </c>
      <c r="X1656" s="1">
        <f t="shared" si="603"/>
        <v>1.7817371937639326E-2</v>
      </c>
      <c r="Y1656" s="1">
        <f t="shared" si="604"/>
        <v>1.3031812955155431E-2</v>
      </c>
      <c r="Z1656" s="1">
        <f t="shared" si="605"/>
        <v>1.3940139401394047E-2</v>
      </c>
      <c r="AA1656" s="1">
        <f t="shared" si="606"/>
        <v>1.4273719563392184E-2</v>
      </c>
      <c r="AB1656" s="1">
        <f t="shared" si="607"/>
        <v>1.1647254575707144E-2</v>
      </c>
      <c r="AD1656" s="2">
        <f t="shared" ca="1" si="591"/>
        <v>1</v>
      </c>
      <c r="AE1656" s="2">
        <f t="shared" ca="1" si="592"/>
        <v>1</v>
      </c>
      <c r="AF1656" s="2">
        <f t="shared" ca="1" si="593"/>
        <v>1</v>
      </c>
      <c r="AG1656" s="2">
        <f t="shared" ca="1" si="594"/>
        <v>1</v>
      </c>
      <c r="AH1656" s="2">
        <f t="shared" ca="1" si="595"/>
        <v>1</v>
      </c>
      <c r="AI1656" s="2">
        <f t="shared" ca="1" si="596"/>
        <v>1</v>
      </c>
      <c r="AJ1656" s="2">
        <f t="shared" ca="1" si="597"/>
        <v>1</v>
      </c>
      <c r="AK1656" s="2">
        <f t="shared" ca="1" si="598"/>
        <v>0</v>
      </c>
      <c r="AM1656">
        <f ca="1">+IF(COUNTIFS(AM$4:AM1655,1,$Q$4:$Q1655,$Q1656)=1,0,IF(U1656*AD1656&lt;$AO$1,1,0))</f>
        <v>0</v>
      </c>
      <c r="AN1656">
        <f ca="1">+IF(COUNTIFS(AN$4:AN1655,1,$Q$4:$Q1655,$Q1656)=1,0,IF(V1656*AE1656&lt;$AO$1,1,0))</f>
        <v>0</v>
      </c>
      <c r="AO1656">
        <f ca="1">+IF(COUNTIFS(AO$4:AO1655,1,$Q$4:$Q1655,$Q1656)=1,0,IF(W1656*AF1656&lt;$AO$1,1,0))</f>
        <v>0</v>
      </c>
      <c r="AP1656">
        <f ca="1">+IF(COUNTIFS(AP$4:AP1655,1,$Q$4:$Q1655,$Q1656)=1,0,IF(X1656*AG1656&lt;$AO$1,1,0))</f>
        <v>0</v>
      </c>
      <c r="AQ1656">
        <f ca="1">+IF(COUNTIFS(AQ$4:AQ1655,1,$Q$4:$Q1655,$Q1656)=1,0,IF(Y1656*AH1656&lt;$AO$1,1,0))</f>
        <v>0</v>
      </c>
      <c r="AR1656">
        <f ca="1">+IF(COUNTIFS(AR$4:AR1655,1,$Q$4:$Q1655,$Q1656)=1,0,IF(Z1656*AI1656&lt;$AO$1,1,0))</f>
        <v>0</v>
      </c>
      <c r="AS1656">
        <f ca="1">+IF(COUNTIFS(AS$4:AS1655,1,$Q$4:$Q1655,$Q1656)=1,0,IF(AA1656*AJ1656&lt;$AO$1,1,0))</f>
        <v>0</v>
      </c>
      <c r="AT1656">
        <f ca="1">+IF(COUNTIFS(AT$4:AT1655,1,$Q$4:$Q1655,$Q1656)=1,0,IF(AB1656*AK1656&lt;$AO$1,1,0))</f>
        <v>0</v>
      </c>
      <c r="AU1656">
        <f t="shared" ca="1" si="589"/>
        <v>0</v>
      </c>
      <c r="AW1656">
        <f ca="1">1*(COUNTIFS($Q$4:$Q1655,Q1656,AU$4:AU1655,1)&gt;0)</f>
        <v>0</v>
      </c>
      <c r="AX1656" t="str">
        <f t="shared" ca="1" si="599"/>
        <v/>
      </c>
    </row>
    <row r="1657" spans="2:50" x14ac:dyDescent="0.35">
      <c r="B1657">
        <f t="shared" si="590"/>
        <v>1654</v>
      </c>
      <c r="C1657" s="5">
        <f>AVERAGEIFS(TimeSeries!1655:1655,TimeSeries!$1:$1,"&lt;="&amp;C$3,TimeSeries!$1:$1,"&gt;="&amp;C$2)</f>
        <v>133.6</v>
      </c>
      <c r="D1657" s="5">
        <f>AVERAGEIFS(TimeSeries!1655:1655,TimeSeries!$1:$1,"&lt;="&amp;D$3,TimeSeries!$1:$1,"&gt;="&amp;D$2)</f>
        <v>137.1</v>
      </c>
      <c r="E1657" s="5">
        <f>AVERAGEIFS(TimeSeries!1655:1655,TimeSeries!$1:$1,"&lt;="&amp;E$3,TimeSeries!$1:$1,"&gt;="&amp;E$2)</f>
        <v>137.80000000000001</v>
      </c>
      <c r="F1657" s="5">
        <f>AVERAGEIFS(TimeSeries!1655:1655,TimeSeries!$1:$1,"&lt;="&amp;F$3,TimeSeries!$1:$1,"&gt;="&amp;F$2)</f>
        <v>138.30000000000001</v>
      </c>
      <c r="G1657" s="5">
        <f>AVERAGEIFS(TimeSeries!1655:1655,TimeSeries!$1:$1,"&lt;="&amp;G$3,TimeSeries!$1:$1,"&gt;="&amp;G$2)</f>
        <v>133.35</v>
      </c>
      <c r="H1657" s="5">
        <f>AVERAGEIFS(TimeSeries!1655:1655,TimeSeries!$1:$1,"&lt;="&amp;H$3,TimeSeries!$1:$1,"&gt;="&amp;H$2)</f>
        <v>124.85</v>
      </c>
      <c r="I1657" s="5">
        <f>AVERAGEIFS(TimeSeries!1655:1655,TimeSeries!$1:$1,"&lt;="&amp;I$3,TimeSeries!$1:$1,"&gt;="&amp;I$2)</f>
        <v>122</v>
      </c>
      <c r="J1657" s="5">
        <f>AVERAGEIFS(TimeSeries!1655:1655,TimeSeries!$1:$1,"&lt;="&amp;J$3,TimeSeries!$1:$1,"&gt;="&amp;J$2)</f>
        <v>123</v>
      </c>
      <c r="K1657" s="5">
        <f>+TimeSeries!I1655</f>
        <v>131.6875</v>
      </c>
      <c r="M1657">
        <f t="shared" si="608"/>
        <v>117.784375</v>
      </c>
      <c r="N1657">
        <f t="shared" si="609"/>
        <v>125.52500000000001</v>
      </c>
      <c r="O1657">
        <f t="shared" si="588"/>
        <v>0</v>
      </c>
      <c r="P1657">
        <f t="shared" si="610"/>
        <v>0</v>
      </c>
      <c r="Q1657">
        <f>+INDEX(TimeSeries!$A:$ZZ,'TimeSeries - Formatted'!$B1657+1,'TimeSeries - Formatted'!K$1)</f>
        <v>59</v>
      </c>
      <c r="R1657">
        <f>SUM(O$4:O1657)</f>
        <v>81</v>
      </c>
      <c r="S1657">
        <f>SUM(P$4:P1657)</f>
        <v>82</v>
      </c>
      <c r="U1657" s="1">
        <f t="shared" si="600"/>
        <v>9.0634441087611428E-3</v>
      </c>
      <c r="V1657" s="1">
        <f t="shared" si="601"/>
        <v>8.8300220750550107E-3</v>
      </c>
      <c r="W1657" s="1">
        <f t="shared" si="602"/>
        <v>8.7847730600294494E-3</v>
      </c>
      <c r="X1657" s="1">
        <f t="shared" si="603"/>
        <v>8.7527352297593897E-3</v>
      </c>
      <c r="Y1657" s="1">
        <f t="shared" si="604"/>
        <v>9.0805902383654935E-3</v>
      </c>
      <c r="Z1657" s="1">
        <f t="shared" si="605"/>
        <v>9.7048119692679791E-3</v>
      </c>
      <c r="AA1657" s="1">
        <f t="shared" si="606"/>
        <v>9.9337748344370258E-3</v>
      </c>
      <c r="AB1657" s="1">
        <f t="shared" si="607"/>
        <v>1.1513157894736947E-2</v>
      </c>
      <c r="AD1657" s="2">
        <f t="shared" ca="1" si="591"/>
        <v>1</v>
      </c>
      <c r="AE1657" s="2">
        <f t="shared" ca="1" si="592"/>
        <v>1</v>
      </c>
      <c r="AF1657" s="2">
        <f t="shared" ca="1" si="593"/>
        <v>1</v>
      </c>
      <c r="AG1657" s="2">
        <f t="shared" ca="1" si="594"/>
        <v>1</v>
      </c>
      <c r="AH1657" s="2">
        <f t="shared" ca="1" si="595"/>
        <v>1</v>
      </c>
      <c r="AI1657" s="2">
        <f t="shared" ca="1" si="596"/>
        <v>1</v>
      </c>
      <c r="AJ1657" s="2">
        <f t="shared" ca="1" si="597"/>
        <v>1</v>
      </c>
      <c r="AK1657" s="2">
        <f t="shared" ca="1" si="598"/>
        <v>1</v>
      </c>
      <c r="AM1657">
        <f ca="1">+IF(COUNTIFS(AM$4:AM1656,1,$Q$4:$Q1656,$Q1657)=1,0,IF(U1657*AD1657&lt;$AO$1,1,0))</f>
        <v>0</v>
      </c>
      <c r="AN1657">
        <f ca="1">+IF(COUNTIFS(AN$4:AN1656,1,$Q$4:$Q1656,$Q1657)=1,0,IF(V1657*AE1657&lt;$AO$1,1,0))</f>
        <v>0</v>
      </c>
      <c r="AO1657">
        <f ca="1">+IF(COUNTIFS(AO$4:AO1656,1,$Q$4:$Q1656,$Q1657)=1,0,IF(W1657*AF1657&lt;$AO$1,1,0))</f>
        <v>0</v>
      </c>
      <c r="AP1657">
        <f ca="1">+IF(COUNTIFS(AP$4:AP1656,1,$Q$4:$Q1656,$Q1657)=1,0,IF(X1657*AG1657&lt;$AO$1,1,0))</f>
        <v>0</v>
      </c>
      <c r="AQ1657">
        <f ca="1">+IF(COUNTIFS(AQ$4:AQ1656,1,$Q$4:$Q1656,$Q1657)=1,0,IF(Y1657*AH1657&lt;$AO$1,1,0))</f>
        <v>0</v>
      </c>
      <c r="AR1657">
        <f ca="1">+IF(COUNTIFS(AR$4:AR1656,1,$Q$4:$Q1656,$Q1657)=1,0,IF(Z1657*AI1657&lt;$AO$1,1,0))</f>
        <v>0</v>
      </c>
      <c r="AS1657">
        <f ca="1">+IF(COUNTIFS(AS$4:AS1656,1,$Q$4:$Q1656,$Q1657)=1,0,IF(AA1657*AJ1657&lt;$AO$1,1,0))</f>
        <v>0</v>
      </c>
      <c r="AT1657">
        <f ca="1">+IF(COUNTIFS(AT$4:AT1656,1,$Q$4:$Q1656,$Q1657)=1,0,IF(AB1657*AK1657&lt;$AO$1,1,0))</f>
        <v>0</v>
      </c>
      <c r="AU1657">
        <f t="shared" ca="1" si="589"/>
        <v>0</v>
      </c>
      <c r="AW1657">
        <f ca="1">1*(COUNTIFS($Q$4:$Q1656,Q1657,AU$4:AU1656,1)&gt;0)</f>
        <v>0</v>
      </c>
      <c r="AX1657" t="str">
        <f t="shared" ca="1" si="599"/>
        <v/>
      </c>
    </row>
    <row r="1658" spans="2:50" x14ac:dyDescent="0.35">
      <c r="B1658">
        <f t="shared" si="590"/>
        <v>1655</v>
      </c>
      <c r="C1658" s="5">
        <f>AVERAGEIFS(TimeSeries!1656:1656,TimeSeries!$1:$1,"&lt;="&amp;C$3,TimeSeries!$1:$1,"&gt;="&amp;C$2)</f>
        <v>134.1</v>
      </c>
      <c r="D1658" s="5">
        <f>AVERAGEIFS(TimeSeries!1656:1656,TimeSeries!$1:$1,"&lt;="&amp;D$3,TimeSeries!$1:$1,"&gt;="&amp;D$2)</f>
        <v>138.6</v>
      </c>
      <c r="E1658" s="5">
        <f>AVERAGEIFS(TimeSeries!1656:1656,TimeSeries!$1:$1,"&lt;="&amp;E$3,TimeSeries!$1:$1,"&gt;="&amp;E$2)</f>
        <v>140</v>
      </c>
      <c r="F1658" s="5">
        <f>AVERAGEIFS(TimeSeries!1656:1656,TimeSeries!$1:$1,"&lt;="&amp;F$3,TimeSeries!$1:$1,"&gt;="&amp;F$2)</f>
        <v>139.5</v>
      </c>
      <c r="G1658" s="5">
        <f>AVERAGEIFS(TimeSeries!1656:1656,TimeSeries!$1:$1,"&lt;="&amp;G$3,TimeSeries!$1:$1,"&gt;="&amp;G$2)</f>
        <v>134.55000000000001</v>
      </c>
      <c r="H1658" s="5">
        <f>AVERAGEIFS(TimeSeries!1656:1656,TimeSeries!$1:$1,"&lt;="&amp;H$3,TimeSeries!$1:$1,"&gt;="&amp;H$2)</f>
        <v>126.05</v>
      </c>
      <c r="I1658" s="5">
        <f>AVERAGEIFS(TimeSeries!1656:1656,TimeSeries!$1:$1,"&lt;="&amp;I$3,TimeSeries!$1:$1,"&gt;="&amp;I$2)</f>
        <v>123.25</v>
      </c>
      <c r="J1658" s="5">
        <f>AVERAGEIFS(TimeSeries!1656:1656,TimeSeries!$1:$1,"&lt;="&amp;J$3,TimeSeries!$1:$1,"&gt;="&amp;J$2)</f>
        <v>124.5</v>
      </c>
      <c r="K1658" s="5">
        <f>+TimeSeries!I1656</f>
        <v>132.97500000000002</v>
      </c>
      <c r="M1658">
        <f t="shared" si="608"/>
        <v>117.784375</v>
      </c>
      <c r="N1658">
        <f t="shared" si="609"/>
        <v>125.52500000000001</v>
      </c>
      <c r="O1658">
        <f t="shared" si="588"/>
        <v>0</v>
      </c>
      <c r="P1658">
        <f t="shared" si="610"/>
        <v>0</v>
      </c>
      <c r="Q1658">
        <f>+INDEX(TimeSeries!$A:$ZZ,'TimeSeries - Formatted'!$B1658+1,'TimeSeries - Formatted'!K$1)</f>
        <v>59</v>
      </c>
      <c r="R1658">
        <f>SUM(O$4:O1658)</f>
        <v>81</v>
      </c>
      <c r="S1658">
        <f>SUM(P$4:P1658)</f>
        <v>82</v>
      </c>
      <c r="U1658" s="1">
        <f t="shared" si="600"/>
        <v>3.7425149700598404E-3</v>
      </c>
      <c r="V1658" s="1">
        <f t="shared" si="601"/>
        <v>1.0940919037199182E-2</v>
      </c>
      <c r="W1658" s="1">
        <f t="shared" si="602"/>
        <v>1.5965166908562978E-2</v>
      </c>
      <c r="X1658" s="1">
        <f t="shared" si="603"/>
        <v>8.6767895878523404E-3</v>
      </c>
      <c r="Y1658" s="1">
        <f t="shared" si="604"/>
        <v>8.9988751406075984E-3</v>
      </c>
      <c r="Z1658" s="1">
        <f t="shared" si="605"/>
        <v>9.6115338406086437E-3</v>
      </c>
      <c r="AA1658" s="1">
        <f t="shared" si="606"/>
        <v>1.0245901639344357E-2</v>
      </c>
      <c r="AB1658" s="1">
        <f t="shared" si="607"/>
        <v>1.2195121951219523E-2</v>
      </c>
      <c r="AD1658" s="2">
        <f t="shared" ca="1" si="591"/>
        <v>1</v>
      </c>
      <c r="AE1658" s="2">
        <f t="shared" ca="1" si="592"/>
        <v>1</v>
      </c>
      <c r="AF1658" s="2">
        <f t="shared" ca="1" si="593"/>
        <v>1</v>
      </c>
      <c r="AG1658" s="2">
        <f t="shared" ca="1" si="594"/>
        <v>1</v>
      </c>
      <c r="AH1658" s="2">
        <f t="shared" ca="1" si="595"/>
        <v>1</v>
      </c>
      <c r="AI1658" s="2">
        <f t="shared" ca="1" si="596"/>
        <v>1</v>
      </c>
      <c r="AJ1658" s="2">
        <f t="shared" ca="1" si="597"/>
        <v>1</v>
      </c>
      <c r="AK1658" s="2">
        <f t="shared" ca="1" si="598"/>
        <v>1</v>
      </c>
      <c r="AM1658">
        <f ca="1">+IF(COUNTIFS(AM$4:AM1657,1,$Q$4:$Q1657,$Q1658)=1,0,IF(U1658*AD1658&lt;$AO$1,1,0))</f>
        <v>0</v>
      </c>
      <c r="AN1658">
        <f ca="1">+IF(COUNTIFS(AN$4:AN1657,1,$Q$4:$Q1657,$Q1658)=1,0,IF(V1658*AE1658&lt;$AO$1,1,0))</f>
        <v>0</v>
      </c>
      <c r="AO1658">
        <f ca="1">+IF(COUNTIFS(AO$4:AO1657,1,$Q$4:$Q1657,$Q1658)=1,0,IF(W1658*AF1658&lt;$AO$1,1,0))</f>
        <v>0</v>
      </c>
      <c r="AP1658">
        <f ca="1">+IF(COUNTIFS(AP$4:AP1657,1,$Q$4:$Q1657,$Q1658)=1,0,IF(X1658*AG1658&lt;$AO$1,1,0))</f>
        <v>0</v>
      </c>
      <c r="AQ1658">
        <f ca="1">+IF(COUNTIFS(AQ$4:AQ1657,1,$Q$4:$Q1657,$Q1658)=1,0,IF(Y1658*AH1658&lt;$AO$1,1,0))</f>
        <v>0</v>
      </c>
      <c r="AR1658">
        <f ca="1">+IF(COUNTIFS(AR$4:AR1657,1,$Q$4:$Q1657,$Q1658)=1,0,IF(Z1658*AI1658&lt;$AO$1,1,0))</f>
        <v>0</v>
      </c>
      <c r="AS1658">
        <f ca="1">+IF(COUNTIFS(AS$4:AS1657,1,$Q$4:$Q1657,$Q1658)=1,0,IF(AA1658*AJ1658&lt;$AO$1,1,0))</f>
        <v>0</v>
      </c>
      <c r="AT1658">
        <f ca="1">+IF(COUNTIFS(AT$4:AT1657,1,$Q$4:$Q1657,$Q1658)=1,0,IF(AB1658*AK1658&lt;$AO$1,1,0))</f>
        <v>0</v>
      </c>
      <c r="AU1658">
        <f t="shared" ca="1" si="589"/>
        <v>0</v>
      </c>
      <c r="AW1658">
        <f ca="1">1*(COUNTIFS($Q$4:$Q1657,Q1658,AU$4:AU1657,1)&gt;0)</f>
        <v>0</v>
      </c>
      <c r="AX1658" t="str">
        <f t="shared" ca="1" si="599"/>
        <v/>
      </c>
    </row>
    <row r="1659" spans="2:50" x14ac:dyDescent="0.35">
      <c r="B1659">
        <f t="shared" si="590"/>
        <v>1656</v>
      </c>
      <c r="C1659" s="5">
        <f>AVERAGEIFS(TimeSeries!1657:1657,TimeSeries!$1:$1,"&lt;="&amp;C$3,TimeSeries!$1:$1,"&gt;="&amp;C$2)</f>
        <v>137.19999999999999</v>
      </c>
      <c r="D1659" s="5">
        <f>AVERAGEIFS(TimeSeries!1657:1657,TimeSeries!$1:$1,"&lt;="&amp;D$3,TimeSeries!$1:$1,"&gt;="&amp;D$2)</f>
        <v>143.69999999999999</v>
      </c>
      <c r="E1659" s="5">
        <f>AVERAGEIFS(TimeSeries!1657:1657,TimeSeries!$1:$1,"&lt;="&amp;E$3,TimeSeries!$1:$1,"&gt;="&amp;E$2)</f>
        <v>145.85</v>
      </c>
      <c r="F1659" s="5">
        <f>AVERAGEIFS(TimeSeries!1657:1657,TimeSeries!$1:$1,"&lt;="&amp;F$3,TimeSeries!$1:$1,"&gt;="&amp;F$2)</f>
        <v>142.85</v>
      </c>
      <c r="G1659" s="5">
        <f>AVERAGEIFS(TimeSeries!1657:1657,TimeSeries!$1:$1,"&lt;="&amp;G$3,TimeSeries!$1:$1,"&gt;="&amp;G$2)</f>
        <v>135.75</v>
      </c>
      <c r="H1659" s="5">
        <f>AVERAGEIFS(TimeSeries!1657:1657,TimeSeries!$1:$1,"&lt;="&amp;H$3,TimeSeries!$1:$1,"&gt;="&amp;H$2)</f>
        <v>127.25</v>
      </c>
      <c r="I1659" s="5">
        <f>AVERAGEIFS(TimeSeries!1657:1657,TimeSeries!$1:$1,"&lt;="&amp;I$3,TimeSeries!$1:$1,"&gt;="&amp;I$2)</f>
        <v>125.15</v>
      </c>
      <c r="J1659" s="5">
        <f>AVERAGEIFS(TimeSeries!1657:1657,TimeSeries!$1:$1,"&lt;="&amp;J$3,TimeSeries!$1:$1,"&gt;="&amp;J$2)</f>
        <v>127.3</v>
      </c>
      <c r="K1659" s="5">
        <f>+TimeSeries!I1657</f>
        <v>135.98749999999998</v>
      </c>
      <c r="M1659">
        <f t="shared" si="608"/>
        <v>117.784375</v>
      </c>
      <c r="N1659">
        <f t="shared" si="609"/>
        <v>125.52500000000001</v>
      </c>
      <c r="O1659">
        <f t="shared" si="588"/>
        <v>0</v>
      </c>
      <c r="P1659">
        <f t="shared" si="610"/>
        <v>0</v>
      </c>
      <c r="Q1659">
        <f>+INDEX(TimeSeries!$A:$ZZ,'TimeSeries - Formatted'!$B1659+1,'TimeSeries - Formatted'!K$1)</f>
        <v>59</v>
      </c>
      <c r="R1659">
        <f>SUM(O$4:O1659)</f>
        <v>81</v>
      </c>
      <c r="S1659">
        <f>SUM(P$4:P1659)</f>
        <v>82</v>
      </c>
      <c r="U1659" s="1">
        <f t="shared" si="600"/>
        <v>2.3117076808351955E-2</v>
      </c>
      <c r="V1659" s="1">
        <f t="shared" si="601"/>
        <v>3.6796536796536827E-2</v>
      </c>
      <c r="W1659" s="1">
        <f t="shared" si="602"/>
        <v>4.1785714285714315E-2</v>
      </c>
      <c r="X1659" s="1">
        <f t="shared" si="603"/>
        <v>2.4014336917562717E-2</v>
      </c>
      <c r="Y1659" s="1">
        <f t="shared" si="604"/>
        <v>8.9186176142697082E-3</v>
      </c>
      <c r="Z1659" s="1">
        <f t="shared" si="605"/>
        <v>9.5200317334391826E-3</v>
      </c>
      <c r="AA1659" s="1">
        <f t="shared" si="606"/>
        <v>1.5415821501014282E-2</v>
      </c>
      <c r="AB1659" s="1">
        <f t="shared" si="607"/>
        <v>2.248995983935731E-2</v>
      </c>
      <c r="AD1659" s="2">
        <f t="shared" ca="1" si="591"/>
        <v>1</v>
      </c>
      <c r="AE1659" s="2">
        <f t="shared" ca="1" si="592"/>
        <v>1</v>
      </c>
      <c r="AF1659" s="2">
        <f t="shared" ca="1" si="593"/>
        <v>1</v>
      </c>
      <c r="AG1659" s="2">
        <f t="shared" ca="1" si="594"/>
        <v>1</v>
      </c>
      <c r="AH1659" s="2">
        <f t="shared" ca="1" si="595"/>
        <v>1</v>
      </c>
      <c r="AI1659" s="2">
        <f t="shared" ca="1" si="596"/>
        <v>1</v>
      </c>
      <c r="AJ1659" s="2">
        <f t="shared" ca="1" si="597"/>
        <v>1</v>
      </c>
      <c r="AK1659" s="2">
        <f t="shared" ca="1" si="598"/>
        <v>1</v>
      </c>
      <c r="AM1659">
        <f ca="1">+IF(COUNTIFS(AM$4:AM1658,1,$Q$4:$Q1658,$Q1659)=1,0,IF(U1659*AD1659&lt;$AO$1,1,0))</f>
        <v>0</v>
      </c>
      <c r="AN1659">
        <f ca="1">+IF(COUNTIFS(AN$4:AN1658,1,$Q$4:$Q1658,$Q1659)=1,0,IF(V1659*AE1659&lt;$AO$1,1,0))</f>
        <v>0</v>
      </c>
      <c r="AO1659">
        <f ca="1">+IF(COUNTIFS(AO$4:AO1658,1,$Q$4:$Q1658,$Q1659)=1,0,IF(W1659*AF1659&lt;$AO$1,1,0))</f>
        <v>0</v>
      </c>
      <c r="AP1659">
        <f ca="1">+IF(COUNTIFS(AP$4:AP1658,1,$Q$4:$Q1658,$Q1659)=1,0,IF(X1659*AG1659&lt;$AO$1,1,0))</f>
        <v>0</v>
      </c>
      <c r="AQ1659">
        <f ca="1">+IF(COUNTIFS(AQ$4:AQ1658,1,$Q$4:$Q1658,$Q1659)=1,0,IF(Y1659*AH1659&lt;$AO$1,1,0))</f>
        <v>0</v>
      </c>
      <c r="AR1659">
        <f ca="1">+IF(COUNTIFS(AR$4:AR1658,1,$Q$4:$Q1658,$Q1659)=1,0,IF(Z1659*AI1659&lt;$AO$1,1,0))</f>
        <v>0</v>
      </c>
      <c r="AS1659">
        <f ca="1">+IF(COUNTIFS(AS$4:AS1658,1,$Q$4:$Q1658,$Q1659)=1,0,IF(AA1659*AJ1659&lt;$AO$1,1,0))</f>
        <v>0</v>
      </c>
      <c r="AT1659">
        <f ca="1">+IF(COUNTIFS(AT$4:AT1658,1,$Q$4:$Q1658,$Q1659)=1,0,IF(AB1659*AK1659&lt;$AO$1,1,0))</f>
        <v>0</v>
      </c>
      <c r="AU1659">
        <f t="shared" ca="1" si="589"/>
        <v>0</v>
      </c>
      <c r="AW1659">
        <f ca="1">1*(COUNTIFS($Q$4:$Q1658,Q1659,AU$4:AU1658,1)&gt;0)</f>
        <v>0</v>
      </c>
      <c r="AX1659" t="str">
        <f t="shared" ca="1" si="599"/>
        <v/>
      </c>
    </row>
    <row r="1660" spans="2:50" x14ac:dyDescent="0.35">
      <c r="B1660">
        <f t="shared" si="590"/>
        <v>1657</v>
      </c>
      <c r="C1660" s="5">
        <f>AVERAGEIFS(TimeSeries!1658:1658,TimeSeries!$1:$1,"&lt;="&amp;C$3,TimeSeries!$1:$1,"&gt;="&amp;C$2)</f>
        <v>141.35</v>
      </c>
      <c r="D1660" s="5">
        <f>AVERAGEIFS(TimeSeries!1658:1658,TimeSeries!$1:$1,"&lt;="&amp;D$3,TimeSeries!$1:$1,"&gt;="&amp;D$2)</f>
        <v>143.35</v>
      </c>
      <c r="E1660" s="5">
        <f>AVERAGEIFS(TimeSeries!1658:1658,TimeSeries!$1:$1,"&lt;="&amp;E$3,TimeSeries!$1:$1,"&gt;="&amp;E$2)</f>
        <v>144.75</v>
      </c>
      <c r="F1660" s="5">
        <f>AVERAGEIFS(TimeSeries!1658:1658,TimeSeries!$1:$1,"&lt;="&amp;F$3,TimeSeries!$1:$1,"&gt;="&amp;F$2)</f>
        <v>145.75</v>
      </c>
      <c r="G1660" s="5">
        <f>AVERAGEIFS(TimeSeries!1658:1658,TimeSeries!$1:$1,"&lt;="&amp;G$3,TimeSeries!$1:$1,"&gt;="&amp;G$2)</f>
        <v>139.4</v>
      </c>
      <c r="H1660" s="5">
        <f>AVERAGEIFS(TimeSeries!1658:1658,TimeSeries!$1:$1,"&lt;="&amp;H$3,TimeSeries!$1:$1,"&gt;="&amp;H$2)</f>
        <v>132.4</v>
      </c>
      <c r="I1660" s="5">
        <f>AVERAGEIFS(TimeSeries!1658:1658,TimeSeries!$1:$1,"&lt;="&amp;I$3,TimeSeries!$1:$1,"&gt;="&amp;I$2)</f>
        <v>130.25</v>
      </c>
      <c r="J1660" s="5">
        <f>AVERAGEIFS(TimeSeries!1658:1658,TimeSeries!$1:$1,"&lt;="&amp;J$3,TimeSeries!$1:$1,"&gt;="&amp;J$2)</f>
        <v>131.5</v>
      </c>
      <c r="K1660" s="5">
        <f>+TimeSeries!I1658</f>
        <v>138.9375</v>
      </c>
      <c r="M1660">
        <f t="shared" si="608"/>
        <v>117.784375</v>
      </c>
      <c r="N1660">
        <f t="shared" si="609"/>
        <v>125.52500000000001</v>
      </c>
      <c r="O1660">
        <f t="shared" si="588"/>
        <v>0</v>
      </c>
      <c r="P1660">
        <f t="shared" si="610"/>
        <v>0</v>
      </c>
      <c r="Q1660">
        <f>+INDEX(TimeSeries!$A:$ZZ,'TimeSeries - Formatted'!$B1660+1,'TimeSeries - Formatted'!K$1)</f>
        <v>59</v>
      </c>
      <c r="R1660">
        <f>SUM(O$4:O1660)</f>
        <v>81</v>
      </c>
      <c r="S1660">
        <f>SUM(P$4:P1660)</f>
        <v>82</v>
      </c>
      <c r="U1660" s="1">
        <f t="shared" si="600"/>
        <v>3.024781341107885E-2</v>
      </c>
      <c r="V1660" s="1">
        <f t="shared" si="601"/>
        <v>-2.4356297842726971E-3</v>
      </c>
      <c r="W1660" s="1">
        <f t="shared" si="602"/>
        <v>-7.5419952005484348E-3</v>
      </c>
      <c r="X1660" s="1">
        <f t="shared" si="603"/>
        <v>2.0301015050752547E-2</v>
      </c>
      <c r="Y1660" s="1">
        <f t="shared" si="604"/>
        <v>2.6887661141804742E-2</v>
      </c>
      <c r="Z1660" s="1">
        <f t="shared" si="605"/>
        <v>4.0471512770137608E-2</v>
      </c>
      <c r="AA1660" s="1">
        <f t="shared" si="606"/>
        <v>4.0751098681581999E-2</v>
      </c>
      <c r="AB1660" s="1">
        <f t="shared" si="607"/>
        <v>3.2992930086410022E-2</v>
      </c>
      <c r="AD1660" s="2">
        <f t="shared" ca="1" si="591"/>
        <v>1</v>
      </c>
      <c r="AE1660" s="2">
        <f t="shared" ca="1" si="592"/>
        <v>1</v>
      </c>
      <c r="AF1660" s="2">
        <f t="shared" ca="1" si="593"/>
        <v>1</v>
      </c>
      <c r="AG1660" s="2">
        <f t="shared" ca="1" si="594"/>
        <v>1</v>
      </c>
      <c r="AH1660" s="2">
        <f t="shared" ca="1" si="595"/>
        <v>1</v>
      </c>
      <c r="AI1660" s="2">
        <f t="shared" ca="1" si="596"/>
        <v>1</v>
      </c>
      <c r="AJ1660" s="2">
        <f t="shared" ca="1" si="597"/>
        <v>1</v>
      </c>
      <c r="AK1660" s="2">
        <f t="shared" ca="1" si="598"/>
        <v>1</v>
      </c>
      <c r="AM1660">
        <f ca="1">+IF(COUNTIFS(AM$4:AM1659,1,$Q$4:$Q1659,$Q1660)=1,0,IF(U1660*AD1660&lt;$AO$1,1,0))</f>
        <v>0</v>
      </c>
      <c r="AN1660">
        <f ca="1">+IF(COUNTIFS(AN$4:AN1659,1,$Q$4:$Q1659,$Q1660)=1,0,IF(V1660*AE1660&lt;$AO$1,1,0))</f>
        <v>0</v>
      </c>
      <c r="AO1660">
        <f ca="1">+IF(COUNTIFS(AO$4:AO1659,1,$Q$4:$Q1659,$Q1660)=1,0,IF(W1660*AF1660&lt;$AO$1,1,0))</f>
        <v>0</v>
      </c>
      <c r="AP1660">
        <f ca="1">+IF(COUNTIFS(AP$4:AP1659,1,$Q$4:$Q1659,$Q1660)=1,0,IF(X1660*AG1660&lt;$AO$1,1,0))</f>
        <v>0</v>
      </c>
      <c r="AQ1660">
        <f ca="1">+IF(COUNTIFS(AQ$4:AQ1659,1,$Q$4:$Q1659,$Q1660)=1,0,IF(Y1660*AH1660&lt;$AO$1,1,0))</f>
        <v>0</v>
      </c>
      <c r="AR1660">
        <f ca="1">+IF(COUNTIFS(AR$4:AR1659,1,$Q$4:$Q1659,$Q1660)=1,0,IF(Z1660*AI1660&lt;$AO$1,1,0))</f>
        <v>0</v>
      </c>
      <c r="AS1660">
        <f ca="1">+IF(COUNTIFS(AS$4:AS1659,1,$Q$4:$Q1659,$Q1660)=1,0,IF(AA1660*AJ1660&lt;$AO$1,1,0))</f>
        <v>0</v>
      </c>
      <c r="AT1660">
        <f ca="1">+IF(COUNTIFS(AT$4:AT1659,1,$Q$4:$Q1659,$Q1660)=1,0,IF(AB1660*AK1660&lt;$AO$1,1,0))</f>
        <v>0</v>
      </c>
      <c r="AU1660">
        <f t="shared" ca="1" si="589"/>
        <v>0</v>
      </c>
      <c r="AW1660">
        <f ca="1">1*(COUNTIFS($Q$4:$Q1659,Q1660,AU$4:AU1659,1)&gt;0)</f>
        <v>0</v>
      </c>
      <c r="AX1660" t="str">
        <f t="shared" ca="1" si="599"/>
        <v/>
      </c>
    </row>
    <row r="1661" spans="2:50" x14ac:dyDescent="0.35">
      <c r="B1661">
        <f t="shared" si="590"/>
        <v>1658</v>
      </c>
      <c r="C1661" s="5">
        <f>AVERAGEIFS(TimeSeries!1659:1659,TimeSeries!$1:$1,"&lt;="&amp;C$3,TimeSeries!$1:$1,"&gt;="&amp;C$2)</f>
        <v>137.80000000000001</v>
      </c>
      <c r="D1661" s="5">
        <f>AVERAGEIFS(TimeSeries!1659:1659,TimeSeries!$1:$1,"&lt;="&amp;D$3,TimeSeries!$1:$1,"&gt;="&amp;D$2)</f>
        <v>134.30000000000001</v>
      </c>
      <c r="E1661" s="5">
        <f>AVERAGEIFS(TimeSeries!1659:1659,TimeSeries!$1:$1,"&lt;="&amp;E$3,TimeSeries!$1:$1,"&gt;="&amp;E$2)</f>
        <v>133.6</v>
      </c>
      <c r="F1661" s="5">
        <f>AVERAGEIFS(TimeSeries!1659:1659,TimeSeries!$1:$1,"&lt;="&amp;F$3,TimeSeries!$1:$1,"&gt;="&amp;F$2)</f>
        <v>139.1</v>
      </c>
      <c r="G1661" s="5">
        <f>AVERAGEIFS(TimeSeries!1659:1659,TimeSeries!$1:$1,"&lt;="&amp;G$3,TimeSeries!$1:$1,"&gt;="&amp;G$2)</f>
        <v>139.1</v>
      </c>
      <c r="H1661" s="5">
        <f>AVERAGEIFS(TimeSeries!1659:1659,TimeSeries!$1:$1,"&lt;="&amp;H$3,TimeSeries!$1:$1,"&gt;="&amp;H$2)</f>
        <v>135.6</v>
      </c>
      <c r="I1661" s="5">
        <f>AVERAGEIFS(TimeSeries!1659:1659,TimeSeries!$1:$1,"&lt;="&amp;I$3,TimeSeries!$1:$1,"&gt;="&amp;I$2)</f>
        <v>132.75</v>
      </c>
      <c r="J1661" s="5">
        <f>AVERAGEIFS(TimeSeries!1659:1659,TimeSeries!$1:$1,"&lt;="&amp;J$3,TimeSeries!$1:$1,"&gt;="&amp;J$2)</f>
        <v>131.5</v>
      </c>
      <c r="K1661" s="5">
        <f>+TimeSeries!I1659</f>
        <v>135.8125</v>
      </c>
      <c r="M1661">
        <f t="shared" si="608"/>
        <v>117.784375</v>
      </c>
      <c r="N1661">
        <f t="shared" si="609"/>
        <v>125.52500000000001</v>
      </c>
      <c r="O1661">
        <f t="shared" si="588"/>
        <v>0</v>
      </c>
      <c r="P1661">
        <f t="shared" si="610"/>
        <v>0</v>
      </c>
      <c r="Q1661">
        <f>+INDEX(TimeSeries!$A:$ZZ,'TimeSeries - Formatted'!$B1661+1,'TimeSeries - Formatted'!K$1)</f>
        <v>59</v>
      </c>
      <c r="R1661">
        <f>SUM(O$4:O1661)</f>
        <v>81</v>
      </c>
      <c r="S1661">
        <f>SUM(P$4:P1661)</f>
        <v>82</v>
      </c>
      <c r="U1661" s="1">
        <f t="shared" si="600"/>
        <v>-2.51149628581534E-2</v>
      </c>
      <c r="V1661" s="1">
        <f t="shared" si="601"/>
        <v>-6.5414057063326259E-2</v>
      </c>
      <c r="W1661" s="1">
        <f t="shared" si="602"/>
        <v>-8.3990401097017497E-2</v>
      </c>
      <c r="X1661" s="1">
        <f t="shared" si="603"/>
        <v>-4.5626072041166421E-2</v>
      </c>
      <c r="Y1661" s="1">
        <f t="shared" si="604"/>
        <v>-2.1520803443328962E-3</v>
      </c>
      <c r="Z1661" s="1">
        <f t="shared" si="605"/>
        <v>2.4169184290030232E-2</v>
      </c>
      <c r="AA1661" s="1">
        <f t="shared" si="606"/>
        <v>1.9193857965451144E-2</v>
      </c>
      <c r="AB1661" s="1">
        <f t="shared" si="607"/>
        <v>0</v>
      </c>
      <c r="AD1661" s="2">
        <f t="shared" ca="1" si="591"/>
        <v>1</v>
      </c>
      <c r="AE1661" s="2">
        <f t="shared" ca="1" si="592"/>
        <v>1</v>
      </c>
      <c r="AF1661" s="2">
        <f t="shared" ca="1" si="593"/>
        <v>1</v>
      </c>
      <c r="AG1661" s="2">
        <f t="shared" ca="1" si="594"/>
        <v>1</v>
      </c>
      <c r="AH1661" s="2">
        <f t="shared" ca="1" si="595"/>
        <v>1</v>
      </c>
      <c r="AI1661" s="2">
        <f t="shared" ca="1" si="596"/>
        <v>1</v>
      </c>
      <c r="AJ1661" s="2">
        <f t="shared" ca="1" si="597"/>
        <v>1</v>
      </c>
      <c r="AK1661" s="2">
        <f t="shared" ca="1" si="598"/>
        <v>1</v>
      </c>
      <c r="AM1661">
        <f ca="1">+IF(COUNTIFS(AM$4:AM1660,1,$Q$4:$Q1660,$Q1661)=1,0,IF(U1661*AD1661&lt;$AO$1,1,0))</f>
        <v>0</v>
      </c>
      <c r="AN1661">
        <f ca="1">+IF(COUNTIFS(AN$4:AN1660,1,$Q$4:$Q1660,$Q1661)=1,0,IF(V1661*AE1661&lt;$AO$1,1,0))</f>
        <v>0</v>
      </c>
      <c r="AO1661">
        <f ca="1">+IF(COUNTIFS(AO$4:AO1660,1,$Q$4:$Q1660,$Q1661)=1,0,IF(W1661*AF1661&lt;$AO$1,1,0))</f>
        <v>0</v>
      </c>
      <c r="AP1661">
        <f ca="1">+IF(COUNTIFS(AP$4:AP1660,1,$Q$4:$Q1660,$Q1661)=1,0,IF(X1661*AG1661&lt;$AO$1,1,0))</f>
        <v>0</v>
      </c>
      <c r="AQ1661">
        <f ca="1">+IF(COUNTIFS(AQ$4:AQ1660,1,$Q$4:$Q1660,$Q1661)=1,0,IF(Y1661*AH1661&lt;$AO$1,1,0))</f>
        <v>0</v>
      </c>
      <c r="AR1661">
        <f ca="1">+IF(COUNTIFS(AR$4:AR1660,1,$Q$4:$Q1660,$Q1661)=1,0,IF(Z1661*AI1661&lt;$AO$1,1,0))</f>
        <v>0</v>
      </c>
      <c r="AS1661">
        <f ca="1">+IF(COUNTIFS(AS$4:AS1660,1,$Q$4:$Q1660,$Q1661)=1,0,IF(AA1661*AJ1661&lt;$AO$1,1,0))</f>
        <v>0</v>
      </c>
      <c r="AT1661">
        <f ca="1">+IF(COUNTIFS(AT$4:AT1660,1,$Q$4:$Q1660,$Q1661)=1,0,IF(AB1661*AK1661&lt;$AO$1,1,0))</f>
        <v>0</v>
      </c>
      <c r="AU1661">
        <f t="shared" ca="1" si="589"/>
        <v>0</v>
      </c>
      <c r="AW1661">
        <f ca="1">1*(COUNTIFS($Q$4:$Q1660,Q1661,AU$4:AU1660,1)&gt;0)</f>
        <v>0</v>
      </c>
      <c r="AX1661" t="str">
        <f t="shared" ca="1" si="599"/>
        <v/>
      </c>
    </row>
    <row r="1662" spans="2:50" x14ac:dyDescent="0.35">
      <c r="B1662">
        <f t="shared" si="590"/>
        <v>1659</v>
      </c>
      <c r="C1662" s="5">
        <f>AVERAGEIFS(TimeSeries!1660:1660,TimeSeries!$1:$1,"&lt;="&amp;C$3,TimeSeries!$1:$1,"&gt;="&amp;C$2)</f>
        <v>128.15</v>
      </c>
      <c r="D1662" s="5">
        <f>AVERAGEIFS(TimeSeries!1660:1660,TimeSeries!$1:$1,"&lt;="&amp;D$3,TimeSeries!$1:$1,"&gt;="&amp;D$2)</f>
        <v>125.15</v>
      </c>
      <c r="E1662" s="5">
        <f>AVERAGEIFS(TimeSeries!1660:1660,TimeSeries!$1:$1,"&lt;="&amp;E$3,TimeSeries!$1:$1,"&gt;="&amp;E$2)</f>
        <v>125.15</v>
      </c>
      <c r="F1662" s="5">
        <f>AVERAGEIFS(TimeSeries!1660:1660,TimeSeries!$1:$1,"&lt;="&amp;F$3,TimeSeries!$1:$1,"&gt;="&amp;F$2)</f>
        <v>130.65</v>
      </c>
      <c r="G1662" s="5">
        <f>AVERAGEIFS(TimeSeries!1660:1660,TimeSeries!$1:$1,"&lt;="&amp;G$3,TimeSeries!$1:$1,"&gt;="&amp;G$2)</f>
        <v>132.75</v>
      </c>
      <c r="H1662" s="5">
        <f>AVERAGEIFS(TimeSeries!1660:1660,TimeSeries!$1:$1,"&lt;="&amp;H$3,TimeSeries!$1:$1,"&gt;="&amp;H$2)</f>
        <v>129.75</v>
      </c>
      <c r="I1662" s="5">
        <f>AVERAGEIFS(TimeSeries!1660:1660,TimeSeries!$1:$1,"&lt;="&amp;I$3,TimeSeries!$1:$1,"&gt;="&amp;I$2)</f>
        <v>126.25</v>
      </c>
      <c r="J1662" s="5">
        <f>AVERAGEIFS(TimeSeries!1660:1660,TimeSeries!$1:$1,"&lt;="&amp;J$3,TimeSeries!$1:$1,"&gt;="&amp;J$2)</f>
        <v>124.5</v>
      </c>
      <c r="K1662" s="5">
        <f>+TimeSeries!I1660</f>
        <v>128.07499999999999</v>
      </c>
      <c r="M1662">
        <f t="shared" si="608"/>
        <v>117.784375</v>
      </c>
      <c r="N1662">
        <f t="shared" si="609"/>
        <v>125.52500000000001</v>
      </c>
      <c r="O1662">
        <f t="shared" si="588"/>
        <v>0</v>
      </c>
      <c r="P1662">
        <f t="shared" si="610"/>
        <v>0</v>
      </c>
      <c r="Q1662">
        <f>+INDEX(TimeSeries!$A:$ZZ,'TimeSeries - Formatted'!$B1662+1,'TimeSeries - Formatted'!K$1)</f>
        <v>59</v>
      </c>
      <c r="R1662">
        <f>SUM(O$4:O1662)</f>
        <v>81</v>
      </c>
      <c r="S1662">
        <f>SUM(P$4:P1662)</f>
        <v>82</v>
      </c>
      <c r="U1662" s="1">
        <f t="shared" si="600"/>
        <v>-9.3385214007781991E-2</v>
      </c>
      <c r="V1662" s="1">
        <f t="shared" si="601"/>
        <v>-0.12908837856645783</v>
      </c>
      <c r="W1662" s="1">
        <f t="shared" si="602"/>
        <v>-0.14192663695577645</v>
      </c>
      <c r="X1662" s="1">
        <f t="shared" si="603"/>
        <v>-0.10360205831903946</v>
      </c>
      <c r="Y1662" s="1">
        <f t="shared" si="604"/>
        <v>-4.7704447632711644E-2</v>
      </c>
      <c r="Z1662" s="1">
        <f t="shared" si="605"/>
        <v>-4.3141592920353911E-2</v>
      </c>
      <c r="AA1662" s="1">
        <f t="shared" si="606"/>
        <v>-4.8964218455743835E-2</v>
      </c>
      <c r="AB1662" s="1">
        <f t="shared" si="607"/>
        <v>-5.323193916349811E-2</v>
      </c>
      <c r="AD1662" s="2">
        <f t="shared" ca="1" si="591"/>
        <v>1</v>
      </c>
      <c r="AE1662" s="2">
        <f t="shared" ca="1" si="592"/>
        <v>1</v>
      </c>
      <c r="AF1662" s="2">
        <f t="shared" ca="1" si="593"/>
        <v>1</v>
      </c>
      <c r="AG1662" s="2">
        <f t="shared" ca="1" si="594"/>
        <v>1</v>
      </c>
      <c r="AH1662" s="2">
        <f t="shared" ca="1" si="595"/>
        <v>1</v>
      </c>
      <c r="AI1662" s="2">
        <f t="shared" ca="1" si="596"/>
        <v>1</v>
      </c>
      <c r="AJ1662" s="2">
        <f t="shared" ca="1" si="597"/>
        <v>1</v>
      </c>
      <c r="AK1662" s="2">
        <f t="shared" ca="1" si="598"/>
        <v>1</v>
      </c>
      <c r="AM1662">
        <f ca="1">+IF(COUNTIFS(AM$4:AM1661,1,$Q$4:$Q1661,$Q1662)=1,0,IF(U1662*AD1662&lt;$AO$1,1,0))</f>
        <v>0</v>
      </c>
      <c r="AN1662">
        <f ca="1">+IF(COUNTIFS(AN$4:AN1661,1,$Q$4:$Q1661,$Q1662)=1,0,IF(V1662*AE1662&lt;$AO$1,1,0))</f>
        <v>1</v>
      </c>
      <c r="AO1662">
        <f ca="1">+IF(COUNTIFS(AO$4:AO1661,1,$Q$4:$Q1661,$Q1662)=1,0,IF(W1662*AF1662&lt;$AO$1,1,0))</f>
        <v>1</v>
      </c>
      <c r="AP1662">
        <f ca="1">+IF(COUNTIFS(AP$4:AP1661,1,$Q$4:$Q1661,$Q1662)=1,0,IF(X1662*AG1662&lt;$AO$1,1,0))</f>
        <v>1</v>
      </c>
      <c r="AQ1662">
        <f ca="1">+IF(COUNTIFS(AQ$4:AQ1661,1,$Q$4:$Q1661,$Q1662)=1,0,IF(Y1662*AH1662&lt;$AO$1,1,0))</f>
        <v>0</v>
      </c>
      <c r="AR1662">
        <f ca="1">+IF(COUNTIFS(AR$4:AR1661,1,$Q$4:$Q1661,$Q1662)=1,0,IF(Z1662*AI1662&lt;$AO$1,1,0))</f>
        <v>0</v>
      </c>
      <c r="AS1662">
        <f ca="1">+IF(COUNTIFS(AS$4:AS1661,1,$Q$4:$Q1661,$Q1662)=1,0,IF(AA1662*AJ1662&lt;$AO$1,1,0))</f>
        <v>0</v>
      </c>
      <c r="AT1662">
        <f ca="1">+IF(COUNTIFS(AT$4:AT1661,1,$Q$4:$Q1661,$Q1662)=1,0,IF(AB1662*AK1662&lt;$AO$1,1,0))</f>
        <v>0</v>
      </c>
      <c r="AU1662">
        <f t="shared" ca="1" si="589"/>
        <v>1</v>
      </c>
      <c r="AW1662">
        <f ca="1">1*(COUNTIFS($Q$4:$Q1661,Q1662,AU$4:AU1661,1)&gt;0)</f>
        <v>0</v>
      </c>
      <c r="AX1662">
        <f t="shared" ca="1" si="599"/>
        <v>135</v>
      </c>
    </row>
    <row r="1663" spans="2:50" x14ac:dyDescent="0.35">
      <c r="B1663">
        <f t="shared" si="590"/>
        <v>1660</v>
      </c>
      <c r="C1663" s="5">
        <f>AVERAGEIFS(TimeSeries!1661:1661,TimeSeries!$1:$1,"&lt;="&amp;C$3,TimeSeries!$1:$1,"&gt;="&amp;C$2)</f>
        <v>119.6</v>
      </c>
      <c r="D1663" s="5">
        <f>AVERAGEIFS(TimeSeries!1661:1661,TimeSeries!$1:$1,"&lt;="&amp;D$3,TimeSeries!$1:$1,"&gt;="&amp;D$2)</f>
        <v>121.1</v>
      </c>
      <c r="E1663" s="5">
        <f>AVERAGEIFS(TimeSeries!1661:1661,TimeSeries!$1:$1,"&lt;="&amp;E$3,TimeSeries!$1:$1,"&gt;="&amp;E$2)</f>
        <v>121.8</v>
      </c>
      <c r="F1663" s="5">
        <f>AVERAGEIFS(TimeSeries!1661:1661,TimeSeries!$1:$1,"&lt;="&amp;F$3,TimeSeries!$1:$1,"&gt;="&amp;F$2)</f>
        <v>121.8</v>
      </c>
      <c r="G1663" s="5">
        <f>AVERAGEIFS(TimeSeries!1661:1661,TimeSeries!$1:$1,"&lt;="&amp;G$3,TimeSeries!$1:$1,"&gt;="&amp;G$2)</f>
        <v>121.8</v>
      </c>
      <c r="H1663" s="5">
        <f>AVERAGEIFS(TimeSeries!1661:1661,TimeSeries!$1:$1,"&lt;="&amp;H$3,TimeSeries!$1:$1,"&gt;="&amp;H$2)</f>
        <v>119.8</v>
      </c>
      <c r="I1663" s="5">
        <f>AVERAGEIFS(TimeSeries!1661:1661,TimeSeries!$1:$1,"&lt;="&amp;I$3,TimeSeries!$1:$1,"&gt;="&amp;I$2)</f>
        <v>119.1</v>
      </c>
      <c r="J1663" s="5">
        <f>AVERAGEIFS(TimeSeries!1661:1661,TimeSeries!$1:$1,"&lt;="&amp;J$3,TimeSeries!$1:$1,"&gt;="&amp;J$2)</f>
        <v>120.2</v>
      </c>
      <c r="K1663" s="5">
        <f>+TimeSeries!I1661</f>
        <v>120.57499999999999</v>
      </c>
      <c r="M1663">
        <f t="shared" si="608"/>
        <v>117.784375</v>
      </c>
      <c r="N1663">
        <f t="shared" si="609"/>
        <v>124.58750000000001</v>
      </c>
      <c r="O1663">
        <f t="shared" si="588"/>
        <v>0</v>
      </c>
      <c r="P1663">
        <f t="shared" si="610"/>
        <v>0</v>
      </c>
      <c r="Q1663">
        <f>+INDEX(TimeSeries!$A:$ZZ,'TimeSeries - Formatted'!$B1663+1,'TimeSeries - Formatted'!K$1)</f>
        <v>59</v>
      </c>
      <c r="R1663">
        <f>SUM(O$4:O1663)</f>
        <v>81</v>
      </c>
      <c r="S1663">
        <f>SUM(P$4:P1663)</f>
        <v>82</v>
      </c>
      <c r="U1663" s="1">
        <f t="shared" si="600"/>
        <v>-0.15387336399009555</v>
      </c>
      <c r="V1663" s="1">
        <f t="shared" si="601"/>
        <v>-0.1572720946416144</v>
      </c>
      <c r="W1663" s="1">
        <f t="shared" si="602"/>
        <v>-0.16489544052108329</v>
      </c>
      <c r="X1663" s="1">
        <f t="shared" si="603"/>
        <v>-0.16432246998284739</v>
      </c>
      <c r="Y1663" s="1">
        <f t="shared" si="604"/>
        <v>-0.12625538020086091</v>
      </c>
      <c r="Z1663" s="1">
        <f t="shared" si="605"/>
        <v>-0.11651917404129797</v>
      </c>
      <c r="AA1663" s="1">
        <f t="shared" si="606"/>
        <v>-0.10282485875706215</v>
      </c>
      <c r="AB1663" s="1">
        <f t="shared" si="607"/>
        <v>-8.5931558935361196E-2</v>
      </c>
      <c r="AD1663" s="2">
        <f t="shared" ca="1" si="591"/>
        <v>1</v>
      </c>
      <c r="AE1663" s="2">
        <f t="shared" ca="1" si="592"/>
        <v>1</v>
      </c>
      <c r="AF1663" s="2">
        <f t="shared" ca="1" si="593"/>
        <v>1</v>
      </c>
      <c r="AG1663" s="2">
        <f t="shared" ca="1" si="594"/>
        <v>1</v>
      </c>
      <c r="AH1663" s="2">
        <f t="shared" ca="1" si="595"/>
        <v>1</v>
      </c>
      <c r="AI1663" s="2">
        <f t="shared" ca="1" si="596"/>
        <v>1</v>
      </c>
      <c r="AJ1663" s="2">
        <f t="shared" ca="1" si="597"/>
        <v>1</v>
      </c>
      <c r="AK1663" s="2">
        <f t="shared" ca="1" si="598"/>
        <v>1</v>
      </c>
      <c r="AM1663">
        <f ca="1">+IF(COUNTIFS(AM$4:AM1662,1,$Q$4:$Q1662,$Q1663)=1,0,IF(U1663*AD1663&lt;$AO$1,1,0))</f>
        <v>1</v>
      </c>
      <c r="AN1663">
        <f ca="1">+IF(COUNTIFS(AN$4:AN1662,1,$Q$4:$Q1662,$Q1663)=1,0,IF(V1663*AE1663&lt;$AO$1,1,0))</f>
        <v>0</v>
      </c>
      <c r="AO1663">
        <f ca="1">+IF(COUNTIFS(AO$4:AO1662,1,$Q$4:$Q1662,$Q1663)=1,0,IF(W1663*AF1663&lt;$AO$1,1,0))</f>
        <v>0</v>
      </c>
      <c r="AP1663">
        <f ca="1">+IF(COUNTIFS(AP$4:AP1662,1,$Q$4:$Q1662,$Q1663)=1,0,IF(X1663*AG1663&lt;$AO$1,1,0))</f>
        <v>0</v>
      </c>
      <c r="AQ1663">
        <f ca="1">+IF(COUNTIFS(AQ$4:AQ1662,1,$Q$4:$Q1662,$Q1663)=1,0,IF(Y1663*AH1663&lt;$AO$1,1,0))</f>
        <v>1</v>
      </c>
      <c r="AR1663">
        <f ca="1">+IF(COUNTIFS(AR$4:AR1662,1,$Q$4:$Q1662,$Q1663)=1,0,IF(Z1663*AI1663&lt;$AO$1,1,0))</f>
        <v>1</v>
      </c>
      <c r="AS1663">
        <f ca="1">+IF(COUNTIFS(AS$4:AS1662,1,$Q$4:$Q1662,$Q1663)=1,0,IF(AA1663*AJ1663&lt;$AO$1,1,0))</f>
        <v>1</v>
      </c>
      <c r="AT1663">
        <f ca="1">+IF(COUNTIFS(AT$4:AT1662,1,$Q$4:$Q1662,$Q1663)=1,0,IF(AB1663*AK1663&lt;$AO$1,1,0))</f>
        <v>0</v>
      </c>
      <c r="AU1663">
        <f t="shared" ca="1" si="589"/>
        <v>1</v>
      </c>
      <c r="AW1663">
        <f ca="1">1*(COUNTIFS($Q$4:$Q1662,Q1663,AU$4:AU1662,1)&gt;0)</f>
        <v>1</v>
      </c>
      <c r="AX1663" t="str">
        <f t="shared" ca="1" si="599"/>
        <v/>
      </c>
    </row>
    <row r="1664" spans="2:50" x14ac:dyDescent="0.35">
      <c r="B1664">
        <f t="shared" si="590"/>
        <v>1661</v>
      </c>
      <c r="C1664" s="5">
        <f>AVERAGEIFS(TimeSeries!1662:1662,TimeSeries!$1:$1,"&lt;="&amp;C$3,TimeSeries!$1:$1,"&gt;="&amp;C$2)</f>
        <v>115.9</v>
      </c>
      <c r="D1664" s="5">
        <f>AVERAGEIFS(TimeSeries!1662:1662,TimeSeries!$1:$1,"&lt;="&amp;D$3,TimeSeries!$1:$1,"&gt;="&amp;D$2)</f>
        <v>119.4</v>
      </c>
      <c r="E1664" s="5">
        <f>AVERAGEIFS(TimeSeries!1662:1662,TimeSeries!$1:$1,"&lt;="&amp;E$3,TimeSeries!$1:$1,"&gt;="&amp;E$2)</f>
        <v>120.1</v>
      </c>
      <c r="F1664" s="5">
        <f>AVERAGEIFS(TimeSeries!1662:1662,TimeSeries!$1:$1,"&lt;="&amp;F$3,TimeSeries!$1:$1,"&gt;="&amp;F$2)</f>
        <v>120.6</v>
      </c>
      <c r="G1664" s="5">
        <f>AVERAGEIFS(TimeSeries!1662:1662,TimeSeries!$1:$1,"&lt;="&amp;G$3,TimeSeries!$1:$1,"&gt;="&amp;G$2)</f>
        <v>119.9</v>
      </c>
      <c r="H1664" s="5">
        <f>AVERAGEIFS(TimeSeries!1662:1662,TimeSeries!$1:$1,"&lt;="&amp;H$3,TimeSeries!$1:$1,"&gt;="&amp;H$2)</f>
        <v>113.9</v>
      </c>
      <c r="I1664" s="5">
        <f>AVERAGEIFS(TimeSeries!1662:1662,TimeSeries!$1:$1,"&lt;="&amp;I$3,TimeSeries!$1:$1,"&gt;="&amp;I$2)</f>
        <v>109.65</v>
      </c>
      <c r="J1664" s="5">
        <f>AVERAGEIFS(TimeSeries!1662:1662,TimeSeries!$1:$1,"&lt;="&amp;J$3,TimeSeries!$1:$1,"&gt;="&amp;J$2)</f>
        <v>110.3</v>
      </c>
      <c r="K1664" s="5">
        <f>+TimeSeries!I1662</f>
        <v>116.3875</v>
      </c>
      <c r="M1664">
        <f t="shared" si="608"/>
        <v>117.41249999999999</v>
      </c>
      <c r="N1664">
        <f t="shared" si="609"/>
        <v>124.58750000000001</v>
      </c>
      <c r="O1664">
        <f t="shared" si="588"/>
        <v>0</v>
      </c>
      <c r="P1664">
        <f t="shared" si="610"/>
        <v>0</v>
      </c>
      <c r="Q1664">
        <f>+INDEX(TimeSeries!$A:$ZZ,'TimeSeries - Formatted'!$B1664+1,'TimeSeries - Formatted'!K$1)</f>
        <v>59</v>
      </c>
      <c r="R1664">
        <f>SUM(O$4:O1664)</f>
        <v>81</v>
      </c>
      <c r="S1664">
        <f>SUM(P$4:P1664)</f>
        <v>82</v>
      </c>
      <c r="U1664" s="1">
        <f t="shared" si="600"/>
        <v>-0.1800495224619737</v>
      </c>
      <c r="V1664" s="1">
        <f t="shared" si="601"/>
        <v>-0.16910229645093933</v>
      </c>
      <c r="W1664" s="1">
        <f t="shared" si="602"/>
        <v>-0.17655125128556737</v>
      </c>
      <c r="X1664" s="1">
        <f t="shared" si="603"/>
        <v>-0.17255574614065183</v>
      </c>
      <c r="Y1664" s="1">
        <f t="shared" si="604"/>
        <v>-0.13988522238163559</v>
      </c>
      <c r="Z1664" s="1">
        <f t="shared" si="605"/>
        <v>-0.16002949852507364</v>
      </c>
      <c r="AA1664" s="1">
        <f t="shared" si="606"/>
        <v>-0.17401129943502824</v>
      </c>
      <c r="AB1664" s="1">
        <f t="shared" si="607"/>
        <v>-0.16121673003802284</v>
      </c>
      <c r="AD1664" s="2">
        <f t="shared" ca="1" si="591"/>
        <v>1</v>
      </c>
      <c r="AE1664" s="2">
        <f t="shared" ca="1" si="592"/>
        <v>1</v>
      </c>
      <c r="AF1664" s="2">
        <f t="shared" ca="1" si="593"/>
        <v>1</v>
      </c>
      <c r="AG1664" s="2">
        <f t="shared" ca="1" si="594"/>
        <v>1</v>
      </c>
      <c r="AH1664" s="2">
        <f t="shared" ca="1" si="595"/>
        <v>1</v>
      </c>
      <c r="AI1664" s="2">
        <f t="shared" ca="1" si="596"/>
        <v>1</v>
      </c>
      <c r="AJ1664" s="2">
        <f t="shared" ca="1" si="597"/>
        <v>1</v>
      </c>
      <c r="AK1664" s="2">
        <f t="shared" ca="1" si="598"/>
        <v>1</v>
      </c>
      <c r="AM1664">
        <f ca="1">+IF(COUNTIFS(AM$4:AM1663,1,$Q$4:$Q1663,$Q1664)=1,0,IF(U1664*AD1664&lt;$AO$1,1,0))</f>
        <v>0</v>
      </c>
      <c r="AN1664">
        <f ca="1">+IF(COUNTIFS(AN$4:AN1663,1,$Q$4:$Q1663,$Q1664)=1,0,IF(V1664*AE1664&lt;$AO$1,1,0))</f>
        <v>0</v>
      </c>
      <c r="AO1664">
        <f ca="1">+IF(COUNTIFS(AO$4:AO1663,1,$Q$4:$Q1663,$Q1664)=1,0,IF(W1664*AF1664&lt;$AO$1,1,0))</f>
        <v>0</v>
      </c>
      <c r="AP1664">
        <f ca="1">+IF(COUNTIFS(AP$4:AP1663,1,$Q$4:$Q1663,$Q1664)=1,0,IF(X1664*AG1664&lt;$AO$1,1,0))</f>
        <v>0</v>
      </c>
      <c r="AQ1664">
        <f ca="1">+IF(COUNTIFS(AQ$4:AQ1663,1,$Q$4:$Q1663,$Q1664)=1,0,IF(Y1664*AH1664&lt;$AO$1,1,0))</f>
        <v>0</v>
      </c>
      <c r="AR1664">
        <f ca="1">+IF(COUNTIFS(AR$4:AR1663,1,$Q$4:$Q1663,$Q1664)=1,0,IF(Z1664*AI1664&lt;$AO$1,1,0))</f>
        <v>0</v>
      </c>
      <c r="AS1664">
        <f ca="1">+IF(COUNTIFS(AS$4:AS1663,1,$Q$4:$Q1663,$Q1664)=1,0,IF(AA1664*AJ1664&lt;$AO$1,1,0))</f>
        <v>0</v>
      </c>
      <c r="AT1664">
        <f ca="1">+IF(COUNTIFS(AT$4:AT1663,1,$Q$4:$Q1663,$Q1664)=1,0,IF(AB1664*AK1664&lt;$AO$1,1,0))</f>
        <v>1</v>
      </c>
      <c r="AU1664">
        <f t="shared" ca="1" si="589"/>
        <v>1</v>
      </c>
      <c r="AW1664">
        <f ca="1">1*(COUNTIFS($Q$4:$Q1663,Q1664,AU$4:AU1663,1)&gt;0)</f>
        <v>1</v>
      </c>
      <c r="AX1664" t="str">
        <f t="shared" ca="1" si="599"/>
        <v/>
      </c>
    </row>
    <row r="1665" spans="2:50" x14ac:dyDescent="0.35">
      <c r="B1665">
        <f t="shared" si="590"/>
        <v>1662</v>
      </c>
      <c r="C1665" s="5">
        <f>AVERAGEIFS(TimeSeries!1663:1663,TimeSeries!$1:$1,"&lt;="&amp;C$3,TimeSeries!$1:$1,"&gt;="&amp;C$2)</f>
        <v>114.7</v>
      </c>
      <c r="D1665" s="5">
        <f>AVERAGEIFS(TimeSeries!1663:1663,TimeSeries!$1:$1,"&lt;="&amp;D$3,TimeSeries!$1:$1,"&gt;="&amp;D$2)</f>
        <v>118.7</v>
      </c>
      <c r="E1665" s="5">
        <f>AVERAGEIFS(TimeSeries!1663:1663,TimeSeries!$1:$1,"&lt;="&amp;E$3,TimeSeries!$1:$1,"&gt;="&amp;E$2)</f>
        <v>120.1</v>
      </c>
      <c r="F1665" s="5">
        <f>AVERAGEIFS(TimeSeries!1663:1663,TimeSeries!$1:$1,"&lt;="&amp;F$3,TimeSeries!$1:$1,"&gt;="&amp;F$2)</f>
        <v>120.6</v>
      </c>
      <c r="G1665" s="5">
        <f>AVERAGEIFS(TimeSeries!1663:1663,TimeSeries!$1:$1,"&lt;="&amp;G$3,TimeSeries!$1:$1,"&gt;="&amp;G$2)</f>
        <v>119.9</v>
      </c>
      <c r="H1665" s="5">
        <f>AVERAGEIFS(TimeSeries!1663:1663,TimeSeries!$1:$1,"&lt;="&amp;H$3,TimeSeries!$1:$1,"&gt;="&amp;H$2)</f>
        <v>112.9</v>
      </c>
      <c r="I1665" s="5">
        <f>AVERAGEIFS(TimeSeries!1663:1663,TimeSeries!$1:$1,"&lt;="&amp;I$3,TimeSeries!$1:$1,"&gt;="&amp;I$2)</f>
        <v>108.65</v>
      </c>
      <c r="J1665" s="5">
        <f>AVERAGEIFS(TimeSeries!1663:1663,TimeSeries!$1:$1,"&lt;="&amp;J$3,TimeSeries!$1:$1,"&gt;="&amp;J$2)</f>
        <v>110.3</v>
      </c>
      <c r="K1665" s="5">
        <f>+TimeSeries!I1663</f>
        <v>115.83750000000001</v>
      </c>
      <c r="M1665">
        <f t="shared" si="608"/>
        <v>117.18125000000001</v>
      </c>
      <c r="N1665">
        <f t="shared" si="609"/>
        <v>124.58750000000001</v>
      </c>
      <c r="O1665">
        <f t="shared" si="588"/>
        <v>0</v>
      </c>
      <c r="P1665">
        <f t="shared" si="610"/>
        <v>0</v>
      </c>
      <c r="Q1665">
        <f>+INDEX(TimeSeries!$A:$ZZ,'TimeSeries - Formatted'!$B1665+1,'TimeSeries - Formatted'!K$1)</f>
        <v>59</v>
      </c>
      <c r="R1665">
        <f>SUM(O$4:O1665)</f>
        <v>81</v>
      </c>
      <c r="S1665">
        <f>SUM(P$4:P1665)</f>
        <v>82</v>
      </c>
      <c r="U1665" s="1">
        <f t="shared" si="600"/>
        <v>-0.18853908737177216</v>
      </c>
      <c r="V1665" s="1">
        <f t="shared" si="601"/>
        <v>-0.17397355601948494</v>
      </c>
      <c r="W1665" s="1">
        <f t="shared" si="602"/>
        <v>-0.17655125128556737</v>
      </c>
      <c r="X1665" s="1">
        <f t="shared" si="603"/>
        <v>-0.17255574614065183</v>
      </c>
      <c r="Y1665" s="1">
        <f t="shared" si="604"/>
        <v>-0.13988522238163559</v>
      </c>
      <c r="Z1665" s="1">
        <f t="shared" si="605"/>
        <v>-0.16740412979351027</v>
      </c>
      <c r="AA1665" s="1">
        <f t="shared" si="606"/>
        <v>-0.18154425612052727</v>
      </c>
      <c r="AB1665" s="1">
        <f t="shared" si="607"/>
        <v>-0.16121673003802284</v>
      </c>
      <c r="AD1665" s="2">
        <f t="shared" ca="1" si="591"/>
        <v>1</v>
      </c>
      <c r="AE1665" s="2">
        <f t="shared" ca="1" si="592"/>
        <v>1</v>
      </c>
      <c r="AF1665" s="2">
        <f t="shared" ca="1" si="593"/>
        <v>1</v>
      </c>
      <c r="AG1665" s="2">
        <f t="shared" ca="1" si="594"/>
        <v>1</v>
      </c>
      <c r="AH1665" s="2">
        <f t="shared" ca="1" si="595"/>
        <v>1</v>
      </c>
      <c r="AI1665" s="2">
        <f t="shared" ca="1" si="596"/>
        <v>1</v>
      </c>
      <c r="AJ1665" s="2">
        <f t="shared" ca="1" si="597"/>
        <v>1</v>
      </c>
      <c r="AK1665" s="2">
        <f t="shared" ca="1" si="598"/>
        <v>1</v>
      </c>
      <c r="AM1665">
        <f ca="1">+IF(COUNTIFS(AM$4:AM1664,1,$Q$4:$Q1664,$Q1665)=1,0,IF(U1665*AD1665&lt;$AO$1,1,0))</f>
        <v>0</v>
      </c>
      <c r="AN1665">
        <f ca="1">+IF(COUNTIFS(AN$4:AN1664,1,$Q$4:$Q1664,$Q1665)=1,0,IF(V1665*AE1665&lt;$AO$1,1,0))</f>
        <v>0</v>
      </c>
      <c r="AO1665">
        <f ca="1">+IF(COUNTIFS(AO$4:AO1664,1,$Q$4:$Q1664,$Q1665)=1,0,IF(W1665*AF1665&lt;$AO$1,1,0))</f>
        <v>0</v>
      </c>
      <c r="AP1665">
        <f ca="1">+IF(COUNTIFS(AP$4:AP1664,1,$Q$4:$Q1664,$Q1665)=1,0,IF(X1665*AG1665&lt;$AO$1,1,0))</f>
        <v>0</v>
      </c>
      <c r="AQ1665">
        <f ca="1">+IF(COUNTIFS(AQ$4:AQ1664,1,$Q$4:$Q1664,$Q1665)=1,0,IF(Y1665*AH1665&lt;$AO$1,1,0))</f>
        <v>0</v>
      </c>
      <c r="AR1665">
        <f ca="1">+IF(COUNTIFS(AR$4:AR1664,1,$Q$4:$Q1664,$Q1665)=1,0,IF(Z1665*AI1665&lt;$AO$1,1,0))</f>
        <v>0</v>
      </c>
      <c r="AS1665">
        <f ca="1">+IF(COUNTIFS(AS$4:AS1664,1,$Q$4:$Q1664,$Q1665)=1,0,IF(AA1665*AJ1665&lt;$AO$1,1,0))</f>
        <v>0</v>
      </c>
      <c r="AT1665">
        <f ca="1">+IF(COUNTIFS(AT$4:AT1664,1,$Q$4:$Q1664,$Q1665)=1,0,IF(AB1665*AK1665&lt;$AO$1,1,0))</f>
        <v>0</v>
      </c>
      <c r="AU1665">
        <f t="shared" ca="1" si="589"/>
        <v>0</v>
      </c>
      <c r="AW1665">
        <f ca="1">1*(COUNTIFS($Q$4:$Q1664,Q1665,AU$4:AU1664,1)&gt;0)</f>
        <v>1</v>
      </c>
      <c r="AX1665" t="str">
        <f t="shared" ca="1" si="599"/>
        <v/>
      </c>
    </row>
    <row r="1666" spans="2:50" x14ac:dyDescent="0.35">
      <c r="B1666">
        <f t="shared" si="590"/>
        <v>1663</v>
      </c>
      <c r="C1666" s="5">
        <f>AVERAGEIFS(TimeSeries!1664:1664,TimeSeries!$1:$1,"&lt;="&amp;C$3,TimeSeries!$1:$1,"&gt;="&amp;C$2)</f>
        <v>114.7</v>
      </c>
      <c r="D1666" s="5">
        <f>AVERAGEIFS(TimeSeries!1664:1664,TimeSeries!$1:$1,"&lt;="&amp;D$3,TimeSeries!$1:$1,"&gt;="&amp;D$2)</f>
        <v>118.7</v>
      </c>
      <c r="E1666" s="5">
        <f>AVERAGEIFS(TimeSeries!1664:1664,TimeSeries!$1:$1,"&lt;="&amp;E$3,TimeSeries!$1:$1,"&gt;="&amp;E$2)</f>
        <v>120.8</v>
      </c>
      <c r="F1666" s="5">
        <f>AVERAGEIFS(TimeSeries!1664:1664,TimeSeries!$1:$1,"&lt;="&amp;F$3,TimeSeries!$1:$1,"&gt;="&amp;F$2)</f>
        <v>121.3</v>
      </c>
      <c r="G1666" s="5">
        <f>AVERAGEIFS(TimeSeries!1664:1664,TimeSeries!$1:$1,"&lt;="&amp;G$3,TimeSeries!$1:$1,"&gt;="&amp;G$2)</f>
        <v>119.2</v>
      </c>
      <c r="H1666" s="5">
        <f>AVERAGEIFS(TimeSeries!1664:1664,TimeSeries!$1:$1,"&lt;="&amp;H$3,TimeSeries!$1:$1,"&gt;="&amp;H$2)</f>
        <v>112.2</v>
      </c>
      <c r="I1666" s="5">
        <f>AVERAGEIFS(TimeSeries!1664:1664,TimeSeries!$1:$1,"&lt;="&amp;I$3,TimeSeries!$1:$1,"&gt;="&amp;I$2)</f>
        <v>107.95</v>
      </c>
      <c r="J1666" s="5">
        <f>AVERAGEIFS(TimeSeries!1664:1664,TimeSeries!$1:$1,"&lt;="&amp;J$3,TimeSeries!$1:$1,"&gt;="&amp;J$2)</f>
        <v>108.9</v>
      </c>
      <c r="K1666" s="5">
        <f>+TimeSeries!I1664</f>
        <v>115.66249999999999</v>
      </c>
      <c r="M1666">
        <f t="shared" si="608"/>
        <v>117.18125000000001</v>
      </c>
      <c r="N1666">
        <f t="shared" si="609"/>
        <v>124.58750000000001</v>
      </c>
      <c r="O1666">
        <f t="shared" si="588"/>
        <v>0</v>
      </c>
      <c r="P1666">
        <f t="shared" si="610"/>
        <v>0</v>
      </c>
      <c r="Q1666">
        <f>+INDEX(TimeSeries!$A:$ZZ,'TimeSeries - Formatted'!$B1666+1,'TimeSeries - Formatted'!K$1)</f>
        <v>59</v>
      </c>
      <c r="R1666">
        <f>SUM(O$4:O1666)</f>
        <v>81</v>
      </c>
      <c r="S1666">
        <f>SUM(P$4:P1666)</f>
        <v>82</v>
      </c>
      <c r="U1666" s="1">
        <f t="shared" si="600"/>
        <v>-0.18853908737177216</v>
      </c>
      <c r="V1666" s="1">
        <f t="shared" si="601"/>
        <v>-0.17397355601948494</v>
      </c>
      <c r="W1666" s="1">
        <f t="shared" si="602"/>
        <v>-0.17175179979430921</v>
      </c>
      <c r="X1666" s="1">
        <f t="shared" si="603"/>
        <v>-0.16775300171526586</v>
      </c>
      <c r="Y1666" s="1">
        <f t="shared" si="604"/>
        <v>-0.1449067431850789</v>
      </c>
      <c r="Z1666" s="1">
        <f t="shared" si="605"/>
        <v>-0.17256637168141586</v>
      </c>
      <c r="AA1666" s="1">
        <f t="shared" si="606"/>
        <v>-0.18681732580037658</v>
      </c>
      <c r="AB1666" s="1">
        <f t="shared" si="607"/>
        <v>-0.17186311787072239</v>
      </c>
      <c r="AD1666" s="2">
        <f t="shared" ca="1" si="591"/>
        <v>1</v>
      </c>
      <c r="AE1666" s="2">
        <f t="shared" ca="1" si="592"/>
        <v>1</v>
      </c>
      <c r="AF1666" s="2">
        <f t="shared" ca="1" si="593"/>
        <v>1</v>
      </c>
      <c r="AG1666" s="2">
        <f t="shared" ca="1" si="594"/>
        <v>1</v>
      </c>
      <c r="AH1666" s="2">
        <f t="shared" ca="1" si="595"/>
        <v>1</v>
      </c>
      <c r="AI1666" s="2">
        <f t="shared" ca="1" si="596"/>
        <v>1</v>
      </c>
      <c r="AJ1666" s="2">
        <f t="shared" ca="1" si="597"/>
        <v>1</v>
      </c>
      <c r="AK1666" s="2">
        <f t="shared" ca="1" si="598"/>
        <v>1</v>
      </c>
      <c r="AM1666">
        <f ca="1">+IF(COUNTIFS(AM$4:AM1665,1,$Q$4:$Q1665,$Q1666)=1,0,IF(U1666*AD1666&lt;$AO$1,1,0))</f>
        <v>0</v>
      </c>
      <c r="AN1666">
        <f ca="1">+IF(COUNTIFS(AN$4:AN1665,1,$Q$4:$Q1665,$Q1666)=1,0,IF(V1666*AE1666&lt;$AO$1,1,0))</f>
        <v>0</v>
      </c>
      <c r="AO1666">
        <f ca="1">+IF(COUNTIFS(AO$4:AO1665,1,$Q$4:$Q1665,$Q1666)=1,0,IF(W1666*AF1666&lt;$AO$1,1,0))</f>
        <v>0</v>
      </c>
      <c r="AP1666">
        <f ca="1">+IF(COUNTIFS(AP$4:AP1665,1,$Q$4:$Q1665,$Q1666)=1,0,IF(X1666*AG1666&lt;$AO$1,1,0))</f>
        <v>0</v>
      </c>
      <c r="AQ1666">
        <f ca="1">+IF(COUNTIFS(AQ$4:AQ1665,1,$Q$4:$Q1665,$Q1666)=1,0,IF(Y1666*AH1666&lt;$AO$1,1,0))</f>
        <v>0</v>
      </c>
      <c r="AR1666">
        <f ca="1">+IF(COUNTIFS(AR$4:AR1665,1,$Q$4:$Q1665,$Q1666)=1,0,IF(Z1666*AI1666&lt;$AO$1,1,0))</f>
        <v>0</v>
      </c>
      <c r="AS1666">
        <f ca="1">+IF(COUNTIFS(AS$4:AS1665,1,$Q$4:$Q1665,$Q1666)=1,0,IF(AA1666*AJ1666&lt;$AO$1,1,0))</f>
        <v>0</v>
      </c>
      <c r="AT1666">
        <f ca="1">+IF(COUNTIFS(AT$4:AT1665,1,$Q$4:$Q1665,$Q1666)=1,0,IF(AB1666*AK1666&lt;$AO$1,1,0))</f>
        <v>0</v>
      </c>
      <c r="AU1666">
        <f t="shared" ca="1" si="589"/>
        <v>0</v>
      </c>
      <c r="AW1666">
        <f ca="1">1*(COUNTIFS($Q$4:$Q1665,Q1666,AU$4:AU1665,1)&gt;0)</f>
        <v>1</v>
      </c>
      <c r="AX1666" t="str">
        <f t="shared" ca="1" si="599"/>
        <v/>
      </c>
    </row>
    <row r="1667" spans="2:50" x14ac:dyDescent="0.35">
      <c r="B1667">
        <f t="shared" si="590"/>
        <v>1664</v>
      </c>
      <c r="C1667" s="5">
        <f>AVERAGEIFS(TimeSeries!1665:1665,TimeSeries!$1:$1,"&lt;="&amp;C$3,TimeSeries!$1:$1,"&gt;="&amp;C$2)</f>
        <v>114.2</v>
      </c>
      <c r="D1667" s="5">
        <f>AVERAGEIFS(TimeSeries!1665:1665,TimeSeries!$1:$1,"&lt;="&amp;D$3,TimeSeries!$1:$1,"&gt;="&amp;D$2)</f>
        <v>118.7</v>
      </c>
      <c r="E1667" s="5">
        <f>AVERAGEIFS(TimeSeries!1665:1665,TimeSeries!$1:$1,"&lt;="&amp;E$3,TimeSeries!$1:$1,"&gt;="&amp;E$2)</f>
        <v>120.8</v>
      </c>
      <c r="F1667" s="5">
        <f>AVERAGEIFS(TimeSeries!1665:1665,TimeSeries!$1:$1,"&lt;="&amp;F$3,TimeSeries!$1:$1,"&gt;="&amp;F$2)</f>
        <v>121.3</v>
      </c>
      <c r="G1667" s="5">
        <f>AVERAGEIFS(TimeSeries!1665:1665,TimeSeries!$1:$1,"&lt;="&amp;G$3,TimeSeries!$1:$1,"&gt;="&amp;G$2)</f>
        <v>119.9</v>
      </c>
      <c r="H1667" s="5">
        <f>AVERAGEIFS(TimeSeries!1665:1665,TimeSeries!$1:$1,"&lt;="&amp;H$3,TimeSeries!$1:$1,"&gt;="&amp;H$2)</f>
        <v>112.4</v>
      </c>
      <c r="I1667" s="5">
        <f>AVERAGEIFS(TimeSeries!1665:1665,TimeSeries!$1:$1,"&lt;="&amp;I$3,TimeSeries!$1:$1,"&gt;="&amp;I$2)</f>
        <v>108.15</v>
      </c>
      <c r="J1667" s="5">
        <f>AVERAGEIFS(TimeSeries!1665:1665,TimeSeries!$1:$1,"&lt;="&amp;J$3,TimeSeries!$1:$1,"&gt;="&amp;J$2)</f>
        <v>110.3</v>
      </c>
      <c r="K1667" s="5">
        <f>+TimeSeries!I1665</f>
        <v>115.7625</v>
      </c>
      <c r="M1667">
        <f t="shared" si="608"/>
        <v>117.18125000000001</v>
      </c>
      <c r="N1667">
        <f t="shared" si="609"/>
        <v>124.58750000000001</v>
      </c>
      <c r="O1667">
        <f t="shared" si="588"/>
        <v>0</v>
      </c>
      <c r="P1667">
        <f t="shared" si="610"/>
        <v>0</v>
      </c>
      <c r="Q1667">
        <f>+INDEX(TimeSeries!$A:$ZZ,'TimeSeries - Formatted'!$B1667+1,'TimeSeries - Formatted'!K$1)</f>
        <v>59</v>
      </c>
      <c r="R1667">
        <f>SUM(O$4:O1667)</f>
        <v>81</v>
      </c>
      <c r="S1667">
        <f>SUM(P$4:P1667)</f>
        <v>82</v>
      </c>
      <c r="U1667" s="1">
        <f t="shared" si="600"/>
        <v>-0.19207640608418808</v>
      </c>
      <c r="V1667" s="1">
        <f t="shared" si="601"/>
        <v>-0.17397355601948494</v>
      </c>
      <c r="W1667" s="1">
        <f t="shared" si="602"/>
        <v>-0.17175179979430921</v>
      </c>
      <c r="X1667" s="1">
        <f t="shared" si="603"/>
        <v>-0.16775300171526586</v>
      </c>
      <c r="Y1667" s="1">
        <f t="shared" si="604"/>
        <v>-0.13988522238163559</v>
      </c>
      <c r="Z1667" s="1">
        <f t="shared" si="605"/>
        <v>-0.17109144542772858</v>
      </c>
      <c r="AA1667" s="1">
        <f t="shared" si="606"/>
        <v>-0.18531073446327684</v>
      </c>
      <c r="AB1667" s="1">
        <f t="shared" si="607"/>
        <v>-0.16121673003802284</v>
      </c>
      <c r="AD1667" s="2">
        <f t="shared" ca="1" si="591"/>
        <v>1</v>
      </c>
      <c r="AE1667" s="2">
        <f t="shared" ca="1" si="592"/>
        <v>1</v>
      </c>
      <c r="AF1667" s="2">
        <f t="shared" ca="1" si="593"/>
        <v>1</v>
      </c>
      <c r="AG1667" s="2">
        <f t="shared" ca="1" si="594"/>
        <v>1</v>
      </c>
      <c r="AH1667" s="2">
        <f t="shared" ca="1" si="595"/>
        <v>1</v>
      </c>
      <c r="AI1667" s="2">
        <f t="shared" ca="1" si="596"/>
        <v>1</v>
      </c>
      <c r="AJ1667" s="2">
        <f t="shared" ca="1" si="597"/>
        <v>1</v>
      </c>
      <c r="AK1667" s="2">
        <f t="shared" ca="1" si="598"/>
        <v>1</v>
      </c>
      <c r="AM1667">
        <f ca="1">+IF(COUNTIFS(AM$4:AM1666,1,$Q$4:$Q1666,$Q1667)=1,0,IF(U1667*AD1667&lt;$AO$1,1,0))</f>
        <v>0</v>
      </c>
      <c r="AN1667">
        <f ca="1">+IF(COUNTIFS(AN$4:AN1666,1,$Q$4:$Q1666,$Q1667)=1,0,IF(V1667*AE1667&lt;$AO$1,1,0))</f>
        <v>0</v>
      </c>
      <c r="AO1667">
        <f ca="1">+IF(COUNTIFS(AO$4:AO1666,1,$Q$4:$Q1666,$Q1667)=1,0,IF(W1667*AF1667&lt;$AO$1,1,0))</f>
        <v>0</v>
      </c>
      <c r="AP1667">
        <f ca="1">+IF(COUNTIFS(AP$4:AP1666,1,$Q$4:$Q1666,$Q1667)=1,0,IF(X1667*AG1667&lt;$AO$1,1,0))</f>
        <v>0</v>
      </c>
      <c r="AQ1667">
        <f ca="1">+IF(COUNTIFS(AQ$4:AQ1666,1,$Q$4:$Q1666,$Q1667)=1,0,IF(Y1667*AH1667&lt;$AO$1,1,0))</f>
        <v>0</v>
      </c>
      <c r="AR1667">
        <f ca="1">+IF(COUNTIFS(AR$4:AR1666,1,$Q$4:$Q1666,$Q1667)=1,0,IF(Z1667*AI1667&lt;$AO$1,1,0))</f>
        <v>0</v>
      </c>
      <c r="AS1667">
        <f ca="1">+IF(COUNTIFS(AS$4:AS1666,1,$Q$4:$Q1666,$Q1667)=1,0,IF(AA1667*AJ1667&lt;$AO$1,1,0))</f>
        <v>0</v>
      </c>
      <c r="AT1667">
        <f ca="1">+IF(COUNTIFS(AT$4:AT1666,1,$Q$4:$Q1666,$Q1667)=1,0,IF(AB1667*AK1667&lt;$AO$1,1,0))</f>
        <v>0</v>
      </c>
      <c r="AU1667">
        <f t="shared" ca="1" si="589"/>
        <v>0</v>
      </c>
      <c r="AW1667">
        <f ca="1">1*(COUNTIFS($Q$4:$Q1666,Q1667,AU$4:AU1666,1)&gt;0)</f>
        <v>1</v>
      </c>
      <c r="AX1667" t="str">
        <f t="shared" ca="1" si="599"/>
        <v/>
      </c>
    </row>
    <row r="1668" spans="2:50" x14ac:dyDescent="0.35">
      <c r="B1668">
        <f t="shared" si="590"/>
        <v>1665</v>
      </c>
      <c r="C1668" s="5">
        <f>AVERAGEIFS(TimeSeries!1666:1666,TimeSeries!$1:$1,"&lt;="&amp;C$3,TimeSeries!$1:$1,"&gt;="&amp;C$2)</f>
        <v>115.4</v>
      </c>
      <c r="D1668" s="5">
        <f>AVERAGEIFS(TimeSeries!1666:1666,TimeSeries!$1:$1,"&lt;="&amp;D$3,TimeSeries!$1:$1,"&gt;="&amp;D$2)</f>
        <v>120.4</v>
      </c>
      <c r="E1668" s="5">
        <f>AVERAGEIFS(TimeSeries!1666:1666,TimeSeries!$1:$1,"&lt;="&amp;E$3,TimeSeries!$1:$1,"&gt;="&amp;E$2)</f>
        <v>122.5</v>
      </c>
      <c r="F1668" s="5">
        <f>AVERAGEIFS(TimeSeries!1666:1666,TimeSeries!$1:$1,"&lt;="&amp;F$3,TimeSeries!$1:$1,"&gt;="&amp;F$2)</f>
        <v>122.5</v>
      </c>
      <c r="G1668" s="5">
        <f>AVERAGEIFS(TimeSeries!1666:1666,TimeSeries!$1:$1,"&lt;="&amp;G$3,TimeSeries!$1:$1,"&gt;="&amp;G$2)</f>
        <v>120.4</v>
      </c>
      <c r="H1668" s="5">
        <f>AVERAGEIFS(TimeSeries!1666:1666,TimeSeries!$1:$1,"&lt;="&amp;H$3,TimeSeries!$1:$1,"&gt;="&amp;H$2)</f>
        <v>112.4</v>
      </c>
      <c r="I1668" s="5">
        <f>AVERAGEIFS(TimeSeries!1666:1666,TimeSeries!$1:$1,"&lt;="&amp;I$3,TimeSeries!$1:$1,"&gt;="&amp;I$2)</f>
        <v>107.45</v>
      </c>
      <c r="J1668" s="5">
        <f>AVERAGEIFS(TimeSeries!1666:1666,TimeSeries!$1:$1,"&lt;="&amp;J$3,TimeSeries!$1:$1,"&gt;="&amp;J$2)</f>
        <v>108.9</v>
      </c>
      <c r="K1668" s="5">
        <f>+TimeSeries!I1666</f>
        <v>116.4375</v>
      </c>
      <c r="M1668">
        <f t="shared" si="608"/>
        <v>117.18125000000001</v>
      </c>
      <c r="N1668">
        <f t="shared" si="609"/>
        <v>124.58750000000001</v>
      </c>
      <c r="O1668">
        <f t="shared" ref="O1668:O1731" si="611">1*(AVERAGE(K1666:K1668)&gt;M1668)*(AVERAGE(K1663:K1665)&lt;M1668)*(SUM(O1657:O1667)=0)</f>
        <v>0</v>
      </c>
      <c r="P1668">
        <f t="shared" si="610"/>
        <v>0</v>
      </c>
      <c r="Q1668">
        <f>+INDEX(TimeSeries!$A:$ZZ,'TimeSeries - Formatted'!$B1668+1,'TimeSeries - Formatted'!K$1)</f>
        <v>59</v>
      </c>
      <c r="R1668">
        <f>SUM(O$4:O1668)</f>
        <v>81</v>
      </c>
      <c r="S1668">
        <f>SUM(P$4:P1668)</f>
        <v>82</v>
      </c>
      <c r="U1668" s="1">
        <f t="shared" si="600"/>
        <v>-0.18358684117438973</v>
      </c>
      <c r="V1668" s="1">
        <f t="shared" si="601"/>
        <v>-0.16214335421015991</v>
      </c>
      <c r="W1668" s="1">
        <f t="shared" si="602"/>
        <v>-0.16009598902982514</v>
      </c>
      <c r="X1668" s="1">
        <f t="shared" si="603"/>
        <v>-0.15951972555746141</v>
      </c>
      <c r="Y1668" s="1">
        <f t="shared" si="604"/>
        <v>-0.13629842180774754</v>
      </c>
      <c r="Z1668" s="1">
        <f t="shared" si="605"/>
        <v>-0.17109144542772858</v>
      </c>
      <c r="AA1668" s="1">
        <f t="shared" si="606"/>
        <v>-0.19058380414312615</v>
      </c>
      <c r="AB1668" s="1">
        <f t="shared" si="607"/>
        <v>-0.17186311787072239</v>
      </c>
      <c r="AD1668" s="2">
        <f t="shared" ca="1" si="591"/>
        <v>1</v>
      </c>
      <c r="AE1668" s="2">
        <f t="shared" ca="1" si="592"/>
        <v>1</v>
      </c>
      <c r="AF1668" s="2">
        <f t="shared" ca="1" si="593"/>
        <v>1</v>
      </c>
      <c r="AG1668" s="2">
        <f t="shared" ca="1" si="594"/>
        <v>1</v>
      </c>
      <c r="AH1668" s="2">
        <f t="shared" ca="1" si="595"/>
        <v>1</v>
      </c>
      <c r="AI1668" s="2">
        <f t="shared" ca="1" si="596"/>
        <v>1</v>
      </c>
      <c r="AJ1668" s="2">
        <f t="shared" ca="1" si="597"/>
        <v>1</v>
      </c>
      <c r="AK1668" s="2">
        <f t="shared" ca="1" si="598"/>
        <v>1</v>
      </c>
      <c r="AM1668">
        <f ca="1">+IF(COUNTIFS(AM$4:AM1667,1,$Q$4:$Q1667,$Q1668)=1,0,IF(U1668*AD1668&lt;$AO$1,1,0))</f>
        <v>0</v>
      </c>
      <c r="AN1668">
        <f ca="1">+IF(COUNTIFS(AN$4:AN1667,1,$Q$4:$Q1667,$Q1668)=1,0,IF(V1668*AE1668&lt;$AO$1,1,0))</f>
        <v>0</v>
      </c>
      <c r="AO1668">
        <f ca="1">+IF(COUNTIFS(AO$4:AO1667,1,$Q$4:$Q1667,$Q1668)=1,0,IF(W1668*AF1668&lt;$AO$1,1,0))</f>
        <v>0</v>
      </c>
      <c r="AP1668">
        <f ca="1">+IF(COUNTIFS(AP$4:AP1667,1,$Q$4:$Q1667,$Q1668)=1,0,IF(X1668*AG1668&lt;$AO$1,1,0))</f>
        <v>0</v>
      </c>
      <c r="AQ1668">
        <f ca="1">+IF(COUNTIFS(AQ$4:AQ1667,1,$Q$4:$Q1667,$Q1668)=1,0,IF(Y1668*AH1668&lt;$AO$1,1,0))</f>
        <v>0</v>
      </c>
      <c r="AR1668">
        <f ca="1">+IF(COUNTIFS(AR$4:AR1667,1,$Q$4:$Q1667,$Q1668)=1,0,IF(Z1668*AI1668&lt;$AO$1,1,0))</f>
        <v>0</v>
      </c>
      <c r="AS1668">
        <f ca="1">+IF(COUNTIFS(AS$4:AS1667,1,$Q$4:$Q1667,$Q1668)=1,0,IF(AA1668*AJ1668&lt;$AO$1,1,0))</f>
        <v>0</v>
      </c>
      <c r="AT1668">
        <f ca="1">+IF(COUNTIFS(AT$4:AT1667,1,$Q$4:$Q1667,$Q1668)=1,0,IF(AB1668*AK1668&lt;$AO$1,1,0))</f>
        <v>0</v>
      </c>
      <c r="AU1668">
        <f t="shared" ca="1" si="589"/>
        <v>0</v>
      </c>
      <c r="AW1668">
        <f ca="1">1*(COUNTIFS($Q$4:$Q1667,Q1668,AU$4:AU1667,1)&gt;0)</f>
        <v>1</v>
      </c>
      <c r="AX1668" t="str">
        <f t="shared" ca="1" si="599"/>
        <v/>
      </c>
    </row>
    <row r="1669" spans="2:50" x14ac:dyDescent="0.35">
      <c r="B1669">
        <f t="shared" si="590"/>
        <v>1666</v>
      </c>
      <c r="C1669" s="5">
        <f>AVERAGEIFS(TimeSeries!1667:1667,TimeSeries!$1:$1,"&lt;="&amp;C$3,TimeSeries!$1:$1,"&gt;="&amp;C$2)</f>
        <v>116.6</v>
      </c>
      <c r="D1669" s="5">
        <f>AVERAGEIFS(TimeSeries!1667:1667,TimeSeries!$1:$1,"&lt;="&amp;D$3,TimeSeries!$1:$1,"&gt;="&amp;D$2)</f>
        <v>121.6</v>
      </c>
      <c r="E1669" s="5">
        <f>AVERAGEIFS(TimeSeries!1667:1667,TimeSeries!$1:$1,"&lt;="&amp;E$3,TimeSeries!$1:$1,"&gt;="&amp;E$2)</f>
        <v>123.75</v>
      </c>
      <c r="F1669" s="5">
        <f>AVERAGEIFS(TimeSeries!1667:1667,TimeSeries!$1:$1,"&lt;="&amp;F$3,TimeSeries!$1:$1,"&gt;="&amp;F$2)</f>
        <v>123.75</v>
      </c>
      <c r="G1669" s="5">
        <f>AVERAGEIFS(TimeSeries!1667:1667,TimeSeries!$1:$1,"&lt;="&amp;G$3,TimeSeries!$1:$1,"&gt;="&amp;G$2)</f>
        <v>120.9</v>
      </c>
      <c r="H1669" s="5">
        <f>AVERAGEIFS(TimeSeries!1667:1667,TimeSeries!$1:$1,"&lt;="&amp;H$3,TimeSeries!$1:$1,"&gt;="&amp;H$2)</f>
        <v>112.9</v>
      </c>
      <c r="I1669" s="5">
        <f>AVERAGEIFS(TimeSeries!1667:1667,TimeSeries!$1:$1,"&lt;="&amp;I$3,TimeSeries!$1:$1,"&gt;="&amp;I$2)</f>
        <v>108.65</v>
      </c>
      <c r="J1669" s="5">
        <f>AVERAGEIFS(TimeSeries!1667:1667,TimeSeries!$1:$1,"&lt;="&amp;J$3,TimeSeries!$1:$1,"&gt;="&amp;J$2)</f>
        <v>110.3</v>
      </c>
      <c r="K1669" s="5">
        <f>+TimeSeries!I1667</f>
        <v>117.47499999999999</v>
      </c>
      <c r="M1669">
        <f t="shared" si="608"/>
        <v>117.35312500000001</v>
      </c>
      <c r="N1669">
        <f t="shared" si="609"/>
        <v>124.58750000000001</v>
      </c>
      <c r="O1669">
        <f t="shared" si="611"/>
        <v>0</v>
      </c>
      <c r="P1669">
        <f t="shared" si="610"/>
        <v>0</v>
      </c>
      <c r="Q1669">
        <f>+INDEX(TimeSeries!$A:$ZZ,'TimeSeries - Formatted'!$B1669+1,'TimeSeries - Formatted'!K$1)</f>
        <v>59</v>
      </c>
      <c r="R1669">
        <f>SUM(O$4:O1669)</f>
        <v>81</v>
      </c>
      <c r="S1669">
        <f>SUM(P$4:P1669)</f>
        <v>82</v>
      </c>
      <c r="U1669" s="1">
        <f t="shared" si="600"/>
        <v>-0.17509727626459148</v>
      </c>
      <c r="V1669" s="1">
        <f t="shared" si="601"/>
        <v>-0.15379262352122469</v>
      </c>
      <c r="W1669" s="1">
        <f t="shared" si="602"/>
        <v>-0.15152553993829276</v>
      </c>
      <c r="X1669" s="1">
        <f t="shared" si="603"/>
        <v>-0.15094339622641506</v>
      </c>
      <c r="Y1669" s="1">
        <f t="shared" si="604"/>
        <v>-0.13271162123385938</v>
      </c>
      <c r="Z1669" s="1">
        <f t="shared" si="605"/>
        <v>-0.16740412979351027</v>
      </c>
      <c r="AA1669" s="1">
        <f t="shared" si="606"/>
        <v>-0.18154425612052727</v>
      </c>
      <c r="AB1669" s="1">
        <f t="shared" si="607"/>
        <v>-0.16121673003802284</v>
      </c>
      <c r="AD1669" s="2">
        <f t="shared" ca="1" si="591"/>
        <v>1</v>
      </c>
      <c r="AE1669" s="2">
        <f t="shared" ca="1" si="592"/>
        <v>1</v>
      </c>
      <c r="AF1669" s="2">
        <f t="shared" ca="1" si="593"/>
        <v>1</v>
      </c>
      <c r="AG1669" s="2">
        <f t="shared" ca="1" si="594"/>
        <v>1</v>
      </c>
      <c r="AH1669" s="2">
        <f t="shared" ca="1" si="595"/>
        <v>1</v>
      </c>
      <c r="AI1669" s="2">
        <f t="shared" ca="1" si="596"/>
        <v>1</v>
      </c>
      <c r="AJ1669" s="2">
        <f t="shared" ca="1" si="597"/>
        <v>1</v>
      </c>
      <c r="AK1669" s="2">
        <f t="shared" ca="1" si="598"/>
        <v>1</v>
      </c>
      <c r="AM1669">
        <f ca="1">+IF(COUNTIFS(AM$4:AM1668,1,$Q$4:$Q1668,$Q1669)=1,0,IF(U1669*AD1669&lt;$AO$1,1,0))</f>
        <v>0</v>
      </c>
      <c r="AN1669">
        <f ca="1">+IF(COUNTIFS(AN$4:AN1668,1,$Q$4:$Q1668,$Q1669)=1,0,IF(V1669*AE1669&lt;$AO$1,1,0))</f>
        <v>0</v>
      </c>
      <c r="AO1669">
        <f ca="1">+IF(COUNTIFS(AO$4:AO1668,1,$Q$4:$Q1668,$Q1669)=1,0,IF(W1669*AF1669&lt;$AO$1,1,0))</f>
        <v>0</v>
      </c>
      <c r="AP1669">
        <f ca="1">+IF(COUNTIFS(AP$4:AP1668,1,$Q$4:$Q1668,$Q1669)=1,0,IF(X1669*AG1669&lt;$AO$1,1,0))</f>
        <v>0</v>
      </c>
      <c r="AQ1669">
        <f ca="1">+IF(COUNTIFS(AQ$4:AQ1668,1,$Q$4:$Q1668,$Q1669)=1,0,IF(Y1669*AH1669&lt;$AO$1,1,0))</f>
        <v>0</v>
      </c>
      <c r="AR1669">
        <f ca="1">+IF(COUNTIFS(AR$4:AR1668,1,$Q$4:$Q1668,$Q1669)=1,0,IF(Z1669*AI1669&lt;$AO$1,1,0))</f>
        <v>0</v>
      </c>
      <c r="AS1669">
        <f ca="1">+IF(COUNTIFS(AS$4:AS1668,1,$Q$4:$Q1668,$Q1669)=1,0,IF(AA1669*AJ1669&lt;$AO$1,1,0))</f>
        <v>0</v>
      </c>
      <c r="AT1669">
        <f ca="1">+IF(COUNTIFS(AT$4:AT1668,1,$Q$4:$Q1668,$Q1669)=1,0,IF(AB1669*AK1669&lt;$AO$1,1,0))</f>
        <v>0</v>
      </c>
      <c r="AU1669">
        <f t="shared" ref="AU1669:AU1732" ca="1" si="612">1*(SUM(AM1669:AT1669)&gt;0)</f>
        <v>0</v>
      </c>
      <c r="AW1669">
        <f ca="1">1*(COUNTIFS($Q$4:$Q1668,Q1669,AU$4:AU1668,1)&gt;0)</f>
        <v>1</v>
      </c>
      <c r="AX1669" t="str">
        <f t="shared" ca="1" si="599"/>
        <v/>
      </c>
    </row>
    <row r="1670" spans="2:50" x14ac:dyDescent="0.35">
      <c r="B1670">
        <f t="shared" ref="B1670:B1733" si="613">+B1669+1</f>
        <v>1667</v>
      </c>
      <c r="C1670" s="5">
        <f>AVERAGEIFS(TimeSeries!1668:1668,TimeSeries!$1:$1,"&lt;="&amp;C$3,TimeSeries!$1:$1,"&gt;="&amp;C$2)</f>
        <v>119</v>
      </c>
      <c r="D1670" s="5">
        <f>AVERAGEIFS(TimeSeries!1668:1668,TimeSeries!$1:$1,"&lt;="&amp;D$3,TimeSeries!$1:$1,"&gt;="&amp;D$2)</f>
        <v>124</v>
      </c>
      <c r="E1670" s="5">
        <f>AVERAGEIFS(TimeSeries!1668:1668,TimeSeries!$1:$1,"&lt;="&amp;E$3,TimeSeries!$1:$1,"&gt;="&amp;E$2)</f>
        <v>125.45</v>
      </c>
      <c r="F1670" s="5">
        <f>AVERAGEIFS(TimeSeries!1668:1668,TimeSeries!$1:$1,"&lt;="&amp;F$3,TimeSeries!$1:$1,"&gt;="&amp;F$2)</f>
        <v>126.95</v>
      </c>
      <c r="G1670" s="5">
        <f>AVERAGEIFS(TimeSeries!1668:1668,TimeSeries!$1:$1,"&lt;="&amp;G$3,TimeSeries!$1:$1,"&gt;="&amp;G$2)</f>
        <v>123.4</v>
      </c>
      <c r="H1670" s="5">
        <f>AVERAGEIFS(TimeSeries!1668:1668,TimeSeries!$1:$1,"&lt;="&amp;H$3,TimeSeries!$1:$1,"&gt;="&amp;H$2)</f>
        <v>113.4</v>
      </c>
      <c r="I1670" s="5">
        <f>AVERAGEIFS(TimeSeries!1668:1668,TimeSeries!$1:$1,"&lt;="&amp;I$3,TimeSeries!$1:$1,"&gt;="&amp;I$2)</f>
        <v>109.15</v>
      </c>
      <c r="J1670" s="5">
        <f>AVERAGEIFS(TimeSeries!1668:1668,TimeSeries!$1:$1,"&lt;="&amp;J$3,TimeSeries!$1:$1,"&gt;="&amp;J$2)</f>
        <v>110.3</v>
      </c>
      <c r="K1670" s="5">
        <f>+TimeSeries!I1668</f>
        <v>119.25</v>
      </c>
      <c r="M1670">
        <f t="shared" si="608"/>
        <v>117.60624999999999</v>
      </c>
      <c r="N1670">
        <f t="shared" si="609"/>
        <v>124.58750000000001</v>
      </c>
      <c r="O1670">
        <f t="shared" si="611"/>
        <v>1</v>
      </c>
      <c r="P1670">
        <f t="shared" si="610"/>
        <v>0</v>
      </c>
      <c r="Q1670">
        <f>+INDEX(TimeSeries!$A:$ZZ,'TimeSeries - Formatted'!$B1670+1,'TimeSeries - Formatted'!K$1)</f>
        <v>59</v>
      </c>
      <c r="R1670">
        <f>SUM(O$4:O1670)</f>
        <v>82</v>
      </c>
      <c r="S1670">
        <f>SUM(P$4:P1670)</f>
        <v>82</v>
      </c>
      <c r="U1670" s="1">
        <f t="shared" si="600"/>
        <v>-0.15811814644499467</v>
      </c>
      <c r="V1670" s="1">
        <f t="shared" si="601"/>
        <v>-0.13498430415068008</v>
      </c>
      <c r="W1670" s="1">
        <f t="shared" si="602"/>
        <v>-0.1333333333333333</v>
      </c>
      <c r="X1670" s="1">
        <f t="shared" si="603"/>
        <v>-0.1289879931389365</v>
      </c>
      <c r="Y1670" s="1">
        <f t="shared" si="604"/>
        <v>-0.11477761836441891</v>
      </c>
      <c r="Z1670" s="1">
        <f t="shared" si="605"/>
        <v>-0.16371681415929196</v>
      </c>
      <c r="AA1670" s="1">
        <f t="shared" si="606"/>
        <v>-0.1777777777777777</v>
      </c>
      <c r="AB1670" s="1">
        <f t="shared" si="607"/>
        <v>-0.16121673003802284</v>
      </c>
      <c r="AD1670" s="2">
        <f t="shared" ca="1" si="591"/>
        <v>1</v>
      </c>
      <c r="AE1670" s="2">
        <f t="shared" ca="1" si="592"/>
        <v>1</v>
      </c>
      <c r="AF1670" s="2">
        <f t="shared" ca="1" si="593"/>
        <v>1</v>
      </c>
      <c r="AG1670" s="2">
        <f t="shared" ca="1" si="594"/>
        <v>1</v>
      </c>
      <c r="AH1670" s="2">
        <f t="shared" ca="1" si="595"/>
        <v>1</v>
      </c>
      <c r="AI1670" s="2">
        <f t="shared" ca="1" si="596"/>
        <v>1</v>
      </c>
      <c r="AJ1670" s="2">
        <f t="shared" ca="1" si="597"/>
        <v>1</v>
      </c>
      <c r="AK1670" s="2">
        <f t="shared" ca="1" si="598"/>
        <v>1</v>
      </c>
      <c r="AM1670">
        <f ca="1">+IF(COUNTIFS(AM$4:AM1669,1,$Q$4:$Q1669,$Q1670)=1,0,IF(U1670*AD1670&lt;$AO$1,1,0))</f>
        <v>0</v>
      </c>
      <c r="AN1670">
        <f ca="1">+IF(COUNTIFS(AN$4:AN1669,1,$Q$4:$Q1669,$Q1670)=1,0,IF(V1670*AE1670&lt;$AO$1,1,0))</f>
        <v>0</v>
      </c>
      <c r="AO1670">
        <f ca="1">+IF(COUNTIFS(AO$4:AO1669,1,$Q$4:$Q1669,$Q1670)=1,0,IF(W1670*AF1670&lt;$AO$1,1,0))</f>
        <v>0</v>
      </c>
      <c r="AP1670">
        <f ca="1">+IF(COUNTIFS(AP$4:AP1669,1,$Q$4:$Q1669,$Q1670)=1,0,IF(X1670*AG1670&lt;$AO$1,1,0))</f>
        <v>0</v>
      </c>
      <c r="AQ1670">
        <f ca="1">+IF(COUNTIFS(AQ$4:AQ1669,1,$Q$4:$Q1669,$Q1670)=1,0,IF(Y1670*AH1670&lt;$AO$1,1,0))</f>
        <v>0</v>
      </c>
      <c r="AR1670">
        <f ca="1">+IF(COUNTIFS(AR$4:AR1669,1,$Q$4:$Q1669,$Q1670)=1,0,IF(Z1670*AI1670&lt;$AO$1,1,0))</f>
        <v>0</v>
      </c>
      <c r="AS1670">
        <f ca="1">+IF(COUNTIFS(AS$4:AS1669,1,$Q$4:$Q1669,$Q1670)=1,0,IF(AA1670*AJ1670&lt;$AO$1,1,0))</f>
        <v>0</v>
      </c>
      <c r="AT1670">
        <f ca="1">+IF(COUNTIFS(AT$4:AT1669,1,$Q$4:$Q1669,$Q1670)=1,0,IF(AB1670*AK1670&lt;$AO$1,1,0))</f>
        <v>0</v>
      </c>
      <c r="AU1670">
        <f t="shared" ca="1" si="612"/>
        <v>0</v>
      </c>
      <c r="AW1670">
        <f ca="1">1*(COUNTIFS($Q$4:$Q1669,Q1670,AU$4:AU1669,1)&gt;0)</f>
        <v>1</v>
      </c>
      <c r="AX1670" t="str">
        <f t="shared" ca="1" si="599"/>
        <v/>
      </c>
    </row>
    <row r="1671" spans="2:50" x14ac:dyDescent="0.35">
      <c r="B1671">
        <f t="shared" si="613"/>
        <v>1668</v>
      </c>
      <c r="C1671" s="5">
        <f>AVERAGEIFS(TimeSeries!1669:1669,TimeSeries!$1:$1,"&lt;="&amp;C$3,TimeSeries!$1:$1,"&gt;="&amp;C$2)</f>
        <v>121.95</v>
      </c>
      <c r="D1671" s="5">
        <f>AVERAGEIFS(TimeSeries!1669:1669,TimeSeries!$1:$1,"&lt;="&amp;D$3,TimeSeries!$1:$1,"&gt;="&amp;D$2)</f>
        <v>126.95</v>
      </c>
      <c r="E1671" s="5">
        <f>AVERAGEIFS(TimeSeries!1669:1669,TimeSeries!$1:$1,"&lt;="&amp;E$3,TimeSeries!$1:$1,"&gt;="&amp;E$2)</f>
        <v>128.35</v>
      </c>
      <c r="F1671" s="5">
        <f>AVERAGEIFS(TimeSeries!1669:1669,TimeSeries!$1:$1,"&lt;="&amp;F$3,TimeSeries!$1:$1,"&gt;="&amp;F$2)</f>
        <v>128.35</v>
      </c>
      <c r="G1671" s="5">
        <f>AVERAGEIFS(TimeSeries!1669:1669,TimeSeries!$1:$1,"&lt;="&amp;G$3,TimeSeries!$1:$1,"&gt;="&amp;G$2)</f>
        <v>124.8</v>
      </c>
      <c r="H1671" s="5">
        <f>AVERAGEIFS(TimeSeries!1669:1669,TimeSeries!$1:$1,"&lt;="&amp;H$3,TimeSeries!$1:$1,"&gt;="&amp;H$2)</f>
        <v>115.8</v>
      </c>
      <c r="I1671" s="5">
        <f>AVERAGEIFS(TimeSeries!1669:1669,TimeSeries!$1:$1,"&lt;="&amp;I$3,TimeSeries!$1:$1,"&gt;="&amp;I$2)</f>
        <v>113.7</v>
      </c>
      <c r="J1671" s="5">
        <f>AVERAGEIFS(TimeSeries!1669:1669,TimeSeries!$1:$1,"&lt;="&amp;J$3,TimeSeries!$1:$1,"&gt;="&amp;J$2)</f>
        <v>117.4</v>
      </c>
      <c r="K1671" s="5">
        <f>+TimeSeries!I1669</f>
        <v>122.2</v>
      </c>
      <c r="M1671">
        <f t="shared" si="608"/>
        <v>117.60624999999999</v>
      </c>
      <c r="N1671">
        <f t="shared" si="609"/>
        <v>124.58750000000001</v>
      </c>
      <c r="O1671">
        <f t="shared" si="611"/>
        <v>0</v>
      </c>
      <c r="P1671">
        <f t="shared" si="610"/>
        <v>0</v>
      </c>
      <c r="Q1671">
        <f>+INDEX(TimeSeries!$A:$ZZ,'TimeSeries - Formatted'!$B1671+1,'TimeSeries - Formatted'!K$1)</f>
        <v>59</v>
      </c>
      <c r="R1671">
        <f>SUM(O$4:O1671)</f>
        <v>82</v>
      </c>
      <c r="S1671">
        <f>SUM(P$4:P1671)</f>
        <v>82</v>
      </c>
      <c r="U1671" s="1">
        <f t="shared" si="600"/>
        <v>-0.11502177068214814</v>
      </c>
      <c r="V1671" s="1">
        <f t="shared" si="601"/>
        <v>-5.4728220402084915E-2</v>
      </c>
      <c r="W1671" s="1">
        <f t="shared" si="602"/>
        <v>-3.9296407185628768E-2</v>
      </c>
      <c r="X1671" s="1">
        <f t="shared" si="603"/>
        <v>-7.7282530553558604E-2</v>
      </c>
      <c r="Y1671" s="1">
        <f t="shared" si="604"/>
        <v>-0.10280373831775702</v>
      </c>
      <c r="Z1671" s="1">
        <f t="shared" si="605"/>
        <v>-0.14601769911504425</v>
      </c>
      <c r="AA1671" s="1">
        <f t="shared" si="606"/>
        <v>-0.14350282485875709</v>
      </c>
      <c r="AB1671" s="1">
        <f t="shared" si="607"/>
        <v>-0.10722433460076042</v>
      </c>
      <c r="AD1671" s="2">
        <f t="shared" ca="1" si="591"/>
        <v>1</v>
      </c>
      <c r="AE1671" s="2">
        <f t="shared" ca="1" si="592"/>
        <v>1</v>
      </c>
      <c r="AF1671" s="2">
        <f t="shared" ca="1" si="593"/>
        <v>1</v>
      </c>
      <c r="AG1671" s="2">
        <f t="shared" ca="1" si="594"/>
        <v>1</v>
      </c>
      <c r="AH1671" s="2">
        <f t="shared" ca="1" si="595"/>
        <v>1</v>
      </c>
      <c r="AI1671" s="2">
        <f t="shared" ca="1" si="596"/>
        <v>1</v>
      </c>
      <c r="AJ1671" s="2">
        <f t="shared" ca="1" si="597"/>
        <v>1</v>
      </c>
      <c r="AK1671" s="2">
        <f t="shared" ca="1" si="598"/>
        <v>1</v>
      </c>
      <c r="AM1671">
        <f ca="1">+IF(COUNTIFS(AM$4:AM1670,1,$Q$4:$Q1670,$Q1671)=1,0,IF(U1671*AD1671&lt;$AO$1,1,0))</f>
        <v>0</v>
      </c>
      <c r="AN1671">
        <f ca="1">+IF(COUNTIFS(AN$4:AN1670,1,$Q$4:$Q1670,$Q1671)=1,0,IF(V1671*AE1671&lt;$AO$1,1,0))</f>
        <v>0</v>
      </c>
      <c r="AO1671">
        <f ca="1">+IF(COUNTIFS(AO$4:AO1670,1,$Q$4:$Q1670,$Q1671)=1,0,IF(W1671*AF1671&lt;$AO$1,1,0))</f>
        <v>0</v>
      </c>
      <c r="AP1671">
        <f ca="1">+IF(COUNTIFS(AP$4:AP1670,1,$Q$4:$Q1670,$Q1671)=1,0,IF(X1671*AG1671&lt;$AO$1,1,0))</f>
        <v>0</v>
      </c>
      <c r="AQ1671">
        <f ca="1">+IF(COUNTIFS(AQ$4:AQ1670,1,$Q$4:$Q1670,$Q1671)=1,0,IF(Y1671*AH1671&lt;$AO$1,1,0))</f>
        <v>0</v>
      </c>
      <c r="AR1671">
        <f ca="1">+IF(COUNTIFS(AR$4:AR1670,1,$Q$4:$Q1670,$Q1671)=1,0,IF(Z1671*AI1671&lt;$AO$1,1,0))</f>
        <v>0</v>
      </c>
      <c r="AS1671">
        <f ca="1">+IF(COUNTIFS(AS$4:AS1670,1,$Q$4:$Q1670,$Q1671)=1,0,IF(AA1671*AJ1671&lt;$AO$1,1,0))</f>
        <v>0</v>
      </c>
      <c r="AT1671">
        <f ca="1">+IF(COUNTIFS(AT$4:AT1670,1,$Q$4:$Q1670,$Q1671)=1,0,IF(AB1671*AK1671&lt;$AO$1,1,0))</f>
        <v>0</v>
      </c>
      <c r="AU1671">
        <f t="shared" ca="1" si="612"/>
        <v>0</v>
      </c>
      <c r="AW1671">
        <f ca="1">1*(COUNTIFS($Q$4:$Q1670,Q1671,AU$4:AU1670,1)&gt;0)</f>
        <v>1</v>
      </c>
      <c r="AX1671" t="str">
        <f t="shared" ca="1" si="599"/>
        <v/>
      </c>
    </row>
    <row r="1672" spans="2:50" x14ac:dyDescent="0.35">
      <c r="B1672">
        <f t="shared" si="613"/>
        <v>1669</v>
      </c>
      <c r="C1672" s="5">
        <f>AVERAGEIFS(TimeSeries!1670:1670,TimeSeries!$1:$1,"&lt;="&amp;C$3,TimeSeries!$1:$1,"&gt;="&amp;C$2)</f>
        <v>124.85</v>
      </c>
      <c r="D1672" s="5">
        <f>AVERAGEIFS(TimeSeries!1670:1670,TimeSeries!$1:$1,"&lt;="&amp;D$3,TimeSeries!$1:$1,"&gt;="&amp;D$2)</f>
        <v>129.35</v>
      </c>
      <c r="E1672" s="5">
        <f>AVERAGEIFS(TimeSeries!1670:1670,TimeSeries!$1:$1,"&lt;="&amp;E$3,TimeSeries!$1:$1,"&gt;="&amp;E$2)</f>
        <v>130.75</v>
      </c>
      <c r="F1672" s="5">
        <f>AVERAGEIFS(TimeSeries!1670:1670,TimeSeries!$1:$1,"&lt;="&amp;F$3,TimeSeries!$1:$1,"&gt;="&amp;F$2)</f>
        <v>132.75</v>
      </c>
      <c r="G1672" s="5">
        <f>AVERAGEIFS(TimeSeries!1670:1670,TimeSeries!$1:$1,"&lt;="&amp;G$3,TimeSeries!$1:$1,"&gt;="&amp;G$2)</f>
        <v>128.5</v>
      </c>
      <c r="H1672" s="5">
        <f>AVERAGEIFS(TimeSeries!1670:1670,TimeSeries!$1:$1,"&lt;="&amp;H$3,TimeSeries!$1:$1,"&gt;="&amp;H$2)</f>
        <v>118</v>
      </c>
      <c r="I1672" s="5">
        <f>AVERAGEIFS(TimeSeries!1670:1670,TimeSeries!$1:$1,"&lt;="&amp;I$3,TimeSeries!$1:$1,"&gt;="&amp;I$2)</f>
        <v>115.2</v>
      </c>
      <c r="J1672" s="5">
        <f>AVERAGEIFS(TimeSeries!1670:1670,TimeSeries!$1:$1,"&lt;="&amp;J$3,TimeSeries!$1:$1,"&gt;="&amp;J$2)</f>
        <v>117.4</v>
      </c>
      <c r="K1672" s="5">
        <f>+TimeSeries!I1670</f>
        <v>124.82499999999999</v>
      </c>
      <c r="M1672">
        <f t="shared" si="608"/>
        <v>117.60624999999999</v>
      </c>
      <c r="N1672">
        <f t="shared" si="609"/>
        <v>124.7375</v>
      </c>
      <c r="O1672">
        <f t="shared" si="611"/>
        <v>0</v>
      </c>
      <c r="P1672">
        <f t="shared" si="610"/>
        <v>1</v>
      </c>
      <c r="Q1672">
        <f>+INDEX(TimeSeries!$A:$ZZ,'TimeSeries - Formatted'!$B1672+1,'TimeSeries - Formatted'!K$1)</f>
        <v>59</v>
      </c>
      <c r="R1672">
        <f>SUM(O$4:O1672)</f>
        <v>82</v>
      </c>
      <c r="S1672">
        <f>SUM(P$4:P1672)</f>
        <v>83</v>
      </c>
      <c r="U1672" s="1">
        <f t="shared" si="600"/>
        <v>-2.5751072961373467E-2</v>
      </c>
      <c r="V1672" s="1">
        <f t="shared" si="601"/>
        <v>1.8905080740448943E-2</v>
      </c>
      <c r="W1672" s="1">
        <f t="shared" si="602"/>
        <v>1.8698870276587565E-2</v>
      </c>
      <c r="X1672" s="1">
        <f t="shared" si="603"/>
        <v>1.6073478760045834E-2</v>
      </c>
      <c r="Y1672" s="1">
        <f t="shared" si="604"/>
        <v>-3.2015065913370999E-2</v>
      </c>
      <c r="Z1672" s="1">
        <f t="shared" si="605"/>
        <v>-9.0558766859344941E-2</v>
      </c>
      <c r="AA1672" s="1">
        <f t="shared" si="606"/>
        <v>-8.7524752475247491E-2</v>
      </c>
      <c r="AB1672" s="1">
        <f t="shared" si="607"/>
        <v>-5.7028112449799107E-2</v>
      </c>
      <c r="AD1672" s="2">
        <f t="shared" ca="1" si="591"/>
        <v>1</v>
      </c>
      <c r="AE1672" s="2">
        <f t="shared" ca="1" si="592"/>
        <v>1</v>
      </c>
      <c r="AF1672" s="2">
        <f t="shared" ca="1" si="593"/>
        <v>1</v>
      </c>
      <c r="AG1672" s="2">
        <f t="shared" ca="1" si="594"/>
        <v>1</v>
      </c>
      <c r="AH1672" s="2">
        <f t="shared" ca="1" si="595"/>
        <v>1</v>
      </c>
      <c r="AI1672" s="2">
        <f t="shared" ca="1" si="596"/>
        <v>1</v>
      </c>
      <c r="AJ1672" s="2">
        <f t="shared" ca="1" si="597"/>
        <v>1</v>
      </c>
      <c r="AK1672" s="2">
        <f t="shared" ca="1" si="598"/>
        <v>1</v>
      </c>
      <c r="AM1672">
        <f ca="1">+IF(COUNTIFS(AM$4:AM1671,1,$Q$4:$Q1671,$Q1672)=1,0,IF(U1672*AD1672&lt;$AO$1,1,0))</f>
        <v>0</v>
      </c>
      <c r="AN1672">
        <f ca="1">+IF(COUNTIFS(AN$4:AN1671,1,$Q$4:$Q1671,$Q1672)=1,0,IF(V1672*AE1672&lt;$AO$1,1,0))</f>
        <v>0</v>
      </c>
      <c r="AO1672">
        <f ca="1">+IF(COUNTIFS(AO$4:AO1671,1,$Q$4:$Q1671,$Q1672)=1,0,IF(W1672*AF1672&lt;$AO$1,1,0))</f>
        <v>0</v>
      </c>
      <c r="AP1672">
        <f ca="1">+IF(COUNTIFS(AP$4:AP1671,1,$Q$4:$Q1671,$Q1672)=1,0,IF(X1672*AG1672&lt;$AO$1,1,0))</f>
        <v>0</v>
      </c>
      <c r="AQ1672">
        <f ca="1">+IF(COUNTIFS(AQ$4:AQ1671,1,$Q$4:$Q1671,$Q1672)=1,0,IF(Y1672*AH1672&lt;$AO$1,1,0))</f>
        <v>0</v>
      </c>
      <c r="AR1672">
        <f ca="1">+IF(COUNTIFS(AR$4:AR1671,1,$Q$4:$Q1671,$Q1672)=1,0,IF(Z1672*AI1672&lt;$AO$1,1,0))</f>
        <v>0</v>
      </c>
      <c r="AS1672">
        <f ca="1">+IF(COUNTIFS(AS$4:AS1671,1,$Q$4:$Q1671,$Q1672)=1,0,IF(AA1672*AJ1672&lt;$AO$1,1,0))</f>
        <v>0</v>
      </c>
      <c r="AT1672">
        <f ca="1">+IF(COUNTIFS(AT$4:AT1671,1,$Q$4:$Q1671,$Q1672)=1,0,IF(AB1672*AK1672&lt;$AO$1,1,0))</f>
        <v>0</v>
      </c>
      <c r="AU1672">
        <f t="shared" ca="1" si="612"/>
        <v>0</v>
      </c>
      <c r="AW1672">
        <f ca="1">1*(COUNTIFS($Q$4:$Q1671,Q1672,AU$4:AU1671,1)&gt;0)</f>
        <v>1</v>
      </c>
      <c r="AX1672" t="str">
        <f t="shared" ca="1" si="599"/>
        <v/>
      </c>
    </row>
    <row r="1673" spans="2:50" x14ac:dyDescent="0.35">
      <c r="B1673">
        <f t="shared" si="613"/>
        <v>1670</v>
      </c>
      <c r="C1673" s="5">
        <f>AVERAGEIFS(TimeSeries!1671:1671,TimeSeries!$1:$1,"&lt;="&amp;C$3,TimeSeries!$1:$1,"&gt;="&amp;C$2)</f>
        <v>128.44999999999999</v>
      </c>
      <c r="D1673" s="5">
        <f>AVERAGEIFS(TimeSeries!1671:1671,TimeSeries!$1:$1,"&lt;="&amp;D$3,TimeSeries!$1:$1,"&gt;="&amp;D$2)</f>
        <v>132.44999999999999</v>
      </c>
      <c r="E1673" s="5">
        <f>AVERAGEIFS(TimeSeries!1671:1671,TimeSeries!$1:$1,"&lt;="&amp;E$3,TimeSeries!$1:$1,"&gt;="&amp;E$2)</f>
        <v>132.44999999999999</v>
      </c>
      <c r="F1673" s="5">
        <f>AVERAGEIFS(TimeSeries!1671:1671,TimeSeries!$1:$1,"&lt;="&amp;F$3,TimeSeries!$1:$1,"&gt;="&amp;F$2)</f>
        <v>133.44999999999999</v>
      </c>
      <c r="G1673" s="5">
        <f>AVERAGEIFS(TimeSeries!1671:1671,TimeSeries!$1:$1,"&lt;="&amp;G$3,TimeSeries!$1:$1,"&gt;="&amp;G$2)</f>
        <v>128.5</v>
      </c>
      <c r="H1673" s="5">
        <f>AVERAGEIFS(TimeSeries!1671:1671,TimeSeries!$1:$1,"&lt;="&amp;H$3,TimeSeries!$1:$1,"&gt;="&amp;H$2)</f>
        <v>119</v>
      </c>
      <c r="I1673" s="5">
        <f>AVERAGEIFS(TimeSeries!1671:1671,TimeSeries!$1:$1,"&lt;="&amp;I$3,TimeSeries!$1:$1,"&gt;="&amp;I$2)</f>
        <v>116.9</v>
      </c>
      <c r="J1673" s="5">
        <f>AVERAGEIFS(TimeSeries!1671:1671,TimeSeries!$1:$1,"&lt;="&amp;J$3,TimeSeries!$1:$1,"&gt;="&amp;J$2)</f>
        <v>118.8</v>
      </c>
      <c r="K1673" s="5">
        <f>+TimeSeries!I1671</f>
        <v>126.57499999999999</v>
      </c>
      <c r="M1673">
        <f t="shared" si="608"/>
        <v>117.60624999999999</v>
      </c>
      <c r="N1673">
        <f t="shared" si="609"/>
        <v>125.6125</v>
      </c>
      <c r="O1673">
        <f t="shared" si="611"/>
        <v>0</v>
      </c>
      <c r="P1673">
        <f t="shared" si="610"/>
        <v>0</v>
      </c>
      <c r="Q1673">
        <f>+INDEX(TimeSeries!$A:$ZZ,'TimeSeries - Formatted'!$B1673+1,'TimeSeries - Formatted'!K$1)</f>
        <v>59</v>
      </c>
      <c r="R1673">
        <f>SUM(O$4:O1673)</f>
        <v>82</v>
      </c>
      <c r="S1673">
        <f>SUM(P$4:P1673)</f>
        <v>83</v>
      </c>
      <c r="U1673" s="1">
        <f t="shared" si="600"/>
        <v>2.8834601521826153E-2</v>
      </c>
      <c r="V1673" s="1">
        <f t="shared" si="601"/>
        <v>2.3965983764978604E-2</v>
      </c>
      <c r="W1673" s="1">
        <f t="shared" si="602"/>
        <v>1.3001912045889075E-2</v>
      </c>
      <c r="X1673" s="1">
        <f t="shared" si="603"/>
        <v>5.2730696798493071E-3</v>
      </c>
      <c r="Y1673" s="1">
        <f t="shared" si="604"/>
        <v>0</v>
      </c>
      <c r="Z1673" s="1">
        <f t="shared" si="605"/>
        <v>-6.6777963272119933E-3</v>
      </c>
      <c r="AA1673" s="1">
        <f t="shared" si="606"/>
        <v>-1.8471872376154441E-2</v>
      </c>
      <c r="AB1673" s="1">
        <f t="shared" si="607"/>
        <v>-1.1647254575707255E-2</v>
      </c>
      <c r="AD1673" s="2">
        <f t="shared" ca="1" si="591"/>
        <v>1</v>
      </c>
      <c r="AE1673" s="2">
        <f t="shared" ca="1" si="592"/>
        <v>1</v>
      </c>
      <c r="AF1673" s="2">
        <f t="shared" ca="1" si="593"/>
        <v>1</v>
      </c>
      <c r="AG1673" s="2">
        <f t="shared" ca="1" si="594"/>
        <v>1</v>
      </c>
      <c r="AH1673" s="2">
        <f t="shared" ca="1" si="595"/>
        <v>1</v>
      </c>
      <c r="AI1673" s="2">
        <f t="shared" ca="1" si="596"/>
        <v>1</v>
      </c>
      <c r="AJ1673" s="2">
        <f t="shared" ca="1" si="597"/>
        <v>1</v>
      </c>
      <c r="AK1673" s="2">
        <f t="shared" ca="1" si="598"/>
        <v>1</v>
      </c>
      <c r="AM1673">
        <f ca="1">+IF(COUNTIFS(AM$4:AM1672,1,$Q$4:$Q1672,$Q1673)=1,0,IF(U1673*AD1673&lt;$AO$1,1,0))</f>
        <v>0</v>
      </c>
      <c r="AN1673">
        <f ca="1">+IF(COUNTIFS(AN$4:AN1672,1,$Q$4:$Q1672,$Q1673)=1,0,IF(V1673*AE1673&lt;$AO$1,1,0))</f>
        <v>0</v>
      </c>
      <c r="AO1673">
        <f ca="1">+IF(COUNTIFS(AO$4:AO1672,1,$Q$4:$Q1672,$Q1673)=1,0,IF(W1673*AF1673&lt;$AO$1,1,0))</f>
        <v>0</v>
      </c>
      <c r="AP1673">
        <f ca="1">+IF(COUNTIFS(AP$4:AP1672,1,$Q$4:$Q1672,$Q1673)=1,0,IF(X1673*AG1673&lt;$AO$1,1,0))</f>
        <v>0</v>
      </c>
      <c r="AQ1673">
        <f ca="1">+IF(COUNTIFS(AQ$4:AQ1672,1,$Q$4:$Q1672,$Q1673)=1,0,IF(Y1673*AH1673&lt;$AO$1,1,0))</f>
        <v>0</v>
      </c>
      <c r="AR1673">
        <f ca="1">+IF(COUNTIFS(AR$4:AR1672,1,$Q$4:$Q1672,$Q1673)=1,0,IF(Z1673*AI1673&lt;$AO$1,1,0))</f>
        <v>0</v>
      </c>
      <c r="AS1673">
        <f ca="1">+IF(COUNTIFS(AS$4:AS1672,1,$Q$4:$Q1672,$Q1673)=1,0,IF(AA1673*AJ1673&lt;$AO$1,1,0))</f>
        <v>0</v>
      </c>
      <c r="AT1673">
        <f ca="1">+IF(COUNTIFS(AT$4:AT1672,1,$Q$4:$Q1672,$Q1673)=1,0,IF(AB1673*AK1673&lt;$AO$1,1,0))</f>
        <v>0</v>
      </c>
      <c r="AU1673">
        <f t="shared" ca="1" si="612"/>
        <v>0</v>
      </c>
      <c r="AW1673">
        <f ca="1">1*(COUNTIFS($Q$4:$Q1672,Q1673,AU$4:AU1672,1)&gt;0)</f>
        <v>1</v>
      </c>
      <c r="AX1673" t="str">
        <f t="shared" ca="1" si="599"/>
        <v/>
      </c>
    </row>
    <row r="1674" spans="2:50" x14ac:dyDescent="0.35">
      <c r="B1674">
        <f t="shared" si="613"/>
        <v>1671</v>
      </c>
      <c r="C1674" s="5">
        <f>AVERAGEIFS(TimeSeries!1672:1672,TimeSeries!$1:$1,"&lt;="&amp;C$3,TimeSeries!$1:$1,"&gt;="&amp;C$2)</f>
        <v>130.69999999999999</v>
      </c>
      <c r="D1674" s="5">
        <f>AVERAGEIFS(TimeSeries!1672:1672,TimeSeries!$1:$1,"&lt;="&amp;D$3,TimeSeries!$1:$1,"&gt;="&amp;D$2)</f>
        <v>134.19999999999999</v>
      </c>
      <c r="E1674" s="5">
        <f>AVERAGEIFS(TimeSeries!1672:1672,TimeSeries!$1:$1,"&lt;="&amp;E$3,TimeSeries!$1:$1,"&gt;="&amp;E$2)</f>
        <v>134.19999999999999</v>
      </c>
      <c r="F1674" s="5">
        <f>AVERAGEIFS(TimeSeries!1672:1672,TimeSeries!$1:$1,"&lt;="&amp;F$3,TimeSeries!$1:$1,"&gt;="&amp;F$2)</f>
        <v>135.19999999999999</v>
      </c>
      <c r="G1674" s="5">
        <f>AVERAGEIFS(TimeSeries!1672:1672,TimeSeries!$1:$1,"&lt;="&amp;G$3,TimeSeries!$1:$1,"&gt;="&amp;G$2)</f>
        <v>130.94999999999999</v>
      </c>
      <c r="H1674" s="5">
        <f>AVERAGEIFS(TimeSeries!1672:1672,TimeSeries!$1:$1,"&lt;="&amp;H$3,TimeSeries!$1:$1,"&gt;="&amp;H$2)</f>
        <v>121.95</v>
      </c>
      <c r="I1674" s="5">
        <f>AVERAGEIFS(TimeSeries!1672:1672,TimeSeries!$1:$1,"&lt;="&amp;I$3,TimeSeries!$1:$1,"&gt;="&amp;I$2)</f>
        <v>119.1</v>
      </c>
      <c r="J1674" s="5">
        <f>AVERAGEIFS(TimeSeries!1672:1672,TimeSeries!$1:$1,"&lt;="&amp;J$3,TimeSeries!$1:$1,"&gt;="&amp;J$2)</f>
        <v>120.2</v>
      </c>
      <c r="K1674" s="5">
        <f>+TimeSeries!I1672</f>
        <v>128.73749999999998</v>
      </c>
      <c r="M1674">
        <f t="shared" si="608"/>
        <v>117.60624999999999</v>
      </c>
      <c r="N1674">
        <f t="shared" si="609"/>
        <v>125.69999999999999</v>
      </c>
      <c r="O1674">
        <f t="shared" si="611"/>
        <v>0</v>
      </c>
      <c r="P1674">
        <f t="shared" si="610"/>
        <v>0</v>
      </c>
      <c r="Q1674">
        <f>+INDEX(TimeSeries!$A:$ZZ,'TimeSeries - Formatted'!$B1674+1,'TimeSeries - Formatted'!K$1)</f>
        <v>59</v>
      </c>
      <c r="R1674">
        <f>SUM(O$4:O1674)</f>
        <v>82</v>
      </c>
      <c r="S1674">
        <f>SUM(P$4:P1674)</f>
        <v>83</v>
      </c>
      <c r="U1674" s="1">
        <f t="shared" si="600"/>
        <v>1.7516543402102069E-2</v>
      </c>
      <c r="V1674" s="1">
        <f t="shared" si="601"/>
        <v>1.3212533031332629E-2</v>
      </c>
      <c r="W1674" s="1">
        <f t="shared" si="602"/>
        <v>1.3212533031332629E-2</v>
      </c>
      <c r="X1674" s="1">
        <f t="shared" si="603"/>
        <v>1.311352566504298E-2</v>
      </c>
      <c r="Y1674" s="1">
        <f t="shared" si="604"/>
        <v>1.9066147859922111E-2</v>
      </c>
      <c r="Z1674" s="1">
        <f t="shared" si="605"/>
        <v>2.4789915966386689E-2</v>
      </c>
      <c r="AA1674" s="1">
        <f t="shared" si="606"/>
        <v>1.8819503849443864E-2</v>
      </c>
      <c r="AB1674" s="1">
        <f t="shared" si="607"/>
        <v>1.1784511784511897E-2</v>
      </c>
      <c r="AD1674" s="2">
        <f t="shared" ca="1" si="591"/>
        <v>1</v>
      </c>
      <c r="AE1674" s="2">
        <f t="shared" ca="1" si="592"/>
        <v>1</v>
      </c>
      <c r="AF1674" s="2">
        <f t="shared" ca="1" si="593"/>
        <v>1</v>
      </c>
      <c r="AG1674" s="2">
        <f t="shared" ca="1" si="594"/>
        <v>1</v>
      </c>
      <c r="AH1674" s="2">
        <f t="shared" ca="1" si="595"/>
        <v>1</v>
      </c>
      <c r="AI1674" s="2">
        <f t="shared" ca="1" si="596"/>
        <v>1</v>
      </c>
      <c r="AJ1674" s="2">
        <f t="shared" ca="1" si="597"/>
        <v>1</v>
      </c>
      <c r="AK1674" s="2">
        <f t="shared" ca="1" si="598"/>
        <v>1</v>
      </c>
      <c r="AM1674">
        <f ca="1">+IF(COUNTIFS(AM$4:AM1673,1,$Q$4:$Q1673,$Q1674)=1,0,IF(U1674*AD1674&lt;$AO$1,1,0))</f>
        <v>0</v>
      </c>
      <c r="AN1674">
        <f ca="1">+IF(COUNTIFS(AN$4:AN1673,1,$Q$4:$Q1673,$Q1674)=1,0,IF(V1674*AE1674&lt;$AO$1,1,0))</f>
        <v>0</v>
      </c>
      <c r="AO1674">
        <f ca="1">+IF(COUNTIFS(AO$4:AO1673,1,$Q$4:$Q1673,$Q1674)=1,0,IF(W1674*AF1674&lt;$AO$1,1,0))</f>
        <v>0</v>
      </c>
      <c r="AP1674">
        <f ca="1">+IF(COUNTIFS(AP$4:AP1673,1,$Q$4:$Q1673,$Q1674)=1,0,IF(X1674*AG1674&lt;$AO$1,1,0))</f>
        <v>0</v>
      </c>
      <c r="AQ1674">
        <f ca="1">+IF(COUNTIFS(AQ$4:AQ1673,1,$Q$4:$Q1673,$Q1674)=1,0,IF(Y1674*AH1674&lt;$AO$1,1,0))</f>
        <v>0</v>
      </c>
      <c r="AR1674">
        <f ca="1">+IF(COUNTIFS(AR$4:AR1673,1,$Q$4:$Q1673,$Q1674)=1,0,IF(Z1674*AI1674&lt;$AO$1,1,0))</f>
        <v>0</v>
      </c>
      <c r="AS1674">
        <f ca="1">+IF(COUNTIFS(AS$4:AS1673,1,$Q$4:$Q1673,$Q1674)=1,0,IF(AA1674*AJ1674&lt;$AO$1,1,0))</f>
        <v>0</v>
      </c>
      <c r="AT1674">
        <f ca="1">+IF(COUNTIFS(AT$4:AT1673,1,$Q$4:$Q1673,$Q1674)=1,0,IF(AB1674*AK1674&lt;$AO$1,1,0))</f>
        <v>0</v>
      </c>
      <c r="AU1674">
        <f t="shared" ca="1" si="612"/>
        <v>0</v>
      </c>
      <c r="AW1674">
        <f ca="1">1*(COUNTIFS($Q$4:$Q1673,Q1674,AU$4:AU1673,1)&gt;0)</f>
        <v>1</v>
      </c>
      <c r="AX1674" t="str">
        <f t="shared" ca="1" si="599"/>
        <v/>
      </c>
    </row>
    <row r="1675" spans="2:50" x14ac:dyDescent="0.35">
      <c r="B1675">
        <f t="shared" si="613"/>
        <v>1672</v>
      </c>
      <c r="C1675" s="5">
        <f>AVERAGEIFS(TimeSeries!1673:1673,TimeSeries!$1:$1,"&lt;="&amp;C$3,TimeSeries!$1:$1,"&gt;="&amp;C$2)</f>
        <v>132.4</v>
      </c>
      <c r="D1675" s="5">
        <f>AVERAGEIFS(TimeSeries!1673:1673,TimeSeries!$1:$1,"&lt;="&amp;D$3,TimeSeries!$1:$1,"&gt;="&amp;D$2)</f>
        <v>135.9</v>
      </c>
      <c r="E1675" s="5">
        <f>AVERAGEIFS(TimeSeries!1673:1673,TimeSeries!$1:$1,"&lt;="&amp;E$3,TimeSeries!$1:$1,"&gt;="&amp;E$2)</f>
        <v>136.6</v>
      </c>
      <c r="F1675" s="5">
        <f>AVERAGEIFS(TimeSeries!1673:1673,TimeSeries!$1:$1,"&lt;="&amp;F$3,TimeSeries!$1:$1,"&gt;="&amp;F$2)</f>
        <v>137.1</v>
      </c>
      <c r="G1675" s="5">
        <f>AVERAGEIFS(TimeSeries!1673:1673,TimeSeries!$1:$1,"&lt;="&amp;G$3,TimeSeries!$1:$1,"&gt;="&amp;G$2)</f>
        <v>132.15</v>
      </c>
      <c r="H1675" s="5">
        <f>AVERAGEIFS(TimeSeries!1673:1673,TimeSeries!$1:$1,"&lt;="&amp;H$3,TimeSeries!$1:$1,"&gt;="&amp;H$2)</f>
        <v>123.65</v>
      </c>
      <c r="I1675" s="5">
        <f>AVERAGEIFS(TimeSeries!1673:1673,TimeSeries!$1:$1,"&lt;="&amp;I$3,TimeSeries!$1:$1,"&gt;="&amp;I$2)</f>
        <v>120.8</v>
      </c>
      <c r="J1675" s="5">
        <f>AVERAGEIFS(TimeSeries!1673:1673,TimeSeries!$1:$1,"&lt;="&amp;J$3,TimeSeries!$1:$1,"&gt;="&amp;J$2)</f>
        <v>121.6</v>
      </c>
      <c r="K1675" s="5">
        <f>+TimeSeries!I1673</f>
        <v>130.48750000000001</v>
      </c>
      <c r="M1675">
        <f t="shared" si="608"/>
        <v>117.60624999999999</v>
      </c>
      <c r="N1675">
        <f t="shared" si="609"/>
        <v>125.69999999999999</v>
      </c>
      <c r="O1675">
        <f t="shared" si="611"/>
        <v>0</v>
      </c>
      <c r="P1675">
        <f t="shared" si="610"/>
        <v>0</v>
      </c>
      <c r="Q1675">
        <f>+INDEX(TimeSeries!$A:$ZZ,'TimeSeries - Formatted'!$B1675+1,'TimeSeries - Formatted'!K$1)</f>
        <v>59</v>
      </c>
      <c r="R1675">
        <f>SUM(O$4:O1675)</f>
        <v>82</v>
      </c>
      <c r="S1675">
        <f>SUM(P$4:P1675)</f>
        <v>83</v>
      </c>
      <c r="U1675" s="1">
        <f t="shared" si="600"/>
        <v>1.3006885998469997E-2</v>
      </c>
      <c r="V1675" s="1">
        <f t="shared" si="601"/>
        <v>1.266766020864396E-2</v>
      </c>
      <c r="W1675" s="1">
        <f t="shared" si="602"/>
        <v>1.7883755588673722E-2</v>
      </c>
      <c r="X1675" s="1">
        <f t="shared" si="603"/>
        <v>1.4053254437869755E-2</v>
      </c>
      <c r="Y1675" s="1">
        <f t="shared" si="604"/>
        <v>9.1638029782361574E-3</v>
      </c>
      <c r="Z1675" s="1">
        <f t="shared" si="605"/>
        <v>1.3940139401394047E-2</v>
      </c>
      <c r="AA1675" s="1">
        <f t="shared" si="606"/>
        <v>1.4273719563392184E-2</v>
      </c>
      <c r="AB1675" s="1">
        <f t="shared" si="607"/>
        <v>1.1647254575707144E-2</v>
      </c>
      <c r="AD1675" s="2">
        <f t="shared" ca="1" si="591"/>
        <v>1</v>
      </c>
      <c r="AE1675" s="2">
        <f t="shared" ca="1" si="592"/>
        <v>1</v>
      </c>
      <c r="AF1675" s="2">
        <f t="shared" ca="1" si="593"/>
        <v>1</v>
      </c>
      <c r="AG1675" s="2">
        <f t="shared" ca="1" si="594"/>
        <v>1</v>
      </c>
      <c r="AH1675" s="2">
        <f t="shared" ca="1" si="595"/>
        <v>1</v>
      </c>
      <c r="AI1675" s="2">
        <f t="shared" ca="1" si="596"/>
        <v>1</v>
      </c>
      <c r="AJ1675" s="2">
        <f t="shared" ca="1" si="597"/>
        <v>1</v>
      </c>
      <c r="AK1675" s="2">
        <f t="shared" ca="1" si="598"/>
        <v>1</v>
      </c>
      <c r="AM1675">
        <f ca="1">+IF(COUNTIFS(AM$4:AM1674,1,$Q$4:$Q1674,$Q1675)=1,0,IF(U1675*AD1675&lt;$AO$1,1,0))</f>
        <v>0</v>
      </c>
      <c r="AN1675">
        <f ca="1">+IF(COUNTIFS(AN$4:AN1674,1,$Q$4:$Q1674,$Q1675)=1,0,IF(V1675*AE1675&lt;$AO$1,1,0))</f>
        <v>0</v>
      </c>
      <c r="AO1675">
        <f ca="1">+IF(COUNTIFS(AO$4:AO1674,1,$Q$4:$Q1674,$Q1675)=1,0,IF(W1675*AF1675&lt;$AO$1,1,0))</f>
        <v>0</v>
      </c>
      <c r="AP1675">
        <f ca="1">+IF(COUNTIFS(AP$4:AP1674,1,$Q$4:$Q1674,$Q1675)=1,0,IF(X1675*AG1675&lt;$AO$1,1,0))</f>
        <v>0</v>
      </c>
      <c r="AQ1675">
        <f ca="1">+IF(COUNTIFS(AQ$4:AQ1674,1,$Q$4:$Q1674,$Q1675)=1,0,IF(Y1675*AH1675&lt;$AO$1,1,0))</f>
        <v>0</v>
      </c>
      <c r="AR1675">
        <f ca="1">+IF(COUNTIFS(AR$4:AR1674,1,$Q$4:$Q1674,$Q1675)=1,0,IF(Z1675*AI1675&lt;$AO$1,1,0))</f>
        <v>0</v>
      </c>
      <c r="AS1675">
        <f ca="1">+IF(COUNTIFS(AS$4:AS1674,1,$Q$4:$Q1674,$Q1675)=1,0,IF(AA1675*AJ1675&lt;$AO$1,1,0))</f>
        <v>0</v>
      </c>
      <c r="AT1675">
        <f ca="1">+IF(COUNTIFS(AT$4:AT1674,1,$Q$4:$Q1674,$Q1675)=1,0,IF(AB1675*AK1675&lt;$AO$1,1,0))</f>
        <v>0</v>
      </c>
      <c r="AU1675">
        <f t="shared" ca="1" si="612"/>
        <v>0</v>
      </c>
      <c r="AW1675">
        <f ca="1">1*(COUNTIFS($Q$4:$Q1674,Q1675,AU$4:AU1674,1)&gt;0)</f>
        <v>1</v>
      </c>
      <c r="AX1675" t="str">
        <f t="shared" ca="1" si="599"/>
        <v/>
      </c>
    </row>
    <row r="1676" spans="2:50" x14ac:dyDescent="0.35">
      <c r="B1676">
        <f t="shared" si="613"/>
        <v>1673</v>
      </c>
      <c r="C1676" s="5">
        <f>AVERAGEIFS(TimeSeries!1674:1674,TimeSeries!$1:$1,"&lt;="&amp;C$3,TimeSeries!$1:$1,"&gt;="&amp;C$2)</f>
        <v>133.6</v>
      </c>
      <c r="D1676" s="5">
        <f>AVERAGEIFS(TimeSeries!1674:1674,TimeSeries!$1:$1,"&lt;="&amp;D$3,TimeSeries!$1:$1,"&gt;="&amp;D$2)</f>
        <v>137.6</v>
      </c>
      <c r="E1676" s="5">
        <f>AVERAGEIFS(TimeSeries!1674:1674,TimeSeries!$1:$1,"&lt;="&amp;E$3,TimeSeries!$1:$1,"&gt;="&amp;E$2)</f>
        <v>138.30000000000001</v>
      </c>
      <c r="F1676" s="5">
        <f>AVERAGEIFS(TimeSeries!1674:1674,TimeSeries!$1:$1,"&lt;="&amp;F$3,TimeSeries!$1:$1,"&gt;="&amp;F$2)</f>
        <v>138.30000000000001</v>
      </c>
      <c r="G1676" s="5">
        <f>AVERAGEIFS(TimeSeries!1674:1674,TimeSeries!$1:$1,"&lt;="&amp;G$3,TimeSeries!$1:$1,"&gt;="&amp;G$2)</f>
        <v>134.05000000000001</v>
      </c>
      <c r="H1676" s="5">
        <f>AVERAGEIFS(TimeSeries!1674:1674,TimeSeries!$1:$1,"&lt;="&amp;H$3,TimeSeries!$1:$1,"&gt;="&amp;H$2)</f>
        <v>126.05</v>
      </c>
      <c r="I1676" s="5">
        <f>AVERAGEIFS(TimeSeries!1674:1674,TimeSeries!$1:$1,"&lt;="&amp;I$3,TimeSeries!$1:$1,"&gt;="&amp;I$2)</f>
        <v>122.5</v>
      </c>
      <c r="J1676" s="5">
        <f>AVERAGEIFS(TimeSeries!1674:1674,TimeSeries!$1:$1,"&lt;="&amp;J$3,TimeSeries!$1:$1,"&gt;="&amp;J$2)</f>
        <v>123</v>
      </c>
      <c r="K1676" s="5">
        <f>+TimeSeries!I1674</f>
        <v>132.11250000000001</v>
      </c>
      <c r="M1676">
        <f t="shared" si="608"/>
        <v>117.60624999999999</v>
      </c>
      <c r="N1676">
        <f t="shared" si="609"/>
        <v>125.69999999999999</v>
      </c>
      <c r="O1676">
        <f t="shared" si="611"/>
        <v>0</v>
      </c>
      <c r="P1676">
        <f t="shared" si="610"/>
        <v>0</v>
      </c>
      <c r="Q1676">
        <f>+INDEX(TimeSeries!$A:$ZZ,'TimeSeries - Formatted'!$B1676+1,'TimeSeries - Formatted'!K$1)</f>
        <v>59</v>
      </c>
      <c r="R1676">
        <f>SUM(O$4:O1676)</f>
        <v>82</v>
      </c>
      <c r="S1676">
        <f>SUM(P$4:P1676)</f>
        <v>83</v>
      </c>
      <c r="U1676" s="1">
        <f t="shared" si="600"/>
        <v>9.0634441087611428E-3</v>
      </c>
      <c r="V1676" s="1">
        <f t="shared" si="601"/>
        <v>1.2509197939661432E-2</v>
      </c>
      <c r="W1676" s="1">
        <f t="shared" si="602"/>
        <v>1.2445095168374998E-2</v>
      </c>
      <c r="X1676" s="1">
        <f t="shared" si="603"/>
        <v>8.7527352297593897E-3</v>
      </c>
      <c r="Y1676" s="1">
        <f t="shared" si="604"/>
        <v>1.4377601210745494E-2</v>
      </c>
      <c r="Z1676" s="1">
        <f t="shared" si="605"/>
        <v>1.940962393853618E-2</v>
      </c>
      <c r="AA1676" s="1">
        <f t="shared" si="606"/>
        <v>1.4072847682119249E-2</v>
      </c>
      <c r="AB1676" s="1">
        <f t="shared" si="607"/>
        <v>1.1513157894736947E-2</v>
      </c>
      <c r="AD1676" s="2">
        <f t="shared" ca="1" si="591"/>
        <v>1</v>
      </c>
      <c r="AE1676" s="2">
        <f t="shared" ca="1" si="592"/>
        <v>1</v>
      </c>
      <c r="AF1676" s="2">
        <f t="shared" ca="1" si="593"/>
        <v>1</v>
      </c>
      <c r="AG1676" s="2">
        <f t="shared" ca="1" si="594"/>
        <v>1</v>
      </c>
      <c r="AH1676" s="2">
        <f t="shared" ca="1" si="595"/>
        <v>1</v>
      </c>
      <c r="AI1676" s="2">
        <f t="shared" ca="1" si="596"/>
        <v>1</v>
      </c>
      <c r="AJ1676" s="2">
        <f t="shared" ca="1" si="597"/>
        <v>1</v>
      </c>
      <c r="AK1676" s="2">
        <f t="shared" ca="1" si="598"/>
        <v>1</v>
      </c>
      <c r="AM1676">
        <f ca="1">+IF(COUNTIFS(AM$4:AM1675,1,$Q$4:$Q1675,$Q1676)=1,0,IF(U1676*AD1676&lt;$AO$1,1,0))</f>
        <v>0</v>
      </c>
      <c r="AN1676">
        <f ca="1">+IF(COUNTIFS(AN$4:AN1675,1,$Q$4:$Q1675,$Q1676)=1,0,IF(V1676*AE1676&lt;$AO$1,1,0))</f>
        <v>0</v>
      </c>
      <c r="AO1676">
        <f ca="1">+IF(COUNTIFS(AO$4:AO1675,1,$Q$4:$Q1675,$Q1676)=1,0,IF(W1676*AF1676&lt;$AO$1,1,0))</f>
        <v>0</v>
      </c>
      <c r="AP1676">
        <f ca="1">+IF(COUNTIFS(AP$4:AP1675,1,$Q$4:$Q1675,$Q1676)=1,0,IF(X1676*AG1676&lt;$AO$1,1,0))</f>
        <v>0</v>
      </c>
      <c r="AQ1676">
        <f ca="1">+IF(COUNTIFS(AQ$4:AQ1675,1,$Q$4:$Q1675,$Q1676)=1,0,IF(Y1676*AH1676&lt;$AO$1,1,0))</f>
        <v>0</v>
      </c>
      <c r="AR1676">
        <f ca="1">+IF(COUNTIFS(AR$4:AR1675,1,$Q$4:$Q1675,$Q1676)=1,0,IF(Z1676*AI1676&lt;$AO$1,1,0))</f>
        <v>0</v>
      </c>
      <c r="AS1676">
        <f ca="1">+IF(COUNTIFS(AS$4:AS1675,1,$Q$4:$Q1675,$Q1676)=1,0,IF(AA1676*AJ1676&lt;$AO$1,1,0))</f>
        <v>0</v>
      </c>
      <c r="AT1676">
        <f ca="1">+IF(COUNTIFS(AT$4:AT1675,1,$Q$4:$Q1675,$Q1676)=1,0,IF(AB1676*AK1676&lt;$AO$1,1,0))</f>
        <v>0</v>
      </c>
      <c r="AU1676">
        <f t="shared" ca="1" si="612"/>
        <v>0</v>
      </c>
      <c r="AW1676">
        <f ca="1">1*(COUNTIFS($Q$4:$Q1675,Q1676,AU$4:AU1675,1)&gt;0)</f>
        <v>1</v>
      </c>
      <c r="AX1676" t="str">
        <f t="shared" ca="1" si="599"/>
        <v/>
      </c>
    </row>
    <row r="1677" spans="2:50" x14ac:dyDescent="0.35">
      <c r="B1677">
        <f t="shared" si="613"/>
        <v>1674</v>
      </c>
      <c r="C1677" s="5">
        <f>AVERAGEIFS(TimeSeries!1675:1675,TimeSeries!$1:$1,"&lt;="&amp;C$3,TimeSeries!$1:$1,"&gt;="&amp;C$2)</f>
        <v>134.6</v>
      </c>
      <c r="D1677" s="5">
        <f>AVERAGEIFS(TimeSeries!1675:1675,TimeSeries!$1:$1,"&lt;="&amp;D$3,TimeSeries!$1:$1,"&gt;="&amp;D$2)</f>
        <v>138.6</v>
      </c>
      <c r="E1677" s="5">
        <f>AVERAGEIFS(TimeSeries!1675:1675,TimeSeries!$1:$1,"&lt;="&amp;E$3,TimeSeries!$1:$1,"&gt;="&amp;E$2)</f>
        <v>140</v>
      </c>
      <c r="F1677" s="5">
        <f>AVERAGEIFS(TimeSeries!1675:1675,TimeSeries!$1:$1,"&lt;="&amp;F$3,TimeSeries!$1:$1,"&gt;="&amp;F$2)</f>
        <v>139.5</v>
      </c>
      <c r="G1677" s="5">
        <f>AVERAGEIFS(TimeSeries!1675:1675,TimeSeries!$1:$1,"&lt;="&amp;G$3,TimeSeries!$1:$1,"&gt;="&amp;G$2)</f>
        <v>134.55000000000001</v>
      </c>
      <c r="H1677" s="5">
        <f>AVERAGEIFS(TimeSeries!1675:1675,TimeSeries!$1:$1,"&lt;="&amp;H$3,TimeSeries!$1:$1,"&gt;="&amp;H$2)</f>
        <v>126.55</v>
      </c>
      <c r="I1677" s="5">
        <f>AVERAGEIFS(TimeSeries!1675:1675,TimeSeries!$1:$1,"&lt;="&amp;I$3,TimeSeries!$1:$1,"&gt;="&amp;I$2)</f>
        <v>124.45</v>
      </c>
      <c r="J1677" s="5">
        <f>AVERAGEIFS(TimeSeries!1675:1675,TimeSeries!$1:$1,"&lt;="&amp;J$3,TimeSeries!$1:$1,"&gt;="&amp;J$2)</f>
        <v>125.9</v>
      </c>
      <c r="K1677" s="5">
        <f>+TimeSeries!I1675</f>
        <v>133.4</v>
      </c>
      <c r="M1677">
        <f t="shared" si="608"/>
        <v>117.60624999999999</v>
      </c>
      <c r="N1677">
        <f t="shared" si="609"/>
        <v>125.69999999999999</v>
      </c>
      <c r="O1677">
        <f t="shared" si="611"/>
        <v>0</v>
      </c>
      <c r="P1677">
        <f t="shared" si="610"/>
        <v>0</v>
      </c>
      <c r="Q1677">
        <f>+INDEX(TimeSeries!$A:$ZZ,'TimeSeries - Formatted'!$B1677+1,'TimeSeries - Formatted'!K$1)</f>
        <v>59</v>
      </c>
      <c r="R1677">
        <f>SUM(O$4:O1677)</f>
        <v>82</v>
      </c>
      <c r="S1677">
        <f>SUM(P$4:P1677)</f>
        <v>83</v>
      </c>
      <c r="U1677" s="1">
        <f t="shared" si="600"/>
        <v>7.4850299401196807E-3</v>
      </c>
      <c r="V1677" s="1">
        <f t="shared" si="601"/>
        <v>7.2674418604650182E-3</v>
      </c>
      <c r="W1677" s="1">
        <f t="shared" si="602"/>
        <v>1.229211858279089E-2</v>
      </c>
      <c r="X1677" s="1">
        <f t="shared" si="603"/>
        <v>8.6767895878523404E-3</v>
      </c>
      <c r="Y1677" s="1">
        <f t="shared" si="604"/>
        <v>3.7299515106303804E-3</v>
      </c>
      <c r="Z1677" s="1">
        <f t="shared" si="605"/>
        <v>3.9666798889330668E-3</v>
      </c>
      <c r="AA1677" s="1">
        <f t="shared" si="606"/>
        <v>1.5918367346938744E-2</v>
      </c>
      <c r="AB1677" s="1">
        <f t="shared" si="607"/>
        <v>2.3577235772357819E-2</v>
      </c>
      <c r="AD1677" s="2">
        <f t="shared" ca="1" si="591"/>
        <v>1</v>
      </c>
      <c r="AE1677" s="2">
        <f t="shared" ca="1" si="592"/>
        <v>1</v>
      </c>
      <c r="AF1677" s="2">
        <f t="shared" ca="1" si="593"/>
        <v>1</v>
      </c>
      <c r="AG1677" s="2">
        <f t="shared" ca="1" si="594"/>
        <v>1</v>
      </c>
      <c r="AH1677" s="2">
        <f t="shared" ca="1" si="595"/>
        <v>1</v>
      </c>
      <c r="AI1677" s="2">
        <f t="shared" ca="1" si="596"/>
        <v>1</v>
      </c>
      <c r="AJ1677" s="2">
        <f t="shared" ca="1" si="597"/>
        <v>1</v>
      </c>
      <c r="AK1677" s="2">
        <f t="shared" ca="1" si="598"/>
        <v>1</v>
      </c>
      <c r="AM1677">
        <f ca="1">+IF(COUNTIFS(AM$4:AM1676,1,$Q$4:$Q1676,$Q1677)=1,0,IF(U1677*AD1677&lt;$AO$1,1,0))</f>
        <v>0</v>
      </c>
      <c r="AN1677">
        <f ca="1">+IF(COUNTIFS(AN$4:AN1676,1,$Q$4:$Q1676,$Q1677)=1,0,IF(V1677*AE1677&lt;$AO$1,1,0))</f>
        <v>0</v>
      </c>
      <c r="AO1677">
        <f ca="1">+IF(COUNTIFS(AO$4:AO1676,1,$Q$4:$Q1676,$Q1677)=1,0,IF(W1677*AF1677&lt;$AO$1,1,0))</f>
        <v>0</v>
      </c>
      <c r="AP1677">
        <f ca="1">+IF(COUNTIFS(AP$4:AP1676,1,$Q$4:$Q1676,$Q1677)=1,0,IF(X1677*AG1677&lt;$AO$1,1,0))</f>
        <v>0</v>
      </c>
      <c r="AQ1677">
        <f ca="1">+IF(COUNTIFS(AQ$4:AQ1676,1,$Q$4:$Q1676,$Q1677)=1,0,IF(Y1677*AH1677&lt;$AO$1,1,0))</f>
        <v>0</v>
      </c>
      <c r="AR1677">
        <f ca="1">+IF(COUNTIFS(AR$4:AR1676,1,$Q$4:$Q1676,$Q1677)=1,0,IF(Z1677*AI1677&lt;$AO$1,1,0))</f>
        <v>0</v>
      </c>
      <c r="AS1677">
        <f ca="1">+IF(COUNTIFS(AS$4:AS1676,1,$Q$4:$Q1676,$Q1677)=1,0,IF(AA1677*AJ1677&lt;$AO$1,1,0))</f>
        <v>0</v>
      </c>
      <c r="AT1677">
        <f ca="1">+IF(COUNTIFS(AT$4:AT1676,1,$Q$4:$Q1676,$Q1677)=1,0,IF(AB1677*AK1677&lt;$AO$1,1,0))</f>
        <v>0</v>
      </c>
      <c r="AU1677">
        <f t="shared" ca="1" si="612"/>
        <v>0</v>
      </c>
      <c r="AW1677">
        <f ca="1">1*(COUNTIFS($Q$4:$Q1676,Q1677,AU$4:AU1676,1)&gt;0)</f>
        <v>1</v>
      </c>
      <c r="AX1677" t="str">
        <f t="shared" ca="1" si="599"/>
        <v/>
      </c>
    </row>
    <row r="1678" spans="2:50" x14ac:dyDescent="0.35">
      <c r="B1678">
        <f t="shared" si="613"/>
        <v>1675</v>
      </c>
      <c r="C1678" s="5">
        <f>AVERAGEIFS(TimeSeries!1676:1676,TimeSeries!$1:$1,"&lt;="&amp;C$3,TimeSeries!$1:$1,"&gt;="&amp;C$2)</f>
        <v>135.80000000000001</v>
      </c>
      <c r="D1678" s="5">
        <f>AVERAGEIFS(TimeSeries!1676:1676,TimeSeries!$1:$1,"&lt;="&amp;D$3,TimeSeries!$1:$1,"&gt;="&amp;D$2)</f>
        <v>141.30000000000001</v>
      </c>
      <c r="E1678" s="5">
        <f>AVERAGEIFS(TimeSeries!1676:1676,TimeSeries!$1:$1,"&lt;="&amp;E$3,TimeSeries!$1:$1,"&gt;="&amp;E$2)</f>
        <v>143.4</v>
      </c>
      <c r="F1678" s="5">
        <f>AVERAGEIFS(TimeSeries!1676:1676,TimeSeries!$1:$1,"&lt;="&amp;F$3,TimeSeries!$1:$1,"&gt;="&amp;F$2)</f>
        <v>141.4</v>
      </c>
      <c r="G1678" s="5">
        <f>AVERAGEIFS(TimeSeries!1676:1676,TimeSeries!$1:$1,"&lt;="&amp;G$3,TimeSeries!$1:$1,"&gt;="&amp;G$2)</f>
        <v>135.75</v>
      </c>
      <c r="H1678" s="5">
        <f>AVERAGEIFS(TimeSeries!1676:1676,TimeSeries!$1:$1,"&lt;="&amp;H$3,TimeSeries!$1:$1,"&gt;="&amp;H$2)</f>
        <v>127.75</v>
      </c>
      <c r="I1678" s="5">
        <f>AVERAGEIFS(TimeSeries!1676:1676,TimeSeries!$1:$1,"&lt;="&amp;I$3,TimeSeries!$1:$1,"&gt;="&amp;I$2)</f>
        <v>124.95</v>
      </c>
      <c r="J1678" s="5">
        <f>AVERAGEIFS(TimeSeries!1676:1676,TimeSeries!$1:$1,"&lt;="&amp;J$3,TimeSeries!$1:$1,"&gt;="&amp;J$2)</f>
        <v>125.9</v>
      </c>
      <c r="K1678" s="5">
        <f>+TimeSeries!I1676</f>
        <v>134.97500000000002</v>
      </c>
      <c r="M1678">
        <f t="shared" si="608"/>
        <v>117.60624999999999</v>
      </c>
      <c r="N1678">
        <f t="shared" si="609"/>
        <v>125.69999999999999</v>
      </c>
      <c r="O1678">
        <f t="shared" si="611"/>
        <v>0</v>
      </c>
      <c r="P1678">
        <f t="shared" si="610"/>
        <v>0</v>
      </c>
      <c r="Q1678">
        <f>+INDEX(TimeSeries!$A:$ZZ,'TimeSeries - Formatted'!$B1678+1,'TimeSeries - Formatted'!K$1)</f>
        <v>59</v>
      </c>
      <c r="R1678">
        <f>SUM(O$4:O1678)</f>
        <v>82</v>
      </c>
      <c r="S1678">
        <f>SUM(P$4:P1678)</f>
        <v>83</v>
      </c>
      <c r="U1678" s="1">
        <f t="shared" si="600"/>
        <v>8.9153046062409036E-3</v>
      </c>
      <c r="V1678" s="1">
        <f t="shared" si="601"/>
        <v>1.9480519480519654E-2</v>
      </c>
      <c r="W1678" s="1">
        <f t="shared" si="602"/>
        <v>2.4285714285714244E-2</v>
      </c>
      <c r="X1678" s="1">
        <f t="shared" si="603"/>
        <v>1.3620071684587787E-2</v>
      </c>
      <c r="Y1678" s="1">
        <f t="shared" si="604"/>
        <v>8.9186176142697082E-3</v>
      </c>
      <c r="Z1678" s="1">
        <f t="shared" si="605"/>
        <v>9.4824180165942185E-3</v>
      </c>
      <c r="AA1678" s="1">
        <f t="shared" si="606"/>
        <v>4.0176777822418241E-3</v>
      </c>
      <c r="AB1678" s="1">
        <f t="shared" si="607"/>
        <v>0</v>
      </c>
      <c r="AD1678" s="2">
        <f t="shared" ref="AD1678:AD1734" ca="1" si="614">1*(IFERROR(MAX(OFFSET(U$1,MATCH($Q1678,$Q:$Q,0)-1,0,ROW()-MATCH($Q1678,$Q:$Q,0))),0)&gt;0)</f>
        <v>1</v>
      </c>
      <c r="AE1678" s="2">
        <f t="shared" ref="AE1678:AE1734" ca="1" si="615">1*(IFERROR(MAX(OFFSET(V$1,MATCH($Q1678,$Q:$Q,0)-1,0,ROW()-MATCH($Q1678,$Q:$Q,0))),0)&gt;0)</f>
        <v>1</v>
      </c>
      <c r="AF1678" s="2">
        <f t="shared" ref="AF1678:AF1734" ca="1" si="616">1*(IFERROR(MAX(OFFSET(W$1,MATCH($Q1678,$Q:$Q,0)-1,0,ROW()-MATCH($Q1678,$Q:$Q,0))),0)&gt;0)</f>
        <v>1</v>
      </c>
      <c r="AG1678" s="2">
        <f t="shared" ref="AG1678:AG1734" ca="1" si="617">1*(IFERROR(MAX(OFFSET(X$1,MATCH($Q1678,$Q:$Q,0)-1,0,ROW()-MATCH($Q1678,$Q:$Q,0))),0)&gt;0)</f>
        <v>1</v>
      </c>
      <c r="AH1678" s="2">
        <f t="shared" ref="AH1678:AH1734" ca="1" si="618">1*(IFERROR(MAX(OFFSET(Y$1,MATCH($Q1678,$Q:$Q,0)-1,0,ROW()-MATCH($Q1678,$Q:$Q,0))),0)&gt;0)</f>
        <v>1</v>
      </c>
      <c r="AI1678" s="2">
        <f t="shared" ref="AI1678:AI1734" ca="1" si="619">1*(IFERROR(MAX(OFFSET(Z$1,MATCH($Q1678,$Q:$Q,0)-1,0,ROW()-MATCH($Q1678,$Q:$Q,0))),0)&gt;0)</f>
        <v>1</v>
      </c>
      <c r="AJ1678" s="2">
        <f t="shared" ref="AJ1678:AJ1734" ca="1" si="620">1*(IFERROR(MAX(OFFSET(AA$1,MATCH($Q1678,$Q:$Q,0)-1,0,ROW()-MATCH($Q1678,$Q:$Q,0))),0)&gt;0)</f>
        <v>1</v>
      </c>
      <c r="AK1678" s="2">
        <f t="shared" ref="AK1678:AK1734" ca="1" si="621">1*(IFERROR(MAX(OFFSET(AB$1,MATCH($Q1678,$Q:$Q,0)-1,0,ROW()-MATCH($Q1678,$Q:$Q,0))),0)&gt;0)</f>
        <v>1</v>
      </c>
      <c r="AM1678">
        <f ca="1">+IF(COUNTIFS(AM$4:AM1677,1,$Q$4:$Q1677,$Q1678)=1,0,IF(U1678*AD1678&lt;$AO$1,1,0))</f>
        <v>0</v>
      </c>
      <c r="AN1678">
        <f ca="1">+IF(COUNTIFS(AN$4:AN1677,1,$Q$4:$Q1677,$Q1678)=1,0,IF(V1678*AE1678&lt;$AO$1,1,0))</f>
        <v>0</v>
      </c>
      <c r="AO1678">
        <f ca="1">+IF(COUNTIFS(AO$4:AO1677,1,$Q$4:$Q1677,$Q1678)=1,0,IF(W1678*AF1678&lt;$AO$1,1,0))</f>
        <v>0</v>
      </c>
      <c r="AP1678">
        <f ca="1">+IF(COUNTIFS(AP$4:AP1677,1,$Q$4:$Q1677,$Q1678)=1,0,IF(X1678*AG1678&lt;$AO$1,1,0))</f>
        <v>0</v>
      </c>
      <c r="AQ1678">
        <f ca="1">+IF(COUNTIFS(AQ$4:AQ1677,1,$Q$4:$Q1677,$Q1678)=1,0,IF(Y1678*AH1678&lt;$AO$1,1,0))</f>
        <v>0</v>
      </c>
      <c r="AR1678">
        <f ca="1">+IF(COUNTIFS(AR$4:AR1677,1,$Q$4:$Q1677,$Q1678)=1,0,IF(Z1678*AI1678&lt;$AO$1,1,0))</f>
        <v>0</v>
      </c>
      <c r="AS1678">
        <f ca="1">+IF(COUNTIFS(AS$4:AS1677,1,$Q$4:$Q1677,$Q1678)=1,0,IF(AA1678*AJ1678&lt;$AO$1,1,0))</f>
        <v>0</v>
      </c>
      <c r="AT1678">
        <f ca="1">+IF(COUNTIFS(AT$4:AT1677,1,$Q$4:$Q1677,$Q1678)=1,0,IF(AB1678*AK1678&lt;$AO$1,1,0))</f>
        <v>0</v>
      </c>
      <c r="AU1678">
        <f t="shared" ca="1" si="612"/>
        <v>0</v>
      </c>
      <c r="AW1678">
        <f ca="1">1*(COUNTIFS($Q$4:$Q1677,Q1678,AU$4:AU1677,1)&gt;0)</f>
        <v>1</v>
      </c>
      <c r="AX1678" t="str">
        <f t="shared" ref="AX1678:AX1734" ca="1" si="622">+IF($AW1678=1,"",IFERROR(AVERAGEIFS($AM$3:$AT$3,$AM1678:$AT1678,1),""))</f>
        <v/>
      </c>
    </row>
    <row r="1679" spans="2:50" x14ac:dyDescent="0.35">
      <c r="B1679">
        <f t="shared" si="613"/>
        <v>1676</v>
      </c>
      <c r="C1679" s="5">
        <f>AVERAGEIFS(TimeSeries!1677:1677,TimeSeries!$1:$1,"&lt;="&amp;C$3,TimeSeries!$1:$1,"&gt;="&amp;C$2)</f>
        <v>139.85</v>
      </c>
      <c r="D1679" s="5">
        <f>AVERAGEIFS(TimeSeries!1677:1677,TimeSeries!$1:$1,"&lt;="&amp;D$3,TimeSeries!$1:$1,"&gt;="&amp;D$2)</f>
        <v>145.85</v>
      </c>
      <c r="E1679" s="5">
        <f>AVERAGEIFS(TimeSeries!1677:1677,TimeSeries!$1:$1,"&lt;="&amp;E$3,TimeSeries!$1:$1,"&gt;="&amp;E$2)</f>
        <v>147.94999999999999</v>
      </c>
      <c r="F1679" s="5">
        <f>AVERAGEIFS(TimeSeries!1677:1677,TimeSeries!$1:$1,"&lt;="&amp;F$3,TimeSeries!$1:$1,"&gt;="&amp;F$2)</f>
        <v>145.44999999999999</v>
      </c>
      <c r="G1679" s="5">
        <f>AVERAGEIFS(TimeSeries!1677:1677,TimeSeries!$1:$1,"&lt;="&amp;G$3,TimeSeries!$1:$1,"&gt;="&amp;G$2)</f>
        <v>137.69999999999999</v>
      </c>
      <c r="H1679" s="5">
        <f>AVERAGEIFS(TimeSeries!1677:1677,TimeSeries!$1:$1,"&lt;="&amp;H$3,TimeSeries!$1:$1,"&gt;="&amp;H$2)</f>
        <v>130.69999999999999</v>
      </c>
      <c r="I1679" s="5">
        <f>AVERAGEIFS(TimeSeries!1677:1677,TimeSeries!$1:$1,"&lt;="&amp;I$3,TimeSeries!$1:$1,"&gt;="&amp;I$2)</f>
        <v>128.55000000000001</v>
      </c>
      <c r="J1679" s="5">
        <f>AVERAGEIFS(TimeSeries!1677:1677,TimeSeries!$1:$1,"&lt;="&amp;J$3,TimeSeries!$1:$1,"&gt;="&amp;J$2)</f>
        <v>130.1</v>
      </c>
      <c r="K1679" s="5">
        <f>+TimeSeries!I1677</f>
        <v>138.51249999999999</v>
      </c>
      <c r="M1679">
        <f t="shared" si="608"/>
        <v>117.60624999999999</v>
      </c>
      <c r="N1679">
        <f t="shared" si="609"/>
        <v>125.69999999999999</v>
      </c>
      <c r="O1679">
        <f t="shared" si="611"/>
        <v>0</v>
      </c>
      <c r="P1679">
        <f t="shared" si="610"/>
        <v>0</v>
      </c>
      <c r="Q1679">
        <f>+INDEX(TimeSeries!$A:$ZZ,'TimeSeries - Formatted'!$B1679+1,'TimeSeries - Formatted'!K$1)</f>
        <v>59</v>
      </c>
      <c r="R1679">
        <f>SUM(O$4:O1679)</f>
        <v>82</v>
      </c>
      <c r="S1679">
        <f>SUM(P$4:P1679)</f>
        <v>83</v>
      </c>
      <c r="U1679" s="1">
        <f t="shared" ref="U1679:U1734" si="623">+C1679/MAX(C1669:C1678)-1</f>
        <v>2.9823269513991058E-2</v>
      </c>
      <c r="V1679" s="1">
        <f t="shared" ref="V1679:V1734" si="624">+D1679/MAX(D1669:D1678)-1</f>
        <v>3.2200990799716722E-2</v>
      </c>
      <c r="W1679" s="1">
        <f t="shared" ref="W1679:W1734" si="625">+E1679/MAX(E1669:E1678)-1</f>
        <v>3.1729428172942775E-2</v>
      </c>
      <c r="X1679" s="1">
        <f t="shared" ref="X1679:X1734" si="626">+F1679/MAX(F1669:F1678)-1</f>
        <v>2.8642149929278604E-2</v>
      </c>
      <c r="Y1679" s="1">
        <f t="shared" ref="Y1679:Y1734" si="627">+G1679/MAX(G1669:G1678)-1</f>
        <v>1.4364640883977708E-2</v>
      </c>
      <c r="Z1679" s="1">
        <f t="shared" ref="Z1679:Z1734" si="628">+H1679/MAX(H1669:H1678)-1</f>
        <v>2.3091976516633972E-2</v>
      </c>
      <c r="AA1679" s="1">
        <f t="shared" ref="AA1679:AA1734" si="629">+I1679/MAX(I1669:I1678)-1</f>
        <v>2.881152460984393E-2</v>
      </c>
      <c r="AB1679" s="1">
        <f t="shared" ref="AB1679:AB1734" si="630">+J1679/MAX(J1669:J1678)-1</f>
        <v>3.3359809372517812E-2</v>
      </c>
      <c r="AD1679" s="2">
        <f t="shared" ca="1" si="614"/>
        <v>1</v>
      </c>
      <c r="AE1679" s="2">
        <f t="shared" ca="1" si="615"/>
        <v>1</v>
      </c>
      <c r="AF1679" s="2">
        <f t="shared" ca="1" si="616"/>
        <v>1</v>
      </c>
      <c r="AG1679" s="2">
        <f t="shared" ca="1" si="617"/>
        <v>1</v>
      </c>
      <c r="AH1679" s="2">
        <f t="shared" ca="1" si="618"/>
        <v>1</v>
      </c>
      <c r="AI1679" s="2">
        <f t="shared" ca="1" si="619"/>
        <v>1</v>
      </c>
      <c r="AJ1679" s="2">
        <f t="shared" ca="1" si="620"/>
        <v>1</v>
      </c>
      <c r="AK1679" s="2">
        <f t="shared" ca="1" si="621"/>
        <v>1</v>
      </c>
      <c r="AM1679">
        <f ca="1">+IF(COUNTIFS(AM$4:AM1678,1,$Q$4:$Q1678,$Q1679)=1,0,IF(U1679*AD1679&lt;$AO$1,1,0))</f>
        <v>0</v>
      </c>
      <c r="AN1679">
        <f ca="1">+IF(COUNTIFS(AN$4:AN1678,1,$Q$4:$Q1678,$Q1679)=1,0,IF(V1679*AE1679&lt;$AO$1,1,0))</f>
        <v>0</v>
      </c>
      <c r="AO1679">
        <f ca="1">+IF(COUNTIFS(AO$4:AO1678,1,$Q$4:$Q1678,$Q1679)=1,0,IF(W1679*AF1679&lt;$AO$1,1,0))</f>
        <v>0</v>
      </c>
      <c r="AP1679">
        <f ca="1">+IF(COUNTIFS(AP$4:AP1678,1,$Q$4:$Q1678,$Q1679)=1,0,IF(X1679*AG1679&lt;$AO$1,1,0))</f>
        <v>0</v>
      </c>
      <c r="AQ1679">
        <f ca="1">+IF(COUNTIFS(AQ$4:AQ1678,1,$Q$4:$Q1678,$Q1679)=1,0,IF(Y1679*AH1679&lt;$AO$1,1,0))</f>
        <v>0</v>
      </c>
      <c r="AR1679">
        <f ca="1">+IF(COUNTIFS(AR$4:AR1678,1,$Q$4:$Q1678,$Q1679)=1,0,IF(Z1679*AI1679&lt;$AO$1,1,0))</f>
        <v>0</v>
      </c>
      <c r="AS1679">
        <f ca="1">+IF(COUNTIFS(AS$4:AS1678,1,$Q$4:$Q1678,$Q1679)=1,0,IF(AA1679*AJ1679&lt;$AO$1,1,0))</f>
        <v>0</v>
      </c>
      <c r="AT1679">
        <f ca="1">+IF(COUNTIFS(AT$4:AT1678,1,$Q$4:$Q1678,$Q1679)=1,0,IF(AB1679*AK1679&lt;$AO$1,1,0))</f>
        <v>0</v>
      </c>
      <c r="AU1679">
        <f t="shared" ca="1" si="612"/>
        <v>0</v>
      </c>
      <c r="AW1679">
        <f ca="1">1*(COUNTIFS($Q$4:$Q1678,Q1679,AU$4:AU1678,1)&gt;0)</f>
        <v>1</v>
      </c>
      <c r="AX1679" t="str">
        <f t="shared" ca="1" si="622"/>
        <v/>
      </c>
    </row>
    <row r="1680" spans="2:50" x14ac:dyDescent="0.35">
      <c r="B1680">
        <f t="shared" si="613"/>
        <v>1677</v>
      </c>
      <c r="C1680" s="5">
        <f>AVERAGEIFS(TimeSeries!1678:1678,TimeSeries!$1:$1,"&lt;="&amp;C$3,TimeSeries!$1:$1,"&gt;="&amp;C$2)</f>
        <v>141.6</v>
      </c>
      <c r="D1680" s="5">
        <f>AVERAGEIFS(TimeSeries!1678:1678,TimeSeries!$1:$1,"&lt;="&amp;D$3,TimeSeries!$1:$1,"&gt;="&amp;D$2)</f>
        <v>140.6</v>
      </c>
      <c r="E1680" s="5">
        <f>AVERAGEIFS(TimeSeries!1678:1678,TimeSeries!$1:$1,"&lt;="&amp;E$3,TimeSeries!$1:$1,"&gt;="&amp;E$2)</f>
        <v>140.6</v>
      </c>
      <c r="F1680" s="5">
        <f>AVERAGEIFS(TimeSeries!1678:1678,TimeSeries!$1:$1,"&lt;="&amp;F$3,TimeSeries!$1:$1,"&gt;="&amp;F$2)</f>
        <v>144.1</v>
      </c>
      <c r="G1680" s="5">
        <f>AVERAGEIFS(TimeSeries!1678:1678,TimeSeries!$1:$1,"&lt;="&amp;G$3,TimeSeries!$1:$1,"&gt;="&amp;G$2)</f>
        <v>141.30000000000001</v>
      </c>
      <c r="H1680" s="5">
        <f>AVERAGEIFS(TimeSeries!1678:1678,TimeSeries!$1:$1,"&lt;="&amp;H$3,TimeSeries!$1:$1,"&gt;="&amp;H$2)</f>
        <v>135.80000000000001</v>
      </c>
      <c r="I1680" s="5">
        <f>AVERAGEIFS(TimeSeries!1678:1678,TimeSeries!$1:$1,"&lt;="&amp;I$3,TimeSeries!$1:$1,"&gt;="&amp;I$2)</f>
        <v>133.69999999999999</v>
      </c>
      <c r="J1680" s="5">
        <f>AVERAGEIFS(TimeSeries!1678:1678,TimeSeries!$1:$1,"&lt;="&amp;J$3,TimeSeries!$1:$1,"&gt;="&amp;J$2)</f>
        <v>134.4</v>
      </c>
      <c r="K1680" s="5">
        <f>+TimeSeries!I1678</f>
        <v>139.30000000000001</v>
      </c>
      <c r="M1680">
        <f t="shared" si="608"/>
        <v>117.60624999999999</v>
      </c>
      <c r="N1680">
        <f t="shared" si="609"/>
        <v>125.69999999999999</v>
      </c>
      <c r="O1680">
        <f t="shared" si="611"/>
        <v>0</v>
      </c>
      <c r="P1680">
        <f t="shared" si="610"/>
        <v>0</v>
      </c>
      <c r="Q1680">
        <f>+INDEX(TimeSeries!$A:$ZZ,'TimeSeries - Formatted'!$B1680+1,'TimeSeries - Formatted'!K$1)</f>
        <v>59</v>
      </c>
      <c r="R1680">
        <f>SUM(O$4:O1680)</f>
        <v>82</v>
      </c>
      <c r="S1680">
        <f>SUM(P$4:P1680)</f>
        <v>83</v>
      </c>
      <c r="U1680" s="1">
        <f t="shared" si="623"/>
        <v>1.2513407222023654E-2</v>
      </c>
      <c r="V1680" s="1">
        <f t="shared" si="624"/>
        <v>-3.5995886184436054E-2</v>
      </c>
      <c r="W1680" s="1">
        <f t="shared" si="625"/>
        <v>-4.9678945589726187E-2</v>
      </c>
      <c r="X1680" s="1">
        <f t="shared" si="626"/>
        <v>-9.2815400481264243E-3</v>
      </c>
      <c r="Y1680" s="1">
        <f t="shared" si="627"/>
        <v>2.6143790849673332E-2</v>
      </c>
      <c r="Z1680" s="1">
        <f t="shared" si="628"/>
        <v>3.9020657995409547E-2</v>
      </c>
      <c r="AA1680" s="1">
        <f t="shared" si="629"/>
        <v>4.0062232594321179E-2</v>
      </c>
      <c r="AB1680" s="1">
        <f t="shared" si="630"/>
        <v>3.3051498847040728E-2</v>
      </c>
      <c r="AD1680" s="2">
        <f t="shared" ca="1" si="614"/>
        <v>1</v>
      </c>
      <c r="AE1680" s="2">
        <f t="shared" ca="1" si="615"/>
        <v>1</v>
      </c>
      <c r="AF1680" s="2">
        <f t="shared" ca="1" si="616"/>
        <v>1</v>
      </c>
      <c r="AG1680" s="2">
        <f t="shared" ca="1" si="617"/>
        <v>1</v>
      </c>
      <c r="AH1680" s="2">
        <f t="shared" ca="1" si="618"/>
        <v>1</v>
      </c>
      <c r="AI1680" s="2">
        <f t="shared" ca="1" si="619"/>
        <v>1</v>
      </c>
      <c r="AJ1680" s="2">
        <f t="shared" ca="1" si="620"/>
        <v>1</v>
      </c>
      <c r="AK1680" s="2">
        <f t="shared" ca="1" si="621"/>
        <v>1</v>
      </c>
      <c r="AM1680">
        <f ca="1">+IF(COUNTIFS(AM$4:AM1679,1,$Q$4:$Q1679,$Q1680)=1,0,IF(U1680*AD1680&lt;$AO$1,1,0))</f>
        <v>0</v>
      </c>
      <c r="AN1680">
        <f ca="1">+IF(COUNTIFS(AN$4:AN1679,1,$Q$4:$Q1679,$Q1680)=1,0,IF(V1680*AE1680&lt;$AO$1,1,0))</f>
        <v>0</v>
      </c>
      <c r="AO1680">
        <f ca="1">+IF(COUNTIFS(AO$4:AO1679,1,$Q$4:$Q1679,$Q1680)=1,0,IF(W1680*AF1680&lt;$AO$1,1,0))</f>
        <v>0</v>
      </c>
      <c r="AP1680">
        <f ca="1">+IF(COUNTIFS(AP$4:AP1679,1,$Q$4:$Q1679,$Q1680)=1,0,IF(X1680*AG1680&lt;$AO$1,1,0))</f>
        <v>0</v>
      </c>
      <c r="AQ1680">
        <f ca="1">+IF(COUNTIFS(AQ$4:AQ1679,1,$Q$4:$Q1679,$Q1680)=1,0,IF(Y1680*AH1680&lt;$AO$1,1,0))</f>
        <v>0</v>
      </c>
      <c r="AR1680">
        <f ca="1">+IF(COUNTIFS(AR$4:AR1679,1,$Q$4:$Q1679,$Q1680)=1,0,IF(Z1680*AI1680&lt;$AO$1,1,0))</f>
        <v>0</v>
      </c>
      <c r="AS1680">
        <f ca="1">+IF(COUNTIFS(AS$4:AS1679,1,$Q$4:$Q1679,$Q1680)=1,0,IF(AA1680*AJ1680&lt;$AO$1,1,0))</f>
        <v>0</v>
      </c>
      <c r="AT1680">
        <f ca="1">+IF(COUNTIFS(AT$4:AT1679,1,$Q$4:$Q1679,$Q1680)=1,0,IF(AB1680*AK1680&lt;$AO$1,1,0))</f>
        <v>0</v>
      </c>
      <c r="AU1680">
        <f t="shared" ca="1" si="612"/>
        <v>0</v>
      </c>
      <c r="AW1680">
        <f ca="1">1*(COUNTIFS($Q$4:$Q1679,Q1680,AU$4:AU1679,1)&gt;0)</f>
        <v>1</v>
      </c>
      <c r="AX1680" t="str">
        <f t="shared" ca="1" si="622"/>
        <v/>
      </c>
    </row>
    <row r="1681" spans="2:50" x14ac:dyDescent="0.35">
      <c r="B1681">
        <f t="shared" si="613"/>
        <v>1678</v>
      </c>
      <c r="C1681" s="5">
        <f>AVERAGEIFS(TimeSeries!1679:1679,TimeSeries!$1:$1,"&lt;="&amp;C$3,TimeSeries!$1:$1,"&gt;="&amp;C$2)</f>
        <v>134.69999999999999</v>
      </c>
      <c r="D1681" s="5">
        <f>AVERAGEIFS(TimeSeries!1679:1679,TimeSeries!$1:$1,"&lt;="&amp;D$3,TimeSeries!$1:$1,"&gt;="&amp;D$2)</f>
        <v>130.69999999999999</v>
      </c>
      <c r="E1681" s="5">
        <f>AVERAGEIFS(TimeSeries!1679:1679,TimeSeries!$1:$1,"&lt;="&amp;E$3,TimeSeries!$1:$1,"&gt;="&amp;E$2)</f>
        <v>129.94999999999999</v>
      </c>
      <c r="F1681" s="5">
        <f>AVERAGEIFS(TimeSeries!1679:1679,TimeSeries!$1:$1,"&lt;="&amp;F$3,TimeSeries!$1:$1,"&gt;="&amp;F$2)</f>
        <v>134.44999999999999</v>
      </c>
      <c r="G1681" s="5">
        <f>AVERAGEIFS(TimeSeries!1679:1679,TimeSeries!$1:$1,"&lt;="&amp;G$3,TimeSeries!$1:$1,"&gt;="&amp;G$2)</f>
        <v>135.9</v>
      </c>
      <c r="H1681" s="5">
        <f>AVERAGEIFS(TimeSeries!1679:1679,TimeSeries!$1:$1,"&lt;="&amp;H$3,TimeSeries!$1:$1,"&gt;="&amp;H$2)</f>
        <v>134.4</v>
      </c>
      <c r="I1681" s="5">
        <f>AVERAGEIFS(TimeSeries!1679:1679,TimeSeries!$1:$1,"&lt;="&amp;I$3,TimeSeries!$1:$1,"&gt;="&amp;I$2)</f>
        <v>130.85</v>
      </c>
      <c r="J1681" s="5">
        <f>AVERAGEIFS(TimeSeries!1679:1679,TimeSeries!$1:$1,"&lt;="&amp;J$3,TimeSeries!$1:$1,"&gt;="&amp;J$2)</f>
        <v>128.69999999999999</v>
      </c>
      <c r="K1681" s="5">
        <f>+TimeSeries!I1679</f>
        <v>132.85</v>
      </c>
      <c r="M1681">
        <f t="shared" si="608"/>
        <v>117.60624999999999</v>
      </c>
      <c r="N1681">
        <f t="shared" si="609"/>
        <v>125.69999999999999</v>
      </c>
      <c r="O1681">
        <f t="shared" si="611"/>
        <v>0</v>
      </c>
      <c r="P1681">
        <f t="shared" si="610"/>
        <v>0</v>
      </c>
      <c r="Q1681">
        <f>+INDEX(TimeSeries!$A:$ZZ,'TimeSeries - Formatted'!$B1681+1,'TimeSeries - Formatted'!K$1)</f>
        <v>59</v>
      </c>
      <c r="R1681">
        <f>SUM(O$4:O1681)</f>
        <v>82</v>
      </c>
      <c r="S1681">
        <f>SUM(P$4:P1681)</f>
        <v>83</v>
      </c>
      <c r="U1681" s="1">
        <f t="shared" si="623"/>
        <v>-4.8728813559322126E-2</v>
      </c>
      <c r="V1681" s="1">
        <f t="shared" si="624"/>
        <v>-0.10387384298937263</v>
      </c>
      <c r="W1681" s="1">
        <f t="shared" si="625"/>
        <v>-0.1216627238932072</v>
      </c>
      <c r="X1681" s="1">
        <f t="shared" si="626"/>
        <v>-7.5627363355104893E-2</v>
      </c>
      <c r="Y1681" s="1">
        <f t="shared" si="627"/>
        <v>-3.8216560509554132E-2</v>
      </c>
      <c r="Z1681" s="1">
        <f t="shared" si="628"/>
        <v>-1.0309278350515538E-2</v>
      </c>
      <c r="AA1681" s="1">
        <f t="shared" si="629"/>
        <v>-2.1316379955123366E-2</v>
      </c>
      <c r="AB1681" s="1">
        <f t="shared" si="630"/>
        <v>-4.2410714285714413E-2</v>
      </c>
      <c r="AD1681" s="2">
        <f t="shared" ca="1" si="614"/>
        <v>1</v>
      </c>
      <c r="AE1681" s="2">
        <f t="shared" ca="1" si="615"/>
        <v>1</v>
      </c>
      <c r="AF1681" s="2">
        <f t="shared" ca="1" si="616"/>
        <v>1</v>
      </c>
      <c r="AG1681" s="2">
        <f t="shared" ca="1" si="617"/>
        <v>1</v>
      </c>
      <c r="AH1681" s="2">
        <f t="shared" ca="1" si="618"/>
        <v>1</v>
      </c>
      <c r="AI1681" s="2">
        <f t="shared" ca="1" si="619"/>
        <v>1</v>
      </c>
      <c r="AJ1681" s="2">
        <f t="shared" ca="1" si="620"/>
        <v>1</v>
      </c>
      <c r="AK1681" s="2">
        <f t="shared" ca="1" si="621"/>
        <v>1</v>
      </c>
      <c r="AM1681">
        <f ca="1">+IF(COUNTIFS(AM$4:AM1680,1,$Q$4:$Q1680,$Q1681)=1,0,IF(U1681*AD1681&lt;$AO$1,1,0))</f>
        <v>0</v>
      </c>
      <c r="AN1681">
        <f ca="1">+IF(COUNTIFS(AN$4:AN1680,1,$Q$4:$Q1680,$Q1681)=1,0,IF(V1681*AE1681&lt;$AO$1,1,0))</f>
        <v>0</v>
      </c>
      <c r="AO1681">
        <f ca="1">+IF(COUNTIFS(AO$4:AO1680,1,$Q$4:$Q1680,$Q1681)=1,0,IF(W1681*AF1681&lt;$AO$1,1,0))</f>
        <v>0</v>
      </c>
      <c r="AP1681">
        <f ca="1">+IF(COUNTIFS(AP$4:AP1680,1,$Q$4:$Q1680,$Q1681)=1,0,IF(X1681*AG1681&lt;$AO$1,1,0))</f>
        <v>0</v>
      </c>
      <c r="AQ1681">
        <f ca="1">+IF(COUNTIFS(AQ$4:AQ1680,1,$Q$4:$Q1680,$Q1681)=1,0,IF(Y1681*AH1681&lt;$AO$1,1,0))</f>
        <v>0</v>
      </c>
      <c r="AR1681">
        <f ca="1">+IF(COUNTIFS(AR$4:AR1680,1,$Q$4:$Q1680,$Q1681)=1,0,IF(Z1681*AI1681&lt;$AO$1,1,0))</f>
        <v>0</v>
      </c>
      <c r="AS1681">
        <f ca="1">+IF(COUNTIFS(AS$4:AS1680,1,$Q$4:$Q1680,$Q1681)=1,0,IF(AA1681*AJ1681&lt;$AO$1,1,0))</f>
        <v>0</v>
      </c>
      <c r="AT1681">
        <f ca="1">+IF(COUNTIFS(AT$4:AT1680,1,$Q$4:$Q1680,$Q1681)=1,0,IF(AB1681*AK1681&lt;$AO$1,1,0))</f>
        <v>0</v>
      </c>
      <c r="AU1681">
        <f t="shared" ca="1" si="612"/>
        <v>0</v>
      </c>
      <c r="AW1681">
        <f ca="1">1*(COUNTIFS($Q$4:$Q1680,Q1681,AU$4:AU1680,1)&gt;0)</f>
        <v>1</v>
      </c>
      <c r="AX1681" t="str">
        <f t="shared" ca="1" si="622"/>
        <v/>
      </c>
    </row>
    <row r="1682" spans="2:50" x14ac:dyDescent="0.35">
      <c r="B1682">
        <f t="shared" si="613"/>
        <v>1679</v>
      </c>
      <c r="C1682" s="5">
        <f>AVERAGEIFS(TimeSeries!1680:1680,TimeSeries!$1:$1,"&lt;="&amp;C$3,TimeSeries!$1:$1,"&gt;="&amp;C$2)</f>
        <v>123.5</v>
      </c>
      <c r="D1682" s="5">
        <f>AVERAGEIFS(TimeSeries!1680:1680,TimeSeries!$1:$1,"&lt;="&amp;D$3,TimeSeries!$1:$1,"&gt;="&amp;D$2)</f>
        <v>122.5</v>
      </c>
      <c r="E1682" s="5">
        <f>AVERAGEIFS(TimeSeries!1680:1680,TimeSeries!$1:$1,"&lt;="&amp;E$3,TimeSeries!$1:$1,"&gt;="&amp;E$2)</f>
        <v>122.5</v>
      </c>
      <c r="F1682" s="5">
        <f>AVERAGEIFS(TimeSeries!1680:1680,TimeSeries!$1:$1,"&lt;="&amp;F$3,TimeSeries!$1:$1,"&gt;="&amp;F$2)</f>
        <v>125.5</v>
      </c>
      <c r="G1682" s="5">
        <f>AVERAGEIFS(TimeSeries!1680:1680,TimeSeries!$1:$1,"&lt;="&amp;G$3,TimeSeries!$1:$1,"&gt;="&amp;G$2)</f>
        <v>127.65</v>
      </c>
      <c r="H1682" s="5">
        <f>AVERAGEIFS(TimeSeries!1680:1680,TimeSeries!$1:$1,"&lt;="&amp;H$3,TimeSeries!$1:$1,"&gt;="&amp;H$2)</f>
        <v>126.15</v>
      </c>
      <c r="I1682" s="5">
        <f>AVERAGEIFS(TimeSeries!1680:1680,TimeSeries!$1:$1,"&lt;="&amp;I$3,TimeSeries!$1:$1,"&gt;="&amp;I$2)</f>
        <v>123.3</v>
      </c>
      <c r="J1682" s="5">
        <f>AVERAGEIFS(TimeSeries!1680:1680,TimeSeries!$1:$1,"&lt;="&amp;J$3,TimeSeries!$1:$1,"&gt;="&amp;J$2)</f>
        <v>121.6</v>
      </c>
      <c r="K1682" s="5">
        <f>+TimeSeries!I1680</f>
        <v>124.2375</v>
      </c>
      <c r="M1682">
        <f t="shared" si="608"/>
        <v>117.60624999999999</v>
      </c>
      <c r="N1682">
        <f t="shared" si="609"/>
        <v>124.7375</v>
      </c>
      <c r="O1682">
        <f t="shared" si="611"/>
        <v>0</v>
      </c>
      <c r="P1682">
        <f t="shared" si="610"/>
        <v>0</v>
      </c>
      <c r="Q1682">
        <f>+INDEX(TimeSeries!$A:$ZZ,'TimeSeries - Formatted'!$B1682+1,'TimeSeries - Formatted'!K$1)</f>
        <v>59</v>
      </c>
      <c r="R1682">
        <f>SUM(O$4:O1682)</f>
        <v>82</v>
      </c>
      <c r="S1682">
        <f>SUM(P$4:P1682)</f>
        <v>83</v>
      </c>
      <c r="U1682" s="1">
        <f t="shared" si="623"/>
        <v>-0.12782485875706207</v>
      </c>
      <c r="V1682" s="1">
        <f t="shared" si="624"/>
        <v>-0.16009598902982514</v>
      </c>
      <c r="W1682" s="1">
        <f t="shared" si="625"/>
        <v>-0.17201757350456226</v>
      </c>
      <c r="X1682" s="1">
        <f t="shared" si="626"/>
        <v>-0.13716053626675828</v>
      </c>
      <c r="Y1682" s="1">
        <f t="shared" si="627"/>
        <v>-9.6602972399150722E-2</v>
      </c>
      <c r="Z1682" s="1">
        <f t="shared" si="628"/>
        <v>-7.10603829160531E-2</v>
      </c>
      <c r="AA1682" s="1">
        <f t="shared" si="629"/>
        <v>-7.7786088257292385E-2</v>
      </c>
      <c r="AB1682" s="1">
        <f t="shared" si="630"/>
        <v>-9.5238095238095344E-2</v>
      </c>
      <c r="AD1682" s="2">
        <f t="shared" ca="1" si="614"/>
        <v>1</v>
      </c>
      <c r="AE1682" s="2">
        <f t="shared" ca="1" si="615"/>
        <v>1</v>
      </c>
      <c r="AF1682" s="2">
        <f t="shared" ca="1" si="616"/>
        <v>1</v>
      </c>
      <c r="AG1682" s="2">
        <f t="shared" ca="1" si="617"/>
        <v>1</v>
      </c>
      <c r="AH1682" s="2">
        <f t="shared" ca="1" si="618"/>
        <v>1</v>
      </c>
      <c r="AI1682" s="2">
        <f t="shared" ca="1" si="619"/>
        <v>1</v>
      </c>
      <c r="AJ1682" s="2">
        <f t="shared" ca="1" si="620"/>
        <v>1</v>
      </c>
      <c r="AK1682" s="2">
        <f t="shared" ca="1" si="621"/>
        <v>1</v>
      </c>
      <c r="AM1682">
        <f ca="1">+IF(COUNTIFS(AM$4:AM1681,1,$Q$4:$Q1681,$Q1682)=1,0,IF(U1682*AD1682&lt;$AO$1,1,0))</f>
        <v>0</v>
      </c>
      <c r="AN1682">
        <f ca="1">+IF(COUNTIFS(AN$4:AN1681,1,$Q$4:$Q1681,$Q1682)=1,0,IF(V1682*AE1682&lt;$AO$1,1,0))</f>
        <v>0</v>
      </c>
      <c r="AO1682">
        <f ca="1">+IF(COUNTIFS(AO$4:AO1681,1,$Q$4:$Q1681,$Q1682)=1,0,IF(W1682*AF1682&lt;$AO$1,1,0))</f>
        <v>0</v>
      </c>
      <c r="AP1682">
        <f ca="1">+IF(COUNTIFS(AP$4:AP1681,1,$Q$4:$Q1681,$Q1682)=1,0,IF(X1682*AG1682&lt;$AO$1,1,0))</f>
        <v>0</v>
      </c>
      <c r="AQ1682">
        <f ca="1">+IF(COUNTIFS(AQ$4:AQ1681,1,$Q$4:$Q1681,$Q1682)=1,0,IF(Y1682*AH1682&lt;$AO$1,1,0))</f>
        <v>0</v>
      </c>
      <c r="AR1682">
        <f ca="1">+IF(COUNTIFS(AR$4:AR1681,1,$Q$4:$Q1681,$Q1682)=1,0,IF(Z1682*AI1682&lt;$AO$1,1,0))</f>
        <v>0</v>
      </c>
      <c r="AS1682">
        <f ca="1">+IF(COUNTIFS(AS$4:AS1681,1,$Q$4:$Q1681,$Q1682)=1,0,IF(AA1682*AJ1682&lt;$AO$1,1,0))</f>
        <v>0</v>
      </c>
      <c r="AT1682">
        <f ca="1">+IF(COUNTIFS(AT$4:AT1681,1,$Q$4:$Q1681,$Q1682)=1,0,IF(AB1682*AK1682&lt;$AO$1,1,0))</f>
        <v>0</v>
      </c>
      <c r="AU1682">
        <f t="shared" ca="1" si="612"/>
        <v>0</v>
      </c>
      <c r="AW1682">
        <f ca="1">1*(COUNTIFS($Q$4:$Q1681,Q1682,AU$4:AU1681,1)&gt;0)</f>
        <v>1</v>
      </c>
      <c r="AX1682" t="str">
        <f t="shared" ca="1" si="622"/>
        <v/>
      </c>
    </row>
    <row r="1683" spans="2:50" x14ac:dyDescent="0.35">
      <c r="B1683">
        <f t="shared" si="613"/>
        <v>1680</v>
      </c>
      <c r="C1683" s="5">
        <f>AVERAGEIFS(TimeSeries!1681:1681,TimeSeries!$1:$1,"&lt;="&amp;C$3,TimeSeries!$1:$1,"&gt;="&amp;C$2)</f>
        <v>116.4</v>
      </c>
      <c r="D1683" s="5">
        <f>AVERAGEIFS(TimeSeries!1681:1681,TimeSeries!$1:$1,"&lt;="&amp;D$3,TimeSeries!$1:$1,"&gt;="&amp;D$2)</f>
        <v>119.9</v>
      </c>
      <c r="E1683" s="5">
        <f>AVERAGEIFS(TimeSeries!1681:1681,TimeSeries!$1:$1,"&lt;="&amp;E$3,TimeSeries!$1:$1,"&gt;="&amp;E$2)</f>
        <v>121.3</v>
      </c>
      <c r="F1683" s="5">
        <f>AVERAGEIFS(TimeSeries!1681:1681,TimeSeries!$1:$1,"&lt;="&amp;F$3,TimeSeries!$1:$1,"&gt;="&amp;F$2)</f>
        <v>121.8</v>
      </c>
      <c r="G1683" s="5">
        <f>AVERAGEIFS(TimeSeries!1681:1681,TimeSeries!$1:$1,"&lt;="&amp;G$3,TimeSeries!$1:$1,"&gt;="&amp;G$2)</f>
        <v>121.1</v>
      </c>
      <c r="H1683" s="5">
        <f>AVERAGEIFS(TimeSeries!1681:1681,TimeSeries!$1:$1,"&lt;="&amp;H$3,TimeSeries!$1:$1,"&gt;="&amp;H$2)</f>
        <v>117.1</v>
      </c>
      <c r="I1683" s="5">
        <f>AVERAGEIFS(TimeSeries!1681:1681,TimeSeries!$1:$1,"&lt;="&amp;I$3,TimeSeries!$1:$1,"&gt;="&amp;I$2)</f>
        <v>113.55</v>
      </c>
      <c r="J1683" s="5">
        <f>AVERAGEIFS(TimeSeries!1681:1681,TimeSeries!$1:$1,"&lt;="&amp;J$3,TimeSeries!$1:$1,"&gt;="&amp;J$2)</f>
        <v>113.1</v>
      </c>
      <c r="K1683" s="5">
        <f>+TimeSeries!I1681</f>
        <v>118.08749999999999</v>
      </c>
      <c r="M1683">
        <f t="shared" si="608"/>
        <v>117.60624999999999</v>
      </c>
      <c r="N1683">
        <f t="shared" si="609"/>
        <v>124.44374999999999</v>
      </c>
      <c r="O1683">
        <f t="shared" si="611"/>
        <v>0</v>
      </c>
      <c r="P1683">
        <f t="shared" si="610"/>
        <v>0</v>
      </c>
      <c r="Q1683">
        <f>+INDEX(TimeSeries!$A:$ZZ,'TimeSeries - Formatted'!$B1683+1,'TimeSeries - Formatted'!K$1)</f>
        <v>59</v>
      </c>
      <c r="R1683">
        <f>SUM(O$4:O1683)</f>
        <v>82</v>
      </c>
      <c r="S1683">
        <f>SUM(P$4:P1683)</f>
        <v>83</v>
      </c>
      <c r="U1683" s="1">
        <f t="shared" si="623"/>
        <v>-0.17796610169491522</v>
      </c>
      <c r="V1683" s="1">
        <f t="shared" si="624"/>
        <v>-0.17792252314021251</v>
      </c>
      <c r="W1683" s="1">
        <f t="shared" si="625"/>
        <v>-0.18012842176410948</v>
      </c>
      <c r="X1683" s="1">
        <f t="shared" si="626"/>
        <v>-0.1625988312134754</v>
      </c>
      <c r="Y1683" s="1">
        <f t="shared" si="627"/>
        <v>-0.14295824486907305</v>
      </c>
      <c r="Z1683" s="1">
        <f t="shared" si="628"/>
        <v>-0.13770250368188519</v>
      </c>
      <c r="AA1683" s="1">
        <f t="shared" si="629"/>
        <v>-0.15071054599850409</v>
      </c>
      <c r="AB1683" s="1">
        <f t="shared" si="630"/>
        <v>-0.1584821428571429</v>
      </c>
      <c r="AD1683" s="2">
        <f t="shared" ca="1" si="614"/>
        <v>1</v>
      </c>
      <c r="AE1683" s="2">
        <f t="shared" ca="1" si="615"/>
        <v>1</v>
      </c>
      <c r="AF1683" s="2">
        <f t="shared" ca="1" si="616"/>
        <v>1</v>
      </c>
      <c r="AG1683" s="2">
        <f t="shared" ca="1" si="617"/>
        <v>1</v>
      </c>
      <c r="AH1683" s="2">
        <f t="shared" ca="1" si="618"/>
        <v>1</v>
      </c>
      <c r="AI1683" s="2">
        <f t="shared" ca="1" si="619"/>
        <v>1</v>
      </c>
      <c r="AJ1683" s="2">
        <f t="shared" ca="1" si="620"/>
        <v>1</v>
      </c>
      <c r="AK1683" s="2">
        <f t="shared" ca="1" si="621"/>
        <v>1</v>
      </c>
      <c r="AM1683">
        <f ca="1">+IF(COUNTIFS(AM$4:AM1682,1,$Q$4:$Q1682,$Q1683)=1,0,IF(U1683*AD1683&lt;$AO$1,1,0))</f>
        <v>0</v>
      </c>
      <c r="AN1683">
        <f ca="1">+IF(COUNTIFS(AN$4:AN1682,1,$Q$4:$Q1682,$Q1683)=1,0,IF(V1683*AE1683&lt;$AO$1,1,0))</f>
        <v>0</v>
      </c>
      <c r="AO1683">
        <f ca="1">+IF(COUNTIFS(AO$4:AO1682,1,$Q$4:$Q1682,$Q1683)=1,0,IF(W1683*AF1683&lt;$AO$1,1,0))</f>
        <v>0</v>
      </c>
      <c r="AP1683">
        <f ca="1">+IF(COUNTIFS(AP$4:AP1682,1,$Q$4:$Q1682,$Q1683)=1,0,IF(X1683*AG1683&lt;$AO$1,1,0))</f>
        <v>0</v>
      </c>
      <c r="AQ1683">
        <f ca="1">+IF(COUNTIFS(AQ$4:AQ1682,1,$Q$4:$Q1682,$Q1683)=1,0,IF(Y1683*AH1683&lt;$AO$1,1,0))</f>
        <v>0</v>
      </c>
      <c r="AR1683">
        <f ca="1">+IF(COUNTIFS(AR$4:AR1682,1,$Q$4:$Q1682,$Q1683)=1,0,IF(Z1683*AI1683&lt;$AO$1,1,0))</f>
        <v>0</v>
      </c>
      <c r="AS1683">
        <f ca="1">+IF(COUNTIFS(AS$4:AS1682,1,$Q$4:$Q1682,$Q1683)=1,0,IF(AA1683*AJ1683&lt;$AO$1,1,0))</f>
        <v>0</v>
      </c>
      <c r="AT1683">
        <f ca="1">+IF(COUNTIFS(AT$4:AT1682,1,$Q$4:$Q1682,$Q1683)=1,0,IF(AB1683*AK1683&lt;$AO$1,1,0))</f>
        <v>0</v>
      </c>
      <c r="AU1683">
        <f t="shared" ca="1" si="612"/>
        <v>0</v>
      </c>
      <c r="AW1683">
        <f ca="1">1*(COUNTIFS($Q$4:$Q1682,Q1683,AU$4:AU1682,1)&gt;0)</f>
        <v>1</v>
      </c>
      <c r="AX1683" t="str">
        <f t="shared" ca="1" si="622"/>
        <v/>
      </c>
    </row>
    <row r="1684" spans="2:50" x14ac:dyDescent="0.35">
      <c r="B1684">
        <f t="shared" si="613"/>
        <v>1681</v>
      </c>
      <c r="C1684" s="5">
        <f>AVERAGEIFS(TimeSeries!1682:1682,TimeSeries!$1:$1,"&lt;="&amp;C$3,TimeSeries!$1:$1,"&gt;="&amp;C$2)</f>
        <v>115.9</v>
      </c>
      <c r="D1684" s="5">
        <f>AVERAGEIFS(TimeSeries!1682:1682,TimeSeries!$1:$1,"&lt;="&amp;D$3,TimeSeries!$1:$1,"&gt;="&amp;D$2)</f>
        <v>119.9</v>
      </c>
      <c r="E1684" s="5">
        <f>AVERAGEIFS(TimeSeries!1682:1682,TimeSeries!$1:$1,"&lt;="&amp;E$3,TimeSeries!$1:$1,"&gt;="&amp;E$2)</f>
        <v>120.6</v>
      </c>
      <c r="F1684" s="5">
        <f>AVERAGEIFS(TimeSeries!1682:1682,TimeSeries!$1:$1,"&lt;="&amp;F$3,TimeSeries!$1:$1,"&gt;="&amp;F$2)</f>
        <v>120.6</v>
      </c>
      <c r="G1684" s="5">
        <f>AVERAGEIFS(TimeSeries!1682:1682,TimeSeries!$1:$1,"&lt;="&amp;G$3,TimeSeries!$1:$1,"&gt;="&amp;G$2)</f>
        <v>119.9</v>
      </c>
      <c r="H1684" s="5">
        <f>AVERAGEIFS(TimeSeries!1682:1682,TimeSeries!$1:$1,"&lt;="&amp;H$3,TimeSeries!$1:$1,"&gt;="&amp;H$2)</f>
        <v>113.4</v>
      </c>
      <c r="I1684" s="5">
        <f>AVERAGEIFS(TimeSeries!1682:1682,TimeSeries!$1:$1,"&lt;="&amp;I$3,TimeSeries!$1:$1,"&gt;="&amp;I$2)</f>
        <v>109.15</v>
      </c>
      <c r="J1684" s="5">
        <f>AVERAGEIFS(TimeSeries!1682:1682,TimeSeries!$1:$1,"&lt;="&amp;J$3,TimeSeries!$1:$1,"&gt;="&amp;J$2)</f>
        <v>110.3</v>
      </c>
      <c r="K1684" s="5">
        <f>+TimeSeries!I1682</f>
        <v>116.3875</v>
      </c>
      <c r="M1684">
        <f t="shared" si="608"/>
        <v>117.221875</v>
      </c>
      <c r="N1684">
        <f t="shared" si="609"/>
        <v>124.44374999999999</v>
      </c>
      <c r="O1684">
        <f t="shared" si="611"/>
        <v>0</v>
      </c>
      <c r="P1684">
        <f t="shared" si="610"/>
        <v>0</v>
      </c>
      <c r="Q1684">
        <f>+INDEX(TimeSeries!$A:$ZZ,'TimeSeries - Formatted'!$B1684+1,'TimeSeries - Formatted'!K$1)</f>
        <v>59</v>
      </c>
      <c r="R1684">
        <f>SUM(O$4:O1684)</f>
        <v>82</v>
      </c>
      <c r="S1684">
        <f>SUM(P$4:P1684)</f>
        <v>83</v>
      </c>
      <c r="U1684" s="1">
        <f t="shared" si="623"/>
        <v>-0.18149717514124286</v>
      </c>
      <c r="V1684" s="1">
        <f t="shared" si="624"/>
        <v>-0.17792252314021251</v>
      </c>
      <c r="W1684" s="1">
        <f t="shared" si="625"/>
        <v>-0.18485974991551202</v>
      </c>
      <c r="X1684" s="1">
        <f t="shared" si="626"/>
        <v>-0.17084908903403229</v>
      </c>
      <c r="Y1684" s="1">
        <f t="shared" si="627"/>
        <v>-0.15145081387119608</v>
      </c>
      <c r="Z1684" s="1">
        <f t="shared" si="628"/>
        <v>-0.1649484536082475</v>
      </c>
      <c r="AA1684" s="1">
        <f t="shared" si="629"/>
        <v>-0.18362004487658923</v>
      </c>
      <c r="AB1684" s="1">
        <f t="shared" si="630"/>
        <v>-0.17931547619047628</v>
      </c>
      <c r="AD1684" s="2">
        <f t="shared" ca="1" si="614"/>
        <v>1</v>
      </c>
      <c r="AE1684" s="2">
        <f t="shared" ca="1" si="615"/>
        <v>1</v>
      </c>
      <c r="AF1684" s="2">
        <f t="shared" ca="1" si="616"/>
        <v>1</v>
      </c>
      <c r="AG1684" s="2">
        <f t="shared" ca="1" si="617"/>
        <v>1</v>
      </c>
      <c r="AH1684" s="2">
        <f t="shared" ca="1" si="618"/>
        <v>1</v>
      </c>
      <c r="AI1684" s="2">
        <f t="shared" ca="1" si="619"/>
        <v>1</v>
      </c>
      <c r="AJ1684" s="2">
        <f t="shared" ca="1" si="620"/>
        <v>1</v>
      </c>
      <c r="AK1684" s="2">
        <f t="shared" ca="1" si="621"/>
        <v>1</v>
      </c>
      <c r="AM1684">
        <f ca="1">+IF(COUNTIFS(AM$4:AM1683,1,$Q$4:$Q1683,$Q1684)=1,0,IF(U1684*AD1684&lt;$AO$1,1,0))</f>
        <v>0</v>
      </c>
      <c r="AN1684">
        <f ca="1">+IF(COUNTIFS(AN$4:AN1683,1,$Q$4:$Q1683,$Q1684)=1,0,IF(V1684*AE1684&lt;$AO$1,1,0))</f>
        <v>0</v>
      </c>
      <c r="AO1684">
        <f ca="1">+IF(COUNTIFS(AO$4:AO1683,1,$Q$4:$Q1683,$Q1684)=1,0,IF(W1684*AF1684&lt;$AO$1,1,0))</f>
        <v>0</v>
      </c>
      <c r="AP1684">
        <f ca="1">+IF(COUNTIFS(AP$4:AP1683,1,$Q$4:$Q1683,$Q1684)=1,0,IF(X1684*AG1684&lt;$AO$1,1,0))</f>
        <v>0</v>
      </c>
      <c r="AQ1684">
        <f ca="1">+IF(COUNTIFS(AQ$4:AQ1683,1,$Q$4:$Q1683,$Q1684)=1,0,IF(Y1684*AH1684&lt;$AO$1,1,0))</f>
        <v>0</v>
      </c>
      <c r="AR1684">
        <f ca="1">+IF(COUNTIFS(AR$4:AR1683,1,$Q$4:$Q1683,$Q1684)=1,0,IF(Z1684*AI1684&lt;$AO$1,1,0))</f>
        <v>0</v>
      </c>
      <c r="AS1684">
        <f ca="1">+IF(COUNTIFS(AS$4:AS1683,1,$Q$4:$Q1683,$Q1684)=1,0,IF(AA1684*AJ1684&lt;$AO$1,1,0))</f>
        <v>0</v>
      </c>
      <c r="AT1684">
        <f ca="1">+IF(COUNTIFS(AT$4:AT1683,1,$Q$4:$Q1683,$Q1684)=1,0,IF(AB1684*AK1684&lt;$AO$1,1,0))</f>
        <v>0</v>
      </c>
      <c r="AU1684">
        <f t="shared" ca="1" si="612"/>
        <v>0</v>
      </c>
      <c r="AW1684">
        <f ca="1">1*(COUNTIFS($Q$4:$Q1683,Q1684,AU$4:AU1683,1)&gt;0)</f>
        <v>1</v>
      </c>
      <c r="AX1684" t="str">
        <f t="shared" ca="1" si="622"/>
        <v/>
      </c>
    </row>
    <row r="1685" spans="2:50" x14ac:dyDescent="0.35">
      <c r="B1685">
        <f t="shared" si="613"/>
        <v>1682</v>
      </c>
      <c r="C1685" s="5">
        <f>AVERAGEIFS(TimeSeries!1683:1683,TimeSeries!$1:$1,"&lt;="&amp;C$3,TimeSeries!$1:$1,"&gt;="&amp;C$2)</f>
        <v>114.7</v>
      </c>
      <c r="D1685" s="5">
        <f>AVERAGEIFS(TimeSeries!1683:1683,TimeSeries!$1:$1,"&lt;="&amp;D$3,TimeSeries!$1:$1,"&gt;="&amp;D$2)</f>
        <v>118.7</v>
      </c>
      <c r="E1685" s="5">
        <f>AVERAGEIFS(TimeSeries!1683:1683,TimeSeries!$1:$1,"&lt;="&amp;E$3,TimeSeries!$1:$1,"&gt;="&amp;E$2)</f>
        <v>120.1</v>
      </c>
      <c r="F1685" s="5">
        <f>AVERAGEIFS(TimeSeries!1683:1683,TimeSeries!$1:$1,"&lt;="&amp;F$3,TimeSeries!$1:$1,"&gt;="&amp;F$2)</f>
        <v>120.6</v>
      </c>
      <c r="G1685" s="5">
        <f>AVERAGEIFS(TimeSeries!1683:1683,TimeSeries!$1:$1,"&lt;="&amp;G$3,TimeSeries!$1:$1,"&gt;="&amp;G$2)</f>
        <v>119.9</v>
      </c>
      <c r="H1685" s="5">
        <f>AVERAGEIFS(TimeSeries!1683:1683,TimeSeries!$1:$1,"&lt;="&amp;H$3,TimeSeries!$1:$1,"&gt;="&amp;H$2)</f>
        <v>112.9</v>
      </c>
      <c r="I1685" s="5">
        <f>AVERAGEIFS(TimeSeries!1683:1683,TimeSeries!$1:$1,"&lt;="&amp;I$3,TimeSeries!$1:$1,"&gt;="&amp;I$2)</f>
        <v>107.25</v>
      </c>
      <c r="J1685" s="5">
        <f>AVERAGEIFS(TimeSeries!1683:1683,TimeSeries!$1:$1,"&lt;="&amp;J$3,TimeSeries!$1:$1,"&gt;="&amp;J$2)</f>
        <v>107.5</v>
      </c>
      <c r="K1685" s="5">
        <f>+TimeSeries!I1683</f>
        <v>115.48750000000001</v>
      </c>
      <c r="M1685">
        <f t="shared" si="608"/>
        <v>116.6125</v>
      </c>
      <c r="N1685">
        <f t="shared" si="609"/>
        <v>124.44374999999999</v>
      </c>
      <c r="O1685">
        <f t="shared" si="611"/>
        <v>0</v>
      </c>
      <c r="P1685">
        <f t="shared" si="610"/>
        <v>0</v>
      </c>
      <c r="Q1685">
        <f>+INDEX(TimeSeries!$A:$ZZ,'TimeSeries - Formatted'!$B1685+1,'TimeSeries - Formatted'!K$1)</f>
        <v>60</v>
      </c>
      <c r="R1685">
        <f>SUM(O$4:O1685)</f>
        <v>82</v>
      </c>
      <c r="S1685">
        <f>SUM(P$4:P1685)</f>
        <v>83</v>
      </c>
      <c r="U1685" s="1">
        <f t="shared" si="623"/>
        <v>-0.18997175141242928</v>
      </c>
      <c r="V1685" s="1">
        <f t="shared" si="624"/>
        <v>-0.18615015426808357</v>
      </c>
      <c r="W1685" s="1">
        <f t="shared" si="625"/>
        <v>-0.18823927002365659</v>
      </c>
      <c r="X1685" s="1">
        <f t="shared" si="626"/>
        <v>-0.17084908903403229</v>
      </c>
      <c r="Y1685" s="1">
        <f t="shared" si="627"/>
        <v>-0.15145081387119608</v>
      </c>
      <c r="Z1685" s="1">
        <f t="shared" si="628"/>
        <v>-0.16863033873343158</v>
      </c>
      <c r="AA1685" s="1">
        <f t="shared" si="629"/>
        <v>-0.19783096484667162</v>
      </c>
      <c r="AB1685" s="1">
        <f t="shared" si="630"/>
        <v>-0.20014880952380953</v>
      </c>
      <c r="AD1685" s="2">
        <f t="shared" ca="1" si="614"/>
        <v>0</v>
      </c>
      <c r="AE1685" s="2">
        <f t="shared" ca="1" si="615"/>
        <v>0</v>
      </c>
      <c r="AF1685" s="2">
        <f t="shared" ca="1" si="616"/>
        <v>0</v>
      </c>
      <c r="AG1685" s="2">
        <f t="shared" ca="1" si="617"/>
        <v>0</v>
      </c>
      <c r="AH1685" s="2">
        <f t="shared" ca="1" si="618"/>
        <v>0</v>
      </c>
      <c r="AI1685" s="2">
        <f t="shared" ca="1" si="619"/>
        <v>0</v>
      </c>
      <c r="AJ1685" s="2">
        <f t="shared" ca="1" si="620"/>
        <v>0</v>
      </c>
      <c r="AK1685" s="2">
        <f t="shared" ca="1" si="621"/>
        <v>0</v>
      </c>
      <c r="AM1685">
        <f ca="1">+IF(COUNTIFS(AM$4:AM1684,1,$Q$4:$Q1684,$Q1685)=1,0,IF(U1685*AD1685&lt;$AO$1,1,0))</f>
        <v>0</v>
      </c>
      <c r="AN1685">
        <f ca="1">+IF(COUNTIFS(AN$4:AN1684,1,$Q$4:$Q1684,$Q1685)=1,0,IF(V1685*AE1685&lt;$AO$1,1,0))</f>
        <v>0</v>
      </c>
      <c r="AO1685">
        <f ca="1">+IF(COUNTIFS(AO$4:AO1684,1,$Q$4:$Q1684,$Q1685)=1,0,IF(W1685*AF1685&lt;$AO$1,1,0))</f>
        <v>0</v>
      </c>
      <c r="AP1685">
        <f ca="1">+IF(COUNTIFS(AP$4:AP1684,1,$Q$4:$Q1684,$Q1685)=1,0,IF(X1685*AG1685&lt;$AO$1,1,0))</f>
        <v>0</v>
      </c>
      <c r="AQ1685">
        <f ca="1">+IF(COUNTIFS(AQ$4:AQ1684,1,$Q$4:$Q1684,$Q1685)=1,0,IF(Y1685*AH1685&lt;$AO$1,1,0))</f>
        <v>0</v>
      </c>
      <c r="AR1685">
        <f ca="1">+IF(COUNTIFS(AR$4:AR1684,1,$Q$4:$Q1684,$Q1685)=1,0,IF(Z1685*AI1685&lt;$AO$1,1,0))</f>
        <v>0</v>
      </c>
      <c r="AS1685">
        <f ca="1">+IF(COUNTIFS(AS$4:AS1684,1,$Q$4:$Q1684,$Q1685)=1,0,IF(AA1685*AJ1685&lt;$AO$1,1,0))</f>
        <v>0</v>
      </c>
      <c r="AT1685">
        <f ca="1">+IF(COUNTIFS(AT$4:AT1684,1,$Q$4:$Q1684,$Q1685)=1,0,IF(AB1685*AK1685&lt;$AO$1,1,0))</f>
        <v>0</v>
      </c>
      <c r="AU1685">
        <f t="shared" ca="1" si="612"/>
        <v>0</v>
      </c>
      <c r="AW1685">
        <f>1*(COUNTIFS($Q$4:$Q1684,Q1685,AU$4:AU1684,1)&gt;0)</f>
        <v>0</v>
      </c>
      <c r="AX1685" t="str">
        <f t="shared" ca="1" si="622"/>
        <v/>
      </c>
    </row>
    <row r="1686" spans="2:50" x14ac:dyDescent="0.35">
      <c r="B1686">
        <f t="shared" si="613"/>
        <v>1683</v>
      </c>
      <c r="C1686" s="5">
        <f>AVERAGEIFS(TimeSeries!1684:1684,TimeSeries!$1:$1,"&lt;="&amp;C$3,TimeSeries!$1:$1,"&gt;="&amp;C$2)</f>
        <v>114.2</v>
      </c>
      <c r="D1686" s="5">
        <f>AVERAGEIFS(TimeSeries!1684:1684,TimeSeries!$1:$1,"&lt;="&amp;D$3,TimeSeries!$1:$1,"&gt;="&amp;D$2)</f>
        <v>118.7</v>
      </c>
      <c r="E1686" s="5">
        <f>AVERAGEIFS(TimeSeries!1684:1684,TimeSeries!$1:$1,"&lt;="&amp;E$3,TimeSeries!$1:$1,"&gt;="&amp;E$2)</f>
        <v>120.8</v>
      </c>
      <c r="F1686" s="5">
        <f>AVERAGEIFS(TimeSeries!1684:1684,TimeSeries!$1:$1,"&lt;="&amp;F$3,TimeSeries!$1:$1,"&gt;="&amp;F$2)</f>
        <v>121.3</v>
      </c>
      <c r="G1686" s="5">
        <f>AVERAGEIFS(TimeSeries!1684:1684,TimeSeries!$1:$1,"&lt;="&amp;G$3,TimeSeries!$1:$1,"&gt;="&amp;G$2)</f>
        <v>120.6</v>
      </c>
      <c r="H1686" s="5">
        <f>AVERAGEIFS(TimeSeries!1684:1684,TimeSeries!$1:$1,"&lt;="&amp;H$3,TimeSeries!$1:$1,"&gt;="&amp;H$2)</f>
        <v>113.6</v>
      </c>
      <c r="I1686" s="5">
        <f>AVERAGEIFS(TimeSeries!1684:1684,TimeSeries!$1:$1,"&lt;="&amp;I$3,TimeSeries!$1:$1,"&gt;="&amp;I$2)</f>
        <v>109.35</v>
      </c>
      <c r="J1686" s="5">
        <f>AVERAGEIFS(TimeSeries!1684:1684,TimeSeries!$1:$1,"&lt;="&amp;J$3,TimeSeries!$1:$1,"&gt;="&amp;J$2)</f>
        <v>111.7</v>
      </c>
      <c r="K1686" s="5">
        <f>+TimeSeries!I1684</f>
        <v>116.2375</v>
      </c>
      <c r="M1686">
        <f t="shared" si="608"/>
        <v>116.6125</v>
      </c>
      <c r="N1686">
        <f t="shared" si="609"/>
        <v>124.44374999999999</v>
      </c>
      <c r="O1686">
        <f t="shared" si="611"/>
        <v>0</v>
      </c>
      <c r="P1686">
        <f t="shared" si="610"/>
        <v>0</v>
      </c>
      <c r="Q1686">
        <f>+INDEX(TimeSeries!$A:$ZZ,'TimeSeries - Formatted'!$B1686+1,'TimeSeries - Formatted'!K$1)</f>
        <v>60</v>
      </c>
      <c r="R1686">
        <f>SUM(O$4:O1686)</f>
        <v>82</v>
      </c>
      <c r="S1686">
        <f>SUM(P$4:P1686)</f>
        <v>83</v>
      </c>
      <c r="U1686" s="1">
        <f t="shared" si="623"/>
        <v>-0.19350282485875703</v>
      </c>
      <c r="V1686" s="1">
        <f t="shared" si="624"/>
        <v>-0.18615015426808357</v>
      </c>
      <c r="W1686" s="1">
        <f t="shared" si="625"/>
        <v>-0.18350794187225405</v>
      </c>
      <c r="X1686" s="1">
        <f t="shared" si="626"/>
        <v>-0.16603643863870743</v>
      </c>
      <c r="Y1686" s="1">
        <f t="shared" si="627"/>
        <v>-0.14649681528662428</v>
      </c>
      <c r="Z1686" s="1">
        <f t="shared" si="628"/>
        <v>-0.16347569955817387</v>
      </c>
      <c r="AA1686" s="1">
        <f t="shared" si="629"/>
        <v>-0.18212415856394915</v>
      </c>
      <c r="AB1686" s="1">
        <f t="shared" si="630"/>
        <v>-0.16889880952380953</v>
      </c>
      <c r="AD1686" s="2">
        <f t="shared" ca="1" si="614"/>
        <v>0</v>
      </c>
      <c r="AE1686" s="2">
        <f t="shared" ca="1" si="615"/>
        <v>0</v>
      </c>
      <c r="AF1686" s="2">
        <f t="shared" ca="1" si="616"/>
        <v>0</v>
      </c>
      <c r="AG1686" s="2">
        <f t="shared" ca="1" si="617"/>
        <v>0</v>
      </c>
      <c r="AH1686" s="2">
        <f t="shared" ca="1" si="618"/>
        <v>0</v>
      </c>
      <c r="AI1686" s="2">
        <f t="shared" ca="1" si="619"/>
        <v>0</v>
      </c>
      <c r="AJ1686" s="2">
        <f t="shared" ca="1" si="620"/>
        <v>0</v>
      </c>
      <c r="AK1686" s="2">
        <f t="shared" ca="1" si="621"/>
        <v>0</v>
      </c>
      <c r="AM1686">
        <f ca="1">+IF(COUNTIFS(AM$4:AM1685,1,$Q$4:$Q1685,$Q1686)=1,0,IF(U1686*AD1686&lt;$AO$1,1,0))</f>
        <v>0</v>
      </c>
      <c r="AN1686">
        <f ca="1">+IF(COUNTIFS(AN$4:AN1685,1,$Q$4:$Q1685,$Q1686)=1,0,IF(V1686*AE1686&lt;$AO$1,1,0))</f>
        <v>0</v>
      </c>
      <c r="AO1686">
        <f ca="1">+IF(COUNTIFS(AO$4:AO1685,1,$Q$4:$Q1685,$Q1686)=1,0,IF(W1686*AF1686&lt;$AO$1,1,0))</f>
        <v>0</v>
      </c>
      <c r="AP1686">
        <f ca="1">+IF(COUNTIFS(AP$4:AP1685,1,$Q$4:$Q1685,$Q1686)=1,0,IF(X1686*AG1686&lt;$AO$1,1,0))</f>
        <v>0</v>
      </c>
      <c r="AQ1686">
        <f ca="1">+IF(COUNTIFS(AQ$4:AQ1685,1,$Q$4:$Q1685,$Q1686)=1,0,IF(Y1686*AH1686&lt;$AO$1,1,0))</f>
        <v>0</v>
      </c>
      <c r="AR1686">
        <f ca="1">+IF(COUNTIFS(AR$4:AR1685,1,$Q$4:$Q1685,$Q1686)=1,0,IF(Z1686*AI1686&lt;$AO$1,1,0))</f>
        <v>0</v>
      </c>
      <c r="AS1686">
        <f ca="1">+IF(COUNTIFS(AS$4:AS1685,1,$Q$4:$Q1685,$Q1686)=1,0,IF(AA1686*AJ1686&lt;$AO$1,1,0))</f>
        <v>0</v>
      </c>
      <c r="AT1686">
        <f ca="1">+IF(COUNTIFS(AT$4:AT1685,1,$Q$4:$Q1685,$Q1686)=1,0,IF(AB1686*AK1686&lt;$AO$1,1,0))</f>
        <v>0</v>
      </c>
      <c r="AU1686">
        <f t="shared" ca="1" si="612"/>
        <v>0</v>
      </c>
      <c r="AW1686">
        <f ca="1">1*(COUNTIFS($Q$4:$Q1685,Q1686,AU$4:AU1685,1)&gt;0)</f>
        <v>0</v>
      </c>
      <c r="AX1686" t="str">
        <f t="shared" ca="1" si="622"/>
        <v/>
      </c>
    </row>
    <row r="1687" spans="2:50" x14ac:dyDescent="0.35">
      <c r="B1687">
        <f t="shared" si="613"/>
        <v>1684</v>
      </c>
      <c r="C1687" s="5">
        <f>AVERAGEIFS(TimeSeries!1685:1685,TimeSeries!$1:$1,"&lt;="&amp;C$3,TimeSeries!$1:$1,"&gt;="&amp;C$2)</f>
        <v>114.9</v>
      </c>
      <c r="D1687" s="5">
        <f>AVERAGEIFS(TimeSeries!1685:1685,TimeSeries!$1:$1,"&lt;="&amp;D$3,TimeSeries!$1:$1,"&gt;="&amp;D$2)</f>
        <v>119.9</v>
      </c>
      <c r="E1687" s="5">
        <f>AVERAGEIFS(TimeSeries!1685:1685,TimeSeries!$1:$1,"&lt;="&amp;E$3,TimeSeries!$1:$1,"&gt;="&amp;E$2)</f>
        <v>121.3</v>
      </c>
      <c r="F1687" s="5">
        <f>AVERAGEIFS(TimeSeries!1685:1685,TimeSeries!$1:$1,"&lt;="&amp;F$3,TimeSeries!$1:$1,"&gt;="&amp;F$2)</f>
        <v>121.3</v>
      </c>
      <c r="G1687" s="5">
        <f>AVERAGEIFS(TimeSeries!1685:1685,TimeSeries!$1:$1,"&lt;="&amp;G$3,TimeSeries!$1:$1,"&gt;="&amp;G$2)</f>
        <v>121.3</v>
      </c>
      <c r="H1687" s="5">
        <f>AVERAGEIFS(TimeSeries!1685:1685,TimeSeries!$1:$1,"&lt;="&amp;H$3,TimeSeries!$1:$1,"&gt;="&amp;H$2)</f>
        <v>113.8</v>
      </c>
      <c r="I1687" s="5">
        <f>AVERAGEIFS(TimeSeries!1685:1685,TimeSeries!$1:$1,"&lt;="&amp;I$3,TimeSeries!$1:$1,"&gt;="&amp;I$2)</f>
        <v>108.15</v>
      </c>
      <c r="J1687" s="5">
        <f>AVERAGEIFS(TimeSeries!1685:1685,TimeSeries!$1:$1,"&lt;="&amp;J$3,TimeSeries!$1:$1,"&gt;="&amp;J$2)</f>
        <v>110.3</v>
      </c>
      <c r="K1687" s="5">
        <f>+TimeSeries!I1685</f>
        <v>116.41249999999999</v>
      </c>
      <c r="M1687">
        <f t="shared" si="608"/>
        <v>116.6125</v>
      </c>
      <c r="N1687">
        <f t="shared" si="609"/>
        <v>124.44374999999999</v>
      </c>
      <c r="O1687">
        <f t="shared" si="611"/>
        <v>0</v>
      </c>
      <c r="P1687">
        <f t="shared" si="610"/>
        <v>0</v>
      </c>
      <c r="Q1687">
        <f>+INDEX(TimeSeries!$A:$ZZ,'TimeSeries - Formatted'!$B1687+1,'TimeSeries - Formatted'!K$1)</f>
        <v>60</v>
      </c>
      <c r="R1687">
        <f>SUM(O$4:O1687)</f>
        <v>82</v>
      </c>
      <c r="S1687">
        <f>SUM(P$4:P1687)</f>
        <v>83</v>
      </c>
      <c r="U1687" s="1">
        <f t="shared" si="623"/>
        <v>-0.18855932203389825</v>
      </c>
      <c r="V1687" s="1">
        <f t="shared" si="624"/>
        <v>-0.17792252314021251</v>
      </c>
      <c r="W1687" s="1">
        <f t="shared" si="625"/>
        <v>-0.18012842176410948</v>
      </c>
      <c r="X1687" s="1">
        <f t="shared" si="626"/>
        <v>-0.16603643863870743</v>
      </c>
      <c r="Y1687" s="1">
        <f t="shared" si="627"/>
        <v>-0.14154281670205249</v>
      </c>
      <c r="Z1687" s="1">
        <f t="shared" si="628"/>
        <v>-0.16200294550810024</v>
      </c>
      <c r="AA1687" s="1">
        <f t="shared" si="629"/>
        <v>-0.19109947643979042</v>
      </c>
      <c r="AB1687" s="1">
        <f t="shared" si="630"/>
        <v>-0.17931547619047628</v>
      </c>
      <c r="AD1687" s="2">
        <f t="shared" ca="1" si="614"/>
        <v>0</v>
      </c>
      <c r="AE1687" s="2">
        <f t="shared" ca="1" si="615"/>
        <v>0</v>
      </c>
      <c r="AF1687" s="2">
        <f t="shared" ca="1" si="616"/>
        <v>0</v>
      </c>
      <c r="AG1687" s="2">
        <f t="shared" ca="1" si="617"/>
        <v>0</v>
      </c>
      <c r="AH1687" s="2">
        <f t="shared" ca="1" si="618"/>
        <v>0</v>
      </c>
      <c r="AI1687" s="2">
        <f t="shared" ca="1" si="619"/>
        <v>0</v>
      </c>
      <c r="AJ1687" s="2">
        <f t="shared" ca="1" si="620"/>
        <v>0</v>
      </c>
      <c r="AK1687" s="2">
        <f t="shared" ca="1" si="621"/>
        <v>0</v>
      </c>
      <c r="AM1687">
        <f ca="1">+IF(COUNTIFS(AM$4:AM1686,1,$Q$4:$Q1686,$Q1687)=1,0,IF(U1687*AD1687&lt;$AO$1,1,0))</f>
        <v>0</v>
      </c>
      <c r="AN1687">
        <f ca="1">+IF(COUNTIFS(AN$4:AN1686,1,$Q$4:$Q1686,$Q1687)=1,0,IF(V1687*AE1687&lt;$AO$1,1,0))</f>
        <v>0</v>
      </c>
      <c r="AO1687">
        <f ca="1">+IF(COUNTIFS(AO$4:AO1686,1,$Q$4:$Q1686,$Q1687)=1,0,IF(W1687*AF1687&lt;$AO$1,1,0))</f>
        <v>0</v>
      </c>
      <c r="AP1687">
        <f ca="1">+IF(COUNTIFS(AP$4:AP1686,1,$Q$4:$Q1686,$Q1687)=1,0,IF(X1687*AG1687&lt;$AO$1,1,0))</f>
        <v>0</v>
      </c>
      <c r="AQ1687">
        <f ca="1">+IF(COUNTIFS(AQ$4:AQ1686,1,$Q$4:$Q1686,$Q1687)=1,0,IF(Y1687*AH1687&lt;$AO$1,1,0))</f>
        <v>0</v>
      </c>
      <c r="AR1687">
        <f ca="1">+IF(COUNTIFS(AR$4:AR1686,1,$Q$4:$Q1686,$Q1687)=1,0,IF(Z1687*AI1687&lt;$AO$1,1,0))</f>
        <v>0</v>
      </c>
      <c r="AS1687">
        <f ca="1">+IF(COUNTIFS(AS$4:AS1686,1,$Q$4:$Q1686,$Q1687)=1,0,IF(AA1687*AJ1687&lt;$AO$1,1,0))</f>
        <v>0</v>
      </c>
      <c r="AT1687">
        <f ca="1">+IF(COUNTIFS(AT$4:AT1686,1,$Q$4:$Q1686,$Q1687)=1,0,IF(AB1687*AK1687&lt;$AO$1,1,0))</f>
        <v>0</v>
      </c>
      <c r="AU1687">
        <f t="shared" ca="1" si="612"/>
        <v>0</v>
      </c>
      <c r="AW1687">
        <f ca="1">1*(COUNTIFS($Q$4:$Q1686,Q1687,AU$4:AU1686,1)&gt;0)</f>
        <v>0</v>
      </c>
      <c r="AX1687" t="str">
        <f t="shared" ca="1" si="622"/>
        <v/>
      </c>
    </row>
    <row r="1688" spans="2:50" x14ac:dyDescent="0.35">
      <c r="B1688">
        <f t="shared" si="613"/>
        <v>1685</v>
      </c>
      <c r="C1688" s="5">
        <f>AVERAGEIFS(TimeSeries!1686:1686,TimeSeries!$1:$1,"&lt;="&amp;C$3,TimeSeries!$1:$1,"&gt;="&amp;C$2)</f>
        <v>115.4</v>
      </c>
      <c r="D1688" s="5">
        <f>AVERAGEIFS(TimeSeries!1686:1686,TimeSeries!$1:$1,"&lt;="&amp;D$3,TimeSeries!$1:$1,"&gt;="&amp;D$2)</f>
        <v>120.4</v>
      </c>
      <c r="E1688" s="5">
        <f>AVERAGEIFS(TimeSeries!1686:1686,TimeSeries!$1:$1,"&lt;="&amp;E$3,TimeSeries!$1:$1,"&gt;="&amp;E$2)</f>
        <v>122.5</v>
      </c>
      <c r="F1688" s="5">
        <f>AVERAGEIFS(TimeSeries!1686:1686,TimeSeries!$1:$1,"&lt;="&amp;F$3,TimeSeries!$1:$1,"&gt;="&amp;F$2)</f>
        <v>122.5</v>
      </c>
      <c r="G1688" s="5">
        <f>AVERAGEIFS(TimeSeries!1686:1686,TimeSeries!$1:$1,"&lt;="&amp;G$3,TimeSeries!$1:$1,"&gt;="&amp;G$2)</f>
        <v>121.8</v>
      </c>
      <c r="H1688" s="5">
        <f>AVERAGEIFS(TimeSeries!1686:1686,TimeSeries!$1:$1,"&lt;="&amp;H$3,TimeSeries!$1:$1,"&gt;="&amp;H$2)</f>
        <v>113.8</v>
      </c>
      <c r="I1688" s="5">
        <f>AVERAGEIFS(TimeSeries!1686:1686,TimeSeries!$1:$1,"&lt;="&amp;I$3,TimeSeries!$1:$1,"&gt;="&amp;I$2)</f>
        <v>108.85</v>
      </c>
      <c r="J1688" s="5">
        <f>AVERAGEIFS(TimeSeries!1686:1686,TimeSeries!$1:$1,"&lt;="&amp;J$3,TimeSeries!$1:$1,"&gt;="&amp;J$2)</f>
        <v>111.7</v>
      </c>
      <c r="K1688" s="5">
        <f>+TimeSeries!I1686</f>
        <v>117.13749999999999</v>
      </c>
      <c r="M1688">
        <f t="shared" si="608"/>
        <v>117.13749999999999</v>
      </c>
      <c r="N1688">
        <f t="shared" si="609"/>
        <v>124.44374999999999</v>
      </c>
      <c r="O1688">
        <f t="shared" si="611"/>
        <v>0</v>
      </c>
      <c r="P1688">
        <f t="shared" si="610"/>
        <v>0</v>
      </c>
      <c r="Q1688">
        <f>+INDEX(TimeSeries!$A:$ZZ,'TimeSeries - Formatted'!$B1688+1,'TimeSeries - Formatted'!K$1)</f>
        <v>60</v>
      </c>
      <c r="R1688">
        <f>SUM(O$4:O1688)</f>
        <v>82</v>
      </c>
      <c r="S1688">
        <f>SUM(P$4:P1688)</f>
        <v>83</v>
      </c>
      <c r="U1688" s="1">
        <f t="shared" si="623"/>
        <v>-0.1850282485875705</v>
      </c>
      <c r="V1688" s="1">
        <f t="shared" si="624"/>
        <v>-0.17449434350359949</v>
      </c>
      <c r="W1688" s="1">
        <f t="shared" si="625"/>
        <v>-0.17201757350456226</v>
      </c>
      <c r="X1688" s="1">
        <f t="shared" si="626"/>
        <v>-0.15778618081815055</v>
      </c>
      <c r="Y1688" s="1">
        <f t="shared" si="627"/>
        <v>-0.13800424628450114</v>
      </c>
      <c r="Z1688" s="1">
        <f t="shared" si="628"/>
        <v>-0.16200294550810024</v>
      </c>
      <c r="AA1688" s="1">
        <f t="shared" si="629"/>
        <v>-0.18586387434554974</v>
      </c>
      <c r="AB1688" s="1">
        <f t="shared" si="630"/>
        <v>-0.16889880952380953</v>
      </c>
      <c r="AD1688" s="2">
        <f t="shared" ca="1" si="614"/>
        <v>0</v>
      </c>
      <c r="AE1688" s="2">
        <f t="shared" ca="1" si="615"/>
        <v>0</v>
      </c>
      <c r="AF1688" s="2">
        <f t="shared" ca="1" si="616"/>
        <v>0</v>
      </c>
      <c r="AG1688" s="2">
        <f t="shared" ca="1" si="617"/>
        <v>0</v>
      </c>
      <c r="AH1688" s="2">
        <f t="shared" ca="1" si="618"/>
        <v>0</v>
      </c>
      <c r="AI1688" s="2">
        <f t="shared" ca="1" si="619"/>
        <v>0</v>
      </c>
      <c r="AJ1688" s="2">
        <f t="shared" ca="1" si="620"/>
        <v>0</v>
      </c>
      <c r="AK1688" s="2">
        <f t="shared" ca="1" si="621"/>
        <v>0</v>
      </c>
      <c r="AM1688">
        <f ca="1">+IF(COUNTIFS(AM$4:AM1687,1,$Q$4:$Q1687,$Q1688)=1,0,IF(U1688*AD1688&lt;$AO$1,1,0))</f>
        <v>0</v>
      </c>
      <c r="AN1688">
        <f ca="1">+IF(COUNTIFS(AN$4:AN1687,1,$Q$4:$Q1687,$Q1688)=1,0,IF(V1688*AE1688&lt;$AO$1,1,0))</f>
        <v>0</v>
      </c>
      <c r="AO1688">
        <f ca="1">+IF(COUNTIFS(AO$4:AO1687,1,$Q$4:$Q1687,$Q1688)=1,0,IF(W1688*AF1688&lt;$AO$1,1,0))</f>
        <v>0</v>
      </c>
      <c r="AP1688">
        <f ca="1">+IF(COUNTIFS(AP$4:AP1687,1,$Q$4:$Q1687,$Q1688)=1,0,IF(X1688*AG1688&lt;$AO$1,1,0))</f>
        <v>0</v>
      </c>
      <c r="AQ1688">
        <f ca="1">+IF(COUNTIFS(AQ$4:AQ1687,1,$Q$4:$Q1687,$Q1688)=1,0,IF(Y1688*AH1688&lt;$AO$1,1,0))</f>
        <v>0</v>
      </c>
      <c r="AR1688">
        <f ca="1">+IF(COUNTIFS(AR$4:AR1687,1,$Q$4:$Q1687,$Q1688)=1,0,IF(Z1688*AI1688&lt;$AO$1,1,0))</f>
        <v>0</v>
      </c>
      <c r="AS1688">
        <f ca="1">+IF(COUNTIFS(AS$4:AS1687,1,$Q$4:$Q1687,$Q1688)=1,0,IF(AA1688*AJ1688&lt;$AO$1,1,0))</f>
        <v>0</v>
      </c>
      <c r="AT1688">
        <f ca="1">+IF(COUNTIFS(AT$4:AT1687,1,$Q$4:$Q1687,$Q1688)=1,0,IF(AB1688*AK1688&lt;$AO$1,1,0))</f>
        <v>0</v>
      </c>
      <c r="AU1688">
        <f t="shared" ca="1" si="612"/>
        <v>0</v>
      </c>
      <c r="AW1688">
        <f ca="1">1*(COUNTIFS($Q$4:$Q1687,Q1688,AU$4:AU1687,1)&gt;0)</f>
        <v>0</v>
      </c>
      <c r="AX1688" t="str">
        <f t="shared" ca="1" si="622"/>
        <v/>
      </c>
    </row>
    <row r="1689" spans="2:50" x14ac:dyDescent="0.35">
      <c r="B1689">
        <f t="shared" si="613"/>
        <v>1686</v>
      </c>
      <c r="C1689" s="5">
        <f>AVERAGEIFS(TimeSeries!1687:1687,TimeSeries!$1:$1,"&lt;="&amp;C$3,TimeSeries!$1:$1,"&gt;="&amp;C$2)</f>
        <v>117.8</v>
      </c>
      <c r="D1689" s="5">
        <f>AVERAGEIFS(TimeSeries!1687:1687,TimeSeries!$1:$1,"&lt;="&amp;D$3,TimeSeries!$1:$1,"&gt;="&amp;D$2)</f>
        <v>122.8</v>
      </c>
      <c r="E1689" s="5">
        <f>AVERAGEIFS(TimeSeries!1687:1687,TimeSeries!$1:$1,"&lt;="&amp;E$3,TimeSeries!$1:$1,"&gt;="&amp;E$2)</f>
        <v>124.25</v>
      </c>
      <c r="F1689" s="5">
        <f>AVERAGEIFS(TimeSeries!1687:1687,TimeSeries!$1:$1,"&lt;="&amp;F$3,TimeSeries!$1:$1,"&gt;="&amp;F$2)</f>
        <v>124.25</v>
      </c>
      <c r="G1689" s="5">
        <f>AVERAGEIFS(TimeSeries!1687:1687,TimeSeries!$1:$1,"&lt;="&amp;G$3,TimeSeries!$1:$1,"&gt;="&amp;G$2)</f>
        <v>123.5</v>
      </c>
      <c r="H1689" s="5">
        <f>AVERAGEIFS(TimeSeries!1687:1687,TimeSeries!$1:$1,"&lt;="&amp;H$3,TimeSeries!$1:$1,"&gt;="&amp;H$2)</f>
        <v>115.5</v>
      </c>
      <c r="I1689" s="5">
        <f>AVERAGEIFS(TimeSeries!1687:1687,TimeSeries!$1:$1,"&lt;="&amp;I$3,TimeSeries!$1:$1,"&gt;="&amp;I$2)</f>
        <v>112.7</v>
      </c>
      <c r="J1689" s="5">
        <f>AVERAGEIFS(TimeSeries!1687:1687,TimeSeries!$1:$1,"&lt;="&amp;J$3,TimeSeries!$1:$1,"&gt;="&amp;J$2)</f>
        <v>117.4</v>
      </c>
      <c r="K1689" s="5">
        <f>+TimeSeries!I1687</f>
        <v>119.5625</v>
      </c>
      <c r="M1689">
        <f t="shared" si="608"/>
        <v>117.22187499999998</v>
      </c>
      <c r="N1689">
        <f t="shared" si="609"/>
        <v>124.44374999999999</v>
      </c>
      <c r="O1689">
        <f t="shared" si="611"/>
        <v>1</v>
      </c>
      <c r="P1689">
        <f t="shared" si="610"/>
        <v>0</v>
      </c>
      <c r="Q1689">
        <f>+INDEX(TimeSeries!$A:$ZZ,'TimeSeries - Formatted'!$B1689+1,'TimeSeries - Formatted'!K$1)</f>
        <v>60</v>
      </c>
      <c r="R1689">
        <f>SUM(O$4:O1689)</f>
        <v>83</v>
      </c>
      <c r="S1689">
        <f>SUM(P$4:P1689)</f>
        <v>83</v>
      </c>
      <c r="U1689" s="1">
        <f t="shared" si="623"/>
        <v>-0.16807909604519777</v>
      </c>
      <c r="V1689" s="1">
        <f t="shared" si="624"/>
        <v>-0.15803908124785737</v>
      </c>
      <c r="W1689" s="1">
        <f t="shared" si="625"/>
        <v>-0.16018925312605603</v>
      </c>
      <c r="X1689" s="1">
        <f t="shared" si="626"/>
        <v>-0.14575455482983835</v>
      </c>
      <c r="Y1689" s="1">
        <f t="shared" si="627"/>
        <v>-0.12597310686482666</v>
      </c>
      <c r="Z1689" s="1">
        <f t="shared" si="628"/>
        <v>-0.14948453608247425</v>
      </c>
      <c r="AA1689" s="1">
        <f t="shared" si="629"/>
        <v>-0.15706806282722507</v>
      </c>
      <c r="AB1689" s="1">
        <f t="shared" si="630"/>
        <v>-0.12648809523809523</v>
      </c>
      <c r="AD1689" s="2">
        <f t="shared" ca="1" si="614"/>
        <v>0</v>
      </c>
      <c r="AE1689" s="2">
        <f t="shared" ca="1" si="615"/>
        <v>0</v>
      </c>
      <c r="AF1689" s="2">
        <f t="shared" ca="1" si="616"/>
        <v>0</v>
      </c>
      <c r="AG1689" s="2">
        <f t="shared" ca="1" si="617"/>
        <v>0</v>
      </c>
      <c r="AH1689" s="2">
        <f t="shared" ca="1" si="618"/>
        <v>0</v>
      </c>
      <c r="AI1689" s="2">
        <f t="shared" ca="1" si="619"/>
        <v>0</v>
      </c>
      <c r="AJ1689" s="2">
        <f t="shared" ca="1" si="620"/>
        <v>0</v>
      </c>
      <c r="AK1689" s="2">
        <f t="shared" ca="1" si="621"/>
        <v>0</v>
      </c>
      <c r="AM1689">
        <f ca="1">+IF(COUNTIFS(AM$4:AM1688,1,$Q$4:$Q1688,$Q1689)=1,0,IF(U1689*AD1689&lt;$AO$1,1,0))</f>
        <v>0</v>
      </c>
      <c r="AN1689">
        <f ca="1">+IF(COUNTIFS(AN$4:AN1688,1,$Q$4:$Q1688,$Q1689)=1,0,IF(V1689*AE1689&lt;$AO$1,1,0))</f>
        <v>0</v>
      </c>
      <c r="AO1689">
        <f ca="1">+IF(COUNTIFS(AO$4:AO1688,1,$Q$4:$Q1688,$Q1689)=1,0,IF(W1689*AF1689&lt;$AO$1,1,0))</f>
        <v>0</v>
      </c>
      <c r="AP1689">
        <f ca="1">+IF(COUNTIFS(AP$4:AP1688,1,$Q$4:$Q1688,$Q1689)=1,0,IF(X1689*AG1689&lt;$AO$1,1,0))</f>
        <v>0</v>
      </c>
      <c r="AQ1689">
        <f ca="1">+IF(COUNTIFS(AQ$4:AQ1688,1,$Q$4:$Q1688,$Q1689)=1,0,IF(Y1689*AH1689&lt;$AO$1,1,0))</f>
        <v>0</v>
      </c>
      <c r="AR1689">
        <f ca="1">+IF(COUNTIFS(AR$4:AR1688,1,$Q$4:$Q1688,$Q1689)=1,0,IF(Z1689*AI1689&lt;$AO$1,1,0))</f>
        <v>0</v>
      </c>
      <c r="AS1689">
        <f ca="1">+IF(COUNTIFS(AS$4:AS1688,1,$Q$4:$Q1688,$Q1689)=1,0,IF(AA1689*AJ1689&lt;$AO$1,1,0))</f>
        <v>0</v>
      </c>
      <c r="AT1689">
        <f ca="1">+IF(COUNTIFS(AT$4:AT1688,1,$Q$4:$Q1688,$Q1689)=1,0,IF(AB1689*AK1689&lt;$AO$1,1,0))</f>
        <v>0</v>
      </c>
      <c r="AU1689">
        <f t="shared" ca="1" si="612"/>
        <v>0</v>
      </c>
      <c r="AW1689">
        <f ca="1">1*(COUNTIFS($Q$4:$Q1688,Q1689,AU$4:AU1688,1)&gt;0)</f>
        <v>0</v>
      </c>
      <c r="AX1689" t="str">
        <f t="shared" ca="1" si="622"/>
        <v/>
      </c>
    </row>
    <row r="1690" spans="2:50" x14ac:dyDescent="0.35">
      <c r="B1690">
        <f t="shared" si="613"/>
        <v>1687</v>
      </c>
      <c r="C1690" s="5">
        <f>AVERAGEIFS(TimeSeries!1688:1688,TimeSeries!$1:$1,"&lt;="&amp;C$3,TimeSeries!$1:$1,"&gt;="&amp;C$2)</f>
        <v>120.25</v>
      </c>
      <c r="D1690" s="5">
        <f>AVERAGEIFS(TimeSeries!1688:1688,TimeSeries!$1:$1,"&lt;="&amp;D$3,TimeSeries!$1:$1,"&gt;="&amp;D$2)</f>
        <v>125.25</v>
      </c>
      <c r="E1690" s="5">
        <f>AVERAGEIFS(TimeSeries!1688:1688,TimeSeries!$1:$1,"&lt;="&amp;E$3,TimeSeries!$1:$1,"&gt;="&amp;E$2)</f>
        <v>126.65</v>
      </c>
      <c r="F1690" s="5">
        <f>AVERAGEIFS(TimeSeries!1688:1688,TimeSeries!$1:$1,"&lt;="&amp;F$3,TimeSeries!$1:$1,"&gt;="&amp;F$2)</f>
        <v>127.65</v>
      </c>
      <c r="G1690" s="5">
        <f>AVERAGEIFS(TimeSeries!1688:1688,TimeSeries!$1:$1,"&lt;="&amp;G$3,TimeSeries!$1:$1,"&gt;="&amp;G$2)</f>
        <v>125.5</v>
      </c>
      <c r="H1690" s="5">
        <f>AVERAGEIFS(TimeSeries!1688:1688,TimeSeries!$1:$1,"&lt;="&amp;H$3,TimeSeries!$1:$1,"&gt;="&amp;H$2)</f>
        <v>116</v>
      </c>
      <c r="I1690" s="5">
        <f>AVERAGEIFS(TimeSeries!1688:1688,TimeSeries!$1:$1,"&lt;="&amp;I$3,TimeSeries!$1:$1,"&gt;="&amp;I$2)</f>
        <v>110.35</v>
      </c>
      <c r="J1690" s="5">
        <f>AVERAGEIFS(TimeSeries!1688:1688,TimeSeries!$1:$1,"&lt;="&amp;J$3,TimeSeries!$1:$1,"&gt;="&amp;J$2)</f>
        <v>111.7</v>
      </c>
      <c r="K1690" s="5">
        <f>+TimeSeries!I1688</f>
        <v>120.6875</v>
      </c>
      <c r="M1690">
        <f t="shared" si="608"/>
        <v>117.22187499999998</v>
      </c>
      <c r="N1690">
        <f t="shared" si="609"/>
        <v>124.44374999999999</v>
      </c>
      <c r="O1690">
        <f t="shared" si="611"/>
        <v>0</v>
      </c>
      <c r="P1690">
        <f t="shared" si="610"/>
        <v>0</v>
      </c>
      <c r="Q1690">
        <f>+INDEX(TimeSeries!$A:$ZZ,'TimeSeries - Formatted'!$B1690+1,'TimeSeries - Formatted'!K$1)</f>
        <v>60</v>
      </c>
      <c r="R1690">
        <f>SUM(O$4:O1690)</f>
        <v>83</v>
      </c>
      <c r="S1690">
        <f>SUM(P$4:P1690)</f>
        <v>83</v>
      </c>
      <c r="U1690" s="1">
        <f t="shared" si="623"/>
        <v>-0.15077683615819204</v>
      </c>
      <c r="V1690" s="1">
        <f t="shared" si="624"/>
        <v>-0.10917496443812225</v>
      </c>
      <c r="W1690" s="1">
        <f t="shared" si="625"/>
        <v>-9.9217638691322829E-2</v>
      </c>
      <c r="X1690" s="1">
        <f t="shared" si="626"/>
        <v>-0.1141568355308813</v>
      </c>
      <c r="Y1690" s="1">
        <f t="shared" si="627"/>
        <v>-0.1118188251946215</v>
      </c>
      <c r="Z1690" s="1">
        <f t="shared" si="628"/>
        <v>-0.14580265095729017</v>
      </c>
      <c r="AA1690" s="1">
        <f t="shared" si="629"/>
        <v>-0.17464472700074796</v>
      </c>
      <c r="AB1690" s="1">
        <f t="shared" si="630"/>
        <v>-0.16889880952380953</v>
      </c>
      <c r="AD1690" s="2">
        <f t="shared" ca="1" si="614"/>
        <v>0</v>
      </c>
      <c r="AE1690" s="2">
        <f t="shared" ca="1" si="615"/>
        <v>0</v>
      </c>
      <c r="AF1690" s="2">
        <f t="shared" ca="1" si="616"/>
        <v>0</v>
      </c>
      <c r="AG1690" s="2">
        <f t="shared" ca="1" si="617"/>
        <v>0</v>
      </c>
      <c r="AH1690" s="2">
        <f t="shared" ca="1" si="618"/>
        <v>0</v>
      </c>
      <c r="AI1690" s="2">
        <f t="shared" ca="1" si="619"/>
        <v>0</v>
      </c>
      <c r="AJ1690" s="2">
        <f t="shared" ca="1" si="620"/>
        <v>0</v>
      </c>
      <c r="AK1690" s="2">
        <f t="shared" ca="1" si="621"/>
        <v>0</v>
      </c>
      <c r="AM1690">
        <f ca="1">+IF(COUNTIFS(AM$4:AM1689,1,$Q$4:$Q1689,$Q1690)=1,0,IF(U1690*AD1690&lt;$AO$1,1,0))</f>
        <v>0</v>
      </c>
      <c r="AN1690">
        <f ca="1">+IF(COUNTIFS(AN$4:AN1689,1,$Q$4:$Q1689,$Q1690)=1,0,IF(V1690*AE1690&lt;$AO$1,1,0))</f>
        <v>0</v>
      </c>
      <c r="AO1690">
        <f ca="1">+IF(COUNTIFS(AO$4:AO1689,1,$Q$4:$Q1689,$Q1690)=1,0,IF(W1690*AF1690&lt;$AO$1,1,0))</f>
        <v>0</v>
      </c>
      <c r="AP1690">
        <f ca="1">+IF(COUNTIFS(AP$4:AP1689,1,$Q$4:$Q1689,$Q1690)=1,0,IF(X1690*AG1690&lt;$AO$1,1,0))</f>
        <v>0</v>
      </c>
      <c r="AQ1690">
        <f ca="1">+IF(COUNTIFS(AQ$4:AQ1689,1,$Q$4:$Q1689,$Q1690)=1,0,IF(Y1690*AH1690&lt;$AO$1,1,0))</f>
        <v>0</v>
      </c>
      <c r="AR1690">
        <f ca="1">+IF(COUNTIFS(AR$4:AR1689,1,$Q$4:$Q1689,$Q1690)=1,0,IF(Z1690*AI1690&lt;$AO$1,1,0))</f>
        <v>0</v>
      </c>
      <c r="AS1690">
        <f ca="1">+IF(COUNTIFS(AS$4:AS1689,1,$Q$4:$Q1689,$Q1690)=1,0,IF(AA1690*AJ1690&lt;$AO$1,1,0))</f>
        <v>0</v>
      </c>
      <c r="AT1690">
        <f ca="1">+IF(COUNTIFS(AT$4:AT1689,1,$Q$4:$Q1689,$Q1690)=1,0,IF(AB1690*AK1690&lt;$AO$1,1,0))</f>
        <v>0</v>
      </c>
      <c r="AU1690">
        <f t="shared" ca="1" si="612"/>
        <v>0</v>
      </c>
      <c r="AW1690">
        <f ca="1">1*(COUNTIFS($Q$4:$Q1689,Q1690,AU$4:AU1689,1)&gt;0)</f>
        <v>0</v>
      </c>
      <c r="AX1690" t="str">
        <f t="shared" ca="1" si="622"/>
        <v/>
      </c>
    </row>
    <row r="1691" spans="2:50" x14ac:dyDescent="0.35">
      <c r="B1691">
        <f t="shared" si="613"/>
        <v>1688</v>
      </c>
      <c r="C1691" s="5">
        <f>AVERAGEIFS(TimeSeries!1689:1689,TimeSeries!$1:$1,"&lt;="&amp;C$3,TimeSeries!$1:$1,"&gt;="&amp;C$2)</f>
        <v>123.15</v>
      </c>
      <c r="D1691" s="5">
        <f>AVERAGEIFS(TimeSeries!1689:1689,TimeSeries!$1:$1,"&lt;="&amp;D$3,TimeSeries!$1:$1,"&gt;="&amp;D$2)</f>
        <v>128.15</v>
      </c>
      <c r="E1691" s="5">
        <f>AVERAGEIFS(TimeSeries!1689:1689,TimeSeries!$1:$1,"&lt;="&amp;E$3,TimeSeries!$1:$1,"&gt;="&amp;E$2)</f>
        <v>129.55000000000001</v>
      </c>
      <c r="F1691" s="5">
        <f>AVERAGEIFS(TimeSeries!1689:1689,TimeSeries!$1:$1,"&lt;="&amp;F$3,TimeSeries!$1:$1,"&gt;="&amp;F$2)</f>
        <v>132.05000000000001</v>
      </c>
      <c r="G1691" s="5">
        <f>AVERAGEIFS(TimeSeries!1689:1689,TimeSeries!$1:$1,"&lt;="&amp;G$3,TimeSeries!$1:$1,"&gt;="&amp;G$2)</f>
        <v>129.25</v>
      </c>
      <c r="H1691" s="5">
        <f>AVERAGEIFS(TimeSeries!1689:1689,TimeSeries!$1:$1,"&lt;="&amp;H$3,TimeSeries!$1:$1,"&gt;="&amp;H$2)</f>
        <v>117.75</v>
      </c>
      <c r="I1691" s="5">
        <f>AVERAGEIFS(TimeSeries!1689:1689,TimeSeries!$1:$1,"&lt;="&amp;I$3,TimeSeries!$1:$1,"&gt;="&amp;I$2)</f>
        <v>114.2</v>
      </c>
      <c r="J1691" s="5">
        <f>AVERAGEIFS(TimeSeries!1689:1689,TimeSeries!$1:$1,"&lt;="&amp;J$3,TimeSeries!$1:$1,"&gt;="&amp;J$2)</f>
        <v>117.4</v>
      </c>
      <c r="K1691" s="5">
        <f>+TimeSeries!I1689</f>
        <v>124.03749999999999</v>
      </c>
      <c r="M1691">
        <f t="shared" si="608"/>
        <v>117.22187499999998</v>
      </c>
      <c r="N1691">
        <f t="shared" si="609"/>
        <v>124.44374999999999</v>
      </c>
      <c r="O1691">
        <f t="shared" si="611"/>
        <v>0</v>
      </c>
      <c r="P1691">
        <f t="shared" si="610"/>
        <v>0</v>
      </c>
      <c r="Q1691">
        <f>+INDEX(TimeSeries!$A:$ZZ,'TimeSeries - Formatted'!$B1691+1,'TimeSeries - Formatted'!K$1)</f>
        <v>60</v>
      </c>
      <c r="R1691">
        <f>SUM(O$4:O1691)</f>
        <v>83</v>
      </c>
      <c r="S1691">
        <f>SUM(P$4:P1691)</f>
        <v>83</v>
      </c>
      <c r="U1691" s="1">
        <f t="shared" si="623"/>
        <v>-8.5746102449888562E-2</v>
      </c>
      <c r="V1691" s="1">
        <f t="shared" si="624"/>
        <v>-1.9510328997704551E-2</v>
      </c>
      <c r="W1691" s="1">
        <f t="shared" si="625"/>
        <v>-3.0781069642168424E-3</v>
      </c>
      <c r="X1691" s="1">
        <f t="shared" si="626"/>
        <v>-1.7850502045369865E-2</v>
      </c>
      <c r="Y1691" s="1">
        <f t="shared" si="627"/>
        <v>-4.8933038999264156E-2</v>
      </c>
      <c r="Z1691" s="1">
        <f t="shared" si="628"/>
        <v>-0.1238839285714286</v>
      </c>
      <c r="AA1691" s="1">
        <f t="shared" si="629"/>
        <v>-0.12724493695070682</v>
      </c>
      <c r="AB1691" s="1">
        <f t="shared" si="630"/>
        <v>-8.7801087801087641E-2</v>
      </c>
      <c r="AD1691" s="2">
        <f t="shared" ca="1" si="614"/>
        <v>0</v>
      </c>
      <c r="AE1691" s="2">
        <f t="shared" ca="1" si="615"/>
        <v>0</v>
      </c>
      <c r="AF1691" s="2">
        <f t="shared" ca="1" si="616"/>
        <v>0</v>
      </c>
      <c r="AG1691" s="2">
        <f t="shared" ca="1" si="617"/>
        <v>0</v>
      </c>
      <c r="AH1691" s="2">
        <f t="shared" ca="1" si="618"/>
        <v>0</v>
      </c>
      <c r="AI1691" s="2">
        <f t="shared" ca="1" si="619"/>
        <v>0</v>
      </c>
      <c r="AJ1691" s="2">
        <f t="shared" ca="1" si="620"/>
        <v>0</v>
      </c>
      <c r="AK1691" s="2">
        <f t="shared" ca="1" si="621"/>
        <v>0</v>
      </c>
      <c r="AM1691">
        <f ca="1">+IF(COUNTIFS(AM$4:AM1690,1,$Q$4:$Q1690,$Q1691)=1,0,IF(U1691*AD1691&lt;$AO$1,1,0))</f>
        <v>0</v>
      </c>
      <c r="AN1691">
        <f ca="1">+IF(COUNTIFS(AN$4:AN1690,1,$Q$4:$Q1690,$Q1691)=1,0,IF(V1691*AE1691&lt;$AO$1,1,0))</f>
        <v>0</v>
      </c>
      <c r="AO1691">
        <f ca="1">+IF(COUNTIFS(AO$4:AO1690,1,$Q$4:$Q1690,$Q1691)=1,0,IF(W1691*AF1691&lt;$AO$1,1,0))</f>
        <v>0</v>
      </c>
      <c r="AP1691">
        <f ca="1">+IF(COUNTIFS(AP$4:AP1690,1,$Q$4:$Q1690,$Q1691)=1,0,IF(X1691*AG1691&lt;$AO$1,1,0))</f>
        <v>0</v>
      </c>
      <c r="AQ1691">
        <f ca="1">+IF(COUNTIFS(AQ$4:AQ1690,1,$Q$4:$Q1690,$Q1691)=1,0,IF(Y1691*AH1691&lt;$AO$1,1,0))</f>
        <v>0</v>
      </c>
      <c r="AR1691">
        <f ca="1">+IF(COUNTIFS(AR$4:AR1690,1,$Q$4:$Q1690,$Q1691)=1,0,IF(Z1691*AI1691&lt;$AO$1,1,0))</f>
        <v>0</v>
      </c>
      <c r="AS1691">
        <f ca="1">+IF(COUNTIFS(AS$4:AS1690,1,$Q$4:$Q1690,$Q1691)=1,0,IF(AA1691*AJ1691&lt;$AO$1,1,0))</f>
        <v>0</v>
      </c>
      <c r="AT1691">
        <f ca="1">+IF(COUNTIFS(AT$4:AT1690,1,$Q$4:$Q1690,$Q1691)=1,0,IF(AB1691*AK1691&lt;$AO$1,1,0))</f>
        <v>0</v>
      </c>
      <c r="AU1691">
        <f t="shared" ca="1" si="612"/>
        <v>0</v>
      </c>
      <c r="AW1691">
        <f ca="1">1*(COUNTIFS($Q$4:$Q1690,Q1691,AU$4:AU1690,1)&gt;0)</f>
        <v>0</v>
      </c>
      <c r="AX1691" t="str">
        <f t="shared" ca="1" si="622"/>
        <v/>
      </c>
    </row>
    <row r="1692" spans="2:50" x14ac:dyDescent="0.35">
      <c r="B1692">
        <f t="shared" si="613"/>
        <v>1689</v>
      </c>
      <c r="C1692" s="5">
        <f>AVERAGEIFS(TimeSeries!1690:1690,TimeSeries!$1:$1,"&lt;="&amp;C$3,TimeSeries!$1:$1,"&gt;="&amp;C$2)</f>
        <v>126.55</v>
      </c>
      <c r="D1692" s="5">
        <f>AVERAGEIFS(TimeSeries!1690:1690,TimeSeries!$1:$1,"&lt;="&amp;D$3,TimeSeries!$1:$1,"&gt;="&amp;D$2)</f>
        <v>130.55000000000001</v>
      </c>
      <c r="E1692" s="5">
        <f>AVERAGEIFS(TimeSeries!1690:1690,TimeSeries!$1:$1,"&lt;="&amp;E$3,TimeSeries!$1:$1,"&gt;="&amp;E$2)</f>
        <v>131.25</v>
      </c>
      <c r="F1692" s="5">
        <f>AVERAGEIFS(TimeSeries!1690:1690,TimeSeries!$1:$1,"&lt;="&amp;F$3,TimeSeries!$1:$1,"&gt;="&amp;F$2)</f>
        <v>133.25</v>
      </c>
      <c r="G1692" s="5">
        <f>AVERAGEIFS(TimeSeries!1690:1690,TimeSeries!$1:$1,"&lt;="&amp;G$3,TimeSeries!$1:$1,"&gt;="&amp;G$2)</f>
        <v>129</v>
      </c>
      <c r="H1692" s="5">
        <f>AVERAGEIFS(TimeSeries!1690:1690,TimeSeries!$1:$1,"&lt;="&amp;H$3,TimeSeries!$1:$1,"&gt;="&amp;H$2)</f>
        <v>118.5</v>
      </c>
      <c r="I1692" s="5">
        <f>AVERAGEIFS(TimeSeries!1690:1690,TimeSeries!$1:$1,"&lt;="&amp;I$3,TimeSeries!$1:$1,"&gt;="&amp;I$2)</f>
        <v>115.7</v>
      </c>
      <c r="J1692" s="5">
        <f>AVERAGEIFS(TimeSeries!1690:1690,TimeSeries!$1:$1,"&lt;="&amp;J$3,TimeSeries!$1:$1,"&gt;="&amp;J$2)</f>
        <v>117.4</v>
      </c>
      <c r="K1692" s="5">
        <f>+TimeSeries!I1690</f>
        <v>125.625</v>
      </c>
      <c r="M1692">
        <f t="shared" si="608"/>
        <v>117.22187499999998</v>
      </c>
      <c r="N1692">
        <f t="shared" si="609"/>
        <v>124.7375</v>
      </c>
      <c r="O1692">
        <f t="shared" si="611"/>
        <v>0</v>
      </c>
      <c r="P1692">
        <f t="shared" si="610"/>
        <v>1</v>
      </c>
      <c r="Q1692">
        <f>+INDEX(TimeSeries!$A:$ZZ,'TimeSeries - Formatted'!$B1692+1,'TimeSeries - Formatted'!K$1)</f>
        <v>60</v>
      </c>
      <c r="R1692">
        <f>SUM(O$4:O1692)</f>
        <v>83</v>
      </c>
      <c r="S1692">
        <f>SUM(P$4:P1692)</f>
        <v>84</v>
      </c>
      <c r="U1692" s="1">
        <f t="shared" si="623"/>
        <v>2.4696356275303533E-2</v>
      </c>
      <c r="V1692" s="1">
        <f t="shared" si="624"/>
        <v>1.8728053062817107E-2</v>
      </c>
      <c r="W1692" s="1">
        <f t="shared" si="625"/>
        <v>1.3122346584330202E-2</v>
      </c>
      <c r="X1692" s="1">
        <f t="shared" si="626"/>
        <v>9.0874668686102833E-3</v>
      </c>
      <c r="Y1692" s="1">
        <f t="shared" si="627"/>
        <v>-1.9342359767892114E-3</v>
      </c>
      <c r="Z1692" s="1">
        <f t="shared" si="628"/>
        <v>-6.0642092746730158E-2</v>
      </c>
      <c r="AA1692" s="1">
        <f t="shared" si="629"/>
        <v>-6.1638280616382768E-2</v>
      </c>
      <c r="AB1692" s="1">
        <f t="shared" si="630"/>
        <v>-3.4539473684210398E-2</v>
      </c>
      <c r="AD1692" s="2">
        <f t="shared" ca="1" si="614"/>
        <v>0</v>
      </c>
      <c r="AE1692" s="2">
        <f t="shared" ca="1" si="615"/>
        <v>0</v>
      </c>
      <c r="AF1692" s="2">
        <f t="shared" ca="1" si="616"/>
        <v>0</v>
      </c>
      <c r="AG1692" s="2">
        <f t="shared" ca="1" si="617"/>
        <v>0</v>
      </c>
      <c r="AH1692" s="2">
        <f t="shared" ca="1" si="618"/>
        <v>0</v>
      </c>
      <c r="AI1692" s="2">
        <f t="shared" ca="1" si="619"/>
        <v>0</v>
      </c>
      <c r="AJ1692" s="2">
        <f t="shared" ca="1" si="620"/>
        <v>0</v>
      </c>
      <c r="AK1692" s="2">
        <f t="shared" ca="1" si="621"/>
        <v>0</v>
      </c>
      <c r="AM1692">
        <f ca="1">+IF(COUNTIFS(AM$4:AM1691,1,$Q$4:$Q1691,$Q1692)=1,0,IF(U1692*AD1692&lt;$AO$1,1,0))</f>
        <v>0</v>
      </c>
      <c r="AN1692">
        <f ca="1">+IF(COUNTIFS(AN$4:AN1691,1,$Q$4:$Q1691,$Q1692)=1,0,IF(V1692*AE1692&lt;$AO$1,1,0))</f>
        <v>0</v>
      </c>
      <c r="AO1692">
        <f ca="1">+IF(COUNTIFS(AO$4:AO1691,1,$Q$4:$Q1691,$Q1692)=1,0,IF(W1692*AF1692&lt;$AO$1,1,0))</f>
        <v>0</v>
      </c>
      <c r="AP1692">
        <f ca="1">+IF(COUNTIFS(AP$4:AP1691,1,$Q$4:$Q1691,$Q1692)=1,0,IF(X1692*AG1692&lt;$AO$1,1,0))</f>
        <v>0</v>
      </c>
      <c r="AQ1692">
        <f ca="1">+IF(COUNTIFS(AQ$4:AQ1691,1,$Q$4:$Q1691,$Q1692)=1,0,IF(Y1692*AH1692&lt;$AO$1,1,0))</f>
        <v>0</v>
      </c>
      <c r="AR1692">
        <f ca="1">+IF(COUNTIFS(AR$4:AR1691,1,$Q$4:$Q1691,$Q1692)=1,0,IF(Z1692*AI1692&lt;$AO$1,1,0))</f>
        <v>0</v>
      </c>
      <c r="AS1692">
        <f ca="1">+IF(COUNTIFS(AS$4:AS1691,1,$Q$4:$Q1691,$Q1692)=1,0,IF(AA1692*AJ1692&lt;$AO$1,1,0))</f>
        <v>0</v>
      </c>
      <c r="AT1692">
        <f ca="1">+IF(COUNTIFS(AT$4:AT1691,1,$Q$4:$Q1691,$Q1692)=1,0,IF(AB1692*AK1692&lt;$AO$1,1,0))</f>
        <v>0</v>
      </c>
      <c r="AU1692">
        <f t="shared" ca="1" si="612"/>
        <v>0</v>
      </c>
      <c r="AW1692">
        <f ca="1">1*(COUNTIFS($Q$4:$Q1691,Q1692,AU$4:AU1691,1)&gt;0)</f>
        <v>0</v>
      </c>
      <c r="AX1692" t="str">
        <f t="shared" ca="1" si="622"/>
        <v/>
      </c>
    </row>
    <row r="1693" spans="2:50" x14ac:dyDescent="0.35">
      <c r="B1693">
        <f t="shared" si="613"/>
        <v>1690</v>
      </c>
      <c r="C1693" s="5">
        <f>AVERAGEIFS(TimeSeries!1691:1691,TimeSeries!$1:$1,"&lt;="&amp;C$3,TimeSeries!$1:$1,"&gt;="&amp;C$2)</f>
        <v>129.44999999999999</v>
      </c>
      <c r="D1693" s="5">
        <f>AVERAGEIFS(TimeSeries!1691:1691,TimeSeries!$1:$1,"&lt;="&amp;D$3,TimeSeries!$1:$1,"&gt;="&amp;D$2)</f>
        <v>132.94999999999999</v>
      </c>
      <c r="E1693" s="5">
        <f>AVERAGEIFS(TimeSeries!1691:1691,TimeSeries!$1:$1,"&lt;="&amp;E$3,TimeSeries!$1:$1,"&gt;="&amp;E$2)</f>
        <v>133.69999999999999</v>
      </c>
      <c r="F1693" s="5">
        <f>AVERAGEIFS(TimeSeries!1691:1691,TimeSeries!$1:$1,"&lt;="&amp;F$3,TimeSeries!$1:$1,"&gt;="&amp;F$2)</f>
        <v>134.69999999999999</v>
      </c>
      <c r="G1693" s="5">
        <f>AVERAGEIFS(TimeSeries!1691:1691,TimeSeries!$1:$1,"&lt;="&amp;G$3,TimeSeries!$1:$1,"&gt;="&amp;G$2)</f>
        <v>129.75</v>
      </c>
      <c r="H1693" s="5">
        <f>AVERAGEIFS(TimeSeries!1691:1691,TimeSeries!$1:$1,"&lt;="&amp;H$3,TimeSeries!$1:$1,"&gt;="&amp;H$2)</f>
        <v>120.75</v>
      </c>
      <c r="I1693" s="5">
        <f>AVERAGEIFS(TimeSeries!1691:1691,TimeSeries!$1:$1,"&lt;="&amp;I$3,TimeSeries!$1:$1,"&gt;="&amp;I$2)</f>
        <v>117.9</v>
      </c>
      <c r="J1693" s="5">
        <f>AVERAGEIFS(TimeSeries!1691:1691,TimeSeries!$1:$1,"&lt;="&amp;J$3,TimeSeries!$1:$1,"&gt;="&amp;J$2)</f>
        <v>118.8</v>
      </c>
      <c r="K1693" s="5">
        <f>+TimeSeries!I1691</f>
        <v>127.69999999999999</v>
      </c>
      <c r="M1693">
        <f t="shared" si="608"/>
        <v>117.22187499999998</v>
      </c>
      <c r="N1693">
        <f t="shared" si="609"/>
        <v>125.22499999999999</v>
      </c>
      <c r="O1693">
        <f t="shared" si="611"/>
        <v>0</v>
      </c>
      <c r="P1693">
        <f t="shared" si="610"/>
        <v>0</v>
      </c>
      <c r="Q1693">
        <f>+INDEX(TimeSeries!$A:$ZZ,'TimeSeries - Formatted'!$B1693+1,'TimeSeries - Formatted'!K$1)</f>
        <v>60</v>
      </c>
      <c r="R1693">
        <f>SUM(O$4:O1693)</f>
        <v>83</v>
      </c>
      <c r="S1693">
        <f>SUM(P$4:P1693)</f>
        <v>84</v>
      </c>
      <c r="U1693" s="1">
        <f t="shared" si="623"/>
        <v>2.2915843540102676E-2</v>
      </c>
      <c r="V1693" s="1">
        <f t="shared" si="624"/>
        <v>1.8383761011106614E-2</v>
      </c>
      <c r="W1693" s="1">
        <f t="shared" si="625"/>
        <v>1.8666666666666609E-2</v>
      </c>
      <c r="X1693" s="1">
        <f t="shared" si="626"/>
        <v>1.0881801125703472E-2</v>
      </c>
      <c r="Y1693" s="1">
        <f t="shared" si="627"/>
        <v>3.8684719535784229E-3</v>
      </c>
      <c r="Z1693" s="1">
        <f t="shared" si="628"/>
        <v>1.8987341772152E-2</v>
      </c>
      <c r="AA1693" s="1">
        <f t="shared" si="629"/>
        <v>1.9014693171996555E-2</v>
      </c>
      <c r="AB1693" s="1">
        <f t="shared" si="630"/>
        <v>1.1925042589437718E-2</v>
      </c>
      <c r="AD1693" s="2">
        <f t="shared" ca="1" si="614"/>
        <v>1</v>
      </c>
      <c r="AE1693" s="2">
        <f t="shared" ca="1" si="615"/>
        <v>1</v>
      </c>
      <c r="AF1693" s="2">
        <f t="shared" ca="1" si="616"/>
        <v>1</v>
      </c>
      <c r="AG1693" s="2">
        <f t="shared" ca="1" si="617"/>
        <v>1</v>
      </c>
      <c r="AH1693" s="2">
        <f t="shared" ca="1" si="618"/>
        <v>0</v>
      </c>
      <c r="AI1693" s="2">
        <f t="shared" ca="1" si="619"/>
        <v>0</v>
      </c>
      <c r="AJ1693" s="2">
        <f t="shared" ca="1" si="620"/>
        <v>0</v>
      </c>
      <c r="AK1693" s="2">
        <f t="shared" ca="1" si="621"/>
        <v>0</v>
      </c>
      <c r="AM1693">
        <f ca="1">+IF(COUNTIFS(AM$4:AM1692,1,$Q$4:$Q1692,$Q1693)=1,0,IF(U1693*AD1693&lt;$AO$1,1,0))</f>
        <v>0</v>
      </c>
      <c r="AN1693">
        <f ca="1">+IF(COUNTIFS(AN$4:AN1692,1,$Q$4:$Q1692,$Q1693)=1,0,IF(V1693*AE1693&lt;$AO$1,1,0))</f>
        <v>0</v>
      </c>
      <c r="AO1693">
        <f ca="1">+IF(COUNTIFS(AO$4:AO1692,1,$Q$4:$Q1692,$Q1693)=1,0,IF(W1693*AF1693&lt;$AO$1,1,0))</f>
        <v>0</v>
      </c>
      <c r="AP1693">
        <f ca="1">+IF(COUNTIFS(AP$4:AP1692,1,$Q$4:$Q1692,$Q1693)=1,0,IF(X1693*AG1693&lt;$AO$1,1,0))</f>
        <v>0</v>
      </c>
      <c r="AQ1693">
        <f ca="1">+IF(COUNTIFS(AQ$4:AQ1692,1,$Q$4:$Q1692,$Q1693)=1,0,IF(Y1693*AH1693&lt;$AO$1,1,0))</f>
        <v>0</v>
      </c>
      <c r="AR1693">
        <f ca="1">+IF(COUNTIFS(AR$4:AR1692,1,$Q$4:$Q1692,$Q1693)=1,0,IF(Z1693*AI1693&lt;$AO$1,1,0))</f>
        <v>0</v>
      </c>
      <c r="AS1693">
        <f ca="1">+IF(COUNTIFS(AS$4:AS1692,1,$Q$4:$Q1692,$Q1693)=1,0,IF(AA1693*AJ1693&lt;$AO$1,1,0))</f>
        <v>0</v>
      </c>
      <c r="AT1693">
        <f ca="1">+IF(COUNTIFS(AT$4:AT1692,1,$Q$4:$Q1692,$Q1693)=1,0,IF(AB1693*AK1693&lt;$AO$1,1,0))</f>
        <v>0</v>
      </c>
      <c r="AU1693">
        <f t="shared" ca="1" si="612"/>
        <v>0</v>
      </c>
      <c r="AW1693">
        <f ca="1">1*(COUNTIFS($Q$4:$Q1692,Q1693,AU$4:AU1692,1)&gt;0)</f>
        <v>0</v>
      </c>
      <c r="AX1693" t="str">
        <f t="shared" ca="1" si="622"/>
        <v/>
      </c>
    </row>
    <row r="1694" spans="2:50" x14ac:dyDescent="0.35">
      <c r="B1694">
        <f t="shared" si="613"/>
        <v>1691</v>
      </c>
      <c r="C1694" s="5">
        <f>AVERAGEIFS(TimeSeries!1692:1692,TimeSeries!$1:$1,"&lt;="&amp;C$3,TimeSeries!$1:$1,"&gt;="&amp;C$2)</f>
        <v>131.9</v>
      </c>
      <c r="D1694" s="5">
        <f>AVERAGEIFS(TimeSeries!1692:1692,TimeSeries!$1:$1,"&lt;="&amp;D$3,TimeSeries!$1:$1,"&gt;="&amp;D$2)</f>
        <v>135.4</v>
      </c>
      <c r="E1694" s="5">
        <f>AVERAGEIFS(TimeSeries!1692:1692,TimeSeries!$1:$1,"&lt;="&amp;E$3,TimeSeries!$1:$1,"&gt;="&amp;E$2)</f>
        <v>135.4</v>
      </c>
      <c r="F1694" s="5">
        <f>AVERAGEIFS(TimeSeries!1692:1692,TimeSeries!$1:$1,"&lt;="&amp;F$3,TimeSeries!$1:$1,"&gt;="&amp;F$2)</f>
        <v>136.4</v>
      </c>
      <c r="G1694" s="5">
        <f>AVERAGEIFS(TimeSeries!1692:1692,TimeSeries!$1:$1,"&lt;="&amp;G$3,TimeSeries!$1:$1,"&gt;="&amp;G$2)</f>
        <v>132.15</v>
      </c>
      <c r="H1694" s="5">
        <f>AVERAGEIFS(TimeSeries!1692:1692,TimeSeries!$1:$1,"&lt;="&amp;H$3,TimeSeries!$1:$1,"&gt;="&amp;H$2)</f>
        <v>123.15</v>
      </c>
      <c r="I1694" s="5">
        <f>AVERAGEIFS(TimeSeries!1692:1692,TimeSeries!$1:$1,"&lt;="&amp;I$3,TimeSeries!$1:$1,"&gt;="&amp;I$2)</f>
        <v>120.3</v>
      </c>
      <c r="J1694" s="5">
        <f>AVERAGEIFS(TimeSeries!1692:1692,TimeSeries!$1:$1,"&lt;="&amp;J$3,TimeSeries!$1:$1,"&gt;="&amp;J$2)</f>
        <v>121.6</v>
      </c>
      <c r="K1694" s="5">
        <f>+TimeSeries!I1692</f>
        <v>129.9375</v>
      </c>
      <c r="M1694">
        <f t="shared" si="608"/>
        <v>117.22187499999998</v>
      </c>
      <c r="N1694">
        <f t="shared" si="609"/>
        <v>125.22499999999999</v>
      </c>
      <c r="O1694">
        <f t="shared" si="611"/>
        <v>0</v>
      </c>
      <c r="P1694">
        <f t="shared" si="610"/>
        <v>0</v>
      </c>
      <c r="Q1694">
        <f>+INDEX(TimeSeries!$A:$ZZ,'TimeSeries - Formatted'!$B1694+1,'TimeSeries - Formatted'!K$1)</f>
        <v>60</v>
      </c>
      <c r="R1694">
        <f>SUM(O$4:O1694)</f>
        <v>83</v>
      </c>
      <c r="S1694">
        <f>SUM(P$4:P1694)</f>
        <v>84</v>
      </c>
      <c r="U1694" s="1">
        <f t="shared" si="623"/>
        <v>1.8926226342217189E-2</v>
      </c>
      <c r="V1694" s="1">
        <f t="shared" si="624"/>
        <v>1.8427980443775915E-2</v>
      </c>
      <c r="W1694" s="1">
        <f t="shared" si="625"/>
        <v>1.2715033657442198E-2</v>
      </c>
      <c r="X1694" s="1">
        <f t="shared" si="626"/>
        <v>1.2620638455827837E-2</v>
      </c>
      <c r="Y1694" s="1">
        <f t="shared" si="627"/>
        <v>1.8497109826589586E-2</v>
      </c>
      <c r="Z1694" s="1">
        <f t="shared" si="628"/>
        <v>1.9875776397515477E-2</v>
      </c>
      <c r="AA1694" s="1">
        <f t="shared" si="629"/>
        <v>2.0356234096692072E-2</v>
      </c>
      <c r="AB1694" s="1">
        <f t="shared" si="630"/>
        <v>2.3569023569023573E-2</v>
      </c>
      <c r="AD1694" s="2">
        <f t="shared" ca="1" si="614"/>
        <v>1</v>
      </c>
      <c r="AE1694" s="2">
        <f t="shared" ca="1" si="615"/>
        <v>1</v>
      </c>
      <c r="AF1694" s="2">
        <f t="shared" ca="1" si="616"/>
        <v>1</v>
      </c>
      <c r="AG1694" s="2">
        <f t="shared" ca="1" si="617"/>
        <v>1</v>
      </c>
      <c r="AH1694" s="2">
        <f t="shared" ca="1" si="618"/>
        <v>1</v>
      </c>
      <c r="AI1694" s="2">
        <f t="shared" ca="1" si="619"/>
        <v>1</v>
      </c>
      <c r="AJ1694" s="2">
        <f t="shared" ca="1" si="620"/>
        <v>1</v>
      </c>
      <c r="AK1694" s="2">
        <f t="shared" ca="1" si="621"/>
        <v>1</v>
      </c>
      <c r="AM1694">
        <f ca="1">+IF(COUNTIFS(AM$4:AM1693,1,$Q$4:$Q1693,$Q1694)=1,0,IF(U1694*AD1694&lt;$AO$1,1,0))</f>
        <v>0</v>
      </c>
      <c r="AN1694">
        <f ca="1">+IF(COUNTIFS(AN$4:AN1693,1,$Q$4:$Q1693,$Q1694)=1,0,IF(V1694*AE1694&lt;$AO$1,1,0))</f>
        <v>0</v>
      </c>
      <c r="AO1694">
        <f ca="1">+IF(COUNTIFS(AO$4:AO1693,1,$Q$4:$Q1693,$Q1694)=1,0,IF(W1694*AF1694&lt;$AO$1,1,0))</f>
        <v>0</v>
      </c>
      <c r="AP1694">
        <f ca="1">+IF(COUNTIFS(AP$4:AP1693,1,$Q$4:$Q1693,$Q1694)=1,0,IF(X1694*AG1694&lt;$AO$1,1,0))</f>
        <v>0</v>
      </c>
      <c r="AQ1694">
        <f ca="1">+IF(COUNTIFS(AQ$4:AQ1693,1,$Q$4:$Q1693,$Q1694)=1,0,IF(Y1694*AH1694&lt;$AO$1,1,0))</f>
        <v>0</v>
      </c>
      <c r="AR1694">
        <f ca="1">+IF(COUNTIFS(AR$4:AR1693,1,$Q$4:$Q1693,$Q1694)=1,0,IF(Z1694*AI1694&lt;$AO$1,1,0))</f>
        <v>0</v>
      </c>
      <c r="AS1694">
        <f ca="1">+IF(COUNTIFS(AS$4:AS1693,1,$Q$4:$Q1693,$Q1694)=1,0,IF(AA1694*AJ1694&lt;$AO$1,1,0))</f>
        <v>0</v>
      </c>
      <c r="AT1694">
        <f ca="1">+IF(COUNTIFS(AT$4:AT1693,1,$Q$4:$Q1693,$Q1694)=1,0,IF(AB1694*AK1694&lt;$AO$1,1,0))</f>
        <v>0</v>
      </c>
      <c r="AU1694">
        <f t="shared" ca="1" si="612"/>
        <v>0</v>
      </c>
      <c r="AW1694">
        <f ca="1">1*(COUNTIFS($Q$4:$Q1693,Q1694,AU$4:AU1693,1)&gt;0)</f>
        <v>0</v>
      </c>
      <c r="AX1694" t="str">
        <f t="shared" ca="1" si="622"/>
        <v/>
      </c>
    </row>
    <row r="1695" spans="2:50" x14ac:dyDescent="0.35">
      <c r="B1695">
        <f t="shared" si="613"/>
        <v>1692</v>
      </c>
      <c r="C1695" s="5">
        <f>AVERAGEIFS(TimeSeries!1693:1693,TimeSeries!$1:$1,"&lt;="&amp;C$3,TimeSeries!$1:$1,"&gt;="&amp;C$2)</f>
        <v>132.9</v>
      </c>
      <c r="D1695" s="5">
        <f>AVERAGEIFS(TimeSeries!1693:1693,TimeSeries!$1:$1,"&lt;="&amp;D$3,TimeSeries!$1:$1,"&gt;="&amp;D$2)</f>
        <v>136.4</v>
      </c>
      <c r="E1695" s="5">
        <f>AVERAGEIFS(TimeSeries!1693:1693,TimeSeries!$1:$1,"&lt;="&amp;E$3,TimeSeries!$1:$1,"&gt;="&amp;E$2)</f>
        <v>137.1</v>
      </c>
      <c r="F1695" s="5">
        <f>AVERAGEIFS(TimeSeries!1693:1693,TimeSeries!$1:$1,"&lt;="&amp;F$3,TimeSeries!$1:$1,"&gt;="&amp;F$2)</f>
        <v>137.6</v>
      </c>
      <c r="G1695" s="5">
        <f>AVERAGEIFS(TimeSeries!1693:1693,TimeSeries!$1:$1,"&lt;="&amp;G$3,TimeSeries!$1:$1,"&gt;="&amp;G$2)</f>
        <v>133.35</v>
      </c>
      <c r="H1695" s="5">
        <f>AVERAGEIFS(TimeSeries!1693:1693,TimeSeries!$1:$1,"&lt;="&amp;H$3,TimeSeries!$1:$1,"&gt;="&amp;H$2)</f>
        <v>124.85</v>
      </c>
      <c r="I1695" s="5">
        <f>AVERAGEIFS(TimeSeries!1693:1693,TimeSeries!$1:$1,"&lt;="&amp;I$3,TimeSeries!$1:$1,"&gt;="&amp;I$2)</f>
        <v>122</v>
      </c>
      <c r="J1695" s="5">
        <f>AVERAGEIFS(TimeSeries!1693:1693,TimeSeries!$1:$1,"&lt;="&amp;J$3,TimeSeries!$1:$1,"&gt;="&amp;J$2)</f>
        <v>123</v>
      </c>
      <c r="K1695" s="5">
        <f>+TimeSeries!I1693</f>
        <v>131.33750000000001</v>
      </c>
      <c r="M1695">
        <f t="shared" si="608"/>
        <v>117.22187499999998</v>
      </c>
      <c r="N1695">
        <f t="shared" si="609"/>
        <v>125.22499999999999</v>
      </c>
      <c r="O1695">
        <f t="shared" si="611"/>
        <v>0</v>
      </c>
      <c r="P1695">
        <f t="shared" si="610"/>
        <v>0</v>
      </c>
      <c r="Q1695">
        <f>+INDEX(TimeSeries!$A:$ZZ,'TimeSeries - Formatted'!$B1695+1,'TimeSeries - Formatted'!K$1)</f>
        <v>60</v>
      </c>
      <c r="R1695">
        <f>SUM(O$4:O1695)</f>
        <v>83</v>
      </c>
      <c r="S1695">
        <f>SUM(P$4:P1695)</f>
        <v>84</v>
      </c>
      <c r="U1695" s="1">
        <f t="shared" si="623"/>
        <v>7.5815011372251107E-3</v>
      </c>
      <c r="V1695" s="1">
        <f t="shared" si="624"/>
        <v>7.3855243722305008E-3</v>
      </c>
      <c r="W1695" s="1">
        <f t="shared" si="625"/>
        <v>1.2555391432791607E-2</v>
      </c>
      <c r="X1695" s="1">
        <f t="shared" si="626"/>
        <v>8.7976539589442737E-3</v>
      </c>
      <c r="Y1695" s="1">
        <f t="shared" si="627"/>
        <v>9.0805902383654935E-3</v>
      </c>
      <c r="Z1695" s="1">
        <f t="shared" si="628"/>
        <v>1.3804303694681108E-2</v>
      </c>
      <c r="AA1695" s="1">
        <f t="shared" si="629"/>
        <v>1.413133832086455E-2</v>
      </c>
      <c r="AB1695" s="1">
        <f t="shared" si="630"/>
        <v>1.1513157894736947E-2</v>
      </c>
      <c r="AD1695" s="2">
        <f t="shared" ca="1" si="614"/>
        <v>1</v>
      </c>
      <c r="AE1695" s="2">
        <f t="shared" ca="1" si="615"/>
        <v>1</v>
      </c>
      <c r="AF1695" s="2">
        <f t="shared" ca="1" si="616"/>
        <v>1</v>
      </c>
      <c r="AG1695" s="2">
        <f t="shared" ca="1" si="617"/>
        <v>1</v>
      </c>
      <c r="AH1695" s="2">
        <f t="shared" ca="1" si="618"/>
        <v>1</v>
      </c>
      <c r="AI1695" s="2">
        <f t="shared" ca="1" si="619"/>
        <v>1</v>
      </c>
      <c r="AJ1695" s="2">
        <f t="shared" ca="1" si="620"/>
        <v>1</v>
      </c>
      <c r="AK1695" s="2">
        <f t="shared" ca="1" si="621"/>
        <v>1</v>
      </c>
      <c r="AM1695">
        <f ca="1">+IF(COUNTIFS(AM$4:AM1694,1,$Q$4:$Q1694,$Q1695)=1,0,IF(U1695*AD1695&lt;$AO$1,1,0))</f>
        <v>0</v>
      </c>
      <c r="AN1695">
        <f ca="1">+IF(COUNTIFS(AN$4:AN1694,1,$Q$4:$Q1694,$Q1695)=1,0,IF(V1695*AE1695&lt;$AO$1,1,0))</f>
        <v>0</v>
      </c>
      <c r="AO1695">
        <f ca="1">+IF(COUNTIFS(AO$4:AO1694,1,$Q$4:$Q1694,$Q1695)=1,0,IF(W1695*AF1695&lt;$AO$1,1,0))</f>
        <v>0</v>
      </c>
      <c r="AP1695">
        <f ca="1">+IF(COUNTIFS(AP$4:AP1694,1,$Q$4:$Q1694,$Q1695)=1,0,IF(X1695*AG1695&lt;$AO$1,1,0))</f>
        <v>0</v>
      </c>
      <c r="AQ1695">
        <f ca="1">+IF(COUNTIFS(AQ$4:AQ1694,1,$Q$4:$Q1694,$Q1695)=1,0,IF(Y1695*AH1695&lt;$AO$1,1,0))</f>
        <v>0</v>
      </c>
      <c r="AR1695">
        <f ca="1">+IF(COUNTIFS(AR$4:AR1694,1,$Q$4:$Q1694,$Q1695)=1,0,IF(Z1695*AI1695&lt;$AO$1,1,0))</f>
        <v>0</v>
      </c>
      <c r="AS1695">
        <f ca="1">+IF(COUNTIFS(AS$4:AS1694,1,$Q$4:$Q1694,$Q1695)=1,0,IF(AA1695*AJ1695&lt;$AO$1,1,0))</f>
        <v>0</v>
      </c>
      <c r="AT1695">
        <f ca="1">+IF(COUNTIFS(AT$4:AT1694,1,$Q$4:$Q1694,$Q1695)=1,0,IF(AB1695*AK1695&lt;$AO$1,1,0))</f>
        <v>0</v>
      </c>
      <c r="AU1695">
        <f t="shared" ca="1" si="612"/>
        <v>0</v>
      </c>
      <c r="AW1695">
        <f ca="1">1*(COUNTIFS($Q$4:$Q1694,Q1695,AU$4:AU1694,1)&gt;0)</f>
        <v>0</v>
      </c>
      <c r="AX1695" t="str">
        <f t="shared" ca="1" si="622"/>
        <v/>
      </c>
    </row>
    <row r="1696" spans="2:50" x14ac:dyDescent="0.35">
      <c r="B1696">
        <f t="shared" si="613"/>
        <v>1693</v>
      </c>
      <c r="C1696" s="5">
        <f>AVERAGEIFS(TimeSeries!1694:1694,TimeSeries!$1:$1,"&lt;="&amp;C$3,TimeSeries!$1:$1,"&gt;="&amp;C$2)</f>
        <v>134.1</v>
      </c>
      <c r="D1696" s="5">
        <f>AVERAGEIFS(TimeSeries!1694:1694,TimeSeries!$1:$1,"&lt;="&amp;D$3,TimeSeries!$1:$1,"&gt;="&amp;D$2)</f>
        <v>137.6</v>
      </c>
      <c r="E1696" s="5">
        <f>AVERAGEIFS(TimeSeries!1694:1694,TimeSeries!$1:$1,"&lt;="&amp;E$3,TimeSeries!$1:$1,"&gt;="&amp;E$2)</f>
        <v>138.30000000000001</v>
      </c>
      <c r="F1696" s="5">
        <f>AVERAGEIFS(TimeSeries!1694:1694,TimeSeries!$1:$1,"&lt;="&amp;F$3,TimeSeries!$1:$1,"&gt;="&amp;F$2)</f>
        <v>138.80000000000001</v>
      </c>
      <c r="G1696" s="5">
        <f>AVERAGEIFS(TimeSeries!1694:1694,TimeSeries!$1:$1,"&lt;="&amp;G$3,TimeSeries!$1:$1,"&gt;="&amp;G$2)</f>
        <v>134.55000000000001</v>
      </c>
      <c r="H1696" s="5">
        <f>AVERAGEIFS(TimeSeries!1694:1694,TimeSeries!$1:$1,"&lt;="&amp;H$3,TimeSeries!$1:$1,"&gt;="&amp;H$2)</f>
        <v>126.05</v>
      </c>
      <c r="I1696" s="5">
        <f>AVERAGEIFS(TimeSeries!1694:1694,TimeSeries!$1:$1,"&lt;="&amp;I$3,TimeSeries!$1:$1,"&gt;="&amp;I$2)</f>
        <v>123.25</v>
      </c>
      <c r="J1696" s="5">
        <f>AVERAGEIFS(TimeSeries!1694:1694,TimeSeries!$1:$1,"&lt;="&amp;J$3,TimeSeries!$1:$1,"&gt;="&amp;J$2)</f>
        <v>124.5</v>
      </c>
      <c r="K1696" s="5">
        <f>+TimeSeries!I1694</f>
        <v>132.55000000000001</v>
      </c>
      <c r="M1696">
        <f t="shared" si="608"/>
        <v>117.22187499999998</v>
      </c>
      <c r="N1696">
        <f t="shared" si="609"/>
        <v>125.22499999999999</v>
      </c>
      <c r="O1696">
        <f t="shared" si="611"/>
        <v>0</v>
      </c>
      <c r="P1696">
        <f t="shared" si="610"/>
        <v>0</v>
      </c>
      <c r="Q1696">
        <f>+INDEX(TimeSeries!$A:$ZZ,'TimeSeries - Formatted'!$B1696+1,'TimeSeries - Formatted'!K$1)</f>
        <v>60</v>
      </c>
      <c r="R1696">
        <f>SUM(O$4:O1696)</f>
        <v>83</v>
      </c>
      <c r="S1696">
        <f>SUM(P$4:P1696)</f>
        <v>84</v>
      </c>
      <c r="U1696" s="1">
        <f t="shared" si="623"/>
        <v>9.0293453724603623E-3</v>
      </c>
      <c r="V1696" s="1">
        <f t="shared" si="624"/>
        <v>8.7976539589442737E-3</v>
      </c>
      <c r="W1696" s="1">
        <f t="shared" si="625"/>
        <v>8.7527352297593897E-3</v>
      </c>
      <c r="X1696" s="1">
        <f t="shared" si="626"/>
        <v>8.720930232558155E-3</v>
      </c>
      <c r="Y1696" s="1">
        <f t="shared" si="627"/>
        <v>8.9988751406075984E-3</v>
      </c>
      <c r="Z1696" s="1">
        <f t="shared" si="628"/>
        <v>9.6115338406086437E-3</v>
      </c>
      <c r="AA1696" s="1">
        <f t="shared" si="629"/>
        <v>1.0245901639344357E-2</v>
      </c>
      <c r="AB1696" s="1">
        <f t="shared" si="630"/>
        <v>1.2195121951219523E-2</v>
      </c>
      <c r="AD1696" s="2">
        <f t="shared" ca="1" si="614"/>
        <v>1</v>
      </c>
      <c r="AE1696" s="2">
        <f t="shared" ca="1" si="615"/>
        <v>1</v>
      </c>
      <c r="AF1696" s="2">
        <f t="shared" ca="1" si="616"/>
        <v>1</v>
      </c>
      <c r="AG1696" s="2">
        <f t="shared" ca="1" si="617"/>
        <v>1</v>
      </c>
      <c r="AH1696" s="2">
        <f t="shared" ca="1" si="618"/>
        <v>1</v>
      </c>
      <c r="AI1696" s="2">
        <f t="shared" ca="1" si="619"/>
        <v>1</v>
      </c>
      <c r="AJ1696" s="2">
        <f t="shared" ca="1" si="620"/>
        <v>1</v>
      </c>
      <c r="AK1696" s="2">
        <f t="shared" ca="1" si="621"/>
        <v>1</v>
      </c>
      <c r="AM1696">
        <f ca="1">+IF(COUNTIFS(AM$4:AM1695,1,$Q$4:$Q1695,$Q1696)=1,0,IF(U1696*AD1696&lt;$AO$1,1,0))</f>
        <v>0</v>
      </c>
      <c r="AN1696">
        <f ca="1">+IF(COUNTIFS(AN$4:AN1695,1,$Q$4:$Q1695,$Q1696)=1,0,IF(V1696*AE1696&lt;$AO$1,1,0))</f>
        <v>0</v>
      </c>
      <c r="AO1696">
        <f ca="1">+IF(COUNTIFS(AO$4:AO1695,1,$Q$4:$Q1695,$Q1696)=1,0,IF(W1696*AF1696&lt;$AO$1,1,0))</f>
        <v>0</v>
      </c>
      <c r="AP1696">
        <f ca="1">+IF(COUNTIFS(AP$4:AP1695,1,$Q$4:$Q1695,$Q1696)=1,0,IF(X1696*AG1696&lt;$AO$1,1,0))</f>
        <v>0</v>
      </c>
      <c r="AQ1696">
        <f ca="1">+IF(COUNTIFS(AQ$4:AQ1695,1,$Q$4:$Q1695,$Q1696)=1,0,IF(Y1696*AH1696&lt;$AO$1,1,0))</f>
        <v>0</v>
      </c>
      <c r="AR1696">
        <f ca="1">+IF(COUNTIFS(AR$4:AR1695,1,$Q$4:$Q1695,$Q1696)=1,0,IF(Z1696*AI1696&lt;$AO$1,1,0))</f>
        <v>0</v>
      </c>
      <c r="AS1696">
        <f ca="1">+IF(COUNTIFS(AS$4:AS1695,1,$Q$4:$Q1695,$Q1696)=1,0,IF(AA1696*AJ1696&lt;$AO$1,1,0))</f>
        <v>0</v>
      </c>
      <c r="AT1696">
        <f ca="1">+IF(COUNTIFS(AT$4:AT1695,1,$Q$4:$Q1695,$Q1696)=1,0,IF(AB1696*AK1696&lt;$AO$1,1,0))</f>
        <v>0</v>
      </c>
      <c r="AU1696">
        <f t="shared" ca="1" si="612"/>
        <v>0</v>
      </c>
      <c r="AW1696">
        <f ca="1">1*(COUNTIFS($Q$4:$Q1695,Q1696,AU$4:AU1695,1)&gt;0)</f>
        <v>0</v>
      </c>
      <c r="AX1696" t="str">
        <f t="shared" ca="1" si="622"/>
        <v/>
      </c>
    </row>
    <row r="1697" spans="2:50" x14ac:dyDescent="0.35">
      <c r="B1697">
        <f t="shared" si="613"/>
        <v>1694</v>
      </c>
      <c r="C1697" s="5">
        <f>AVERAGEIFS(TimeSeries!1695:1695,TimeSeries!$1:$1,"&lt;="&amp;C$3,TimeSeries!$1:$1,"&gt;="&amp;C$2)</f>
        <v>135.30000000000001</v>
      </c>
      <c r="D1697" s="5">
        <f>AVERAGEIFS(TimeSeries!1695:1695,TimeSeries!$1:$1,"&lt;="&amp;D$3,TimeSeries!$1:$1,"&gt;="&amp;D$2)</f>
        <v>139.30000000000001</v>
      </c>
      <c r="E1697" s="5">
        <f>AVERAGEIFS(TimeSeries!1695:1695,TimeSeries!$1:$1,"&lt;="&amp;E$3,TimeSeries!$1:$1,"&gt;="&amp;E$2)</f>
        <v>140</v>
      </c>
      <c r="F1697" s="5">
        <f>AVERAGEIFS(TimeSeries!1695:1695,TimeSeries!$1:$1,"&lt;="&amp;F$3,TimeSeries!$1:$1,"&gt;="&amp;F$2)</f>
        <v>140</v>
      </c>
      <c r="G1697" s="5">
        <f>AVERAGEIFS(TimeSeries!1695:1695,TimeSeries!$1:$1,"&lt;="&amp;G$3,TimeSeries!$1:$1,"&gt;="&amp;G$2)</f>
        <v>135.75</v>
      </c>
      <c r="H1697" s="5">
        <f>AVERAGEIFS(TimeSeries!1695:1695,TimeSeries!$1:$1,"&lt;="&amp;H$3,TimeSeries!$1:$1,"&gt;="&amp;H$2)</f>
        <v>127.25</v>
      </c>
      <c r="I1697" s="5">
        <f>AVERAGEIFS(TimeSeries!1695:1695,TimeSeries!$1:$1,"&lt;="&amp;I$3,TimeSeries!$1:$1,"&gt;="&amp;I$2)</f>
        <v>124.45</v>
      </c>
      <c r="J1697" s="5">
        <f>AVERAGEIFS(TimeSeries!1695:1695,TimeSeries!$1:$1,"&lt;="&amp;J$3,TimeSeries!$1:$1,"&gt;="&amp;J$2)</f>
        <v>125.9</v>
      </c>
      <c r="K1697" s="5">
        <f>+TimeSeries!I1695</f>
        <v>133.875</v>
      </c>
      <c r="M1697">
        <f t="shared" si="608"/>
        <v>117.22187499999998</v>
      </c>
      <c r="N1697">
        <f t="shared" si="609"/>
        <v>125.22499999999999</v>
      </c>
      <c r="O1697">
        <f t="shared" si="611"/>
        <v>0</v>
      </c>
      <c r="P1697">
        <f t="shared" si="610"/>
        <v>0</v>
      </c>
      <c r="Q1697">
        <f>+INDEX(TimeSeries!$A:$ZZ,'TimeSeries - Formatted'!$B1697+1,'TimeSeries - Formatted'!K$1)</f>
        <v>60</v>
      </c>
      <c r="R1697">
        <f>SUM(O$4:O1697)</f>
        <v>83</v>
      </c>
      <c r="S1697">
        <f>SUM(P$4:P1697)</f>
        <v>84</v>
      </c>
      <c r="U1697" s="1">
        <f t="shared" si="623"/>
        <v>8.9485458612976743E-3</v>
      </c>
      <c r="V1697" s="1">
        <f t="shared" si="624"/>
        <v>1.2354651162790775E-2</v>
      </c>
      <c r="W1697" s="1">
        <f t="shared" si="625"/>
        <v>1.229211858279089E-2</v>
      </c>
      <c r="X1697" s="1">
        <f t="shared" si="626"/>
        <v>8.6455331412103043E-3</v>
      </c>
      <c r="Y1697" s="1">
        <f t="shared" si="627"/>
        <v>8.9186176142697082E-3</v>
      </c>
      <c r="Z1697" s="1">
        <f t="shared" si="628"/>
        <v>9.5200317334391826E-3</v>
      </c>
      <c r="AA1697" s="1">
        <f t="shared" si="629"/>
        <v>9.7363083164301312E-3</v>
      </c>
      <c r="AB1697" s="1">
        <f t="shared" si="630"/>
        <v>1.1244979919678766E-2</v>
      </c>
      <c r="AD1697" s="2">
        <f t="shared" ca="1" si="614"/>
        <v>1</v>
      </c>
      <c r="AE1697" s="2">
        <f t="shared" ca="1" si="615"/>
        <v>1</v>
      </c>
      <c r="AF1697" s="2">
        <f t="shared" ca="1" si="616"/>
        <v>1</v>
      </c>
      <c r="AG1697" s="2">
        <f t="shared" ca="1" si="617"/>
        <v>1</v>
      </c>
      <c r="AH1697" s="2">
        <f t="shared" ca="1" si="618"/>
        <v>1</v>
      </c>
      <c r="AI1697" s="2">
        <f t="shared" ca="1" si="619"/>
        <v>1</v>
      </c>
      <c r="AJ1697" s="2">
        <f t="shared" ca="1" si="620"/>
        <v>1</v>
      </c>
      <c r="AK1697" s="2">
        <f t="shared" ca="1" si="621"/>
        <v>1</v>
      </c>
      <c r="AM1697">
        <f ca="1">+IF(COUNTIFS(AM$4:AM1696,1,$Q$4:$Q1696,$Q1697)=1,0,IF(U1697*AD1697&lt;$AO$1,1,0))</f>
        <v>0</v>
      </c>
      <c r="AN1697">
        <f ca="1">+IF(COUNTIFS(AN$4:AN1696,1,$Q$4:$Q1696,$Q1697)=1,0,IF(V1697*AE1697&lt;$AO$1,1,0))</f>
        <v>0</v>
      </c>
      <c r="AO1697">
        <f ca="1">+IF(COUNTIFS(AO$4:AO1696,1,$Q$4:$Q1696,$Q1697)=1,0,IF(W1697*AF1697&lt;$AO$1,1,0))</f>
        <v>0</v>
      </c>
      <c r="AP1697">
        <f ca="1">+IF(COUNTIFS(AP$4:AP1696,1,$Q$4:$Q1696,$Q1697)=1,0,IF(X1697*AG1697&lt;$AO$1,1,0))</f>
        <v>0</v>
      </c>
      <c r="AQ1697">
        <f ca="1">+IF(COUNTIFS(AQ$4:AQ1696,1,$Q$4:$Q1696,$Q1697)=1,0,IF(Y1697*AH1697&lt;$AO$1,1,0))</f>
        <v>0</v>
      </c>
      <c r="AR1697">
        <f ca="1">+IF(COUNTIFS(AR$4:AR1696,1,$Q$4:$Q1696,$Q1697)=1,0,IF(Z1697*AI1697&lt;$AO$1,1,0))</f>
        <v>0</v>
      </c>
      <c r="AS1697">
        <f ca="1">+IF(COUNTIFS(AS$4:AS1696,1,$Q$4:$Q1696,$Q1697)=1,0,IF(AA1697*AJ1697&lt;$AO$1,1,0))</f>
        <v>0</v>
      </c>
      <c r="AT1697">
        <f ca="1">+IF(COUNTIFS(AT$4:AT1696,1,$Q$4:$Q1696,$Q1697)=1,0,IF(AB1697*AK1697&lt;$AO$1,1,0))</f>
        <v>0</v>
      </c>
      <c r="AU1697">
        <f t="shared" ca="1" si="612"/>
        <v>0</v>
      </c>
      <c r="AW1697">
        <f ca="1">1*(COUNTIFS($Q$4:$Q1696,Q1697,AU$4:AU1696,1)&gt;0)</f>
        <v>0</v>
      </c>
      <c r="AX1697" t="str">
        <f t="shared" ca="1" si="622"/>
        <v/>
      </c>
    </row>
    <row r="1698" spans="2:50" x14ac:dyDescent="0.35">
      <c r="B1698">
        <f t="shared" si="613"/>
        <v>1695</v>
      </c>
      <c r="C1698" s="5">
        <f>AVERAGEIFS(TimeSeries!1696:1696,TimeSeries!$1:$1,"&lt;="&amp;C$3,TimeSeries!$1:$1,"&gt;="&amp;C$2)</f>
        <v>136.5</v>
      </c>
      <c r="D1698" s="5">
        <f>AVERAGEIFS(TimeSeries!1696:1696,TimeSeries!$1:$1,"&lt;="&amp;D$3,TimeSeries!$1:$1,"&gt;="&amp;D$2)</f>
        <v>142.5</v>
      </c>
      <c r="E1698" s="5">
        <f>AVERAGEIFS(TimeSeries!1696:1696,TimeSeries!$1:$1,"&lt;="&amp;E$3,TimeSeries!$1:$1,"&gt;="&amp;E$2)</f>
        <v>143.9</v>
      </c>
      <c r="F1698" s="5">
        <f>AVERAGEIFS(TimeSeries!1696:1696,TimeSeries!$1:$1,"&lt;="&amp;F$3,TimeSeries!$1:$1,"&gt;="&amp;F$2)</f>
        <v>141.4</v>
      </c>
      <c r="G1698" s="5">
        <f>AVERAGEIFS(TimeSeries!1696:1696,TimeSeries!$1:$1,"&lt;="&amp;G$3,TimeSeries!$1:$1,"&gt;="&amp;G$2)</f>
        <v>136.44999999999999</v>
      </c>
      <c r="H1698" s="5">
        <f>AVERAGEIFS(TimeSeries!1696:1696,TimeSeries!$1:$1,"&lt;="&amp;H$3,TimeSeries!$1:$1,"&gt;="&amp;H$2)</f>
        <v>128.44999999999999</v>
      </c>
      <c r="I1698" s="5">
        <f>AVERAGEIFS(TimeSeries!1696:1696,TimeSeries!$1:$1,"&lt;="&amp;I$3,TimeSeries!$1:$1,"&gt;="&amp;I$2)</f>
        <v>125.65</v>
      </c>
      <c r="J1698" s="5">
        <f>AVERAGEIFS(TimeSeries!1696:1696,TimeSeries!$1:$1,"&lt;="&amp;J$3,TimeSeries!$1:$1,"&gt;="&amp;J$2)</f>
        <v>127.3</v>
      </c>
      <c r="K1698" s="5">
        <f>+TimeSeries!I1696</f>
        <v>135.625</v>
      </c>
      <c r="M1698">
        <f t="shared" si="608"/>
        <v>117.22187499999998</v>
      </c>
      <c r="N1698">
        <f t="shared" si="609"/>
        <v>125.22499999999999</v>
      </c>
      <c r="O1698">
        <f t="shared" si="611"/>
        <v>0</v>
      </c>
      <c r="P1698">
        <f t="shared" si="610"/>
        <v>0</v>
      </c>
      <c r="Q1698">
        <f>+INDEX(TimeSeries!$A:$ZZ,'TimeSeries - Formatted'!$B1698+1,'TimeSeries - Formatted'!K$1)</f>
        <v>60</v>
      </c>
      <c r="R1698">
        <f>SUM(O$4:O1698)</f>
        <v>83</v>
      </c>
      <c r="S1698">
        <f>SUM(P$4:P1698)</f>
        <v>84</v>
      </c>
      <c r="U1698" s="1">
        <f t="shared" si="623"/>
        <v>8.8691796008868451E-3</v>
      </c>
      <c r="V1698" s="1">
        <f t="shared" si="624"/>
        <v>2.2972002871500363E-2</v>
      </c>
      <c r="W1698" s="1">
        <f t="shared" si="625"/>
        <v>2.7857142857142803E-2</v>
      </c>
      <c r="X1698" s="1">
        <f t="shared" si="626"/>
        <v>1.0000000000000009E-2</v>
      </c>
      <c r="Y1698" s="1">
        <f t="shared" si="627"/>
        <v>5.1565377532227785E-3</v>
      </c>
      <c r="Z1698" s="1">
        <f t="shared" si="628"/>
        <v>9.4302554027503316E-3</v>
      </c>
      <c r="AA1698" s="1">
        <f t="shared" si="629"/>
        <v>9.6424266773804668E-3</v>
      </c>
      <c r="AB1698" s="1">
        <f t="shared" si="630"/>
        <v>1.1119936457505863E-2</v>
      </c>
      <c r="AD1698" s="2">
        <f t="shared" ca="1" si="614"/>
        <v>1</v>
      </c>
      <c r="AE1698" s="2">
        <f t="shared" ca="1" si="615"/>
        <v>1</v>
      </c>
      <c r="AF1698" s="2">
        <f t="shared" ca="1" si="616"/>
        <v>1</v>
      </c>
      <c r="AG1698" s="2">
        <f t="shared" ca="1" si="617"/>
        <v>1</v>
      </c>
      <c r="AH1698" s="2">
        <f t="shared" ca="1" si="618"/>
        <v>1</v>
      </c>
      <c r="AI1698" s="2">
        <f t="shared" ca="1" si="619"/>
        <v>1</v>
      </c>
      <c r="AJ1698" s="2">
        <f t="shared" ca="1" si="620"/>
        <v>1</v>
      </c>
      <c r="AK1698" s="2">
        <f t="shared" ca="1" si="621"/>
        <v>1</v>
      </c>
      <c r="AM1698">
        <f ca="1">+IF(COUNTIFS(AM$4:AM1697,1,$Q$4:$Q1697,$Q1698)=1,0,IF(U1698*AD1698&lt;$AO$1,1,0))</f>
        <v>0</v>
      </c>
      <c r="AN1698">
        <f ca="1">+IF(COUNTIFS(AN$4:AN1697,1,$Q$4:$Q1697,$Q1698)=1,0,IF(V1698*AE1698&lt;$AO$1,1,0))</f>
        <v>0</v>
      </c>
      <c r="AO1698">
        <f ca="1">+IF(COUNTIFS(AO$4:AO1697,1,$Q$4:$Q1697,$Q1698)=1,0,IF(W1698*AF1698&lt;$AO$1,1,0))</f>
        <v>0</v>
      </c>
      <c r="AP1698">
        <f ca="1">+IF(COUNTIFS(AP$4:AP1697,1,$Q$4:$Q1697,$Q1698)=1,0,IF(X1698*AG1698&lt;$AO$1,1,0))</f>
        <v>0</v>
      </c>
      <c r="AQ1698">
        <f ca="1">+IF(COUNTIFS(AQ$4:AQ1697,1,$Q$4:$Q1697,$Q1698)=1,0,IF(Y1698*AH1698&lt;$AO$1,1,0))</f>
        <v>0</v>
      </c>
      <c r="AR1698">
        <f ca="1">+IF(COUNTIFS(AR$4:AR1697,1,$Q$4:$Q1697,$Q1698)=1,0,IF(Z1698*AI1698&lt;$AO$1,1,0))</f>
        <v>0</v>
      </c>
      <c r="AS1698">
        <f ca="1">+IF(COUNTIFS(AS$4:AS1697,1,$Q$4:$Q1697,$Q1698)=1,0,IF(AA1698*AJ1698&lt;$AO$1,1,0))</f>
        <v>0</v>
      </c>
      <c r="AT1698">
        <f ca="1">+IF(COUNTIFS(AT$4:AT1697,1,$Q$4:$Q1697,$Q1698)=1,0,IF(AB1698*AK1698&lt;$AO$1,1,0))</f>
        <v>0</v>
      </c>
      <c r="AU1698">
        <f t="shared" ca="1" si="612"/>
        <v>0</v>
      </c>
      <c r="AW1698">
        <f ca="1">1*(COUNTIFS($Q$4:$Q1697,Q1698,AU$4:AU1697,1)&gt;0)</f>
        <v>0</v>
      </c>
      <c r="AX1698" t="str">
        <f t="shared" ca="1" si="622"/>
        <v/>
      </c>
    </row>
    <row r="1699" spans="2:50" x14ac:dyDescent="0.35">
      <c r="B1699">
        <f t="shared" si="613"/>
        <v>1696</v>
      </c>
      <c r="C1699" s="5">
        <f>AVERAGEIFS(TimeSeries!1697:1697,TimeSeries!$1:$1,"&lt;="&amp;C$3,TimeSeries!$1:$1,"&gt;="&amp;C$2)</f>
        <v>139.85</v>
      </c>
      <c r="D1699" s="5">
        <f>AVERAGEIFS(TimeSeries!1697:1697,TimeSeries!$1:$1,"&lt;="&amp;D$3,TimeSeries!$1:$1,"&gt;="&amp;D$2)</f>
        <v>145.85</v>
      </c>
      <c r="E1699" s="5">
        <f>AVERAGEIFS(TimeSeries!1697:1697,TimeSeries!$1:$1,"&lt;="&amp;E$3,TimeSeries!$1:$1,"&gt;="&amp;E$2)</f>
        <v>147.94999999999999</v>
      </c>
      <c r="F1699" s="5">
        <f>AVERAGEIFS(TimeSeries!1697:1697,TimeSeries!$1:$1,"&lt;="&amp;F$3,TimeSeries!$1:$1,"&gt;="&amp;F$2)</f>
        <v>145.94999999999999</v>
      </c>
      <c r="G1699" s="5">
        <f>AVERAGEIFS(TimeSeries!1697:1697,TimeSeries!$1:$1,"&lt;="&amp;G$3,TimeSeries!$1:$1,"&gt;="&amp;G$2)</f>
        <v>138.9</v>
      </c>
      <c r="H1699" s="5">
        <f>AVERAGEIFS(TimeSeries!1697:1697,TimeSeries!$1:$1,"&lt;="&amp;H$3,TimeSeries!$1:$1,"&gt;="&amp;H$2)</f>
        <v>131.9</v>
      </c>
      <c r="I1699" s="5">
        <f>AVERAGEIFS(TimeSeries!1697:1697,TimeSeries!$1:$1,"&lt;="&amp;I$3,TimeSeries!$1:$1,"&gt;="&amp;I$2)</f>
        <v>129.05000000000001</v>
      </c>
      <c r="J1699" s="5">
        <f>AVERAGEIFS(TimeSeries!1697:1697,TimeSeries!$1:$1,"&lt;="&amp;J$3,TimeSeries!$1:$1,"&gt;="&amp;J$2)</f>
        <v>130.1</v>
      </c>
      <c r="K1699" s="5">
        <f>+TimeSeries!I1697</f>
        <v>138.9375</v>
      </c>
      <c r="M1699">
        <f t="shared" si="608"/>
        <v>117.22187499999998</v>
      </c>
      <c r="N1699">
        <f t="shared" si="609"/>
        <v>125.22499999999999</v>
      </c>
      <c r="O1699">
        <f t="shared" si="611"/>
        <v>0</v>
      </c>
      <c r="P1699">
        <f t="shared" si="610"/>
        <v>0</v>
      </c>
      <c r="Q1699">
        <f>+INDEX(TimeSeries!$A:$ZZ,'TimeSeries - Formatted'!$B1699+1,'TimeSeries - Formatted'!K$1)</f>
        <v>60</v>
      </c>
      <c r="R1699">
        <f>SUM(O$4:O1699)</f>
        <v>83</v>
      </c>
      <c r="S1699">
        <f>SUM(P$4:P1699)</f>
        <v>84</v>
      </c>
      <c r="U1699" s="1">
        <f t="shared" si="623"/>
        <v>2.4542124542124455E-2</v>
      </c>
      <c r="V1699" s="1">
        <f t="shared" si="624"/>
        <v>2.350877192982459E-2</v>
      </c>
      <c r="W1699" s="1">
        <f t="shared" si="625"/>
        <v>2.8144544822793494E-2</v>
      </c>
      <c r="X1699" s="1">
        <f t="shared" si="626"/>
        <v>3.2178217821781985E-2</v>
      </c>
      <c r="Y1699" s="1">
        <f t="shared" si="627"/>
        <v>1.795529497984627E-2</v>
      </c>
      <c r="Z1699" s="1">
        <f t="shared" si="628"/>
        <v>2.6858699883223203E-2</v>
      </c>
      <c r="AA1699" s="1">
        <f t="shared" si="629"/>
        <v>2.7059291683247055E-2</v>
      </c>
      <c r="AB1699" s="1">
        <f t="shared" si="630"/>
        <v>2.1995286724273422E-2</v>
      </c>
      <c r="AD1699" s="2">
        <f t="shared" ca="1" si="614"/>
        <v>1</v>
      </c>
      <c r="AE1699" s="2">
        <f t="shared" ca="1" si="615"/>
        <v>1</v>
      </c>
      <c r="AF1699" s="2">
        <f t="shared" ca="1" si="616"/>
        <v>1</v>
      </c>
      <c r="AG1699" s="2">
        <f t="shared" ca="1" si="617"/>
        <v>1</v>
      </c>
      <c r="AH1699" s="2">
        <f t="shared" ca="1" si="618"/>
        <v>1</v>
      </c>
      <c r="AI1699" s="2">
        <f t="shared" ca="1" si="619"/>
        <v>1</v>
      </c>
      <c r="AJ1699" s="2">
        <f t="shared" ca="1" si="620"/>
        <v>1</v>
      </c>
      <c r="AK1699" s="2">
        <f t="shared" ca="1" si="621"/>
        <v>1</v>
      </c>
      <c r="AM1699">
        <f ca="1">+IF(COUNTIFS(AM$4:AM1698,1,$Q$4:$Q1698,$Q1699)=1,0,IF(U1699*AD1699&lt;$AO$1,1,0))</f>
        <v>0</v>
      </c>
      <c r="AN1699">
        <f ca="1">+IF(COUNTIFS(AN$4:AN1698,1,$Q$4:$Q1698,$Q1699)=1,0,IF(V1699*AE1699&lt;$AO$1,1,0))</f>
        <v>0</v>
      </c>
      <c r="AO1699">
        <f ca="1">+IF(COUNTIFS(AO$4:AO1698,1,$Q$4:$Q1698,$Q1699)=1,0,IF(W1699*AF1699&lt;$AO$1,1,0))</f>
        <v>0</v>
      </c>
      <c r="AP1699">
        <f ca="1">+IF(COUNTIFS(AP$4:AP1698,1,$Q$4:$Q1698,$Q1699)=1,0,IF(X1699*AG1699&lt;$AO$1,1,0))</f>
        <v>0</v>
      </c>
      <c r="AQ1699">
        <f ca="1">+IF(COUNTIFS(AQ$4:AQ1698,1,$Q$4:$Q1698,$Q1699)=1,0,IF(Y1699*AH1699&lt;$AO$1,1,0))</f>
        <v>0</v>
      </c>
      <c r="AR1699">
        <f ca="1">+IF(COUNTIFS(AR$4:AR1698,1,$Q$4:$Q1698,$Q1699)=1,0,IF(Z1699*AI1699&lt;$AO$1,1,0))</f>
        <v>0</v>
      </c>
      <c r="AS1699">
        <f ca="1">+IF(COUNTIFS(AS$4:AS1698,1,$Q$4:$Q1698,$Q1699)=1,0,IF(AA1699*AJ1699&lt;$AO$1,1,0))</f>
        <v>0</v>
      </c>
      <c r="AT1699">
        <f ca="1">+IF(COUNTIFS(AT$4:AT1698,1,$Q$4:$Q1698,$Q1699)=1,0,IF(AB1699*AK1699&lt;$AO$1,1,0))</f>
        <v>0</v>
      </c>
      <c r="AU1699">
        <f t="shared" ca="1" si="612"/>
        <v>0</v>
      </c>
      <c r="AW1699">
        <f ca="1">1*(COUNTIFS($Q$4:$Q1698,Q1699,AU$4:AU1698,1)&gt;0)</f>
        <v>0</v>
      </c>
      <c r="AX1699" t="str">
        <f t="shared" ca="1" si="622"/>
        <v/>
      </c>
    </row>
    <row r="1700" spans="2:50" x14ac:dyDescent="0.35">
      <c r="B1700">
        <f t="shared" si="613"/>
        <v>1697</v>
      </c>
      <c r="C1700" s="5">
        <f>AVERAGEIFS(TimeSeries!1698:1698,TimeSeries!$1:$1,"&lt;="&amp;C$3,TimeSeries!$1:$1,"&gt;="&amp;C$2)</f>
        <v>139</v>
      </c>
      <c r="D1700" s="5">
        <f>AVERAGEIFS(TimeSeries!1698:1698,TimeSeries!$1:$1,"&lt;="&amp;D$3,TimeSeries!$1:$1,"&gt;="&amp;D$2)</f>
        <v>138.5</v>
      </c>
      <c r="E1700" s="5">
        <f>AVERAGEIFS(TimeSeries!1698:1698,TimeSeries!$1:$1,"&lt;="&amp;E$3,TimeSeries!$1:$1,"&gt;="&amp;E$2)</f>
        <v>139.9</v>
      </c>
      <c r="F1700" s="5">
        <f>AVERAGEIFS(TimeSeries!1698:1698,TimeSeries!$1:$1,"&lt;="&amp;F$3,TimeSeries!$1:$1,"&gt;="&amp;F$2)</f>
        <v>143.4</v>
      </c>
      <c r="G1700" s="5">
        <f>AVERAGEIFS(TimeSeries!1698:1698,TimeSeries!$1:$1,"&lt;="&amp;G$3,TimeSeries!$1:$1,"&gt;="&amp;G$2)</f>
        <v>142</v>
      </c>
      <c r="H1700" s="5">
        <f>AVERAGEIFS(TimeSeries!1698:1698,TimeSeries!$1:$1,"&lt;="&amp;H$3,TimeSeries!$1:$1,"&gt;="&amp;H$2)</f>
        <v>137</v>
      </c>
      <c r="I1700" s="5">
        <f>AVERAGEIFS(TimeSeries!1698:1698,TimeSeries!$1:$1,"&lt;="&amp;I$3,TimeSeries!$1:$1,"&gt;="&amp;I$2)</f>
        <v>133.44999999999999</v>
      </c>
      <c r="J1700" s="5">
        <f>AVERAGEIFS(TimeSeries!1698:1698,TimeSeries!$1:$1,"&lt;="&amp;J$3,TimeSeries!$1:$1,"&gt;="&amp;J$2)</f>
        <v>132.9</v>
      </c>
      <c r="K1700" s="5">
        <f>+TimeSeries!I1698</f>
        <v>138.58749999999998</v>
      </c>
      <c r="M1700">
        <f t="shared" si="608"/>
        <v>117.22187499999998</v>
      </c>
      <c r="N1700">
        <f t="shared" si="609"/>
        <v>125.22499999999999</v>
      </c>
      <c r="O1700">
        <f t="shared" si="611"/>
        <v>0</v>
      </c>
      <c r="P1700">
        <f t="shared" si="610"/>
        <v>0</v>
      </c>
      <c r="Q1700">
        <f>+INDEX(TimeSeries!$A:$ZZ,'TimeSeries - Formatted'!$B1700+1,'TimeSeries - Formatted'!K$1)</f>
        <v>60</v>
      </c>
      <c r="R1700">
        <f>SUM(O$4:O1700)</f>
        <v>83</v>
      </c>
      <c r="S1700">
        <f>SUM(P$4:P1700)</f>
        <v>84</v>
      </c>
      <c r="U1700" s="1">
        <f t="shared" si="623"/>
        <v>-6.0779406506971112E-3</v>
      </c>
      <c r="V1700" s="1">
        <f t="shared" si="624"/>
        <v>-5.039424065821041E-2</v>
      </c>
      <c r="W1700" s="1">
        <f t="shared" si="625"/>
        <v>-5.4410273741128612E-2</v>
      </c>
      <c r="X1700" s="1">
        <f t="shared" si="626"/>
        <v>-1.7471736896197188E-2</v>
      </c>
      <c r="Y1700" s="1">
        <f t="shared" si="627"/>
        <v>2.2318214542836445E-2</v>
      </c>
      <c r="Z1700" s="1">
        <f t="shared" si="628"/>
        <v>3.8665655799848375E-2</v>
      </c>
      <c r="AA1700" s="1">
        <f t="shared" si="629"/>
        <v>3.4095311894614344E-2</v>
      </c>
      <c r="AB1700" s="1">
        <f t="shared" si="630"/>
        <v>2.1521906225980159E-2</v>
      </c>
      <c r="AD1700" s="2">
        <f t="shared" ca="1" si="614"/>
        <v>1</v>
      </c>
      <c r="AE1700" s="2">
        <f t="shared" ca="1" si="615"/>
        <v>1</v>
      </c>
      <c r="AF1700" s="2">
        <f t="shared" ca="1" si="616"/>
        <v>1</v>
      </c>
      <c r="AG1700" s="2">
        <f t="shared" ca="1" si="617"/>
        <v>1</v>
      </c>
      <c r="AH1700" s="2">
        <f t="shared" ca="1" si="618"/>
        <v>1</v>
      </c>
      <c r="AI1700" s="2">
        <f t="shared" ca="1" si="619"/>
        <v>1</v>
      </c>
      <c r="AJ1700" s="2">
        <f t="shared" ca="1" si="620"/>
        <v>1</v>
      </c>
      <c r="AK1700" s="2">
        <f t="shared" ca="1" si="621"/>
        <v>1</v>
      </c>
      <c r="AM1700">
        <f ca="1">+IF(COUNTIFS(AM$4:AM1699,1,$Q$4:$Q1699,$Q1700)=1,0,IF(U1700*AD1700&lt;$AO$1,1,0))</f>
        <v>0</v>
      </c>
      <c r="AN1700">
        <f ca="1">+IF(COUNTIFS(AN$4:AN1699,1,$Q$4:$Q1699,$Q1700)=1,0,IF(V1700*AE1700&lt;$AO$1,1,0))</f>
        <v>0</v>
      </c>
      <c r="AO1700">
        <f ca="1">+IF(COUNTIFS(AO$4:AO1699,1,$Q$4:$Q1699,$Q1700)=1,0,IF(W1700*AF1700&lt;$AO$1,1,0))</f>
        <v>0</v>
      </c>
      <c r="AP1700">
        <f ca="1">+IF(COUNTIFS(AP$4:AP1699,1,$Q$4:$Q1699,$Q1700)=1,0,IF(X1700*AG1700&lt;$AO$1,1,0))</f>
        <v>0</v>
      </c>
      <c r="AQ1700">
        <f ca="1">+IF(COUNTIFS(AQ$4:AQ1699,1,$Q$4:$Q1699,$Q1700)=1,0,IF(Y1700*AH1700&lt;$AO$1,1,0))</f>
        <v>0</v>
      </c>
      <c r="AR1700">
        <f ca="1">+IF(COUNTIFS(AR$4:AR1699,1,$Q$4:$Q1699,$Q1700)=1,0,IF(Z1700*AI1700&lt;$AO$1,1,0))</f>
        <v>0</v>
      </c>
      <c r="AS1700">
        <f ca="1">+IF(COUNTIFS(AS$4:AS1699,1,$Q$4:$Q1699,$Q1700)=1,0,IF(AA1700*AJ1700&lt;$AO$1,1,0))</f>
        <v>0</v>
      </c>
      <c r="AT1700">
        <f ca="1">+IF(COUNTIFS(AT$4:AT1699,1,$Q$4:$Q1699,$Q1700)=1,0,IF(AB1700*AK1700&lt;$AO$1,1,0))</f>
        <v>0</v>
      </c>
      <c r="AU1700">
        <f t="shared" ca="1" si="612"/>
        <v>0</v>
      </c>
      <c r="AW1700">
        <f ca="1">1*(COUNTIFS($Q$4:$Q1699,Q1700,AU$4:AU1699,1)&gt;0)</f>
        <v>0</v>
      </c>
      <c r="AX1700" t="str">
        <f t="shared" ca="1" si="622"/>
        <v/>
      </c>
    </row>
    <row r="1701" spans="2:50" x14ac:dyDescent="0.35">
      <c r="B1701">
        <f t="shared" si="613"/>
        <v>1698</v>
      </c>
      <c r="C1701" s="5">
        <f>AVERAGEIFS(TimeSeries!1699:1699,TimeSeries!$1:$1,"&lt;="&amp;C$3,TimeSeries!$1:$1,"&gt;="&amp;C$2)</f>
        <v>129.85</v>
      </c>
      <c r="D1701" s="5">
        <f>AVERAGEIFS(TimeSeries!1699:1699,TimeSeries!$1:$1,"&lt;="&amp;D$3,TimeSeries!$1:$1,"&gt;="&amp;D$2)</f>
        <v>127.35</v>
      </c>
      <c r="E1701" s="5">
        <f>AVERAGEIFS(TimeSeries!1699:1699,TimeSeries!$1:$1,"&lt;="&amp;E$3,TimeSeries!$1:$1,"&gt;="&amp;E$2)</f>
        <v>128.75</v>
      </c>
      <c r="F1701" s="5">
        <f>AVERAGEIFS(TimeSeries!1699:1699,TimeSeries!$1:$1,"&lt;="&amp;F$3,TimeSeries!$1:$1,"&gt;="&amp;F$2)</f>
        <v>133.75</v>
      </c>
      <c r="G1701" s="5">
        <f>AVERAGEIFS(TimeSeries!1699:1699,TimeSeries!$1:$1,"&lt;="&amp;G$3,TimeSeries!$1:$1,"&gt;="&amp;G$2)</f>
        <v>135.9</v>
      </c>
      <c r="H1701" s="5">
        <f>AVERAGEIFS(TimeSeries!1699:1699,TimeSeries!$1:$1,"&lt;="&amp;H$3,TimeSeries!$1:$1,"&gt;="&amp;H$2)</f>
        <v>133.9</v>
      </c>
      <c r="I1701" s="5">
        <f>AVERAGEIFS(TimeSeries!1699:1699,TimeSeries!$1:$1,"&lt;="&amp;I$3,TimeSeries!$1:$1,"&gt;="&amp;I$2)</f>
        <v>130.35</v>
      </c>
      <c r="J1701" s="5">
        <f>AVERAGEIFS(TimeSeries!1699:1699,TimeSeries!$1:$1,"&lt;="&amp;J$3,TimeSeries!$1:$1,"&gt;="&amp;J$2)</f>
        <v>128.69999999999999</v>
      </c>
      <c r="K1701" s="5">
        <f>+TimeSeries!I1699</f>
        <v>131.21250000000001</v>
      </c>
      <c r="M1701">
        <f t="shared" si="608"/>
        <v>117.22187499999998</v>
      </c>
      <c r="N1701">
        <f t="shared" si="609"/>
        <v>125.22499999999999</v>
      </c>
      <c r="O1701">
        <f t="shared" si="611"/>
        <v>0</v>
      </c>
      <c r="P1701">
        <f t="shared" si="610"/>
        <v>0</v>
      </c>
      <c r="Q1701">
        <f>+INDEX(TimeSeries!$A:$ZZ,'TimeSeries - Formatted'!$B1701+1,'TimeSeries - Formatted'!K$1)</f>
        <v>60</v>
      </c>
      <c r="R1701">
        <f>SUM(O$4:O1701)</f>
        <v>83</v>
      </c>
      <c r="S1701">
        <f>SUM(P$4:P1701)</f>
        <v>84</v>
      </c>
      <c r="U1701" s="1">
        <f t="shared" si="623"/>
        <v>-7.1505184125849164E-2</v>
      </c>
      <c r="V1701" s="1">
        <f t="shared" si="624"/>
        <v>-0.12684264655467947</v>
      </c>
      <c r="W1701" s="1">
        <f t="shared" si="625"/>
        <v>-0.1297735721527542</v>
      </c>
      <c r="X1701" s="1">
        <f t="shared" si="626"/>
        <v>-8.3590270640630293E-2</v>
      </c>
      <c r="Y1701" s="1">
        <f t="shared" si="627"/>
        <v>-4.2957746478873182E-2</v>
      </c>
      <c r="Z1701" s="1">
        <f t="shared" si="628"/>
        <v>-2.2627737226277311E-2</v>
      </c>
      <c r="AA1701" s="1">
        <f t="shared" si="629"/>
        <v>-2.3229674035219139E-2</v>
      </c>
      <c r="AB1701" s="1">
        <f t="shared" si="630"/>
        <v>-3.1602708803611823E-2</v>
      </c>
      <c r="AD1701" s="2">
        <f t="shared" ca="1" si="614"/>
        <v>1</v>
      </c>
      <c r="AE1701" s="2">
        <f t="shared" ca="1" si="615"/>
        <v>1</v>
      </c>
      <c r="AF1701" s="2">
        <f t="shared" ca="1" si="616"/>
        <v>1</v>
      </c>
      <c r="AG1701" s="2">
        <f t="shared" ca="1" si="617"/>
        <v>1</v>
      </c>
      <c r="AH1701" s="2">
        <f t="shared" ca="1" si="618"/>
        <v>1</v>
      </c>
      <c r="AI1701" s="2">
        <f t="shared" ca="1" si="619"/>
        <v>1</v>
      </c>
      <c r="AJ1701" s="2">
        <f t="shared" ca="1" si="620"/>
        <v>1</v>
      </c>
      <c r="AK1701" s="2">
        <f t="shared" ca="1" si="621"/>
        <v>1</v>
      </c>
      <c r="AM1701">
        <f ca="1">+IF(COUNTIFS(AM$4:AM1700,1,$Q$4:$Q1700,$Q1701)=1,0,IF(U1701*AD1701&lt;$AO$1,1,0))</f>
        <v>0</v>
      </c>
      <c r="AN1701">
        <f ca="1">+IF(COUNTIFS(AN$4:AN1700,1,$Q$4:$Q1700,$Q1701)=1,0,IF(V1701*AE1701&lt;$AO$1,1,0))</f>
        <v>1</v>
      </c>
      <c r="AO1701">
        <f ca="1">+IF(COUNTIFS(AO$4:AO1700,1,$Q$4:$Q1700,$Q1701)=1,0,IF(W1701*AF1701&lt;$AO$1,1,0))</f>
        <v>1</v>
      </c>
      <c r="AP1701">
        <f ca="1">+IF(COUNTIFS(AP$4:AP1700,1,$Q$4:$Q1700,$Q1701)=1,0,IF(X1701*AG1701&lt;$AO$1,1,0))</f>
        <v>0</v>
      </c>
      <c r="AQ1701">
        <f ca="1">+IF(COUNTIFS(AQ$4:AQ1700,1,$Q$4:$Q1700,$Q1701)=1,0,IF(Y1701*AH1701&lt;$AO$1,1,0))</f>
        <v>0</v>
      </c>
      <c r="AR1701">
        <f ca="1">+IF(COUNTIFS(AR$4:AR1700,1,$Q$4:$Q1700,$Q1701)=1,0,IF(Z1701*AI1701&lt;$AO$1,1,0))</f>
        <v>0</v>
      </c>
      <c r="AS1701">
        <f ca="1">+IF(COUNTIFS(AS$4:AS1700,1,$Q$4:$Q1700,$Q1701)=1,0,IF(AA1701*AJ1701&lt;$AO$1,1,0))</f>
        <v>0</v>
      </c>
      <c r="AT1701">
        <f ca="1">+IF(COUNTIFS(AT$4:AT1700,1,$Q$4:$Q1700,$Q1701)=1,0,IF(AB1701*AK1701&lt;$AO$1,1,0))</f>
        <v>0</v>
      </c>
      <c r="AU1701">
        <f t="shared" ca="1" si="612"/>
        <v>1</v>
      </c>
      <c r="AW1701">
        <f ca="1">1*(COUNTIFS($Q$4:$Q1700,Q1701,AU$4:AU1700,1)&gt;0)</f>
        <v>0</v>
      </c>
      <c r="AX1701">
        <f t="shared" ca="1" si="622"/>
        <v>112.5</v>
      </c>
    </row>
    <row r="1702" spans="2:50" x14ac:dyDescent="0.35">
      <c r="B1702">
        <f t="shared" si="613"/>
        <v>1699</v>
      </c>
      <c r="C1702" s="5">
        <f>AVERAGEIFS(TimeSeries!1700:1700,TimeSeries!$1:$1,"&lt;="&amp;C$3,TimeSeries!$1:$1,"&gt;="&amp;C$2)</f>
        <v>120.6</v>
      </c>
      <c r="D1702" s="5">
        <f>AVERAGEIFS(TimeSeries!1700:1700,TimeSeries!$1:$1,"&lt;="&amp;D$3,TimeSeries!$1:$1,"&gt;="&amp;D$2)</f>
        <v>121.1</v>
      </c>
      <c r="E1702" s="5">
        <f>AVERAGEIFS(TimeSeries!1700:1700,TimeSeries!$1:$1,"&lt;="&amp;E$3,TimeSeries!$1:$1,"&gt;="&amp;E$2)</f>
        <v>122.5</v>
      </c>
      <c r="F1702" s="5">
        <f>AVERAGEIFS(TimeSeries!1700:1700,TimeSeries!$1:$1,"&lt;="&amp;F$3,TimeSeries!$1:$1,"&gt;="&amp;F$2)</f>
        <v>125</v>
      </c>
      <c r="G1702" s="5">
        <f>AVERAGEIFS(TimeSeries!1700:1700,TimeSeries!$1:$1,"&lt;="&amp;G$3,TimeSeries!$1:$1,"&gt;="&amp;G$2)</f>
        <v>127.15</v>
      </c>
      <c r="H1702" s="5">
        <f>AVERAGEIFS(TimeSeries!1700:1700,TimeSeries!$1:$1,"&lt;="&amp;H$3,TimeSeries!$1:$1,"&gt;="&amp;H$2)</f>
        <v>125.65</v>
      </c>
      <c r="I1702" s="5">
        <f>AVERAGEIFS(TimeSeries!1700:1700,TimeSeries!$1:$1,"&lt;="&amp;I$3,TimeSeries!$1:$1,"&gt;="&amp;I$2)</f>
        <v>122.1</v>
      </c>
      <c r="J1702" s="5">
        <f>AVERAGEIFS(TimeSeries!1700:1700,TimeSeries!$1:$1,"&lt;="&amp;J$3,TimeSeries!$1:$1,"&gt;="&amp;J$2)</f>
        <v>120.2</v>
      </c>
      <c r="K1702" s="5">
        <f>+TimeSeries!I1700</f>
        <v>123.08750000000001</v>
      </c>
      <c r="M1702">
        <f t="shared" si="608"/>
        <v>117.22187499999998</v>
      </c>
      <c r="N1702">
        <f t="shared" si="609"/>
        <v>124.53125</v>
      </c>
      <c r="O1702">
        <f t="shared" si="611"/>
        <v>0</v>
      </c>
      <c r="P1702">
        <f t="shared" si="610"/>
        <v>0</v>
      </c>
      <c r="Q1702">
        <f>+INDEX(TimeSeries!$A:$ZZ,'TimeSeries - Formatted'!$B1702+1,'TimeSeries - Formatted'!K$1)</f>
        <v>60</v>
      </c>
      <c r="R1702">
        <f>SUM(O$4:O1702)</f>
        <v>83</v>
      </c>
      <c r="S1702">
        <f>SUM(P$4:P1702)</f>
        <v>84</v>
      </c>
      <c r="U1702" s="1">
        <f t="shared" si="623"/>
        <v>-0.13764747944225952</v>
      </c>
      <c r="V1702" s="1">
        <f t="shared" si="624"/>
        <v>-0.16969489201234145</v>
      </c>
      <c r="W1702" s="1">
        <f t="shared" si="625"/>
        <v>-0.17201757350456226</v>
      </c>
      <c r="X1702" s="1">
        <f t="shared" si="626"/>
        <v>-0.14354230900993481</v>
      </c>
      <c r="Y1702" s="1">
        <f t="shared" si="627"/>
        <v>-0.10457746478873231</v>
      </c>
      <c r="Z1702" s="1">
        <f t="shared" si="628"/>
        <v>-8.2846715328467102E-2</v>
      </c>
      <c r="AA1702" s="1">
        <f t="shared" si="629"/>
        <v>-8.505058074185079E-2</v>
      </c>
      <c r="AB1702" s="1">
        <f t="shared" si="630"/>
        <v>-9.5560571858540277E-2</v>
      </c>
      <c r="AD1702" s="2">
        <f t="shared" ca="1" si="614"/>
        <v>1</v>
      </c>
      <c r="AE1702" s="2">
        <f t="shared" ca="1" si="615"/>
        <v>1</v>
      </c>
      <c r="AF1702" s="2">
        <f t="shared" ca="1" si="616"/>
        <v>1</v>
      </c>
      <c r="AG1702" s="2">
        <f t="shared" ca="1" si="617"/>
        <v>1</v>
      </c>
      <c r="AH1702" s="2">
        <f t="shared" ca="1" si="618"/>
        <v>1</v>
      </c>
      <c r="AI1702" s="2">
        <f t="shared" ca="1" si="619"/>
        <v>1</v>
      </c>
      <c r="AJ1702" s="2">
        <f t="shared" ca="1" si="620"/>
        <v>1</v>
      </c>
      <c r="AK1702" s="2">
        <f t="shared" ca="1" si="621"/>
        <v>1</v>
      </c>
      <c r="AM1702">
        <f ca="1">+IF(COUNTIFS(AM$4:AM1701,1,$Q$4:$Q1701,$Q1702)=1,0,IF(U1702*AD1702&lt;$AO$1,1,0))</f>
        <v>1</v>
      </c>
      <c r="AN1702">
        <f ca="1">+IF(COUNTIFS(AN$4:AN1701,1,$Q$4:$Q1701,$Q1702)=1,0,IF(V1702*AE1702&lt;$AO$1,1,0))</f>
        <v>0</v>
      </c>
      <c r="AO1702">
        <f ca="1">+IF(COUNTIFS(AO$4:AO1701,1,$Q$4:$Q1701,$Q1702)=1,0,IF(W1702*AF1702&lt;$AO$1,1,0))</f>
        <v>0</v>
      </c>
      <c r="AP1702">
        <f ca="1">+IF(COUNTIFS(AP$4:AP1701,1,$Q$4:$Q1701,$Q1702)=1,0,IF(X1702*AG1702&lt;$AO$1,1,0))</f>
        <v>1</v>
      </c>
      <c r="AQ1702">
        <f ca="1">+IF(COUNTIFS(AQ$4:AQ1701,1,$Q$4:$Q1701,$Q1702)=1,0,IF(Y1702*AH1702&lt;$AO$1,1,0))</f>
        <v>1</v>
      </c>
      <c r="AR1702">
        <f ca="1">+IF(COUNTIFS(AR$4:AR1701,1,$Q$4:$Q1701,$Q1702)=1,0,IF(Z1702*AI1702&lt;$AO$1,1,0))</f>
        <v>0</v>
      </c>
      <c r="AS1702">
        <f ca="1">+IF(COUNTIFS(AS$4:AS1701,1,$Q$4:$Q1701,$Q1702)=1,0,IF(AA1702*AJ1702&lt;$AO$1,1,0))</f>
        <v>0</v>
      </c>
      <c r="AT1702">
        <f ca="1">+IF(COUNTIFS(AT$4:AT1701,1,$Q$4:$Q1701,$Q1702)=1,0,IF(AB1702*AK1702&lt;$AO$1,1,0))</f>
        <v>0</v>
      </c>
      <c r="AU1702">
        <f t="shared" ca="1" si="612"/>
        <v>1</v>
      </c>
      <c r="AW1702">
        <f ca="1">1*(COUNTIFS($Q$4:$Q1701,Q1702,AU$4:AU1701,1)&gt;0)</f>
        <v>1</v>
      </c>
      <c r="AX1702" t="str">
        <f t="shared" ca="1" si="622"/>
        <v/>
      </c>
    </row>
    <row r="1703" spans="2:50" x14ac:dyDescent="0.35">
      <c r="B1703">
        <f t="shared" si="613"/>
        <v>1700</v>
      </c>
      <c r="C1703" s="5">
        <f>AVERAGEIFS(TimeSeries!1701:1701,TimeSeries!$1:$1,"&lt;="&amp;C$3,TimeSeries!$1:$1,"&gt;="&amp;C$2)</f>
        <v>116.4</v>
      </c>
      <c r="D1703" s="5">
        <f>AVERAGEIFS(TimeSeries!1701:1701,TimeSeries!$1:$1,"&lt;="&amp;D$3,TimeSeries!$1:$1,"&gt;="&amp;D$2)</f>
        <v>119.9</v>
      </c>
      <c r="E1703" s="5">
        <f>AVERAGEIFS(TimeSeries!1701:1701,TimeSeries!$1:$1,"&lt;="&amp;E$3,TimeSeries!$1:$1,"&gt;="&amp;E$2)</f>
        <v>121.3</v>
      </c>
      <c r="F1703" s="5">
        <f>AVERAGEIFS(TimeSeries!1701:1701,TimeSeries!$1:$1,"&lt;="&amp;F$3,TimeSeries!$1:$1,"&gt;="&amp;F$2)</f>
        <v>121.8</v>
      </c>
      <c r="G1703" s="5">
        <f>AVERAGEIFS(TimeSeries!1701:1701,TimeSeries!$1:$1,"&lt;="&amp;G$3,TimeSeries!$1:$1,"&gt;="&amp;G$2)</f>
        <v>121.1</v>
      </c>
      <c r="H1703" s="5">
        <f>AVERAGEIFS(TimeSeries!1701:1701,TimeSeries!$1:$1,"&lt;="&amp;H$3,TimeSeries!$1:$1,"&gt;="&amp;H$2)</f>
        <v>116.6</v>
      </c>
      <c r="I1703" s="5">
        <f>AVERAGEIFS(TimeSeries!1701:1701,TimeSeries!$1:$1,"&lt;="&amp;I$3,TimeSeries!$1:$1,"&gt;="&amp;I$2)</f>
        <v>116.6</v>
      </c>
      <c r="J1703" s="5">
        <f>AVERAGEIFS(TimeSeries!1701:1701,TimeSeries!$1:$1,"&lt;="&amp;J$3,TimeSeries!$1:$1,"&gt;="&amp;J$2)</f>
        <v>120.2</v>
      </c>
      <c r="K1703" s="5">
        <f>+TimeSeries!I1701</f>
        <v>118.85</v>
      </c>
      <c r="M1703">
        <f t="shared" si="608"/>
        <v>117.22187499999998</v>
      </c>
      <c r="N1703">
        <f t="shared" si="609"/>
        <v>124.53125</v>
      </c>
      <c r="O1703">
        <f t="shared" si="611"/>
        <v>0</v>
      </c>
      <c r="P1703">
        <f t="shared" si="610"/>
        <v>0</v>
      </c>
      <c r="Q1703">
        <f>+INDEX(TimeSeries!$A:$ZZ,'TimeSeries - Formatted'!$B1703+1,'TimeSeries - Formatted'!K$1)</f>
        <v>60</v>
      </c>
      <c r="R1703">
        <f>SUM(O$4:O1703)</f>
        <v>83</v>
      </c>
      <c r="S1703">
        <f>SUM(P$4:P1703)</f>
        <v>84</v>
      </c>
      <c r="U1703" s="1">
        <f t="shared" si="623"/>
        <v>-0.16767965677511609</v>
      </c>
      <c r="V1703" s="1">
        <f t="shared" si="624"/>
        <v>-0.17792252314021251</v>
      </c>
      <c r="W1703" s="1">
        <f t="shared" si="625"/>
        <v>-0.18012842176410948</v>
      </c>
      <c r="X1703" s="1">
        <f t="shared" si="626"/>
        <v>-0.16546762589928055</v>
      </c>
      <c r="Y1703" s="1">
        <f t="shared" si="627"/>
        <v>-0.14718309859154932</v>
      </c>
      <c r="Z1703" s="1">
        <f t="shared" si="628"/>
        <v>-0.14890510948905111</v>
      </c>
      <c r="AA1703" s="1">
        <f t="shared" si="629"/>
        <v>-0.12626451854627196</v>
      </c>
      <c r="AB1703" s="1">
        <f t="shared" si="630"/>
        <v>-9.5560571858540277E-2</v>
      </c>
      <c r="AD1703" s="2">
        <f t="shared" ca="1" si="614"/>
        <v>1</v>
      </c>
      <c r="AE1703" s="2">
        <f t="shared" ca="1" si="615"/>
        <v>1</v>
      </c>
      <c r="AF1703" s="2">
        <f t="shared" ca="1" si="616"/>
        <v>1</v>
      </c>
      <c r="AG1703" s="2">
        <f t="shared" ca="1" si="617"/>
        <v>1</v>
      </c>
      <c r="AH1703" s="2">
        <f t="shared" ca="1" si="618"/>
        <v>1</v>
      </c>
      <c r="AI1703" s="2">
        <f t="shared" ca="1" si="619"/>
        <v>1</v>
      </c>
      <c r="AJ1703" s="2">
        <f t="shared" ca="1" si="620"/>
        <v>1</v>
      </c>
      <c r="AK1703" s="2">
        <f t="shared" ca="1" si="621"/>
        <v>1</v>
      </c>
      <c r="AM1703">
        <f ca="1">+IF(COUNTIFS(AM$4:AM1702,1,$Q$4:$Q1702,$Q1703)=1,0,IF(U1703*AD1703&lt;$AO$1,1,0))</f>
        <v>0</v>
      </c>
      <c r="AN1703">
        <f ca="1">+IF(COUNTIFS(AN$4:AN1702,1,$Q$4:$Q1702,$Q1703)=1,0,IF(V1703*AE1703&lt;$AO$1,1,0))</f>
        <v>0</v>
      </c>
      <c r="AO1703">
        <f ca="1">+IF(COUNTIFS(AO$4:AO1702,1,$Q$4:$Q1702,$Q1703)=1,0,IF(W1703*AF1703&lt;$AO$1,1,0))</f>
        <v>0</v>
      </c>
      <c r="AP1703">
        <f ca="1">+IF(COUNTIFS(AP$4:AP1702,1,$Q$4:$Q1702,$Q1703)=1,0,IF(X1703*AG1703&lt;$AO$1,1,0))</f>
        <v>0</v>
      </c>
      <c r="AQ1703">
        <f ca="1">+IF(COUNTIFS(AQ$4:AQ1702,1,$Q$4:$Q1702,$Q1703)=1,0,IF(Y1703*AH1703&lt;$AO$1,1,0))</f>
        <v>0</v>
      </c>
      <c r="AR1703">
        <f ca="1">+IF(COUNTIFS(AR$4:AR1702,1,$Q$4:$Q1702,$Q1703)=1,0,IF(Z1703*AI1703&lt;$AO$1,1,0))</f>
        <v>1</v>
      </c>
      <c r="AS1703">
        <f ca="1">+IF(COUNTIFS(AS$4:AS1702,1,$Q$4:$Q1702,$Q1703)=1,0,IF(AA1703*AJ1703&lt;$AO$1,1,0))</f>
        <v>1</v>
      </c>
      <c r="AT1703">
        <f ca="1">+IF(COUNTIFS(AT$4:AT1702,1,$Q$4:$Q1702,$Q1703)=1,0,IF(AB1703*AK1703&lt;$AO$1,1,0))</f>
        <v>0</v>
      </c>
      <c r="AU1703">
        <f t="shared" ca="1" si="612"/>
        <v>1</v>
      </c>
      <c r="AW1703">
        <f ca="1">1*(COUNTIFS($Q$4:$Q1702,Q1703,AU$4:AU1702,1)&gt;0)</f>
        <v>1</v>
      </c>
      <c r="AX1703" t="str">
        <f t="shared" ca="1" si="622"/>
        <v/>
      </c>
    </row>
    <row r="1704" spans="2:50" x14ac:dyDescent="0.35">
      <c r="B1704">
        <f t="shared" si="613"/>
        <v>1701</v>
      </c>
      <c r="C1704" s="5">
        <f>AVERAGEIFS(TimeSeries!1702:1702,TimeSeries!$1:$1,"&lt;="&amp;C$3,TimeSeries!$1:$1,"&gt;="&amp;C$2)</f>
        <v>114.7</v>
      </c>
      <c r="D1704" s="5">
        <f>AVERAGEIFS(TimeSeries!1702:1702,TimeSeries!$1:$1,"&lt;="&amp;D$3,TimeSeries!$1:$1,"&gt;="&amp;D$2)</f>
        <v>119.2</v>
      </c>
      <c r="E1704" s="5">
        <f>AVERAGEIFS(TimeSeries!1702:1702,TimeSeries!$1:$1,"&lt;="&amp;E$3,TimeSeries!$1:$1,"&gt;="&amp;E$2)</f>
        <v>120.6</v>
      </c>
      <c r="F1704" s="5">
        <f>AVERAGEIFS(TimeSeries!1702:1702,TimeSeries!$1:$1,"&lt;="&amp;F$3,TimeSeries!$1:$1,"&gt;="&amp;F$2)</f>
        <v>120.6</v>
      </c>
      <c r="G1704" s="5">
        <f>AVERAGEIFS(TimeSeries!1702:1702,TimeSeries!$1:$1,"&lt;="&amp;G$3,TimeSeries!$1:$1,"&gt;="&amp;G$2)</f>
        <v>119.9</v>
      </c>
      <c r="H1704" s="5">
        <f>AVERAGEIFS(TimeSeries!1702:1702,TimeSeries!$1:$1,"&lt;="&amp;H$3,TimeSeries!$1:$1,"&gt;="&amp;H$2)</f>
        <v>113.4</v>
      </c>
      <c r="I1704" s="5">
        <f>AVERAGEIFS(TimeSeries!1702:1702,TimeSeries!$1:$1,"&lt;="&amp;I$3,TimeSeries!$1:$1,"&gt;="&amp;I$2)</f>
        <v>109.15</v>
      </c>
      <c r="J1704" s="5">
        <f>AVERAGEIFS(TimeSeries!1702:1702,TimeSeries!$1:$1,"&lt;="&amp;J$3,TimeSeries!$1:$1,"&gt;="&amp;J$2)</f>
        <v>110.3</v>
      </c>
      <c r="K1704" s="5">
        <f>+TimeSeries!I1702</f>
        <v>116.08750000000001</v>
      </c>
      <c r="M1704">
        <f t="shared" si="608"/>
        <v>117.22187499999998</v>
      </c>
      <c r="N1704">
        <f t="shared" si="609"/>
        <v>124.53125</v>
      </c>
      <c r="O1704">
        <f t="shared" si="611"/>
        <v>0</v>
      </c>
      <c r="P1704">
        <f t="shared" si="610"/>
        <v>0</v>
      </c>
      <c r="Q1704">
        <f>+INDEX(TimeSeries!$A:$ZZ,'TimeSeries - Formatted'!$B1704+1,'TimeSeries - Formatted'!K$1)</f>
        <v>60</v>
      </c>
      <c r="R1704">
        <f>SUM(O$4:O1704)</f>
        <v>83</v>
      </c>
      <c r="S1704">
        <f>SUM(P$4:P1704)</f>
        <v>84</v>
      </c>
      <c r="U1704" s="1">
        <f t="shared" si="623"/>
        <v>-0.17983553807651054</v>
      </c>
      <c r="V1704" s="1">
        <f t="shared" si="624"/>
        <v>-0.18272197463147066</v>
      </c>
      <c r="W1704" s="1">
        <f t="shared" si="625"/>
        <v>-0.18485974991551202</v>
      </c>
      <c r="X1704" s="1">
        <f t="shared" si="626"/>
        <v>-0.17368961973278518</v>
      </c>
      <c r="Y1704" s="1">
        <f t="shared" si="627"/>
        <v>-0.15563380281690142</v>
      </c>
      <c r="Z1704" s="1">
        <f t="shared" si="628"/>
        <v>-0.17226277372262766</v>
      </c>
      <c r="AA1704" s="1">
        <f t="shared" si="629"/>
        <v>-0.18209067066316964</v>
      </c>
      <c r="AB1704" s="1">
        <f t="shared" si="630"/>
        <v>-0.17005267118133938</v>
      </c>
      <c r="AD1704" s="2">
        <f t="shared" ca="1" si="614"/>
        <v>1</v>
      </c>
      <c r="AE1704" s="2">
        <f t="shared" ca="1" si="615"/>
        <v>1</v>
      </c>
      <c r="AF1704" s="2">
        <f t="shared" ca="1" si="616"/>
        <v>1</v>
      </c>
      <c r="AG1704" s="2">
        <f t="shared" ca="1" si="617"/>
        <v>1</v>
      </c>
      <c r="AH1704" s="2">
        <f t="shared" ca="1" si="618"/>
        <v>1</v>
      </c>
      <c r="AI1704" s="2">
        <f t="shared" ca="1" si="619"/>
        <v>1</v>
      </c>
      <c r="AJ1704" s="2">
        <f t="shared" ca="1" si="620"/>
        <v>1</v>
      </c>
      <c r="AK1704" s="2">
        <f t="shared" ca="1" si="621"/>
        <v>1</v>
      </c>
      <c r="AM1704">
        <f ca="1">+IF(COUNTIFS(AM$4:AM1703,1,$Q$4:$Q1703,$Q1704)=1,0,IF(U1704*AD1704&lt;$AO$1,1,0))</f>
        <v>0</v>
      </c>
      <c r="AN1704">
        <f ca="1">+IF(COUNTIFS(AN$4:AN1703,1,$Q$4:$Q1703,$Q1704)=1,0,IF(V1704*AE1704&lt;$AO$1,1,0))</f>
        <v>0</v>
      </c>
      <c r="AO1704">
        <f ca="1">+IF(COUNTIFS(AO$4:AO1703,1,$Q$4:$Q1703,$Q1704)=1,0,IF(W1704*AF1704&lt;$AO$1,1,0))</f>
        <v>0</v>
      </c>
      <c r="AP1704">
        <f ca="1">+IF(COUNTIFS(AP$4:AP1703,1,$Q$4:$Q1703,$Q1704)=1,0,IF(X1704*AG1704&lt;$AO$1,1,0))</f>
        <v>0</v>
      </c>
      <c r="AQ1704">
        <f ca="1">+IF(COUNTIFS(AQ$4:AQ1703,1,$Q$4:$Q1703,$Q1704)=1,0,IF(Y1704*AH1704&lt;$AO$1,1,0))</f>
        <v>0</v>
      </c>
      <c r="AR1704">
        <f ca="1">+IF(COUNTIFS(AR$4:AR1703,1,$Q$4:$Q1703,$Q1704)=1,0,IF(Z1704*AI1704&lt;$AO$1,1,0))</f>
        <v>0</v>
      </c>
      <c r="AS1704">
        <f ca="1">+IF(COUNTIFS(AS$4:AS1703,1,$Q$4:$Q1703,$Q1704)=1,0,IF(AA1704*AJ1704&lt;$AO$1,1,0))</f>
        <v>0</v>
      </c>
      <c r="AT1704">
        <f ca="1">+IF(COUNTIFS(AT$4:AT1703,1,$Q$4:$Q1703,$Q1704)=1,0,IF(AB1704*AK1704&lt;$AO$1,1,0))</f>
        <v>1</v>
      </c>
      <c r="AU1704">
        <f t="shared" ca="1" si="612"/>
        <v>1</v>
      </c>
      <c r="AW1704">
        <f ca="1">1*(COUNTIFS($Q$4:$Q1703,Q1704,AU$4:AU1703,1)&gt;0)</f>
        <v>1</v>
      </c>
      <c r="AX1704" t="str">
        <f t="shared" ca="1" si="622"/>
        <v/>
      </c>
    </row>
    <row r="1705" spans="2:50" x14ac:dyDescent="0.35">
      <c r="B1705">
        <f t="shared" si="613"/>
        <v>1702</v>
      </c>
      <c r="C1705" s="5">
        <f>AVERAGEIFS(TimeSeries!1703:1703,TimeSeries!$1:$1,"&lt;="&amp;C$3,TimeSeries!$1:$1,"&gt;="&amp;C$2)</f>
        <v>114.7</v>
      </c>
      <c r="D1705" s="5">
        <f>AVERAGEIFS(TimeSeries!1703:1703,TimeSeries!$1:$1,"&lt;="&amp;D$3,TimeSeries!$1:$1,"&gt;="&amp;D$2)</f>
        <v>118.7</v>
      </c>
      <c r="E1705" s="5">
        <f>AVERAGEIFS(TimeSeries!1703:1703,TimeSeries!$1:$1,"&lt;="&amp;E$3,TimeSeries!$1:$1,"&gt;="&amp;E$2)</f>
        <v>120.1</v>
      </c>
      <c r="F1705" s="5">
        <f>AVERAGEIFS(TimeSeries!1703:1703,TimeSeries!$1:$1,"&lt;="&amp;F$3,TimeSeries!$1:$1,"&gt;="&amp;F$2)</f>
        <v>120.6</v>
      </c>
      <c r="G1705" s="5">
        <f>AVERAGEIFS(TimeSeries!1703:1703,TimeSeries!$1:$1,"&lt;="&amp;G$3,TimeSeries!$1:$1,"&gt;="&amp;G$2)</f>
        <v>119.9</v>
      </c>
      <c r="H1705" s="5">
        <f>AVERAGEIFS(TimeSeries!1703:1703,TimeSeries!$1:$1,"&lt;="&amp;H$3,TimeSeries!$1:$1,"&gt;="&amp;H$2)</f>
        <v>113.4</v>
      </c>
      <c r="I1705" s="5">
        <f>AVERAGEIFS(TimeSeries!1703:1703,TimeSeries!$1:$1,"&lt;="&amp;I$3,TimeSeries!$1:$1,"&gt;="&amp;I$2)</f>
        <v>109.15</v>
      </c>
      <c r="J1705" s="5">
        <f>AVERAGEIFS(TimeSeries!1703:1703,TimeSeries!$1:$1,"&lt;="&amp;J$3,TimeSeries!$1:$1,"&gt;="&amp;J$2)</f>
        <v>110.3</v>
      </c>
      <c r="K1705" s="5">
        <f>+TimeSeries!I1703</f>
        <v>115.96250000000001</v>
      </c>
      <c r="M1705">
        <f t="shared" si="608"/>
        <v>117.22187499999998</v>
      </c>
      <c r="N1705">
        <f t="shared" si="609"/>
        <v>124.53125</v>
      </c>
      <c r="O1705">
        <f t="shared" si="611"/>
        <v>0</v>
      </c>
      <c r="P1705">
        <f t="shared" si="610"/>
        <v>0</v>
      </c>
      <c r="Q1705">
        <f>+INDEX(TimeSeries!$A:$ZZ,'TimeSeries - Formatted'!$B1705+1,'TimeSeries - Formatted'!K$1)</f>
        <v>60</v>
      </c>
      <c r="R1705">
        <f>SUM(O$4:O1705)</f>
        <v>83</v>
      </c>
      <c r="S1705">
        <f>SUM(P$4:P1705)</f>
        <v>84</v>
      </c>
      <c r="U1705" s="1">
        <f t="shared" si="623"/>
        <v>-0.17983553807651054</v>
      </c>
      <c r="V1705" s="1">
        <f t="shared" si="624"/>
        <v>-0.18615015426808357</v>
      </c>
      <c r="W1705" s="1">
        <f t="shared" si="625"/>
        <v>-0.18823927002365659</v>
      </c>
      <c r="X1705" s="1">
        <f t="shared" si="626"/>
        <v>-0.17368961973278518</v>
      </c>
      <c r="Y1705" s="1">
        <f t="shared" si="627"/>
        <v>-0.15563380281690142</v>
      </c>
      <c r="Z1705" s="1">
        <f t="shared" si="628"/>
        <v>-0.17226277372262766</v>
      </c>
      <c r="AA1705" s="1">
        <f t="shared" si="629"/>
        <v>-0.18209067066316964</v>
      </c>
      <c r="AB1705" s="1">
        <f t="shared" si="630"/>
        <v>-0.17005267118133938</v>
      </c>
      <c r="AD1705" s="2">
        <f t="shared" ca="1" si="614"/>
        <v>1</v>
      </c>
      <c r="AE1705" s="2">
        <f t="shared" ca="1" si="615"/>
        <v>1</v>
      </c>
      <c r="AF1705" s="2">
        <f t="shared" ca="1" si="616"/>
        <v>1</v>
      </c>
      <c r="AG1705" s="2">
        <f t="shared" ca="1" si="617"/>
        <v>1</v>
      </c>
      <c r="AH1705" s="2">
        <f t="shared" ca="1" si="618"/>
        <v>1</v>
      </c>
      <c r="AI1705" s="2">
        <f t="shared" ca="1" si="619"/>
        <v>1</v>
      </c>
      <c r="AJ1705" s="2">
        <f t="shared" ca="1" si="620"/>
        <v>1</v>
      </c>
      <c r="AK1705" s="2">
        <f t="shared" ca="1" si="621"/>
        <v>1</v>
      </c>
      <c r="AM1705">
        <f ca="1">+IF(COUNTIFS(AM$4:AM1704,1,$Q$4:$Q1704,$Q1705)=1,0,IF(U1705*AD1705&lt;$AO$1,1,0))</f>
        <v>0</v>
      </c>
      <c r="AN1705">
        <f ca="1">+IF(COUNTIFS(AN$4:AN1704,1,$Q$4:$Q1704,$Q1705)=1,0,IF(V1705*AE1705&lt;$AO$1,1,0))</f>
        <v>0</v>
      </c>
      <c r="AO1705">
        <f ca="1">+IF(COUNTIFS(AO$4:AO1704,1,$Q$4:$Q1704,$Q1705)=1,0,IF(W1705*AF1705&lt;$AO$1,1,0))</f>
        <v>0</v>
      </c>
      <c r="AP1705">
        <f ca="1">+IF(COUNTIFS(AP$4:AP1704,1,$Q$4:$Q1704,$Q1705)=1,0,IF(X1705*AG1705&lt;$AO$1,1,0))</f>
        <v>0</v>
      </c>
      <c r="AQ1705">
        <f ca="1">+IF(COUNTIFS(AQ$4:AQ1704,1,$Q$4:$Q1704,$Q1705)=1,0,IF(Y1705*AH1705&lt;$AO$1,1,0))</f>
        <v>0</v>
      </c>
      <c r="AR1705">
        <f ca="1">+IF(COUNTIFS(AR$4:AR1704,1,$Q$4:$Q1704,$Q1705)=1,0,IF(Z1705*AI1705&lt;$AO$1,1,0))</f>
        <v>0</v>
      </c>
      <c r="AS1705">
        <f ca="1">+IF(COUNTIFS(AS$4:AS1704,1,$Q$4:$Q1704,$Q1705)=1,0,IF(AA1705*AJ1705&lt;$AO$1,1,0))</f>
        <v>0</v>
      </c>
      <c r="AT1705">
        <f ca="1">+IF(COUNTIFS(AT$4:AT1704,1,$Q$4:$Q1704,$Q1705)=1,0,IF(AB1705*AK1705&lt;$AO$1,1,0))</f>
        <v>0</v>
      </c>
      <c r="AU1705">
        <f t="shared" ca="1" si="612"/>
        <v>0</v>
      </c>
      <c r="AW1705">
        <f ca="1">1*(COUNTIFS($Q$4:$Q1704,Q1705,AU$4:AU1704,1)&gt;0)</f>
        <v>1</v>
      </c>
      <c r="AX1705" t="str">
        <f t="shared" ca="1" si="622"/>
        <v/>
      </c>
    </row>
    <row r="1706" spans="2:50" x14ac:dyDescent="0.35">
      <c r="B1706">
        <f t="shared" si="613"/>
        <v>1703</v>
      </c>
      <c r="C1706" s="5">
        <f>AVERAGEIFS(TimeSeries!1704:1704,TimeSeries!$1:$1,"&lt;="&amp;C$3,TimeSeries!$1:$1,"&gt;="&amp;C$2)</f>
        <v>114.2</v>
      </c>
      <c r="D1706" s="5">
        <f>AVERAGEIFS(TimeSeries!1704:1704,TimeSeries!$1:$1,"&lt;="&amp;D$3,TimeSeries!$1:$1,"&gt;="&amp;D$2)</f>
        <v>118.7</v>
      </c>
      <c r="E1706" s="5">
        <f>AVERAGEIFS(TimeSeries!1704:1704,TimeSeries!$1:$1,"&lt;="&amp;E$3,TimeSeries!$1:$1,"&gt;="&amp;E$2)</f>
        <v>120.8</v>
      </c>
      <c r="F1706" s="5">
        <f>AVERAGEIFS(TimeSeries!1704:1704,TimeSeries!$1:$1,"&lt;="&amp;F$3,TimeSeries!$1:$1,"&gt;="&amp;F$2)</f>
        <v>121.3</v>
      </c>
      <c r="G1706" s="5">
        <f>AVERAGEIFS(TimeSeries!1704:1704,TimeSeries!$1:$1,"&lt;="&amp;G$3,TimeSeries!$1:$1,"&gt;="&amp;G$2)</f>
        <v>120.6</v>
      </c>
      <c r="H1706" s="5">
        <f>AVERAGEIFS(TimeSeries!1704:1704,TimeSeries!$1:$1,"&lt;="&amp;H$3,TimeSeries!$1:$1,"&gt;="&amp;H$2)</f>
        <v>113.6</v>
      </c>
      <c r="I1706" s="5">
        <f>AVERAGEIFS(TimeSeries!1704:1704,TimeSeries!$1:$1,"&lt;="&amp;I$3,TimeSeries!$1:$1,"&gt;="&amp;I$2)</f>
        <v>109.35</v>
      </c>
      <c r="J1706" s="5">
        <f>AVERAGEIFS(TimeSeries!1704:1704,TimeSeries!$1:$1,"&lt;="&amp;J$3,TimeSeries!$1:$1,"&gt;="&amp;J$2)</f>
        <v>111.7</v>
      </c>
      <c r="K1706" s="5">
        <f>+TimeSeries!I1704</f>
        <v>116.2375</v>
      </c>
      <c r="M1706">
        <f t="shared" si="608"/>
        <v>117.22187499999998</v>
      </c>
      <c r="N1706">
        <f t="shared" si="609"/>
        <v>124.53125</v>
      </c>
      <c r="O1706">
        <f t="shared" si="611"/>
        <v>0</v>
      </c>
      <c r="P1706">
        <f t="shared" si="610"/>
        <v>0</v>
      </c>
      <c r="Q1706">
        <f>+INDEX(TimeSeries!$A:$ZZ,'TimeSeries - Formatted'!$B1706+1,'TimeSeries - Formatted'!K$1)</f>
        <v>60</v>
      </c>
      <c r="R1706">
        <f>SUM(O$4:O1706)</f>
        <v>83</v>
      </c>
      <c r="S1706">
        <f>SUM(P$4:P1706)</f>
        <v>84</v>
      </c>
      <c r="U1706" s="1">
        <f t="shared" si="623"/>
        <v>-0.18341079728280296</v>
      </c>
      <c r="V1706" s="1">
        <f t="shared" si="624"/>
        <v>-0.18615015426808357</v>
      </c>
      <c r="W1706" s="1">
        <f t="shared" si="625"/>
        <v>-0.18350794187225405</v>
      </c>
      <c r="X1706" s="1">
        <f t="shared" si="626"/>
        <v>-0.16889345666324074</v>
      </c>
      <c r="Y1706" s="1">
        <f t="shared" si="627"/>
        <v>-0.1507042253521127</v>
      </c>
      <c r="Z1706" s="1">
        <f t="shared" si="628"/>
        <v>-0.17080291970802919</v>
      </c>
      <c r="AA1706" s="1">
        <f t="shared" si="629"/>
        <v>-0.18059198201573623</v>
      </c>
      <c r="AB1706" s="1">
        <f t="shared" si="630"/>
        <v>-0.15951843491346884</v>
      </c>
      <c r="AD1706" s="2">
        <f t="shared" ca="1" si="614"/>
        <v>1</v>
      </c>
      <c r="AE1706" s="2">
        <f t="shared" ca="1" si="615"/>
        <v>1</v>
      </c>
      <c r="AF1706" s="2">
        <f t="shared" ca="1" si="616"/>
        <v>1</v>
      </c>
      <c r="AG1706" s="2">
        <f t="shared" ca="1" si="617"/>
        <v>1</v>
      </c>
      <c r="AH1706" s="2">
        <f t="shared" ca="1" si="618"/>
        <v>1</v>
      </c>
      <c r="AI1706" s="2">
        <f t="shared" ca="1" si="619"/>
        <v>1</v>
      </c>
      <c r="AJ1706" s="2">
        <f t="shared" ca="1" si="620"/>
        <v>1</v>
      </c>
      <c r="AK1706" s="2">
        <f t="shared" ca="1" si="621"/>
        <v>1</v>
      </c>
      <c r="AM1706">
        <f ca="1">+IF(COUNTIFS(AM$4:AM1705,1,$Q$4:$Q1705,$Q1706)=1,0,IF(U1706*AD1706&lt;$AO$1,1,0))</f>
        <v>0</v>
      </c>
      <c r="AN1706">
        <f ca="1">+IF(COUNTIFS(AN$4:AN1705,1,$Q$4:$Q1705,$Q1706)=1,0,IF(V1706*AE1706&lt;$AO$1,1,0))</f>
        <v>0</v>
      </c>
      <c r="AO1706">
        <f ca="1">+IF(COUNTIFS(AO$4:AO1705,1,$Q$4:$Q1705,$Q1706)=1,0,IF(W1706*AF1706&lt;$AO$1,1,0))</f>
        <v>0</v>
      </c>
      <c r="AP1706">
        <f ca="1">+IF(COUNTIFS(AP$4:AP1705,1,$Q$4:$Q1705,$Q1706)=1,0,IF(X1706*AG1706&lt;$AO$1,1,0))</f>
        <v>0</v>
      </c>
      <c r="AQ1706">
        <f ca="1">+IF(COUNTIFS(AQ$4:AQ1705,1,$Q$4:$Q1705,$Q1706)=1,0,IF(Y1706*AH1706&lt;$AO$1,1,0))</f>
        <v>0</v>
      </c>
      <c r="AR1706">
        <f ca="1">+IF(COUNTIFS(AR$4:AR1705,1,$Q$4:$Q1705,$Q1706)=1,0,IF(Z1706*AI1706&lt;$AO$1,1,0))</f>
        <v>0</v>
      </c>
      <c r="AS1706">
        <f ca="1">+IF(COUNTIFS(AS$4:AS1705,1,$Q$4:$Q1705,$Q1706)=1,0,IF(AA1706*AJ1706&lt;$AO$1,1,0))</f>
        <v>0</v>
      </c>
      <c r="AT1706">
        <f ca="1">+IF(COUNTIFS(AT$4:AT1705,1,$Q$4:$Q1705,$Q1706)=1,0,IF(AB1706*AK1706&lt;$AO$1,1,0))</f>
        <v>0</v>
      </c>
      <c r="AU1706">
        <f t="shared" ca="1" si="612"/>
        <v>0</v>
      </c>
      <c r="AW1706">
        <f ca="1">1*(COUNTIFS($Q$4:$Q1705,Q1706,AU$4:AU1705,1)&gt;0)</f>
        <v>1</v>
      </c>
      <c r="AX1706" t="str">
        <f t="shared" ca="1" si="622"/>
        <v/>
      </c>
    </row>
    <row r="1707" spans="2:50" x14ac:dyDescent="0.35">
      <c r="B1707">
        <f t="shared" si="613"/>
        <v>1704</v>
      </c>
      <c r="C1707" s="5">
        <f>AVERAGEIFS(TimeSeries!1705:1705,TimeSeries!$1:$1,"&lt;="&amp;C$3,TimeSeries!$1:$1,"&gt;="&amp;C$2)</f>
        <v>114.9</v>
      </c>
      <c r="D1707" s="5">
        <f>AVERAGEIFS(TimeSeries!1705:1705,TimeSeries!$1:$1,"&lt;="&amp;D$3,TimeSeries!$1:$1,"&gt;="&amp;D$2)</f>
        <v>120.4</v>
      </c>
      <c r="E1707" s="5">
        <f>AVERAGEIFS(TimeSeries!1705:1705,TimeSeries!$1:$1,"&lt;="&amp;E$3,TimeSeries!$1:$1,"&gt;="&amp;E$2)</f>
        <v>121.8</v>
      </c>
      <c r="F1707" s="5">
        <f>AVERAGEIFS(TimeSeries!1705:1705,TimeSeries!$1:$1,"&lt;="&amp;F$3,TimeSeries!$1:$1,"&gt;="&amp;F$2)</f>
        <v>121.3</v>
      </c>
      <c r="G1707" s="5">
        <f>AVERAGEIFS(TimeSeries!1705:1705,TimeSeries!$1:$1,"&lt;="&amp;G$3,TimeSeries!$1:$1,"&gt;="&amp;G$2)</f>
        <v>121.3</v>
      </c>
      <c r="H1707" s="5">
        <f>AVERAGEIFS(TimeSeries!1705:1705,TimeSeries!$1:$1,"&lt;="&amp;H$3,TimeSeries!$1:$1,"&gt;="&amp;H$2)</f>
        <v>114.3</v>
      </c>
      <c r="I1707" s="5">
        <f>AVERAGEIFS(TimeSeries!1705:1705,TimeSeries!$1:$1,"&lt;="&amp;I$3,TimeSeries!$1:$1,"&gt;="&amp;I$2)</f>
        <v>107.95</v>
      </c>
      <c r="J1707" s="5">
        <f>AVERAGEIFS(TimeSeries!1705:1705,TimeSeries!$1:$1,"&lt;="&amp;J$3,TimeSeries!$1:$1,"&gt;="&amp;J$2)</f>
        <v>108.9</v>
      </c>
      <c r="K1707" s="5">
        <f>+TimeSeries!I1705</f>
        <v>116.4875</v>
      </c>
      <c r="M1707">
        <f t="shared" si="608"/>
        <v>117.22187499999998</v>
      </c>
      <c r="N1707">
        <f t="shared" si="609"/>
        <v>124.53125</v>
      </c>
      <c r="O1707">
        <f t="shared" si="611"/>
        <v>0</v>
      </c>
      <c r="P1707">
        <f t="shared" si="610"/>
        <v>0</v>
      </c>
      <c r="Q1707">
        <f>+INDEX(TimeSeries!$A:$ZZ,'TimeSeries - Formatted'!$B1707+1,'TimeSeries - Formatted'!K$1)</f>
        <v>60</v>
      </c>
      <c r="R1707">
        <f>SUM(O$4:O1707)</f>
        <v>83</v>
      </c>
      <c r="S1707">
        <f>SUM(P$4:P1707)</f>
        <v>84</v>
      </c>
      <c r="U1707" s="1">
        <f t="shared" si="623"/>
        <v>-0.17840543439399348</v>
      </c>
      <c r="V1707" s="1">
        <f t="shared" si="624"/>
        <v>-0.17449434350359949</v>
      </c>
      <c r="W1707" s="1">
        <f t="shared" si="625"/>
        <v>-0.1767489016559648</v>
      </c>
      <c r="X1707" s="1">
        <f t="shared" si="626"/>
        <v>-0.16889345666324074</v>
      </c>
      <c r="Y1707" s="1">
        <f t="shared" si="627"/>
        <v>-0.14577464788732397</v>
      </c>
      <c r="Z1707" s="1">
        <f t="shared" si="628"/>
        <v>-0.16569343065693432</v>
      </c>
      <c r="AA1707" s="1">
        <f t="shared" si="629"/>
        <v>-0.19108280254777066</v>
      </c>
      <c r="AB1707" s="1">
        <f t="shared" si="630"/>
        <v>-0.18058690744920991</v>
      </c>
      <c r="AD1707" s="2">
        <f t="shared" ca="1" si="614"/>
        <v>1</v>
      </c>
      <c r="AE1707" s="2">
        <f t="shared" ca="1" si="615"/>
        <v>1</v>
      </c>
      <c r="AF1707" s="2">
        <f t="shared" ca="1" si="616"/>
        <v>1</v>
      </c>
      <c r="AG1707" s="2">
        <f t="shared" ca="1" si="617"/>
        <v>1</v>
      </c>
      <c r="AH1707" s="2">
        <f t="shared" ca="1" si="618"/>
        <v>1</v>
      </c>
      <c r="AI1707" s="2">
        <f t="shared" ca="1" si="619"/>
        <v>1</v>
      </c>
      <c r="AJ1707" s="2">
        <f t="shared" ca="1" si="620"/>
        <v>1</v>
      </c>
      <c r="AK1707" s="2">
        <f t="shared" ca="1" si="621"/>
        <v>1</v>
      </c>
      <c r="AM1707">
        <f ca="1">+IF(COUNTIFS(AM$4:AM1706,1,$Q$4:$Q1706,$Q1707)=1,0,IF(U1707*AD1707&lt;$AO$1,1,0))</f>
        <v>0</v>
      </c>
      <c r="AN1707">
        <f ca="1">+IF(COUNTIFS(AN$4:AN1706,1,$Q$4:$Q1706,$Q1707)=1,0,IF(V1707*AE1707&lt;$AO$1,1,0))</f>
        <v>0</v>
      </c>
      <c r="AO1707">
        <f ca="1">+IF(COUNTIFS(AO$4:AO1706,1,$Q$4:$Q1706,$Q1707)=1,0,IF(W1707*AF1707&lt;$AO$1,1,0))</f>
        <v>0</v>
      </c>
      <c r="AP1707">
        <f ca="1">+IF(COUNTIFS(AP$4:AP1706,1,$Q$4:$Q1706,$Q1707)=1,0,IF(X1707*AG1707&lt;$AO$1,1,0))</f>
        <v>0</v>
      </c>
      <c r="AQ1707">
        <f ca="1">+IF(COUNTIFS(AQ$4:AQ1706,1,$Q$4:$Q1706,$Q1707)=1,0,IF(Y1707*AH1707&lt;$AO$1,1,0))</f>
        <v>0</v>
      </c>
      <c r="AR1707">
        <f ca="1">+IF(COUNTIFS(AR$4:AR1706,1,$Q$4:$Q1706,$Q1707)=1,0,IF(Z1707*AI1707&lt;$AO$1,1,0))</f>
        <v>0</v>
      </c>
      <c r="AS1707">
        <f ca="1">+IF(COUNTIFS(AS$4:AS1706,1,$Q$4:$Q1706,$Q1707)=1,0,IF(AA1707*AJ1707&lt;$AO$1,1,0))</f>
        <v>0</v>
      </c>
      <c r="AT1707">
        <f ca="1">+IF(COUNTIFS(AT$4:AT1706,1,$Q$4:$Q1706,$Q1707)=1,0,IF(AB1707*AK1707&lt;$AO$1,1,0))</f>
        <v>0</v>
      </c>
      <c r="AU1707">
        <f t="shared" ca="1" si="612"/>
        <v>0</v>
      </c>
      <c r="AW1707">
        <f ca="1">1*(COUNTIFS($Q$4:$Q1706,Q1707,AU$4:AU1706,1)&gt;0)</f>
        <v>1</v>
      </c>
      <c r="AX1707" t="str">
        <f t="shared" ca="1" si="622"/>
        <v/>
      </c>
    </row>
    <row r="1708" spans="2:50" x14ac:dyDescent="0.35">
      <c r="B1708">
        <f t="shared" si="613"/>
        <v>1705</v>
      </c>
      <c r="C1708" s="5">
        <f>AVERAGEIFS(TimeSeries!1706:1706,TimeSeries!$1:$1,"&lt;="&amp;C$3,TimeSeries!$1:$1,"&gt;="&amp;C$2)</f>
        <v>116.1</v>
      </c>
      <c r="D1708" s="5">
        <f>AVERAGEIFS(TimeSeries!1706:1706,TimeSeries!$1:$1,"&lt;="&amp;D$3,TimeSeries!$1:$1,"&gt;="&amp;D$2)</f>
        <v>121.1</v>
      </c>
      <c r="E1708" s="5">
        <f>AVERAGEIFS(TimeSeries!1706:1706,TimeSeries!$1:$1,"&lt;="&amp;E$3,TimeSeries!$1:$1,"&gt;="&amp;E$2)</f>
        <v>122.5</v>
      </c>
      <c r="F1708" s="5">
        <f>AVERAGEIFS(TimeSeries!1706:1706,TimeSeries!$1:$1,"&lt;="&amp;F$3,TimeSeries!$1:$1,"&gt;="&amp;F$2)</f>
        <v>122.5</v>
      </c>
      <c r="G1708" s="5">
        <f>AVERAGEIFS(TimeSeries!1706:1706,TimeSeries!$1:$1,"&lt;="&amp;G$3,TimeSeries!$1:$1,"&gt;="&amp;G$2)</f>
        <v>121.8</v>
      </c>
      <c r="H1708" s="5">
        <f>AVERAGEIFS(TimeSeries!1706:1706,TimeSeries!$1:$1,"&lt;="&amp;H$3,TimeSeries!$1:$1,"&gt;="&amp;H$2)</f>
        <v>114.3</v>
      </c>
      <c r="I1708" s="5">
        <f>AVERAGEIFS(TimeSeries!1706:1706,TimeSeries!$1:$1,"&lt;="&amp;I$3,TimeSeries!$1:$1,"&gt;="&amp;I$2)</f>
        <v>108.65</v>
      </c>
      <c r="J1708" s="5">
        <f>AVERAGEIFS(TimeSeries!1706:1706,TimeSeries!$1:$1,"&lt;="&amp;J$3,TimeSeries!$1:$1,"&gt;="&amp;J$2)</f>
        <v>110.3</v>
      </c>
      <c r="K1708" s="5">
        <f>+TimeSeries!I1706</f>
        <v>117.26249999999999</v>
      </c>
      <c r="M1708">
        <f t="shared" ref="M1708:M1734" si="631">_xlfn.PERCENTILE.EXC(K1669:K1708,25%)</f>
        <v>117.31562499999998</v>
      </c>
      <c r="N1708">
        <f t="shared" ref="N1708:N1734" si="632">_xlfn.PERCENTILE.EXC(K1669:K1708,50%)</f>
        <v>124.53125</v>
      </c>
      <c r="O1708">
        <f t="shared" si="611"/>
        <v>0</v>
      </c>
      <c r="P1708">
        <f t="shared" ref="P1708:P1734" si="633">1*((K1708&gt;N1708)*(MIN(K1697:K1707)&lt;$M1708)*(SUM(P1697:P1707)=0))</f>
        <v>0</v>
      </c>
      <c r="Q1708">
        <f>+INDEX(TimeSeries!$A:$ZZ,'TimeSeries - Formatted'!$B1708+1,'TimeSeries - Formatted'!K$1)</f>
        <v>60</v>
      </c>
      <c r="R1708">
        <f>SUM(O$4:O1708)</f>
        <v>83</v>
      </c>
      <c r="S1708">
        <f>SUM(P$4:P1708)</f>
        <v>84</v>
      </c>
      <c r="U1708" s="1">
        <f t="shared" si="623"/>
        <v>-0.16982481229889168</v>
      </c>
      <c r="V1708" s="1">
        <f t="shared" si="624"/>
        <v>-0.16969489201234145</v>
      </c>
      <c r="W1708" s="1">
        <f t="shared" si="625"/>
        <v>-0.17201757350456226</v>
      </c>
      <c r="X1708" s="1">
        <f t="shared" si="626"/>
        <v>-0.1606714628297361</v>
      </c>
      <c r="Y1708" s="1">
        <f t="shared" si="627"/>
        <v>-0.1422535211267606</v>
      </c>
      <c r="Z1708" s="1">
        <f t="shared" si="628"/>
        <v>-0.16569343065693432</v>
      </c>
      <c r="AA1708" s="1">
        <f t="shared" si="629"/>
        <v>-0.18583739228175333</v>
      </c>
      <c r="AB1708" s="1">
        <f t="shared" si="630"/>
        <v>-0.17005267118133938</v>
      </c>
      <c r="AD1708" s="2">
        <f t="shared" ca="1" si="614"/>
        <v>1</v>
      </c>
      <c r="AE1708" s="2">
        <f t="shared" ca="1" si="615"/>
        <v>1</v>
      </c>
      <c r="AF1708" s="2">
        <f t="shared" ca="1" si="616"/>
        <v>1</v>
      </c>
      <c r="AG1708" s="2">
        <f t="shared" ca="1" si="617"/>
        <v>1</v>
      </c>
      <c r="AH1708" s="2">
        <f t="shared" ca="1" si="618"/>
        <v>1</v>
      </c>
      <c r="AI1708" s="2">
        <f t="shared" ca="1" si="619"/>
        <v>1</v>
      </c>
      <c r="AJ1708" s="2">
        <f t="shared" ca="1" si="620"/>
        <v>1</v>
      </c>
      <c r="AK1708" s="2">
        <f t="shared" ca="1" si="621"/>
        <v>1</v>
      </c>
      <c r="AM1708">
        <f ca="1">+IF(COUNTIFS(AM$4:AM1707,1,$Q$4:$Q1707,$Q1708)=1,0,IF(U1708*AD1708&lt;$AO$1,1,0))</f>
        <v>0</v>
      </c>
      <c r="AN1708">
        <f ca="1">+IF(COUNTIFS(AN$4:AN1707,1,$Q$4:$Q1707,$Q1708)=1,0,IF(V1708*AE1708&lt;$AO$1,1,0))</f>
        <v>0</v>
      </c>
      <c r="AO1708">
        <f ca="1">+IF(COUNTIFS(AO$4:AO1707,1,$Q$4:$Q1707,$Q1708)=1,0,IF(W1708*AF1708&lt;$AO$1,1,0))</f>
        <v>0</v>
      </c>
      <c r="AP1708">
        <f ca="1">+IF(COUNTIFS(AP$4:AP1707,1,$Q$4:$Q1707,$Q1708)=1,0,IF(X1708*AG1708&lt;$AO$1,1,0))</f>
        <v>0</v>
      </c>
      <c r="AQ1708">
        <f ca="1">+IF(COUNTIFS(AQ$4:AQ1707,1,$Q$4:$Q1707,$Q1708)=1,0,IF(Y1708*AH1708&lt;$AO$1,1,0))</f>
        <v>0</v>
      </c>
      <c r="AR1708">
        <f ca="1">+IF(COUNTIFS(AR$4:AR1707,1,$Q$4:$Q1707,$Q1708)=1,0,IF(Z1708*AI1708&lt;$AO$1,1,0))</f>
        <v>0</v>
      </c>
      <c r="AS1708">
        <f ca="1">+IF(COUNTIFS(AS$4:AS1707,1,$Q$4:$Q1707,$Q1708)=1,0,IF(AA1708*AJ1708&lt;$AO$1,1,0))</f>
        <v>0</v>
      </c>
      <c r="AT1708">
        <f ca="1">+IF(COUNTIFS(AT$4:AT1707,1,$Q$4:$Q1707,$Q1708)=1,0,IF(AB1708*AK1708&lt;$AO$1,1,0))</f>
        <v>0</v>
      </c>
      <c r="AU1708">
        <f t="shared" ca="1" si="612"/>
        <v>0</v>
      </c>
      <c r="AW1708">
        <f ca="1">1*(COUNTIFS($Q$4:$Q1707,Q1708,AU$4:AU1707,1)&gt;0)</f>
        <v>1</v>
      </c>
      <c r="AX1708" t="str">
        <f t="shared" ca="1" si="622"/>
        <v/>
      </c>
    </row>
    <row r="1709" spans="2:50" x14ac:dyDescent="0.35">
      <c r="B1709">
        <f t="shared" si="613"/>
        <v>1706</v>
      </c>
      <c r="C1709" s="5">
        <f>AVERAGEIFS(TimeSeries!1707:1707,TimeSeries!$1:$1,"&lt;="&amp;C$3,TimeSeries!$1:$1,"&gt;="&amp;C$2)</f>
        <v>117.8</v>
      </c>
      <c r="D1709" s="5">
        <f>AVERAGEIFS(TimeSeries!1707:1707,TimeSeries!$1:$1,"&lt;="&amp;D$3,TimeSeries!$1:$1,"&gt;="&amp;D$2)</f>
        <v>122.8</v>
      </c>
      <c r="E1709" s="5">
        <f>AVERAGEIFS(TimeSeries!1707:1707,TimeSeries!$1:$1,"&lt;="&amp;E$3,TimeSeries!$1:$1,"&gt;="&amp;E$2)</f>
        <v>124.95</v>
      </c>
      <c r="F1709" s="5">
        <f>AVERAGEIFS(TimeSeries!1707:1707,TimeSeries!$1:$1,"&lt;="&amp;F$3,TimeSeries!$1:$1,"&gt;="&amp;F$2)</f>
        <v>126.95</v>
      </c>
      <c r="G1709" s="5">
        <f>AVERAGEIFS(TimeSeries!1707:1707,TimeSeries!$1:$1,"&lt;="&amp;G$3,TimeSeries!$1:$1,"&gt;="&amp;G$2)</f>
        <v>123.4</v>
      </c>
      <c r="H1709" s="5">
        <f>AVERAGEIFS(TimeSeries!1707:1707,TimeSeries!$1:$1,"&lt;="&amp;H$3,TimeSeries!$1:$1,"&gt;="&amp;H$2)</f>
        <v>113.4</v>
      </c>
      <c r="I1709" s="5">
        <f>AVERAGEIFS(TimeSeries!1707:1707,TimeSeries!$1:$1,"&lt;="&amp;I$3,TimeSeries!$1:$1,"&gt;="&amp;I$2)</f>
        <v>109.15</v>
      </c>
      <c r="J1709" s="5">
        <f>AVERAGEIFS(TimeSeries!1707:1707,TimeSeries!$1:$1,"&lt;="&amp;J$3,TimeSeries!$1:$1,"&gt;="&amp;J$2)</f>
        <v>110.3</v>
      </c>
      <c r="K1709" s="5">
        <f>+TimeSeries!I1707</f>
        <v>118.825</v>
      </c>
      <c r="M1709">
        <f t="shared" si="631"/>
        <v>117.46874999999999</v>
      </c>
      <c r="N1709">
        <f t="shared" si="632"/>
        <v>124.53125</v>
      </c>
      <c r="O1709">
        <f t="shared" si="611"/>
        <v>1</v>
      </c>
      <c r="P1709">
        <f t="shared" si="633"/>
        <v>0</v>
      </c>
      <c r="Q1709">
        <f>+INDEX(TimeSeries!$A:$ZZ,'TimeSeries - Formatted'!$B1709+1,'TimeSeries - Formatted'!K$1)</f>
        <v>60</v>
      </c>
      <c r="R1709">
        <f>SUM(O$4:O1709)</f>
        <v>84</v>
      </c>
      <c r="S1709">
        <f>SUM(P$4:P1709)</f>
        <v>84</v>
      </c>
      <c r="U1709" s="1">
        <f t="shared" si="623"/>
        <v>-0.15766893099749735</v>
      </c>
      <c r="V1709" s="1">
        <f t="shared" si="624"/>
        <v>-0.15803908124785737</v>
      </c>
      <c r="W1709" s="1">
        <f t="shared" si="625"/>
        <v>-0.15545792497465349</v>
      </c>
      <c r="X1709" s="1">
        <f t="shared" si="626"/>
        <v>-0.13018156903048983</v>
      </c>
      <c r="Y1709" s="1">
        <f t="shared" si="627"/>
        <v>-0.13098591549295768</v>
      </c>
      <c r="Z1709" s="1">
        <f t="shared" si="628"/>
        <v>-0.17226277372262766</v>
      </c>
      <c r="AA1709" s="1">
        <f t="shared" si="629"/>
        <v>-0.18209067066316964</v>
      </c>
      <c r="AB1709" s="1">
        <f t="shared" si="630"/>
        <v>-0.17005267118133938</v>
      </c>
      <c r="AD1709" s="2">
        <f t="shared" ca="1" si="614"/>
        <v>1</v>
      </c>
      <c r="AE1709" s="2">
        <f t="shared" ca="1" si="615"/>
        <v>1</v>
      </c>
      <c r="AF1709" s="2">
        <f t="shared" ca="1" si="616"/>
        <v>1</v>
      </c>
      <c r="AG1709" s="2">
        <f t="shared" ca="1" si="617"/>
        <v>1</v>
      </c>
      <c r="AH1709" s="2">
        <f t="shared" ca="1" si="618"/>
        <v>1</v>
      </c>
      <c r="AI1709" s="2">
        <f t="shared" ca="1" si="619"/>
        <v>1</v>
      </c>
      <c r="AJ1709" s="2">
        <f t="shared" ca="1" si="620"/>
        <v>1</v>
      </c>
      <c r="AK1709" s="2">
        <f t="shared" ca="1" si="621"/>
        <v>1</v>
      </c>
      <c r="AM1709">
        <f ca="1">+IF(COUNTIFS(AM$4:AM1708,1,$Q$4:$Q1708,$Q1709)=1,0,IF(U1709*AD1709&lt;$AO$1,1,0))</f>
        <v>0</v>
      </c>
      <c r="AN1709">
        <f ca="1">+IF(COUNTIFS(AN$4:AN1708,1,$Q$4:$Q1708,$Q1709)=1,0,IF(V1709*AE1709&lt;$AO$1,1,0))</f>
        <v>0</v>
      </c>
      <c r="AO1709">
        <f ca="1">+IF(COUNTIFS(AO$4:AO1708,1,$Q$4:$Q1708,$Q1709)=1,0,IF(W1709*AF1709&lt;$AO$1,1,0))</f>
        <v>0</v>
      </c>
      <c r="AP1709">
        <f ca="1">+IF(COUNTIFS(AP$4:AP1708,1,$Q$4:$Q1708,$Q1709)=1,0,IF(X1709*AG1709&lt;$AO$1,1,0))</f>
        <v>0</v>
      </c>
      <c r="AQ1709">
        <f ca="1">+IF(COUNTIFS(AQ$4:AQ1708,1,$Q$4:$Q1708,$Q1709)=1,0,IF(Y1709*AH1709&lt;$AO$1,1,0))</f>
        <v>0</v>
      </c>
      <c r="AR1709">
        <f ca="1">+IF(COUNTIFS(AR$4:AR1708,1,$Q$4:$Q1708,$Q1709)=1,0,IF(Z1709*AI1709&lt;$AO$1,1,0))</f>
        <v>0</v>
      </c>
      <c r="AS1709">
        <f ca="1">+IF(COUNTIFS(AS$4:AS1708,1,$Q$4:$Q1708,$Q1709)=1,0,IF(AA1709*AJ1709&lt;$AO$1,1,0))</f>
        <v>0</v>
      </c>
      <c r="AT1709">
        <f ca="1">+IF(COUNTIFS(AT$4:AT1708,1,$Q$4:$Q1708,$Q1709)=1,0,IF(AB1709*AK1709&lt;$AO$1,1,0))</f>
        <v>0</v>
      </c>
      <c r="AU1709">
        <f t="shared" ca="1" si="612"/>
        <v>0</v>
      </c>
      <c r="AW1709">
        <f ca="1">1*(COUNTIFS($Q$4:$Q1708,Q1709,AU$4:AU1708,1)&gt;0)</f>
        <v>1</v>
      </c>
      <c r="AX1709" t="str">
        <f t="shared" ca="1" si="622"/>
        <v/>
      </c>
    </row>
    <row r="1710" spans="2:50" x14ac:dyDescent="0.35">
      <c r="B1710">
        <f t="shared" si="613"/>
        <v>1707</v>
      </c>
      <c r="C1710" s="5">
        <f>AVERAGEIFS(TimeSeries!1708:1708,TimeSeries!$1:$1,"&lt;="&amp;C$3,TimeSeries!$1:$1,"&gt;="&amp;C$2)</f>
        <v>120.75</v>
      </c>
      <c r="D1710" s="5">
        <f>AVERAGEIFS(TimeSeries!1708:1708,TimeSeries!$1:$1,"&lt;="&amp;D$3,TimeSeries!$1:$1,"&gt;="&amp;D$2)</f>
        <v>125.75</v>
      </c>
      <c r="E1710" s="5">
        <f>AVERAGEIFS(TimeSeries!1708:1708,TimeSeries!$1:$1,"&lt;="&amp;E$3,TimeSeries!$1:$1,"&gt;="&amp;E$2)</f>
        <v>127.15</v>
      </c>
      <c r="F1710" s="5">
        <f>AVERAGEIFS(TimeSeries!1708:1708,TimeSeries!$1:$1,"&lt;="&amp;F$3,TimeSeries!$1:$1,"&gt;="&amp;F$2)</f>
        <v>127.15</v>
      </c>
      <c r="G1710" s="5">
        <f>AVERAGEIFS(TimeSeries!1708:1708,TimeSeries!$1:$1,"&lt;="&amp;G$3,TimeSeries!$1:$1,"&gt;="&amp;G$2)</f>
        <v>125</v>
      </c>
      <c r="H1710" s="5">
        <f>AVERAGEIFS(TimeSeries!1708:1708,TimeSeries!$1:$1,"&lt;="&amp;H$3,TimeSeries!$1:$1,"&gt;="&amp;H$2)</f>
        <v>116</v>
      </c>
      <c r="I1710" s="5">
        <f>AVERAGEIFS(TimeSeries!1708:1708,TimeSeries!$1:$1,"&lt;="&amp;I$3,TimeSeries!$1:$1,"&gt;="&amp;I$2)</f>
        <v>113.2</v>
      </c>
      <c r="J1710" s="5">
        <f>AVERAGEIFS(TimeSeries!1708:1708,TimeSeries!$1:$1,"&lt;="&amp;J$3,TimeSeries!$1:$1,"&gt;="&amp;J$2)</f>
        <v>117.4</v>
      </c>
      <c r="K1710" s="5">
        <f>+TimeSeries!I1708</f>
        <v>121.52500000000001</v>
      </c>
      <c r="M1710">
        <f t="shared" si="631"/>
        <v>117.46874999999999</v>
      </c>
      <c r="N1710">
        <f t="shared" si="632"/>
        <v>124.53125</v>
      </c>
      <c r="O1710">
        <f t="shared" si="611"/>
        <v>0</v>
      </c>
      <c r="P1710">
        <f t="shared" si="633"/>
        <v>0</v>
      </c>
      <c r="Q1710">
        <f>+INDEX(TimeSeries!$A:$ZZ,'TimeSeries - Formatted'!$B1710+1,'TimeSeries - Formatted'!K$1)</f>
        <v>60</v>
      </c>
      <c r="R1710">
        <f>SUM(O$4:O1710)</f>
        <v>84</v>
      </c>
      <c r="S1710">
        <f>SUM(P$4:P1710)</f>
        <v>84</v>
      </c>
      <c r="U1710" s="1">
        <f t="shared" si="623"/>
        <v>-0.13129496402877694</v>
      </c>
      <c r="V1710" s="1">
        <f t="shared" si="624"/>
        <v>-9.2057761732851962E-2</v>
      </c>
      <c r="W1710" s="1">
        <f t="shared" si="625"/>
        <v>-9.1136526090064285E-2</v>
      </c>
      <c r="X1710" s="1">
        <f t="shared" si="626"/>
        <v>-0.11331938633193861</v>
      </c>
      <c r="Y1710" s="1">
        <f t="shared" si="627"/>
        <v>-0.11971830985915488</v>
      </c>
      <c r="Z1710" s="1">
        <f t="shared" si="628"/>
        <v>-0.15328467153284675</v>
      </c>
      <c r="AA1710" s="1">
        <f t="shared" si="629"/>
        <v>-0.15174222555264139</v>
      </c>
      <c r="AB1710" s="1">
        <f t="shared" si="630"/>
        <v>-0.11662904439428146</v>
      </c>
      <c r="AD1710" s="2">
        <f t="shared" ca="1" si="614"/>
        <v>1</v>
      </c>
      <c r="AE1710" s="2">
        <f t="shared" ca="1" si="615"/>
        <v>1</v>
      </c>
      <c r="AF1710" s="2">
        <f t="shared" ca="1" si="616"/>
        <v>1</v>
      </c>
      <c r="AG1710" s="2">
        <f t="shared" ca="1" si="617"/>
        <v>1</v>
      </c>
      <c r="AH1710" s="2">
        <f t="shared" ca="1" si="618"/>
        <v>1</v>
      </c>
      <c r="AI1710" s="2">
        <f t="shared" ca="1" si="619"/>
        <v>1</v>
      </c>
      <c r="AJ1710" s="2">
        <f t="shared" ca="1" si="620"/>
        <v>1</v>
      </c>
      <c r="AK1710" s="2">
        <f t="shared" ca="1" si="621"/>
        <v>1</v>
      </c>
      <c r="AM1710">
        <f ca="1">+IF(COUNTIFS(AM$4:AM1709,1,$Q$4:$Q1709,$Q1710)=1,0,IF(U1710*AD1710&lt;$AO$1,1,0))</f>
        <v>0</v>
      </c>
      <c r="AN1710">
        <f ca="1">+IF(COUNTIFS(AN$4:AN1709,1,$Q$4:$Q1709,$Q1710)=1,0,IF(V1710*AE1710&lt;$AO$1,1,0))</f>
        <v>0</v>
      </c>
      <c r="AO1710">
        <f ca="1">+IF(COUNTIFS(AO$4:AO1709,1,$Q$4:$Q1709,$Q1710)=1,0,IF(W1710*AF1710&lt;$AO$1,1,0))</f>
        <v>0</v>
      </c>
      <c r="AP1710">
        <f ca="1">+IF(COUNTIFS(AP$4:AP1709,1,$Q$4:$Q1709,$Q1710)=1,0,IF(X1710*AG1710&lt;$AO$1,1,0))</f>
        <v>0</v>
      </c>
      <c r="AQ1710">
        <f ca="1">+IF(COUNTIFS(AQ$4:AQ1709,1,$Q$4:$Q1709,$Q1710)=1,0,IF(Y1710*AH1710&lt;$AO$1,1,0))</f>
        <v>0</v>
      </c>
      <c r="AR1710">
        <f ca="1">+IF(COUNTIFS(AR$4:AR1709,1,$Q$4:$Q1709,$Q1710)=1,0,IF(Z1710*AI1710&lt;$AO$1,1,0))</f>
        <v>0</v>
      </c>
      <c r="AS1710">
        <f ca="1">+IF(COUNTIFS(AS$4:AS1709,1,$Q$4:$Q1709,$Q1710)=1,0,IF(AA1710*AJ1710&lt;$AO$1,1,0))</f>
        <v>0</v>
      </c>
      <c r="AT1710">
        <f ca="1">+IF(COUNTIFS(AT$4:AT1709,1,$Q$4:$Q1709,$Q1710)=1,0,IF(AB1710*AK1710&lt;$AO$1,1,0))</f>
        <v>0</v>
      </c>
      <c r="AU1710">
        <f t="shared" ca="1" si="612"/>
        <v>0</v>
      </c>
      <c r="AW1710">
        <f ca="1">1*(COUNTIFS($Q$4:$Q1709,Q1710,AU$4:AU1709,1)&gt;0)</f>
        <v>1</v>
      </c>
      <c r="AX1710" t="str">
        <f t="shared" ca="1" si="622"/>
        <v/>
      </c>
    </row>
    <row r="1711" spans="2:50" x14ac:dyDescent="0.35">
      <c r="B1711">
        <f t="shared" si="613"/>
        <v>1708</v>
      </c>
      <c r="C1711" s="5">
        <f>AVERAGEIFS(TimeSeries!1709:1709,TimeSeries!$1:$1,"&lt;="&amp;C$3,TimeSeries!$1:$1,"&gt;="&amp;C$2)</f>
        <v>124.35</v>
      </c>
      <c r="D1711" s="5">
        <f>AVERAGEIFS(TimeSeries!1709:1709,TimeSeries!$1:$1,"&lt;="&amp;D$3,TimeSeries!$1:$1,"&gt;="&amp;D$2)</f>
        <v>129.35</v>
      </c>
      <c r="E1711" s="5">
        <f>AVERAGEIFS(TimeSeries!1709:1709,TimeSeries!$1:$1,"&lt;="&amp;E$3,TimeSeries!$1:$1,"&gt;="&amp;E$2)</f>
        <v>130.05000000000001</v>
      </c>
      <c r="F1711" s="5">
        <f>AVERAGEIFS(TimeSeries!1709:1709,TimeSeries!$1:$1,"&lt;="&amp;F$3,TimeSeries!$1:$1,"&gt;="&amp;F$2)</f>
        <v>132.05000000000001</v>
      </c>
      <c r="G1711" s="5">
        <f>AVERAGEIFS(TimeSeries!1709:1709,TimeSeries!$1:$1,"&lt;="&amp;G$3,TimeSeries!$1:$1,"&gt;="&amp;G$2)</f>
        <v>128.5</v>
      </c>
      <c r="H1711" s="5">
        <f>AVERAGEIFS(TimeSeries!1709:1709,TimeSeries!$1:$1,"&lt;="&amp;H$3,TimeSeries!$1:$1,"&gt;="&amp;H$2)</f>
        <v>117</v>
      </c>
      <c r="I1711" s="5">
        <f>AVERAGEIFS(TimeSeries!1709:1709,TimeSeries!$1:$1,"&lt;="&amp;I$3,TimeSeries!$1:$1,"&gt;="&amp;I$2)</f>
        <v>114.2</v>
      </c>
      <c r="J1711" s="5">
        <f>AVERAGEIFS(TimeSeries!1709:1709,TimeSeries!$1:$1,"&lt;="&amp;J$3,TimeSeries!$1:$1,"&gt;="&amp;J$2)</f>
        <v>117.4</v>
      </c>
      <c r="K1711" s="5">
        <f>+TimeSeries!I1709</f>
        <v>124.27500000000001</v>
      </c>
      <c r="M1711">
        <f t="shared" si="631"/>
        <v>117.46874999999999</v>
      </c>
      <c r="N1711">
        <f t="shared" si="632"/>
        <v>124.55</v>
      </c>
      <c r="O1711">
        <f t="shared" si="611"/>
        <v>0</v>
      </c>
      <c r="P1711">
        <f t="shared" si="633"/>
        <v>0</v>
      </c>
      <c r="Q1711">
        <f>+INDEX(TimeSeries!$A:$ZZ,'TimeSeries - Formatted'!$B1711+1,'TimeSeries - Formatted'!K$1)</f>
        <v>60</v>
      </c>
      <c r="R1711">
        <f>SUM(O$4:O1711)</f>
        <v>84</v>
      </c>
      <c r="S1711">
        <f>SUM(P$4:P1711)</f>
        <v>84</v>
      </c>
      <c r="U1711" s="1">
        <f t="shared" si="623"/>
        <v>-4.2356565267616442E-2</v>
      </c>
      <c r="V1711" s="1">
        <f t="shared" si="624"/>
        <v>1.570475068708288E-2</v>
      </c>
      <c r="W1711" s="1">
        <f t="shared" si="625"/>
        <v>1.009708737864079E-2</v>
      </c>
      <c r="X1711" s="1">
        <f t="shared" si="626"/>
        <v>-1.2710280373831706E-2</v>
      </c>
      <c r="Y1711" s="1">
        <f t="shared" si="627"/>
        <v>-5.4451802796173676E-2</v>
      </c>
      <c r="Z1711" s="1">
        <f t="shared" si="628"/>
        <v>-0.12621359223300976</v>
      </c>
      <c r="AA1711" s="1">
        <f t="shared" si="629"/>
        <v>-0.12389719984656689</v>
      </c>
      <c r="AB1711" s="1">
        <f t="shared" si="630"/>
        <v>-8.7801087801087641E-2</v>
      </c>
      <c r="AD1711" s="2">
        <f t="shared" ca="1" si="614"/>
        <v>1</v>
      </c>
      <c r="AE1711" s="2">
        <f t="shared" ca="1" si="615"/>
        <v>1</v>
      </c>
      <c r="AF1711" s="2">
        <f t="shared" ca="1" si="616"/>
        <v>1</v>
      </c>
      <c r="AG1711" s="2">
        <f t="shared" ca="1" si="617"/>
        <v>1</v>
      </c>
      <c r="AH1711" s="2">
        <f t="shared" ca="1" si="618"/>
        <v>1</v>
      </c>
      <c r="AI1711" s="2">
        <f t="shared" ca="1" si="619"/>
        <v>1</v>
      </c>
      <c r="AJ1711" s="2">
        <f t="shared" ca="1" si="620"/>
        <v>1</v>
      </c>
      <c r="AK1711" s="2">
        <f t="shared" ca="1" si="621"/>
        <v>1</v>
      </c>
      <c r="AM1711">
        <f ca="1">+IF(COUNTIFS(AM$4:AM1710,1,$Q$4:$Q1710,$Q1711)=1,0,IF(U1711*AD1711&lt;$AO$1,1,0))</f>
        <v>0</v>
      </c>
      <c r="AN1711">
        <f ca="1">+IF(COUNTIFS(AN$4:AN1710,1,$Q$4:$Q1710,$Q1711)=1,0,IF(V1711*AE1711&lt;$AO$1,1,0))</f>
        <v>0</v>
      </c>
      <c r="AO1711">
        <f ca="1">+IF(COUNTIFS(AO$4:AO1710,1,$Q$4:$Q1710,$Q1711)=1,0,IF(W1711*AF1711&lt;$AO$1,1,0))</f>
        <v>0</v>
      </c>
      <c r="AP1711">
        <f ca="1">+IF(COUNTIFS(AP$4:AP1710,1,$Q$4:$Q1710,$Q1711)=1,0,IF(X1711*AG1711&lt;$AO$1,1,0))</f>
        <v>0</v>
      </c>
      <c r="AQ1711">
        <f ca="1">+IF(COUNTIFS(AQ$4:AQ1710,1,$Q$4:$Q1710,$Q1711)=1,0,IF(Y1711*AH1711&lt;$AO$1,1,0))</f>
        <v>0</v>
      </c>
      <c r="AR1711">
        <f ca="1">+IF(COUNTIFS(AR$4:AR1710,1,$Q$4:$Q1710,$Q1711)=1,0,IF(Z1711*AI1711&lt;$AO$1,1,0))</f>
        <v>0</v>
      </c>
      <c r="AS1711">
        <f ca="1">+IF(COUNTIFS(AS$4:AS1710,1,$Q$4:$Q1710,$Q1711)=1,0,IF(AA1711*AJ1711&lt;$AO$1,1,0))</f>
        <v>0</v>
      </c>
      <c r="AT1711">
        <f ca="1">+IF(COUNTIFS(AT$4:AT1710,1,$Q$4:$Q1710,$Q1711)=1,0,IF(AB1711*AK1711&lt;$AO$1,1,0))</f>
        <v>0</v>
      </c>
      <c r="AU1711">
        <f t="shared" ca="1" si="612"/>
        <v>0</v>
      </c>
      <c r="AW1711">
        <f ca="1">1*(COUNTIFS($Q$4:$Q1710,Q1711,AU$4:AU1710,1)&gt;0)</f>
        <v>1</v>
      </c>
      <c r="AX1711" t="str">
        <f t="shared" ca="1" si="622"/>
        <v/>
      </c>
    </row>
    <row r="1712" spans="2:50" x14ac:dyDescent="0.35">
      <c r="B1712">
        <f t="shared" si="613"/>
        <v>1709</v>
      </c>
      <c r="C1712" s="5">
        <f>AVERAGEIFS(TimeSeries!1710:1710,TimeSeries!$1:$1,"&lt;="&amp;C$3,TimeSeries!$1:$1,"&gt;="&amp;C$2)</f>
        <v>127.25</v>
      </c>
      <c r="D1712" s="5">
        <f>AVERAGEIFS(TimeSeries!1710:1710,TimeSeries!$1:$1,"&lt;="&amp;D$3,TimeSeries!$1:$1,"&gt;="&amp;D$2)</f>
        <v>131.75</v>
      </c>
      <c r="E1712" s="5">
        <f>AVERAGEIFS(TimeSeries!1710:1710,TimeSeries!$1:$1,"&lt;="&amp;E$3,TimeSeries!$1:$1,"&gt;="&amp;E$2)</f>
        <v>131.75</v>
      </c>
      <c r="F1712" s="5">
        <f>AVERAGEIFS(TimeSeries!1710:1710,TimeSeries!$1:$1,"&lt;="&amp;F$3,TimeSeries!$1:$1,"&gt;="&amp;F$2)</f>
        <v>132.75</v>
      </c>
      <c r="G1712" s="5">
        <f>AVERAGEIFS(TimeSeries!1710:1710,TimeSeries!$1:$1,"&lt;="&amp;G$3,TimeSeries!$1:$1,"&gt;="&amp;G$2)</f>
        <v>128.5</v>
      </c>
      <c r="H1712" s="5">
        <f>AVERAGEIFS(TimeSeries!1710:1710,TimeSeries!$1:$1,"&lt;="&amp;H$3,TimeSeries!$1:$1,"&gt;="&amp;H$2)</f>
        <v>118.5</v>
      </c>
      <c r="I1712" s="5">
        <f>AVERAGEIFS(TimeSeries!1710:1710,TimeSeries!$1:$1,"&lt;="&amp;I$3,TimeSeries!$1:$1,"&gt;="&amp;I$2)</f>
        <v>116.4</v>
      </c>
      <c r="J1712" s="5">
        <f>AVERAGEIFS(TimeSeries!1710:1710,TimeSeries!$1:$1,"&lt;="&amp;J$3,TimeSeries!$1:$1,"&gt;="&amp;J$2)</f>
        <v>118.8</v>
      </c>
      <c r="K1712" s="5">
        <f>+TimeSeries!I1710</f>
        <v>125.97499999999999</v>
      </c>
      <c r="M1712">
        <f t="shared" si="631"/>
        <v>117.46874999999999</v>
      </c>
      <c r="N1712">
        <f t="shared" si="632"/>
        <v>124.95</v>
      </c>
      <c r="O1712">
        <f t="shared" si="611"/>
        <v>0</v>
      </c>
      <c r="P1712">
        <f t="shared" si="633"/>
        <v>1</v>
      </c>
      <c r="Q1712">
        <f>+INDEX(TimeSeries!$A:$ZZ,'TimeSeries - Formatted'!$B1712+1,'TimeSeries - Formatted'!K$1)</f>
        <v>60</v>
      </c>
      <c r="R1712">
        <f>SUM(O$4:O1712)</f>
        <v>84</v>
      </c>
      <c r="S1712">
        <f>SUM(P$4:P1712)</f>
        <v>85</v>
      </c>
      <c r="U1712" s="1">
        <f t="shared" si="623"/>
        <v>2.3321270607157274E-2</v>
      </c>
      <c r="V1712" s="1">
        <f t="shared" si="624"/>
        <v>1.8554310011596575E-2</v>
      </c>
      <c r="W1712" s="1">
        <f t="shared" si="625"/>
        <v>1.3071895424836555E-2</v>
      </c>
      <c r="X1712" s="1">
        <f t="shared" si="626"/>
        <v>5.3010223400227208E-3</v>
      </c>
      <c r="Y1712" s="1">
        <f t="shared" si="627"/>
        <v>0</v>
      </c>
      <c r="Z1712" s="1">
        <f t="shared" si="628"/>
        <v>-5.6904098686828553E-2</v>
      </c>
      <c r="AA1712" s="1">
        <f t="shared" si="629"/>
        <v>-4.668304668304657E-2</v>
      </c>
      <c r="AB1712" s="1">
        <f t="shared" si="630"/>
        <v>-1.1647254575707255E-2</v>
      </c>
      <c r="AD1712" s="2">
        <f t="shared" ca="1" si="614"/>
        <v>1</v>
      </c>
      <c r="AE1712" s="2">
        <f t="shared" ca="1" si="615"/>
        <v>1</v>
      </c>
      <c r="AF1712" s="2">
        <f t="shared" ca="1" si="616"/>
        <v>1</v>
      </c>
      <c r="AG1712" s="2">
        <f t="shared" ca="1" si="617"/>
        <v>1</v>
      </c>
      <c r="AH1712" s="2">
        <f t="shared" ca="1" si="618"/>
        <v>1</v>
      </c>
      <c r="AI1712" s="2">
        <f t="shared" ca="1" si="619"/>
        <v>1</v>
      </c>
      <c r="AJ1712" s="2">
        <f t="shared" ca="1" si="620"/>
        <v>1</v>
      </c>
      <c r="AK1712" s="2">
        <f t="shared" ca="1" si="621"/>
        <v>1</v>
      </c>
      <c r="AM1712">
        <f ca="1">+IF(COUNTIFS(AM$4:AM1711,1,$Q$4:$Q1711,$Q1712)=1,0,IF(U1712*AD1712&lt;$AO$1,1,0))</f>
        <v>0</v>
      </c>
      <c r="AN1712">
        <f ca="1">+IF(COUNTIFS(AN$4:AN1711,1,$Q$4:$Q1711,$Q1712)=1,0,IF(V1712*AE1712&lt;$AO$1,1,0))</f>
        <v>0</v>
      </c>
      <c r="AO1712">
        <f ca="1">+IF(COUNTIFS(AO$4:AO1711,1,$Q$4:$Q1711,$Q1712)=1,0,IF(W1712*AF1712&lt;$AO$1,1,0))</f>
        <v>0</v>
      </c>
      <c r="AP1712">
        <f ca="1">+IF(COUNTIFS(AP$4:AP1711,1,$Q$4:$Q1711,$Q1712)=1,0,IF(X1712*AG1712&lt;$AO$1,1,0))</f>
        <v>0</v>
      </c>
      <c r="AQ1712">
        <f ca="1">+IF(COUNTIFS(AQ$4:AQ1711,1,$Q$4:$Q1711,$Q1712)=1,0,IF(Y1712*AH1712&lt;$AO$1,1,0))</f>
        <v>0</v>
      </c>
      <c r="AR1712">
        <f ca="1">+IF(COUNTIFS(AR$4:AR1711,1,$Q$4:$Q1711,$Q1712)=1,0,IF(Z1712*AI1712&lt;$AO$1,1,0))</f>
        <v>0</v>
      </c>
      <c r="AS1712">
        <f ca="1">+IF(COUNTIFS(AS$4:AS1711,1,$Q$4:$Q1711,$Q1712)=1,0,IF(AA1712*AJ1712&lt;$AO$1,1,0))</f>
        <v>0</v>
      </c>
      <c r="AT1712">
        <f ca="1">+IF(COUNTIFS(AT$4:AT1711,1,$Q$4:$Q1711,$Q1712)=1,0,IF(AB1712*AK1712&lt;$AO$1,1,0))</f>
        <v>0</v>
      </c>
      <c r="AU1712">
        <f t="shared" ca="1" si="612"/>
        <v>0</v>
      </c>
      <c r="AW1712">
        <f ca="1">1*(COUNTIFS($Q$4:$Q1711,Q1712,AU$4:AU1711,1)&gt;0)</f>
        <v>1</v>
      </c>
      <c r="AX1712" t="str">
        <f t="shared" ca="1" si="622"/>
        <v/>
      </c>
    </row>
    <row r="1713" spans="2:50" x14ac:dyDescent="0.35">
      <c r="B1713">
        <f t="shared" si="613"/>
        <v>1710</v>
      </c>
      <c r="C1713" s="5">
        <f>AVERAGEIFS(TimeSeries!1711:1711,TimeSeries!$1:$1,"&lt;="&amp;C$3,TimeSeries!$1:$1,"&gt;="&amp;C$2)</f>
        <v>130.19999999999999</v>
      </c>
      <c r="D1713" s="5">
        <f>AVERAGEIFS(TimeSeries!1711:1711,TimeSeries!$1:$1,"&lt;="&amp;D$3,TimeSeries!$1:$1,"&gt;="&amp;D$2)</f>
        <v>134.19999999999999</v>
      </c>
      <c r="E1713" s="5">
        <f>AVERAGEIFS(TimeSeries!1711:1711,TimeSeries!$1:$1,"&lt;="&amp;E$3,TimeSeries!$1:$1,"&gt;="&amp;E$2)</f>
        <v>134.19999999999999</v>
      </c>
      <c r="F1713" s="5">
        <f>AVERAGEIFS(TimeSeries!1711:1711,TimeSeries!$1:$1,"&lt;="&amp;F$3,TimeSeries!$1:$1,"&gt;="&amp;F$2)</f>
        <v>134.69999999999999</v>
      </c>
      <c r="G1713" s="5">
        <f>AVERAGEIFS(TimeSeries!1711:1711,TimeSeries!$1:$1,"&lt;="&amp;G$3,TimeSeries!$1:$1,"&gt;="&amp;G$2)</f>
        <v>130.44999999999999</v>
      </c>
      <c r="H1713" s="5">
        <f>AVERAGEIFS(TimeSeries!1711:1711,TimeSeries!$1:$1,"&lt;="&amp;H$3,TimeSeries!$1:$1,"&gt;="&amp;H$2)</f>
        <v>121.45</v>
      </c>
      <c r="I1713" s="5">
        <f>AVERAGEIFS(TimeSeries!1711:1711,TimeSeries!$1:$1,"&lt;="&amp;I$3,TimeSeries!$1:$1,"&gt;="&amp;I$2)</f>
        <v>118.6</v>
      </c>
      <c r="J1713" s="5">
        <f>AVERAGEIFS(TimeSeries!1711:1711,TimeSeries!$1:$1,"&lt;="&amp;J$3,TimeSeries!$1:$1,"&gt;="&amp;J$2)</f>
        <v>120.2</v>
      </c>
      <c r="K1713" s="5">
        <f>+TimeSeries!I1711</f>
        <v>128.36249999999998</v>
      </c>
      <c r="M1713">
        <f t="shared" si="631"/>
        <v>117.46874999999999</v>
      </c>
      <c r="N1713">
        <f t="shared" si="632"/>
        <v>124.95</v>
      </c>
      <c r="O1713">
        <f t="shared" si="611"/>
        <v>0</v>
      </c>
      <c r="P1713">
        <f t="shared" si="633"/>
        <v>0</v>
      </c>
      <c r="Q1713">
        <f>+INDEX(TimeSeries!$A:$ZZ,'TimeSeries - Formatted'!$B1713+1,'TimeSeries - Formatted'!K$1)</f>
        <v>60</v>
      </c>
      <c r="R1713">
        <f>SUM(O$4:O1713)</f>
        <v>84</v>
      </c>
      <c r="S1713">
        <f>SUM(P$4:P1713)</f>
        <v>85</v>
      </c>
      <c r="U1713" s="1">
        <f t="shared" si="623"/>
        <v>2.3182711198428185E-2</v>
      </c>
      <c r="V1713" s="1">
        <f t="shared" si="624"/>
        <v>1.8595825426944934E-2</v>
      </c>
      <c r="W1713" s="1">
        <f t="shared" si="625"/>
        <v>1.8595825426944934E-2</v>
      </c>
      <c r="X1713" s="1">
        <f t="shared" si="626"/>
        <v>1.4689265536723006E-2</v>
      </c>
      <c r="Y1713" s="1">
        <f t="shared" si="627"/>
        <v>1.5175097276264538E-2</v>
      </c>
      <c r="Z1713" s="1">
        <f t="shared" si="628"/>
        <v>2.4894514767932474E-2</v>
      </c>
      <c r="AA1713" s="1">
        <f t="shared" si="629"/>
        <v>1.7152658662092701E-2</v>
      </c>
      <c r="AB1713" s="1">
        <f t="shared" si="630"/>
        <v>0</v>
      </c>
      <c r="AD1713" s="2">
        <f t="shared" ca="1" si="614"/>
        <v>1</v>
      </c>
      <c r="AE1713" s="2">
        <f t="shared" ca="1" si="615"/>
        <v>1</v>
      </c>
      <c r="AF1713" s="2">
        <f t="shared" ca="1" si="616"/>
        <v>1</v>
      </c>
      <c r="AG1713" s="2">
        <f t="shared" ca="1" si="617"/>
        <v>1</v>
      </c>
      <c r="AH1713" s="2">
        <f t="shared" ca="1" si="618"/>
        <v>1</v>
      </c>
      <c r="AI1713" s="2">
        <f t="shared" ca="1" si="619"/>
        <v>1</v>
      </c>
      <c r="AJ1713" s="2">
        <f t="shared" ca="1" si="620"/>
        <v>1</v>
      </c>
      <c r="AK1713" s="2">
        <f t="shared" ca="1" si="621"/>
        <v>1</v>
      </c>
      <c r="AM1713">
        <f ca="1">+IF(COUNTIFS(AM$4:AM1712,1,$Q$4:$Q1712,$Q1713)=1,0,IF(U1713*AD1713&lt;$AO$1,1,0))</f>
        <v>0</v>
      </c>
      <c r="AN1713">
        <f ca="1">+IF(COUNTIFS(AN$4:AN1712,1,$Q$4:$Q1712,$Q1713)=1,0,IF(V1713*AE1713&lt;$AO$1,1,0))</f>
        <v>0</v>
      </c>
      <c r="AO1713">
        <f ca="1">+IF(COUNTIFS(AO$4:AO1712,1,$Q$4:$Q1712,$Q1713)=1,0,IF(W1713*AF1713&lt;$AO$1,1,0))</f>
        <v>0</v>
      </c>
      <c r="AP1713">
        <f ca="1">+IF(COUNTIFS(AP$4:AP1712,1,$Q$4:$Q1712,$Q1713)=1,0,IF(X1713*AG1713&lt;$AO$1,1,0))</f>
        <v>0</v>
      </c>
      <c r="AQ1713">
        <f ca="1">+IF(COUNTIFS(AQ$4:AQ1712,1,$Q$4:$Q1712,$Q1713)=1,0,IF(Y1713*AH1713&lt;$AO$1,1,0))</f>
        <v>0</v>
      </c>
      <c r="AR1713">
        <f ca="1">+IF(COUNTIFS(AR$4:AR1712,1,$Q$4:$Q1712,$Q1713)=1,0,IF(Z1713*AI1713&lt;$AO$1,1,0))</f>
        <v>0</v>
      </c>
      <c r="AS1713">
        <f ca="1">+IF(COUNTIFS(AS$4:AS1712,1,$Q$4:$Q1712,$Q1713)=1,0,IF(AA1713*AJ1713&lt;$AO$1,1,0))</f>
        <v>0</v>
      </c>
      <c r="AT1713">
        <f ca="1">+IF(COUNTIFS(AT$4:AT1712,1,$Q$4:$Q1712,$Q1713)=1,0,IF(AB1713*AK1713&lt;$AO$1,1,0))</f>
        <v>0</v>
      </c>
      <c r="AU1713">
        <f t="shared" ca="1" si="612"/>
        <v>0</v>
      </c>
      <c r="AW1713">
        <f ca="1">1*(COUNTIFS($Q$4:$Q1712,Q1713,AU$4:AU1712,1)&gt;0)</f>
        <v>1</v>
      </c>
      <c r="AX1713" t="str">
        <f t="shared" ca="1" si="622"/>
        <v/>
      </c>
    </row>
    <row r="1714" spans="2:50" x14ac:dyDescent="0.35">
      <c r="B1714">
        <f t="shared" si="613"/>
        <v>1711</v>
      </c>
      <c r="C1714" s="5">
        <f>AVERAGEIFS(TimeSeries!1712:1712,TimeSeries!$1:$1,"&lt;="&amp;C$3,TimeSeries!$1:$1,"&gt;="&amp;C$2)</f>
        <v>131.9</v>
      </c>
      <c r="D1714" s="5">
        <f>AVERAGEIFS(TimeSeries!1712:1712,TimeSeries!$1:$1,"&lt;="&amp;D$3,TimeSeries!$1:$1,"&gt;="&amp;D$2)</f>
        <v>135.4</v>
      </c>
      <c r="E1714" s="5">
        <f>AVERAGEIFS(TimeSeries!1712:1712,TimeSeries!$1:$1,"&lt;="&amp;E$3,TimeSeries!$1:$1,"&gt;="&amp;E$2)</f>
        <v>135.4</v>
      </c>
      <c r="F1714" s="5">
        <f>AVERAGEIFS(TimeSeries!1712:1712,TimeSeries!$1:$1,"&lt;="&amp;F$3,TimeSeries!$1:$1,"&gt;="&amp;F$2)</f>
        <v>136.4</v>
      </c>
      <c r="G1714" s="5">
        <f>AVERAGEIFS(TimeSeries!1712:1712,TimeSeries!$1:$1,"&lt;="&amp;G$3,TimeSeries!$1:$1,"&gt;="&amp;G$2)</f>
        <v>132.15</v>
      </c>
      <c r="H1714" s="5">
        <f>AVERAGEIFS(TimeSeries!1712:1712,TimeSeries!$1:$1,"&lt;="&amp;H$3,TimeSeries!$1:$1,"&gt;="&amp;H$2)</f>
        <v>123.15</v>
      </c>
      <c r="I1714" s="5">
        <f>AVERAGEIFS(TimeSeries!1712:1712,TimeSeries!$1:$1,"&lt;="&amp;I$3,TimeSeries!$1:$1,"&gt;="&amp;I$2)</f>
        <v>120.3</v>
      </c>
      <c r="J1714" s="5">
        <f>AVERAGEIFS(TimeSeries!1712:1712,TimeSeries!$1:$1,"&lt;="&amp;J$3,TimeSeries!$1:$1,"&gt;="&amp;J$2)</f>
        <v>121.6</v>
      </c>
      <c r="K1714" s="5">
        <f>+TimeSeries!I1712</f>
        <v>129.9375</v>
      </c>
      <c r="M1714">
        <f t="shared" si="631"/>
        <v>117.46874999999999</v>
      </c>
      <c r="N1714">
        <f t="shared" si="632"/>
        <v>124.95</v>
      </c>
      <c r="O1714">
        <f t="shared" si="611"/>
        <v>0</v>
      </c>
      <c r="P1714">
        <f t="shared" si="633"/>
        <v>0</v>
      </c>
      <c r="Q1714">
        <f>+INDEX(TimeSeries!$A:$ZZ,'TimeSeries - Formatted'!$B1714+1,'TimeSeries - Formatted'!K$1)</f>
        <v>60</v>
      </c>
      <c r="R1714">
        <f>SUM(O$4:O1714)</f>
        <v>84</v>
      </c>
      <c r="S1714">
        <f>SUM(P$4:P1714)</f>
        <v>85</v>
      </c>
      <c r="U1714" s="1">
        <f t="shared" si="623"/>
        <v>1.3056835637480946E-2</v>
      </c>
      <c r="V1714" s="1">
        <f t="shared" si="624"/>
        <v>8.941877794336861E-3</v>
      </c>
      <c r="W1714" s="1">
        <f t="shared" si="625"/>
        <v>8.941877794336861E-3</v>
      </c>
      <c r="X1714" s="1">
        <f t="shared" si="626"/>
        <v>1.2620638455827837E-2</v>
      </c>
      <c r="Y1714" s="1">
        <f t="shared" si="627"/>
        <v>1.3031812955155431E-2</v>
      </c>
      <c r="Z1714" s="1">
        <f t="shared" si="628"/>
        <v>1.3997529847673995E-2</v>
      </c>
      <c r="AA1714" s="1">
        <f t="shared" si="629"/>
        <v>1.4333895446880351E-2</v>
      </c>
      <c r="AB1714" s="1">
        <f t="shared" si="630"/>
        <v>1.1647254575707144E-2</v>
      </c>
      <c r="AD1714" s="2">
        <f t="shared" ca="1" si="614"/>
        <v>1</v>
      </c>
      <c r="AE1714" s="2">
        <f t="shared" ca="1" si="615"/>
        <v>1</v>
      </c>
      <c r="AF1714" s="2">
        <f t="shared" ca="1" si="616"/>
        <v>1</v>
      </c>
      <c r="AG1714" s="2">
        <f t="shared" ca="1" si="617"/>
        <v>1</v>
      </c>
      <c r="AH1714" s="2">
        <f t="shared" ca="1" si="618"/>
        <v>1</v>
      </c>
      <c r="AI1714" s="2">
        <f t="shared" ca="1" si="619"/>
        <v>1</v>
      </c>
      <c r="AJ1714" s="2">
        <f t="shared" ca="1" si="620"/>
        <v>1</v>
      </c>
      <c r="AK1714" s="2">
        <f t="shared" ca="1" si="621"/>
        <v>1</v>
      </c>
      <c r="AM1714">
        <f ca="1">+IF(COUNTIFS(AM$4:AM1713,1,$Q$4:$Q1713,$Q1714)=1,0,IF(U1714*AD1714&lt;$AO$1,1,0))</f>
        <v>0</v>
      </c>
      <c r="AN1714">
        <f ca="1">+IF(COUNTIFS(AN$4:AN1713,1,$Q$4:$Q1713,$Q1714)=1,0,IF(V1714*AE1714&lt;$AO$1,1,0))</f>
        <v>0</v>
      </c>
      <c r="AO1714">
        <f ca="1">+IF(COUNTIFS(AO$4:AO1713,1,$Q$4:$Q1713,$Q1714)=1,0,IF(W1714*AF1714&lt;$AO$1,1,0))</f>
        <v>0</v>
      </c>
      <c r="AP1714">
        <f ca="1">+IF(COUNTIFS(AP$4:AP1713,1,$Q$4:$Q1713,$Q1714)=1,0,IF(X1714*AG1714&lt;$AO$1,1,0))</f>
        <v>0</v>
      </c>
      <c r="AQ1714">
        <f ca="1">+IF(COUNTIFS(AQ$4:AQ1713,1,$Q$4:$Q1713,$Q1714)=1,0,IF(Y1714*AH1714&lt;$AO$1,1,0))</f>
        <v>0</v>
      </c>
      <c r="AR1714">
        <f ca="1">+IF(COUNTIFS(AR$4:AR1713,1,$Q$4:$Q1713,$Q1714)=1,0,IF(Z1714*AI1714&lt;$AO$1,1,0))</f>
        <v>0</v>
      </c>
      <c r="AS1714">
        <f ca="1">+IF(COUNTIFS(AS$4:AS1713,1,$Q$4:$Q1713,$Q1714)=1,0,IF(AA1714*AJ1714&lt;$AO$1,1,0))</f>
        <v>0</v>
      </c>
      <c r="AT1714">
        <f ca="1">+IF(COUNTIFS(AT$4:AT1713,1,$Q$4:$Q1713,$Q1714)=1,0,IF(AB1714*AK1714&lt;$AO$1,1,0))</f>
        <v>0</v>
      </c>
      <c r="AU1714">
        <f t="shared" ca="1" si="612"/>
        <v>0</v>
      </c>
      <c r="AW1714">
        <f ca="1">1*(COUNTIFS($Q$4:$Q1713,Q1714,AU$4:AU1713,1)&gt;0)</f>
        <v>1</v>
      </c>
      <c r="AX1714" t="str">
        <f t="shared" ca="1" si="622"/>
        <v/>
      </c>
    </row>
    <row r="1715" spans="2:50" x14ac:dyDescent="0.35">
      <c r="B1715">
        <f t="shared" si="613"/>
        <v>1712</v>
      </c>
      <c r="C1715" s="5">
        <f>AVERAGEIFS(TimeSeries!1713:1713,TimeSeries!$1:$1,"&lt;="&amp;C$3,TimeSeries!$1:$1,"&gt;="&amp;C$2)</f>
        <v>133.6</v>
      </c>
      <c r="D1715" s="5">
        <f>AVERAGEIFS(TimeSeries!1713:1713,TimeSeries!$1:$1,"&lt;="&amp;D$3,TimeSeries!$1:$1,"&gt;="&amp;D$2)</f>
        <v>137.1</v>
      </c>
      <c r="E1715" s="5">
        <f>AVERAGEIFS(TimeSeries!1713:1713,TimeSeries!$1:$1,"&lt;="&amp;E$3,TimeSeries!$1:$1,"&gt;="&amp;E$2)</f>
        <v>137.1</v>
      </c>
      <c r="F1715" s="5">
        <f>AVERAGEIFS(TimeSeries!1713:1713,TimeSeries!$1:$1,"&lt;="&amp;F$3,TimeSeries!$1:$1,"&gt;="&amp;F$2)</f>
        <v>137.6</v>
      </c>
      <c r="G1715" s="5">
        <f>AVERAGEIFS(TimeSeries!1713:1713,TimeSeries!$1:$1,"&lt;="&amp;G$3,TimeSeries!$1:$1,"&gt;="&amp;G$2)</f>
        <v>133.35</v>
      </c>
      <c r="H1715" s="5">
        <f>AVERAGEIFS(TimeSeries!1713:1713,TimeSeries!$1:$1,"&lt;="&amp;H$3,TimeSeries!$1:$1,"&gt;="&amp;H$2)</f>
        <v>124.85</v>
      </c>
      <c r="I1715" s="5">
        <f>AVERAGEIFS(TimeSeries!1713:1713,TimeSeries!$1:$1,"&lt;="&amp;I$3,TimeSeries!$1:$1,"&gt;="&amp;I$2)</f>
        <v>122</v>
      </c>
      <c r="J1715" s="5">
        <f>AVERAGEIFS(TimeSeries!1713:1713,TimeSeries!$1:$1,"&lt;="&amp;J$3,TimeSeries!$1:$1,"&gt;="&amp;J$2)</f>
        <v>123</v>
      </c>
      <c r="K1715" s="5">
        <f>+TimeSeries!I1713</f>
        <v>131.51249999999999</v>
      </c>
      <c r="M1715">
        <f t="shared" si="631"/>
        <v>117.46874999999999</v>
      </c>
      <c r="N1715">
        <f t="shared" si="632"/>
        <v>124.95</v>
      </c>
      <c r="O1715">
        <f t="shared" si="611"/>
        <v>0</v>
      </c>
      <c r="P1715">
        <f t="shared" si="633"/>
        <v>0</v>
      </c>
      <c r="Q1715">
        <f>+INDEX(TimeSeries!$A:$ZZ,'TimeSeries - Formatted'!$B1715+1,'TimeSeries - Formatted'!K$1)</f>
        <v>60</v>
      </c>
      <c r="R1715">
        <f>SUM(O$4:O1715)</f>
        <v>84</v>
      </c>
      <c r="S1715">
        <f>SUM(P$4:P1715)</f>
        <v>85</v>
      </c>
      <c r="U1715" s="1">
        <f t="shared" si="623"/>
        <v>1.2888551933282644E-2</v>
      </c>
      <c r="V1715" s="1">
        <f t="shared" si="624"/>
        <v>1.2555391432791607E-2</v>
      </c>
      <c r="W1715" s="1">
        <f t="shared" si="625"/>
        <v>1.2555391432791607E-2</v>
      </c>
      <c r="X1715" s="1">
        <f t="shared" si="626"/>
        <v>8.7976539589442737E-3</v>
      </c>
      <c r="Y1715" s="1">
        <f t="shared" si="627"/>
        <v>9.0805902383654935E-3</v>
      </c>
      <c r="Z1715" s="1">
        <f t="shared" si="628"/>
        <v>1.3804303694681108E-2</v>
      </c>
      <c r="AA1715" s="1">
        <f t="shared" si="629"/>
        <v>1.413133832086455E-2</v>
      </c>
      <c r="AB1715" s="1">
        <f t="shared" si="630"/>
        <v>1.1513157894736947E-2</v>
      </c>
      <c r="AD1715" s="2">
        <f t="shared" ca="1" si="614"/>
        <v>1</v>
      </c>
      <c r="AE1715" s="2">
        <f t="shared" ca="1" si="615"/>
        <v>1</v>
      </c>
      <c r="AF1715" s="2">
        <f t="shared" ca="1" si="616"/>
        <v>1</v>
      </c>
      <c r="AG1715" s="2">
        <f t="shared" ca="1" si="617"/>
        <v>1</v>
      </c>
      <c r="AH1715" s="2">
        <f t="shared" ca="1" si="618"/>
        <v>1</v>
      </c>
      <c r="AI1715" s="2">
        <f t="shared" ca="1" si="619"/>
        <v>1</v>
      </c>
      <c r="AJ1715" s="2">
        <f t="shared" ca="1" si="620"/>
        <v>1</v>
      </c>
      <c r="AK1715" s="2">
        <f t="shared" ca="1" si="621"/>
        <v>1</v>
      </c>
      <c r="AM1715">
        <f ca="1">+IF(COUNTIFS(AM$4:AM1714,1,$Q$4:$Q1714,$Q1715)=1,0,IF(U1715*AD1715&lt;$AO$1,1,0))</f>
        <v>0</v>
      </c>
      <c r="AN1715">
        <f ca="1">+IF(COUNTIFS(AN$4:AN1714,1,$Q$4:$Q1714,$Q1715)=1,0,IF(V1715*AE1715&lt;$AO$1,1,0))</f>
        <v>0</v>
      </c>
      <c r="AO1715">
        <f ca="1">+IF(COUNTIFS(AO$4:AO1714,1,$Q$4:$Q1714,$Q1715)=1,0,IF(W1715*AF1715&lt;$AO$1,1,0))</f>
        <v>0</v>
      </c>
      <c r="AP1715">
        <f ca="1">+IF(COUNTIFS(AP$4:AP1714,1,$Q$4:$Q1714,$Q1715)=1,0,IF(X1715*AG1715&lt;$AO$1,1,0))</f>
        <v>0</v>
      </c>
      <c r="AQ1715">
        <f ca="1">+IF(COUNTIFS(AQ$4:AQ1714,1,$Q$4:$Q1714,$Q1715)=1,0,IF(Y1715*AH1715&lt;$AO$1,1,0))</f>
        <v>0</v>
      </c>
      <c r="AR1715">
        <f ca="1">+IF(COUNTIFS(AR$4:AR1714,1,$Q$4:$Q1714,$Q1715)=1,0,IF(Z1715*AI1715&lt;$AO$1,1,0))</f>
        <v>0</v>
      </c>
      <c r="AS1715">
        <f ca="1">+IF(COUNTIFS(AS$4:AS1714,1,$Q$4:$Q1714,$Q1715)=1,0,IF(AA1715*AJ1715&lt;$AO$1,1,0))</f>
        <v>0</v>
      </c>
      <c r="AT1715">
        <f ca="1">+IF(COUNTIFS(AT$4:AT1714,1,$Q$4:$Q1714,$Q1715)=1,0,IF(AB1715*AK1715&lt;$AO$1,1,0))</f>
        <v>0</v>
      </c>
      <c r="AU1715">
        <f t="shared" ca="1" si="612"/>
        <v>0</v>
      </c>
      <c r="AW1715">
        <f ca="1">1*(COUNTIFS($Q$4:$Q1714,Q1715,AU$4:AU1714,1)&gt;0)</f>
        <v>1</v>
      </c>
      <c r="AX1715" t="str">
        <f t="shared" ca="1" si="622"/>
        <v/>
      </c>
    </row>
    <row r="1716" spans="2:50" x14ac:dyDescent="0.35">
      <c r="B1716">
        <f t="shared" si="613"/>
        <v>1713</v>
      </c>
      <c r="C1716" s="5">
        <f>AVERAGEIFS(TimeSeries!1714:1714,TimeSeries!$1:$1,"&lt;="&amp;C$3,TimeSeries!$1:$1,"&gt;="&amp;C$2)</f>
        <v>134.1</v>
      </c>
      <c r="D1716" s="5">
        <f>AVERAGEIFS(TimeSeries!1714:1714,TimeSeries!$1:$1,"&lt;="&amp;D$3,TimeSeries!$1:$1,"&gt;="&amp;D$2)</f>
        <v>138.1</v>
      </c>
      <c r="E1716" s="5">
        <f>AVERAGEIFS(TimeSeries!1714:1714,TimeSeries!$1:$1,"&lt;="&amp;E$3,TimeSeries!$1:$1,"&gt;="&amp;E$2)</f>
        <v>138.80000000000001</v>
      </c>
      <c r="F1716" s="5">
        <f>AVERAGEIFS(TimeSeries!1714:1714,TimeSeries!$1:$1,"&lt;="&amp;F$3,TimeSeries!$1:$1,"&gt;="&amp;F$2)</f>
        <v>138.80000000000001</v>
      </c>
      <c r="G1716" s="5">
        <f>AVERAGEIFS(TimeSeries!1714:1714,TimeSeries!$1:$1,"&lt;="&amp;G$3,TimeSeries!$1:$1,"&gt;="&amp;G$2)</f>
        <v>134.55000000000001</v>
      </c>
      <c r="H1716" s="5">
        <f>AVERAGEIFS(TimeSeries!1714:1714,TimeSeries!$1:$1,"&lt;="&amp;H$3,TimeSeries!$1:$1,"&gt;="&amp;H$2)</f>
        <v>126.05</v>
      </c>
      <c r="I1716" s="5">
        <f>AVERAGEIFS(TimeSeries!1714:1714,TimeSeries!$1:$1,"&lt;="&amp;I$3,TimeSeries!$1:$1,"&gt;="&amp;I$2)</f>
        <v>123.25</v>
      </c>
      <c r="J1716" s="5">
        <f>AVERAGEIFS(TimeSeries!1714:1714,TimeSeries!$1:$1,"&lt;="&amp;J$3,TimeSeries!$1:$1,"&gt;="&amp;J$2)</f>
        <v>124.5</v>
      </c>
      <c r="K1716" s="5">
        <f>+TimeSeries!I1714</f>
        <v>132.67500000000001</v>
      </c>
      <c r="M1716">
        <f t="shared" si="631"/>
        <v>117.46874999999999</v>
      </c>
      <c r="N1716">
        <f t="shared" si="632"/>
        <v>124.95</v>
      </c>
      <c r="O1716">
        <f t="shared" si="611"/>
        <v>0</v>
      </c>
      <c r="P1716">
        <f t="shared" si="633"/>
        <v>0</v>
      </c>
      <c r="Q1716">
        <f>+INDEX(TimeSeries!$A:$ZZ,'TimeSeries - Formatted'!$B1716+1,'TimeSeries - Formatted'!K$1)</f>
        <v>60</v>
      </c>
      <c r="R1716">
        <f>SUM(O$4:O1716)</f>
        <v>84</v>
      </c>
      <c r="S1716">
        <f>SUM(P$4:P1716)</f>
        <v>85</v>
      </c>
      <c r="U1716" s="1">
        <f t="shared" si="623"/>
        <v>3.7425149700598404E-3</v>
      </c>
      <c r="V1716" s="1">
        <f t="shared" si="624"/>
        <v>7.2939460247993804E-3</v>
      </c>
      <c r="W1716" s="1">
        <f t="shared" si="625"/>
        <v>1.2399708242159191E-2</v>
      </c>
      <c r="X1716" s="1">
        <f t="shared" si="626"/>
        <v>8.720930232558155E-3</v>
      </c>
      <c r="Y1716" s="1">
        <f t="shared" si="627"/>
        <v>8.9988751406075984E-3</v>
      </c>
      <c r="Z1716" s="1">
        <f t="shared" si="628"/>
        <v>9.6115338406086437E-3</v>
      </c>
      <c r="AA1716" s="1">
        <f t="shared" si="629"/>
        <v>1.0245901639344357E-2</v>
      </c>
      <c r="AB1716" s="1">
        <f t="shared" si="630"/>
        <v>1.2195121951219523E-2</v>
      </c>
      <c r="AD1716" s="2">
        <f t="shared" ca="1" si="614"/>
        <v>1</v>
      </c>
      <c r="AE1716" s="2">
        <f t="shared" ca="1" si="615"/>
        <v>1</v>
      </c>
      <c r="AF1716" s="2">
        <f t="shared" ca="1" si="616"/>
        <v>1</v>
      </c>
      <c r="AG1716" s="2">
        <f t="shared" ca="1" si="617"/>
        <v>1</v>
      </c>
      <c r="AH1716" s="2">
        <f t="shared" ca="1" si="618"/>
        <v>1</v>
      </c>
      <c r="AI1716" s="2">
        <f t="shared" ca="1" si="619"/>
        <v>1</v>
      </c>
      <c r="AJ1716" s="2">
        <f t="shared" ca="1" si="620"/>
        <v>1</v>
      </c>
      <c r="AK1716" s="2">
        <f t="shared" ca="1" si="621"/>
        <v>1</v>
      </c>
      <c r="AM1716">
        <f ca="1">+IF(COUNTIFS(AM$4:AM1715,1,$Q$4:$Q1715,$Q1716)=1,0,IF(U1716*AD1716&lt;$AO$1,1,0))</f>
        <v>0</v>
      </c>
      <c r="AN1716">
        <f ca="1">+IF(COUNTIFS(AN$4:AN1715,1,$Q$4:$Q1715,$Q1716)=1,0,IF(V1716*AE1716&lt;$AO$1,1,0))</f>
        <v>0</v>
      </c>
      <c r="AO1716">
        <f ca="1">+IF(COUNTIFS(AO$4:AO1715,1,$Q$4:$Q1715,$Q1716)=1,0,IF(W1716*AF1716&lt;$AO$1,1,0))</f>
        <v>0</v>
      </c>
      <c r="AP1716">
        <f ca="1">+IF(COUNTIFS(AP$4:AP1715,1,$Q$4:$Q1715,$Q1716)=1,0,IF(X1716*AG1716&lt;$AO$1,1,0))</f>
        <v>0</v>
      </c>
      <c r="AQ1716">
        <f ca="1">+IF(COUNTIFS(AQ$4:AQ1715,1,$Q$4:$Q1715,$Q1716)=1,0,IF(Y1716*AH1716&lt;$AO$1,1,0))</f>
        <v>0</v>
      </c>
      <c r="AR1716">
        <f ca="1">+IF(COUNTIFS(AR$4:AR1715,1,$Q$4:$Q1715,$Q1716)=1,0,IF(Z1716*AI1716&lt;$AO$1,1,0))</f>
        <v>0</v>
      </c>
      <c r="AS1716">
        <f ca="1">+IF(COUNTIFS(AS$4:AS1715,1,$Q$4:$Q1715,$Q1716)=1,0,IF(AA1716*AJ1716&lt;$AO$1,1,0))</f>
        <v>0</v>
      </c>
      <c r="AT1716">
        <f ca="1">+IF(COUNTIFS(AT$4:AT1715,1,$Q$4:$Q1715,$Q1716)=1,0,IF(AB1716*AK1716&lt;$AO$1,1,0))</f>
        <v>0</v>
      </c>
      <c r="AU1716">
        <f t="shared" ca="1" si="612"/>
        <v>0</v>
      </c>
      <c r="AW1716">
        <f ca="1">1*(COUNTIFS($Q$4:$Q1715,Q1716,AU$4:AU1715,1)&gt;0)</f>
        <v>1</v>
      </c>
      <c r="AX1716" t="str">
        <f t="shared" ca="1" si="622"/>
        <v/>
      </c>
    </row>
    <row r="1717" spans="2:50" x14ac:dyDescent="0.35">
      <c r="B1717">
        <f t="shared" si="613"/>
        <v>1714</v>
      </c>
      <c r="C1717" s="5">
        <f>AVERAGEIFS(TimeSeries!1715:1715,TimeSeries!$1:$1,"&lt;="&amp;C$3,TimeSeries!$1:$1,"&gt;="&amp;C$2)</f>
        <v>136</v>
      </c>
      <c r="D1717" s="5">
        <f>AVERAGEIFS(TimeSeries!1715:1715,TimeSeries!$1:$1,"&lt;="&amp;D$3,TimeSeries!$1:$1,"&gt;="&amp;D$2)</f>
        <v>142.5</v>
      </c>
      <c r="E1717" s="5">
        <f>AVERAGEIFS(TimeSeries!1715:1715,TimeSeries!$1:$1,"&lt;="&amp;E$3,TimeSeries!$1:$1,"&gt;="&amp;E$2)</f>
        <v>143.9</v>
      </c>
      <c r="F1717" s="5">
        <f>AVERAGEIFS(TimeSeries!1715:1715,TimeSeries!$1:$1,"&lt;="&amp;F$3,TimeSeries!$1:$1,"&gt;="&amp;F$2)</f>
        <v>141.4</v>
      </c>
      <c r="G1717" s="5">
        <f>AVERAGEIFS(TimeSeries!1715:1715,TimeSeries!$1:$1,"&lt;="&amp;G$3,TimeSeries!$1:$1,"&gt;="&amp;G$2)</f>
        <v>135.75</v>
      </c>
      <c r="H1717" s="5">
        <f>AVERAGEIFS(TimeSeries!1715:1715,TimeSeries!$1:$1,"&lt;="&amp;H$3,TimeSeries!$1:$1,"&gt;="&amp;H$2)</f>
        <v>127.25</v>
      </c>
      <c r="I1717" s="5">
        <f>AVERAGEIFS(TimeSeries!1715:1715,TimeSeries!$1:$1,"&lt;="&amp;I$3,TimeSeries!$1:$1,"&gt;="&amp;I$2)</f>
        <v>124.45</v>
      </c>
      <c r="J1717" s="5">
        <f>AVERAGEIFS(TimeSeries!1715:1715,TimeSeries!$1:$1,"&lt;="&amp;J$3,TimeSeries!$1:$1,"&gt;="&amp;J$2)</f>
        <v>125.9</v>
      </c>
      <c r="K1717" s="5">
        <f>+TimeSeries!I1715</f>
        <v>135.02499999999998</v>
      </c>
      <c r="M1717">
        <f t="shared" si="631"/>
        <v>117.46874999999999</v>
      </c>
      <c r="N1717">
        <f t="shared" si="632"/>
        <v>124.95</v>
      </c>
      <c r="O1717">
        <f t="shared" si="611"/>
        <v>0</v>
      </c>
      <c r="P1717">
        <f t="shared" si="633"/>
        <v>0</v>
      </c>
      <c r="Q1717">
        <f>+INDEX(TimeSeries!$A:$ZZ,'TimeSeries - Formatted'!$B1717+1,'TimeSeries - Formatted'!K$1)</f>
        <v>60</v>
      </c>
      <c r="R1717">
        <f>SUM(O$4:O1717)</f>
        <v>84</v>
      </c>
      <c r="S1717">
        <f>SUM(P$4:P1717)</f>
        <v>85</v>
      </c>
      <c r="U1717" s="1">
        <f t="shared" si="623"/>
        <v>1.4168530947054503E-2</v>
      </c>
      <c r="V1717" s="1">
        <f t="shared" si="624"/>
        <v>3.1860970311368586E-2</v>
      </c>
      <c r="W1717" s="1">
        <f t="shared" si="625"/>
        <v>3.6743515850144126E-2</v>
      </c>
      <c r="X1717" s="1">
        <f t="shared" si="626"/>
        <v>1.8731988472622474E-2</v>
      </c>
      <c r="Y1717" s="1">
        <f t="shared" si="627"/>
        <v>8.9186176142697082E-3</v>
      </c>
      <c r="Z1717" s="1">
        <f t="shared" si="628"/>
        <v>9.5200317334391826E-3</v>
      </c>
      <c r="AA1717" s="1">
        <f t="shared" si="629"/>
        <v>9.7363083164301312E-3</v>
      </c>
      <c r="AB1717" s="1">
        <f t="shared" si="630"/>
        <v>1.1244979919678766E-2</v>
      </c>
      <c r="AD1717" s="2">
        <f t="shared" ca="1" si="614"/>
        <v>1</v>
      </c>
      <c r="AE1717" s="2">
        <f t="shared" ca="1" si="615"/>
        <v>1</v>
      </c>
      <c r="AF1717" s="2">
        <f t="shared" ca="1" si="616"/>
        <v>1</v>
      </c>
      <c r="AG1717" s="2">
        <f t="shared" ca="1" si="617"/>
        <v>1</v>
      </c>
      <c r="AH1717" s="2">
        <f t="shared" ca="1" si="618"/>
        <v>1</v>
      </c>
      <c r="AI1717" s="2">
        <f t="shared" ca="1" si="619"/>
        <v>1</v>
      </c>
      <c r="AJ1717" s="2">
        <f t="shared" ca="1" si="620"/>
        <v>1</v>
      </c>
      <c r="AK1717" s="2">
        <f t="shared" ca="1" si="621"/>
        <v>1</v>
      </c>
      <c r="AM1717">
        <f ca="1">+IF(COUNTIFS(AM$4:AM1716,1,$Q$4:$Q1716,$Q1717)=1,0,IF(U1717*AD1717&lt;$AO$1,1,0))</f>
        <v>0</v>
      </c>
      <c r="AN1717">
        <f ca="1">+IF(COUNTIFS(AN$4:AN1716,1,$Q$4:$Q1716,$Q1717)=1,0,IF(V1717*AE1717&lt;$AO$1,1,0))</f>
        <v>0</v>
      </c>
      <c r="AO1717">
        <f ca="1">+IF(COUNTIFS(AO$4:AO1716,1,$Q$4:$Q1716,$Q1717)=1,0,IF(W1717*AF1717&lt;$AO$1,1,0))</f>
        <v>0</v>
      </c>
      <c r="AP1717">
        <f ca="1">+IF(COUNTIFS(AP$4:AP1716,1,$Q$4:$Q1716,$Q1717)=1,0,IF(X1717*AG1717&lt;$AO$1,1,0))</f>
        <v>0</v>
      </c>
      <c r="AQ1717">
        <f ca="1">+IF(COUNTIFS(AQ$4:AQ1716,1,$Q$4:$Q1716,$Q1717)=1,0,IF(Y1717*AH1717&lt;$AO$1,1,0))</f>
        <v>0</v>
      </c>
      <c r="AR1717">
        <f ca="1">+IF(COUNTIFS(AR$4:AR1716,1,$Q$4:$Q1716,$Q1717)=1,0,IF(Z1717*AI1717&lt;$AO$1,1,0))</f>
        <v>0</v>
      </c>
      <c r="AS1717">
        <f ca="1">+IF(COUNTIFS(AS$4:AS1716,1,$Q$4:$Q1716,$Q1717)=1,0,IF(AA1717*AJ1717&lt;$AO$1,1,0))</f>
        <v>0</v>
      </c>
      <c r="AT1717">
        <f ca="1">+IF(COUNTIFS(AT$4:AT1716,1,$Q$4:$Q1716,$Q1717)=1,0,IF(AB1717*AK1717&lt;$AO$1,1,0))</f>
        <v>0</v>
      </c>
      <c r="AU1717">
        <f t="shared" ca="1" si="612"/>
        <v>0</v>
      </c>
      <c r="AW1717">
        <f ca="1">1*(COUNTIFS($Q$4:$Q1716,Q1717,AU$4:AU1716,1)&gt;0)</f>
        <v>1</v>
      </c>
      <c r="AX1717" t="str">
        <f t="shared" ca="1" si="622"/>
        <v/>
      </c>
    </row>
    <row r="1718" spans="2:50" x14ac:dyDescent="0.35">
      <c r="B1718">
        <f t="shared" si="613"/>
        <v>1715</v>
      </c>
      <c r="C1718" s="5">
        <f>AVERAGEIFS(TimeSeries!1716:1716,TimeSeries!$1:$1,"&lt;="&amp;C$3,TimeSeries!$1:$1,"&gt;="&amp;C$2)</f>
        <v>140.35</v>
      </c>
      <c r="D1718" s="5">
        <f>AVERAGEIFS(TimeSeries!1716:1716,TimeSeries!$1:$1,"&lt;="&amp;D$3,TimeSeries!$1:$1,"&gt;="&amp;D$2)</f>
        <v>143.85</v>
      </c>
      <c r="E1718" s="5">
        <f>AVERAGEIFS(TimeSeries!1716:1716,TimeSeries!$1:$1,"&lt;="&amp;E$3,TimeSeries!$1:$1,"&gt;="&amp;E$2)</f>
        <v>144.55000000000001</v>
      </c>
      <c r="F1718" s="5">
        <f>AVERAGEIFS(TimeSeries!1716:1716,TimeSeries!$1:$1,"&lt;="&amp;F$3,TimeSeries!$1:$1,"&gt;="&amp;F$2)</f>
        <v>145.55000000000001</v>
      </c>
      <c r="G1718" s="5">
        <f>AVERAGEIFS(TimeSeries!1716:1716,TimeSeries!$1:$1,"&lt;="&amp;G$3,TimeSeries!$1:$1,"&gt;="&amp;G$2)</f>
        <v>139.9</v>
      </c>
      <c r="H1718" s="5">
        <f>AVERAGEIFS(TimeSeries!1716:1716,TimeSeries!$1:$1,"&lt;="&amp;H$3,TimeSeries!$1:$1,"&gt;="&amp;H$2)</f>
        <v>131.4</v>
      </c>
      <c r="I1718" s="5">
        <f>AVERAGEIFS(TimeSeries!1716:1716,TimeSeries!$1:$1,"&lt;="&amp;I$3,TimeSeries!$1:$1,"&gt;="&amp;I$2)</f>
        <v>128.55000000000001</v>
      </c>
      <c r="J1718" s="5">
        <f>AVERAGEIFS(TimeSeries!1716:1716,TimeSeries!$1:$1,"&lt;="&amp;J$3,TimeSeries!$1:$1,"&gt;="&amp;J$2)</f>
        <v>130.1</v>
      </c>
      <c r="K1718" s="5">
        <f>+TimeSeries!I1716</f>
        <v>138.33750000000001</v>
      </c>
      <c r="M1718">
        <f t="shared" si="631"/>
        <v>117.46874999999999</v>
      </c>
      <c r="N1718">
        <f t="shared" si="632"/>
        <v>124.95</v>
      </c>
      <c r="O1718">
        <f t="shared" si="611"/>
        <v>0</v>
      </c>
      <c r="P1718">
        <f t="shared" si="633"/>
        <v>0</v>
      </c>
      <c r="Q1718">
        <f>+INDEX(TimeSeries!$A:$ZZ,'TimeSeries - Formatted'!$B1718+1,'TimeSeries - Formatted'!K$1)</f>
        <v>60</v>
      </c>
      <c r="R1718">
        <f>SUM(O$4:O1718)</f>
        <v>84</v>
      </c>
      <c r="S1718">
        <f>SUM(P$4:P1718)</f>
        <v>85</v>
      </c>
      <c r="U1718" s="1">
        <f t="shared" si="623"/>
        <v>3.1985294117647056E-2</v>
      </c>
      <c r="V1718" s="1">
        <f t="shared" si="624"/>
        <v>9.4736842105263008E-3</v>
      </c>
      <c r="W1718" s="1">
        <f t="shared" si="625"/>
        <v>4.5170257123001711E-3</v>
      </c>
      <c r="X1718" s="1">
        <f t="shared" si="626"/>
        <v>2.934936350777928E-2</v>
      </c>
      <c r="Y1718" s="1">
        <f t="shared" si="627"/>
        <v>3.0570902394106758E-2</v>
      </c>
      <c r="Z1718" s="1">
        <f t="shared" si="628"/>
        <v>3.2612966601178739E-2</v>
      </c>
      <c r="AA1718" s="1">
        <f t="shared" si="629"/>
        <v>3.2944957814383447E-2</v>
      </c>
      <c r="AB1718" s="1">
        <f t="shared" si="630"/>
        <v>3.3359809372517812E-2</v>
      </c>
      <c r="AD1718" s="2">
        <f t="shared" ca="1" si="614"/>
        <v>1</v>
      </c>
      <c r="AE1718" s="2">
        <f t="shared" ca="1" si="615"/>
        <v>1</v>
      </c>
      <c r="AF1718" s="2">
        <f t="shared" ca="1" si="616"/>
        <v>1</v>
      </c>
      <c r="AG1718" s="2">
        <f t="shared" ca="1" si="617"/>
        <v>1</v>
      </c>
      <c r="AH1718" s="2">
        <f t="shared" ca="1" si="618"/>
        <v>1</v>
      </c>
      <c r="AI1718" s="2">
        <f t="shared" ca="1" si="619"/>
        <v>1</v>
      </c>
      <c r="AJ1718" s="2">
        <f t="shared" ca="1" si="620"/>
        <v>1</v>
      </c>
      <c r="AK1718" s="2">
        <f t="shared" ca="1" si="621"/>
        <v>1</v>
      </c>
      <c r="AM1718">
        <f ca="1">+IF(COUNTIFS(AM$4:AM1717,1,$Q$4:$Q1717,$Q1718)=1,0,IF(U1718*AD1718&lt;$AO$1,1,0))</f>
        <v>0</v>
      </c>
      <c r="AN1718">
        <f ca="1">+IF(COUNTIFS(AN$4:AN1717,1,$Q$4:$Q1717,$Q1718)=1,0,IF(V1718*AE1718&lt;$AO$1,1,0))</f>
        <v>0</v>
      </c>
      <c r="AO1718">
        <f ca="1">+IF(COUNTIFS(AO$4:AO1717,1,$Q$4:$Q1717,$Q1718)=1,0,IF(W1718*AF1718&lt;$AO$1,1,0))</f>
        <v>0</v>
      </c>
      <c r="AP1718">
        <f ca="1">+IF(COUNTIFS(AP$4:AP1717,1,$Q$4:$Q1717,$Q1718)=1,0,IF(X1718*AG1718&lt;$AO$1,1,0))</f>
        <v>0</v>
      </c>
      <c r="AQ1718">
        <f ca="1">+IF(COUNTIFS(AQ$4:AQ1717,1,$Q$4:$Q1717,$Q1718)=1,0,IF(Y1718*AH1718&lt;$AO$1,1,0))</f>
        <v>0</v>
      </c>
      <c r="AR1718">
        <f ca="1">+IF(COUNTIFS(AR$4:AR1717,1,$Q$4:$Q1717,$Q1718)=1,0,IF(Z1718*AI1718&lt;$AO$1,1,0))</f>
        <v>0</v>
      </c>
      <c r="AS1718">
        <f ca="1">+IF(COUNTIFS(AS$4:AS1717,1,$Q$4:$Q1717,$Q1718)=1,0,IF(AA1718*AJ1718&lt;$AO$1,1,0))</f>
        <v>0</v>
      </c>
      <c r="AT1718">
        <f ca="1">+IF(COUNTIFS(AT$4:AT1717,1,$Q$4:$Q1717,$Q1718)=1,0,IF(AB1718*AK1718&lt;$AO$1,1,0))</f>
        <v>0</v>
      </c>
      <c r="AU1718">
        <f t="shared" ca="1" si="612"/>
        <v>0</v>
      </c>
      <c r="AW1718">
        <f ca="1">1*(COUNTIFS($Q$4:$Q1717,Q1718,AU$4:AU1717,1)&gt;0)</f>
        <v>1</v>
      </c>
      <c r="AX1718" t="str">
        <f t="shared" ca="1" si="622"/>
        <v/>
      </c>
    </row>
    <row r="1719" spans="2:50" x14ac:dyDescent="0.35">
      <c r="B1719">
        <f t="shared" si="613"/>
        <v>1716</v>
      </c>
      <c r="C1719" s="5">
        <f>AVERAGEIFS(TimeSeries!1717:1717,TimeSeries!$1:$1,"&lt;="&amp;C$3,TimeSeries!$1:$1,"&gt;="&amp;C$2)</f>
        <v>139</v>
      </c>
      <c r="D1719" s="5">
        <f>AVERAGEIFS(TimeSeries!1717:1717,TimeSeries!$1:$1,"&lt;="&amp;D$3,TimeSeries!$1:$1,"&gt;="&amp;D$2)</f>
        <v>135.5</v>
      </c>
      <c r="E1719" s="5">
        <f>AVERAGEIFS(TimeSeries!1717:1717,TimeSeries!$1:$1,"&lt;="&amp;E$3,TimeSeries!$1:$1,"&gt;="&amp;E$2)</f>
        <v>134.1</v>
      </c>
      <c r="F1719" s="5">
        <f>AVERAGEIFS(TimeSeries!1717:1717,TimeSeries!$1:$1,"&lt;="&amp;F$3,TimeSeries!$1:$1,"&gt;="&amp;F$2)</f>
        <v>139.6</v>
      </c>
      <c r="G1719" s="5">
        <f>AVERAGEIFS(TimeSeries!1717:1717,TimeSeries!$1:$1,"&lt;="&amp;G$3,TimeSeries!$1:$1,"&gt;="&amp;G$2)</f>
        <v>140.30000000000001</v>
      </c>
      <c r="H1719" s="5">
        <f>AVERAGEIFS(TimeSeries!1717:1717,TimeSeries!$1:$1,"&lt;="&amp;H$3,TimeSeries!$1:$1,"&gt;="&amp;H$2)</f>
        <v>136.30000000000001</v>
      </c>
      <c r="I1719" s="5">
        <f>AVERAGEIFS(TimeSeries!1717:1717,TimeSeries!$1:$1,"&lt;="&amp;I$3,TimeSeries!$1:$1,"&gt;="&amp;I$2)</f>
        <v>133.44999999999999</v>
      </c>
      <c r="J1719" s="5">
        <f>AVERAGEIFS(TimeSeries!1717:1717,TimeSeries!$1:$1,"&lt;="&amp;J$3,TimeSeries!$1:$1,"&gt;="&amp;J$2)</f>
        <v>132.9</v>
      </c>
      <c r="K1719" s="5">
        <f>+TimeSeries!I1717</f>
        <v>136.71250000000001</v>
      </c>
      <c r="M1719">
        <f t="shared" si="631"/>
        <v>117.46874999999999</v>
      </c>
      <c r="N1719">
        <f t="shared" si="632"/>
        <v>124.95</v>
      </c>
      <c r="O1719">
        <f t="shared" si="611"/>
        <v>0</v>
      </c>
      <c r="P1719">
        <f t="shared" si="633"/>
        <v>0</v>
      </c>
      <c r="Q1719">
        <f>+INDEX(TimeSeries!$A:$ZZ,'TimeSeries - Formatted'!$B1719+1,'TimeSeries - Formatted'!K$1)</f>
        <v>60</v>
      </c>
      <c r="R1719">
        <f>SUM(O$4:O1719)</f>
        <v>84</v>
      </c>
      <c r="S1719">
        <f>SUM(P$4:P1719)</f>
        <v>85</v>
      </c>
      <c r="U1719" s="1">
        <f t="shared" si="623"/>
        <v>-9.6188101175631591E-3</v>
      </c>
      <c r="V1719" s="1">
        <f t="shared" si="624"/>
        <v>-5.8046576294751406E-2</v>
      </c>
      <c r="W1719" s="1">
        <f t="shared" si="625"/>
        <v>-7.2293324109304891E-2</v>
      </c>
      <c r="X1719" s="1">
        <f t="shared" si="626"/>
        <v>-4.0879422878735916E-2</v>
      </c>
      <c r="Y1719" s="1">
        <f t="shared" si="627"/>
        <v>2.859185132237263E-3</v>
      </c>
      <c r="Z1719" s="1">
        <f t="shared" si="628"/>
        <v>3.7290715372907179E-2</v>
      </c>
      <c r="AA1719" s="1">
        <f t="shared" si="629"/>
        <v>3.8117464021781178E-2</v>
      </c>
      <c r="AB1719" s="1">
        <f t="shared" si="630"/>
        <v>2.1521906225980159E-2</v>
      </c>
      <c r="AD1719" s="2">
        <f t="shared" ca="1" si="614"/>
        <v>1</v>
      </c>
      <c r="AE1719" s="2">
        <f t="shared" ca="1" si="615"/>
        <v>1</v>
      </c>
      <c r="AF1719" s="2">
        <f t="shared" ca="1" si="616"/>
        <v>1</v>
      </c>
      <c r="AG1719" s="2">
        <f t="shared" ca="1" si="617"/>
        <v>1</v>
      </c>
      <c r="AH1719" s="2">
        <f t="shared" ca="1" si="618"/>
        <v>1</v>
      </c>
      <c r="AI1719" s="2">
        <f t="shared" ca="1" si="619"/>
        <v>1</v>
      </c>
      <c r="AJ1719" s="2">
        <f t="shared" ca="1" si="620"/>
        <v>1</v>
      </c>
      <c r="AK1719" s="2">
        <f t="shared" ca="1" si="621"/>
        <v>1</v>
      </c>
      <c r="AM1719">
        <f ca="1">+IF(COUNTIFS(AM$4:AM1718,1,$Q$4:$Q1718,$Q1719)=1,0,IF(U1719*AD1719&lt;$AO$1,1,0))</f>
        <v>0</v>
      </c>
      <c r="AN1719">
        <f ca="1">+IF(COUNTIFS(AN$4:AN1718,1,$Q$4:$Q1718,$Q1719)=1,0,IF(V1719*AE1719&lt;$AO$1,1,0))</f>
        <v>0</v>
      </c>
      <c r="AO1719">
        <f ca="1">+IF(COUNTIFS(AO$4:AO1718,1,$Q$4:$Q1718,$Q1719)=1,0,IF(W1719*AF1719&lt;$AO$1,1,0))</f>
        <v>0</v>
      </c>
      <c r="AP1719">
        <f ca="1">+IF(COUNTIFS(AP$4:AP1718,1,$Q$4:$Q1718,$Q1719)=1,0,IF(X1719*AG1719&lt;$AO$1,1,0))</f>
        <v>0</v>
      </c>
      <c r="AQ1719">
        <f ca="1">+IF(COUNTIFS(AQ$4:AQ1718,1,$Q$4:$Q1718,$Q1719)=1,0,IF(Y1719*AH1719&lt;$AO$1,1,0))</f>
        <v>0</v>
      </c>
      <c r="AR1719">
        <f ca="1">+IF(COUNTIFS(AR$4:AR1718,1,$Q$4:$Q1718,$Q1719)=1,0,IF(Z1719*AI1719&lt;$AO$1,1,0))</f>
        <v>0</v>
      </c>
      <c r="AS1719">
        <f ca="1">+IF(COUNTIFS(AS$4:AS1718,1,$Q$4:$Q1718,$Q1719)=1,0,IF(AA1719*AJ1719&lt;$AO$1,1,0))</f>
        <v>0</v>
      </c>
      <c r="AT1719">
        <f ca="1">+IF(COUNTIFS(AT$4:AT1718,1,$Q$4:$Q1718,$Q1719)=1,0,IF(AB1719*AK1719&lt;$AO$1,1,0))</f>
        <v>0</v>
      </c>
      <c r="AU1719">
        <f t="shared" ca="1" si="612"/>
        <v>0</v>
      </c>
      <c r="AW1719">
        <f ca="1">1*(COUNTIFS($Q$4:$Q1718,Q1719,AU$4:AU1718,1)&gt;0)</f>
        <v>1</v>
      </c>
      <c r="AX1719" t="str">
        <f t="shared" ca="1" si="622"/>
        <v/>
      </c>
    </row>
    <row r="1720" spans="2:50" x14ac:dyDescent="0.35">
      <c r="B1720">
        <f t="shared" si="613"/>
        <v>1717</v>
      </c>
      <c r="C1720" s="5">
        <f>AVERAGEIFS(TimeSeries!1718:1718,TimeSeries!$1:$1,"&lt;="&amp;C$3,TimeSeries!$1:$1,"&gt;="&amp;C$2)</f>
        <v>129.35</v>
      </c>
      <c r="D1720" s="5">
        <f>AVERAGEIFS(TimeSeries!1718:1718,TimeSeries!$1:$1,"&lt;="&amp;D$3,TimeSeries!$1:$1,"&gt;="&amp;D$2)</f>
        <v>125.85</v>
      </c>
      <c r="E1720" s="5">
        <f>AVERAGEIFS(TimeSeries!1718:1718,TimeSeries!$1:$1,"&lt;="&amp;E$3,TimeSeries!$1:$1,"&gt;="&amp;E$2)</f>
        <v>125.15</v>
      </c>
      <c r="F1720" s="5">
        <f>AVERAGEIFS(TimeSeries!1718:1718,TimeSeries!$1:$1,"&lt;="&amp;F$3,TimeSeries!$1:$1,"&gt;="&amp;F$2)</f>
        <v>130.65</v>
      </c>
      <c r="G1720" s="5">
        <f>AVERAGEIFS(TimeSeries!1718:1718,TimeSeries!$1:$1,"&lt;="&amp;G$3,TimeSeries!$1:$1,"&gt;="&amp;G$2)</f>
        <v>132.75</v>
      </c>
      <c r="H1720" s="5">
        <f>AVERAGEIFS(TimeSeries!1718:1718,TimeSeries!$1:$1,"&lt;="&amp;H$3,TimeSeries!$1:$1,"&gt;="&amp;H$2)</f>
        <v>130.25</v>
      </c>
      <c r="I1720" s="5">
        <f>AVERAGEIFS(TimeSeries!1718:1718,TimeSeries!$1:$1,"&lt;="&amp;I$3,TimeSeries!$1:$1,"&gt;="&amp;I$2)</f>
        <v>126.75</v>
      </c>
      <c r="J1720" s="5">
        <f>AVERAGEIFS(TimeSeries!1718:1718,TimeSeries!$1:$1,"&lt;="&amp;J$3,TimeSeries!$1:$1,"&gt;="&amp;J$2)</f>
        <v>124.5</v>
      </c>
      <c r="K1720" s="5">
        <f>+TimeSeries!I1718</f>
        <v>128.5</v>
      </c>
      <c r="M1720">
        <f t="shared" si="631"/>
        <v>117.46874999999999</v>
      </c>
      <c r="N1720">
        <f t="shared" si="632"/>
        <v>124.95</v>
      </c>
      <c r="O1720">
        <f t="shared" si="611"/>
        <v>0</v>
      </c>
      <c r="P1720">
        <f t="shared" si="633"/>
        <v>0</v>
      </c>
      <c r="Q1720">
        <f>+INDEX(TimeSeries!$A:$ZZ,'TimeSeries - Formatted'!$B1720+1,'TimeSeries - Formatted'!K$1)</f>
        <v>60</v>
      </c>
      <c r="R1720">
        <f>SUM(O$4:O1720)</f>
        <v>84</v>
      </c>
      <c r="S1720">
        <f>SUM(P$4:P1720)</f>
        <v>85</v>
      </c>
      <c r="U1720" s="1">
        <f t="shared" si="623"/>
        <v>-7.837548984681153E-2</v>
      </c>
      <c r="V1720" s="1">
        <f t="shared" si="624"/>
        <v>-0.12513034410844626</v>
      </c>
      <c r="W1720" s="1">
        <f t="shared" si="625"/>
        <v>-0.13420961604980974</v>
      </c>
      <c r="X1720" s="1">
        <f t="shared" si="626"/>
        <v>-0.1023703194778427</v>
      </c>
      <c r="Y1720" s="1">
        <f t="shared" si="627"/>
        <v>-5.3813257305773465E-2</v>
      </c>
      <c r="Z1720" s="1">
        <f t="shared" si="628"/>
        <v>-4.4387380777696328E-2</v>
      </c>
      <c r="AA1720" s="1">
        <f t="shared" si="629"/>
        <v>-5.020606968902197E-2</v>
      </c>
      <c r="AB1720" s="1">
        <f t="shared" si="630"/>
        <v>-6.3205417607223535E-2</v>
      </c>
      <c r="AD1720" s="2">
        <f t="shared" ca="1" si="614"/>
        <v>1</v>
      </c>
      <c r="AE1720" s="2">
        <f t="shared" ca="1" si="615"/>
        <v>1</v>
      </c>
      <c r="AF1720" s="2">
        <f t="shared" ca="1" si="616"/>
        <v>1</v>
      </c>
      <c r="AG1720" s="2">
        <f t="shared" ca="1" si="617"/>
        <v>1</v>
      </c>
      <c r="AH1720" s="2">
        <f t="shared" ca="1" si="618"/>
        <v>1</v>
      </c>
      <c r="AI1720" s="2">
        <f t="shared" ca="1" si="619"/>
        <v>1</v>
      </c>
      <c r="AJ1720" s="2">
        <f t="shared" ca="1" si="620"/>
        <v>1</v>
      </c>
      <c r="AK1720" s="2">
        <f t="shared" ca="1" si="621"/>
        <v>1</v>
      </c>
      <c r="AM1720">
        <f ca="1">+IF(COUNTIFS(AM$4:AM1719,1,$Q$4:$Q1719,$Q1720)=1,0,IF(U1720*AD1720&lt;$AO$1,1,0))</f>
        <v>0</v>
      </c>
      <c r="AN1720">
        <f ca="1">+IF(COUNTIFS(AN$4:AN1719,1,$Q$4:$Q1719,$Q1720)=1,0,IF(V1720*AE1720&lt;$AO$1,1,0))</f>
        <v>0</v>
      </c>
      <c r="AO1720">
        <f ca="1">+IF(COUNTIFS(AO$4:AO1719,1,$Q$4:$Q1719,$Q1720)=1,0,IF(W1720*AF1720&lt;$AO$1,1,0))</f>
        <v>0</v>
      </c>
      <c r="AP1720">
        <f ca="1">+IF(COUNTIFS(AP$4:AP1719,1,$Q$4:$Q1719,$Q1720)=1,0,IF(X1720*AG1720&lt;$AO$1,1,0))</f>
        <v>0</v>
      </c>
      <c r="AQ1720">
        <f ca="1">+IF(COUNTIFS(AQ$4:AQ1719,1,$Q$4:$Q1719,$Q1720)=1,0,IF(Y1720*AH1720&lt;$AO$1,1,0))</f>
        <v>0</v>
      </c>
      <c r="AR1720">
        <f ca="1">+IF(COUNTIFS(AR$4:AR1719,1,$Q$4:$Q1719,$Q1720)=1,0,IF(Z1720*AI1720&lt;$AO$1,1,0))</f>
        <v>0</v>
      </c>
      <c r="AS1720">
        <f ca="1">+IF(COUNTIFS(AS$4:AS1719,1,$Q$4:$Q1719,$Q1720)=1,0,IF(AA1720*AJ1720&lt;$AO$1,1,0))</f>
        <v>0</v>
      </c>
      <c r="AT1720">
        <f ca="1">+IF(COUNTIFS(AT$4:AT1719,1,$Q$4:$Q1719,$Q1720)=1,0,IF(AB1720*AK1720&lt;$AO$1,1,0))</f>
        <v>0</v>
      </c>
      <c r="AU1720">
        <f t="shared" ca="1" si="612"/>
        <v>0</v>
      </c>
      <c r="AW1720">
        <f ca="1">1*(COUNTIFS($Q$4:$Q1719,Q1720,AU$4:AU1719,1)&gt;0)</f>
        <v>1</v>
      </c>
      <c r="AX1720" t="str">
        <f t="shared" ca="1" si="622"/>
        <v/>
      </c>
    </row>
    <row r="1721" spans="2:50" x14ac:dyDescent="0.35">
      <c r="B1721">
        <f t="shared" si="613"/>
        <v>1718</v>
      </c>
      <c r="C1721" s="5">
        <f>AVERAGEIFS(TimeSeries!1719:1719,TimeSeries!$1:$1,"&lt;="&amp;C$3,TimeSeries!$1:$1,"&gt;="&amp;C$2)</f>
        <v>119.6</v>
      </c>
      <c r="D1721" s="5">
        <f>AVERAGEIFS(TimeSeries!1719:1719,TimeSeries!$1:$1,"&lt;="&amp;D$3,TimeSeries!$1:$1,"&gt;="&amp;D$2)</f>
        <v>121.1</v>
      </c>
      <c r="E1721" s="5">
        <f>AVERAGEIFS(TimeSeries!1719:1719,TimeSeries!$1:$1,"&lt;="&amp;E$3,TimeSeries!$1:$1,"&gt;="&amp;E$2)</f>
        <v>121.8</v>
      </c>
      <c r="F1721" s="5">
        <f>AVERAGEIFS(TimeSeries!1719:1719,TimeSeries!$1:$1,"&lt;="&amp;F$3,TimeSeries!$1:$1,"&gt;="&amp;F$2)</f>
        <v>122.8</v>
      </c>
      <c r="G1721" s="5">
        <f>AVERAGEIFS(TimeSeries!1719:1719,TimeSeries!$1:$1,"&lt;="&amp;G$3,TimeSeries!$1:$1,"&gt;="&amp;G$2)</f>
        <v>123.5</v>
      </c>
      <c r="H1721" s="5">
        <f>AVERAGEIFS(TimeSeries!1719:1719,TimeSeries!$1:$1,"&lt;="&amp;H$3,TimeSeries!$1:$1,"&gt;="&amp;H$2)</f>
        <v>121</v>
      </c>
      <c r="I1721" s="5">
        <f>AVERAGEIFS(TimeSeries!1719:1719,TimeSeries!$1:$1,"&lt;="&amp;I$3,TimeSeries!$1:$1,"&gt;="&amp;I$2)</f>
        <v>119.6</v>
      </c>
      <c r="J1721" s="5">
        <f>AVERAGEIFS(TimeSeries!1719:1719,TimeSeries!$1:$1,"&lt;="&amp;J$3,TimeSeries!$1:$1,"&gt;="&amp;J$2)</f>
        <v>120.2</v>
      </c>
      <c r="K1721" s="5">
        <f>+TimeSeries!I1719</f>
        <v>121.125</v>
      </c>
      <c r="M1721">
        <f t="shared" si="631"/>
        <v>117.46874999999999</v>
      </c>
      <c r="N1721">
        <f t="shared" si="632"/>
        <v>124.25624999999999</v>
      </c>
      <c r="O1721">
        <f t="shared" si="611"/>
        <v>0</v>
      </c>
      <c r="P1721">
        <f t="shared" si="633"/>
        <v>0</v>
      </c>
      <c r="Q1721">
        <f>+INDEX(TimeSeries!$A:$ZZ,'TimeSeries - Formatted'!$B1721+1,'TimeSeries - Formatted'!K$1)</f>
        <v>60</v>
      </c>
      <c r="R1721">
        <f>SUM(O$4:O1721)</f>
        <v>84</v>
      </c>
      <c r="S1721">
        <f>SUM(P$4:P1721)</f>
        <v>85</v>
      </c>
      <c r="U1721" s="1">
        <f t="shared" si="623"/>
        <v>-0.14784467402921264</v>
      </c>
      <c r="V1721" s="1">
        <f t="shared" si="624"/>
        <v>-0.15815085158150854</v>
      </c>
      <c r="W1721" s="1">
        <f t="shared" si="625"/>
        <v>-0.15738498789346256</v>
      </c>
      <c r="X1721" s="1">
        <f t="shared" si="626"/>
        <v>-0.15630367571281356</v>
      </c>
      <c r="Y1721" s="1">
        <f t="shared" si="627"/>
        <v>-0.11974340698503216</v>
      </c>
      <c r="Z1721" s="1">
        <f t="shared" si="628"/>
        <v>-0.11225238444607488</v>
      </c>
      <c r="AA1721" s="1">
        <f t="shared" si="629"/>
        <v>-0.10378418883476959</v>
      </c>
      <c r="AB1721" s="1">
        <f t="shared" si="630"/>
        <v>-9.5560571858540277E-2</v>
      </c>
      <c r="AD1721" s="2">
        <f t="shared" ca="1" si="614"/>
        <v>1</v>
      </c>
      <c r="AE1721" s="2">
        <f t="shared" ca="1" si="615"/>
        <v>1</v>
      </c>
      <c r="AF1721" s="2">
        <f t="shared" ca="1" si="616"/>
        <v>1</v>
      </c>
      <c r="AG1721" s="2">
        <f t="shared" ca="1" si="617"/>
        <v>1</v>
      </c>
      <c r="AH1721" s="2">
        <f t="shared" ca="1" si="618"/>
        <v>1</v>
      </c>
      <c r="AI1721" s="2">
        <f t="shared" ca="1" si="619"/>
        <v>1</v>
      </c>
      <c r="AJ1721" s="2">
        <f t="shared" ca="1" si="620"/>
        <v>1</v>
      </c>
      <c r="AK1721" s="2">
        <f t="shared" ca="1" si="621"/>
        <v>1</v>
      </c>
      <c r="AM1721">
        <f ca="1">+IF(COUNTIFS(AM$4:AM1720,1,$Q$4:$Q1720,$Q1721)=1,0,IF(U1721*AD1721&lt;$AO$1,1,0))</f>
        <v>0</v>
      </c>
      <c r="AN1721">
        <f ca="1">+IF(COUNTIFS(AN$4:AN1720,1,$Q$4:$Q1720,$Q1721)=1,0,IF(V1721*AE1721&lt;$AO$1,1,0))</f>
        <v>0</v>
      </c>
      <c r="AO1721">
        <f ca="1">+IF(COUNTIFS(AO$4:AO1720,1,$Q$4:$Q1720,$Q1721)=1,0,IF(W1721*AF1721&lt;$AO$1,1,0))</f>
        <v>0</v>
      </c>
      <c r="AP1721">
        <f ca="1">+IF(COUNTIFS(AP$4:AP1720,1,$Q$4:$Q1720,$Q1721)=1,0,IF(X1721*AG1721&lt;$AO$1,1,0))</f>
        <v>0</v>
      </c>
      <c r="AQ1721">
        <f ca="1">+IF(COUNTIFS(AQ$4:AQ1720,1,$Q$4:$Q1720,$Q1721)=1,0,IF(Y1721*AH1721&lt;$AO$1,1,0))</f>
        <v>0</v>
      </c>
      <c r="AR1721">
        <f ca="1">+IF(COUNTIFS(AR$4:AR1720,1,$Q$4:$Q1720,$Q1721)=1,0,IF(Z1721*AI1721&lt;$AO$1,1,0))</f>
        <v>0</v>
      </c>
      <c r="AS1721">
        <f ca="1">+IF(COUNTIFS(AS$4:AS1720,1,$Q$4:$Q1720,$Q1721)=1,0,IF(AA1721*AJ1721&lt;$AO$1,1,0))</f>
        <v>0</v>
      </c>
      <c r="AT1721">
        <f ca="1">+IF(COUNTIFS(AT$4:AT1720,1,$Q$4:$Q1720,$Q1721)=1,0,IF(AB1721*AK1721&lt;$AO$1,1,0))</f>
        <v>0</v>
      </c>
      <c r="AU1721">
        <f t="shared" ca="1" si="612"/>
        <v>0</v>
      </c>
      <c r="AW1721">
        <f ca="1">1*(COUNTIFS($Q$4:$Q1720,Q1721,AU$4:AU1720,1)&gt;0)</f>
        <v>1</v>
      </c>
      <c r="AX1721" t="str">
        <f t="shared" ca="1" si="622"/>
        <v/>
      </c>
    </row>
    <row r="1722" spans="2:50" x14ac:dyDescent="0.35">
      <c r="B1722">
        <f t="shared" si="613"/>
        <v>1719</v>
      </c>
      <c r="C1722" s="5">
        <f>AVERAGEIFS(TimeSeries!1720:1720,TimeSeries!$1:$1,"&lt;="&amp;C$3,TimeSeries!$1:$1,"&gt;="&amp;C$2)</f>
        <v>115.9</v>
      </c>
      <c r="D1722" s="5">
        <f>AVERAGEIFS(TimeSeries!1720:1720,TimeSeries!$1:$1,"&lt;="&amp;D$3,TimeSeries!$1:$1,"&gt;="&amp;D$2)</f>
        <v>119.4</v>
      </c>
      <c r="E1722" s="5">
        <f>AVERAGEIFS(TimeSeries!1720:1720,TimeSeries!$1:$1,"&lt;="&amp;E$3,TimeSeries!$1:$1,"&gt;="&amp;E$2)</f>
        <v>120.1</v>
      </c>
      <c r="F1722" s="5">
        <f>AVERAGEIFS(TimeSeries!1720:1720,TimeSeries!$1:$1,"&lt;="&amp;F$3,TimeSeries!$1:$1,"&gt;="&amp;F$2)</f>
        <v>120.6</v>
      </c>
      <c r="G1722" s="5">
        <f>AVERAGEIFS(TimeSeries!1720:1720,TimeSeries!$1:$1,"&lt;="&amp;G$3,TimeSeries!$1:$1,"&gt;="&amp;G$2)</f>
        <v>119.9</v>
      </c>
      <c r="H1722" s="5">
        <f>AVERAGEIFS(TimeSeries!1720:1720,TimeSeries!$1:$1,"&lt;="&amp;H$3,TimeSeries!$1:$1,"&gt;="&amp;H$2)</f>
        <v>113.9</v>
      </c>
      <c r="I1722" s="5">
        <f>AVERAGEIFS(TimeSeries!1720:1720,TimeSeries!$1:$1,"&lt;="&amp;I$3,TimeSeries!$1:$1,"&gt;="&amp;I$2)</f>
        <v>109.65</v>
      </c>
      <c r="J1722" s="5">
        <f>AVERAGEIFS(TimeSeries!1720:1720,TimeSeries!$1:$1,"&lt;="&amp;J$3,TimeSeries!$1:$1,"&gt;="&amp;J$2)</f>
        <v>110.3</v>
      </c>
      <c r="K1722" s="5">
        <f>+TimeSeries!I1720</f>
        <v>116.3875</v>
      </c>
      <c r="M1722">
        <f t="shared" si="631"/>
        <v>117.16874999999999</v>
      </c>
      <c r="N1722">
        <f t="shared" si="632"/>
        <v>124.15625</v>
      </c>
      <c r="O1722">
        <f t="shared" si="611"/>
        <v>0</v>
      </c>
      <c r="P1722">
        <f t="shared" si="633"/>
        <v>0</v>
      </c>
      <c r="Q1722">
        <f>+INDEX(TimeSeries!$A:$ZZ,'TimeSeries - Formatted'!$B1722+1,'TimeSeries - Formatted'!K$1)</f>
        <v>60</v>
      </c>
      <c r="R1722">
        <f>SUM(O$4:O1722)</f>
        <v>84</v>
      </c>
      <c r="S1722">
        <f>SUM(P$4:P1722)</f>
        <v>85</v>
      </c>
      <c r="U1722" s="1">
        <f t="shared" si="623"/>
        <v>-0.17420733879586736</v>
      </c>
      <c r="V1722" s="1">
        <f t="shared" si="624"/>
        <v>-0.16996871741397279</v>
      </c>
      <c r="W1722" s="1">
        <f t="shared" si="625"/>
        <v>-0.16914562435143554</v>
      </c>
      <c r="X1722" s="1">
        <f t="shared" si="626"/>
        <v>-0.17141875644108562</v>
      </c>
      <c r="Y1722" s="1">
        <f t="shared" si="627"/>
        <v>-0.14540270848182468</v>
      </c>
      <c r="Z1722" s="1">
        <f t="shared" si="628"/>
        <v>-0.16434336023477625</v>
      </c>
      <c r="AA1722" s="1">
        <f t="shared" si="629"/>
        <v>-0.17834394904458584</v>
      </c>
      <c r="AB1722" s="1">
        <f t="shared" si="630"/>
        <v>-0.17005267118133938</v>
      </c>
      <c r="AD1722" s="2">
        <f t="shared" ca="1" si="614"/>
        <v>1</v>
      </c>
      <c r="AE1722" s="2">
        <f t="shared" ca="1" si="615"/>
        <v>1</v>
      </c>
      <c r="AF1722" s="2">
        <f t="shared" ca="1" si="616"/>
        <v>1</v>
      </c>
      <c r="AG1722" s="2">
        <f t="shared" ca="1" si="617"/>
        <v>1</v>
      </c>
      <c r="AH1722" s="2">
        <f t="shared" ca="1" si="618"/>
        <v>1</v>
      </c>
      <c r="AI1722" s="2">
        <f t="shared" ca="1" si="619"/>
        <v>1</v>
      </c>
      <c r="AJ1722" s="2">
        <f t="shared" ca="1" si="620"/>
        <v>1</v>
      </c>
      <c r="AK1722" s="2">
        <f t="shared" ca="1" si="621"/>
        <v>1</v>
      </c>
      <c r="AM1722">
        <f ca="1">+IF(COUNTIFS(AM$4:AM1721,1,$Q$4:$Q1721,$Q1722)=1,0,IF(U1722*AD1722&lt;$AO$1,1,0))</f>
        <v>0</v>
      </c>
      <c r="AN1722">
        <f ca="1">+IF(COUNTIFS(AN$4:AN1721,1,$Q$4:$Q1721,$Q1722)=1,0,IF(V1722*AE1722&lt;$AO$1,1,0))</f>
        <v>0</v>
      </c>
      <c r="AO1722">
        <f ca="1">+IF(COUNTIFS(AO$4:AO1721,1,$Q$4:$Q1721,$Q1722)=1,0,IF(W1722*AF1722&lt;$AO$1,1,0))</f>
        <v>0</v>
      </c>
      <c r="AP1722">
        <f ca="1">+IF(COUNTIFS(AP$4:AP1721,1,$Q$4:$Q1721,$Q1722)=1,0,IF(X1722*AG1722&lt;$AO$1,1,0))</f>
        <v>0</v>
      </c>
      <c r="AQ1722">
        <f ca="1">+IF(COUNTIFS(AQ$4:AQ1721,1,$Q$4:$Q1721,$Q1722)=1,0,IF(Y1722*AH1722&lt;$AO$1,1,0))</f>
        <v>0</v>
      </c>
      <c r="AR1722">
        <f ca="1">+IF(COUNTIFS(AR$4:AR1721,1,$Q$4:$Q1721,$Q1722)=1,0,IF(Z1722*AI1722&lt;$AO$1,1,0))</f>
        <v>0</v>
      </c>
      <c r="AS1722">
        <f ca="1">+IF(COUNTIFS(AS$4:AS1721,1,$Q$4:$Q1721,$Q1722)=1,0,IF(AA1722*AJ1722&lt;$AO$1,1,0))</f>
        <v>0</v>
      </c>
      <c r="AT1722">
        <f ca="1">+IF(COUNTIFS(AT$4:AT1721,1,$Q$4:$Q1721,$Q1722)=1,0,IF(AB1722*AK1722&lt;$AO$1,1,0))</f>
        <v>0</v>
      </c>
      <c r="AU1722">
        <f t="shared" ca="1" si="612"/>
        <v>0</v>
      </c>
      <c r="AW1722">
        <f ca="1">1*(COUNTIFS($Q$4:$Q1721,Q1722,AU$4:AU1721,1)&gt;0)</f>
        <v>1</v>
      </c>
      <c r="AX1722" t="str">
        <f t="shared" ca="1" si="622"/>
        <v/>
      </c>
    </row>
    <row r="1723" spans="2:50" x14ac:dyDescent="0.35">
      <c r="B1723">
        <f t="shared" si="613"/>
        <v>1720</v>
      </c>
      <c r="C1723" s="5">
        <f>AVERAGEIFS(TimeSeries!1721:1721,TimeSeries!$1:$1,"&lt;="&amp;C$3,TimeSeries!$1:$1,"&gt;="&amp;C$2)</f>
        <v>114.7</v>
      </c>
      <c r="D1723" s="5">
        <f>AVERAGEIFS(TimeSeries!1721:1721,TimeSeries!$1:$1,"&lt;="&amp;D$3,TimeSeries!$1:$1,"&gt;="&amp;D$2)</f>
        <v>118.7</v>
      </c>
      <c r="E1723" s="5">
        <f>AVERAGEIFS(TimeSeries!1721:1721,TimeSeries!$1:$1,"&lt;="&amp;E$3,TimeSeries!$1:$1,"&gt;="&amp;E$2)</f>
        <v>120.1</v>
      </c>
      <c r="F1723" s="5">
        <f>AVERAGEIFS(TimeSeries!1721:1721,TimeSeries!$1:$1,"&lt;="&amp;F$3,TimeSeries!$1:$1,"&gt;="&amp;F$2)</f>
        <v>120.1</v>
      </c>
      <c r="G1723" s="5">
        <f>AVERAGEIFS(TimeSeries!1721:1721,TimeSeries!$1:$1,"&lt;="&amp;G$3,TimeSeries!$1:$1,"&gt;="&amp;G$2)</f>
        <v>119.4</v>
      </c>
      <c r="H1723" s="5">
        <f>AVERAGEIFS(TimeSeries!1721:1721,TimeSeries!$1:$1,"&lt;="&amp;H$3,TimeSeries!$1:$1,"&gt;="&amp;H$2)</f>
        <v>112.9</v>
      </c>
      <c r="I1723" s="5">
        <f>AVERAGEIFS(TimeSeries!1721:1721,TimeSeries!$1:$1,"&lt;="&amp;I$3,TimeSeries!$1:$1,"&gt;="&amp;I$2)</f>
        <v>107.95</v>
      </c>
      <c r="J1723" s="5">
        <f>AVERAGEIFS(TimeSeries!1721:1721,TimeSeries!$1:$1,"&lt;="&amp;J$3,TimeSeries!$1:$1,"&gt;="&amp;J$2)</f>
        <v>108.9</v>
      </c>
      <c r="K1723" s="5">
        <f>+TimeSeries!I1721</f>
        <v>115.53750000000001</v>
      </c>
      <c r="M1723">
        <f t="shared" si="631"/>
        <v>116.64999999999999</v>
      </c>
      <c r="N1723">
        <f t="shared" si="632"/>
        <v>124.15625</v>
      </c>
      <c r="O1723">
        <f t="shared" si="611"/>
        <v>0</v>
      </c>
      <c r="P1723">
        <f t="shared" si="633"/>
        <v>0</v>
      </c>
      <c r="Q1723">
        <f>+INDEX(TimeSeries!$A:$ZZ,'TimeSeries - Formatted'!$B1723+1,'TimeSeries - Formatted'!K$1)</f>
        <v>60</v>
      </c>
      <c r="R1723">
        <f>SUM(O$4:O1723)</f>
        <v>84</v>
      </c>
      <c r="S1723">
        <f>SUM(P$4:P1723)</f>
        <v>85</v>
      </c>
      <c r="U1723" s="1">
        <f t="shared" si="623"/>
        <v>-0.18275739223370135</v>
      </c>
      <c r="V1723" s="1">
        <f t="shared" si="624"/>
        <v>-0.17483489746263459</v>
      </c>
      <c r="W1723" s="1">
        <f t="shared" si="625"/>
        <v>-0.16914562435143554</v>
      </c>
      <c r="X1723" s="1">
        <f t="shared" si="626"/>
        <v>-0.17485400206114743</v>
      </c>
      <c r="Y1723" s="1">
        <f t="shared" si="627"/>
        <v>-0.14896650035637926</v>
      </c>
      <c r="Z1723" s="1">
        <f t="shared" si="628"/>
        <v>-0.17168011738811451</v>
      </c>
      <c r="AA1723" s="1">
        <f t="shared" si="629"/>
        <v>-0.19108280254777066</v>
      </c>
      <c r="AB1723" s="1">
        <f t="shared" si="630"/>
        <v>-0.18058690744920991</v>
      </c>
      <c r="AD1723" s="2">
        <f t="shared" ca="1" si="614"/>
        <v>1</v>
      </c>
      <c r="AE1723" s="2">
        <f t="shared" ca="1" si="615"/>
        <v>1</v>
      </c>
      <c r="AF1723" s="2">
        <f t="shared" ca="1" si="616"/>
        <v>1</v>
      </c>
      <c r="AG1723" s="2">
        <f t="shared" ca="1" si="617"/>
        <v>1</v>
      </c>
      <c r="AH1723" s="2">
        <f t="shared" ca="1" si="618"/>
        <v>1</v>
      </c>
      <c r="AI1723" s="2">
        <f t="shared" ca="1" si="619"/>
        <v>1</v>
      </c>
      <c r="AJ1723" s="2">
        <f t="shared" ca="1" si="620"/>
        <v>1</v>
      </c>
      <c r="AK1723" s="2">
        <f t="shared" ca="1" si="621"/>
        <v>1</v>
      </c>
      <c r="AM1723">
        <f ca="1">+IF(COUNTIFS(AM$4:AM1722,1,$Q$4:$Q1722,$Q1723)=1,0,IF(U1723*AD1723&lt;$AO$1,1,0))</f>
        <v>0</v>
      </c>
      <c r="AN1723">
        <f ca="1">+IF(COUNTIFS(AN$4:AN1722,1,$Q$4:$Q1722,$Q1723)=1,0,IF(V1723*AE1723&lt;$AO$1,1,0))</f>
        <v>0</v>
      </c>
      <c r="AO1723">
        <f ca="1">+IF(COUNTIFS(AO$4:AO1722,1,$Q$4:$Q1722,$Q1723)=1,0,IF(W1723*AF1723&lt;$AO$1,1,0))</f>
        <v>0</v>
      </c>
      <c r="AP1723">
        <f ca="1">+IF(COUNTIFS(AP$4:AP1722,1,$Q$4:$Q1722,$Q1723)=1,0,IF(X1723*AG1723&lt;$AO$1,1,0))</f>
        <v>0</v>
      </c>
      <c r="AQ1723">
        <f ca="1">+IF(COUNTIFS(AQ$4:AQ1722,1,$Q$4:$Q1722,$Q1723)=1,0,IF(Y1723*AH1723&lt;$AO$1,1,0))</f>
        <v>0</v>
      </c>
      <c r="AR1723">
        <f ca="1">+IF(COUNTIFS(AR$4:AR1722,1,$Q$4:$Q1722,$Q1723)=1,0,IF(Z1723*AI1723&lt;$AO$1,1,0))</f>
        <v>0</v>
      </c>
      <c r="AS1723">
        <f ca="1">+IF(COUNTIFS(AS$4:AS1722,1,$Q$4:$Q1722,$Q1723)=1,0,IF(AA1723*AJ1723&lt;$AO$1,1,0))</f>
        <v>0</v>
      </c>
      <c r="AT1723">
        <f ca="1">+IF(COUNTIFS(AT$4:AT1722,1,$Q$4:$Q1722,$Q1723)=1,0,IF(AB1723*AK1723&lt;$AO$1,1,0))</f>
        <v>0</v>
      </c>
      <c r="AU1723">
        <f t="shared" ca="1" si="612"/>
        <v>0</v>
      </c>
      <c r="AW1723">
        <f ca="1">1*(COUNTIFS($Q$4:$Q1722,Q1723,AU$4:AU1722,1)&gt;0)</f>
        <v>1</v>
      </c>
      <c r="AX1723" t="str">
        <f t="shared" ca="1" si="622"/>
        <v/>
      </c>
    </row>
    <row r="1724" spans="2:50" x14ac:dyDescent="0.35">
      <c r="B1724">
        <f t="shared" si="613"/>
        <v>1721</v>
      </c>
      <c r="C1724" s="5">
        <f>AVERAGEIFS(TimeSeries!1722:1722,TimeSeries!$1:$1,"&lt;="&amp;C$3,TimeSeries!$1:$1,"&gt;="&amp;C$2)</f>
        <v>114.2</v>
      </c>
      <c r="D1724" s="5">
        <f>AVERAGEIFS(TimeSeries!1722:1722,TimeSeries!$1:$1,"&lt;="&amp;D$3,TimeSeries!$1:$1,"&gt;="&amp;D$2)</f>
        <v>118.7</v>
      </c>
      <c r="E1724" s="5">
        <f>AVERAGEIFS(TimeSeries!1722:1722,TimeSeries!$1:$1,"&lt;="&amp;E$3,TimeSeries!$1:$1,"&gt;="&amp;E$2)</f>
        <v>120.1</v>
      </c>
      <c r="F1724" s="5">
        <f>AVERAGEIFS(TimeSeries!1722:1722,TimeSeries!$1:$1,"&lt;="&amp;F$3,TimeSeries!$1:$1,"&gt;="&amp;F$2)</f>
        <v>120.6</v>
      </c>
      <c r="G1724" s="5">
        <f>AVERAGEIFS(TimeSeries!1722:1722,TimeSeries!$1:$1,"&lt;="&amp;G$3,TimeSeries!$1:$1,"&gt;="&amp;G$2)</f>
        <v>119.2</v>
      </c>
      <c r="H1724" s="5">
        <f>AVERAGEIFS(TimeSeries!1722:1722,TimeSeries!$1:$1,"&lt;="&amp;H$3,TimeSeries!$1:$1,"&gt;="&amp;H$2)</f>
        <v>112.2</v>
      </c>
      <c r="I1724" s="5">
        <f>AVERAGEIFS(TimeSeries!1722:1722,TimeSeries!$1:$1,"&lt;="&amp;I$3,TimeSeries!$1:$1,"&gt;="&amp;I$2)</f>
        <v>107.95</v>
      </c>
      <c r="J1724" s="5">
        <f>AVERAGEIFS(TimeSeries!1722:1722,TimeSeries!$1:$1,"&lt;="&amp;J$3,TimeSeries!$1:$1,"&gt;="&amp;J$2)</f>
        <v>108.9</v>
      </c>
      <c r="K1724" s="5">
        <f>+TimeSeries!I1722</f>
        <v>115.36250000000001</v>
      </c>
      <c r="M1724">
        <f t="shared" si="631"/>
        <v>116.64999999999999</v>
      </c>
      <c r="N1724">
        <f t="shared" si="632"/>
        <v>124.15625</v>
      </c>
      <c r="O1724">
        <f t="shared" si="611"/>
        <v>0</v>
      </c>
      <c r="P1724">
        <f t="shared" si="633"/>
        <v>0</v>
      </c>
      <c r="Q1724">
        <f>+INDEX(TimeSeries!$A:$ZZ,'TimeSeries - Formatted'!$B1724+1,'TimeSeries - Formatted'!K$1)</f>
        <v>61</v>
      </c>
      <c r="R1724">
        <f>SUM(O$4:O1724)</f>
        <v>84</v>
      </c>
      <c r="S1724">
        <f>SUM(P$4:P1724)</f>
        <v>85</v>
      </c>
      <c r="U1724" s="1">
        <f t="shared" si="623"/>
        <v>-0.18631991449946561</v>
      </c>
      <c r="V1724" s="1">
        <f t="shared" si="624"/>
        <v>-0.17483489746263459</v>
      </c>
      <c r="W1724" s="1">
        <f t="shared" si="625"/>
        <v>-0.16914562435143554</v>
      </c>
      <c r="X1724" s="1">
        <f t="shared" si="626"/>
        <v>-0.17141875644108562</v>
      </c>
      <c r="Y1724" s="1">
        <f t="shared" si="627"/>
        <v>-0.15039201710620109</v>
      </c>
      <c r="Z1724" s="1">
        <f t="shared" si="628"/>
        <v>-0.17681584739545131</v>
      </c>
      <c r="AA1724" s="1">
        <f t="shared" si="629"/>
        <v>-0.19108280254777066</v>
      </c>
      <c r="AB1724" s="1">
        <f t="shared" si="630"/>
        <v>-0.18058690744920991</v>
      </c>
      <c r="AD1724" s="2">
        <f t="shared" ca="1" si="614"/>
        <v>0</v>
      </c>
      <c r="AE1724" s="2">
        <f t="shared" ca="1" si="615"/>
        <v>0</v>
      </c>
      <c r="AF1724" s="2">
        <f t="shared" ca="1" si="616"/>
        <v>0</v>
      </c>
      <c r="AG1724" s="2">
        <f t="shared" ca="1" si="617"/>
        <v>0</v>
      </c>
      <c r="AH1724" s="2">
        <f t="shared" ca="1" si="618"/>
        <v>0</v>
      </c>
      <c r="AI1724" s="2">
        <f t="shared" ca="1" si="619"/>
        <v>0</v>
      </c>
      <c r="AJ1724" s="2">
        <f t="shared" ca="1" si="620"/>
        <v>0</v>
      </c>
      <c r="AK1724" s="2">
        <f t="shared" ca="1" si="621"/>
        <v>0</v>
      </c>
      <c r="AM1724">
        <f ca="1">+IF(COUNTIFS(AM$4:AM1723,1,$Q$4:$Q1723,$Q1724)=1,0,IF(U1724*AD1724&lt;$AO$1,1,0))</f>
        <v>0</v>
      </c>
      <c r="AN1724">
        <f ca="1">+IF(COUNTIFS(AN$4:AN1723,1,$Q$4:$Q1723,$Q1724)=1,0,IF(V1724*AE1724&lt;$AO$1,1,0))</f>
        <v>0</v>
      </c>
      <c r="AO1724">
        <f ca="1">+IF(COUNTIFS(AO$4:AO1723,1,$Q$4:$Q1723,$Q1724)=1,0,IF(W1724*AF1724&lt;$AO$1,1,0))</f>
        <v>0</v>
      </c>
      <c r="AP1724">
        <f ca="1">+IF(COUNTIFS(AP$4:AP1723,1,$Q$4:$Q1723,$Q1724)=1,0,IF(X1724*AG1724&lt;$AO$1,1,0))</f>
        <v>0</v>
      </c>
      <c r="AQ1724">
        <f ca="1">+IF(COUNTIFS(AQ$4:AQ1723,1,$Q$4:$Q1723,$Q1724)=1,0,IF(Y1724*AH1724&lt;$AO$1,1,0))</f>
        <v>0</v>
      </c>
      <c r="AR1724">
        <f ca="1">+IF(COUNTIFS(AR$4:AR1723,1,$Q$4:$Q1723,$Q1724)=1,0,IF(Z1724*AI1724&lt;$AO$1,1,0))</f>
        <v>0</v>
      </c>
      <c r="AS1724">
        <f ca="1">+IF(COUNTIFS(AS$4:AS1723,1,$Q$4:$Q1723,$Q1724)=1,0,IF(AA1724*AJ1724&lt;$AO$1,1,0))</f>
        <v>0</v>
      </c>
      <c r="AT1724">
        <f ca="1">+IF(COUNTIFS(AT$4:AT1723,1,$Q$4:$Q1723,$Q1724)=1,0,IF(AB1724*AK1724&lt;$AO$1,1,0))</f>
        <v>0</v>
      </c>
      <c r="AU1724">
        <f t="shared" ca="1" si="612"/>
        <v>0</v>
      </c>
      <c r="AW1724">
        <f>1*(COUNTIFS($Q$4:$Q1723,Q1724,AU$4:AU1723,1)&gt;0)</f>
        <v>0</v>
      </c>
      <c r="AX1724" t="str">
        <f t="shared" ca="1" si="622"/>
        <v/>
      </c>
    </row>
    <row r="1725" spans="2:50" x14ac:dyDescent="0.35">
      <c r="B1725">
        <f t="shared" si="613"/>
        <v>1722</v>
      </c>
      <c r="C1725" s="5">
        <f>AVERAGEIFS(TimeSeries!1723:1723,TimeSeries!$1:$1,"&lt;="&amp;C$3,TimeSeries!$1:$1,"&gt;="&amp;C$2)</f>
        <v>114.2</v>
      </c>
      <c r="D1725" s="5">
        <f>AVERAGEIFS(TimeSeries!1723:1723,TimeSeries!$1:$1,"&lt;="&amp;D$3,TimeSeries!$1:$1,"&gt;="&amp;D$2)</f>
        <v>118.7</v>
      </c>
      <c r="E1725" s="5">
        <f>AVERAGEIFS(TimeSeries!1723:1723,TimeSeries!$1:$1,"&lt;="&amp;E$3,TimeSeries!$1:$1,"&gt;="&amp;E$2)</f>
        <v>120.8</v>
      </c>
      <c r="F1725" s="5">
        <f>AVERAGEIFS(TimeSeries!1723:1723,TimeSeries!$1:$1,"&lt;="&amp;F$3,TimeSeries!$1:$1,"&gt;="&amp;F$2)</f>
        <v>121.3</v>
      </c>
      <c r="G1725" s="5">
        <f>AVERAGEIFS(TimeSeries!1723:1723,TimeSeries!$1:$1,"&lt;="&amp;G$3,TimeSeries!$1:$1,"&gt;="&amp;G$2)</f>
        <v>120.6</v>
      </c>
      <c r="H1725" s="5">
        <f>AVERAGEIFS(TimeSeries!1723:1723,TimeSeries!$1:$1,"&lt;="&amp;H$3,TimeSeries!$1:$1,"&gt;="&amp;H$2)</f>
        <v>113.6</v>
      </c>
      <c r="I1725" s="5">
        <f>AVERAGEIFS(TimeSeries!1723:1723,TimeSeries!$1:$1,"&lt;="&amp;I$3,TimeSeries!$1:$1,"&gt;="&amp;I$2)</f>
        <v>107.95</v>
      </c>
      <c r="J1725" s="5">
        <f>AVERAGEIFS(TimeSeries!1723:1723,TimeSeries!$1:$1,"&lt;="&amp;J$3,TimeSeries!$1:$1,"&gt;="&amp;J$2)</f>
        <v>108.9</v>
      </c>
      <c r="K1725" s="5">
        <f>+TimeSeries!I1723</f>
        <v>115.8875</v>
      </c>
      <c r="M1725">
        <f t="shared" si="631"/>
        <v>116.64999999999999</v>
      </c>
      <c r="N1725">
        <f t="shared" si="632"/>
        <v>124.15625</v>
      </c>
      <c r="O1725">
        <f t="shared" si="611"/>
        <v>0</v>
      </c>
      <c r="P1725">
        <f t="shared" si="633"/>
        <v>0</v>
      </c>
      <c r="Q1725">
        <f>+INDEX(TimeSeries!$A:$ZZ,'TimeSeries - Formatted'!$B1725+1,'TimeSeries - Formatted'!K$1)</f>
        <v>61</v>
      </c>
      <c r="R1725">
        <f>SUM(O$4:O1725)</f>
        <v>84</v>
      </c>
      <c r="S1725">
        <f>SUM(P$4:P1725)</f>
        <v>85</v>
      </c>
      <c r="U1725" s="1">
        <f t="shared" si="623"/>
        <v>-0.18631991449946561</v>
      </c>
      <c r="V1725" s="1">
        <f t="shared" si="624"/>
        <v>-0.17483489746263459</v>
      </c>
      <c r="W1725" s="1">
        <f t="shared" si="625"/>
        <v>-0.16430300933932906</v>
      </c>
      <c r="X1725" s="1">
        <f t="shared" si="626"/>
        <v>-0.1666094125729991</v>
      </c>
      <c r="Y1725" s="1">
        <f t="shared" si="627"/>
        <v>-0.14041339985744838</v>
      </c>
      <c r="Z1725" s="1">
        <f t="shared" si="628"/>
        <v>-0.16654438738077781</v>
      </c>
      <c r="AA1725" s="1">
        <f t="shared" si="629"/>
        <v>-0.19108280254777066</v>
      </c>
      <c r="AB1725" s="1">
        <f t="shared" si="630"/>
        <v>-0.18058690744920991</v>
      </c>
      <c r="AD1725" s="2">
        <f t="shared" ca="1" si="614"/>
        <v>0</v>
      </c>
      <c r="AE1725" s="2">
        <f t="shared" ca="1" si="615"/>
        <v>0</v>
      </c>
      <c r="AF1725" s="2">
        <f t="shared" ca="1" si="616"/>
        <v>0</v>
      </c>
      <c r="AG1725" s="2">
        <f t="shared" ca="1" si="617"/>
        <v>0</v>
      </c>
      <c r="AH1725" s="2">
        <f t="shared" ca="1" si="618"/>
        <v>0</v>
      </c>
      <c r="AI1725" s="2">
        <f t="shared" ca="1" si="619"/>
        <v>0</v>
      </c>
      <c r="AJ1725" s="2">
        <f t="shared" ca="1" si="620"/>
        <v>0</v>
      </c>
      <c r="AK1725" s="2">
        <f t="shared" ca="1" si="621"/>
        <v>0</v>
      </c>
      <c r="AM1725">
        <f ca="1">+IF(COUNTIFS(AM$4:AM1724,1,$Q$4:$Q1724,$Q1725)=1,0,IF(U1725*AD1725&lt;$AO$1,1,0))</f>
        <v>0</v>
      </c>
      <c r="AN1725">
        <f ca="1">+IF(COUNTIFS(AN$4:AN1724,1,$Q$4:$Q1724,$Q1725)=1,0,IF(V1725*AE1725&lt;$AO$1,1,0))</f>
        <v>0</v>
      </c>
      <c r="AO1725">
        <f ca="1">+IF(COUNTIFS(AO$4:AO1724,1,$Q$4:$Q1724,$Q1725)=1,0,IF(W1725*AF1725&lt;$AO$1,1,0))</f>
        <v>0</v>
      </c>
      <c r="AP1725">
        <f ca="1">+IF(COUNTIFS(AP$4:AP1724,1,$Q$4:$Q1724,$Q1725)=1,0,IF(X1725*AG1725&lt;$AO$1,1,0))</f>
        <v>0</v>
      </c>
      <c r="AQ1725">
        <f ca="1">+IF(COUNTIFS(AQ$4:AQ1724,1,$Q$4:$Q1724,$Q1725)=1,0,IF(Y1725*AH1725&lt;$AO$1,1,0))</f>
        <v>0</v>
      </c>
      <c r="AR1725">
        <f ca="1">+IF(COUNTIFS(AR$4:AR1724,1,$Q$4:$Q1724,$Q1725)=1,0,IF(Z1725*AI1725&lt;$AO$1,1,0))</f>
        <v>0</v>
      </c>
      <c r="AS1725">
        <f ca="1">+IF(COUNTIFS(AS$4:AS1724,1,$Q$4:$Q1724,$Q1725)=1,0,IF(AA1725*AJ1725&lt;$AO$1,1,0))</f>
        <v>0</v>
      </c>
      <c r="AT1725">
        <f ca="1">+IF(COUNTIFS(AT$4:AT1724,1,$Q$4:$Q1724,$Q1725)=1,0,IF(AB1725*AK1725&lt;$AO$1,1,0))</f>
        <v>0</v>
      </c>
      <c r="AU1725">
        <f t="shared" ca="1" si="612"/>
        <v>0</v>
      </c>
      <c r="AW1725">
        <f ca="1">1*(COUNTIFS($Q$4:$Q1724,Q1725,AU$4:AU1724,1)&gt;0)</f>
        <v>0</v>
      </c>
      <c r="AX1725" t="str">
        <f t="shared" ca="1" si="622"/>
        <v/>
      </c>
    </row>
    <row r="1726" spans="2:50" x14ac:dyDescent="0.35">
      <c r="B1726">
        <f t="shared" si="613"/>
        <v>1723</v>
      </c>
      <c r="C1726" s="5">
        <f>AVERAGEIFS(TimeSeries!1724:1724,TimeSeries!$1:$1,"&lt;="&amp;C$3,TimeSeries!$1:$1,"&gt;="&amp;C$2)</f>
        <v>115.4</v>
      </c>
      <c r="D1726" s="5">
        <f>AVERAGEIFS(TimeSeries!1724:1724,TimeSeries!$1:$1,"&lt;="&amp;D$3,TimeSeries!$1:$1,"&gt;="&amp;D$2)</f>
        <v>120.4</v>
      </c>
      <c r="E1726" s="5">
        <f>AVERAGEIFS(TimeSeries!1724:1724,TimeSeries!$1:$1,"&lt;="&amp;E$3,TimeSeries!$1:$1,"&gt;="&amp;E$2)</f>
        <v>122.5</v>
      </c>
      <c r="F1726" s="5">
        <f>AVERAGEIFS(TimeSeries!1724:1724,TimeSeries!$1:$1,"&lt;="&amp;F$3,TimeSeries!$1:$1,"&gt;="&amp;F$2)</f>
        <v>122</v>
      </c>
      <c r="G1726" s="5">
        <f>AVERAGEIFS(TimeSeries!1724:1724,TimeSeries!$1:$1,"&lt;="&amp;G$3,TimeSeries!$1:$1,"&gt;="&amp;G$2)</f>
        <v>121.3</v>
      </c>
      <c r="H1726" s="5">
        <f>AVERAGEIFS(TimeSeries!1724:1724,TimeSeries!$1:$1,"&lt;="&amp;H$3,TimeSeries!$1:$1,"&gt;="&amp;H$2)</f>
        <v>113.8</v>
      </c>
      <c r="I1726" s="5">
        <f>AVERAGEIFS(TimeSeries!1724:1724,TimeSeries!$1:$1,"&lt;="&amp;I$3,TimeSeries!$1:$1,"&gt;="&amp;I$2)</f>
        <v>107.45</v>
      </c>
      <c r="J1726" s="5">
        <f>AVERAGEIFS(TimeSeries!1724:1724,TimeSeries!$1:$1,"&lt;="&amp;J$3,TimeSeries!$1:$1,"&gt;="&amp;J$2)</f>
        <v>108.9</v>
      </c>
      <c r="K1726" s="5">
        <f>+TimeSeries!I1724</f>
        <v>116.66249999999999</v>
      </c>
      <c r="M1726">
        <f t="shared" si="631"/>
        <v>116.78125</v>
      </c>
      <c r="N1726">
        <f t="shared" si="632"/>
        <v>124.15625</v>
      </c>
      <c r="O1726">
        <f t="shared" si="611"/>
        <v>0</v>
      </c>
      <c r="P1726">
        <f t="shared" si="633"/>
        <v>0</v>
      </c>
      <c r="Q1726">
        <f>+INDEX(TimeSeries!$A:$ZZ,'TimeSeries - Formatted'!$B1726+1,'TimeSeries - Formatted'!K$1)</f>
        <v>61</v>
      </c>
      <c r="R1726">
        <f>SUM(O$4:O1726)</f>
        <v>84</v>
      </c>
      <c r="S1726">
        <f>SUM(P$4:P1726)</f>
        <v>85</v>
      </c>
      <c r="U1726" s="1">
        <f t="shared" si="623"/>
        <v>-0.17776986106163151</v>
      </c>
      <c r="V1726" s="1">
        <f t="shared" si="624"/>
        <v>-0.16301703163017023</v>
      </c>
      <c r="W1726" s="1">
        <f t="shared" si="625"/>
        <v>-0.15254237288135597</v>
      </c>
      <c r="X1726" s="1">
        <f t="shared" si="626"/>
        <v>-0.16180006870491248</v>
      </c>
      <c r="Y1726" s="1">
        <f t="shared" si="627"/>
        <v>-0.13542409123307209</v>
      </c>
      <c r="Z1726" s="1">
        <f t="shared" si="628"/>
        <v>-0.16507703595011014</v>
      </c>
      <c r="AA1726" s="1">
        <f t="shared" si="629"/>
        <v>-0.19482952416635435</v>
      </c>
      <c r="AB1726" s="1">
        <f t="shared" si="630"/>
        <v>-0.18058690744920991</v>
      </c>
      <c r="AD1726" s="2">
        <f t="shared" ca="1" si="614"/>
        <v>0</v>
      </c>
      <c r="AE1726" s="2">
        <f t="shared" ca="1" si="615"/>
        <v>0</v>
      </c>
      <c r="AF1726" s="2">
        <f t="shared" ca="1" si="616"/>
        <v>0</v>
      </c>
      <c r="AG1726" s="2">
        <f t="shared" ca="1" si="617"/>
        <v>0</v>
      </c>
      <c r="AH1726" s="2">
        <f t="shared" ca="1" si="618"/>
        <v>0</v>
      </c>
      <c r="AI1726" s="2">
        <f t="shared" ca="1" si="619"/>
        <v>0</v>
      </c>
      <c r="AJ1726" s="2">
        <f t="shared" ca="1" si="620"/>
        <v>0</v>
      </c>
      <c r="AK1726" s="2">
        <f t="shared" ca="1" si="621"/>
        <v>0</v>
      </c>
      <c r="AM1726">
        <f ca="1">+IF(COUNTIFS(AM$4:AM1725,1,$Q$4:$Q1725,$Q1726)=1,0,IF(U1726*AD1726&lt;$AO$1,1,0))</f>
        <v>0</v>
      </c>
      <c r="AN1726">
        <f ca="1">+IF(COUNTIFS(AN$4:AN1725,1,$Q$4:$Q1725,$Q1726)=1,0,IF(V1726*AE1726&lt;$AO$1,1,0))</f>
        <v>0</v>
      </c>
      <c r="AO1726">
        <f ca="1">+IF(COUNTIFS(AO$4:AO1725,1,$Q$4:$Q1725,$Q1726)=1,0,IF(W1726*AF1726&lt;$AO$1,1,0))</f>
        <v>0</v>
      </c>
      <c r="AP1726">
        <f ca="1">+IF(COUNTIFS(AP$4:AP1725,1,$Q$4:$Q1725,$Q1726)=1,0,IF(X1726*AG1726&lt;$AO$1,1,0))</f>
        <v>0</v>
      </c>
      <c r="AQ1726">
        <f ca="1">+IF(COUNTIFS(AQ$4:AQ1725,1,$Q$4:$Q1725,$Q1726)=1,0,IF(Y1726*AH1726&lt;$AO$1,1,0))</f>
        <v>0</v>
      </c>
      <c r="AR1726">
        <f ca="1">+IF(COUNTIFS(AR$4:AR1725,1,$Q$4:$Q1725,$Q1726)=1,0,IF(Z1726*AI1726&lt;$AO$1,1,0))</f>
        <v>0</v>
      </c>
      <c r="AS1726">
        <f ca="1">+IF(COUNTIFS(AS$4:AS1725,1,$Q$4:$Q1725,$Q1726)=1,0,IF(AA1726*AJ1726&lt;$AO$1,1,0))</f>
        <v>0</v>
      </c>
      <c r="AT1726">
        <f ca="1">+IF(COUNTIFS(AT$4:AT1725,1,$Q$4:$Q1725,$Q1726)=1,0,IF(AB1726*AK1726&lt;$AO$1,1,0))</f>
        <v>0</v>
      </c>
      <c r="AU1726">
        <f t="shared" ca="1" si="612"/>
        <v>0</v>
      </c>
      <c r="AW1726">
        <f ca="1">1*(COUNTIFS($Q$4:$Q1725,Q1726,AU$4:AU1725,1)&gt;0)</f>
        <v>0</v>
      </c>
      <c r="AX1726" t="str">
        <f t="shared" ca="1" si="622"/>
        <v/>
      </c>
    </row>
    <row r="1727" spans="2:50" x14ac:dyDescent="0.35">
      <c r="B1727">
        <f t="shared" si="613"/>
        <v>1724</v>
      </c>
      <c r="C1727" s="5">
        <f>AVERAGEIFS(TimeSeries!1725:1725,TimeSeries!$1:$1,"&lt;="&amp;C$3,TimeSeries!$1:$1,"&gt;="&amp;C$2)</f>
        <v>116.6</v>
      </c>
      <c r="D1727" s="5">
        <f>AVERAGEIFS(TimeSeries!1725:1725,TimeSeries!$1:$1,"&lt;="&amp;D$3,TimeSeries!$1:$1,"&gt;="&amp;D$2)</f>
        <v>121.6</v>
      </c>
      <c r="E1727" s="5">
        <f>AVERAGEIFS(TimeSeries!1725:1725,TimeSeries!$1:$1,"&lt;="&amp;E$3,TimeSeries!$1:$1,"&gt;="&amp;E$2)</f>
        <v>123.75</v>
      </c>
      <c r="F1727" s="5">
        <f>AVERAGEIFS(TimeSeries!1725:1725,TimeSeries!$1:$1,"&lt;="&amp;F$3,TimeSeries!$1:$1,"&gt;="&amp;F$2)</f>
        <v>123.75</v>
      </c>
      <c r="G1727" s="5">
        <f>AVERAGEIFS(TimeSeries!1725:1725,TimeSeries!$1:$1,"&lt;="&amp;G$3,TimeSeries!$1:$1,"&gt;="&amp;G$2)</f>
        <v>120.9</v>
      </c>
      <c r="H1727" s="5">
        <f>AVERAGEIFS(TimeSeries!1725:1725,TimeSeries!$1:$1,"&lt;="&amp;H$3,TimeSeries!$1:$1,"&gt;="&amp;H$2)</f>
        <v>112.9</v>
      </c>
      <c r="I1727" s="5">
        <f>AVERAGEIFS(TimeSeries!1725:1725,TimeSeries!$1:$1,"&lt;="&amp;I$3,TimeSeries!$1:$1,"&gt;="&amp;I$2)</f>
        <v>108.65</v>
      </c>
      <c r="J1727" s="5">
        <f>AVERAGEIFS(TimeSeries!1725:1725,TimeSeries!$1:$1,"&lt;="&amp;J$3,TimeSeries!$1:$1,"&gt;="&amp;J$2)</f>
        <v>110.3</v>
      </c>
      <c r="K1727" s="5">
        <f>+TimeSeries!I1725</f>
        <v>117.47499999999999</v>
      </c>
      <c r="M1727">
        <f t="shared" si="631"/>
        <v>117.16874999999999</v>
      </c>
      <c r="N1727">
        <f t="shared" si="632"/>
        <v>124.15625</v>
      </c>
      <c r="O1727">
        <f t="shared" si="611"/>
        <v>0</v>
      </c>
      <c r="P1727">
        <f t="shared" si="633"/>
        <v>0</v>
      </c>
      <c r="Q1727">
        <f>+INDEX(TimeSeries!$A:$ZZ,'TimeSeries - Formatted'!$B1727+1,'TimeSeries - Formatted'!K$1)</f>
        <v>61</v>
      </c>
      <c r="R1727">
        <f>SUM(O$4:O1727)</f>
        <v>84</v>
      </c>
      <c r="S1727">
        <f>SUM(P$4:P1727)</f>
        <v>85</v>
      </c>
      <c r="U1727" s="1">
        <f t="shared" si="623"/>
        <v>-0.16921980762379762</v>
      </c>
      <c r="V1727" s="1">
        <f t="shared" si="624"/>
        <v>-0.15467500868960726</v>
      </c>
      <c r="W1727" s="1">
        <f t="shared" si="625"/>
        <v>-0.14389484607402292</v>
      </c>
      <c r="X1727" s="1">
        <f t="shared" si="626"/>
        <v>-0.14977670903469609</v>
      </c>
      <c r="Y1727" s="1">
        <f t="shared" si="627"/>
        <v>-0.13827512473271564</v>
      </c>
      <c r="Z1727" s="1">
        <f t="shared" si="628"/>
        <v>-0.17168011738811451</v>
      </c>
      <c r="AA1727" s="1">
        <f t="shared" si="629"/>
        <v>-0.18583739228175333</v>
      </c>
      <c r="AB1727" s="1">
        <f t="shared" si="630"/>
        <v>-0.17005267118133938</v>
      </c>
      <c r="AD1727" s="2">
        <f t="shared" ca="1" si="614"/>
        <v>0</v>
      </c>
      <c r="AE1727" s="2">
        <f t="shared" ca="1" si="615"/>
        <v>0</v>
      </c>
      <c r="AF1727" s="2">
        <f t="shared" ca="1" si="616"/>
        <v>0</v>
      </c>
      <c r="AG1727" s="2">
        <f t="shared" ca="1" si="617"/>
        <v>0</v>
      </c>
      <c r="AH1727" s="2">
        <f t="shared" ca="1" si="618"/>
        <v>0</v>
      </c>
      <c r="AI1727" s="2">
        <f t="shared" ca="1" si="619"/>
        <v>0</v>
      </c>
      <c r="AJ1727" s="2">
        <f t="shared" ca="1" si="620"/>
        <v>0</v>
      </c>
      <c r="AK1727" s="2">
        <f t="shared" ca="1" si="621"/>
        <v>0</v>
      </c>
      <c r="AM1727">
        <f ca="1">+IF(COUNTIFS(AM$4:AM1726,1,$Q$4:$Q1726,$Q1727)=1,0,IF(U1727*AD1727&lt;$AO$1,1,0))</f>
        <v>0</v>
      </c>
      <c r="AN1727">
        <f ca="1">+IF(COUNTIFS(AN$4:AN1726,1,$Q$4:$Q1726,$Q1727)=1,0,IF(V1727*AE1727&lt;$AO$1,1,0))</f>
        <v>0</v>
      </c>
      <c r="AO1727">
        <f ca="1">+IF(COUNTIFS(AO$4:AO1726,1,$Q$4:$Q1726,$Q1727)=1,0,IF(W1727*AF1727&lt;$AO$1,1,0))</f>
        <v>0</v>
      </c>
      <c r="AP1727">
        <f ca="1">+IF(COUNTIFS(AP$4:AP1726,1,$Q$4:$Q1726,$Q1727)=1,0,IF(X1727*AG1727&lt;$AO$1,1,0))</f>
        <v>0</v>
      </c>
      <c r="AQ1727">
        <f ca="1">+IF(COUNTIFS(AQ$4:AQ1726,1,$Q$4:$Q1726,$Q1727)=1,0,IF(Y1727*AH1727&lt;$AO$1,1,0))</f>
        <v>0</v>
      </c>
      <c r="AR1727">
        <f ca="1">+IF(COUNTIFS(AR$4:AR1726,1,$Q$4:$Q1726,$Q1727)=1,0,IF(Z1727*AI1727&lt;$AO$1,1,0))</f>
        <v>0</v>
      </c>
      <c r="AS1727">
        <f ca="1">+IF(COUNTIFS(AS$4:AS1726,1,$Q$4:$Q1726,$Q1727)=1,0,IF(AA1727*AJ1727&lt;$AO$1,1,0))</f>
        <v>0</v>
      </c>
      <c r="AT1727">
        <f ca="1">+IF(COUNTIFS(AT$4:AT1726,1,$Q$4:$Q1726,$Q1727)=1,0,IF(AB1727*AK1727&lt;$AO$1,1,0))</f>
        <v>0</v>
      </c>
      <c r="AU1727">
        <f t="shared" ca="1" si="612"/>
        <v>0</v>
      </c>
      <c r="AW1727">
        <f ca="1">1*(COUNTIFS($Q$4:$Q1726,Q1727,AU$4:AU1726,1)&gt;0)</f>
        <v>0</v>
      </c>
      <c r="AX1727" t="str">
        <f t="shared" ca="1" si="622"/>
        <v/>
      </c>
    </row>
    <row r="1728" spans="2:50" x14ac:dyDescent="0.35">
      <c r="B1728">
        <f t="shared" si="613"/>
        <v>1725</v>
      </c>
      <c r="C1728" s="5">
        <f>AVERAGEIFS(TimeSeries!1726:1726,TimeSeries!$1:$1,"&lt;="&amp;C$3,TimeSeries!$1:$1,"&gt;="&amp;C$2)</f>
        <v>119</v>
      </c>
      <c r="D1728" s="5">
        <f>AVERAGEIFS(TimeSeries!1726:1726,TimeSeries!$1:$1,"&lt;="&amp;D$3,TimeSeries!$1:$1,"&gt;="&amp;D$2)</f>
        <v>124</v>
      </c>
      <c r="E1728" s="5">
        <f>AVERAGEIFS(TimeSeries!1726:1726,TimeSeries!$1:$1,"&lt;="&amp;E$3,TimeSeries!$1:$1,"&gt;="&amp;E$2)</f>
        <v>125.45</v>
      </c>
      <c r="F1728" s="5">
        <f>AVERAGEIFS(TimeSeries!1726:1726,TimeSeries!$1:$1,"&lt;="&amp;F$3,TimeSeries!$1:$1,"&gt;="&amp;F$2)</f>
        <v>126.95</v>
      </c>
      <c r="G1728" s="5">
        <f>AVERAGEIFS(TimeSeries!1726:1726,TimeSeries!$1:$1,"&lt;="&amp;G$3,TimeSeries!$1:$1,"&gt;="&amp;G$2)</f>
        <v>125.5</v>
      </c>
      <c r="H1728" s="5">
        <f>AVERAGEIFS(TimeSeries!1726:1726,TimeSeries!$1:$1,"&lt;="&amp;H$3,TimeSeries!$1:$1,"&gt;="&amp;H$2)</f>
        <v>115.5</v>
      </c>
      <c r="I1728" s="5">
        <f>AVERAGEIFS(TimeSeries!1726:1726,TimeSeries!$1:$1,"&lt;="&amp;I$3,TimeSeries!$1:$1,"&gt;="&amp;I$2)</f>
        <v>112.7</v>
      </c>
      <c r="J1728" s="5">
        <f>AVERAGEIFS(TimeSeries!1726:1726,TimeSeries!$1:$1,"&lt;="&amp;J$3,TimeSeries!$1:$1,"&gt;="&amp;J$2)</f>
        <v>117.4</v>
      </c>
      <c r="K1728" s="5">
        <f>+TimeSeries!I1726</f>
        <v>120.66249999999999</v>
      </c>
      <c r="M1728">
        <f t="shared" si="631"/>
        <v>117.31562499999998</v>
      </c>
      <c r="N1728">
        <f t="shared" si="632"/>
        <v>124.15625</v>
      </c>
      <c r="O1728">
        <f t="shared" si="611"/>
        <v>1</v>
      </c>
      <c r="P1728">
        <f t="shared" si="633"/>
        <v>0</v>
      </c>
      <c r="Q1728">
        <f>+INDEX(TimeSeries!$A:$ZZ,'TimeSeries - Formatted'!$B1728+1,'TimeSeries - Formatted'!K$1)</f>
        <v>61</v>
      </c>
      <c r="R1728">
        <f>SUM(O$4:O1728)</f>
        <v>85</v>
      </c>
      <c r="S1728">
        <f>SUM(P$4:P1728)</f>
        <v>85</v>
      </c>
      <c r="U1728" s="1">
        <f t="shared" si="623"/>
        <v>-0.15211970074812964</v>
      </c>
      <c r="V1728" s="1">
        <f t="shared" si="624"/>
        <v>-0.137990962808481</v>
      </c>
      <c r="W1728" s="1">
        <f t="shared" si="625"/>
        <v>-0.13213420961604982</v>
      </c>
      <c r="X1728" s="1">
        <f t="shared" si="626"/>
        <v>-0.1277911370663003</v>
      </c>
      <c r="Y1728" s="1">
        <f t="shared" si="627"/>
        <v>-0.10548823948681407</v>
      </c>
      <c r="Z1728" s="1">
        <f t="shared" si="628"/>
        <v>-0.15260454878943519</v>
      </c>
      <c r="AA1728" s="1">
        <f t="shared" si="629"/>
        <v>-0.15548894717122508</v>
      </c>
      <c r="AB1728" s="1">
        <f t="shared" si="630"/>
        <v>-0.11662904439428146</v>
      </c>
      <c r="AD1728" s="2">
        <f t="shared" ca="1" si="614"/>
        <v>0</v>
      </c>
      <c r="AE1728" s="2">
        <f t="shared" ca="1" si="615"/>
        <v>0</v>
      </c>
      <c r="AF1728" s="2">
        <f t="shared" ca="1" si="616"/>
        <v>0</v>
      </c>
      <c r="AG1728" s="2">
        <f t="shared" ca="1" si="617"/>
        <v>0</v>
      </c>
      <c r="AH1728" s="2">
        <f t="shared" ca="1" si="618"/>
        <v>0</v>
      </c>
      <c r="AI1728" s="2">
        <f t="shared" ca="1" si="619"/>
        <v>0</v>
      </c>
      <c r="AJ1728" s="2">
        <f t="shared" ca="1" si="620"/>
        <v>0</v>
      </c>
      <c r="AK1728" s="2">
        <f t="shared" ca="1" si="621"/>
        <v>0</v>
      </c>
      <c r="AM1728">
        <f ca="1">+IF(COUNTIFS(AM$4:AM1727,1,$Q$4:$Q1727,$Q1728)=1,0,IF(U1728*AD1728&lt;$AO$1,1,0))</f>
        <v>0</v>
      </c>
      <c r="AN1728">
        <f ca="1">+IF(COUNTIFS(AN$4:AN1727,1,$Q$4:$Q1727,$Q1728)=1,0,IF(V1728*AE1728&lt;$AO$1,1,0))</f>
        <v>0</v>
      </c>
      <c r="AO1728">
        <f ca="1">+IF(COUNTIFS(AO$4:AO1727,1,$Q$4:$Q1727,$Q1728)=1,0,IF(W1728*AF1728&lt;$AO$1,1,0))</f>
        <v>0</v>
      </c>
      <c r="AP1728">
        <f ca="1">+IF(COUNTIFS(AP$4:AP1727,1,$Q$4:$Q1727,$Q1728)=1,0,IF(X1728*AG1728&lt;$AO$1,1,0))</f>
        <v>0</v>
      </c>
      <c r="AQ1728">
        <f ca="1">+IF(COUNTIFS(AQ$4:AQ1727,1,$Q$4:$Q1727,$Q1728)=1,0,IF(Y1728*AH1728&lt;$AO$1,1,0))</f>
        <v>0</v>
      </c>
      <c r="AR1728">
        <f ca="1">+IF(COUNTIFS(AR$4:AR1727,1,$Q$4:$Q1727,$Q1728)=1,0,IF(Z1728*AI1728&lt;$AO$1,1,0))</f>
        <v>0</v>
      </c>
      <c r="AS1728">
        <f ca="1">+IF(COUNTIFS(AS$4:AS1727,1,$Q$4:$Q1727,$Q1728)=1,0,IF(AA1728*AJ1728&lt;$AO$1,1,0))</f>
        <v>0</v>
      </c>
      <c r="AT1728">
        <f ca="1">+IF(COUNTIFS(AT$4:AT1727,1,$Q$4:$Q1727,$Q1728)=1,0,IF(AB1728*AK1728&lt;$AO$1,1,0))</f>
        <v>0</v>
      </c>
      <c r="AU1728">
        <f t="shared" ca="1" si="612"/>
        <v>0</v>
      </c>
      <c r="AW1728">
        <f ca="1">1*(COUNTIFS($Q$4:$Q1727,Q1728,AU$4:AU1727,1)&gt;0)</f>
        <v>0</v>
      </c>
      <c r="AX1728" t="str">
        <f t="shared" ca="1" si="622"/>
        <v/>
      </c>
    </row>
    <row r="1729" spans="2:50" x14ac:dyDescent="0.35">
      <c r="B1729">
        <f t="shared" si="613"/>
        <v>1726</v>
      </c>
      <c r="C1729" s="5">
        <f>AVERAGEIFS(TimeSeries!1727:1727,TimeSeries!$1:$1,"&lt;="&amp;C$3,TimeSeries!$1:$1,"&gt;="&amp;C$2)</f>
        <v>121.45</v>
      </c>
      <c r="D1729" s="5">
        <f>AVERAGEIFS(TimeSeries!1727:1727,TimeSeries!$1:$1,"&lt;="&amp;D$3,TimeSeries!$1:$1,"&gt;="&amp;D$2)</f>
        <v>126.45</v>
      </c>
      <c r="E1729" s="5">
        <f>AVERAGEIFS(TimeSeries!1727:1727,TimeSeries!$1:$1,"&lt;="&amp;E$3,TimeSeries!$1:$1,"&gt;="&amp;E$2)</f>
        <v>127.85</v>
      </c>
      <c r="F1729" s="5">
        <f>AVERAGEIFS(TimeSeries!1727:1727,TimeSeries!$1:$1,"&lt;="&amp;F$3,TimeSeries!$1:$1,"&gt;="&amp;F$2)</f>
        <v>128.35</v>
      </c>
      <c r="G1729" s="5">
        <f>AVERAGEIFS(TimeSeries!1727:1727,TimeSeries!$1:$1,"&lt;="&amp;G$3,TimeSeries!$1:$1,"&gt;="&amp;G$2)</f>
        <v>125.5</v>
      </c>
      <c r="H1729" s="5">
        <f>AVERAGEIFS(TimeSeries!1727:1727,TimeSeries!$1:$1,"&lt;="&amp;H$3,TimeSeries!$1:$1,"&gt;="&amp;H$2)</f>
        <v>116.5</v>
      </c>
      <c r="I1729" s="5">
        <f>AVERAGEIFS(TimeSeries!1727:1727,TimeSeries!$1:$1,"&lt;="&amp;I$3,TimeSeries!$1:$1,"&gt;="&amp;I$2)</f>
        <v>113.7</v>
      </c>
      <c r="J1729" s="5">
        <f>AVERAGEIFS(TimeSeries!1727:1727,TimeSeries!$1:$1,"&lt;="&amp;J$3,TimeSeries!$1:$1,"&gt;="&amp;J$2)</f>
        <v>117.4</v>
      </c>
      <c r="K1729" s="5">
        <f>+TimeSeries!I1727</f>
        <v>122.125</v>
      </c>
      <c r="M1729">
        <f t="shared" si="631"/>
        <v>117.31562499999998</v>
      </c>
      <c r="N1729">
        <f t="shared" si="632"/>
        <v>124.15625</v>
      </c>
      <c r="O1729">
        <f t="shared" si="611"/>
        <v>0</v>
      </c>
      <c r="P1729">
        <f t="shared" si="633"/>
        <v>0</v>
      </c>
      <c r="Q1729">
        <f>+INDEX(TimeSeries!$A:$ZZ,'TimeSeries - Formatted'!$B1729+1,'TimeSeries - Formatted'!K$1)</f>
        <v>61</v>
      </c>
      <c r="R1729">
        <f>SUM(O$4:O1729)</f>
        <v>85</v>
      </c>
      <c r="S1729">
        <f>SUM(P$4:P1729)</f>
        <v>85</v>
      </c>
      <c r="U1729" s="1">
        <f t="shared" si="623"/>
        <v>-0.12625899280575537</v>
      </c>
      <c r="V1729" s="1">
        <f t="shared" si="624"/>
        <v>-6.678966789667895E-2</v>
      </c>
      <c r="W1729" s="1">
        <f t="shared" si="625"/>
        <v>-4.6607009694258017E-2</v>
      </c>
      <c r="X1729" s="1">
        <f t="shared" si="626"/>
        <v>-8.0587392550143244E-2</v>
      </c>
      <c r="Y1729" s="1">
        <f t="shared" si="627"/>
        <v>-0.10548823948681407</v>
      </c>
      <c r="Z1729" s="1">
        <f t="shared" si="628"/>
        <v>-0.14526779163609693</v>
      </c>
      <c r="AA1729" s="1">
        <f t="shared" si="629"/>
        <v>-0.14799550393405758</v>
      </c>
      <c r="AB1729" s="1">
        <f t="shared" si="630"/>
        <v>-0.11662904439428146</v>
      </c>
      <c r="AD1729" s="2">
        <f t="shared" ca="1" si="614"/>
        <v>0</v>
      </c>
      <c r="AE1729" s="2">
        <f t="shared" ca="1" si="615"/>
        <v>0</v>
      </c>
      <c r="AF1729" s="2">
        <f t="shared" ca="1" si="616"/>
        <v>0</v>
      </c>
      <c r="AG1729" s="2">
        <f t="shared" ca="1" si="617"/>
        <v>0</v>
      </c>
      <c r="AH1729" s="2">
        <f t="shared" ca="1" si="618"/>
        <v>0</v>
      </c>
      <c r="AI1729" s="2">
        <f t="shared" ca="1" si="619"/>
        <v>0</v>
      </c>
      <c r="AJ1729" s="2">
        <f t="shared" ca="1" si="620"/>
        <v>0</v>
      </c>
      <c r="AK1729" s="2">
        <f t="shared" ca="1" si="621"/>
        <v>0</v>
      </c>
      <c r="AM1729">
        <f ca="1">+IF(COUNTIFS(AM$4:AM1728,1,$Q$4:$Q1728,$Q1729)=1,0,IF(U1729*AD1729&lt;$AO$1,1,0))</f>
        <v>0</v>
      </c>
      <c r="AN1729">
        <f ca="1">+IF(COUNTIFS(AN$4:AN1728,1,$Q$4:$Q1728,$Q1729)=1,0,IF(V1729*AE1729&lt;$AO$1,1,0))</f>
        <v>0</v>
      </c>
      <c r="AO1729">
        <f ca="1">+IF(COUNTIFS(AO$4:AO1728,1,$Q$4:$Q1728,$Q1729)=1,0,IF(W1729*AF1729&lt;$AO$1,1,0))</f>
        <v>0</v>
      </c>
      <c r="AP1729">
        <f ca="1">+IF(COUNTIFS(AP$4:AP1728,1,$Q$4:$Q1728,$Q1729)=1,0,IF(X1729*AG1729&lt;$AO$1,1,0))</f>
        <v>0</v>
      </c>
      <c r="AQ1729">
        <f ca="1">+IF(COUNTIFS(AQ$4:AQ1728,1,$Q$4:$Q1728,$Q1729)=1,0,IF(Y1729*AH1729&lt;$AO$1,1,0))</f>
        <v>0</v>
      </c>
      <c r="AR1729">
        <f ca="1">+IF(COUNTIFS(AR$4:AR1728,1,$Q$4:$Q1728,$Q1729)=1,0,IF(Z1729*AI1729&lt;$AO$1,1,0))</f>
        <v>0</v>
      </c>
      <c r="AS1729">
        <f ca="1">+IF(COUNTIFS(AS$4:AS1728,1,$Q$4:$Q1728,$Q1729)=1,0,IF(AA1729*AJ1729&lt;$AO$1,1,0))</f>
        <v>0</v>
      </c>
      <c r="AT1729">
        <f ca="1">+IF(COUNTIFS(AT$4:AT1728,1,$Q$4:$Q1728,$Q1729)=1,0,IF(AB1729*AK1729&lt;$AO$1,1,0))</f>
        <v>0</v>
      </c>
      <c r="AU1729">
        <f t="shared" ca="1" si="612"/>
        <v>0</v>
      </c>
      <c r="AW1729">
        <f ca="1">1*(COUNTIFS($Q$4:$Q1728,Q1729,AU$4:AU1728,1)&gt;0)</f>
        <v>0</v>
      </c>
      <c r="AX1729" t="str">
        <f t="shared" ca="1" si="622"/>
        <v/>
      </c>
    </row>
    <row r="1730" spans="2:50" x14ac:dyDescent="0.35">
      <c r="B1730">
        <f t="shared" si="613"/>
        <v>1727</v>
      </c>
      <c r="C1730" s="5">
        <f>AVERAGEIFS(TimeSeries!1728:1728,TimeSeries!$1:$1,"&lt;="&amp;C$3,TimeSeries!$1:$1,"&gt;="&amp;C$2)</f>
        <v>124.85</v>
      </c>
      <c r="D1730" s="5">
        <f>AVERAGEIFS(TimeSeries!1728:1728,TimeSeries!$1:$1,"&lt;="&amp;D$3,TimeSeries!$1:$1,"&gt;="&amp;D$2)</f>
        <v>129.35</v>
      </c>
      <c r="E1730" s="5">
        <f>AVERAGEIFS(TimeSeries!1728:1728,TimeSeries!$1:$1,"&lt;="&amp;E$3,TimeSeries!$1:$1,"&gt;="&amp;E$2)</f>
        <v>130.05000000000001</v>
      </c>
      <c r="F1730" s="5">
        <f>AVERAGEIFS(TimeSeries!1728:1728,TimeSeries!$1:$1,"&lt;="&amp;F$3,TimeSeries!$1:$1,"&gt;="&amp;F$2)</f>
        <v>132.05000000000001</v>
      </c>
      <c r="G1730" s="5">
        <f>AVERAGEIFS(TimeSeries!1728:1728,TimeSeries!$1:$1,"&lt;="&amp;G$3,TimeSeries!$1:$1,"&gt;="&amp;G$2)</f>
        <v>128.5</v>
      </c>
      <c r="H1730" s="5">
        <f>AVERAGEIFS(TimeSeries!1728:1728,TimeSeries!$1:$1,"&lt;="&amp;H$3,TimeSeries!$1:$1,"&gt;="&amp;H$2)</f>
        <v>117.5</v>
      </c>
      <c r="I1730" s="5">
        <f>AVERAGEIFS(TimeSeries!1728:1728,TimeSeries!$1:$1,"&lt;="&amp;I$3,TimeSeries!$1:$1,"&gt;="&amp;I$2)</f>
        <v>114.7</v>
      </c>
      <c r="J1730" s="5">
        <f>AVERAGEIFS(TimeSeries!1728:1728,TimeSeries!$1:$1,"&lt;="&amp;J$3,TimeSeries!$1:$1,"&gt;="&amp;J$2)</f>
        <v>117.4</v>
      </c>
      <c r="K1730" s="5">
        <f>+TimeSeries!I1728</f>
        <v>124.52500000000001</v>
      </c>
      <c r="M1730">
        <f t="shared" si="631"/>
        <v>117.31562499999998</v>
      </c>
      <c r="N1730">
        <f t="shared" si="632"/>
        <v>124.4</v>
      </c>
      <c r="O1730">
        <f t="shared" si="611"/>
        <v>0</v>
      </c>
      <c r="P1730">
        <f t="shared" si="633"/>
        <v>1</v>
      </c>
      <c r="Q1730">
        <f>+INDEX(TimeSeries!$A:$ZZ,'TimeSeries - Formatted'!$B1730+1,'TimeSeries - Formatted'!K$1)</f>
        <v>61</v>
      </c>
      <c r="R1730">
        <f>SUM(O$4:O1730)</f>
        <v>85</v>
      </c>
      <c r="S1730">
        <f>SUM(P$4:P1730)</f>
        <v>86</v>
      </c>
      <c r="U1730" s="1">
        <f t="shared" si="623"/>
        <v>-3.4789331271743329E-2</v>
      </c>
      <c r="V1730" s="1">
        <f t="shared" si="624"/>
        <v>2.2933965994464067E-2</v>
      </c>
      <c r="W1730" s="1">
        <f t="shared" si="625"/>
        <v>1.720766523269468E-2</v>
      </c>
      <c r="X1730" s="1">
        <f t="shared" si="626"/>
        <v>1.0715652506697371E-2</v>
      </c>
      <c r="Y1730" s="1">
        <f t="shared" si="627"/>
        <v>-3.2015065913370999E-2</v>
      </c>
      <c r="Z1730" s="1">
        <f t="shared" si="628"/>
        <v>-9.7888675623800436E-2</v>
      </c>
      <c r="AA1730" s="1">
        <f t="shared" si="629"/>
        <v>-9.5069033530571945E-2</v>
      </c>
      <c r="AB1730" s="1">
        <f t="shared" si="630"/>
        <v>-5.7028112449799107E-2</v>
      </c>
      <c r="AD1730" s="2">
        <f t="shared" ca="1" si="614"/>
        <v>0</v>
      </c>
      <c r="AE1730" s="2">
        <f t="shared" ca="1" si="615"/>
        <v>0</v>
      </c>
      <c r="AF1730" s="2">
        <f t="shared" ca="1" si="616"/>
        <v>0</v>
      </c>
      <c r="AG1730" s="2">
        <f t="shared" ca="1" si="617"/>
        <v>0</v>
      </c>
      <c r="AH1730" s="2">
        <f t="shared" ca="1" si="618"/>
        <v>0</v>
      </c>
      <c r="AI1730" s="2">
        <f t="shared" ca="1" si="619"/>
        <v>0</v>
      </c>
      <c r="AJ1730" s="2">
        <f t="shared" ca="1" si="620"/>
        <v>0</v>
      </c>
      <c r="AK1730" s="2">
        <f t="shared" ca="1" si="621"/>
        <v>0</v>
      </c>
      <c r="AM1730">
        <f ca="1">+IF(COUNTIFS(AM$4:AM1729,1,$Q$4:$Q1729,$Q1730)=1,0,IF(U1730*AD1730&lt;$AO$1,1,0))</f>
        <v>0</v>
      </c>
      <c r="AN1730">
        <f ca="1">+IF(COUNTIFS(AN$4:AN1729,1,$Q$4:$Q1729,$Q1730)=1,0,IF(V1730*AE1730&lt;$AO$1,1,0))</f>
        <v>0</v>
      </c>
      <c r="AO1730">
        <f ca="1">+IF(COUNTIFS(AO$4:AO1729,1,$Q$4:$Q1729,$Q1730)=1,0,IF(W1730*AF1730&lt;$AO$1,1,0))</f>
        <v>0</v>
      </c>
      <c r="AP1730">
        <f ca="1">+IF(COUNTIFS(AP$4:AP1729,1,$Q$4:$Q1729,$Q1730)=1,0,IF(X1730*AG1730&lt;$AO$1,1,0))</f>
        <v>0</v>
      </c>
      <c r="AQ1730">
        <f ca="1">+IF(COUNTIFS(AQ$4:AQ1729,1,$Q$4:$Q1729,$Q1730)=1,0,IF(Y1730*AH1730&lt;$AO$1,1,0))</f>
        <v>0</v>
      </c>
      <c r="AR1730">
        <f ca="1">+IF(COUNTIFS(AR$4:AR1729,1,$Q$4:$Q1729,$Q1730)=1,0,IF(Z1730*AI1730&lt;$AO$1,1,0))</f>
        <v>0</v>
      </c>
      <c r="AS1730">
        <f ca="1">+IF(COUNTIFS(AS$4:AS1729,1,$Q$4:$Q1729,$Q1730)=1,0,IF(AA1730*AJ1730&lt;$AO$1,1,0))</f>
        <v>0</v>
      </c>
      <c r="AT1730">
        <f ca="1">+IF(COUNTIFS(AT$4:AT1729,1,$Q$4:$Q1729,$Q1730)=1,0,IF(AB1730*AK1730&lt;$AO$1,1,0))</f>
        <v>0</v>
      </c>
      <c r="AU1730">
        <f t="shared" ca="1" si="612"/>
        <v>0</v>
      </c>
      <c r="AW1730">
        <f ca="1">1*(COUNTIFS($Q$4:$Q1729,Q1730,AU$4:AU1729,1)&gt;0)</f>
        <v>0</v>
      </c>
      <c r="AX1730" t="str">
        <f t="shared" ca="1" si="622"/>
        <v/>
      </c>
    </row>
    <row r="1731" spans="2:50" x14ac:dyDescent="0.35">
      <c r="B1731">
        <f t="shared" si="613"/>
        <v>1728</v>
      </c>
      <c r="C1731" s="5">
        <f>AVERAGEIFS(TimeSeries!1729:1729,TimeSeries!$1:$1,"&lt;="&amp;C$3,TimeSeries!$1:$1,"&gt;="&amp;C$2)</f>
        <v>127.75</v>
      </c>
      <c r="D1731" s="5">
        <f>AVERAGEIFS(TimeSeries!1729:1729,TimeSeries!$1:$1,"&lt;="&amp;D$3,TimeSeries!$1:$1,"&gt;="&amp;D$2)</f>
        <v>131.75</v>
      </c>
      <c r="E1731" s="5">
        <f>AVERAGEIFS(TimeSeries!1729:1729,TimeSeries!$1:$1,"&lt;="&amp;E$3,TimeSeries!$1:$1,"&gt;="&amp;E$2)</f>
        <v>132.44999999999999</v>
      </c>
      <c r="F1731" s="5">
        <f>AVERAGEIFS(TimeSeries!1729:1729,TimeSeries!$1:$1,"&lt;="&amp;F$3,TimeSeries!$1:$1,"&gt;="&amp;F$2)</f>
        <v>133.94999999999999</v>
      </c>
      <c r="G1731" s="5">
        <f>AVERAGEIFS(TimeSeries!1729:1729,TimeSeries!$1:$1,"&lt;="&amp;G$3,TimeSeries!$1:$1,"&gt;="&amp;G$2)</f>
        <v>130.44999999999999</v>
      </c>
      <c r="H1731" s="5">
        <f>AVERAGEIFS(TimeSeries!1729:1729,TimeSeries!$1:$1,"&lt;="&amp;H$3,TimeSeries!$1:$1,"&gt;="&amp;H$2)</f>
        <v>120.45</v>
      </c>
      <c r="I1731" s="5">
        <f>AVERAGEIFS(TimeSeries!1729:1729,TimeSeries!$1:$1,"&lt;="&amp;I$3,TimeSeries!$1:$1,"&gt;="&amp;I$2)</f>
        <v>117.6</v>
      </c>
      <c r="J1731" s="5">
        <f>AVERAGEIFS(TimeSeries!1729:1729,TimeSeries!$1:$1,"&lt;="&amp;J$3,TimeSeries!$1:$1,"&gt;="&amp;J$2)</f>
        <v>120.2</v>
      </c>
      <c r="K1731" s="5">
        <f>+TimeSeries!I1729</f>
        <v>127.0625</v>
      </c>
      <c r="M1731">
        <f t="shared" si="631"/>
        <v>117.31562499999998</v>
      </c>
      <c r="N1731">
        <f t="shared" si="632"/>
        <v>125.075</v>
      </c>
      <c r="O1731">
        <f t="shared" si="611"/>
        <v>0</v>
      </c>
      <c r="P1731">
        <f t="shared" si="633"/>
        <v>0</v>
      </c>
      <c r="Q1731">
        <f>+INDEX(TimeSeries!$A:$ZZ,'TimeSeries - Formatted'!$B1731+1,'TimeSeries - Formatted'!K$1)</f>
        <v>61</v>
      </c>
      <c r="R1731">
        <f>SUM(O$4:O1731)</f>
        <v>85</v>
      </c>
      <c r="S1731">
        <f>SUM(P$4:P1731)</f>
        <v>86</v>
      </c>
      <c r="U1731" s="1">
        <f t="shared" si="623"/>
        <v>2.3227873448137704E-2</v>
      </c>
      <c r="V1731" s="1">
        <f t="shared" si="624"/>
        <v>1.8554310011596575E-2</v>
      </c>
      <c r="W1731" s="1">
        <f t="shared" si="625"/>
        <v>1.8454440599769084E-2</v>
      </c>
      <c r="X1731" s="1">
        <f t="shared" si="626"/>
        <v>1.4388489208633004E-2</v>
      </c>
      <c r="Y1731" s="1">
        <f t="shared" si="627"/>
        <v>1.5175097276264538E-2</v>
      </c>
      <c r="Z1731" s="1">
        <f t="shared" si="628"/>
        <v>-4.5454545454545192E-3</v>
      </c>
      <c r="AA1731" s="1">
        <f t="shared" si="629"/>
        <v>-1.6722408026755842E-2</v>
      </c>
      <c r="AB1731" s="1">
        <f t="shared" si="630"/>
        <v>0</v>
      </c>
      <c r="AD1731" s="2">
        <f t="shared" ca="1" si="614"/>
        <v>0</v>
      </c>
      <c r="AE1731" s="2">
        <f t="shared" ca="1" si="615"/>
        <v>1</v>
      </c>
      <c r="AF1731" s="2">
        <f t="shared" ca="1" si="616"/>
        <v>1</v>
      </c>
      <c r="AG1731" s="2">
        <f t="shared" ca="1" si="617"/>
        <v>1</v>
      </c>
      <c r="AH1731" s="2">
        <f t="shared" ca="1" si="618"/>
        <v>0</v>
      </c>
      <c r="AI1731" s="2">
        <f t="shared" ca="1" si="619"/>
        <v>0</v>
      </c>
      <c r="AJ1731" s="2">
        <f t="shared" ca="1" si="620"/>
        <v>0</v>
      </c>
      <c r="AK1731" s="2">
        <f t="shared" ca="1" si="621"/>
        <v>0</v>
      </c>
      <c r="AM1731">
        <f ca="1">+IF(COUNTIFS(AM$4:AM1730,1,$Q$4:$Q1730,$Q1731)=1,0,IF(U1731*AD1731&lt;$AO$1,1,0))</f>
        <v>0</v>
      </c>
      <c r="AN1731">
        <f ca="1">+IF(COUNTIFS(AN$4:AN1730,1,$Q$4:$Q1730,$Q1731)=1,0,IF(V1731*AE1731&lt;$AO$1,1,0))</f>
        <v>0</v>
      </c>
      <c r="AO1731">
        <f ca="1">+IF(COUNTIFS(AO$4:AO1730,1,$Q$4:$Q1730,$Q1731)=1,0,IF(W1731*AF1731&lt;$AO$1,1,0))</f>
        <v>0</v>
      </c>
      <c r="AP1731">
        <f ca="1">+IF(COUNTIFS(AP$4:AP1730,1,$Q$4:$Q1730,$Q1731)=1,0,IF(X1731*AG1731&lt;$AO$1,1,0))</f>
        <v>0</v>
      </c>
      <c r="AQ1731">
        <f ca="1">+IF(COUNTIFS(AQ$4:AQ1730,1,$Q$4:$Q1730,$Q1731)=1,0,IF(Y1731*AH1731&lt;$AO$1,1,0))</f>
        <v>0</v>
      </c>
      <c r="AR1731">
        <f ca="1">+IF(COUNTIFS(AR$4:AR1730,1,$Q$4:$Q1730,$Q1731)=1,0,IF(Z1731*AI1731&lt;$AO$1,1,0))</f>
        <v>0</v>
      </c>
      <c r="AS1731">
        <f ca="1">+IF(COUNTIFS(AS$4:AS1730,1,$Q$4:$Q1730,$Q1731)=1,0,IF(AA1731*AJ1731&lt;$AO$1,1,0))</f>
        <v>0</v>
      </c>
      <c r="AT1731">
        <f ca="1">+IF(COUNTIFS(AT$4:AT1730,1,$Q$4:$Q1730,$Q1731)=1,0,IF(AB1731*AK1731&lt;$AO$1,1,0))</f>
        <v>0</v>
      </c>
      <c r="AU1731">
        <f t="shared" ca="1" si="612"/>
        <v>0</v>
      </c>
      <c r="AW1731">
        <f ca="1">1*(COUNTIFS($Q$4:$Q1730,Q1731,AU$4:AU1730,1)&gt;0)</f>
        <v>0</v>
      </c>
      <c r="AX1731" t="str">
        <f t="shared" ca="1" si="622"/>
        <v/>
      </c>
    </row>
    <row r="1732" spans="2:50" x14ac:dyDescent="0.35">
      <c r="B1732">
        <f t="shared" si="613"/>
        <v>1729</v>
      </c>
      <c r="C1732" s="5">
        <f>AVERAGEIFS(TimeSeries!1730:1730,TimeSeries!$1:$1,"&lt;="&amp;C$3,TimeSeries!$1:$1,"&gt;="&amp;C$2)</f>
        <v>130.69999999999999</v>
      </c>
      <c r="D1732" s="5">
        <f>AVERAGEIFS(TimeSeries!1730:1730,TimeSeries!$1:$1,"&lt;="&amp;D$3,TimeSeries!$1:$1,"&gt;="&amp;D$2)</f>
        <v>134.19999999999999</v>
      </c>
      <c r="E1732" s="5">
        <f>AVERAGEIFS(TimeSeries!1730:1730,TimeSeries!$1:$1,"&lt;="&amp;E$3,TimeSeries!$1:$1,"&gt;="&amp;E$2)</f>
        <v>134.19999999999999</v>
      </c>
      <c r="F1732" s="5">
        <f>AVERAGEIFS(TimeSeries!1730:1730,TimeSeries!$1:$1,"&lt;="&amp;F$3,TimeSeries!$1:$1,"&gt;="&amp;F$2)</f>
        <v>135.19999999999999</v>
      </c>
      <c r="G1732" s="5">
        <f>AVERAGEIFS(TimeSeries!1730:1730,TimeSeries!$1:$1,"&lt;="&amp;G$3,TimeSeries!$1:$1,"&gt;="&amp;G$2)</f>
        <v>131.65</v>
      </c>
      <c r="H1732" s="5">
        <f>AVERAGEIFS(TimeSeries!1730:1730,TimeSeries!$1:$1,"&lt;="&amp;H$3,TimeSeries!$1:$1,"&gt;="&amp;H$2)</f>
        <v>122.65</v>
      </c>
      <c r="I1732" s="5">
        <f>AVERAGEIFS(TimeSeries!1730:1730,TimeSeries!$1:$1,"&lt;="&amp;I$3,TimeSeries!$1:$1,"&gt;="&amp;I$2)</f>
        <v>119.1</v>
      </c>
      <c r="J1732" s="5">
        <f>AVERAGEIFS(TimeSeries!1730:1730,TimeSeries!$1:$1,"&lt;="&amp;J$3,TimeSeries!$1:$1,"&gt;="&amp;J$2)</f>
        <v>120.2</v>
      </c>
      <c r="K1732" s="5">
        <f>+TimeSeries!I1730</f>
        <v>128.91249999999999</v>
      </c>
      <c r="M1732">
        <f t="shared" si="631"/>
        <v>117.31562499999998</v>
      </c>
      <c r="N1732">
        <f t="shared" si="632"/>
        <v>125.25</v>
      </c>
      <c r="O1732">
        <f t="shared" ref="O1732:O1734" si="634">1*(AVERAGE(K1730:K1732)&gt;M1732)*(AVERAGE(K1727:K1729)&lt;M1732)*(SUM(O1721:O1731)=0)</f>
        <v>0</v>
      </c>
      <c r="P1732">
        <f t="shared" si="633"/>
        <v>0</v>
      </c>
      <c r="Q1732">
        <f>+INDEX(TimeSeries!$A:$ZZ,'TimeSeries - Formatted'!$B1732+1,'TimeSeries - Formatted'!K$1)</f>
        <v>61</v>
      </c>
      <c r="R1732">
        <f>SUM(O$4:O1732)</f>
        <v>85</v>
      </c>
      <c r="S1732">
        <f>SUM(P$4:P1732)</f>
        <v>86</v>
      </c>
      <c r="U1732" s="1">
        <f t="shared" si="623"/>
        <v>2.3091976516633972E-2</v>
      </c>
      <c r="V1732" s="1">
        <f t="shared" si="624"/>
        <v>1.8595825426944934E-2</v>
      </c>
      <c r="W1732" s="1">
        <f t="shared" si="625"/>
        <v>1.3212533031332629E-2</v>
      </c>
      <c r="X1732" s="1">
        <f t="shared" si="626"/>
        <v>9.3318402388951061E-3</v>
      </c>
      <c r="Y1732" s="1">
        <f t="shared" si="627"/>
        <v>9.1989267918743955E-3</v>
      </c>
      <c r="Z1732" s="1">
        <f t="shared" si="628"/>
        <v>1.8264840182648401E-2</v>
      </c>
      <c r="AA1732" s="1">
        <f t="shared" si="629"/>
        <v>1.2755102040816313E-2</v>
      </c>
      <c r="AB1732" s="1">
        <f t="shared" si="630"/>
        <v>0</v>
      </c>
      <c r="AD1732" s="2">
        <f t="shared" ca="1" si="614"/>
        <v>1</v>
      </c>
      <c r="AE1732" s="2">
        <f t="shared" ca="1" si="615"/>
        <v>1</v>
      </c>
      <c r="AF1732" s="2">
        <f t="shared" ca="1" si="616"/>
        <v>1</v>
      </c>
      <c r="AG1732" s="2">
        <f t="shared" ca="1" si="617"/>
        <v>1</v>
      </c>
      <c r="AH1732" s="2">
        <f t="shared" ca="1" si="618"/>
        <v>1</v>
      </c>
      <c r="AI1732" s="2">
        <f t="shared" ca="1" si="619"/>
        <v>0</v>
      </c>
      <c r="AJ1732" s="2">
        <f t="shared" ca="1" si="620"/>
        <v>0</v>
      </c>
      <c r="AK1732" s="2">
        <f t="shared" ca="1" si="621"/>
        <v>0</v>
      </c>
      <c r="AM1732">
        <f ca="1">+IF(COUNTIFS(AM$4:AM1731,1,$Q$4:$Q1731,$Q1732)=1,0,IF(U1732*AD1732&lt;$AO$1,1,0))</f>
        <v>0</v>
      </c>
      <c r="AN1732">
        <f ca="1">+IF(COUNTIFS(AN$4:AN1731,1,$Q$4:$Q1731,$Q1732)=1,0,IF(V1732*AE1732&lt;$AO$1,1,0))</f>
        <v>0</v>
      </c>
      <c r="AO1732">
        <f ca="1">+IF(COUNTIFS(AO$4:AO1731,1,$Q$4:$Q1731,$Q1732)=1,0,IF(W1732*AF1732&lt;$AO$1,1,0))</f>
        <v>0</v>
      </c>
      <c r="AP1732">
        <f ca="1">+IF(COUNTIFS(AP$4:AP1731,1,$Q$4:$Q1731,$Q1732)=1,0,IF(X1732*AG1732&lt;$AO$1,1,0))</f>
        <v>0</v>
      </c>
      <c r="AQ1732">
        <f ca="1">+IF(COUNTIFS(AQ$4:AQ1731,1,$Q$4:$Q1731,$Q1732)=1,0,IF(Y1732*AH1732&lt;$AO$1,1,0))</f>
        <v>0</v>
      </c>
      <c r="AR1732">
        <f ca="1">+IF(COUNTIFS(AR$4:AR1731,1,$Q$4:$Q1731,$Q1732)=1,0,IF(Z1732*AI1732&lt;$AO$1,1,0))</f>
        <v>0</v>
      </c>
      <c r="AS1732">
        <f ca="1">+IF(COUNTIFS(AS$4:AS1731,1,$Q$4:$Q1731,$Q1732)=1,0,IF(AA1732*AJ1732&lt;$AO$1,1,0))</f>
        <v>0</v>
      </c>
      <c r="AT1732">
        <f ca="1">+IF(COUNTIFS(AT$4:AT1731,1,$Q$4:$Q1731,$Q1732)=1,0,IF(AB1732*AK1732&lt;$AO$1,1,0))</f>
        <v>0</v>
      </c>
      <c r="AU1732">
        <f t="shared" ca="1" si="612"/>
        <v>0</v>
      </c>
      <c r="AW1732">
        <f ca="1">1*(COUNTIFS($Q$4:$Q1731,Q1732,AU$4:AU1731,1)&gt;0)</f>
        <v>0</v>
      </c>
      <c r="AX1732" t="str">
        <f t="shared" ca="1" si="622"/>
        <v/>
      </c>
    </row>
    <row r="1733" spans="2:50" x14ac:dyDescent="0.35">
      <c r="B1733">
        <f t="shared" si="613"/>
        <v>1730</v>
      </c>
      <c r="C1733" s="5">
        <f>AVERAGEIFS(TimeSeries!1731:1731,TimeSeries!$1:$1,"&lt;="&amp;C$3,TimeSeries!$1:$1,"&gt;="&amp;C$2)</f>
        <v>132.4</v>
      </c>
      <c r="D1733" s="5">
        <f>AVERAGEIFS(TimeSeries!1731:1731,TimeSeries!$1:$1,"&lt;="&amp;D$3,TimeSeries!$1:$1,"&gt;="&amp;D$2)</f>
        <v>135.9</v>
      </c>
      <c r="E1733" s="5">
        <f>AVERAGEIFS(TimeSeries!1731:1731,TimeSeries!$1:$1,"&lt;="&amp;E$3,TimeSeries!$1:$1,"&gt;="&amp;E$2)</f>
        <v>135.9</v>
      </c>
      <c r="F1733" s="5">
        <f>AVERAGEIFS(TimeSeries!1731:1731,TimeSeries!$1:$1,"&lt;="&amp;F$3,TimeSeries!$1:$1,"&gt;="&amp;F$2)</f>
        <v>136.4</v>
      </c>
      <c r="G1733" s="5">
        <f>AVERAGEIFS(TimeSeries!1731:1731,TimeSeries!$1:$1,"&lt;="&amp;G$3,TimeSeries!$1:$1,"&gt;="&amp;G$2)</f>
        <v>132.85</v>
      </c>
      <c r="H1733" s="5">
        <f>AVERAGEIFS(TimeSeries!1731:1731,TimeSeries!$1:$1,"&lt;="&amp;H$3,TimeSeries!$1:$1,"&gt;="&amp;H$2)</f>
        <v>124.35</v>
      </c>
      <c r="I1733" s="5">
        <f>AVERAGEIFS(TimeSeries!1731:1731,TimeSeries!$1:$1,"&lt;="&amp;I$3,TimeSeries!$1:$1,"&gt;="&amp;I$2)</f>
        <v>120.8</v>
      </c>
      <c r="J1733" s="5">
        <f>AVERAGEIFS(TimeSeries!1731:1731,TimeSeries!$1:$1,"&lt;="&amp;J$3,TimeSeries!$1:$1,"&gt;="&amp;J$2)</f>
        <v>121.6</v>
      </c>
      <c r="K1733" s="5">
        <f>+TimeSeries!I1731</f>
        <v>130.48750000000001</v>
      </c>
      <c r="M1733">
        <f t="shared" si="631"/>
        <v>117.31562499999998</v>
      </c>
      <c r="N1733">
        <f t="shared" si="632"/>
        <v>125.25</v>
      </c>
      <c r="O1733">
        <f t="shared" si="634"/>
        <v>0</v>
      </c>
      <c r="P1733">
        <f t="shared" si="633"/>
        <v>0</v>
      </c>
      <c r="Q1733">
        <f>+INDEX(TimeSeries!$A:$ZZ,'TimeSeries - Formatted'!$B1733+1,'TimeSeries - Formatted'!K$1)</f>
        <v>61</v>
      </c>
      <c r="R1733">
        <f>SUM(O$4:O1733)</f>
        <v>85</v>
      </c>
      <c r="S1733">
        <f>SUM(P$4:P1733)</f>
        <v>86</v>
      </c>
      <c r="U1733" s="1">
        <f t="shared" si="623"/>
        <v>1.3006885998469997E-2</v>
      </c>
      <c r="V1733" s="1">
        <f t="shared" si="624"/>
        <v>1.266766020864396E-2</v>
      </c>
      <c r="W1733" s="1">
        <f t="shared" si="625"/>
        <v>1.266766020864396E-2</v>
      </c>
      <c r="X1733" s="1">
        <f t="shared" si="626"/>
        <v>8.8757396449705706E-3</v>
      </c>
      <c r="Y1733" s="1">
        <f t="shared" si="627"/>
        <v>9.1150778579565106E-3</v>
      </c>
      <c r="Z1733" s="1">
        <f t="shared" si="628"/>
        <v>1.3860578883000407E-2</v>
      </c>
      <c r="AA1733" s="1">
        <f t="shared" si="629"/>
        <v>1.4273719563392184E-2</v>
      </c>
      <c r="AB1733" s="1">
        <f t="shared" si="630"/>
        <v>1.1647254575707144E-2</v>
      </c>
      <c r="AD1733" s="2">
        <f t="shared" ca="1" si="614"/>
        <v>1</v>
      </c>
      <c r="AE1733" s="2">
        <f t="shared" ca="1" si="615"/>
        <v>1</v>
      </c>
      <c r="AF1733" s="2">
        <f t="shared" ca="1" si="616"/>
        <v>1</v>
      </c>
      <c r="AG1733" s="2">
        <f t="shared" ca="1" si="617"/>
        <v>1</v>
      </c>
      <c r="AH1733" s="2">
        <f t="shared" ca="1" si="618"/>
        <v>1</v>
      </c>
      <c r="AI1733" s="2">
        <f t="shared" ca="1" si="619"/>
        <v>1</v>
      </c>
      <c r="AJ1733" s="2">
        <f t="shared" ca="1" si="620"/>
        <v>1</v>
      </c>
      <c r="AK1733" s="2">
        <f t="shared" ca="1" si="621"/>
        <v>0</v>
      </c>
      <c r="AM1733">
        <f ca="1">+IF(COUNTIFS(AM$4:AM1732,1,$Q$4:$Q1732,$Q1733)=1,0,IF(U1733*AD1733&lt;$AO$1,1,0))</f>
        <v>0</v>
      </c>
      <c r="AN1733">
        <f ca="1">+IF(COUNTIFS(AN$4:AN1732,1,$Q$4:$Q1732,$Q1733)=1,0,IF(V1733*AE1733&lt;$AO$1,1,0))</f>
        <v>0</v>
      </c>
      <c r="AO1733">
        <f ca="1">+IF(COUNTIFS(AO$4:AO1732,1,$Q$4:$Q1732,$Q1733)=1,0,IF(W1733*AF1733&lt;$AO$1,1,0))</f>
        <v>0</v>
      </c>
      <c r="AP1733">
        <f ca="1">+IF(COUNTIFS(AP$4:AP1732,1,$Q$4:$Q1732,$Q1733)=1,0,IF(X1733*AG1733&lt;$AO$1,1,0))</f>
        <v>0</v>
      </c>
      <c r="AQ1733">
        <f ca="1">+IF(COUNTIFS(AQ$4:AQ1732,1,$Q$4:$Q1732,$Q1733)=1,0,IF(Y1733*AH1733&lt;$AO$1,1,0))</f>
        <v>0</v>
      </c>
      <c r="AR1733">
        <f ca="1">+IF(COUNTIFS(AR$4:AR1732,1,$Q$4:$Q1732,$Q1733)=1,0,IF(Z1733*AI1733&lt;$AO$1,1,0))</f>
        <v>0</v>
      </c>
      <c r="AS1733">
        <f ca="1">+IF(COUNTIFS(AS$4:AS1732,1,$Q$4:$Q1732,$Q1733)=1,0,IF(AA1733*AJ1733&lt;$AO$1,1,0))</f>
        <v>0</v>
      </c>
      <c r="AT1733">
        <f ca="1">+IF(COUNTIFS(AT$4:AT1732,1,$Q$4:$Q1732,$Q1733)=1,0,IF(AB1733*AK1733&lt;$AO$1,1,0))</f>
        <v>0</v>
      </c>
      <c r="AU1733">
        <f t="shared" ref="AU1733:AU1734" ca="1" si="635">1*(SUM(AM1733:AT1733)&gt;0)</f>
        <v>0</v>
      </c>
      <c r="AW1733">
        <f ca="1">1*(COUNTIFS($Q$4:$Q1732,Q1733,AU$4:AU1732,1)&gt;0)</f>
        <v>0</v>
      </c>
      <c r="AX1733" t="str">
        <f t="shared" ca="1" si="622"/>
        <v/>
      </c>
    </row>
    <row r="1734" spans="2:50" x14ac:dyDescent="0.35">
      <c r="B1734">
        <f t="shared" ref="B1734" si="636">+B1733+1</f>
        <v>1731</v>
      </c>
      <c r="C1734" s="5">
        <f>AVERAGEIFS(TimeSeries!1732:1732,TimeSeries!$1:$1,"&lt;="&amp;C$3,TimeSeries!$1:$1,"&gt;="&amp;C$2)</f>
        <v>133.6</v>
      </c>
      <c r="D1734" s="5">
        <f>AVERAGEIFS(TimeSeries!1732:1732,TimeSeries!$1:$1,"&lt;="&amp;D$3,TimeSeries!$1:$1,"&gt;="&amp;D$2)</f>
        <v>137.6</v>
      </c>
      <c r="E1734" s="5">
        <f>AVERAGEIFS(TimeSeries!1732:1732,TimeSeries!$1:$1,"&lt;="&amp;E$3,TimeSeries!$1:$1,"&gt;="&amp;E$2)</f>
        <v>137.6</v>
      </c>
      <c r="F1734" s="5">
        <f>AVERAGEIFS(TimeSeries!1732:1732,TimeSeries!$1:$1,"&lt;="&amp;F$3,TimeSeries!$1:$1,"&gt;="&amp;F$2)</f>
        <v>138.1</v>
      </c>
      <c r="G1734" s="5">
        <f>AVERAGEIFS(TimeSeries!1732:1732,TimeSeries!$1:$1,"&lt;="&amp;G$3,TimeSeries!$1:$1,"&gt;="&amp;G$2)</f>
        <v>135.25</v>
      </c>
      <c r="H1734" s="5">
        <f>AVERAGEIFS(TimeSeries!1732:1732,TimeSeries!$1:$1,"&lt;="&amp;H$3,TimeSeries!$1:$1,"&gt;="&amp;H$2)</f>
        <v>126.25</v>
      </c>
      <c r="I1734" s="5">
        <f>AVERAGEIFS(TimeSeries!1732:1732,TimeSeries!$1:$1,"&lt;="&amp;I$3,TimeSeries!$1:$1,"&gt;="&amp;I$2)</f>
        <v>122</v>
      </c>
      <c r="J1734" s="5">
        <f>AVERAGEIFS(TimeSeries!1732:1732,TimeSeries!$1:$1,"&lt;="&amp;J$3,TimeSeries!$1:$1,"&gt;="&amp;J$2)</f>
        <v>123</v>
      </c>
      <c r="K1734" s="5">
        <f>+TimeSeries!I1732</f>
        <v>132.11250000000001</v>
      </c>
      <c r="M1734">
        <f t="shared" si="631"/>
        <v>117.31562499999998</v>
      </c>
      <c r="N1734">
        <f t="shared" si="632"/>
        <v>125.25</v>
      </c>
      <c r="O1734">
        <f t="shared" si="634"/>
        <v>0</v>
      </c>
      <c r="P1734">
        <f t="shared" si="633"/>
        <v>0</v>
      </c>
      <c r="Q1734">
        <f>+INDEX(TimeSeries!$A:$ZZ,'TimeSeries - Formatted'!$B1734+1,'TimeSeries - Formatted'!K$1)</f>
        <v>61</v>
      </c>
      <c r="R1734">
        <f>SUM(O$4:O1734)</f>
        <v>85</v>
      </c>
      <c r="S1734">
        <f>SUM(P$4:P1734)</f>
        <v>86</v>
      </c>
      <c r="U1734" s="1">
        <f t="shared" si="623"/>
        <v>9.0634441087611428E-3</v>
      </c>
      <c r="V1734" s="1">
        <f t="shared" si="624"/>
        <v>1.2509197939661432E-2</v>
      </c>
      <c r="W1734" s="1">
        <f t="shared" si="625"/>
        <v>1.2509197939661432E-2</v>
      </c>
      <c r="X1734" s="1">
        <f t="shared" si="626"/>
        <v>1.2463343108504388E-2</v>
      </c>
      <c r="Y1734" s="1">
        <f t="shared" si="627"/>
        <v>1.8065487391795365E-2</v>
      </c>
      <c r="Z1734" s="1">
        <f t="shared" si="628"/>
        <v>1.5279453156413325E-2</v>
      </c>
      <c r="AA1734" s="1">
        <f t="shared" si="629"/>
        <v>9.9337748344370258E-3</v>
      </c>
      <c r="AB1734" s="1">
        <f t="shared" si="630"/>
        <v>1.1513157894736947E-2</v>
      </c>
      <c r="AD1734" s="2">
        <f t="shared" ca="1" si="614"/>
        <v>1</v>
      </c>
      <c r="AE1734" s="2">
        <f t="shared" ca="1" si="615"/>
        <v>1</v>
      </c>
      <c r="AF1734" s="2">
        <f t="shared" ca="1" si="616"/>
        <v>1</v>
      </c>
      <c r="AG1734" s="2">
        <f t="shared" ca="1" si="617"/>
        <v>1</v>
      </c>
      <c r="AH1734" s="2">
        <f t="shared" ca="1" si="618"/>
        <v>1</v>
      </c>
      <c r="AI1734" s="2">
        <f t="shared" ca="1" si="619"/>
        <v>1</v>
      </c>
      <c r="AJ1734" s="2">
        <f t="shared" ca="1" si="620"/>
        <v>1</v>
      </c>
      <c r="AK1734" s="2">
        <f t="shared" ca="1" si="621"/>
        <v>1</v>
      </c>
      <c r="AM1734">
        <f ca="1">+IF(COUNTIFS(AM$4:AM1733,1,$Q$4:$Q1733,$Q1734)=1,0,IF(U1734*AD1734&lt;$AO$1,1,0))</f>
        <v>0</v>
      </c>
      <c r="AN1734">
        <f ca="1">+IF(COUNTIFS(AN$4:AN1733,1,$Q$4:$Q1733,$Q1734)=1,0,IF(V1734*AE1734&lt;$AO$1,1,0))</f>
        <v>0</v>
      </c>
      <c r="AO1734">
        <f ca="1">+IF(COUNTIFS(AO$4:AO1733,1,$Q$4:$Q1733,$Q1734)=1,0,IF(W1734*AF1734&lt;$AO$1,1,0))</f>
        <v>0</v>
      </c>
      <c r="AP1734">
        <f ca="1">+IF(COUNTIFS(AP$4:AP1733,1,$Q$4:$Q1733,$Q1734)=1,0,IF(X1734*AG1734&lt;$AO$1,1,0))</f>
        <v>0</v>
      </c>
      <c r="AQ1734">
        <f ca="1">+IF(COUNTIFS(AQ$4:AQ1733,1,$Q$4:$Q1733,$Q1734)=1,0,IF(Y1734*AH1734&lt;$AO$1,1,0))</f>
        <v>0</v>
      </c>
      <c r="AR1734">
        <f ca="1">+IF(COUNTIFS(AR$4:AR1733,1,$Q$4:$Q1733,$Q1734)=1,0,IF(Z1734*AI1734&lt;$AO$1,1,0))</f>
        <v>0</v>
      </c>
      <c r="AS1734">
        <f ca="1">+IF(COUNTIFS(AS$4:AS1733,1,$Q$4:$Q1733,$Q1734)=1,0,IF(AA1734*AJ1734&lt;$AO$1,1,0))</f>
        <v>0</v>
      </c>
      <c r="AT1734">
        <f ca="1">+IF(COUNTIFS(AT$4:AT1733,1,$Q$4:$Q1733,$Q1734)=1,0,IF(AB1734*AK1734&lt;$AO$1,1,0))</f>
        <v>0</v>
      </c>
      <c r="AU1734">
        <f t="shared" ca="1" si="635"/>
        <v>0</v>
      </c>
      <c r="AW1734">
        <f ca="1">1*(COUNTIFS($Q$4:$Q1733,Q1734,AU$4:AU1733,1)&gt;0)</f>
        <v>0</v>
      </c>
      <c r="AX1734" t="str">
        <f t="shared" ca="1" si="622"/>
        <v/>
      </c>
    </row>
  </sheetData>
  <conditionalFormatting sqref="C4:L17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AM14:AT1734 AX14:AX1734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</vt:lpstr>
      <vt:lpstr>TimeSeries -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Costanza</dc:creator>
  <cp:lastModifiedBy>Daniel Costanza</cp:lastModifiedBy>
  <dcterms:created xsi:type="dcterms:W3CDTF">2019-02-12T02:09:27Z</dcterms:created>
  <dcterms:modified xsi:type="dcterms:W3CDTF">2019-02-21T18:27:52Z</dcterms:modified>
</cp:coreProperties>
</file>